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hidePivotFieldList="1"/>
  <mc:AlternateContent xmlns:mc="http://schemas.openxmlformats.org/markup-compatibility/2006">
    <mc:Choice Requires="x15">
      <x15ac:absPath xmlns:x15ac="http://schemas.microsoft.com/office/spreadsheetml/2010/11/ac" url="C:\Users\cugge\OneDrive\Skrivbord\"/>
    </mc:Choice>
  </mc:AlternateContent>
  <xr:revisionPtr revIDLastSave="0" documentId="13_ncr:1_{E3946BC2-0044-4AEA-9924-5F264B90E97C}" xr6:coauthVersionLast="47" xr6:coauthVersionMax="47" xr10:uidLastSave="{00000000-0000-0000-0000-000000000000}"/>
  <bookViews>
    <workbookView xWindow="-110" yWindow="-110" windowWidth="19420" windowHeight="10300" firstSheet="1" activeTab="3" xr2:uid="{00000000-000D-0000-FFFF-FFFF00000000}"/>
  </bookViews>
  <sheets>
    <sheet name="Pivot" sheetId="4" r:id="rId1"/>
    <sheet name="ostolaskut_2025" sheetId="2" r:id="rId2"/>
    <sheet name="Aktiva företag" sheetId="3" r:id="rId3"/>
    <sheet name="Sammanställning" sheetId="1" r:id="rId4"/>
  </sheets>
  <definedNames>
    <definedName name="ExternalData_1" localSheetId="2" hidden="1">'Aktiva företag'!$A$1:$D$1232</definedName>
    <definedName name="ExternalData_1" localSheetId="1" hidden="1">ostolaskut_2025!$A$1:$G$13554</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1" l="1"/>
  <c r="C38" i="1"/>
  <c r="C24" i="1"/>
  <c r="K9" i="1"/>
  <c r="I9" i="1"/>
  <c r="C3" i="1" l="1"/>
  <c r="C7" i="1" a="1"/>
  <c r="C7" i="1" s="1"/>
  <c r="I3" i="1"/>
  <c r="I4" i="1"/>
  <c r="H2300" i="2"/>
  <c r="H2301" i="2"/>
  <c r="H13434" i="2"/>
  <c r="H3385" i="2"/>
  <c r="H3386" i="2"/>
  <c r="H3387" i="2"/>
  <c r="H3388" i="2"/>
  <c r="H3389" i="2"/>
  <c r="H3390" i="2"/>
  <c r="H3391" i="2"/>
  <c r="H3392" i="2"/>
  <c r="H3393" i="2"/>
  <c r="H3394" i="2"/>
  <c r="H3395" i="2"/>
  <c r="H3396" i="2"/>
  <c r="H3397" i="2"/>
  <c r="H7119" i="2"/>
  <c r="H643" i="2"/>
  <c r="H11019" i="2"/>
  <c r="H11741" i="2"/>
  <c r="H1304" i="2"/>
  <c r="H2198" i="2"/>
  <c r="H8470" i="2"/>
  <c r="H8471" i="2"/>
  <c r="H8099" i="2"/>
  <c r="H1216" i="2"/>
  <c r="H1217" i="2"/>
  <c r="H1218" i="2"/>
  <c r="H1219" i="2"/>
  <c r="H1220" i="2"/>
  <c r="H1221" i="2"/>
  <c r="H1222" i="2"/>
  <c r="H1223" i="2"/>
  <c r="H1224" i="2"/>
  <c r="H1225" i="2"/>
  <c r="H1226" i="2"/>
  <c r="H1227" i="2"/>
  <c r="H1228" i="2"/>
  <c r="H1229" i="2"/>
  <c r="H1230" i="2"/>
  <c r="H1231" i="2"/>
  <c r="H1232" i="2"/>
  <c r="H1233" i="2"/>
  <c r="H1234" i="2"/>
  <c r="H7434" i="2"/>
  <c r="H8472" i="2"/>
  <c r="H9285" i="2"/>
  <c r="H9286" i="2"/>
  <c r="H9287" i="2"/>
  <c r="H5737" i="2"/>
  <c r="H5738" i="2"/>
  <c r="H5739" i="2"/>
  <c r="H5740" i="2"/>
  <c r="H5741" i="2"/>
  <c r="H5742" i="2"/>
  <c r="H5743" i="2"/>
  <c r="H9288" i="2"/>
  <c r="H9289" i="2"/>
  <c r="H1204" i="2"/>
  <c r="H563" i="2"/>
  <c r="H1315" i="2"/>
  <c r="H1192" i="2"/>
  <c r="H7435" i="2"/>
  <c r="H7436" i="2"/>
  <c r="H9478" i="2"/>
  <c r="H9479" i="2"/>
  <c r="H5508" i="2"/>
  <c r="H11057" i="2"/>
  <c r="H5526" i="2"/>
  <c r="H5527" i="2"/>
  <c r="H5528" i="2"/>
  <c r="H5509" i="2"/>
  <c r="H3930" i="2"/>
  <c r="H3748" i="2"/>
  <c r="H3749" i="2"/>
  <c r="H3750" i="2"/>
  <c r="H3751" i="2"/>
  <c r="H3752" i="2"/>
  <c r="H3753" i="2"/>
  <c r="H3754" i="2"/>
  <c r="H3755" i="2"/>
  <c r="H3756" i="2"/>
  <c r="H3757" i="2"/>
  <c r="H3758" i="2"/>
  <c r="H3759" i="2"/>
  <c r="H3760" i="2"/>
  <c r="H9309" i="2"/>
  <c r="H9310" i="2"/>
  <c r="H9311" i="2"/>
  <c r="H9312" i="2"/>
  <c r="H9313" i="2"/>
  <c r="H9314" i="2"/>
  <c r="H9315" i="2"/>
  <c r="H9316" i="2"/>
  <c r="H13131" i="2"/>
  <c r="H7698" i="2"/>
  <c r="H7699" i="2"/>
  <c r="H7700" i="2"/>
  <c r="H3483" i="2"/>
  <c r="H9658" i="2"/>
  <c r="H8315" i="2"/>
  <c r="H8316" i="2"/>
  <c r="H8317" i="2"/>
  <c r="H7356" i="2"/>
  <c r="H5138" i="2"/>
  <c r="H5139" i="2"/>
  <c r="H5140" i="2"/>
  <c r="H4735" i="2"/>
  <c r="H9099" i="2"/>
  <c r="H10643" i="2"/>
  <c r="H5744" i="2"/>
  <c r="H5745" i="2"/>
  <c r="H5746" i="2"/>
  <c r="H5747" i="2"/>
  <c r="H5748" i="2"/>
  <c r="H5749" i="2"/>
  <c r="H5750" i="2"/>
  <c r="H4908" i="2"/>
  <c r="H9567" i="2"/>
  <c r="H10639" i="2"/>
  <c r="H3398" i="2"/>
  <c r="H3399" i="2"/>
  <c r="H3400" i="2"/>
  <c r="H3401" i="2"/>
  <c r="H3402" i="2"/>
  <c r="H3403" i="2"/>
  <c r="H3404" i="2"/>
  <c r="H3405" i="2"/>
  <c r="H3406" i="2"/>
  <c r="H3407" i="2"/>
  <c r="H3408" i="2"/>
  <c r="H3409" i="2"/>
  <c r="H3410" i="2"/>
  <c r="H3526" i="2"/>
  <c r="H3499" i="2"/>
  <c r="H9555" i="2"/>
  <c r="H9556" i="2"/>
  <c r="H5116" i="2"/>
  <c r="H4736" i="2"/>
  <c r="H4737" i="2"/>
  <c r="H9524" i="2"/>
  <c r="H13087" i="2"/>
  <c r="H13088" i="2"/>
  <c r="H1316" i="2"/>
  <c r="H131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6562" i="2"/>
  <c r="H6563" i="2"/>
  <c r="H2817" i="2"/>
  <c r="H9572" i="2"/>
  <c r="H9573" i="2"/>
  <c r="H9574" i="2"/>
  <c r="H4738" i="2"/>
  <c r="H6564" i="2"/>
  <c r="H1318" i="2"/>
  <c r="H10306" i="2"/>
  <c r="H1797" i="2"/>
  <c r="H3634" i="2"/>
  <c r="H11058" i="2"/>
  <c r="H11059" i="2"/>
  <c r="H1319" i="2"/>
  <c r="H9525" i="2"/>
  <c r="H9833" i="2"/>
  <c r="H208" i="2"/>
  <c r="H13089" i="2"/>
  <c r="H13193" i="2"/>
  <c r="H9195" i="2"/>
  <c r="H9196" i="2"/>
  <c r="H9575" i="2"/>
  <c r="H9576" i="2"/>
  <c r="H11662" i="2"/>
  <c r="H9577" i="2"/>
  <c r="H13068" i="2"/>
  <c r="H5510" i="2"/>
  <c r="H9170" i="2"/>
  <c r="H6514" i="2"/>
  <c r="H11060" i="2"/>
  <c r="H11061" i="2"/>
  <c r="H5032" i="2"/>
  <c r="H11062" i="2"/>
  <c r="H11063" i="2"/>
  <c r="H9526" i="2"/>
  <c r="H10003" i="2"/>
  <c r="H10538" i="2"/>
  <c r="H9527" i="2"/>
  <c r="H5033" i="2"/>
  <c r="H13194" i="2"/>
  <c r="H9999" i="2"/>
  <c r="H6565" i="2"/>
  <c r="H10465" i="2"/>
  <c r="H10466" i="2"/>
  <c r="H10467" i="2"/>
  <c r="H10468" i="2"/>
  <c r="H7602" i="2"/>
  <c r="H11064" i="2"/>
  <c r="H11065" i="2"/>
  <c r="H6325" i="2"/>
  <c r="H10307" i="2"/>
  <c r="H6566" i="2"/>
  <c r="H6567" i="2"/>
  <c r="H3695" i="2"/>
  <c r="H5978" i="2"/>
  <c r="H13195" i="2"/>
  <c r="H1320" i="2"/>
  <c r="H5034" i="2"/>
  <c r="H11066" i="2"/>
  <c r="H11067" i="2"/>
  <c r="H11068" i="2"/>
  <c r="H11069" i="2"/>
  <c r="H13081" i="2"/>
  <c r="H7220" i="2"/>
  <c r="H11070" i="2"/>
  <c r="H11071" i="2"/>
  <c r="H3696" i="2"/>
  <c r="H9197" i="2"/>
  <c r="H10324" i="2"/>
  <c r="H1904" i="2"/>
  <c r="H1905" i="2"/>
  <c r="H3927" i="2"/>
  <c r="H11072" i="2"/>
  <c r="H11073" i="2"/>
  <c r="H2377" i="2"/>
  <c r="H11074" i="2"/>
  <c r="H11075" i="2"/>
  <c r="H7221" i="2"/>
  <c r="H7222" i="2"/>
  <c r="H7092" i="2"/>
  <c r="H11025" i="2"/>
  <c r="H11026" i="2"/>
  <c r="H11076" i="2"/>
  <c r="H11077" i="2"/>
  <c r="H11078" i="2"/>
  <c r="H11079" i="2"/>
  <c r="H3697" i="2"/>
  <c r="H7223" i="2"/>
  <c r="H7224" i="2"/>
  <c r="H6161" i="2"/>
  <c r="H4051" i="2"/>
  <c r="H1906" i="2"/>
  <c r="H1907" i="2"/>
  <c r="H1908" i="2"/>
  <c r="H9168" i="2"/>
  <c r="H9169" i="2"/>
  <c r="H5602" i="2"/>
  <c r="H5603" i="2"/>
  <c r="H11080" i="2"/>
  <c r="H11081" i="2"/>
  <c r="H11027" i="2"/>
  <c r="H11028" i="2"/>
  <c r="H7225" i="2"/>
  <c r="H7226" i="2"/>
  <c r="H3698" i="2"/>
  <c r="H3699" i="2"/>
  <c r="H9993" i="2"/>
  <c r="H9994" i="2"/>
  <c r="H11029" i="2"/>
  <c r="H11030" i="2"/>
  <c r="H7227" i="2"/>
  <c r="H11082" i="2"/>
  <c r="H11083" i="2"/>
  <c r="H5731" i="2"/>
  <c r="H1798" i="2"/>
  <c r="H8508" i="2"/>
  <c r="H8509" i="2"/>
  <c r="H8510" i="2"/>
  <c r="H1479" i="2"/>
  <c r="H4052" i="2"/>
  <c r="H9937" i="2"/>
  <c r="H8285" i="2"/>
  <c r="H8286" i="2"/>
  <c r="H11031" i="2"/>
  <c r="H11032" i="2"/>
  <c r="H11084" i="2"/>
  <c r="H11085" i="2"/>
  <c r="H9938" i="2"/>
  <c r="H9939" i="2"/>
  <c r="H5117" i="2"/>
  <c r="H3700" i="2"/>
  <c r="H11086" i="2"/>
  <c r="H11087" i="2"/>
  <c r="H3701" i="2"/>
  <c r="H9940" i="2"/>
  <c r="H3643" i="2"/>
  <c r="H3644" i="2"/>
  <c r="H6568" i="2"/>
  <c r="H6569" i="2"/>
  <c r="H6570" i="2"/>
  <c r="H6571" i="2"/>
  <c r="H6572" i="2"/>
  <c r="H11088" i="2"/>
  <c r="H11089" i="2"/>
  <c r="H6573" i="2"/>
  <c r="H6574" i="2"/>
  <c r="H9419" i="2"/>
  <c r="H5035" i="2"/>
  <c r="H3645" i="2"/>
  <c r="H754" i="2"/>
  <c r="H11090" i="2"/>
  <c r="H11091" i="2"/>
  <c r="H8307" i="2"/>
  <c r="H10732" i="2"/>
  <c r="H7120" i="2"/>
  <c r="H5036" i="2"/>
  <c r="H10733" i="2"/>
  <c r="H10734" i="2"/>
  <c r="H10735" i="2"/>
  <c r="H6575" i="2"/>
  <c r="H6576" i="2"/>
  <c r="H6577" i="2"/>
  <c r="H6578" i="2"/>
  <c r="H10539" i="2"/>
  <c r="H13442" i="2"/>
  <c r="H650" i="2"/>
  <c r="H11514" i="2"/>
  <c r="H1321" i="2"/>
  <c r="H13196" i="2"/>
  <c r="H13032" i="2"/>
  <c r="H2905" i="2"/>
  <c r="H4128" i="2"/>
  <c r="H5037" i="2"/>
  <c r="H4079" i="2"/>
  <c r="H13197" i="2"/>
  <c r="H9941" i="2"/>
  <c r="H5601" i="2"/>
  <c r="H5622" i="2"/>
  <c r="H5623" i="2"/>
  <c r="H7228" i="2"/>
  <c r="H7229" i="2"/>
  <c r="H7230" i="2"/>
  <c r="H13198" i="2"/>
  <c r="H13393" i="2"/>
  <c r="H7385" i="2"/>
  <c r="H13499" i="2"/>
  <c r="H13500" i="2"/>
  <c r="H9942" i="2"/>
  <c r="H10489" i="2"/>
  <c r="H5209" i="2"/>
  <c r="H5210" i="2"/>
  <c r="H9480" i="2"/>
  <c r="H5735" i="2"/>
  <c r="H11678" i="2"/>
  <c r="H9718" i="2"/>
  <c r="H13372" i="2"/>
  <c r="H11679" i="2"/>
  <c r="H3761" i="2"/>
  <c r="H9481" i="2"/>
  <c r="H7504" i="2"/>
  <c r="H11680" i="2"/>
  <c r="H2115" i="2"/>
  <c r="H2116" i="2"/>
  <c r="H399" i="2"/>
  <c r="H400" i="2"/>
  <c r="H9317" i="2"/>
  <c r="H1503" i="2"/>
  <c r="H2117" i="2"/>
  <c r="H9650" i="2"/>
  <c r="H2118" i="2"/>
  <c r="H4943" i="2"/>
  <c r="H9943" i="2"/>
  <c r="H6429" i="2"/>
  <c r="H6430" i="2"/>
  <c r="H1193" i="2"/>
  <c r="H10325" i="2"/>
  <c r="H6162" i="2"/>
  <c r="H1205" i="2"/>
  <c r="H9290" i="2"/>
  <c r="H9291" i="2"/>
  <c r="H9292" i="2"/>
  <c r="H9293" i="2"/>
  <c r="H9294" i="2"/>
  <c r="H6431" i="2"/>
  <c r="H6432" i="2"/>
  <c r="H6433" i="2"/>
  <c r="H9198" i="2"/>
  <c r="H9199" i="2"/>
  <c r="H9200" i="2"/>
  <c r="H9201" i="2"/>
  <c r="H401" i="2"/>
  <c r="H402" i="2"/>
  <c r="H9295" i="2"/>
  <c r="H5898" i="2"/>
  <c r="H122" i="2"/>
  <c r="H8396" i="2"/>
  <c r="H10736" i="2"/>
  <c r="H11092" i="2"/>
  <c r="H11093" i="2"/>
  <c r="H9944" i="2"/>
  <c r="H11519" i="2"/>
  <c r="H10737" i="2"/>
  <c r="H11094" i="2"/>
  <c r="H11095" i="2"/>
  <c r="H7386" i="2"/>
  <c r="H7387" i="2"/>
  <c r="H11520" i="2"/>
  <c r="H11521" i="2"/>
  <c r="H11522" i="2"/>
  <c r="H11523" i="2"/>
  <c r="H11524" i="2"/>
  <c r="H11525" i="2"/>
  <c r="H11526" i="2"/>
  <c r="H564" i="2"/>
  <c r="H11527" i="2"/>
  <c r="H123" i="2"/>
  <c r="H124" i="2"/>
  <c r="H125" i="2"/>
  <c r="H11528" i="2"/>
  <c r="H4739" i="2"/>
  <c r="H4129" i="2"/>
  <c r="H5987" i="2"/>
  <c r="H5988" i="2"/>
  <c r="H5989" i="2"/>
  <c r="H5990" i="2"/>
  <c r="H5991" i="2"/>
  <c r="H5992" i="2"/>
  <c r="H7121" i="2"/>
  <c r="H7122" i="2"/>
  <c r="H5662" i="2"/>
  <c r="H11529" i="2"/>
  <c r="H11530" i="2"/>
  <c r="H10738" i="2"/>
  <c r="H2732" i="2"/>
  <c r="H11531" i="2"/>
  <c r="H11532" i="2"/>
  <c r="H11096" i="2"/>
  <c r="H11097" i="2"/>
  <c r="H8347" i="2"/>
  <c r="H6579" i="2"/>
  <c r="H6580" i="2"/>
  <c r="H10453" i="2"/>
  <c r="H4053" i="2"/>
  <c r="H13199" i="2"/>
  <c r="H2944" i="2"/>
  <c r="H9945" i="2"/>
  <c r="H3511" i="2"/>
  <c r="H6581" i="2"/>
  <c r="H6582" i="2"/>
  <c r="H2945" i="2"/>
  <c r="H3512" i="2"/>
  <c r="H4054" i="2"/>
  <c r="H5901" i="2"/>
  <c r="H3513" i="2"/>
  <c r="H2415" i="2"/>
  <c r="H6583" i="2"/>
  <c r="H6584" i="2"/>
  <c r="H13200" i="2"/>
  <c r="H6585" i="2"/>
  <c r="H6586" i="2"/>
  <c r="H6538" i="2"/>
  <c r="H6587" i="2"/>
  <c r="H6588" i="2"/>
  <c r="H13201" i="2"/>
  <c r="H2946" i="2"/>
  <c r="H2947" i="2"/>
  <c r="H13405" i="2"/>
  <c r="H755" i="2"/>
  <c r="H756" i="2"/>
  <c r="H757" i="2"/>
  <c r="H10326" i="2"/>
  <c r="H10327" i="2"/>
  <c r="H10328" i="2"/>
  <c r="H6589" i="2"/>
  <c r="H6590" i="2"/>
  <c r="H6591" i="2"/>
  <c r="H13202" i="2"/>
  <c r="H2948" i="2"/>
  <c r="H6592" i="2"/>
  <c r="H6593" i="2"/>
  <c r="H6594" i="2"/>
  <c r="H6595" i="2"/>
  <c r="H9946" i="2"/>
  <c r="H3702" i="2"/>
  <c r="H10329" i="2"/>
  <c r="H3504" i="2"/>
  <c r="H3505" i="2"/>
  <c r="H3506" i="2"/>
  <c r="H5038" i="2"/>
  <c r="H3993" i="2"/>
  <c r="H5840" i="2"/>
  <c r="H8426" i="2"/>
  <c r="H10490" i="2"/>
  <c r="H11609" i="2"/>
  <c r="H9919" i="2"/>
  <c r="H10320" i="2"/>
  <c r="H5039" i="2"/>
  <c r="H3527" i="2"/>
  <c r="H13406" i="2"/>
  <c r="H10454" i="2"/>
  <c r="H2416" i="2"/>
  <c r="H2417" i="2"/>
  <c r="H1112" i="2"/>
  <c r="H1113" i="2"/>
  <c r="H2316" i="2"/>
  <c r="H9920" i="2"/>
  <c r="H5040" i="2"/>
  <c r="H12980" i="2"/>
  <c r="H7437" i="2"/>
  <c r="H5624" i="2"/>
  <c r="H5625" i="2"/>
  <c r="H6548" i="2"/>
  <c r="H4914" i="2"/>
  <c r="H3545" i="2"/>
  <c r="H13173" i="2"/>
  <c r="H13174" i="2"/>
  <c r="H3546" i="2"/>
  <c r="H3241" i="2"/>
  <c r="H3242" i="2"/>
  <c r="H3243" i="2"/>
  <c r="H3244" i="2"/>
  <c r="H3547" i="2"/>
  <c r="H4037" i="2"/>
  <c r="H5626" i="2"/>
  <c r="H5627" i="2"/>
  <c r="H13203" i="2"/>
  <c r="H10739" i="2"/>
  <c r="H2834" i="2"/>
  <c r="H5494" i="2"/>
  <c r="H3703" i="2"/>
  <c r="H7603" i="2"/>
  <c r="H7604" i="2"/>
  <c r="H11769" i="2"/>
  <c r="H13029" i="2"/>
  <c r="H9505" i="2"/>
  <c r="H10740" i="2"/>
  <c r="H11770" i="2"/>
  <c r="H11771" i="2"/>
  <c r="H11772" i="2"/>
  <c r="H11773" i="2"/>
  <c r="H11774" i="2"/>
  <c r="H11775" i="2"/>
  <c r="H11776" i="2"/>
  <c r="H11777" i="2"/>
  <c r="H11778" i="2"/>
  <c r="H11779" i="2"/>
  <c r="H11780" i="2"/>
  <c r="H11781" i="2"/>
  <c r="H11098" i="2"/>
  <c r="H11099" i="2"/>
  <c r="H10330" i="2"/>
  <c r="H11782" i="2"/>
  <c r="H11783" i="2"/>
  <c r="H11784" i="2"/>
  <c r="H11785" i="2"/>
  <c r="H11786" i="2"/>
  <c r="H11787" i="2"/>
  <c r="H11788" i="2"/>
  <c r="H11789" i="2"/>
  <c r="H11790" i="2"/>
  <c r="H7762" i="2"/>
  <c r="H11100" i="2"/>
  <c r="H11101" i="2"/>
  <c r="H9912" i="2"/>
  <c r="H9557" i="2"/>
  <c r="H10331" i="2"/>
  <c r="H10332" i="2"/>
  <c r="H10333" i="2"/>
  <c r="H11791" i="2"/>
  <c r="H13141" i="2"/>
  <c r="H7123" i="2"/>
  <c r="H11792" i="2"/>
  <c r="H11793" i="2"/>
  <c r="H11794" i="2"/>
  <c r="H11795" i="2"/>
  <c r="H11796" i="2"/>
  <c r="H11797" i="2"/>
  <c r="H11798" i="2"/>
  <c r="H11799" i="2"/>
  <c r="H11800" i="2"/>
  <c r="H3704" i="2"/>
  <c r="H11801" i="2"/>
  <c r="H11802" i="2"/>
  <c r="H11803" i="2"/>
  <c r="H11804" i="2"/>
  <c r="H11805" i="2"/>
  <c r="H11806" i="2"/>
  <c r="H11807" i="2"/>
  <c r="H11808" i="2"/>
  <c r="H11809" i="2"/>
  <c r="H11810" i="2"/>
  <c r="H11811" i="2"/>
  <c r="H11812" i="2"/>
  <c r="H11813" i="2"/>
  <c r="H13204" i="2"/>
  <c r="H2495" i="2"/>
  <c r="H2496" i="2"/>
  <c r="H10741" i="2"/>
  <c r="H6427" i="2"/>
  <c r="H11814" i="2"/>
  <c r="H11815" i="2"/>
  <c r="H11816" i="2"/>
  <c r="H11817" i="2"/>
  <c r="H11818" i="2"/>
  <c r="H11102" i="2"/>
  <c r="H11103" i="2"/>
  <c r="H11819" i="2"/>
  <c r="H11820" i="2"/>
  <c r="H11821" i="2"/>
  <c r="H11822" i="2"/>
  <c r="H11823" i="2"/>
  <c r="H11824" i="2"/>
  <c r="H2119" i="2"/>
  <c r="H1504" i="2"/>
  <c r="H11825" i="2"/>
  <c r="H11826" i="2"/>
  <c r="H10742" i="2"/>
  <c r="H9661" i="2"/>
  <c r="H9662" i="2"/>
  <c r="H5663" i="2"/>
  <c r="H11827" i="2"/>
  <c r="H11828" i="2"/>
  <c r="H11829" i="2"/>
  <c r="H11830" i="2"/>
  <c r="H11831" i="2"/>
  <c r="H11832" i="2"/>
  <c r="H11833" i="2"/>
  <c r="H11834" i="2"/>
  <c r="H11835" i="2"/>
  <c r="H10743" i="2"/>
  <c r="H10744" i="2"/>
  <c r="H11836" i="2"/>
  <c r="H11837" i="2"/>
  <c r="H11838" i="2"/>
  <c r="H11839" i="2"/>
  <c r="H11840" i="2"/>
  <c r="H11841" i="2"/>
  <c r="H11842" i="2"/>
  <c r="H10334" i="2"/>
  <c r="H11843" i="2"/>
  <c r="H11844" i="2"/>
  <c r="H11845" i="2"/>
  <c r="H11846" i="2"/>
  <c r="H5628" i="2"/>
  <c r="H5629" i="2"/>
  <c r="H11746" i="2"/>
  <c r="H8287" i="2"/>
  <c r="H8288" i="2"/>
  <c r="H11847" i="2"/>
  <c r="H11848" i="2"/>
  <c r="H11104" i="2"/>
  <c r="H11105" i="2"/>
  <c r="H11849" i="2"/>
  <c r="H11850" i="2"/>
  <c r="H9202" i="2"/>
  <c r="H7267" i="2"/>
  <c r="H5533" i="2"/>
  <c r="H12976" i="2"/>
  <c r="H2418" i="2"/>
  <c r="H6596" i="2"/>
  <c r="H6597" i="2"/>
  <c r="H6598" i="2"/>
  <c r="H6599" i="2"/>
  <c r="H2419" i="2"/>
  <c r="H2420" i="2"/>
  <c r="H7388" i="2"/>
  <c r="H5961" i="2"/>
  <c r="H5962" i="2"/>
  <c r="H5963" i="2"/>
  <c r="H5964" i="2"/>
  <c r="H7268" i="2"/>
  <c r="H6600" i="2"/>
  <c r="H6601" i="2"/>
  <c r="H2421" i="2"/>
  <c r="H6434" i="2"/>
  <c r="H6435" i="2"/>
  <c r="H6436" i="2"/>
  <c r="H6437" i="2"/>
  <c r="H2422" i="2"/>
  <c r="H2423" i="2"/>
  <c r="H6602" i="2"/>
  <c r="H6603" i="2"/>
  <c r="H13178" i="2"/>
  <c r="H2497" i="2"/>
  <c r="H6604" i="2"/>
  <c r="H13501" i="2"/>
  <c r="H13502" i="2"/>
  <c r="H2949" i="2"/>
  <c r="H2950" i="2"/>
  <c r="H2951" i="2"/>
  <c r="H9613" i="2"/>
  <c r="H1114" i="2"/>
  <c r="H1115" i="2"/>
  <c r="H11580" i="2"/>
  <c r="H2952" i="2"/>
  <c r="H9513" i="2"/>
  <c r="H9514" i="2"/>
  <c r="H7605" i="2"/>
  <c r="H5873" i="2"/>
  <c r="H1322" i="2"/>
  <c r="H1323" i="2"/>
  <c r="H1324" i="2"/>
  <c r="H1325" i="2"/>
  <c r="H1326" i="2"/>
  <c r="H1327" i="2"/>
  <c r="H7789" i="2"/>
  <c r="H7790" i="2"/>
  <c r="H7791" i="2"/>
  <c r="H7792" i="2"/>
  <c r="H7793" i="2"/>
  <c r="H7794" i="2"/>
  <c r="H7795" i="2"/>
  <c r="H7796" i="2"/>
  <c r="H7797" i="2"/>
  <c r="H1328" i="2"/>
  <c r="H6383" i="2"/>
  <c r="H6384" i="2"/>
  <c r="H7798" i="2"/>
  <c r="H9947" i="2"/>
  <c r="H1329" i="2"/>
  <c r="H4055" i="2"/>
  <c r="H4740" i="2"/>
  <c r="H13132" i="2"/>
  <c r="H403" i="2"/>
  <c r="H404" i="2"/>
  <c r="H7118" i="2"/>
  <c r="H3762" i="2"/>
  <c r="H3763" i="2"/>
  <c r="H3764" i="2"/>
  <c r="H3765" i="2"/>
  <c r="H3766" i="2"/>
  <c r="H3767" i="2"/>
  <c r="H3768" i="2"/>
  <c r="H3769" i="2"/>
  <c r="H3770" i="2"/>
  <c r="H3771" i="2"/>
  <c r="H3772" i="2"/>
  <c r="H3773" i="2"/>
  <c r="H10745" i="2"/>
  <c r="H7799" i="2"/>
  <c r="H3487" i="2"/>
  <c r="H4056" i="2"/>
  <c r="H11581" i="2"/>
  <c r="H7182" i="2"/>
  <c r="H7800" i="2"/>
  <c r="H1330" i="2"/>
  <c r="H1331" i="2"/>
  <c r="H3774" i="2"/>
  <c r="H2906" i="2"/>
  <c r="H3548" i="2"/>
  <c r="H3594" i="2"/>
  <c r="H13090" i="2"/>
  <c r="H13091" i="2"/>
  <c r="H13092" i="2"/>
  <c r="H13093" i="2"/>
  <c r="H13094" i="2"/>
  <c r="H9948" i="2"/>
  <c r="H3549"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5101" i="2"/>
  <c r="H644" i="2"/>
  <c r="H645" i="2"/>
  <c r="H5133" i="2"/>
  <c r="H5141" i="2"/>
  <c r="H7431" i="2"/>
  <c r="H3638" i="2"/>
  <c r="H8473" i="2"/>
  <c r="H6163" i="2"/>
  <c r="H6164" i="2"/>
  <c r="H6165" i="2"/>
  <c r="H10335" i="2"/>
  <c r="H10336" i="2"/>
  <c r="H10337" i="2"/>
  <c r="H5630" i="2"/>
  <c r="H13076" i="2"/>
  <c r="H8474" i="2"/>
  <c r="H2424" i="2"/>
  <c r="H2425" i="2"/>
  <c r="H5041" i="2"/>
  <c r="H758" i="2"/>
  <c r="H759" i="2"/>
  <c r="H760" i="2"/>
  <c r="H5042" i="2"/>
  <c r="H2426" i="2"/>
  <c r="H2427" i="2"/>
  <c r="H126" i="2"/>
  <c r="H127" i="2"/>
  <c r="H9441" i="2"/>
  <c r="H7231" i="2"/>
  <c r="H7232" i="2"/>
  <c r="H7233" i="2"/>
  <c r="H10015" i="2"/>
  <c r="H10016" i="2"/>
  <c r="H7124" i="2"/>
  <c r="H1934" i="2"/>
  <c r="H4130" i="2"/>
  <c r="H6605" i="2"/>
  <c r="H6606" i="2"/>
  <c r="H13205" i="2"/>
  <c r="H907" i="2"/>
  <c r="H9837" i="2"/>
  <c r="H4131" i="2"/>
  <c r="H209" i="2"/>
  <c r="H8492" i="2"/>
  <c r="H13206" i="2"/>
  <c r="H1935" i="2"/>
  <c r="H5966" i="2"/>
  <c r="H9744" i="2"/>
  <c r="H4132" i="2"/>
  <c r="H10017" i="2"/>
  <c r="H10018" i="2"/>
  <c r="H10019" i="2"/>
  <c r="H10020" i="2"/>
  <c r="H4002" i="2"/>
  <c r="H10021" i="2"/>
  <c r="H10022" i="2"/>
  <c r="H9161" i="2"/>
  <c r="H6502" i="2"/>
  <c r="H9838" i="2"/>
  <c r="H238" i="2"/>
  <c r="H239" i="2"/>
  <c r="H5967" i="2"/>
  <c r="H5968" i="2"/>
  <c r="H1745" i="2"/>
  <c r="H5211" i="2"/>
  <c r="H5212" i="2"/>
  <c r="H5213" i="2"/>
  <c r="H5520" i="2"/>
  <c r="H5521" i="2"/>
  <c r="H240" i="2"/>
  <c r="H4133" i="2"/>
  <c r="H1936" i="2"/>
  <c r="H908" i="2"/>
  <c r="H10644" i="2"/>
  <c r="H10645" i="2"/>
  <c r="H6438" i="2"/>
  <c r="H6439" i="2"/>
  <c r="H6440" i="2"/>
  <c r="H470" i="2"/>
  <c r="H1937" i="2"/>
  <c r="H4134" i="2"/>
  <c r="H10746" i="2"/>
  <c r="H1938" i="2"/>
  <c r="H10646" i="2"/>
  <c r="H10647" i="2"/>
  <c r="H1799" i="2"/>
  <c r="H241" i="2"/>
  <c r="H242" i="2"/>
  <c r="H13394" i="2"/>
  <c r="H6326" i="2"/>
  <c r="H4135" i="2"/>
  <c r="H2389" i="2"/>
  <c r="H1939" i="2"/>
  <c r="H5295" i="2"/>
  <c r="H5296" i="2"/>
  <c r="H243" i="2"/>
  <c r="H11106" i="2"/>
  <c r="H11107" i="2"/>
  <c r="H10023" i="2"/>
  <c r="H10024" i="2"/>
  <c r="H1940" i="2"/>
  <c r="H909" i="2"/>
  <c r="H244" i="2"/>
  <c r="H245" i="2"/>
  <c r="H10025" i="2"/>
  <c r="H10026" i="2"/>
  <c r="H9839" i="2"/>
  <c r="H910" i="2"/>
  <c r="H911" i="2"/>
  <c r="H471" i="2"/>
  <c r="H912" i="2"/>
  <c r="H913" i="2"/>
  <c r="H1746" i="2"/>
  <c r="H11702" i="2"/>
  <c r="H4136" i="2"/>
  <c r="H4137" i="2"/>
  <c r="H1941" i="2"/>
  <c r="H9318" i="2"/>
  <c r="H9319" i="2"/>
  <c r="H9320" i="2"/>
  <c r="H9321" i="2"/>
  <c r="H9322" i="2"/>
  <c r="H9323" i="2"/>
  <c r="H9324" i="2"/>
  <c r="H9325" i="2"/>
  <c r="H914" i="2"/>
  <c r="H915" i="2"/>
  <c r="H4138" i="2"/>
  <c r="H6539" i="2"/>
  <c r="H5297" i="2"/>
  <c r="H5298" i="2"/>
  <c r="H5299" i="2"/>
  <c r="H5300" i="2"/>
  <c r="H6607" i="2"/>
  <c r="H6608" i="2"/>
  <c r="H916" i="2"/>
  <c r="H5751" i="2"/>
  <c r="H5752" i="2"/>
  <c r="H5753" i="2"/>
  <c r="H5754" i="2"/>
  <c r="H5755" i="2"/>
  <c r="H5756" i="2"/>
  <c r="H5757" i="2"/>
  <c r="H4139" i="2"/>
  <c r="H3705" i="2"/>
  <c r="H3344" i="2"/>
  <c r="H9745" i="2"/>
  <c r="H1942" i="2"/>
  <c r="H4140" i="2"/>
  <c r="H6609" i="2"/>
  <c r="H13020" i="2"/>
  <c r="H7701" i="2"/>
  <c r="H7702" i="2"/>
  <c r="H7703" i="2"/>
  <c r="H4927" i="2"/>
  <c r="H10747" i="2"/>
  <c r="H1747" i="2"/>
  <c r="H917" i="2"/>
  <c r="H918" i="2"/>
  <c r="H1748" i="2"/>
  <c r="H1749" i="2"/>
  <c r="H13207" i="2"/>
  <c r="H3775" i="2"/>
  <c r="H919" i="2"/>
  <c r="H13208" i="2"/>
  <c r="H1943" i="2"/>
  <c r="H4141" i="2"/>
  <c r="H6610" i="2"/>
  <c r="H1603" i="2"/>
  <c r="H4142" i="2"/>
  <c r="H5979" i="2"/>
  <c r="H11108" i="2"/>
  <c r="H11109" i="2"/>
  <c r="H920" i="2"/>
  <c r="H921" i="2"/>
  <c r="H4143" i="2"/>
  <c r="H6611" i="2"/>
  <c r="H6612" i="2"/>
  <c r="H7583" i="2"/>
  <c r="H4144" i="2"/>
  <c r="H4145" i="2"/>
  <c r="H10027" i="2"/>
  <c r="H10028" i="2"/>
  <c r="H5301" i="2"/>
  <c r="H3620" i="2"/>
  <c r="H5043" i="2"/>
  <c r="H3931" i="2"/>
  <c r="H9578" i="2"/>
  <c r="H5302" i="2"/>
  <c r="H7234" i="2"/>
  <c r="H7235" i="2"/>
  <c r="H13034" i="2"/>
  <c r="H4146" i="2"/>
  <c r="H1944" i="2"/>
  <c r="H10029" i="2"/>
  <c r="H10030" i="2"/>
  <c r="H10031" i="2"/>
  <c r="H10032" i="2"/>
  <c r="H10033" i="2"/>
  <c r="H10034" i="2"/>
  <c r="H10035" i="2"/>
  <c r="H10036" i="2"/>
  <c r="H10037" i="2"/>
  <c r="H10038" i="2"/>
  <c r="H6613" i="2"/>
  <c r="H6614" i="2"/>
  <c r="H2748" i="2"/>
  <c r="H2749" i="2"/>
  <c r="H2401" i="2"/>
  <c r="H10039" i="2"/>
  <c r="H10040" i="2"/>
  <c r="H10041" i="2"/>
  <c r="H1945" i="2"/>
  <c r="H246" i="2"/>
  <c r="H247" i="2"/>
  <c r="H10042" i="2"/>
  <c r="H10043" i="2"/>
  <c r="H1946" i="2"/>
  <c r="H248" i="2"/>
  <c r="H1947" i="2"/>
  <c r="H9531" i="2"/>
  <c r="H1948" i="2"/>
  <c r="H5303" i="2"/>
  <c r="H5304" i="2"/>
  <c r="H5305" i="2"/>
  <c r="H5306" i="2"/>
  <c r="H5307" i="2"/>
  <c r="H4147" i="2"/>
  <c r="H11110" i="2"/>
  <c r="H11111" i="2"/>
  <c r="H11041" i="2"/>
  <c r="H4148" i="2"/>
  <c r="H8094" i="2"/>
  <c r="H8351" i="2"/>
  <c r="H8352" i="2"/>
  <c r="H9921" i="2"/>
  <c r="H7534" i="2"/>
  <c r="H7535" i="2"/>
  <c r="H9949" i="2"/>
  <c r="H1800" i="2"/>
  <c r="H2317" i="2"/>
  <c r="H7183" i="2"/>
  <c r="H7184" i="2"/>
  <c r="H7185" i="2"/>
  <c r="H7186" i="2"/>
  <c r="H7187" i="2"/>
  <c r="H7188" i="2"/>
  <c r="H9466" i="2"/>
  <c r="H9571" i="2"/>
  <c r="H11646" i="2"/>
  <c r="H3161" i="2"/>
  <c r="H1612" i="2"/>
  <c r="H5631" i="2"/>
  <c r="H3162" i="2"/>
  <c r="H2854" i="2"/>
  <c r="H2855" i="2"/>
  <c r="H2856" i="2"/>
  <c r="H3706" i="2"/>
  <c r="H3472" i="2"/>
  <c r="H6615" i="2"/>
  <c r="H12883" i="2"/>
  <c r="H6268" i="2"/>
  <c r="H10748" i="2"/>
  <c r="H1613" i="2"/>
  <c r="H13409" i="2"/>
  <c r="H13410" i="2"/>
  <c r="H8397" i="2"/>
  <c r="H12884" i="2"/>
  <c r="H3120" i="2"/>
  <c r="H3184" i="2"/>
  <c r="H3134" i="2"/>
  <c r="H6616" i="2"/>
  <c r="H7505" i="2"/>
  <c r="H7506" i="2"/>
  <c r="H4928" i="2"/>
  <c r="H6617" i="2"/>
  <c r="H6618" i="2"/>
  <c r="H2928" i="2"/>
  <c r="H5993" i="2"/>
  <c r="H5994" i="2"/>
  <c r="H5995" i="2"/>
  <c r="H5996" i="2"/>
  <c r="H5997" i="2"/>
  <c r="H5998" i="2"/>
  <c r="H5999" i="2"/>
  <c r="H6000" i="2"/>
  <c r="H6001" i="2"/>
  <c r="H6002" i="2"/>
  <c r="H6003" i="2"/>
  <c r="H6004" i="2"/>
  <c r="H6005" i="2"/>
  <c r="H6006" i="2"/>
  <c r="H6007" i="2"/>
  <c r="H6008" i="2"/>
  <c r="H6009" i="2"/>
  <c r="H6010" i="2"/>
  <c r="H10749" i="2"/>
  <c r="H12885" i="2"/>
  <c r="H12886" i="2"/>
  <c r="H11681" i="2"/>
  <c r="H748" i="2"/>
  <c r="H10750" i="2"/>
  <c r="H11682" i="2"/>
  <c r="H9922" i="2"/>
  <c r="H12887" i="2"/>
  <c r="H1801" i="2"/>
  <c r="H6619" i="2"/>
  <c r="H6620" i="2"/>
  <c r="H1802" i="2"/>
  <c r="H6621" i="2"/>
  <c r="H6622" i="2"/>
  <c r="H1803" i="2"/>
  <c r="H679" i="2"/>
  <c r="H12888" i="2"/>
  <c r="H1480" i="2"/>
  <c r="H3323" i="2"/>
  <c r="H3324" i="2"/>
  <c r="H10751" i="2"/>
  <c r="H3189" i="2"/>
  <c r="H57" i="2"/>
  <c r="H58" i="2"/>
  <c r="H8353" i="2"/>
  <c r="H7801" i="2"/>
  <c r="H7802" i="2"/>
  <c r="H7803" i="2"/>
  <c r="H7804" i="2"/>
  <c r="H7805" i="2"/>
  <c r="H7806" i="2"/>
  <c r="H7807" i="2"/>
  <c r="H7808" i="2"/>
  <c r="H7809" i="2"/>
  <c r="H7810" i="2"/>
  <c r="H13395" i="2"/>
  <c r="H1116" i="2"/>
  <c r="H1117" i="2"/>
  <c r="H11747" i="2"/>
  <c r="H11748" i="2"/>
  <c r="H11616" i="2"/>
  <c r="H12965" i="2"/>
  <c r="H5915" i="2"/>
  <c r="H13095" i="2"/>
  <c r="H9950" i="2"/>
  <c r="H5687" i="2"/>
  <c r="H5688" i="2"/>
  <c r="H5916" i="2"/>
  <c r="H9174" i="2"/>
  <c r="H8354" i="2"/>
  <c r="H5917" i="2"/>
  <c r="H2318" i="2"/>
  <c r="H59" i="2"/>
  <c r="H60" i="2"/>
  <c r="H8518" i="2"/>
  <c r="H2787" i="2"/>
  <c r="H2788" i="2"/>
  <c r="H8519" i="2"/>
  <c r="H8520" i="2"/>
  <c r="H5877" i="2"/>
  <c r="H5878" i="2"/>
  <c r="H9203" i="2"/>
  <c r="H9204" i="2"/>
  <c r="H8521" i="2"/>
  <c r="H7763" i="2"/>
  <c r="H8522" i="2"/>
  <c r="H6519" i="2"/>
  <c r="H6520" i="2"/>
  <c r="H8523" i="2"/>
  <c r="H8524" i="2"/>
  <c r="H8525" i="2"/>
  <c r="H9951" i="2"/>
  <c r="H5113" i="2"/>
  <c r="H8526" i="2"/>
  <c r="H13368" i="2"/>
  <c r="H8527" i="2"/>
  <c r="H5689" i="2"/>
  <c r="H5690" i="2"/>
  <c r="H13119" i="2"/>
  <c r="H8528" i="2"/>
  <c r="H8529" i="2"/>
  <c r="H8530" i="2"/>
  <c r="H1118" i="2"/>
  <c r="H1119" i="2"/>
  <c r="H1120" i="2"/>
  <c r="H8531" i="2"/>
  <c r="H8532" i="2"/>
  <c r="H8533" i="2"/>
  <c r="H4149" i="2"/>
  <c r="H13369" i="2"/>
  <c r="H8534" i="2"/>
  <c r="H8535" i="2"/>
  <c r="H11704" i="2"/>
  <c r="H8536" i="2"/>
  <c r="H6348" i="2"/>
  <c r="H8537" i="2"/>
  <c r="H8538" i="2"/>
  <c r="H8539" i="2"/>
  <c r="H8540" i="2"/>
  <c r="H8541" i="2"/>
  <c r="H8107" i="2"/>
  <c r="H13145" i="2"/>
  <c r="H8542" i="2"/>
  <c r="H4909" i="2"/>
  <c r="H8543" i="2"/>
  <c r="H8544" i="2"/>
  <c r="H8545" i="2"/>
  <c r="H8546" i="2"/>
  <c r="H8547" i="2"/>
  <c r="H8548" i="2"/>
  <c r="H8549" i="2"/>
  <c r="H8550" i="2"/>
  <c r="H8551" i="2"/>
  <c r="H8552" i="2"/>
  <c r="H5044" i="2"/>
  <c r="H8553" i="2"/>
  <c r="H8554" i="2"/>
  <c r="H4150" i="2"/>
  <c r="H5168" i="2"/>
  <c r="H5169" i="2"/>
  <c r="H12966" i="2"/>
  <c r="H8555" i="2"/>
  <c r="H8556" i="2"/>
  <c r="H2120" i="2"/>
  <c r="H7443" i="2"/>
  <c r="H8557" i="2"/>
  <c r="H8558" i="2"/>
  <c r="H7606" i="2"/>
  <c r="H7607" i="2"/>
  <c r="H1264" i="2"/>
  <c r="H1265" i="2"/>
  <c r="H3585" i="2"/>
  <c r="H2525" i="2"/>
  <c r="H6366" i="2"/>
  <c r="H6367" i="2"/>
  <c r="H6368" i="2"/>
  <c r="H7176" i="2"/>
  <c r="H7177" i="2"/>
  <c r="H2121" i="2"/>
  <c r="H4151" i="2"/>
  <c r="H7269" i="2"/>
  <c r="H7608" i="2"/>
  <c r="H5279" i="2"/>
  <c r="H5045" i="2"/>
  <c r="H7609" i="2"/>
  <c r="H6166" i="2"/>
  <c r="H2789" i="2"/>
  <c r="H11024" i="2"/>
  <c r="H13035" i="2"/>
  <c r="H4981" i="2"/>
  <c r="H4982" i="2"/>
  <c r="H4983" i="2"/>
  <c r="H10295" i="2"/>
  <c r="H10296" i="2"/>
  <c r="H9183" i="2"/>
  <c r="H9184" i="2"/>
  <c r="H9185" i="2"/>
  <c r="H4152" i="2"/>
  <c r="H10619" i="2"/>
  <c r="H6441" i="2"/>
  <c r="H6442" i="2"/>
  <c r="H6443" i="2"/>
  <c r="H6284" i="2"/>
  <c r="H11112" i="2"/>
  <c r="H11113" i="2"/>
  <c r="H4968" i="2"/>
  <c r="H4741" i="2"/>
  <c r="H761" i="2"/>
  <c r="H762" i="2"/>
  <c r="H763" i="2"/>
  <c r="H764" i="2"/>
  <c r="H4153" i="2"/>
  <c r="H8427" i="2"/>
  <c r="H7610" i="2"/>
  <c r="H11114" i="2"/>
  <c r="H11115" i="2"/>
  <c r="H4929" i="2"/>
  <c r="H10752" i="2"/>
  <c r="H1614" i="2"/>
  <c r="H128" i="2"/>
  <c r="H10753" i="2"/>
  <c r="H13396" i="2"/>
  <c r="H13397" i="2"/>
  <c r="H13209" i="2"/>
  <c r="H1101" i="2"/>
  <c r="H129" i="2"/>
  <c r="H130" i="2"/>
  <c r="H131" i="2"/>
  <c r="H11116" i="2"/>
  <c r="H11117" i="2"/>
  <c r="H6285" i="2"/>
  <c r="H1615" i="2"/>
  <c r="H9660" i="2"/>
  <c r="H10754" i="2"/>
  <c r="H13210" i="2"/>
  <c r="H9952" i="2"/>
  <c r="H1180" i="2"/>
  <c r="H10755" i="2"/>
  <c r="H1121" i="2"/>
  <c r="H9186" i="2"/>
  <c r="H9187" i="2"/>
  <c r="H9188" i="2"/>
  <c r="H9191" i="2"/>
  <c r="H11118" i="2"/>
  <c r="H11119" i="2"/>
  <c r="H1616" i="2"/>
  <c r="H7453" i="2"/>
  <c r="H5701" i="2"/>
  <c r="H1332" i="2"/>
  <c r="H6623" i="2"/>
  <c r="H6624" i="2"/>
  <c r="H5965" i="2"/>
  <c r="H4742" i="2"/>
  <c r="H3245" i="2"/>
  <c r="H3246" i="2"/>
  <c r="H3247" i="2"/>
  <c r="H3248" i="2"/>
  <c r="H2378" i="2"/>
  <c r="H1768" i="2"/>
  <c r="H5046" i="2"/>
  <c r="H5186" i="2"/>
  <c r="H5187" i="2"/>
  <c r="H9720" i="2"/>
  <c r="H9162" i="2"/>
  <c r="H2402" i="2"/>
  <c r="H2403" i="2"/>
  <c r="H6625" i="2"/>
  <c r="H6626" i="2"/>
  <c r="H8108" i="2"/>
  <c r="H2" i="2"/>
  <c r="H3" i="2"/>
  <c r="H13021" i="2"/>
  <c r="H405" i="2"/>
  <c r="H406" i="2"/>
  <c r="H2953" i="2"/>
  <c r="H8320" i="2"/>
  <c r="H1909" i="2"/>
  <c r="H7196" i="2"/>
  <c r="H3330" i="2"/>
  <c r="H2954" i="2"/>
  <c r="H2955" i="2"/>
  <c r="H2526" i="2"/>
  <c r="H472" i="2"/>
  <c r="H473" i="2"/>
  <c r="H2404" i="2"/>
  <c r="H2956" i="2"/>
  <c r="H2957" i="2"/>
  <c r="H5563" i="2"/>
  <c r="H6627" i="2"/>
  <c r="H6628" i="2"/>
  <c r="H11851" i="2"/>
  <c r="H4743" i="2"/>
  <c r="H2958" i="2"/>
  <c r="H2959" i="2"/>
  <c r="H5308" i="2"/>
  <c r="H9420" i="2"/>
  <c r="H9507" i="2"/>
  <c r="H8446" i="2"/>
  <c r="H6629" i="2"/>
  <c r="H6630" i="2"/>
  <c r="H407" i="2"/>
  <c r="H408" i="2"/>
  <c r="H4744" i="2"/>
  <c r="H4745" i="2"/>
  <c r="H13375" i="2"/>
  <c r="H13480" i="2"/>
  <c r="H7454" i="2"/>
  <c r="H7464" i="2"/>
  <c r="H7465" i="2"/>
  <c r="H7466" i="2"/>
  <c r="H7467" i="2"/>
  <c r="H7468" i="2"/>
  <c r="H7469" i="2"/>
  <c r="H7470" i="2"/>
  <c r="H7471" i="2"/>
  <c r="H7472" i="2"/>
  <c r="H7473" i="2"/>
  <c r="H7474" i="2"/>
  <c r="H7475" i="2"/>
  <c r="H7476" i="2"/>
  <c r="H7477" i="2"/>
  <c r="H4746" i="2"/>
  <c r="H6631" i="2"/>
  <c r="H6632" i="2"/>
  <c r="H5702" i="2"/>
  <c r="H1610" i="2"/>
  <c r="H4944" i="2"/>
  <c r="H13179" i="2"/>
  <c r="H13180" i="2"/>
  <c r="H11663" i="2"/>
  <c r="H13181" i="2"/>
  <c r="H13182" i="2"/>
  <c r="H3202" i="2"/>
  <c r="H6269" i="2"/>
  <c r="H6415" i="2"/>
  <c r="H6416" i="2"/>
  <c r="H4733" i="2"/>
  <c r="H6167" i="2"/>
  <c r="H3203" i="2"/>
  <c r="H3204" i="2"/>
  <c r="H5604" i="2"/>
  <c r="H5605" i="2"/>
  <c r="H2733" i="2"/>
  <c r="H13376" i="2"/>
  <c r="H3205" i="2"/>
  <c r="H3206" i="2"/>
  <c r="H3207" i="2"/>
  <c r="H5716" i="2"/>
  <c r="H11749" i="2"/>
  <c r="H11750" i="2"/>
  <c r="H11751" i="2"/>
  <c r="H13022" i="2"/>
  <c r="H9127" i="2"/>
  <c r="H9128" i="2"/>
  <c r="H13183" i="2"/>
  <c r="H3208" i="2"/>
  <c r="H3209" i="2"/>
  <c r="H3210" i="2"/>
  <c r="H3211" i="2"/>
  <c r="H5047" i="2"/>
  <c r="H4154" i="2"/>
  <c r="H4155" i="2"/>
  <c r="H7767" i="2"/>
  <c r="H765" i="2"/>
  <c r="H766" i="2"/>
  <c r="H767" i="2"/>
  <c r="H11120" i="2"/>
  <c r="H210" i="2"/>
  <c r="H13211" i="2"/>
  <c r="H13212" i="2"/>
  <c r="H13213" i="2"/>
  <c r="H10338" i="2"/>
  <c r="H13214" i="2"/>
  <c r="H4747" i="2"/>
  <c r="H11714" i="2"/>
  <c r="H10491" i="2"/>
  <c r="H4156" i="2"/>
  <c r="H11121" i="2"/>
  <c r="H11122" i="2"/>
  <c r="H1505" i="2"/>
  <c r="H5534" i="2"/>
  <c r="H5535" i="2"/>
  <c r="H1506" i="2"/>
  <c r="H1507" i="2"/>
  <c r="H1508" i="2"/>
  <c r="H11123" i="2"/>
  <c r="H11124" i="2"/>
  <c r="H7125" i="2"/>
  <c r="H10756" i="2"/>
  <c r="H9482" i="2"/>
  <c r="H11125" i="2"/>
  <c r="H11126" i="2"/>
  <c r="H2192" i="2"/>
  <c r="H2193" i="2"/>
  <c r="H11127" i="2"/>
  <c r="H10757" i="2"/>
  <c r="H12871" i="2"/>
  <c r="H5214" i="2"/>
  <c r="H5215" i="2"/>
  <c r="H9953" i="2"/>
  <c r="H9483" i="2"/>
  <c r="H5619" i="2"/>
  <c r="H10758" i="2"/>
  <c r="H11128" i="2"/>
  <c r="H11129" i="2"/>
  <c r="H1509" i="2"/>
  <c r="H3249" i="2"/>
  <c r="H3250" i="2"/>
  <c r="H3251" i="2"/>
  <c r="H7099" i="2"/>
  <c r="H8493" i="2"/>
  <c r="H8494" i="2"/>
  <c r="H1510" i="2"/>
  <c r="H1511" i="2"/>
  <c r="H7611" i="2"/>
  <c r="H1512" i="2"/>
  <c r="H1513" i="2"/>
  <c r="H10759" i="2"/>
  <c r="H5499" i="2"/>
  <c r="H1514" i="2"/>
  <c r="H1515" i="2"/>
  <c r="H1516" i="2"/>
  <c r="H1517" i="2"/>
  <c r="H6633" i="2"/>
  <c r="H6634" i="2"/>
  <c r="H6635" i="2"/>
  <c r="H6636" i="2"/>
  <c r="H6637" i="2"/>
  <c r="H2790" i="2"/>
  <c r="H2791" i="2"/>
  <c r="H2792" i="2"/>
  <c r="H6638" i="2"/>
  <c r="H6639" i="2"/>
  <c r="H6640" i="2"/>
  <c r="H6641" i="2"/>
  <c r="H4157" i="2"/>
  <c r="H4158" i="2"/>
  <c r="H4159" i="2"/>
  <c r="H4160" i="2"/>
  <c r="H2527" i="2"/>
  <c r="H3776" i="2"/>
  <c r="H3411" i="2"/>
  <c r="H3412" i="2"/>
  <c r="H3413" i="2"/>
  <c r="H3414" i="2"/>
  <c r="H3415" i="2"/>
  <c r="H3416" i="2"/>
  <c r="H3417" i="2"/>
  <c r="H3418" i="2"/>
  <c r="H3419" i="2"/>
  <c r="H3420" i="2"/>
  <c r="H3421" i="2"/>
  <c r="H3422" i="2"/>
  <c r="H3423" i="2"/>
  <c r="H2194" i="2"/>
  <c r="H4161" i="2"/>
  <c r="H8513" i="2"/>
  <c r="H1194" i="2"/>
  <c r="H11647" i="2"/>
  <c r="H11648" i="2"/>
  <c r="H11649" i="2"/>
  <c r="H11650" i="2"/>
  <c r="H1206" i="2"/>
  <c r="H13175" i="2"/>
  <c r="H4083" i="2"/>
  <c r="H4084" i="2"/>
  <c r="H4085" i="2"/>
  <c r="H4086" i="2"/>
  <c r="H3639" i="2"/>
  <c r="H7090" i="2"/>
  <c r="H7091" i="2"/>
  <c r="H9445" i="2"/>
  <c r="H622" i="2"/>
  <c r="H10339" i="2"/>
  <c r="H3550" i="2"/>
  <c r="H9954" i="2"/>
  <c r="H9955" i="2"/>
  <c r="H9956" i="2"/>
  <c r="H3551" i="2"/>
  <c r="H4087" i="2"/>
  <c r="H2122" i="2"/>
  <c r="H565" i="2"/>
  <c r="H9163" i="2"/>
  <c r="H11612" i="2"/>
  <c r="H2123" i="2"/>
  <c r="H5664" i="2"/>
  <c r="H5907" i="2"/>
  <c r="H4162" i="2"/>
  <c r="H4163" i="2"/>
  <c r="H3552" i="2"/>
  <c r="H9622" i="2"/>
  <c r="H9623" i="2"/>
  <c r="H9189" i="2"/>
  <c r="H1122" i="2"/>
  <c r="H1123" i="2"/>
  <c r="H1124" i="2"/>
  <c r="H7442" i="2"/>
  <c r="H5142" i="2"/>
  <c r="H11130" i="2"/>
  <c r="H11131" i="2"/>
  <c r="H7612" i="2"/>
  <c r="H7613" i="2"/>
  <c r="H7101" i="2"/>
  <c r="H6444" i="2"/>
  <c r="H6445" i="2"/>
  <c r="H6446" i="2"/>
  <c r="H7614" i="2"/>
  <c r="H7615" i="2"/>
  <c r="H7616" i="2"/>
  <c r="H7617" i="2"/>
  <c r="H5586" i="2"/>
  <c r="H6447" i="2"/>
  <c r="H6448" i="2"/>
  <c r="H6449" i="2"/>
  <c r="H3595" i="2"/>
  <c r="H6369" i="2"/>
  <c r="H6370" i="2"/>
  <c r="H7618" i="2"/>
  <c r="H5118" i="2"/>
  <c r="H11511" i="2"/>
  <c r="H6011" i="2"/>
  <c r="H6012" i="2"/>
  <c r="H6013" i="2"/>
  <c r="H6014" i="2"/>
  <c r="H6015" i="2"/>
  <c r="H6016" i="2"/>
  <c r="H6017" i="2"/>
  <c r="H6018" i="2"/>
  <c r="H6019" i="2"/>
  <c r="H6020" i="2"/>
  <c r="H6021" i="2"/>
  <c r="H6022" i="2"/>
  <c r="H5119" i="2"/>
  <c r="H7573" i="2"/>
  <c r="H6450" i="2"/>
  <c r="H6451" i="2"/>
  <c r="H6452" i="2"/>
  <c r="H6453" i="2"/>
  <c r="H6454" i="2"/>
  <c r="H6455" i="2"/>
  <c r="H6456" i="2"/>
  <c r="H6457" i="2"/>
  <c r="H6458" i="2"/>
  <c r="H3331" i="2"/>
  <c r="H6286" i="2"/>
  <c r="H4061" i="2"/>
  <c r="H4062" i="2"/>
  <c r="H4063" i="2"/>
  <c r="H6168" i="2"/>
  <c r="H3924" i="2"/>
  <c r="H1266" i="2"/>
  <c r="H10760" i="2"/>
  <c r="H13215" i="2"/>
  <c r="H6287" i="2"/>
  <c r="H10761" i="2"/>
  <c r="H5632" i="2"/>
  <c r="H9957" i="2"/>
  <c r="H10762" i="2"/>
  <c r="H13398" i="2"/>
  <c r="H13216" i="2"/>
  <c r="H13217" i="2"/>
  <c r="H13218" i="2"/>
  <c r="H9108" i="2"/>
  <c r="H7619" i="2"/>
  <c r="H13219" i="2"/>
  <c r="H8413" i="2"/>
  <c r="H8414" i="2"/>
  <c r="H13220" i="2"/>
  <c r="H1267" i="2"/>
  <c r="H11132" i="2"/>
  <c r="H11133" i="2"/>
  <c r="H2528" i="2"/>
  <c r="H2529" i="2"/>
  <c r="H9663" i="2"/>
  <c r="H9664" i="2"/>
  <c r="H9665" i="2"/>
  <c r="H9666" i="2"/>
  <c r="H13221" i="2"/>
  <c r="H7620" i="2"/>
  <c r="H2319" i="2"/>
  <c r="H1125" i="2"/>
  <c r="H1126" i="2"/>
  <c r="H11134" i="2"/>
  <c r="H11135" i="2"/>
  <c r="H11852" i="2"/>
  <c r="H11853" i="2"/>
  <c r="H11854" i="2"/>
  <c r="H11855" i="2"/>
  <c r="H11856" i="2"/>
  <c r="H11857" i="2"/>
  <c r="H11858" i="2"/>
  <c r="H11859" i="2"/>
  <c r="H11860" i="2"/>
  <c r="H11861" i="2"/>
  <c r="H11862" i="2"/>
  <c r="H11863" i="2"/>
  <c r="H11864" i="2"/>
  <c r="H11865" i="2"/>
  <c r="H11866" i="2"/>
  <c r="H11867" i="2"/>
  <c r="H11868" i="2"/>
  <c r="H11869" i="2"/>
  <c r="H11870" i="2"/>
  <c r="H11871" i="2"/>
  <c r="H11872" i="2"/>
  <c r="H11873" i="2"/>
  <c r="H11874" i="2"/>
  <c r="H11875" i="2"/>
  <c r="H11876" i="2"/>
  <c r="H11877" i="2"/>
  <c r="H11878" i="2"/>
  <c r="H11879" i="2"/>
  <c r="H11880" i="2"/>
  <c r="H11881" i="2"/>
  <c r="H11882" i="2"/>
  <c r="H11883" i="2"/>
  <c r="H11884" i="2"/>
  <c r="H11885" i="2"/>
  <c r="H11886" i="2"/>
  <c r="H11887" i="2"/>
  <c r="H6642" i="2"/>
  <c r="H11888" i="2"/>
  <c r="H11889" i="2"/>
  <c r="H11890" i="2"/>
  <c r="H11891" i="2"/>
  <c r="H11892" i="2"/>
  <c r="H11893" i="2"/>
  <c r="H11894" i="2"/>
  <c r="H11895" i="2"/>
  <c r="H11896" i="2"/>
  <c r="H11897" i="2"/>
  <c r="H11898" i="2"/>
  <c r="H3345" i="2"/>
  <c r="H6643" i="2"/>
  <c r="H6644" i="2"/>
  <c r="H11899" i="2"/>
  <c r="H11900" i="2"/>
  <c r="H11901" i="2"/>
  <c r="H10638" i="2"/>
  <c r="H7764" i="2"/>
  <c r="H11902" i="2"/>
  <c r="H11903" i="2"/>
  <c r="H11904" i="2"/>
  <c r="H11905" i="2"/>
  <c r="H11906" i="2"/>
  <c r="H11907" i="2"/>
  <c r="H11908" i="2"/>
  <c r="H11909" i="2"/>
  <c r="H11910" i="2"/>
  <c r="H11911" i="2"/>
  <c r="H11912" i="2"/>
  <c r="H11913" i="2"/>
  <c r="H11914" i="2"/>
  <c r="H11915" i="2"/>
  <c r="H11916" i="2"/>
  <c r="H11917" i="2"/>
  <c r="H11918" i="2"/>
  <c r="H11919" i="2"/>
  <c r="H11920" i="2"/>
  <c r="H11921" i="2"/>
  <c r="H11922" i="2"/>
  <c r="H11923" i="2"/>
  <c r="H11924" i="2"/>
  <c r="H11925" i="2"/>
  <c r="H11926" i="2"/>
  <c r="H11927" i="2"/>
  <c r="H11928" i="2"/>
  <c r="H11929" i="2"/>
  <c r="H608" i="2"/>
  <c r="H609" i="2"/>
  <c r="H610" i="2"/>
  <c r="H11930" i="2"/>
  <c r="H11931" i="2"/>
  <c r="H5633" i="2"/>
  <c r="H5634" i="2"/>
  <c r="H6645" i="2"/>
  <c r="H6646" i="2"/>
  <c r="H6647" i="2"/>
  <c r="H6648" i="2"/>
  <c r="H11932" i="2"/>
  <c r="H6523" i="2"/>
  <c r="H13449" i="2"/>
  <c r="H2960" i="2"/>
  <c r="H2961" i="2"/>
  <c r="H11752" i="2"/>
  <c r="H1127" i="2"/>
  <c r="H1128" i="2"/>
  <c r="H1129" i="2"/>
  <c r="H4016" i="2"/>
  <c r="H7768" i="2"/>
  <c r="H8231" i="2"/>
  <c r="H2962" i="2"/>
  <c r="H4940" i="2"/>
  <c r="H2963" i="2"/>
  <c r="H4080" i="2"/>
  <c r="H8398" i="2"/>
  <c r="H6515" i="2"/>
  <c r="H6516" i="2"/>
  <c r="H2964" i="2"/>
  <c r="H5048" i="2"/>
  <c r="H1617" i="2"/>
  <c r="H2965" i="2"/>
  <c r="H474" i="2"/>
  <c r="H7270" i="2"/>
  <c r="H11136" i="2"/>
  <c r="H11137" i="2"/>
  <c r="H409" i="2"/>
  <c r="H410" i="2"/>
  <c r="H11138" i="2"/>
  <c r="H11139" i="2"/>
  <c r="H10492" i="2"/>
  <c r="H7811" i="2"/>
  <c r="H7574" i="2"/>
  <c r="H7271" i="2"/>
  <c r="H7272" i="2"/>
  <c r="H6527" i="2"/>
  <c r="H12863" i="2"/>
  <c r="H7812" i="2"/>
  <c r="H7273" i="2"/>
  <c r="H7274" i="2"/>
  <c r="H4901" i="2"/>
  <c r="H7275" i="2"/>
  <c r="H4017" i="2"/>
  <c r="H4018" i="2"/>
  <c r="H4019" i="2"/>
  <c r="H3646" i="2"/>
  <c r="H5049" i="2"/>
  <c r="H3955" i="2"/>
  <c r="H3956" i="2"/>
  <c r="H7276" i="2"/>
  <c r="H5102" i="2"/>
  <c r="H7277" i="2"/>
  <c r="H7278" i="2"/>
  <c r="H7279" i="2"/>
  <c r="H7280" i="2"/>
  <c r="H7813" i="2"/>
  <c r="H7281" i="2"/>
  <c r="H3647" i="2"/>
  <c r="H3648" i="2"/>
  <c r="H11664" i="2"/>
  <c r="H12967" i="2"/>
  <c r="H7282" i="2"/>
  <c r="H6270" i="2"/>
  <c r="H2195" i="2"/>
  <c r="H1333" i="2"/>
  <c r="H7814" i="2"/>
  <c r="H7815" i="2"/>
  <c r="H7816" i="2"/>
  <c r="H7817" i="2"/>
  <c r="H7818" i="2"/>
  <c r="H7819" i="2"/>
  <c r="H7820" i="2"/>
  <c r="H7821" i="2"/>
  <c r="H7822" i="2"/>
  <c r="H5665" i="2"/>
  <c r="H5983" i="2"/>
  <c r="H5984" i="2"/>
  <c r="H5985" i="2"/>
  <c r="H7283" i="2"/>
  <c r="H7284" i="2"/>
  <c r="H632" i="2"/>
  <c r="H7285" i="2"/>
  <c r="H7286" i="2"/>
  <c r="H9109" i="2"/>
  <c r="H11604" i="2"/>
  <c r="H1334" i="2"/>
  <c r="H1335" i="2"/>
  <c r="H1336" i="2"/>
  <c r="H1337" i="2"/>
  <c r="H1338" i="2"/>
  <c r="H1339" i="2"/>
  <c r="H1340" i="2"/>
  <c r="H1341" i="2"/>
  <c r="H1342" i="2"/>
  <c r="H3777" i="2"/>
  <c r="H3778" i="2"/>
  <c r="H3779" i="2"/>
  <c r="H3780" i="2"/>
  <c r="H3781" i="2"/>
  <c r="H3782" i="2"/>
  <c r="H3783" i="2"/>
  <c r="H3784" i="2"/>
  <c r="H3785" i="2"/>
  <c r="H3786" i="2"/>
  <c r="H3787" i="2"/>
  <c r="H3788" i="2"/>
  <c r="H7287" i="2"/>
  <c r="H11605" i="2"/>
  <c r="H9624" i="2"/>
  <c r="H9625" i="2"/>
  <c r="H10607" i="2"/>
  <c r="H6371" i="2"/>
  <c r="H8331" i="2"/>
  <c r="H8332" i="2"/>
  <c r="H13084" i="2"/>
  <c r="H13085" i="2"/>
  <c r="H3707" i="2"/>
  <c r="H3708" i="2"/>
  <c r="H8399" i="2"/>
  <c r="H3252" i="2"/>
  <c r="H3253" i="2"/>
  <c r="H3254" i="2"/>
  <c r="H3255" i="2"/>
  <c r="H13142" i="2"/>
  <c r="H13143" i="2"/>
  <c r="H624" i="2"/>
  <c r="H13096" i="2"/>
  <c r="H1343" i="2"/>
  <c r="H1344" i="2"/>
  <c r="H5587" i="2"/>
  <c r="H1345" i="2"/>
  <c r="H1346" i="2"/>
  <c r="H1347" i="2"/>
  <c r="H5980" i="2"/>
  <c r="H1518" i="2"/>
  <c r="H1519" i="2"/>
  <c r="H3256" i="2"/>
  <c r="H3789" i="2"/>
  <c r="H768" i="2"/>
  <c r="H769" i="2"/>
  <c r="H8469" i="2"/>
  <c r="H13367" i="2"/>
  <c r="H7584" i="2"/>
  <c r="H10455" i="2"/>
  <c r="H2124" i="2"/>
  <c r="H2125" i="2"/>
  <c r="H12955" i="2"/>
  <c r="H13503" i="2"/>
  <c r="H3185" i="2"/>
  <c r="H4164" i="2"/>
  <c r="H1949" i="2"/>
  <c r="H475" i="2"/>
  <c r="H476" i="2"/>
  <c r="H922" i="2"/>
  <c r="H923" i="2"/>
  <c r="H249" i="2"/>
  <c r="H4165" i="2"/>
  <c r="H8336" i="2"/>
  <c r="H4166" i="2"/>
  <c r="H5309" i="2"/>
  <c r="H10763" i="2"/>
  <c r="H1950" i="2"/>
  <c r="H250" i="2"/>
  <c r="H251" i="2"/>
  <c r="H10340" i="2"/>
  <c r="H10341" i="2"/>
  <c r="H10342" i="2"/>
  <c r="H10343" i="2"/>
  <c r="H10344" i="2"/>
  <c r="H10345" i="2"/>
  <c r="H10346" i="2"/>
  <c r="H10347" i="2"/>
  <c r="H10348" i="2"/>
  <c r="H10349" i="2"/>
  <c r="H10350" i="2"/>
  <c r="H10351" i="2"/>
  <c r="H10352" i="2"/>
  <c r="H10353" i="2"/>
  <c r="H10354" i="2"/>
  <c r="H10355" i="2"/>
  <c r="H10356" i="2"/>
  <c r="H10357" i="2"/>
  <c r="H10358" i="2"/>
  <c r="H9326" i="2"/>
  <c r="H9327" i="2"/>
  <c r="H9328" i="2"/>
  <c r="H9329" i="2"/>
  <c r="H9330" i="2"/>
  <c r="H9331" i="2"/>
  <c r="H9332" i="2"/>
  <c r="H9333" i="2"/>
  <c r="H9746" i="2"/>
  <c r="H1951" i="2"/>
  <c r="H5173" i="2"/>
  <c r="H924" i="2"/>
  <c r="H1952" i="2"/>
  <c r="H5310" i="2"/>
  <c r="H5311" i="2"/>
  <c r="H5312" i="2"/>
  <c r="H5313" i="2"/>
  <c r="H5314" i="2"/>
  <c r="H1953" i="2"/>
  <c r="H8321" i="2"/>
  <c r="H925" i="2"/>
  <c r="H11042" i="2"/>
  <c r="H926" i="2"/>
  <c r="H927" i="2"/>
  <c r="H1954" i="2"/>
  <c r="H11705" i="2"/>
  <c r="H9840" i="2"/>
  <c r="H9841" i="2"/>
  <c r="H4003" i="2"/>
  <c r="H7126" i="2"/>
  <c r="H7127" i="2"/>
  <c r="H252" i="2"/>
  <c r="H253" i="2"/>
  <c r="H928" i="2"/>
  <c r="H1955" i="2"/>
  <c r="H6649" i="2"/>
  <c r="H6650" i="2"/>
  <c r="H10764" i="2"/>
  <c r="H10765" i="2"/>
  <c r="H3190" i="2"/>
  <c r="H10648" i="2"/>
  <c r="H10649" i="2"/>
  <c r="H9532" i="2"/>
  <c r="H5758" i="2"/>
  <c r="H5759" i="2"/>
  <c r="H5760" i="2"/>
  <c r="H5761" i="2"/>
  <c r="H5762" i="2"/>
  <c r="H5763" i="2"/>
  <c r="H5764" i="2"/>
  <c r="H5765" i="2"/>
  <c r="H9296" i="2"/>
  <c r="H6651" i="2"/>
  <c r="H6652" i="2"/>
  <c r="H9842" i="2"/>
  <c r="H11140" i="2"/>
  <c r="H11141" i="2"/>
  <c r="H5315" i="2"/>
  <c r="H5316" i="2"/>
  <c r="H5317" i="2"/>
  <c r="H5318" i="2"/>
  <c r="H6653" i="2"/>
  <c r="H6654" i="2"/>
  <c r="H6655" i="2"/>
  <c r="H9442" i="2"/>
  <c r="H254" i="2"/>
  <c r="H255" i="2"/>
  <c r="H929" i="2"/>
  <c r="H930" i="2"/>
  <c r="H931" i="2"/>
  <c r="H932" i="2"/>
  <c r="H3596" i="2"/>
  <c r="H5319" i="2"/>
  <c r="H3932" i="2"/>
  <c r="H6023" i="2"/>
  <c r="H6024" i="2"/>
  <c r="H6025" i="2"/>
  <c r="H6026" i="2"/>
  <c r="H6027" i="2"/>
  <c r="H6028" i="2"/>
  <c r="H6029" i="2"/>
  <c r="H6030" i="2"/>
  <c r="H6031" i="2"/>
  <c r="H6032" i="2"/>
  <c r="H256" i="2"/>
  <c r="H257" i="2"/>
  <c r="H933" i="2"/>
  <c r="H934" i="2"/>
  <c r="H6169" i="2"/>
  <c r="H9923" i="2"/>
  <c r="H1750" i="2"/>
  <c r="H6503" i="2"/>
  <c r="H1956" i="2"/>
  <c r="H10650" i="2"/>
  <c r="H1957" i="2"/>
  <c r="H3621" i="2"/>
  <c r="H9843" i="2"/>
  <c r="H9844" i="2"/>
  <c r="H9924" i="2"/>
  <c r="H1958" i="2"/>
  <c r="H9579" i="2"/>
  <c r="H4167" i="2"/>
  <c r="H258" i="2"/>
  <c r="H259" i="2"/>
  <c r="H10766" i="2"/>
  <c r="H10767" i="2"/>
  <c r="H4168" i="2"/>
  <c r="H5320" i="2"/>
  <c r="H5321" i="2"/>
  <c r="H5322" i="2"/>
  <c r="H5323" i="2"/>
  <c r="H935" i="2"/>
  <c r="H936" i="2"/>
  <c r="H1959" i="2"/>
  <c r="H5495" i="2"/>
  <c r="H937" i="2"/>
  <c r="H938" i="2"/>
  <c r="H939" i="2"/>
  <c r="H3135" i="2"/>
  <c r="H9580" i="2"/>
  <c r="H11142" i="2"/>
  <c r="H11143" i="2"/>
  <c r="H1960" i="2"/>
  <c r="H1961" i="2"/>
  <c r="H5500" i="2"/>
  <c r="H5084" i="2"/>
  <c r="H9421" i="2"/>
  <c r="H5216" i="2"/>
  <c r="H5217" i="2"/>
  <c r="H5218" i="2"/>
  <c r="H9297" i="2"/>
  <c r="H2405" i="2"/>
  <c r="H6656" i="2"/>
  <c r="H13036" i="2"/>
  <c r="H10651" i="2"/>
  <c r="H1962" i="2"/>
  <c r="H1963" i="2"/>
  <c r="H6657" i="2"/>
  <c r="H6658" i="2"/>
  <c r="H211" i="2"/>
  <c r="H13504" i="2"/>
  <c r="H10044" i="2"/>
  <c r="H10045" i="2"/>
  <c r="H10046" i="2"/>
  <c r="H1102" i="2"/>
  <c r="H6659" i="2"/>
  <c r="H6660" i="2"/>
  <c r="H7704" i="2"/>
  <c r="H7705" i="2"/>
  <c r="H7706" i="2"/>
  <c r="H4169" i="2"/>
  <c r="H10047" i="2"/>
  <c r="H10048" i="2"/>
  <c r="H4170" i="2"/>
  <c r="H6327" i="2"/>
  <c r="H10049" i="2"/>
  <c r="H10050" i="2"/>
  <c r="H10051" i="2"/>
  <c r="H10052" i="2"/>
  <c r="H10053" i="2"/>
  <c r="H10054" i="2"/>
  <c r="H1804" i="2"/>
  <c r="H8400" i="2"/>
  <c r="H4171" i="2"/>
  <c r="H2320" i="2"/>
  <c r="H3163" i="2"/>
  <c r="H12889" i="2"/>
  <c r="H2824" i="2"/>
  <c r="H6661" i="2"/>
  <c r="H6662" i="2"/>
  <c r="H6663" i="2"/>
  <c r="H1805" i="2"/>
  <c r="H6664" i="2"/>
  <c r="H6665" i="2"/>
  <c r="H4172" i="2"/>
  <c r="H4173" i="2"/>
  <c r="H4910" i="2"/>
  <c r="H7707" i="2"/>
  <c r="H6328" i="2"/>
  <c r="H8415" i="2"/>
  <c r="H7708" i="2"/>
  <c r="H7709" i="2"/>
  <c r="H4174" i="2"/>
  <c r="H5841" i="2"/>
  <c r="H2390" i="2"/>
  <c r="H8355" i="2"/>
  <c r="H8356" i="2"/>
  <c r="H4175" i="2"/>
  <c r="H9467" i="2"/>
  <c r="H4176" i="2"/>
  <c r="H12890" i="2"/>
  <c r="H4748" i="2"/>
  <c r="H10768" i="2"/>
  <c r="H4177" i="2"/>
  <c r="H10055" i="2"/>
  <c r="H10056" i="2"/>
  <c r="H4178" i="2"/>
  <c r="H1806" i="2"/>
  <c r="H3121" i="2"/>
  <c r="H12891" i="2"/>
  <c r="H4179" i="2"/>
  <c r="H1618" i="2"/>
  <c r="H10057" i="2"/>
  <c r="H10058" i="2"/>
  <c r="H4180" i="2"/>
  <c r="H10059" i="2"/>
  <c r="H10060" i="2"/>
  <c r="H10061" i="2"/>
  <c r="H10062" i="2"/>
  <c r="H10063" i="2"/>
  <c r="H10064" i="2"/>
  <c r="H10065" i="2"/>
  <c r="H10066" i="2"/>
  <c r="H7823" i="2"/>
  <c r="H7824" i="2"/>
  <c r="H7825" i="2"/>
  <c r="H7826" i="2"/>
  <c r="H7827" i="2"/>
  <c r="H7828" i="2"/>
  <c r="H7829" i="2"/>
  <c r="H7830" i="2"/>
  <c r="H7831" i="2"/>
  <c r="H7832" i="2"/>
  <c r="H7236" i="2"/>
  <c r="H7237" i="2"/>
  <c r="H4181" i="2"/>
  <c r="H3586" i="2"/>
  <c r="H10067" i="2"/>
  <c r="H10068" i="2"/>
  <c r="H6666" i="2"/>
  <c r="H6667" i="2"/>
  <c r="H12892" i="2"/>
  <c r="H10769" i="2"/>
  <c r="H7238" i="2"/>
  <c r="H8357" i="2"/>
  <c r="H8358" i="2"/>
  <c r="H6668" i="2"/>
  <c r="H6669" i="2"/>
  <c r="H3164" i="2"/>
  <c r="H7710" i="2"/>
  <c r="H1807" i="2"/>
  <c r="H4749" i="2"/>
  <c r="H10069" i="2"/>
  <c r="H10070" i="2"/>
  <c r="H10071" i="2"/>
  <c r="H10072" i="2"/>
  <c r="H4182" i="2"/>
  <c r="H10770" i="2"/>
  <c r="H2825" i="2"/>
  <c r="H5050" i="2"/>
  <c r="H12893" i="2"/>
  <c r="H12894" i="2"/>
  <c r="H1183" i="2"/>
  <c r="H1184" i="2"/>
  <c r="H9908" i="2"/>
  <c r="H2428" i="2"/>
  <c r="H10456" i="2"/>
  <c r="H61" i="2"/>
  <c r="H62" i="2"/>
  <c r="H63" i="2"/>
  <c r="H64" i="2"/>
  <c r="H11144" i="2"/>
  <c r="H11145" i="2"/>
  <c r="H7170" i="2"/>
  <c r="H11683" i="2"/>
  <c r="H11617" i="2"/>
  <c r="H11618" i="2"/>
  <c r="H11146" i="2"/>
  <c r="H11147" i="2"/>
  <c r="H5573" i="2"/>
  <c r="H11148" i="2"/>
  <c r="H11149" i="2"/>
  <c r="H6349" i="2"/>
  <c r="H10493" i="2"/>
  <c r="H11611" i="2"/>
  <c r="H8359" i="2"/>
  <c r="H8416" i="2"/>
  <c r="H8360" i="2"/>
  <c r="H11684" i="2"/>
  <c r="H11619" i="2"/>
  <c r="H11620" i="2"/>
  <c r="H4073" i="2"/>
  <c r="H5092" i="2"/>
  <c r="H5030" i="2"/>
  <c r="H8559" i="2"/>
  <c r="H8560" i="2"/>
  <c r="H65" i="2"/>
  <c r="H8561" i="2"/>
  <c r="H5051" i="2"/>
  <c r="H8562" i="2"/>
  <c r="H11533" i="2"/>
  <c r="H8563" i="2"/>
  <c r="H8564" i="2"/>
  <c r="H7197" i="2"/>
  <c r="H8565" i="2"/>
  <c r="H8566" i="2"/>
  <c r="H5872" i="2"/>
  <c r="H5918" i="2"/>
  <c r="H66" i="2"/>
  <c r="H67" i="2"/>
  <c r="H411" i="2"/>
  <c r="H412" i="2"/>
  <c r="H8567" i="2"/>
  <c r="H5919" i="2"/>
  <c r="H8568" i="2"/>
  <c r="H8569" i="2"/>
  <c r="H8570" i="2"/>
  <c r="H8571" i="2"/>
  <c r="H8322" i="2"/>
  <c r="H8572" i="2"/>
  <c r="H8573" i="2"/>
  <c r="H7536" i="2"/>
  <c r="H7537" i="2"/>
  <c r="H8574" i="2"/>
  <c r="H8575" i="2"/>
  <c r="H8576" i="2"/>
  <c r="H8577" i="2"/>
  <c r="H8578" i="2"/>
  <c r="H8579" i="2"/>
  <c r="H8580" i="2"/>
  <c r="H13146" i="2"/>
  <c r="H8581" i="2"/>
  <c r="H8582" i="2"/>
  <c r="H8583" i="2"/>
  <c r="H5920" i="2"/>
  <c r="H8584" i="2"/>
  <c r="H8585" i="2"/>
  <c r="H4183" i="2"/>
  <c r="H8586" i="2"/>
  <c r="H9205" i="2"/>
  <c r="H9206" i="2"/>
  <c r="H9207" i="2"/>
  <c r="H9208" i="2"/>
  <c r="H8109" i="2"/>
  <c r="H9175" i="2"/>
  <c r="H8587" i="2"/>
  <c r="H5921" i="2"/>
  <c r="H8588" i="2"/>
  <c r="H8589" i="2"/>
  <c r="H8590" i="2"/>
  <c r="H8591" i="2"/>
  <c r="H8592" i="2"/>
  <c r="H3488" i="2"/>
  <c r="H8593" i="2"/>
  <c r="H7455" i="2"/>
  <c r="H8594" i="2"/>
  <c r="H8595" i="2"/>
  <c r="H8596" i="2"/>
  <c r="H4184" i="2"/>
  <c r="H8597" i="2"/>
  <c r="H8598" i="2"/>
  <c r="H8599" i="2"/>
  <c r="H8600" i="2"/>
  <c r="H4185" i="2"/>
  <c r="H4186" i="2"/>
  <c r="H13222" i="2"/>
  <c r="H7348" i="2"/>
  <c r="H2530" i="2"/>
  <c r="H6288" i="2"/>
  <c r="H6459" i="2"/>
  <c r="H6460" i="2"/>
  <c r="H6461" i="2"/>
  <c r="H8475" i="2"/>
  <c r="H9667" i="2"/>
  <c r="H9668" i="2"/>
  <c r="H4187" i="2"/>
  <c r="H7711" i="2"/>
  <c r="H1257" i="2"/>
  <c r="H10771" i="2"/>
  <c r="H4890" i="2"/>
  <c r="H10772" i="2"/>
  <c r="H11150" i="2"/>
  <c r="H11151" i="2"/>
  <c r="H10773" i="2"/>
  <c r="H6341" i="2"/>
  <c r="H11665" i="2"/>
  <c r="H11513" i="2"/>
  <c r="H10359" i="2"/>
  <c r="H10360" i="2"/>
  <c r="H10361" i="2"/>
  <c r="H7712" i="2"/>
  <c r="H7478" i="2"/>
  <c r="H7479" i="2"/>
  <c r="H7480" i="2"/>
  <c r="H7481" i="2"/>
  <c r="H7482" i="2"/>
  <c r="H7483" i="2"/>
  <c r="H7484" i="2"/>
  <c r="H7485" i="2"/>
  <c r="H7486" i="2"/>
  <c r="H7487" i="2"/>
  <c r="H7488" i="2"/>
  <c r="H7489" i="2"/>
  <c r="H7490" i="2"/>
  <c r="H5174" i="2"/>
  <c r="H4188" i="2"/>
  <c r="H6289" i="2"/>
  <c r="H6290" i="2"/>
  <c r="H212" i="2"/>
  <c r="H5584" i="2"/>
  <c r="H8476" i="2"/>
  <c r="H5870" i="2"/>
  <c r="H7713" i="2"/>
  <c r="H4189" i="2"/>
  <c r="H13223" i="2"/>
  <c r="H11152" i="2"/>
  <c r="H11153" i="2"/>
  <c r="H4190" i="2"/>
  <c r="H4750" i="2"/>
  <c r="H10620" i="2"/>
  <c r="H4930" i="2"/>
  <c r="H413" i="2"/>
  <c r="H5722" i="2"/>
  <c r="H1258" i="2"/>
  <c r="H5175" i="2"/>
  <c r="H3318" i="2"/>
  <c r="H7128" i="2"/>
  <c r="H4191" i="2"/>
  <c r="H11643" i="2"/>
  <c r="H2321" i="2"/>
  <c r="H4192" i="2"/>
  <c r="H4984" i="2"/>
  <c r="H4985" i="2"/>
  <c r="H4986" i="2"/>
  <c r="H4751" i="2"/>
  <c r="H8477" i="2"/>
  <c r="H1808" i="2"/>
  <c r="H4193" i="2"/>
  <c r="H5176" i="2"/>
  <c r="H2836" i="2"/>
  <c r="H6291" i="2"/>
  <c r="H477" i="2"/>
  <c r="H11154" i="2"/>
  <c r="H11155" i="2"/>
  <c r="H8326"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1307" i="2"/>
  <c r="H1604" i="2"/>
  <c r="H1308" i="2"/>
  <c r="H6670" i="2"/>
  <c r="H6671" i="2"/>
  <c r="H6672" i="2"/>
  <c r="H6673" i="2"/>
  <c r="H6674" i="2"/>
  <c r="H6675" i="2"/>
  <c r="H5703" i="2"/>
  <c r="H2429" i="2"/>
  <c r="H6676" i="2"/>
  <c r="H6677" i="2"/>
  <c r="H6678" i="2"/>
  <c r="H6679" i="2"/>
  <c r="H651" i="2"/>
  <c r="H9834" i="2"/>
  <c r="H6680" i="2"/>
  <c r="H6681" i="2"/>
  <c r="H6682" i="2"/>
  <c r="H6683" i="2"/>
  <c r="H11156" i="2"/>
  <c r="H11157" i="2"/>
  <c r="H5280" i="2"/>
  <c r="H652" i="2"/>
  <c r="H2379" i="2"/>
  <c r="H2799" i="2"/>
  <c r="H2800" i="2"/>
  <c r="H2801" i="2"/>
  <c r="H5704" i="2"/>
  <c r="H13113" i="2"/>
  <c r="H6684" i="2"/>
  <c r="H6685" i="2"/>
  <c r="H11933" i="2"/>
  <c r="H9209" i="2"/>
  <c r="H9210" i="2"/>
  <c r="H3528" i="2"/>
  <c r="H5691" i="2"/>
  <c r="H5692" i="2"/>
  <c r="H9558" i="2"/>
  <c r="H9559" i="2"/>
  <c r="H9515" i="2"/>
  <c r="H9516" i="2"/>
  <c r="H9151" i="2"/>
  <c r="H2966" i="2"/>
  <c r="H1181" i="2"/>
  <c r="H3383" i="2"/>
  <c r="H8428" i="2"/>
  <c r="H2750" i="2"/>
  <c r="H2751" i="2"/>
  <c r="H6521" i="2"/>
  <c r="H1619" i="2"/>
  <c r="H1620" i="2"/>
  <c r="H6240" i="2"/>
  <c r="H2967" i="2"/>
  <c r="H5143" i="2"/>
  <c r="H5144" i="2"/>
  <c r="H5145" i="2"/>
  <c r="H5146" i="2"/>
  <c r="H1809" i="2"/>
  <c r="H4957" i="2"/>
  <c r="H7769" i="2"/>
  <c r="H8110" i="2"/>
  <c r="H2126" i="2"/>
  <c r="H2826" i="2"/>
  <c r="H3497" i="2"/>
  <c r="H3498" i="2"/>
  <c r="H1810" i="2"/>
  <c r="H5324" i="2"/>
  <c r="H5026" i="2"/>
  <c r="H3975" i="2"/>
  <c r="H4194" i="2"/>
  <c r="H5728" i="2"/>
  <c r="H5729" i="2"/>
  <c r="H4195" i="2"/>
  <c r="H5588" i="2"/>
  <c r="H770" i="2"/>
  <c r="H771" i="2"/>
  <c r="H772" i="2"/>
  <c r="H773" i="2"/>
  <c r="H774" i="2"/>
  <c r="H775" i="2"/>
  <c r="H776" i="2"/>
  <c r="H777" i="2"/>
  <c r="H778" i="2"/>
  <c r="H779" i="2"/>
  <c r="H780" i="2"/>
  <c r="H781" i="2"/>
  <c r="H527" i="2"/>
  <c r="H6271" i="2"/>
  <c r="H8349" i="2"/>
  <c r="H4196" i="2"/>
  <c r="H10774" i="2"/>
  <c r="H4197" i="2"/>
  <c r="H132" i="2"/>
  <c r="H133" i="2"/>
  <c r="H5589" i="2"/>
  <c r="H4198" i="2"/>
  <c r="H4199" i="2"/>
  <c r="H9446" i="2"/>
  <c r="H2793" i="2"/>
  <c r="H6170" i="2"/>
  <c r="H134" i="2"/>
  <c r="H135" i="2"/>
  <c r="H136" i="2"/>
  <c r="H4200" i="2"/>
  <c r="H137" i="2"/>
  <c r="H9958" i="2"/>
  <c r="H5052" i="2"/>
  <c r="H3473" i="2"/>
  <c r="H5590" i="2"/>
  <c r="H7103" i="2"/>
  <c r="H4201" i="2"/>
  <c r="H6359" i="2"/>
  <c r="H12977" i="2"/>
  <c r="H138" i="2"/>
  <c r="H139" i="2"/>
  <c r="H140" i="2"/>
  <c r="H141" i="2"/>
  <c r="H142" i="2"/>
  <c r="H4202" i="2"/>
  <c r="H3491" i="2"/>
  <c r="H6241" i="2"/>
  <c r="H5219" i="2"/>
  <c r="H5220" i="2"/>
  <c r="H1700" i="2"/>
  <c r="H6242" i="2"/>
  <c r="H6243" i="2"/>
  <c r="H6244" i="2"/>
  <c r="H1715" i="2"/>
  <c r="H8495" i="2"/>
  <c r="H11158" i="2"/>
  <c r="H11159" i="2"/>
  <c r="H11160" i="2"/>
  <c r="H6407" i="2"/>
  <c r="H6408" i="2"/>
  <c r="H1438" i="2"/>
  <c r="H1439" i="2"/>
  <c r="H11161" i="2"/>
  <c r="H11162" i="2"/>
  <c r="H11163" i="2"/>
  <c r="H11164" i="2"/>
  <c r="H4752" i="2"/>
  <c r="H10775" i="2"/>
  <c r="H8484" i="2"/>
  <c r="H10776" i="2"/>
  <c r="H11578" i="2"/>
  <c r="H13224" i="2"/>
  <c r="H10777" i="2"/>
  <c r="H8333" i="2"/>
  <c r="H5496" i="2"/>
  <c r="H1716" i="2"/>
  <c r="H7129" i="2"/>
  <c r="H7130" i="2"/>
  <c r="H13225" i="2"/>
  <c r="H11710" i="2"/>
  <c r="H13226" i="2"/>
  <c r="H9098" i="2"/>
  <c r="H4203" i="2"/>
  <c r="H6686" i="2"/>
  <c r="H6687" i="2"/>
  <c r="H3649" i="2"/>
  <c r="H3650" i="2"/>
  <c r="H1207" i="2"/>
  <c r="H3926" i="2"/>
  <c r="H9484" i="2"/>
  <c r="H1195" i="2"/>
  <c r="H3651" i="2"/>
  <c r="H10457" i="2"/>
  <c r="H6688" i="2"/>
  <c r="H6689" i="2"/>
  <c r="H4204" i="2"/>
  <c r="H6690" i="2"/>
  <c r="H6691" i="2"/>
  <c r="H9959" i="2"/>
  <c r="H4205" i="2"/>
  <c r="H3257" i="2"/>
  <c r="H3258" i="2"/>
  <c r="H3259" i="2"/>
  <c r="H3260" i="2"/>
  <c r="H10308" i="2"/>
  <c r="H10309" i="2"/>
  <c r="H6692" i="2"/>
  <c r="H6693" i="2"/>
  <c r="H4206" i="2"/>
  <c r="H9485" i="2"/>
  <c r="H6694" i="2"/>
  <c r="H6695" i="2"/>
  <c r="H2929" i="2"/>
  <c r="H6033" i="2"/>
  <c r="H6034" i="2"/>
  <c r="H6035" i="2"/>
  <c r="H6036" i="2"/>
  <c r="H6037" i="2"/>
  <c r="H6038" i="2"/>
  <c r="H6039" i="2"/>
  <c r="H6040" i="2"/>
  <c r="H6041" i="2"/>
  <c r="H6042" i="2"/>
  <c r="H5666" i="2"/>
  <c r="H5053" i="2"/>
  <c r="H7621" i="2"/>
  <c r="H7622" i="2"/>
  <c r="H7623" i="2"/>
  <c r="H7770" i="2"/>
  <c r="H7624" i="2"/>
  <c r="H7625" i="2"/>
  <c r="H7349" i="2"/>
  <c r="H7350" i="2"/>
  <c r="H9669" i="2"/>
  <c r="H7626" i="2"/>
  <c r="H7627" i="2"/>
  <c r="H7628" i="2"/>
  <c r="H7389" i="2"/>
  <c r="H7390" i="2"/>
  <c r="H4" i="2"/>
  <c r="H5" i="2"/>
  <c r="H8401" i="2"/>
  <c r="H143" i="2"/>
  <c r="H7629" i="2"/>
  <c r="H7630" i="2"/>
  <c r="H3361" i="2"/>
  <c r="H5017" i="2"/>
  <c r="H7391" i="2"/>
  <c r="H9670" i="2"/>
  <c r="H3362" i="2"/>
  <c r="H5715" i="2"/>
  <c r="H3553" i="2"/>
  <c r="H13435" i="2"/>
  <c r="H2907" i="2"/>
  <c r="H2908" i="2"/>
  <c r="H11165" i="2"/>
  <c r="H11166" i="2"/>
  <c r="H3363" i="2"/>
  <c r="H3364" i="2"/>
  <c r="H3365" i="2"/>
  <c r="H3554" i="2"/>
  <c r="H3351" i="2"/>
  <c r="H3366" i="2"/>
  <c r="H3555" i="2"/>
  <c r="H3463" i="2"/>
  <c r="H3464" i="2"/>
  <c r="H5536" i="2"/>
  <c r="H2322" i="2"/>
  <c r="H9164" i="2"/>
  <c r="H8096" i="2"/>
  <c r="H11167" i="2"/>
  <c r="H11168" i="2"/>
  <c r="H8337" i="2"/>
  <c r="H566" i="2"/>
  <c r="H6272" i="2"/>
  <c r="H6235" i="2"/>
  <c r="H6236" i="2"/>
  <c r="H8312" i="2"/>
  <c r="H9832" i="2"/>
  <c r="H1701" i="2"/>
  <c r="H5693" i="2"/>
  <c r="H5694" i="2"/>
  <c r="H1268" i="2"/>
  <c r="H10778" i="2"/>
  <c r="H11053" i="2"/>
  <c r="H12968" i="2"/>
  <c r="H5054" i="2"/>
  <c r="H1737" i="2"/>
  <c r="H11169" i="2"/>
  <c r="H11170" i="2"/>
  <c r="H11744" i="2"/>
  <c r="H11745" i="2"/>
  <c r="H13227" i="2"/>
  <c r="H10779" i="2"/>
  <c r="H7131" i="2"/>
  <c r="H5858" i="2"/>
  <c r="H9620" i="2"/>
  <c r="H10780" i="2"/>
  <c r="H13468" i="2"/>
  <c r="H13469" i="2"/>
  <c r="H11171" i="2"/>
  <c r="H11172" i="2"/>
  <c r="H11173" i="2"/>
  <c r="H9738" i="2"/>
  <c r="H10458" i="2"/>
  <c r="H11934" i="2"/>
  <c r="H6696" i="2"/>
  <c r="H6697" i="2"/>
  <c r="H11935" i="2"/>
  <c r="H11936" i="2"/>
  <c r="H11937" i="2"/>
  <c r="H11938" i="2"/>
  <c r="H11939" i="2"/>
  <c r="H11940" i="2"/>
  <c r="H11941" i="2"/>
  <c r="H11942" i="2"/>
  <c r="H11943" i="2"/>
  <c r="H11944" i="2"/>
  <c r="H11945" i="2"/>
  <c r="H11946" i="2"/>
  <c r="H11947" i="2"/>
  <c r="H11948" i="2"/>
  <c r="H11949" i="2"/>
  <c r="H11950" i="2"/>
  <c r="H11951" i="2"/>
  <c r="H11952" i="2"/>
  <c r="H11953" i="2"/>
  <c r="H11954" i="2"/>
  <c r="H11955" i="2"/>
  <c r="H11956" i="2"/>
  <c r="H11957" i="2"/>
  <c r="H11958" i="2"/>
  <c r="H11959" i="2"/>
  <c r="H11960" i="2"/>
  <c r="H11961" i="2"/>
  <c r="H11962" i="2"/>
  <c r="H11963" i="2"/>
  <c r="H11964" i="2"/>
  <c r="H11965" i="2"/>
  <c r="H11966" i="2"/>
  <c r="H11967" i="2"/>
  <c r="H11968" i="2"/>
  <c r="H11969" i="2"/>
  <c r="H11970" i="2"/>
  <c r="H11971" i="2"/>
  <c r="H11972" i="2"/>
  <c r="H7456" i="2"/>
  <c r="H11973" i="2"/>
  <c r="H11974" i="2"/>
  <c r="H11975" i="2"/>
  <c r="H6698" i="2"/>
  <c r="H6699" i="2"/>
  <c r="H8232" i="2"/>
  <c r="H9125" i="2"/>
  <c r="H11976" i="2"/>
  <c r="H11977" i="2"/>
  <c r="H11978" i="2"/>
  <c r="H11979" i="2"/>
  <c r="H11980" i="2"/>
  <c r="H11981" i="2"/>
  <c r="H11982" i="2"/>
  <c r="H11983" i="2"/>
  <c r="H11984" i="2"/>
  <c r="H11985" i="2"/>
  <c r="H11986" i="2"/>
  <c r="H11987" i="2"/>
  <c r="H11988" i="2"/>
  <c r="H11989" i="2"/>
  <c r="H11990" i="2"/>
  <c r="H11991" i="2"/>
  <c r="H11992" i="2"/>
  <c r="H11993" i="2"/>
  <c r="H11994" i="2"/>
  <c r="H11995" i="2"/>
  <c r="H11996" i="2"/>
  <c r="H11997" i="2"/>
  <c r="H11998" i="2"/>
  <c r="H11999" i="2"/>
  <c r="H12000" i="2"/>
  <c r="H12001" i="2"/>
  <c r="H12002" i="2"/>
  <c r="H12003" i="2"/>
  <c r="H6700" i="2"/>
  <c r="H6701" i="2"/>
  <c r="H4889" i="2"/>
  <c r="H6702" i="2"/>
  <c r="H6703" i="2"/>
  <c r="H6704" i="2"/>
  <c r="H6705" i="2"/>
  <c r="H12004" i="2"/>
  <c r="H12005" i="2"/>
  <c r="H12006" i="2"/>
  <c r="H12007" i="2"/>
  <c r="H12008" i="2"/>
  <c r="H12009" i="2"/>
  <c r="H4753" i="2"/>
  <c r="H12010" i="2"/>
  <c r="H576" i="2"/>
  <c r="H577" i="2"/>
  <c r="H1481" i="2"/>
  <c r="H1621" i="2"/>
  <c r="H12872" i="2"/>
  <c r="H414" i="2"/>
  <c r="H683" i="2"/>
  <c r="H684" i="2"/>
  <c r="H12873" i="2"/>
  <c r="H9211" i="2"/>
  <c r="H1269" i="2"/>
  <c r="H685" i="2"/>
  <c r="H686" i="2"/>
  <c r="H1622" i="2"/>
  <c r="H11174" i="2"/>
  <c r="H11175" i="2"/>
  <c r="H5574" i="2"/>
  <c r="H5134" i="2"/>
  <c r="H10013" i="2"/>
  <c r="H6" i="2"/>
  <c r="H7" i="2"/>
  <c r="H12874" i="2"/>
  <c r="H1623" i="2"/>
  <c r="H12875" i="2"/>
  <c r="H7833" i="2"/>
  <c r="H1624" i="2"/>
  <c r="H9212" i="2"/>
  <c r="H9213" i="2"/>
  <c r="H1625" i="2"/>
  <c r="H6273" i="2"/>
  <c r="H5221" i="2"/>
  <c r="H5222" i="2"/>
  <c r="H13452" i="2"/>
  <c r="H11753" i="2"/>
  <c r="H9112" i="2"/>
  <c r="H9113" i="2"/>
  <c r="H13453" i="2"/>
  <c r="H7834" i="2"/>
  <c r="H1626" i="2"/>
  <c r="H7835" i="2"/>
  <c r="H7631" i="2"/>
  <c r="H5537" i="2"/>
  <c r="H8323" i="2"/>
  <c r="H13454" i="2"/>
  <c r="H633" i="2"/>
  <c r="H11176" i="2"/>
  <c r="H11177" i="2"/>
  <c r="H5667" i="2"/>
  <c r="H7836" i="2"/>
  <c r="H7837" i="2"/>
  <c r="H7838" i="2"/>
  <c r="H7839" i="2"/>
  <c r="H7840" i="2"/>
  <c r="H7841" i="2"/>
  <c r="H7842" i="2"/>
  <c r="H7843" i="2"/>
  <c r="H7844" i="2"/>
  <c r="H514" i="2"/>
  <c r="H1627" i="2"/>
  <c r="H1185" i="2"/>
  <c r="H1186" i="2"/>
  <c r="H5103" i="2"/>
  <c r="H12864" i="2"/>
  <c r="H10459" i="2"/>
  <c r="H1811" i="2"/>
  <c r="H6360" i="2"/>
  <c r="H6361" i="2"/>
  <c r="H5093" i="2"/>
  <c r="H9621" i="2"/>
  <c r="H7632" i="2"/>
  <c r="H13133" i="2"/>
  <c r="H13134" i="2"/>
  <c r="H13107" i="2"/>
  <c r="H3424" i="2"/>
  <c r="H3425" i="2"/>
  <c r="H3426" i="2"/>
  <c r="H3427" i="2"/>
  <c r="H3428" i="2"/>
  <c r="H3429" i="2"/>
  <c r="H3430" i="2"/>
  <c r="H3431" i="2"/>
  <c r="H3432" i="2"/>
  <c r="H3433" i="2"/>
  <c r="H3434" i="2"/>
  <c r="H3435" i="2"/>
  <c r="H3436" i="2"/>
  <c r="H415" i="2"/>
  <c r="H1812" i="2"/>
  <c r="H13049" i="2"/>
  <c r="H13050" i="2"/>
  <c r="H7288" i="2"/>
  <c r="H3261" i="2"/>
  <c r="H3262" i="2"/>
  <c r="H3263" i="2"/>
  <c r="H9982" i="2"/>
  <c r="H782" i="2"/>
  <c r="H783" i="2"/>
  <c r="H784" i="2"/>
  <c r="H785" i="2"/>
  <c r="H6171" i="2"/>
  <c r="H6172" i="2"/>
  <c r="H1348" i="2"/>
  <c r="H2968" i="2"/>
  <c r="H1349" i="2"/>
  <c r="H1350" i="2"/>
  <c r="H1351" i="2"/>
  <c r="H1352" i="2"/>
  <c r="H1353" i="2"/>
  <c r="H1354" i="2"/>
  <c r="H1355" i="2"/>
  <c r="H4020" i="2"/>
  <c r="H4021" i="2"/>
  <c r="H4022" i="2"/>
  <c r="H7633" i="2"/>
  <c r="H5276" i="2"/>
  <c r="H5277" i="2"/>
  <c r="H5278" i="2"/>
  <c r="H2969" i="2"/>
  <c r="H2909" i="2"/>
  <c r="H2910" i="2"/>
  <c r="H2199" i="2"/>
  <c r="H12956" i="2"/>
  <c r="H1520" i="2"/>
  <c r="H1521" i="2"/>
  <c r="H2323" i="2"/>
  <c r="H2970" i="2"/>
  <c r="H3522" i="2"/>
  <c r="H3790" i="2"/>
  <c r="H3791" i="2"/>
  <c r="H3792" i="2"/>
  <c r="H3793" i="2"/>
  <c r="H3794" i="2"/>
  <c r="H3795" i="2"/>
  <c r="H3796" i="2"/>
  <c r="H3797" i="2"/>
  <c r="H3798" i="2"/>
  <c r="H3799" i="2"/>
  <c r="H3800" i="2"/>
  <c r="H3801" i="2"/>
  <c r="H13228" i="2"/>
  <c r="H2127" i="2"/>
  <c r="H11178" i="2"/>
  <c r="H11179" i="2"/>
  <c r="H11180" i="2"/>
  <c r="H3622" i="2"/>
  <c r="H13399" i="2"/>
  <c r="H9444" i="2"/>
  <c r="H2324" i="2"/>
  <c r="H12881" i="2"/>
  <c r="H12882" i="2"/>
  <c r="H7576" i="2"/>
  <c r="H2971" i="2"/>
  <c r="H10608" i="2"/>
  <c r="H2972" i="2"/>
  <c r="H2128" i="2"/>
  <c r="H9123" i="2"/>
  <c r="H10321" i="2"/>
  <c r="H2973" i="2"/>
  <c r="H2974" i="2"/>
  <c r="H1356" i="2"/>
  <c r="H1357" i="2"/>
  <c r="H1358" i="2"/>
  <c r="H2975" i="2"/>
  <c r="H2976" i="2"/>
  <c r="H2977" i="2"/>
  <c r="H1359" i="2"/>
  <c r="H1360" i="2"/>
  <c r="H5725" i="2"/>
  <c r="H2978" i="2"/>
  <c r="H1628" i="2"/>
  <c r="H11181" i="2"/>
  <c r="H11182" i="2"/>
  <c r="H10494" i="2"/>
  <c r="H10495" i="2"/>
  <c r="H2325" i="2"/>
  <c r="H1629" i="2"/>
  <c r="H13229" i="2"/>
  <c r="H1751" i="2"/>
  <c r="H1752" i="2"/>
  <c r="H6706" i="2"/>
  <c r="H6707" i="2"/>
  <c r="H260" i="2"/>
  <c r="H1605" i="2"/>
  <c r="H144" i="2"/>
  <c r="H10014" i="2"/>
  <c r="H261" i="2"/>
  <c r="H262" i="2"/>
  <c r="H3933" i="2"/>
  <c r="H7845" i="2"/>
  <c r="H7846" i="2"/>
  <c r="H7847" i="2"/>
  <c r="H7848" i="2"/>
  <c r="H7849" i="2"/>
  <c r="H7850" i="2"/>
  <c r="H7851" i="2"/>
  <c r="H7852" i="2"/>
  <c r="H7853" i="2"/>
  <c r="H7854" i="2"/>
  <c r="H940" i="2"/>
  <c r="H941" i="2"/>
  <c r="H942" i="2"/>
  <c r="H5538" i="2"/>
  <c r="H3802" i="2"/>
  <c r="H1964" i="2"/>
  <c r="H145" i="2"/>
  <c r="H7239" i="2"/>
  <c r="H146" i="2"/>
  <c r="H10781" i="2"/>
  <c r="H11043" i="2"/>
  <c r="H943" i="2"/>
  <c r="H944" i="2"/>
  <c r="H9568" i="2"/>
  <c r="H1965" i="2"/>
  <c r="H12876" i="2"/>
  <c r="H1966" i="2"/>
  <c r="H1967" i="2"/>
  <c r="H1968" i="2"/>
  <c r="H2391" i="2"/>
  <c r="H1130" i="2"/>
  <c r="H1131" i="2"/>
  <c r="H1132" i="2"/>
  <c r="H12975" i="2"/>
  <c r="H263" i="2"/>
  <c r="H945" i="2"/>
  <c r="H946" i="2"/>
  <c r="H9845" i="2"/>
  <c r="H6708" i="2"/>
  <c r="H6709" i="2"/>
  <c r="H6710" i="2"/>
  <c r="H1969" i="2"/>
  <c r="H6711" i="2"/>
  <c r="H6712" i="2"/>
  <c r="H264" i="2"/>
  <c r="H265" i="2"/>
  <c r="H947" i="2"/>
  <c r="H5718" i="2"/>
  <c r="H3597" i="2"/>
  <c r="H3803" i="2"/>
  <c r="H7132" i="2"/>
  <c r="H266" i="2"/>
  <c r="H948" i="2"/>
  <c r="H949" i="2"/>
  <c r="H950" i="2"/>
  <c r="H9334" i="2"/>
  <c r="H9335" i="2"/>
  <c r="H9336" i="2"/>
  <c r="H9337" i="2"/>
  <c r="H9338" i="2"/>
  <c r="H9339" i="2"/>
  <c r="H9340" i="2"/>
  <c r="H9341" i="2"/>
  <c r="H9747" i="2"/>
  <c r="H1970" i="2"/>
  <c r="H1971" i="2"/>
  <c r="H416" i="2"/>
  <c r="H417" i="2"/>
  <c r="H1910" i="2"/>
  <c r="H3346" i="2"/>
  <c r="H6528" i="2"/>
  <c r="H9846" i="2"/>
  <c r="H147" i="2"/>
  <c r="H148" i="2"/>
  <c r="H1972" i="2"/>
  <c r="H267" i="2"/>
  <c r="H268" i="2"/>
  <c r="H1973" i="2"/>
  <c r="H10782" i="2"/>
  <c r="H1974" i="2"/>
  <c r="H1753" i="2"/>
  <c r="H3598" i="2"/>
  <c r="H623" i="2"/>
  <c r="H1975" i="2"/>
  <c r="H9748" i="2"/>
  <c r="H4945" i="2"/>
  <c r="H1976" i="2"/>
  <c r="H951" i="2"/>
  <c r="H952" i="2"/>
  <c r="H953" i="2"/>
  <c r="H10783" i="2"/>
  <c r="H10784" i="2"/>
  <c r="H1977" i="2"/>
  <c r="H6713" i="2"/>
  <c r="H6714" i="2"/>
  <c r="H7714" i="2"/>
  <c r="H7715" i="2"/>
  <c r="H7716" i="2"/>
  <c r="H269" i="2"/>
  <c r="H270" i="2"/>
  <c r="H271" i="2"/>
  <c r="H9847" i="2"/>
  <c r="H9848" i="2"/>
  <c r="H4902" i="2"/>
  <c r="H4903" i="2"/>
  <c r="H4904" i="2"/>
  <c r="H4905" i="2"/>
  <c r="H13037" i="2"/>
  <c r="H5766" i="2"/>
  <c r="H5767" i="2"/>
  <c r="H5768" i="2"/>
  <c r="H5769" i="2"/>
  <c r="H5770" i="2"/>
  <c r="H5771" i="2"/>
  <c r="H5772" i="2"/>
  <c r="H3804" i="2"/>
  <c r="H1978" i="2"/>
  <c r="H272" i="2"/>
  <c r="H6715" i="2"/>
  <c r="H6716" i="2"/>
  <c r="H954" i="2"/>
  <c r="H955" i="2"/>
  <c r="H5325" i="2"/>
  <c r="H5326" i="2"/>
  <c r="H4207" i="2"/>
  <c r="H1813" i="2"/>
  <c r="H5909" i="2"/>
  <c r="H11183" i="2"/>
  <c r="H11184" i="2"/>
  <c r="H68" i="2"/>
  <c r="H69" i="2"/>
  <c r="H2171" i="2"/>
  <c r="H9560" i="2"/>
  <c r="H13438" i="2"/>
  <c r="H418" i="2"/>
  <c r="H4208" i="2"/>
  <c r="H5223" i="2"/>
  <c r="H5224" i="2"/>
  <c r="H5225" i="2"/>
  <c r="H4209" i="2"/>
  <c r="H70" i="2"/>
  <c r="H71" i="2"/>
  <c r="H4210" i="2"/>
  <c r="H2822" i="2"/>
  <c r="H11738" i="2"/>
  <c r="H10464" i="2"/>
  <c r="H5511" i="2"/>
  <c r="H8361" i="2"/>
  <c r="H4211" i="2"/>
  <c r="H1133" i="2"/>
  <c r="H1134" i="2"/>
  <c r="H10785" i="2"/>
  <c r="H6043" i="2"/>
  <c r="H6044" i="2"/>
  <c r="H6045" i="2"/>
  <c r="H6046" i="2"/>
  <c r="H6047" i="2"/>
  <c r="H6048" i="2"/>
  <c r="H6049" i="2"/>
  <c r="H6050" i="2"/>
  <c r="H6051" i="2"/>
  <c r="H6052" i="2"/>
  <c r="H7507" i="2"/>
  <c r="H7508" i="2"/>
  <c r="H3165" i="2"/>
  <c r="H1814" i="2"/>
  <c r="H10073" i="2"/>
  <c r="H10074" i="2"/>
  <c r="H3191" i="2"/>
  <c r="H4212" i="2"/>
  <c r="H4213" i="2"/>
  <c r="H6329" i="2"/>
  <c r="H4214" i="2"/>
  <c r="H5327" i="2"/>
  <c r="H5328" i="2"/>
  <c r="H5329" i="2"/>
  <c r="H5330" i="2"/>
  <c r="H1911" i="2"/>
  <c r="H12895" i="2"/>
  <c r="H12896" i="2"/>
  <c r="H12897" i="2"/>
  <c r="H7771" i="2"/>
  <c r="H4215" i="2"/>
  <c r="H13439" i="2"/>
  <c r="H10075" i="2"/>
  <c r="H10076" i="2"/>
  <c r="H4754" i="2"/>
  <c r="H4216" i="2"/>
  <c r="H2827" i="2"/>
  <c r="H10652" i="2"/>
  <c r="H10653" i="2"/>
  <c r="H3166" i="2"/>
  <c r="H12898" i="2"/>
  <c r="H10077" i="2"/>
  <c r="H10078" i="2"/>
  <c r="H10079" i="2"/>
  <c r="H10080" i="2"/>
  <c r="H13069" i="2"/>
  <c r="H5331" i="2"/>
  <c r="H5332" i="2"/>
  <c r="H5333" i="2"/>
  <c r="H4217" i="2"/>
  <c r="H10654" i="2"/>
  <c r="H10655" i="2"/>
  <c r="H4218" i="2"/>
  <c r="H4219" i="2"/>
  <c r="H5147" i="2"/>
  <c r="H5148" i="2"/>
  <c r="H5149" i="2"/>
  <c r="H72" i="2"/>
  <c r="H73" i="2"/>
  <c r="H213" i="2"/>
  <c r="H10786" i="2"/>
  <c r="H12899" i="2"/>
  <c r="H10787" i="2"/>
  <c r="H12900" i="2"/>
  <c r="H4220" i="2"/>
  <c r="H3690" i="2"/>
  <c r="H10656" i="2"/>
  <c r="H4221" i="2"/>
  <c r="H4921" i="2"/>
  <c r="H10081" i="2"/>
  <c r="H10082" i="2"/>
  <c r="H10083" i="2"/>
  <c r="H10084" i="2"/>
  <c r="H3537" i="2"/>
  <c r="H10085" i="2"/>
  <c r="H10086" i="2"/>
  <c r="H10087" i="2"/>
  <c r="H10088" i="2"/>
  <c r="H10089" i="2"/>
  <c r="H10090" i="2"/>
  <c r="H5334" i="2"/>
  <c r="H5335" i="2"/>
  <c r="H5336" i="2"/>
  <c r="H5337" i="2"/>
  <c r="H5226" i="2"/>
  <c r="H9721" i="2"/>
  <c r="H3136" i="2"/>
  <c r="H3122" i="2"/>
  <c r="H5338" i="2"/>
  <c r="H5339" i="2"/>
  <c r="H5340" i="2"/>
  <c r="H10091" i="2"/>
  <c r="H74" i="2"/>
  <c r="H653" i="2"/>
  <c r="H654" i="2"/>
  <c r="H4222" i="2"/>
  <c r="H4223" i="2"/>
  <c r="H2172" i="2"/>
  <c r="H10092" i="2"/>
  <c r="H10093" i="2"/>
  <c r="H10496" i="2"/>
  <c r="H214" i="2"/>
  <c r="H4224" i="2"/>
  <c r="H4225" i="2"/>
  <c r="H8235" i="2"/>
  <c r="H4226" i="2"/>
  <c r="H8362" i="2"/>
  <c r="H8363" i="2"/>
  <c r="H9533" i="2"/>
  <c r="H10094" i="2"/>
  <c r="H10095" i="2"/>
  <c r="H3137" i="2"/>
  <c r="H10788" i="2"/>
  <c r="H1815" i="2"/>
  <c r="H9590" i="2"/>
  <c r="H9591" i="2"/>
  <c r="H9592" i="2"/>
  <c r="H9593" i="2"/>
  <c r="H13505" i="2"/>
  <c r="H3212" i="2"/>
  <c r="H4958" i="2"/>
  <c r="H3213" i="2"/>
  <c r="H3214" i="2"/>
  <c r="H4755" i="2"/>
  <c r="H3215" i="2"/>
  <c r="H13097" i="2"/>
  <c r="H5922" i="2"/>
  <c r="H3216" i="2"/>
  <c r="H3217" i="2"/>
  <c r="H3218" i="2"/>
  <c r="H3219" i="2"/>
  <c r="H7538" i="2"/>
  <c r="H7539" i="2"/>
  <c r="H7540" i="2"/>
  <c r="H7541" i="2"/>
  <c r="H5923" i="2"/>
  <c r="H3556" i="2"/>
  <c r="H7542" i="2"/>
  <c r="H7543" i="2"/>
  <c r="H7544" i="2"/>
  <c r="H7545" i="2"/>
  <c r="H13481" i="2"/>
  <c r="H13482" i="2"/>
  <c r="H3514" i="2"/>
  <c r="H13147" i="2"/>
  <c r="H6350" i="2"/>
  <c r="H3557" i="2"/>
  <c r="H2911" i="2"/>
  <c r="H3558" i="2"/>
  <c r="H3220" i="2"/>
  <c r="H5565" i="2"/>
  <c r="H2129" i="2"/>
  <c r="H10001" i="2"/>
  <c r="H6274" i="2"/>
  <c r="H4911" i="2"/>
  <c r="H11185" i="2"/>
  <c r="H11186" i="2"/>
  <c r="H5924" i="2"/>
  <c r="H6529" i="2"/>
  <c r="H3587" i="2"/>
  <c r="H7697" i="2"/>
  <c r="H11685" i="2"/>
  <c r="H5925" i="2"/>
  <c r="H7546" i="2"/>
  <c r="H7547" i="2"/>
  <c r="H7548" i="2"/>
  <c r="H7549" i="2"/>
  <c r="H3319" i="2"/>
  <c r="H10631" i="2"/>
  <c r="H10632" i="2"/>
  <c r="H10633" i="2"/>
  <c r="H10634" i="2"/>
  <c r="H7717" i="2"/>
  <c r="H8601" i="2"/>
  <c r="H2558" i="2"/>
  <c r="H1270" i="2"/>
  <c r="H6717" i="2"/>
  <c r="H6718" i="2"/>
  <c r="H13230" i="2"/>
  <c r="H8602" i="2"/>
  <c r="H2559" i="2"/>
  <c r="H2560" i="2"/>
  <c r="H8603" i="2"/>
  <c r="H11686" i="2"/>
  <c r="H13231" i="2"/>
  <c r="H4756" i="2"/>
  <c r="H8604" i="2"/>
  <c r="H11687" i="2"/>
  <c r="H6719" i="2"/>
  <c r="H6720" i="2"/>
  <c r="H4227" i="2"/>
  <c r="H8605" i="2"/>
  <c r="H11187" i="2"/>
  <c r="H6721" i="2"/>
  <c r="H6722" i="2"/>
  <c r="H4228" i="2"/>
  <c r="H8606" i="2"/>
  <c r="H4004" i="2"/>
  <c r="H8607" i="2"/>
  <c r="H8608" i="2"/>
  <c r="H8609" i="2"/>
  <c r="H7198" i="2"/>
  <c r="H2561" i="2"/>
  <c r="H5580" i="2"/>
  <c r="H5581" i="2"/>
  <c r="H5582" i="2"/>
  <c r="H5583" i="2"/>
  <c r="H2562" i="2"/>
  <c r="H8610" i="2"/>
  <c r="H5177" i="2"/>
  <c r="H8611" i="2"/>
  <c r="H13232" i="2"/>
  <c r="H4923" i="2"/>
  <c r="H8612" i="2"/>
  <c r="H8613" i="2"/>
  <c r="H8614" i="2"/>
  <c r="H10546" i="2"/>
  <c r="H4122" i="2"/>
  <c r="H7492" i="2"/>
  <c r="H8615" i="2"/>
  <c r="H6723"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8616" i="2"/>
  <c r="H419" i="2"/>
  <c r="H3186" i="2"/>
  <c r="H8617" i="2"/>
  <c r="H9653" i="2"/>
  <c r="H13233" i="2"/>
  <c r="H8309" i="2"/>
  <c r="H8618" i="2"/>
  <c r="H7718" i="2"/>
  <c r="H10469" i="2"/>
  <c r="H10470" i="2"/>
  <c r="H10471" i="2"/>
  <c r="H10472" i="2"/>
  <c r="H8619" i="2"/>
  <c r="H8620" i="2"/>
  <c r="H2326" i="2"/>
  <c r="H8621" i="2"/>
  <c r="H4229" i="2"/>
  <c r="H8622" i="2"/>
  <c r="H8623" i="2"/>
  <c r="H6275" i="2"/>
  <c r="H13234" i="2"/>
  <c r="H5668" i="2"/>
  <c r="H8624" i="2"/>
  <c r="H8625" i="2"/>
  <c r="H1702" i="2"/>
  <c r="H8626" i="2"/>
  <c r="H10473" i="2"/>
  <c r="H10474" i="2"/>
  <c r="H10475" i="2"/>
  <c r="H10476" i="2"/>
  <c r="H4230" i="2"/>
  <c r="H4231" i="2"/>
  <c r="H8627" i="2"/>
  <c r="H6724" i="2"/>
  <c r="H6725" i="2"/>
  <c r="H11688" i="2"/>
  <c r="H8628" i="2"/>
  <c r="H1271" i="2"/>
  <c r="H11188" i="2"/>
  <c r="H11189" i="2"/>
  <c r="H1522" i="2"/>
  <c r="H1523" i="2"/>
  <c r="H4232" i="2"/>
  <c r="H10789" i="2"/>
  <c r="H8629" i="2"/>
  <c r="H8630" i="2"/>
  <c r="H7493" i="2"/>
  <c r="H10541" i="2"/>
  <c r="H1524" i="2"/>
  <c r="H8631" i="2"/>
  <c r="H8632" i="2"/>
  <c r="H4757" i="2"/>
  <c r="H4758" i="2"/>
  <c r="H4759" i="2"/>
  <c r="H2590" i="2"/>
  <c r="H8633" i="2"/>
  <c r="H8634" i="2"/>
  <c r="H4233" i="2"/>
  <c r="H8635" i="2"/>
  <c r="H4760" i="2"/>
  <c r="H4761" i="2"/>
  <c r="H4762" i="2"/>
  <c r="H2327" i="2"/>
  <c r="H8636" i="2"/>
  <c r="H8637" i="2"/>
  <c r="H11190" i="2"/>
  <c r="H11191" i="2"/>
  <c r="H8638" i="2"/>
  <c r="H1717" i="2"/>
  <c r="H8639" i="2"/>
  <c r="H4763" i="2"/>
  <c r="H4764" i="2"/>
  <c r="H4765" i="2"/>
  <c r="H8640" i="2"/>
  <c r="H13235" i="2"/>
  <c r="H10621" i="2"/>
  <c r="H5529" i="2"/>
  <c r="H8641" i="2"/>
  <c r="H6530" i="2"/>
  <c r="H4952" i="2"/>
  <c r="H8642" i="2"/>
  <c r="H7494" i="2"/>
  <c r="H7360" i="2"/>
  <c r="H1103" i="2"/>
  <c r="H4234" i="2"/>
  <c r="H8643" i="2"/>
  <c r="H7133" i="2"/>
  <c r="H1718" i="2"/>
  <c r="H8644" i="2"/>
  <c r="H13506" i="2"/>
  <c r="H9561" i="2"/>
  <c r="H6292" i="2"/>
  <c r="H6293" i="2"/>
  <c r="H4235" i="2"/>
  <c r="H2925" i="2"/>
  <c r="H5705" i="2"/>
  <c r="H4236" i="2"/>
  <c r="H4931" i="2"/>
  <c r="H8429" i="2"/>
  <c r="H11192" i="2"/>
  <c r="H11193" i="2"/>
  <c r="H4987" i="2"/>
  <c r="H4988" i="2"/>
  <c r="H4989" i="2"/>
  <c r="H8318" i="2"/>
  <c r="H12011" i="2"/>
  <c r="H9214" i="2"/>
  <c r="H8430" i="2"/>
  <c r="H3474" i="2"/>
  <c r="H6294" i="2"/>
  <c r="H6295" i="2"/>
  <c r="H6296" i="2"/>
  <c r="H11666" i="2"/>
  <c r="H9722" i="2"/>
  <c r="H9723" i="2"/>
  <c r="H4237" i="2"/>
  <c r="H8111" i="2"/>
  <c r="H8112" i="2"/>
  <c r="H8113"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1272" i="2"/>
  <c r="H8296" i="2"/>
  <c r="H8297" i="2"/>
  <c r="H5874" i="2"/>
  <c r="H8114" i="2"/>
  <c r="H8115" i="2"/>
  <c r="H8116" i="2"/>
  <c r="H8117" i="2"/>
  <c r="H11606" i="2"/>
  <c r="H8118" i="2"/>
  <c r="H9715" i="2"/>
  <c r="H1601" i="2"/>
  <c r="H8119" i="2"/>
  <c r="H8120" i="2"/>
  <c r="H7392" i="2"/>
  <c r="H7393" i="2"/>
  <c r="H7212" i="2"/>
  <c r="H8121" i="2"/>
  <c r="H5566" i="2"/>
  <c r="H10790" i="2"/>
  <c r="H8122" i="2"/>
  <c r="H8123" i="2"/>
  <c r="H8124" i="2"/>
  <c r="H9422" i="2"/>
  <c r="H8125" i="2"/>
  <c r="H8126" i="2"/>
  <c r="H8127" i="2"/>
  <c r="H11194" i="2"/>
  <c r="H11195" i="2"/>
  <c r="H5875" i="2"/>
  <c r="H4798" i="2"/>
  <c r="H9468" i="2"/>
  <c r="H8128" i="2"/>
  <c r="H2926" i="2"/>
  <c r="H8129" i="2"/>
  <c r="H10657" i="2"/>
  <c r="H3559" i="2"/>
  <c r="H3560" i="2"/>
  <c r="H10497" i="2"/>
  <c r="H10498" i="2"/>
  <c r="H10499" i="2"/>
  <c r="H10500" i="2"/>
  <c r="H10501" i="2"/>
  <c r="H10502" i="2"/>
  <c r="H11667" i="2"/>
  <c r="H9215" i="2"/>
  <c r="H9216" i="2"/>
  <c r="H9217" i="2"/>
  <c r="H7634" i="2"/>
  <c r="H786" i="2"/>
  <c r="H787" i="2"/>
  <c r="H5842" i="2"/>
  <c r="H3332" i="2"/>
  <c r="H3333" i="2"/>
  <c r="H3489" i="2"/>
  <c r="H7596" i="2"/>
  <c r="H13483" i="2"/>
  <c r="H13484" i="2"/>
  <c r="H5094" i="2"/>
  <c r="H420" i="2"/>
  <c r="H5843" i="2"/>
  <c r="H5095" i="2"/>
  <c r="H1135" i="2"/>
  <c r="H1136" i="2"/>
  <c r="H1137" i="2"/>
  <c r="H3561" i="2"/>
  <c r="H1912" i="2"/>
  <c r="H1913" i="2"/>
  <c r="H11196" i="2"/>
  <c r="H11197" i="2"/>
  <c r="H2979" i="2"/>
  <c r="H11198" i="2"/>
  <c r="H478" i="2"/>
  <c r="H5178" i="2"/>
  <c r="H4238" i="2"/>
  <c r="H6281" i="2"/>
  <c r="H7134" i="2"/>
  <c r="H2980" i="2"/>
  <c r="H2981" i="2"/>
  <c r="H1914" i="2"/>
  <c r="H2982" i="2"/>
  <c r="H2983" i="2"/>
  <c r="H10791" i="2"/>
  <c r="H7635" i="2"/>
  <c r="H11199" i="2"/>
  <c r="H11200" i="2"/>
  <c r="H10792" i="2"/>
  <c r="H11201" i="2"/>
  <c r="H2984" i="2"/>
  <c r="H2430" i="2"/>
  <c r="H2431" i="2"/>
  <c r="H2985" i="2"/>
  <c r="H4239" i="2"/>
  <c r="H4240" i="2"/>
  <c r="H2986" i="2"/>
  <c r="H11202" i="2"/>
  <c r="H11203" i="2"/>
  <c r="H10793" i="2"/>
  <c r="H4241" i="2"/>
  <c r="H2987" i="2"/>
  <c r="H8308" i="2"/>
  <c r="H13077" i="2"/>
  <c r="H13078" i="2"/>
  <c r="H3652" i="2"/>
  <c r="H7178" i="2"/>
  <c r="H6726" i="2"/>
  <c r="H6727" i="2"/>
  <c r="H13079" i="2"/>
  <c r="H6728" i="2"/>
  <c r="H6729" i="2"/>
  <c r="H3653" i="2"/>
  <c r="H3654" i="2"/>
  <c r="H6730" i="2"/>
  <c r="H6731" i="2"/>
  <c r="H479" i="2"/>
  <c r="H687" i="2"/>
  <c r="H6732" i="2"/>
  <c r="H6733" i="2"/>
  <c r="H480" i="2"/>
  <c r="H9654" i="2"/>
  <c r="H688" i="2"/>
  <c r="H6734" i="2"/>
  <c r="H689" i="2"/>
  <c r="H690" i="2"/>
  <c r="H481" i="2"/>
  <c r="H3264" i="2"/>
  <c r="H3265" i="2"/>
  <c r="H3266" i="2"/>
  <c r="H7719" i="2"/>
  <c r="H7720" i="2"/>
  <c r="H7721" i="2"/>
  <c r="H7722" i="2"/>
  <c r="H13073" i="2"/>
  <c r="H6735" i="2"/>
  <c r="H215" i="2"/>
  <c r="H2988" i="2"/>
  <c r="H7550" i="2"/>
  <c r="H7551" i="2"/>
  <c r="H5504" i="2"/>
  <c r="H11204" i="2"/>
  <c r="H11205" i="2"/>
  <c r="H5227" i="2"/>
  <c r="H5228" i="2"/>
  <c r="H7552" i="2"/>
  <c r="H7553" i="2"/>
  <c r="H7554" i="2"/>
  <c r="H7555" i="2"/>
  <c r="H482" i="2"/>
  <c r="H483" i="2"/>
  <c r="H655" i="2"/>
  <c r="H13236" i="2"/>
  <c r="H9447" i="2"/>
  <c r="H9486" i="2"/>
  <c r="H5055" i="2"/>
  <c r="H9487" i="2"/>
  <c r="H2328" i="2"/>
  <c r="H2329" i="2"/>
  <c r="H13108" i="2"/>
  <c r="H3805" i="2"/>
  <c r="H4799" i="2"/>
  <c r="H10725" i="2"/>
  <c r="H7723" i="2"/>
  <c r="H5669" i="2"/>
  <c r="H10794" i="2"/>
  <c r="H788" i="2"/>
  <c r="H789" i="2"/>
  <c r="H790" i="2"/>
  <c r="H791" i="2"/>
  <c r="H6053" i="2"/>
  <c r="H6054" i="2"/>
  <c r="H6055" i="2"/>
  <c r="H6056" i="2"/>
  <c r="H6057" i="2"/>
  <c r="H6058" i="2"/>
  <c r="H6059" i="2"/>
  <c r="H6060" i="2"/>
  <c r="H6061" i="2"/>
  <c r="H6062" i="2"/>
  <c r="H6063" i="2"/>
  <c r="H6064" i="2"/>
  <c r="H6065" i="2"/>
  <c r="H6066" i="2"/>
  <c r="H6067" i="2"/>
  <c r="H6068" i="2"/>
  <c r="H6069" i="2"/>
  <c r="H6070" i="2"/>
  <c r="H4242" i="2"/>
  <c r="H7166" i="2"/>
  <c r="H10503" i="2"/>
  <c r="H5975" i="2"/>
  <c r="H6549" i="2"/>
  <c r="H1208" i="2"/>
  <c r="H7509" i="2"/>
  <c r="H421" i="2"/>
  <c r="H2380" i="2"/>
  <c r="H8501" i="2"/>
  <c r="H8324" i="2"/>
  <c r="H1769" i="2"/>
  <c r="H1770" i="2"/>
  <c r="H7394" i="2"/>
  <c r="H7395" i="2"/>
  <c r="H1196" i="2"/>
  <c r="H2891" i="2"/>
  <c r="H422" i="2"/>
  <c r="H6736" i="2"/>
  <c r="H6737" i="2"/>
  <c r="H10795" i="2"/>
  <c r="H423" i="2"/>
  <c r="H6738" i="2"/>
  <c r="H424" i="2"/>
  <c r="H5606" i="2"/>
  <c r="H425" i="2"/>
  <c r="H426" i="2"/>
  <c r="H4243" i="2"/>
  <c r="H427" i="2"/>
  <c r="H11206" i="2"/>
  <c r="H4244" i="2"/>
  <c r="H10796" i="2"/>
  <c r="H4245" i="2"/>
  <c r="H7135" i="2"/>
  <c r="H7136" i="2"/>
  <c r="H2752" i="2"/>
  <c r="H10797" i="2"/>
  <c r="H6739" i="2"/>
  <c r="H6740" i="2"/>
  <c r="H3945" i="2"/>
  <c r="H10007" i="2"/>
  <c r="H9671" i="2"/>
  <c r="H11207" i="2"/>
  <c r="H11208" i="2"/>
  <c r="H4246" i="2"/>
  <c r="H6741" i="2"/>
  <c r="H6742" i="2"/>
  <c r="H13378" i="2"/>
  <c r="H13379" i="2"/>
  <c r="H6743" i="2"/>
  <c r="H6744" i="2"/>
  <c r="H6276" i="2"/>
  <c r="H5088" i="2"/>
  <c r="H5089" i="2"/>
  <c r="H5090" i="2"/>
  <c r="H2406" i="2"/>
  <c r="H428" i="2"/>
  <c r="H5091" i="2"/>
  <c r="H1440" i="2"/>
  <c r="H1441" i="2"/>
  <c r="H1442" i="2"/>
  <c r="H1443" i="2"/>
  <c r="H1444" i="2"/>
  <c r="H2432" i="2"/>
  <c r="H9925" i="2"/>
  <c r="H9598" i="2"/>
  <c r="H1630" i="2"/>
  <c r="H3352" i="2"/>
  <c r="H7724" i="2"/>
  <c r="H674" i="2"/>
  <c r="H9926" i="2"/>
  <c r="H6282" i="2"/>
  <c r="H2130" i="2"/>
  <c r="H1631" i="2"/>
  <c r="H9927" i="2"/>
  <c r="H10504" i="2"/>
  <c r="H6283" i="2"/>
  <c r="H2794" i="2"/>
  <c r="H9928" i="2"/>
  <c r="H13237" i="2"/>
  <c r="H7725" i="2"/>
  <c r="H9929" i="2"/>
  <c r="H3267" i="2"/>
  <c r="H3268" i="2"/>
  <c r="H3269" i="2"/>
  <c r="H3270" i="2"/>
  <c r="H11209" i="2"/>
  <c r="H11210" i="2"/>
  <c r="H13238" i="2"/>
  <c r="H11515" i="2"/>
  <c r="H567" i="2"/>
  <c r="H1632" i="2"/>
  <c r="H1816" i="2"/>
  <c r="H9930" i="2"/>
  <c r="H2131" i="2"/>
  <c r="H7171" i="2"/>
  <c r="H1633" i="2"/>
  <c r="H1817" i="2"/>
  <c r="H1634" i="2"/>
  <c r="H11211" i="2"/>
  <c r="H11212" i="2"/>
  <c r="H13072" i="2"/>
  <c r="H3709" i="2"/>
  <c r="H3710" i="2"/>
  <c r="H1273" i="2"/>
  <c r="H1274" i="2"/>
  <c r="H7412" i="2"/>
  <c r="H11213" i="2"/>
  <c r="H11214" i="2"/>
  <c r="H429" i="2"/>
  <c r="H430" i="2"/>
  <c r="H431" i="2"/>
  <c r="H9823" i="2"/>
  <c r="H432" i="2"/>
  <c r="H678" i="2"/>
  <c r="H12012" i="2"/>
  <c r="H12013" i="2"/>
  <c r="H12014" i="2"/>
  <c r="H12015" i="2"/>
  <c r="H12016" i="2"/>
  <c r="H12017" i="2"/>
  <c r="H12018" i="2"/>
  <c r="H12019" i="2"/>
  <c r="H12020" i="2"/>
  <c r="H12021" i="2"/>
  <c r="H12022" i="2"/>
  <c r="H12023" i="2"/>
  <c r="H12024" i="2"/>
  <c r="H12025" i="2"/>
  <c r="H12026" i="2"/>
  <c r="H12027" i="2"/>
  <c r="H12028" i="2"/>
  <c r="H12029" i="2"/>
  <c r="H2433" i="2"/>
  <c r="H2434" i="2"/>
  <c r="H1818" i="2"/>
  <c r="H1275" i="2"/>
  <c r="H2464" i="2"/>
  <c r="H12030" i="2"/>
  <c r="H12031" i="2"/>
  <c r="H12032" i="2"/>
  <c r="H12033" i="2"/>
  <c r="H12034" i="2"/>
  <c r="H12035" i="2"/>
  <c r="H12036" i="2"/>
  <c r="H12037" i="2"/>
  <c r="H12038" i="2"/>
  <c r="H12039" i="2"/>
  <c r="H792" i="2"/>
  <c r="H793" i="2"/>
  <c r="H794" i="2"/>
  <c r="H795" i="2"/>
  <c r="H796" i="2"/>
  <c r="H797" i="2"/>
  <c r="H541" i="2"/>
  <c r="H433" i="2"/>
  <c r="H12040" i="2"/>
  <c r="H12041" i="2"/>
  <c r="H12042" i="2"/>
  <c r="H7855" i="2"/>
  <c r="H12043" i="2"/>
  <c r="H12044" i="2"/>
  <c r="H12045" i="2"/>
  <c r="H12046" i="2"/>
  <c r="H12047" i="2"/>
  <c r="H12048" i="2"/>
  <c r="H12049" i="2"/>
  <c r="H12050" i="2"/>
  <c r="H12051" i="2"/>
  <c r="H12052" i="2"/>
  <c r="H12053" i="2"/>
  <c r="H12054" i="2"/>
  <c r="H12055" i="2"/>
  <c r="H12056" i="2"/>
  <c r="H1259" i="2"/>
  <c r="H8463" i="2"/>
  <c r="H12057" i="2"/>
  <c r="H12058" i="2"/>
  <c r="H12059" i="2"/>
  <c r="H12060" i="2"/>
  <c r="H12061" i="2"/>
  <c r="H12062" i="2"/>
  <c r="H12063" i="2"/>
  <c r="H12064" i="2"/>
  <c r="H5275" i="2"/>
  <c r="H12065" i="2"/>
  <c r="H12066" i="2"/>
  <c r="H12067" i="2"/>
  <c r="H12068" i="2"/>
  <c r="H6531" i="2"/>
  <c r="H12069" i="2"/>
  <c r="H12070" i="2"/>
  <c r="H7856" i="2"/>
  <c r="H12071" i="2"/>
  <c r="H12072" i="2"/>
  <c r="H12073" i="2"/>
  <c r="H12074" i="2"/>
  <c r="H7857" i="2"/>
  <c r="H7858" i="2"/>
  <c r="H7859" i="2"/>
  <c r="H7860" i="2"/>
  <c r="H7861" i="2"/>
  <c r="H7862" i="2"/>
  <c r="H7863" i="2"/>
  <c r="H7864" i="2"/>
  <c r="H7865" i="2"/>
  <c r="H12075" i="2"/>
  <c r="H12076" i="2"/>
  <c r="H12077" i="2"/>
  <c r="H12078" i="2"/>
  <c r="H12079" i="2"/>
  <c r="H12080" i="2"/>
  <c r="H12081" i="2"/>
  <c r="H12082" i="2"/>
  <c r="H12083" i="2"/>
  <c r="H12084" i="2"/>
  <c r="H12085" i="2"/>
  <c r="H12086" i="2"/>
  <c r="H12087" i="2"/>
  <c r="H12088" i="2"/>
  <c r="H12089" i="2"/>
  <c r="H12090" i="2"/>
  <c r="H12091" i="2"/>
  <c r="H12092" i="2"/>
  <c r="H12093" i="2"/>
  <c r="H7866" i="2"/>
  <c r="H12094" i="2"/>
  <c r="H13239" i="2"/>
  <c r="H5670" i="2"/>
  <c r="H2989" i="2"/>
  <c r="H8447" i="2"/>
  <c r="H9820" i="2"/>
  <c r="H6532" i="2"/>
  <c r="H10798" i="2"/>
  <c r="H3384" i="2"/>
  <c r="H484" i="2"/>
  <c r="H5018" i="2"/>
  <c r="H5135" i="2"/>
  <c r="H8298" i="2"/>
  <c r="H597" i="2"/>
  <c r="H7137" i="2"/>
  <c r="H7138" i="2"/>
  <c r="H3635" i="2"/>
  <c r="H598" i="2"/>
  <c r="H11215" i="2"/>
  <c r="H11216" i="2"/>
  <c r="H9672" i="2"/>
  <c r="H10505" i="2"/>
  <c r="H10506" i="2"/>
  <c r="H10507" i="2"/>
  <c r="H10508" i="2"/>
  <c r="H10509" i="2"/>
  <c r="H8448" i="2"/>
  <c r="H11217" i="2"/>
  <c r="H11218" i="2"/>
  <c r="H5539" i="2"/>
  <c r="H634" i="2"/>
  <c r="H13240" i="2"/>
  <c r="H12957" i="2"/>
  <c r="H2990" i="2"/>
  <c r="H2991" i="2"/>
  <c r="H13241" i="2"/>
  <c r="H1104" i="2"/>
  <c r="H6173" i="2"/>
  <c r="H8299" i="2"/>
  <c r="H8300" i="2"/>
  <c r="H2810" i="2"/>
  <c r="H6277" i="2"/>
  <c r="H7438" i="2"/>
  <c r="H5635" i="2"/>
  <c r="H5636" i="2"/>
  <c r="H8" i="2"/>
  <c r="H9" i="2"/>
  <c r="H13184" i="2"/>
  <c r="H9171" i="2"/>
  <c r="H3679" i="2"/>
  <c r="H8402" i="2"/>
  <c r="H10510" i="2"/>
  <c r="H5104" i="2"/>
  <c r="H11219" i="2"/>
  <c r="H11220" i="2"/>
  <c r="H544" i="2"/>
  <c r="H7585" i="2"/>
  <c r="H4800" i="2"/>
  <c r="H4801" i="2"/>
  <c r="H4802" i="2"/>
  <c r="H11731" i="2"/>
  <c r="H13185" i="2"/>
  <c r="H13186" i="2"/>
  <c r="H7289" i="2"/>
  <c r="H13187" i="2"/>
  <c r="H7867" i="2"/>
  <c r="H7868" i="2"/>
  <c r="H7869" i="2"/>
  <c r="H7870" i="2"/>
  <c r="H7871" i="2"/>
  <c r="H7872" i="2"/>
  <c r="H7873" i="2"/>
  <c r="H7874" i="2"/>
  <c r="H7875" i="2"/>
  <c r="H7876" i="2"/>
  <c r="H4030" i="2"/>
  <c r="H7290" i="2"/>
  <c r="H3806" i="2"/>
  <c r="H3807" i="2"/>
  <c r="H3808" i="2"/>
  <c r="H3809" i="2"/>
  <c r="H3810" i="2"/>
  <c r="H3811" i="2"/>
  <c r="H3812" i="2"/>
  <c r="H3813" i="2"/>
  <c r="H3814" i="2"/>
  <c r="H3815" i="2"/>
  <c r="H3816" i="2"/>
  <c r="H3817" i="2"/>
  <c r="H4031" i="2"/>
  <c r="H3818" i="2"/>
  <c r="H5648" i="2"/>
  <c r="H2435" i="2"/>
  <c r="H2436" i="2"/>
  <c r="H2437" i="2"/>
  <c r="H6745" i="2"/>
  <c r="H6746" i="2"/>
  <c r="H5732" i="2"/>
  <c r="H13242" i="2"/>
  <c r="H273" i="2"/>
  <c r="H956" i="2"/>
  <c r="H957" i="2"/>
  <c r="H11754" i="2"/>
  <c r="H958" i="2"/>
  <c r="H959" i="2"/>
  <c r="H960" i="2"/>
  <c r="H961" i="2"/>
  <c r="H274" i="2"/>
  <c r="H275" i="2"/>
  <c r="H276" i="2"/>
  <c r="H10297" i="2"/>
  <c r="H277" i="2"/>
  <c r="H278" i="2"/>
  <c r="H962" i="2"/>
  <c r="H599" i="2"/>
  <c r="H963" i="2"/>
  <c r="H964" i="2"/>
  <c r="H798" i="2"/>
  <c r="H6747" i="2"/>
  <c r="H13038" i="2"/>
  <c r="H965" i="2"/>
  <c r="H966" i="2"/>
  <c r="H3934" i="2"/>
  <c r="H279" i="2"/>
  <c r="H280" i="2"/>
  <c r="H6748" i="2"/>
  <c r="H6749" i="2"/>
  <c r="H1361" i="2"/>
  <c r="H1362" i="2"/>
  <c r="H1363" i="2"/>
  <c r="H967" i="2"/>
  <c r="H968" i="2"/>
  <c r="H281" i="2"/>
  <c r="H282" i="2"/>
  <c r="H5056" i="2"/>
  <c r="H7636" i="2"/>
  <c r="H11221" i="2"/>
  <c r="H11222" i="2"/>
  <c r="H7440" i="2"/>
  <c r="H13243" i="2"/>
  <c r="H10609" i="2"/>
  <c r="H6750" i="2"/>
  <c r="H6751" i="2"/>
  <c r="H969" i="2"/>
  <c r="H970" i="2"/>
  <c r="H9749" i="2"/>
  <c r="H971" i="2"/>
  <c r="H972" i="2"/>
  <c r="H6504" i="2"/>
  <c r="H6752" i="2"/>
  <c r="H6753" i="2"/>
  <c r="H13459" i="2"/>
  <c r="H1364" i="2"/>
  <c r="H1365" i="2"/>
  <c r="H7213" i="2"/>
  <c r="H11755" i="2"/>
  <c r="H6754" i="2"/>
  <c r="H6755" i="2"/>
  <c r="H6756" i="2"/>
  <c r="H7214" i="2"/>
  <c r="H9508" i="2"/>
  <c r="H973" i="2"/>
  <c r="H974" i="2"/>
  <c r="H11614" i="2"/>
  <c r="H6757" i="2"/>
  <c r="H6758" i="2"/>
  <c r="H6759" i="2"/>
  <c r="H600" i="2"/>
  <c r="H485" i="2"/>
  <c r="H486" i="2"/>
  <c r="H6330" i="2"/>
  <c r="H6760" i="2"/>
  <c r="H6761" i="2"/>
  <c r="H3957" i="2"/>
  <c r="H283" i="2"/>
  <c r="H284" i="2"/>
  <c r="H6762" i="2"/>
  <c r="H6763" i="2"/>
  <c r="H6764" i="2"/>
  <c r="H9750" i="2"/>
  <c r="H1979" i="2"/>
  <c r="H1980" i="2"/>
  <c r="H10799" i="2"/>
  <c r="H10658" i="2"/>
  <c r="H1754" i="2"/>
  <c r="H4005" i="2"/>
  <c r="H149" i="2"/>
  <c r="H5637" i="2"/>
  <c r="H1981" i="2"/>
  <c r="H10096" i="2"/>
  <c r="H10097" i="2"/>
  <c r="H150" i="2"/>
  <c r="H5341" i="2"/>
  <c r="H5342" i="2"/>
  <c r="H5343" i="2"/>
  <c r="H5344" i="2"/>
  <c r="H5345" i="2"/>
  <c r="H5346" i="2"/>
  <c r="H5347" i="2"/>
  <c r="H5348" i="2"/>
  <c r="H10800" i="2"/>
  <c r="H7726" i="2"/>
  <c r="H7727" i="2"/>
  <c r="H7728" i="2"/>
  <c r="H9751" i="2"/>
  <c r="H10098" i="2"/>
  <c r="H10099" i="2"/>
  <c r="H10100" i="2"/>
  <c r="H10101" i="2"/>
  <c r="H10102" i="2"/>
  <c r="H10103" i="2"/>
  <c r="H10104" i="2"/>
  <c r="H434" i="2"/>
  <c r="H1982" i="2"/>
  <c r="H7510" i="2"/>
  <c r="H7511" i="2"/>
  <c r="H10801" i="2"/>
  <c r="H13025" i="2"/>
  <c r="H10802" i="2"/>
  <c r="H9849" i="2"/>
  <c r="H10659" i="2"/>
  <c r="H1983" i="2"/>
  <c r="H10105" i="2"/>
  <c r="H10106" i="2"/>
  <c r="H10107" i="2"/>
  <c r="H10108" i="2"/>
  <c r="H5349" i="2"/>
  <c r="H10557" i="2"/>
  <c r="H1984" i="2"/>
  <c r="H1985" i="2"/>
  <c r="H10109" i="2"/>
  <c r="H10110" i="2"/>
  <c r="H10111" i="2"/>
  <c r="H10112" i="2"/>
  <c r="H10113" i="2"/>
  <c r="H10114" i="2"/>
  <c r="H9850" i="2"/>
  <c r="H5229" i="2"/>
  <c r="H5230" i="2"/>
  <c r="H5231" i="2"/>
  <c r="H10803" i="2"/>
  <c r="H4916" i="2"/>
  <c r="H1986" i="2"/>
  <c r="H9851" i="2"/>
  <c r="H1987" i="2"/>
  <c r="H487" i="2"/>
  <c r="H285" i="2"/>
  <c r="H286" i="2"/>
  <c r="H1988" i="2"/>
  <c r="H5350" i="2"/>
  <c r="H5351" i="2"/>
  <c r="H5352" i="2"/>
  <c r="H5353" i="2"/>
  <c r="H5354" i="2"/>
  <c r="H5355" i="2"/>
  <c r="H5356" i="2"/>
  <c r="H5357" i="2"/>
  <c r="H2392" i="2"/>
  <c r="H10115" i="2"/>
  <c r="H10116" i="2"/>
  <c r="H5773" i="2"/>
  <c r="H5774" i="2"/>
  <c r="H5775" i="2"/>
  <c r="H5776" i="2"/>
  <c r="H5777" i="2"/>
  <c r="H5778" i="2"/>
  <c r="H5779" i="2"/>
  <c r="H10117" i="2"/>
  <c r="H10118" i="2"/>
  <c r="H10119" i="2"/>
  <c r="H5822" i="2"/>
  <c r="H5823" i="2"/>
  <c r="H5824" i="2"/>
  <c r="H5825" i="2"/>
  <c r="H5826" i="2"/>
  <c r="H5827" i="2"/>
  <c r="H5828" i="2"/>
  <c r="H5829" i="2"/>
  <c r="H5830" i="2"/>
  <c r="H2132" i="2"/>
  <c r="H10660" i="2"/>
  <c r="H10661" i="2"/>
  <c r="H11044" i="2"/>
  <c r="H1989" i="2"/>
  <c r="H1990" i="2"/>
  <c r="H3138" i="2"/>
  <c r="H3599" i="2"/>
  <c r="H1309" i="2"/>
  <c r="H1991" i="2"/>
  <c r="H13176" i="2"/>
  <c r="H2811" i="2"/>
  <c r="H10804" i="2"/>
  <c r="H9342" i="2"/>
  <c r="H9343" i="2"/>
  <c r="H9344" i="2"/>
  <c r="H9345" i="2"/>
  <c r="H9346" i="2"/>
  <c r="H9347" i="2"/>
  <c r="H9348" i="2"/>
  <c r="H9349" i="2"/>
  <c r="H1992" i="2"/>
  <c r="H1993" i="2"/>
  <c r="H5358" i="2"/>
  <c r="H5359" i="2"/>
  <c r="H5360" i="2"/>
  <c r="H5361" i="2"/>
  <c r="H6351" i="2"/>
  <c r="H10120" i="2"/>
  <c r="H10121" i="2"/>
  <c r="H10122" i="2"/>
  <c r="H10123" i="2"/>
  <c r="H10124" i="2"/>
  <c r="H10125" i="2"/>
  <c r="H2173" i="2"/>
  <c r="H13460" i="2"/>
  <c r="H9983" i="2"/>
  <c r="H10805" i="2"/>
  <c r="H9587" i="2"/>
  <c r="H5362" i="2"/>
  <c r="H5363" i="2"/>
  <c r="H8364" i="2"/>
  <c r="H8365" i="2"/>
  <c r="H2591" i="2"/>
  <c r="H2592" i="2"/>
  <c r="H4912" i="2"/>
  <c r="H2330" i="2"/>
  <c r="H10511" i="2"/>
  <c r="H1606" i="2"/>
  <c r="H799" i="2"/>
  <c r="H4048" i="2"/>
  <c r="H216" i="2"/>
  <c r="H9673" i="2"/>
  <c r="H9674" i="2"/>
  <c r="H8366" i="2"/>
  <c r="H12901" i="2"/>
  <c r="H12902" i="2"/>
  <c r="H13188" i="2"/>
  <c r="H2331" i="2"/>
  <c r="H7444" i="2"/>
  <c r="H11223" i="2"/>
  <c r="H11224" i="2"/>
  <c r="H9675" i="2"/>
  <c r="H3192" i="2"/>
  <c r="H3123" i="2"/>
  <c r="H1819" i="2"/>
  <c r="H1820" i="2"/>
  <c r="H11225" i="2"/>
  <c r="H6557" i="2"/>
  <c r="H3507" i="2"/>
  <c r="H3508" i="2"/>
  <c r="H488" i="2"/>
  <c r="H2332" i="2"/>
  <c r="H11226" i="2"/>
  <c r="H11227" i="2"/>
  <c r="H1821" i="2"/>
  <c r="H2333" i="2"/>
  <c r="H9676" i="2"/>
  <c r="H2334" i="2"/>
  <c r="H12903" i="2"/>
  <c r="H9677" i="2"/>
  <c r="H9678" i="2"/>
  <c r="H7577" i="2"/>
  <c r="H4922" i="2"/>
  <c r="H12904" i="2"/>
  <c r="H6071" i="2"/>
  <c r="H6072" i="2"/>
  <c r="H6073" i="2"/>
  <c r="H6074" i="2"/>
  <c r="H6075" i="2"/>
  <c r="H6076" i="2"/>
  <c r="H6077" i="2"/>
  <c r="H6078" i="2"/>
  <c r="H6079" i="2"/>
  <c r="H6080" i="2"/>
  <c r="H6081" i="2"/>
  <c r="H6082" i="2"/>
  <c r="H6083" i="2"/>
  <c r="H6084" i="2"/>
  <c r="H6085" i="2"/>
  <c r="H6086" i="2"/>
  <c r="H6087" i="2"/>
  <c r="H3271" i="2"/>
  <c r="H3272" i="2"/>
  <c r="H2895" i="2"/>
  <c r="H4959" i="2"/>
  <c r="H435" i="2"/>
  <c r="H2593" i="2"/>
  <c r="H12905" i="2"/>
  <c r="H13080" i="2"/>
  <c r="H12906" i="2"/>
  <c r="H13461" i="2"/>
  <c r="H10563" i="2"/>
  <c r="H6345" i="2"/>
  <c r="H6346" i="2"/>
  <c r="H3167" i="2"/>
  <c r="H11228" i="2"/>
  <c r="H11229" i="2"/>
  <c r="H11711" i="2"/>
  <c r="H6765" i="2"/>
  <c r="H4247" i="2"/>
  <c r="H4248" i="2"/>
  <c r="H4249" i="2"/>
  <c r="H4250" i="2"/>
  <c r="H4251" i="2"/>
  <c r="H4252" i="2"/>
  <c r="H4253" i="2"/>
  <c r="H6412" i="2"/>
  <c r="H6413" i="2"/>
  <c r="H5926" i="2"/>
  <c r="H5927" i="2"/>
  <c r="H11689" i="2"/>
  <c r="H3187" i="2"/>
  <c r="H11230" i="2"/>
  <c r="H11231" i="2"/>
  <c r="H4254" i="2"/>
  <c r="H6766" i="2"/>
  <c r="H6767" i="2"/>
  <c r="H11621" i="2"/>
  <c r="H11622" i="2"/>
  <c r="H6768" i="2"/>
  <c r="H6769" i="2"/>
  <c r="H5928" i="2"/>
  <c r="H6770" i="2"/>
  <c r="H4255" i="2"/>
  <c r="H6771" i="2"/>
  <c r="H6772" i="2"/>
  <c r="H13244" i="2"/>
  <c r="H4256" i="2"/>
  <c r="H11690" i="2"/>
  <c r="H4257" i="2"/>
  <c r="H3168" i="2"/>
  <c r="H5929" i="2"/>
  <c r="H4258" i="2"/>
  <c r="H3475" i="2"/>
  <c r="H4259" i="2"/>
  <c r="H13456" i="2"/>
  <c r="H13457" i="2"/>
  <c r="H13458" i="2"/>
  <c r="H2594" i="2"/>
  <c r="H11623" i="2"/>
  <c r="H11624" i="2"/>
  <c r="H6533" i="2"/>
  <c r="H4260" i="2"/>
  <c r="H4261" i="2"/>
  <c r="H4262" i="2"/>
  <c r="H4263" i="2"/>
  <c r="H4264" i="2"/>
  <c r="H4265" i="2"/>
  <c r="H9448" i="2"/>
  <c r="H8645" i="2"/>
  <c r="H8646" i="2"/>
  <c r="H8647" i="2"/>
  <c r="H8648" i="2"/>
  <c r="H4969" i="2"/>
  <c r="H8649" i="2"/>
  <c r="H2311" i="2"/>
  <c r="H8650" i="2"/>
  <c r="H13450" i="2"/>
  <c r="H8651" i="2"/>
  <c r="H11534" i="2"/>
  <c r="H9469" i="2"/>
  <c r="H1915" i="2"/>
  <c r="H1916" i="2"/>
  <c r="H1917" i="2"/>
  <c r="H8652" i="2"/>
  <c r="H8653" i="2"/>
  <c r="H4039" i="2"/>
  <c r="H2407" i="2"/>
  <c r="H8654" i="2"/>
  <c r="H8655" i="2"/>
  <c r="H8656" i="2"/>
  <c r="H75" i="2"/>
  <c r="H76" i="2"/>
  <c r="H3711" i="2"/>
  <c r="H8657" i="2"/>
  <c r="H11054" i="2"/>
  <c r="H5913" i="2"/>
  <c r="H436" i="2"/>
  <c r="H8658" i="2"/>
  <c r="H5910" i="2"/>
  <c r="H8659" i="2"/>
  <c r="H8660" i="2"/>
  <c r="H8661" i="2"/>
  <c r="H8662" i="2"/>
  <c r="H8663" i="2"/>
  <c r="H8664" i="2"/>
  <c r="H3509" i="2"/>
  <c r="H7215" i="2"/>
  <c r="H3623" i="2"/>
  <c r="H77" i="2"/>
  <c r="H78" i="2"/>
  <c r="H8665" i="2"/>
  <c r="H8666" i="2"/>
  <c r="H8667" i="2"/>
  <c r="H8668" i="2"/>
  <c r="H8669" i="2"/>
  <c r="H8670" i="2"/>
  <c r="H4932" i="2"/>
  <c r="H8671" i="2"/>
  <c r="H8130" i="2"/>
  <c r="H8131" i="2"/>
  <c r="H7556" i="2"/>
  <c r="H7557" i="2"/>
  <c r="H7558" i="2"/>
  <c r="H7559" i="2"/>
  <c r="H8672" i="2"/>
  <c r="H79" i="2"/>
  <c r="H80" i="2"/>
  <c r="H13148" i="2"/>
  <c r="H81" i="2"/>
  <c r="H8673" i="2"/>
  <c r="H8674" i="2"/>
  <c r="H8675" i="2"/>
  <c r="H8676" i="2"/>
  <c r="H8677" i="2"/>
  <c r="H8678" i="2"/>
  <c r="H8679" i="2"/>
  <c r="H8680" i="2"/>
  <c r="H8681" i="2"/>
  <c r="H8682" i="2"/>
  <c r="H2335" i="2"/>
  <c r="H9995" i="2"/>
  <c r="H2408" i="2"/>
  <c r="H7637" i="2"/>
  <c r="H2753" i="2"/>
  <c r="H2754" i="2"/>
  <c r="H4803" i="2"/>
  <c r="H6278" i="2"/>
  <c r="H7291" i="2"/>
  <c r="H437" i="2"/>
  <c r="H13177" i="2"/>
  <c r="H7240" i="2"/>
  <c r="H7578" i="2"/>
  <c r="H4266" i="2"/>
  <c r="H1719" i="2"/>
  <c r="H6233" i="2"/>
  <c r="H3273" i="2"/>
  <c r="H3274" i="2"/>
  <c r="H1276" i="2"/>
  <c r="H1822" i="2"/>
  <c r="H4267" i="2"/>
  <c r="H4268" i="2"/>
  <c r="H4269" i="2"/>
  <c r="H4990" i="2"/>
  <c r="H4991" i="2"/>
  <c r="H4992" i="2"/>
  <c r="H4804" i="2"/>
  <c r="H9218" i="2"/>
  <c r="H2755" i="2"/>
  <c r="H2756" i="2"/>
  <c r="H11535" i="2"/>
  <c r="H3712" i="2"/>
  <c r="H11536" i="2"/>
  <c r="H438" i="2"/>
  <c r="H6174" i="2"/>
  <c r="H6175" i="2"/>
  <c r="H7729" i="2"/>
  <c r="H7199" i="2"/>
  <c r="H6462" i="2"/>
  <c r="H11537" i="2"/>
  <c r="H4926" i="2"/>
  <c r="H11538" i="2"/>
  <c r="H11539" i="2"/>
  <c r="H4270" i="2"/>
  <c r="H11540" i="2"/>
  <c r="H3713" i="2"/>
  <c r="H9724" i="2"/>
  <c r="H217" i="2"/>
  <c r="H6463" i="2"/>
  <c r="H6464" i="2"/>
  <c r="H6465" i="2"/>
  <c r="H5567" i="2"/>
  <c r="H5568" i="2"/>
  <c r="H11541" i="2"/>
  <c r="H11542" i="2"/>
  <c r="H11543" i="2"/>
  <c r="H11544" i="2"/>
  <c r="H11545" i="2"/>
  <c r="H11546" i="2"/>
  <c r="H2201" i="2"/>
  <c r="H5540" i="2"/>
  <c r="H1635" i="2"/>
  <c r="H2336" i="2"/>
  <c r="H4271" i="2"/>
  <c r="H11547" i="2"/>
  <c r="H5831" i="2"/>
  <c r="H5832" i="2"/>
  <c r="H5833" i="2"/>
  <c r="H5834" i="2"/>
  <c r="H5835" i="2"/>
  <c r="H5836" i="2"/>
  <c r="H5837" i="2"/>
  <c r="H5838" i="2"/>
  <c r="H5839" i="2"/>
  <c r="H7730" i="2"/>
  <c r="H13507" i="2"/>
  <c r="H13508" i="2"/>
  <c r="H13509" i="2"/>
  <c r="H2133" i="2"/>
  <c r="H7139" i="2"/>
  <c r="H7140" i="2"/>
  <c r="H3380" i="2"/>
  <c r="H4077" i="2"/>
  <c r="H12095" i="2"/>
  <c r="H7638" i="2"/>
  <c r="H5706" i="2"/>
  <c r="H4272" i="2"/>
  <c r="H201" i="2"/>
  <c r="H1636" i="2"/>
  <c r="H2134" i="2"/>
  <c r="H287" i="2"/>
  <c r="H288" i="2"/>
  <c r="H11232" i="2"/>
  <c r="H11233" i="2"/>
  <c r="H10806" i="2"/>
  <c r="H8132" i="2"/>
  <c r="H8133" i="2"/>
  <c r="H10807" i="2"/>
  <c r="H2135" i="2"/>
  <c r="H11234" i="2"/>
  <c r="H11235" i="2"/>
  <c r="H1637" i="2"/>
  <c r="H11236" i="2"/>
  <c r="H11237" i="2"/>
  <c r="H11238" i="2"/>
  <c r="H11239" i="2"/>
  <c r="H2409" i="2"/>
  <c r="H5972" i="2"/>
  <c r="H5973" i="2"/>
  <c r="H5974" i="2"/>
  <c r="H7639" i="2"/>
  <c r="H1638" i="2"/>
  <c r="H11548" i="2"/>
  <c r="H1138" i="2"/>
  <c r="H1139" i="2"/>
  <c r="H8468" i="2"/>
  <c r="H6773" i="2"/>
  <c r="H6774" i="2"/>
  <c r="H2992" i="2"/>
  <c r="H9135" i="2"/>
  <c r="H2993" i="2"/>
  <c r="H11549" i="2"/>
  <c r="H2812" i="2"/>
  <c r="H2994" i="2"/>
  <c r="H6775" i="2"/>
  <c r="H6776" i="2"/>
  <c r="H2995" i="2"/>
  <c r="H151" i="2"/>
  <c r="H152" i="2"/>
  <c r="H2849" i="2"/>
  <c r="H7112" i="2"/>
  <c r="H11584" i="2"/>
  <c r="H3693" i="2"/>
  <c r="H6777" i="2"/>
  <c r="H6778" i="2"/>
  <c r="H6779" i="2"/>
  <c r="H6780" i="2"/>
  <c r="H2996" i="2"/>
  <c r="H6781" i="2"/>
  <c r="H6782" i="2"/>
  <c r="H2997" i="2"/>
  <c r="H4273" i="2"/>
  <c r="H3343" i="2"/>
  <c r="H153" i="2"/>
  <c r="H154" i="2"/>
  <c r="H155" i="2"/>
  <c r="H156" i="2"/>
  <c r="H10565" i="2"/>
  <c r="H1314" i="2"/>
  <c r="H13245" i="2"/>
  <c r="H4274" i="2"/>
  <c r="H691" i="2"/>
  <c r="H692" i="2"/>
  <c r="H489" i="2"/>
  <c r="H490" i="2"/>
  <c r="H4275" i="2"/>
  <c r="H2818" i="2"/>
  <c r="H3353" i="2"/>
  <c r="H3354" i="2"/>
  <c r="H6524" i="2"/>
  <c r="H4276" i="2"/>
  <c r="H4277" i="2"/>
  <c r="H13246" i="2"/>
  <c r="H13247" i="2"/>
  <c r="H13248" i="2"/>
  <c r="H13249" i="2"/>
  <c r="H4278" i="2"/>
  <c r="H693" i="2"/>
  <c r="H694" i="2"/>
  <c r="H4279" i="2"/>
  <c r="H13250" i="2"/>
  <c r="H800" i="2"/>
  <c r="H801" i="2"/>
  <c r="H4280" i="2"/>
  <c r="H695" i="2"/>
  <c r="H696" i="2"/>
  <c r="H1720" i="2"/>
  <c r="H4281" i="2"/>
  <c r="H4282" i="2"/>
  <c r="H5569" i="2"/>
  <c r="H5541" i="2"/>
  <c r="H3275" i="2"/>
  <c r="H6421" i="2"/>
  <c r="H7457" i="2"/>
  <c r="H9449" i="2"/>
  <c r="H9439" i="2"/>
  <c r="H9140" i="2"/>
  <c r="H6558" i="2"/>
  <c r="H10" i="2"/>
  <c r="H11" i="2"/>
  <c r="H439" i="2"/>
  <c r="H440" i="2"/>
  <c r="H441" i="2"/>
  <c r="H1581" i="2"/>
  <c r="H2337" i="2"/>
  <c r="H4715" i="2"/>
  <c r="H4716" i="2"/>
  <c r="H4717" i="2"/>
  <c r="H7369" i="2"/>
  <c r="H7370" i="2"/>
  <c r="H7371" i="2"/>
  <c r="H7372" i="2"/>
  <c r="H7373" i="2"/>
  <c r="H7374" i="2"/>
  <c r="H1277" i="2"/>
  <c r="H442" i="2"/>
  <c r="H4032" i="2"/>
  <c r="H4064" i="2"/>
  <c r="H5096" i="2"/>
  <c r="H3819" i="2"/>
  <c r="H2202" i="2"/>
  <c r="H2203" i="2"/>
  <c r="H11240" i="2"/>
  <c r="H11241" i="2"/>
  <c r="H12862" i="2"/>
  <c r="H2381" i="2"/>
  <c r="H7640" i="2"/>
  <c r="H5281" i="2"/>
  <c r="H1823" i="2"/>
  <c r="H1197" i="2"/>
  <c r="H3588" i="2"/>
  <c r="H8301" i="2"/>
  <c r="H12096" i="2"/>
  <c r="H9960" i="2"/>
  <c r="H3600" i="2"/>
  <c r="H4283" i="2"/>
  <c r="H5232" i="2"/>
  <c r="H5233" i="2"/>
  <c r="H9416" i="2"/>
  <c r="H9417" i="2"/>
  <c r="H9418" i="2"/>
  <c r="H1209" i="2"/>
  <c r="H10808" i="2"/>
  <c r="H13251" i="2"/>
  <c r="H2338" i="2"/>
  <c r="H8311" i="2"/>
  <c r="H13510" i="2"/>
  <c r="H10809" i="2"/>
  <c r="H8683" i="2"/>
  <c r="H5031" i="2"/>
  <c r="H9488" i="2"/>
  <c r="H10810" i="2"/>
  <c r="H11613" i="2"/>
  <c r="H11709" i="2"/>
  <c r="H11242" i="2"/>
  <c r="H11243" i="2"/>
  <c r="H11055" i="2"/>
  <c r="H1639" i="2"/>
  <c r="H9489" i="2"/>
  <c r="H9679" i="2"/>
  <c r="H802" i="2"/>
  <c r="H803" i="2"/>
  <c r="H4284" i="2"/>
  <c r="H5671" i="2"/>
  <c r="H9096" i="2"/>
  <c r="H9097" i="2"/>
  <c r="H11244" i="2"/>
  <c r="H11245" i="2"/>
  <c r="H10512" i="2"/>
  <c r="H697" i="2"/>
  <c r="H698" i="2"/>
  <c r="H626" i="2"/>
  <c r="H627" i="2"/>
  <c r="H7731" i="2"/>
  <c r="H10811" i="2"/>
  <c r="H10812" i="2"/>
  <c r="H10813" i="2"/>
  <c r="H2339" i="2"/>
  <c r="H8134" i="2"/>
  <c r="H11246" i="2"/>
  <c r="H11247" i="2"/>
  <c r="H7732" i="2"/>
  <c r="H10814" i="2"/>
  <c r="H10815" i="2"/>
  <c r="H5868" i="2"/>
  <c r="H5869" i="2"/>
  <c r="H4065" i="2"/>
  <c r="H10816" i="2"/>
  <c r="H628" i="2"/>
  <c r="H629" i="2"/>
  <c r="H11599" i="2"/>
  <c r="H11600" i="2"/>
  <c r="H5057" i="2"/>
  <c r="H5025" i="2"/>
  <c r="H5542" i="2"/>
  <c r="H1366" i="2"/>
  <c r="H4285" i="2"/>
  <c r="H10817" i="2"/>
  <c r="H4286" i="2"/>
  <c r="H9680" i="2"/>
  <c r="H10818" i="2"/>
  <c r="H4287" i="2"/>
  <c r="H6411" i="2"/>
  <c r="H568" i="2"/>
  <c r="H2845" i="2"/>
  <c r="H2846" i="2"/>
  <c r="H10819" i="2"/>
  <c r="H11248" i="2"/>
  <c r="H4288" i="2"/>
  <c r="H7641" i="2"/>
  <c r="H7642" i="2"/>
  <c r="H7643" i="2"/>
  <c r="H7733" i="2"/>
  <c r="H5170" i="2"/>
  <c r="H5171" i="2"/>
  <c r="H3655" i="2"/>
  <c r="H3656" i="2"/>
  <c r="H13116" i="2"/>
  <c r="H1105" i="2"/>
  <c r="H6417" i="2"/>
  <c r="H157" i="2"/>
  <c r="H3657" i="2"/>
  <c r="H13120" i="2"/>
  <c r="H13121" i="2"/>
  <c r="H4805" i="2"/>
  <c r="H11550" i="2"/>
  <c r="H6783" i="2"/>
  <c r="H6784" i="2"/>
  <c r="H4066" i="2"/>
  <c r="H4067" i="2"/>
  <c r="H5844" i="2"/>
  <c r="H7141" i="2"/>
  <c r="H6088" i="2"/>
  <c r="H6089" i="2"/>
  <c r="H6090" i="2"/>
  <c r="H6091" i="2"/>
  <c r="H6092" i="2"/>
  <c r="H6093" i="2"/>
  <c r="H6094" i="2"/>
  <c r="H6095" i="2"/>
  <c r="H6096" i="2"/>
  <c r="H6097" i="2"/>
  <c r="H6098" i="2"/>
  <c r="H6099" i="2"/>
  <c r="H6100" i="2"/>
  <c r="H6101" i="2"/>
  <c r="H6102" i="2"/>
  <c r="H6103" i="2"/>
  <c r="H6104" i="2"/>
  <c r="H6105" i="2"/>
  <c r="H6106" i="2"/>
  <c r="H6107" i="2"/>
  <c r="H6108" i="2"/>
  <c r="H6109" i="2"/>
  <c r="H6110" i="2"/>
  <c r="H6111" i="2"/>
  <c r="H12865" i="2"/>
  <c r="H6785" i="2"/>
  <c r="H6786" i="2"/>
  <c r="H6787" i="2"/>
  <c r="H6176" i="2"/>
  <c r="H11551" i="2"/>
  <c r="H11552" i="2"/>
  <c r="H2438" i="2"/>
  <c r="H2136" i="2"/>
  <c r="H11553" i="2"/>
  <c r="H11554" i="2"/>
  <c r="H11555" i="2"/>
  <c r="H4035" i="2"/>
  <c r="H158" i="2"/>
  <c r="H159" i="2"/>
  <c r="H160" i="2"/>
  <c r="H6788" i="2"/>
  <c r="H6789" i="2"/>
  <c r="H6790" i="2"/>
  <c r="H6791" i="2"/>
  <c r="H6792" i="2"/>
  <c r="H4732" i="2"/>
  <c r="H9438" i="2"/>
  <c r="H4806" i="2"/>
  <c r="H1703" i="2"/>
  <c r="H7571" i="2"/>
  <c r="H7579" i="2"/>
  <c r="H699" i="2"/>
  <c r="H700" i="2"/>
  <c r="H701" i="2"/>
  <c r="H13427" i="2"/>
  <c r="H13428" i="2"/>
  <c r="H5114" i="2"/>
  <c r="H7172" i="2"/>
  <c r="H702" i="2"/>
  <c r="H703" i="2"/>
  <c r="H704" i="2"/>
  <c r="H705" i="2"/>
  <c r="H1640" i="2"/>
  <c r="H1641" i="2"/>
  <c r="H1642" i="2"/>
  <c r="H13118" i="2"/>
  <c r="H161" i="2"/>
  <c r="H162" i="2"/>
  <c r="H1497" i="2"/>
  <c r="H706" i="2"/>
  <c r="H707" i="2"/>
  <c r="H4088" i="2"/>
  <c r="H4089" i="2"/>
  <c r="H4090" i="2"/>
  <c r="H4091" i="2"/>
  <c r="H4092" i="2"/>
  <c r="H4093" i="2"/>
  <c r="H4094" i="2"/>
  <c r="H4095" i="2"/>
  <c r="H4096" i="2"/>
  <c r="H4097" i="2"/>
  <c r="H4098" i="2"/>
  <c r="H4099" i="2"/>
  <c r="H4100" i="2"/>
  <c r="H4101" i="2"/>
  <c r="H4102" i="2"/>
  <c r="H4103" i="2"/>
  <c r="H7357" i="2"/>
  <c r="H7358" i="2"/>
  <c r="H7359" i="2"/>
  <c r="H3682" i="2"/>
  <c r="H163" i="2"/>
  <c r="H9931" i="2"/>
  <c r="H7104" i="2"/>
  <c r="H4289" i="2"/>
  <c r="H11249" i="2"/>
  <c r="H11250" i="2"/>
  <c r="H11707" i="2"/>
  <c r="H8329" i="2"/>
  <c r="H7877" i="2"/>
  <c r="H1235" i="2"/>
  <c r="H804" i="2"/>
  <c r="H9681" i="2"/>
  <c r="H1236" i="2"/>
  <c r="H1237" i="2"/>
  <c r="H1238" i="2"/>
  <c r="H1239" i="2"/>
  <c r="H9152" i="2"/>
  <c r="H1240" i="2"/>
  <c r="H7878" i="2"/>
  <c r="H7879" i="2"/>
  <c r="H7880" i="2"/>
  <c r="H7881" i="2"/>
  <c r="H7882" i="2"/>
  <c r="H7883" i="2"/>
  <c r="H7884" i="2"/>
  <c r="H7885" i="2"/>
  <c r="H7886" i="2"/>
  <c r="H9932" i="2"/>
  <c r="H7887" i="2"/>
  <c r="H1241" i="2"/>
  <c r="H7888" i="2"/>
  <c r="H1242" i="2"/>
  <c r="H1243" i="2"/>
  <c r="H13511" i="2"/>
  <c r="H13512" i="2"/>
  <c r="H13513" i="2"/>
  <c r="H13514" i="2"/>
  <c r="H13515" i="2"/>
  <c r="H13380" i="2"/>
  <c r="H13381" i="2"/>
  <c r="H13382" i="2"/>
  <c r="H13383" i="2"/>
  <c r="H13384" i="2"/>
  <c r="H13385" i="2"/>
  <c r="H13386" i="2"/>
  <c r="H5543" i="2"/>
  <c r="H3745" i="2"/>
  <c r="H2204" i="2"/>
  <c r="H7644" i="2"/>
  <c r="H7173" i="2"/>
  <c r="H2857" i="2"/>
  <c r="H2858" i="2"/>
  <c r="H2859" i="2"/>
  <c r="H2860" i="2"/>
  <c r="H6466" i="2"/>
  <c r="H6253" i="2"/>
  <c r="H6254" i="2"/>
  <c r="H6255" i="2"/>
  <c r="H6256" i="2"/>
  <c r="H6257" i="2"/>
  <c r="H6258" i="2"/>
  <c r="H6259" i="2"/>
  <c r="H6260" i="2"/>
  <c r="H6261" i="2"/>
  <c r="H6262" i="2"/>
  <c r="H6177" i="2"/>
  <c r="H6178" i="2"/>
  <c r="H1278" i="2"/>
  <c r="H9816" i="2"/>
  <c r="H6467" i="2"/>
  <c r="H6468" i="2"/>
  <c r="H6469" i="2"/>
  <c r="H5058" i="2"/>
  <c r="H10362" i="2"/>
  <c r="H10363" i="2"/>
  <c r="H10364" i="2"/>
  <c r="H10365" i="2"/>
  <c r="H10366" i="2"/>
  <c r="H10367" i="2"/>
  <c r="H10368" i="2"/>
  <c r="H10369" i="2"/>
  <c r="H10370" i="2"/>
  <c r="H10371" i="2"/>
  <c r="H10372" i="2"/>
  <c r="H10373" i="2"/>
  <c r="H10374" i="2"/>
  <c r="H10375" i="2"/>
  <c r="H10376" i="2"/>
  <c r="H10377" i="2"/>
  <c r="H10378" i="2"/>
  <c r="H10379" i="2"/>
  <c r="H10380" i="2"/>
  <c r="H5544" i="2"/>
  <c r="H5545" i="2"/>
  <c r="H1279" i="2"/>
  <c r="H1280" i="2"/>
  <c r="H2205" i="2"/>
  <c r="H4290" i="2"/>
  <c r="H7174" i="2"/>
  <c r="H708" i="2"/>
  <c r="H13462" i="2"/>
  <c r="H12958" i="2"/>
  <c r="H13252" i="2"/>
  <c r="H11251" i="2"/>
  <c r="H11252" i="2"/>
  <c r="H13253" i="2"/>
  <c r="H2738" i="2"/>
  <c r="H2739" i="2"/>
  <c r="H10820" i="2"/>
  <c r="H10821" i="2"/>
  <c r="H7734" i="2"/>
  <c r="H10822" i="2"/>
  <c r="H13254" i="2"/>
  <c r="H9682" i="2"/>
  <c r="H11756" i="2"/>
  <c r="H13516" i="2"/>
  <c r="H1244" i="2"/>
  <c r="H1245" i="2"/>
  <c r="H10823" i="2"/>
  <c r="H1246" i="2"/>
  <c r="H1643" i="2"/>
  <c r="H13255" i="2"/>
  <c r="H10824" i="2"/>
  <c r="H10544" i="2"/>
  <c r="H13256" i="2"/>
  <c r="H1247" i="2"/>
  <c r="H1248" i="2"/>
  <c r="H7735" i="2"/>
  <c r="H7736" i="2"/>
  <c r="H1249" i="2"/>
  <c r="H10825" i="2"/>
  <c r="H10826" i="2"/>
  <c r="H9506" i="2"/>
  <c r="H11668" i="2"/>
  <c r="H8403" i="2"/>
  <c r="H1644" i="2"/>
  <c r="H13257" i="2"/>
  <c r="H10827" i="2"/>
  <c r="H1645" i="2"/>
  <c r="H11253" i="2"/>
  <c r="H6505" i="2"/>
  <c r="H6506" i="2"/>
  <c r="H6507" i="2"/>
  <c r="H11708" i="2"/>
  <c r="H8684" i="2"/>
  <c r="H12097" i="2"/>
  <c r="H12098" i="2"/>
  <c r="H12099" i="2"/>
  <c r="H12100" i="2"/>
  <c r="H12101" i="2"/>
  <c r="H5059" i="2"/>
  <c r="H5060" i="2"/>
  <c r="H12102" i="2"/>
  <c r="H12103" i="2"/>
  <c r="H12104" i="2"/>
  <c r="H3378" i="2"/>
  <c r="H12105" i="2"/>
  <c r="H12106" i="2"/>
  <c r="H12107" i="2"/>
  <c r="H709" i="2"/>
  <c r="H710" i="2"/>
  <c r="H635" i="2"/>
  <c r="H12108" i="2"/>
  <c r="H12109" i="2"/>
  <c r="H12110" i="2"/>
  <c r="H5906" i="2"/>
  <c r="H711" i="2"/>
  <c r="H712" i="2"/>
  <c r="H3469" i="2"/>
  <c r="H12111" i="2"/>
  <c r="H12112" i="2"/>
  <c r="H12113" i="2"/>
  <c r="H12114" i="2"/>
  <c r="H12115" i="2"/>
  <c r="H12116" i="2"/>
  <c r="H12117" i="2"/>
  <c r="H12118" i="2"/>
  <c r="H12119" i="2"/>
  <c r="H12120" i="2"/>
  <c r="H6793" i="2"/>
  <c r="H6794" i="2"/>
  <c r="H12121" i="2"/>
  <c r="H12122" i="2"/>
  <c r="H12123" i="2"/>
  <c r="H12124" i="2"/>
  <c r="H12125" i="2"/>
  <c r="H12126" i="2"/>
  <c r="H12127" i="2"/>
  <c r="H5105" i="2"/>
  <c r="H6795" i="2"/>
  <c r="H6796" i="2"/>
  <c r="H12128" i="2"/>
  <c r="H12129" i="2"/>
  <c r="H12130" i="2"/>
  <c r="H12131" i="2"/>
  <c r="H12132" i="2"/>
  <c r="H12133" i="2"/>
  <c r="H12134" i="2"/>
  <c r="H12135" i="2"/>
  <c r="H12136" i="2"/>
  <c r="H12137" i="2"/>
  <c r="H12138" i="2"/>
  <c r="H12139" i="2"/>
  <c r="H12140" i="2"/>
  <c r="H12141" i="2"/>
  <c r="H12142" i="2"/>
  <c r="H6797" i="2"/>
  <c r="H6798" i="2"/>
  <c r="H12143" i="2"/>
  <c r="H12144" i="2"/>
  <c r="H12145" i="2"/>
  <c r="H12146" i="2"/>
  <c r="H12147" i="2"/>
  <c r="H12148" i="2"/>
  <c r="H12149" i="2"/>
  <c r="H12150" i="2"/>
  <c r="H12151" i="2"/>
  <c r="H12152" i="2"/>
  <c r="H12153" i="2"/>
  <c r="H12154" i="2"/>
  <c r="H12155" i="2"/>
  <c r="H12156" i="2"/>
  <c r="H12157" i="2"/>
  <c r="H12158" i="2"/>
  <c r="H12159" i="2"/>
  <c r="H5672" i="2"/>
  <c r="H12160" i="2"/>
  <c r="H12161" i="2"/>
  <c r="H12162" i="2"/>
  <c r="H12163" i="2"/>
  <c r="H12164" i="2"/>
  <c r="H12165" i="2"/>
  <c r="H12166" i="2"/>
  <c r="H12167" i="2"/>
  <c r="H12168" i="2"/>
  <c r="H12169" i="2"/>
  <c r="H12170" i="2"/>
  <c r="H12171" i="2"/>
  <c r="H12172" i="2"/>
  <c r="H12173" i="2"/>
  <c r="H12174" i="2"/>
  <c r="H9153" i="2"/>
  <c r="H6799" i="2"/>
  <c r="H6800" i="2"/>
  <c r="H6801" i="2"/>
  <c r="H4807" i="2"/>
  <c r="H3535" i="2"/>
  <c r="H6802" i="2"/>
  <c r="H6803" i="2"/>
  <c r="H12175" i="2"/>
  <c r="H12176" i="2"/>
  <c r="H12177" i="2"/>
  <c r="H12178" i="2"/>
  <c r="H12179" i="2"/>
  <c r="H12180" i="2"/>
  <c r="H12181" i="2"/>
  <c r="H713" i="2"/>
  <c r="H2998" i="2"/>
  <c r="H2999" i="2"/>
  <c r="H3000" i="2"/>
  <c r="H6385" i="2"/>
  <c r="H6386" i="2"/>
  <c r="H11677" i="2"/>
  <c r="H7292" i="2"/>
  <c r="H5546" i="2"/>
  <c r="H5547" i="2"/>
  <c r="H5548" i="2"/>
  <c r="H11254" i="2"/>
  <c r="H11255" i="2"/>
  <c r="H4808" i="2"/>
  <c r="H3001" i="2"/>
  <c r="H7293" i="2"/>
  <c r="H7294" i="2"/>
  <c r="H10558" i="2"/>
  <c r="H7295" i="2"/>
  <c r="H9585" i="2"/>
  <c r="H9586" i="2"/>
  <c r="H7296" i="2"/>
  <c r="H1367" i="2"/>
  <c r="H1368" i="2"/>
  <c r="H1369" i="2"/>
  <c r="H1370" i="2"/>
  <c r="H1371" i="2"/>
  <c r="H1372" i="2"/>
  <c r="H7297" i="2"/>
  <c r="H9450" i="2"/>
  <c r="H11256" i="2"/>
  <c r="H11257" i="2"/>
  <c r="H3503" i="2"/>
  <c r="H7298" i="2"/>
  <c r="H7299" i="2"/>
  <c r="H2439" i="2"/>
  <c r="H2440" i="2"/>
  <c r="H3002" i="2"/>
  <c r="H2340" i="2"/>
  <c r="H2341" i="2"/>
  <c r="H7300" i="2"/>
  <c r="H3500" i="2"/>
  <c r="H7301" i="2"/>
  <c r="H1482" i="2"/>
  <c r="H2342" i="2"/>
  <c r="H9219" i="2"/>
  <c r="H5911" i="2"/>
  <c r="H3003" i="2"/>
  <c r="H3946" i="2"/>
  <c r="H7302" i="2"/>
  <c r="H5505" i="2"/>
  <c r="H7303" i="2"/>
  <c r="H9961" i="2"/>
  <c r="H11669" i="2"/>
  <c r="H7304" i="2"/>
  <c r="H7305" i="2"/>
  <c r="H1373" i="2"/>
  <c r="H1374" i="2"/>
  <c r="H5717" i="2"/>
  <c r="H13135" i="2"/>
  <c r="H7306" i="2"/>
  <c r="H2343" i="2"/>
  <c r="H1646" i="2"/>
  <c r="H1375" i="2"/>
  <c r="H1376" i="2"/>
  <c r="H3367" i="2"/>
  <c r="H3368" i="2"/>
  <c r="H7142" i="2"/>
  <c r="H7143" i="2"/>
  <c r="H7307" i="2"/>
  <c r="H3004" i="2"/>
  <c r="H7889" i="2"/>
  <c r="H7890" i="2"/>
  <c r="H7891" i="2"/>
  <c r="H7892" i="2"/>
  <c r="H7893" i="2"/>
  <c r="H7894" i="2"/>
  <c r="H7895" i="2"/>
  <c r="H7896" i="2"/>
  <c r="H7897" i="2"/>
  <c r="H7898" i="2"/>
  <c r="H1647" i="2"/>
  <c r="H601" i="2"/>
  <c r="H6387" i="2"/>
  <c r="H7645" i="2"/>
  <c r="H1648" i="2"/>
  <c r="H2137" i="2"/>
  <c r="H1260" i="2"/>
  <c r="H1649" i="2"/>
  <c r="H2174" i="2"/>
  <c r="H2206" i="2"/>
  <c r="H6179" i="2"/>
  <c r="H13039" i="2"/>
  <c r="H9193" i="2"/>
  <c r="H2742" i="2"/>
  <c r="H11615" i="2"/>
  <c r="H2175" i="2"/>
  <c r="H2138" i="2"/>
  <c r="H3820" i="2"/>
  <c r="H3821" i="2"/>
  <c r="H3822" i="2"/>
  <c r="H3823" i="2"/>
  <c r="H3824" i="2"/>
  <c r="H3825" i="2"/>
  <c r="H3826" i="2"/>
  <c r="H3827" i="2"/>
  <c r="H3828" i="2"/>
  <c r="H3829" i="2"/>
  <c r="H3830" i="2"/>
  <c r="H3694" i="2"/>
  <c r="H1650" i="2"/>
  <c r="H1738" i="2"/>
  <c r="H2139" i="2"/>
  <c r="H2207" i="2"/>
  <c r="H1651" i="2"/>
  <c r="H3831" i="2"/>
  <c r="H714" i="2"/>
  <c r="H5364" i="2"/>
  <c r="H5365" i="2"/>
  <c r="H5366" i="2"/>
  <c r="H5367" i="2"/>
  <c r="H5368" i="2"/>
  <c r="H5369" i="2"/>
  <c r="H10126" i="2"/>
  <c r="H975" i="2"/>
  <c r="H976" i="2"/>
  <c r="H164" i="2"/>
  <c r="H6804" i="2"/>
  <c r="H6805" i="2"/>
  <c r="H6806" i="2"/>
  <c r="H6807" i="2"/>
  <c r="H9683" i="2"/>
  <c r="H9684" i="2"/>
  <c r="H805" i="2"/>
  <c r="H806" i="2"/>
  <c r="H807" i="2"/>
  <c r="H7241" i="2"/>
  <c r="H7242" i="2"/>
  <c r="H6425" i="2"/>
  <c r="H9752" i="2"/>
  <c r="H9685" i="2"/>
  <c r="H2393" i="2"/>
  <c r="H10127" i="2"/>
  <c r="H10128" i="2"/>
  <c r="H9350" i="2"/>
  <c r="H9351" i="2"/>
  <c r="H9352" i="2"/>
  <c r="H9353" i="2"/>
  <c r="H9354" i="2"/>
  <c r="H9355" i="2"/>
  <c r="H9356" i="2"/>
  <c r="H9357" i="2"/>
  <c r="H9534" i="2"/>
  <c r="H165" i="2"/>
  <c r="H166" i="2"/>
  <c r="H167" i="2"/>
  <c r="H168" i="2"/>
  <c r="H1824" i="2"/>
  <c r="H5370" i="2"/>
  <c r="H5371" i="2"/>
  <c r="H10828" i="2"/>
  <c r="H6808" i="2"/>
  <c r="H10662" i="2"/>
  <c r="H10663" i="2"/>
  <c r="H977" i="2"/>
  <c r="H978" i="2"/>
  <c r="H9852" i="2"/>
  <c r="H10829" i="2"/>
  <c r="H289" i="2"/>
  <c r="H290" i="2"/>
  <c r="H291" i="2"/>
  <c r="H292" i="2"/>
  <c r="H9686" i="2"/>
  <c r="H9687" i="2"/>
  <c r="H443" i="2"/>
  <c r="H3188" i="2"/>
  <c r="H10129" i="2"/>
  <c r="H10130" i="2"/>
  <c r="H979" i="2"/>
  <c r="H980" i="2"/>
  <c r="H981" i="2"/>
  <c r="H982" i="2"/>
  <c r="H10664" i="2"/>
  <c r="H293" i="2"/>
  <c r="H4006" i="2"/>
  <c r="H6510" i="2"/>
  <c r="H294" i="2"/>
  <c r="H295" i="2"/>
  <c r="H2344" i="2"/>
  <c r="H491" i="2"/>
  <c r="H5372" i="2"/>
  <c r="H5373" i="2"/>
  <c r="H5374" i="2"/>
  <c r="H5375" i="2"/>
  <c r="H5376" i="2"/>
  <c r="H5377" i="2"/>
  <c r="H2819" i="2"/>
  <c r="H1652" i="2"/>
  <c r="H169" i="2"/>
  <c r="H170" i="2"/>
  <c r="H10830" i="2"/>
  <c r="H296" i="2"/>
  <c r="H297" i="2"/>
  <c r="H1825" i="2"/>
  <c r="H983" i="2"/>
  <c r="H984" i="2"/>
  <c r="H10131" i="2"/>
  <c r="H10132" i="2"/>
  <c r="H10133" i="2"/>
  <c r="H10134" i="2"/>
  <c r="H985" i="2"/>
  <c r="H986" i="2"/>
  <c r="H10135" i="2"/>
  <c r="H10136" i="2"/>
  <c r="H10137" i="2"/>
  <c r="H987" i="2"/>
  <c r="H988" i="2"/>
  <c r="H1826" i="2"/>
  <c r="H9853" i="2"/>
  <c r="H10513" i="2"/>
  <c r="H298" i="2"/>
  <c r="H9535" i="2"/>
  <c r="H10665" i="2"/>
  <c r="H9528" i="2"/>
  <c r="H6331" i="2"/>
  <c r="H10138" i="2"/>
  <c r="H10139" i="2"/>
  <c r="H10140" i="2"/>
  <c r="H10141" i="2"/>
  <c r="H3624" i="2"/>
  <c r="H9854" i="2"/>
  <c r="H9855" i="2"/>
  <c r="H3935" i="2"/>
  <c r="H5524" i="2"/>
  <c r="H6809" i="2"/>
  <c r="H6810" i="2"/>
  <c r="H3601" i="2"/>
  <c r="H9856" i="2"/>
  <c r="H989" i="2"/>
  <c r="H990" i="2"/>
  <c r="H6332" i="2"/>
  <c r="H991" i="2"/>
  <c r="H992" i="2"/>
  <c r="H3139" i="2"/>
  <c r="H299" i="2"/>
  <c r="H300" i="2"/>
  <c r="H5378" i="2"/>
  <c r="H5379" i="2"/>
  <c r="H5380" i="2"/>
  <c r="H3958" i="2"/>
  <c r="H9091" i="2"/>
  <c r="H3523" i="2"/>
  <c r="H3124" i="2"/>
  <c r="H11045" i="2"/>
  <c r="H301" i="2"/>
  <c r="H302" i="2"/>
  <c r="H303" i="2"/>
  <c r="H1310" i="2"/>
  <c r="H9753" i="2"/>
  <c r="H6811" i="2"/>
  <c r="H5501" i="2"/>
  <c r="H444" i="2"/>
  <c r="H4057" i="2"/>
  <c r="H4058" i="2"/>
  <c r="H4059" i="2"/>
  <c r="H4060" i="2"/>
  <c r="H10142" i="2"/>
  <c r="H10143" i="2"/>
  <c r="H304" i="2"/>
  <c r="H305" i="2"/>
  <c r="H3005" i="2"/>
  <c r="H5525" i="2"/>
  <c r="H10144" i="2"/>
  <c r="H10145" i="2"/>
  <c r="H3832" i="2"/>
  <c r="H3833" i="2"/>
  <c r="H3834" i="2"/>
  <c r="H3835" i="2"/>
  <c r="H9688" i="2"/>
  <c r="H5780" i="2"/>
  <c r="H5781" i="2"/>
  <c r="H5782" i="2"/>
  <c r="H5783" i="2"/>
  <c r="H5784" i="2"/>
  <c r="H5785" i="2"/>
  <c r="H1653" i="2"/>
  <c r="H3485" i="2"/>
  <c r="H8685" i="2"/>
  <c r="H8686" i="2"/>
  <c r="H7593" i="2"/>
  <c r="H4291" i="2"/>
  <c r="H8687" i="2"/>
  <c r="H6512" i="2"/>
  <c r="H7365" i="2"/>
  <c r="H7366" i="2"/>
  <c r="H7367" i="2"/>
  <c r="H13258" i="2"/>
  <c r="H6812" i="2"/>
  <c r="H6813" i="2"/>
  <c r="H5930" i="2"/>
  <c r="H8688" i="2"/>
  <c r="H9655" i="2"/>
  <c r="H4292" i="2"/>
  <c r="H12907" i="2"/>
  <c r="H12908" i="2"/>
  <c r="H8367" i="2"/>
  <c r="H4913" i="2"/>
  <c r="H6814" i="2"/>
  <c r="H5931" i="2"/>
  <c r="H5849" i="2"/>
  <c r="H8689" i="2"/>
  <c r="H13259" i="2"/>
  <c r="H4293" i="2"/>
  <c r="H8690" i="2"/>
  <c r="H3006" i="2"/>
  <c r="H1445" i="2"/>
  <c r="H1446" i="2"/>
  <c r="H1447" i="2"/>
  <c r="H1448" i="2"/>
  <c r="H1449" i="2"/>
  <c r="H1450" i="2"/>
  <c r="H12909" i="2"/>
  <c r="H4294" i="2"/>
  <c r="H4295" i="2"/>
  <c r="H8691" i="2"/>
  <c r="H8692" i="2"/>
  <c r="H8693" i="2"/>
  <c r="H11736" i="2"/>
  <c r="H8694" i="2"/>
  <c r="H8695" i="2"/>
  <c r="H4296" i="2"/>
  <c r="H4297" i="2"/>
  <c r="H8696" i="2"/>
  <c r="H10831" i="2"/>
  <c r="H5845" i="2"/>
  <c r="H11556" i="2"/>
  <c r="H11625" i="2"/>
  <c r="H11626" i="2"/>
  <c r="H5932" i="2"/>
  <c r="H4298" i="2"/>
  <c r="H5512" i="2"/>
  <c r="H7512" i="2"/>
  <c r="H7513" i="2"/>
  <c r="H8697" i="2"/>
  <c r="H5196" i="2"/>
  <c r="H8698" i="2"/>
  <c r="H8699" i="2"/>
  <c r="H4299" i="2"/>
  <c r="H4300" i="2"/>
  <c r="H5513" i="2"/>
  <c r="H1994" i="2"/>
  <c r="H8700" i="2"/>
  <c r="H11258" i="2"/>
  <c r="H11259" i="2"/>
  <c r="H4301" i="2"/>
  <c r="H8701" i="2"/>
  <c r="H13117" i="2"/>
  <c r="H12910" i="2"/>
  <c r="H13387" i="2"/>
  <c r="H13388" i="2"/>
  <c r="H4302" i="2"/>
  <c r="H4303" i="2"/>
  <c r="H4304" i="2"/>
  <c r="H8702" i="2"/>
  <c r="H11627" i="2"/>
  <c r="H11628" i="2"/>
  <c r="H1995" i="2"/>
  <c r="H1996" i="2"/>
  <c r="H8703" i="2"/>
  <c r="H8704" i="2"/>
  <c r="H1654" i="2"/>
  <c r="H6352" i="2"/>
  <c r="H218" i="2"/>
  <c r="H3276" i="2"/>
  <c r="H3277" i="2"/>
  <c r="H3278" i="2"/>
  <c r="H8705" i="2"/>
  <c r="H1997" i="2"/>
  <c r="H8706" i="2"/>
  <c r="H6815" i="2"/>
  <c r="H6816" i="2"/>
  <c r="H6112" i="2"/>
  <c r="H6113" i="2"/>
  <c r="H6114" i="2"/>
  <c r="H6115" i="2"/>
  <c r="H6116" i="2"/>
  <c r="H6117" i="2"/>
  <c r="H6118" i="2"/>
  <c r="H6119" i="2"/>
  <c r="H6120" i="2"/>
  <c r="H6121" i="2"/>
  <c r="H6122" i="2"/>
  <c r="H6123" i="2"/>
  <c r="H6124" i="2"/>
  <c r="H6125" i="2"/>
  <c r="H6126" i="2"/>
  <c r="H6127" i="2"/>
  <c r="H6128" i="2"/>
  <c r="H6129" i="2"/>
  <c r="H6130" i="2"/>
  <c r="H656" i="2"/>
  <c r="H12" i="2"/>
  <c r="H13" i="2"/>
  <c r="H2930" i="2"/>
  <c r="H4305" i="2"/>
  <c r="H1655" i="2"/>
  <c r="H3169" i="2"/>
  <c r="H8707" i="2"/>
  <c r="H8708" i="2"/>
  <c r="H1656" i="2"/>
  <c r="H8709" i="2"/>
  <c r="H7560" i="2"/>
  <c r="H7561" i="2"/>
  <c r="H8710" i="2"/>
  <c r="H8502" i="2"/>
  <c r="H6379" i="2"/>
  <c r="H8711" i="2"/>
  <c r="H8712" i="2"/>
  <c r="H8713" i="2"/>
  <c r="H2595" i="2"/>
  <c r="H12911" i="2"/>
  <c r="H12912" i="2"/>
  <c r="H7415" i="2"/>
  <c r="H7416" i="2"/>
  <c r="H7417" i="2"/>
  <c r="H7418" i="2"/>
  <c r="H7419" i="2"/>
  <c r="H7420" i="2"/>
  <c r="H7421" i="2"/>
  <c r="H7422" i="2"/>
  <c r="H7423" i="2"/>
  <c r="H7424" i="2"/>
  <c r="H7425" i="2"/>
  <c r="H7426" i="2"/>
  <c r="H7445" i="2"/>
  <c r="H8714" i="2"/>
  <c r="H5933" i="2"/>
  <c r="H1998" i="2"/>
  <c r="H4306" i="2"/>
  <c r="H1999" i="2"/>
  <c r="H13260" i="2"/>
  <c r="H8715" i="2"/>
  <c r="H4307" i="2"/>
  <c r="H12866" i="2"/>
  <c r="H5514" i="2"/>
  <c r="H10832" i="2"/>
  <c r="H9470" i="2"/>
  <c r="H9562" i="2"/>
  <c r="H10833" i="2"/>
  <c r="H2000" i="2"/>
  <c r="H8368" i="2"/>
  <c r="H8716" i="2"/>
  <c r="H1607" i="2"/>
  <c r="H2001" i="2"/>
  <c r="H8717" i="2"/>
  <c r="H8718" i="2"/>
  <c r="H1491" i="2"/>
  <c r="H2002" i="2"/>
  <c r="H1140" i="2"/>
  <c r="H1141" i="2"/>
  <c r="H1142" i="2"/>
  <c r="H2003" i="2"/>
  <c r="H8719" i="2"/>
  <c r="H3170" i="2"/>
  <c r="H2004" i="2"/>
  <c r="H5234" i="2"/>
  <c r="H5235" i="2"/>
  <c r="H5236" i="2"/>
  <c r="H8720" i="2"/>
  <c r="H4308" i="2"/>
  <c r="H7737" i="2"/>
  <c r="H7738" i="2"/>
  <c r="H7739" i="2"/>
  <c r="H2005" i="2"/>
  <c r="H7368" i="2"/>
  <c r="H5185" i="2"/>
  <c r="H4040" i="2"/>
  <c r="H2006" i="2"/>
  <c r="H2007" i="2"/>
  <c r="H657" i="2"/>
  <c r="H8721" i="2"/>
  <c r="H2008" i="2"/>
  <c r="H3369" i="2"/>
  <c r="H1721" i="2"/>
  <c r="H8431" i="2"/>
  <c r="H445" i="2"/>
  <c r="H446" i="2"/>
  <c r="H447" i="2"/>
  <c r="H6470" i="2"/>
  <c r="H6471" i="2"/>
  <c r="H6472" i="2"/>
  <c r="H4960" i="2"/>
  <c r="H4041" i="2"/>
  <c r="H11020" i="2"/>
  <c r="H8432" i="2"/>
  <c r="H11056" i="2"/>
  <c r="H7646" i="2"/>
  <c r="H10322" i="2"/>
  <c r="H7765" i="2"/>
  <c r="H6380" i="2"/>
  <c r="H8433" i="2"/>
  <c r="H82" i="2"/>
  <c r="H83" i="2"/>
  <c r="H11691" i="2"/>
  <c r="H4809" i="2"/>
  <c r="H84" i="2"/>
  <c r="H85" i="2"/>
  <c r="H86" i="2"/>
  <c r="H4810" i="2"/>
  <c r="H1771" i="2"/>
  <c r="H4042" i="2"/>
  <c r="H8434" i="2"/>
  <c r="H87" i="2"/>
  <c r="H88" i="2"/>
  <c r="H13429" i="2"/>
  <c r="H13430" i="2"/>
  <c r="H3538" i="2"/>
  <c r="H6381" i="2"/>
  <c r="H11651" i="2"/>
  <c r="H3589" i="2"/>
  <c r="H4309" i="2"/>
  <c r="H2208" i="2"/>
  <c r="H1483" i="2"/>
  <c r="H4310" i="2"/>
  <c r="H715" i="2"/>
  <c r="H716" i="2"/>
  <c r="H5530" i="2"/>
  <c r="H5531" i="2"/>
  <c r="H6534" i="2"/>
  <c r="H3947" i="2"/>
  <c r="H4993" i="2"/>
  <c r="H4994" i="2"/>
  <c r="H4995" i="2"/>
  <c r="H10622" i="2"/>
  <c r="H3465" i="2"/>
  <c r="H9656" i="2"/>
  <c r="H2847" i="2"/>
  <c r="H7108" i="2"/>
  <c r="H8435" i="2"/>
  <c r="H13149" i="2"/>
  <c r="H4811" i="2"/>
  <c r="H5061" i="2"/>
  <c r="H8436" i="2"/>
  <c r="H13136" i="2"/>
  <c r="H2209" i="2"/>
  <c r="H5532" i="2"/>
  <c r="H11652" i="2"/>
  <c r="H3193" i="2"/>
  <c r="H8437" i="2"/>
  <c r="H11653" i="2"/>
  <c r="H3691" i="2"/>
  <c r="H5555" i="2"/>
  <c r="H4311" i="2"/>
  <c r="H13051" i="2"/>
  <c r="H13052" i="2"/>
  <c r="H4312" i="2"/>
  <c r="H2743" i="2"/>
  <c r="H3994" i="2"/>
  <c r="H10834" i="2"/>
  <c r="H5638" i="2"/>
  <c r="H4313" i="2"/>
  <c r="H1525" i="2"/>
  <c r="H4314" i="2"/>
  <c r="H1281" i="2"/>
  <c r="H9141" i="2"/>
  <c r="H4315" i="2"/>
  <c r="H4812" i="2"/>
  <c r="H3995" i="2"/>
  <c r="H4316" i="2"/>
  <c r="H10835" i="2"/>
  <c r="H13053" i="2"/>
  <c r="H13054" i="2"/>
  <c r="H1526" i="2"/>
  <c r="H6540" i="2"/>
  <c r="H808" i="2"/>
  <c r="H809" i="2"/>
  <c r="H810" i="2"/>
  <c r="H811" i="2"/>
  <c r="H812" i="2"/>
  <c r="H4933" i="2"/>
  <c r="H13055" i="2"/>
  <c r="H13056" i="2"/>
  <c r="H13057" i="2"/>
  <c r="H13058" i="2"/>
  <c r="H8289" i="2"/>
  <c r="H8290" i="2"/>
  <c r="H1282" i="2"/>
  <c r="H9689" i="2"/>
  <c r="H10836" i="2"/>
  <c r="H9646" i="2"/>
  <c r="H9647" i="2"/>
  <c r="H4317" i="2"/>
  <c r="H7200" i="2"/>
  <c r="H1527" i="2"/>
  <c r="H13059" i="2"/>
  <c r="H13060" i="2"/>
  <c r="H11260" i="2"/>
  <c r="H11261" i="2"/>
  <c r="H3632" i="2"/>
  <c r="H4318" i="2"/>
  <c r="H11262" i="2"/>
  <c r="H11263" i="2"/>
  <c r="H7106" i="2"/>
  <c r="H542" i="2"/>
  <c r="H13061" i="2"/>
  <c r="H13062" i="2"/>
  <c r="H10837" i="2"/>
  <c r="H10838" i="2"/>
  <c r="H13063" i="2"/>
  <c r="H13064" i="2"/>
  <c r="H2744" i="2"/>
  <c r="H6817" i="2"/>
  <c r="H6818" i="2"/>
  <c r="H2813" i="2"/>
  <c r="H7647" i="2"/>
  <c r="H13261" i="2"/>
  <c r="H9509" i="2"/>
  <c r="H12969" i="2"/>
  <c r="H1500" i="2"/>
  <c r="H13262" i="2"/>
  <c r="H2441" i="2"/>
  <c r="H11732" i="2"/>
  <c r="H4319" i="2"/>
  <c r="H7572" i="2"/>
  <c r="H4036" i="2"/>
  <c r="H6297" i="2"/>
  <c r="H5726" i="2"/>
  <c r="H6819" i="2"/>
  <c r="H6820" i="2"/>
  <c r="H6821" i="2"/>
  <c r="H6822" i="2"/>
  <c r="H13263" i="2"/>
  <c r="H8478" i="2"/>
  <c r="H11264" i="2"/>
  <c r="H11265" i="2"/>
  <c r="H12182" i="2"/>
  <c r="H6823" i="2"/>
  <c r="H6824" i="2"/>
  <c r="H11266" i="2"/>
  <c r="H11267" i="2"/>
  <c r="H14" i="2"/>
  <c r="H15" i="2"/>
  <c r="H4917" i="2"/>
  <c r="H1598" i="2"/>
  <c r="H1599" i="2"/>
  <c r="H1600" i="2"/>
  <c r="H16" i="2"/>
  <c r="H17" i="2"/>
  <c r="H5707" i="2"/>
  <c r="H9423" i="2"/>
  <c r="H9424" i="2"/>
  <c r="H9425" i="2"/>
  <c r="H3602" i="2"/>
  <c r="H18" i="2"/>
  <c r="H19" i="2"/>
  <c r="H9451" i="2"/>
  <c r="H8479" i="2"/>
  <c r="H8135" i="2"/>
  <c r="H8136" i="2"/>
  <c r="H9114" i="2"/>
  <c r="H9115" i="2"/>
  <c r="H20" i="2"/>
  <c r="H21" i="2"/>
  <c r="H3007" i="2"/>
  <c r="H5188" i="2"/>
  <c r="H5189" i="2"/>
  <c r="H3008" i="2"/>
  <c r="H22" i="2"/>
  <c r="H23" i="2"/>
  <c r="H8137" i="2"/>
  <c r="H8138" i="2"/>
  <c r="H3009" i="2"/>
  <c r="H2442" i="2"/>
  <c r="H3948" i="2"/>
  <c r="H8480" i="2"/>
  <c r="H3010" i="2"/>
  <c r="H2443" i="2"/>
  <c r="H5062" i="2"/>
  <c r="H1250" i="2"/>
  <c r="H13411" i="2"/>
  <c r="H13412" i="2"/>
  <c r="H5120" i="2"/>
  <c r="H9824" i="2"/>
  <c r="H5063" i="2"/>
  <c r="H2210" i="2"/>
  <c r="H2211" i="2"/>
  <c r="H2212" i="2"/>
  <c r="H2213" i="2"/>
  <c r="H2214" i="2"/>
  <c r="H5591" i="2"/>
  <c r="H6418" i="2"/>
  <c r="H7695" i="2"/>
  <c r="H9415" i="2"/>
  <c r="H5085" i="2"/>
  <c r="H7648" i="2"/>
  <c r="H7649" i="2"/>
  <c r="H7650" i="2"/>
  <c r="H3370" i="2"/>
  <c r="H12183" i="2"/>
  <c r="H9220" i="2"/>
  <c r="H13115" i="2"/>
  <c r="H1704" i="2"/>
  <c r="H492" i="2"/>
  <c r="H6473" i="2"/>
  <c r="H6474" i="2"/>
  <c r="H6475" i="2"/>
  <c r="H5064" i="2"/>
  <c r="H6550" i="2"/>
  <c r="H2215" i="2"/>
  <c r="H5556" i="2"/>
  <c r="H1501" i="2"/>
  <c r="H1143" i="2"/>
  <c r="H1144" i="2"/>
  <c r="H1145" i="2"/>
  <c r="H219" i="2"/>
  <c r="H3371" i="2"/>
  <c r="H10839" i="2"/>
  <c r="H10381" i="2"/>
  <c r="H3011" i="2"/>
  <c r="H3012" i="2"/>
  <c r="H7563" i="2"/>
  <c r="H4320" i="2"/>
  <c r="H4321" i="2"/>
  <c r="H171" i="2"/>
  <c r="H172" i="2"/>
  <c r="H7651" i="2"/>
  <c r="H11268" i="2"/>
  <c r="H11269" i="2"/>
  <c r="H10840" i="2"/>
  <c r="H3372" i="2"/>
  <c r="H569" i="2"/>
  <c r="H3373" i="2"/>
  <c r="H1657" i="2"/>
  <c r="H11270" i="2"/>
  <c r="H11271" i="2"/>
  <c r="H13109" i="2"/>
  <c r="H8404" i="2"/>
  <c r="H8496" i="2"/>
  <c r="H11272" i="2"/>
  <c r="H11273" i="2"/>
  <c r="H1658" i="2"/>
  <c r="H173" i="2"/>
  <c r="H174" i="2"/>
  <c r="H4322" i="2"/>
  <c r="H9690" i="2"/>
  <c r="H4323" i="2"/>
  <c r="H10841" i="2"/>
  <c r="H13264" i="2"/>
  <c r="H2140" i="2"/>
  <c r="H11670" i="2"/>
  <c r="H10842" i="2"/>
  <c r="H3836" i="2"/>
  <c r="H10382" i="2"/>
  <c r="H10383" i="2"/>
  <c r="H10384" i="2"/>
  <c r="H10385" i="2"/>
  <c r="H4964" i="2"/>
  <c r="H2141" i="2"/>
  <c r="H546" i="2"/>
  <c r="H10004" i="2"/>
  <c r="H2142" i="2"/>
  <c r="H9691" i="2"/>
  <c r="H9692" i="2"/>
  <c r="H10310" i="2"/>
  <c r="H2757" i="2"/>
  <c r="H448" i="2"/>
  <c r="H220" i="2"/>
  <c r="H8369" i="2"/>
  <c r="H10640" i="2"/>
  <c r="H3320" i="2"/>
  <c r="H11021" i="2"/>
  <c r="H1210" i="2"/>
  <c r="H5570" i="2"/>
  <c r="H5183" i="2"/>
  <c r="H8139" i="2"/>
  <c r="H11274" i="2"/>
  <c r="H11275" i="2"/>
  <c r="H5902" i="2"/>
  <c r="H9490" i="2"/>
  <c r="H3949" i="2"/>
  <c r="H2302" i="2"/>
  <c r="H2216" i="2"/>
  <c r="H10564" i="2"/>
  <c r="H10843" i="2"/>
  <c r="H2896" i="2"/>
  <c r="H2897" i="2"/>
  <c r="H2898" i="2"/>
  <c r="H2899" i="2"/>
  <c r="H1198" i="2"/>
  <c r="H7899" i="2"/>
  <c r="H7900" i="2"/>
  <c r="H7901" i="2"/>
  <c r="H7902" i="2"/>
  <c r="H7903" i="2"/>
  <c r="H7904" i="2"/>
  <c r="H7905" i="2"/>
  <c r="H7906" i="2"/>
  <c r="H7907" i="2"/>
  <c r="H2745" i="2"/>
  <c r="H6825" i="2"/>
  <c r="H6826" i="2"/>
  <c r="H3658" i="2"/>
  <c r="H3659" i="2"/>
  <c r="H717" i="2"/>
  <c r="H718" i="2"/>
  <c r="H5903" i="2"/>
  <c r="H10311" i="2"/>
  <c r="H7908" i="2"/>
  <c r="H7458" i="2"/>
  <c r="H3374" i="2"/>
  <c r="H6476" i="2"/>
  <c r="H6477" i="2"/>
  <c r="H12974" i="2"/>
  <c r="H5850" i="2"/>
  <c r="H10386" i="2"/>
  <c r="H5515" i="2"/>
  <c r="H9154" i="2"/>
  <c r="H3660" i="2"/>
  <c r="H7909" i="2"/>
  <c r="H2795" i="2"/>
  <c r="H1261" i="2"/>
  <c r="H4734" i="2"/>
  <c r="H2758" i="2"/>
  <c r="H4324" i="2"/>
  <c r="H3583" i="2"/>
  <c r="H3584" i="2"/>
  <c r="H7910" i="2"/>
  <c r="H3279" i="2"/>
  <c r="H3280" i="2"/>
  <c r="H5639" i="2"/>
  <c r="H4979" i="2"/>
  <c r="H5237" i="2"/>
  <c r="H5238" i="2"/>
  <c r="H13168" i="2"/>
  <c r="H719" i="2"/>
  <c r="H720" i="2"/>
  <c r="H2217" i="2"/>
  <c r="H4325" i="2"/>
  <c r="H8106" i="2"/>
  <c r="H5097" i="2"/>
  <c r="H4326" i="2"/>
  <c r="H10731" i="2"/>
  <c r="H9491" i="2"/>
  <c r="H6180" i="2"/>
  <c r="H721" i="2"/>
  <c r="H9588" i="2"/>
  <c r="H2143" i="2"/>
  <c r="H2931" i="2"/>
  <c r="H3950" i="2"/>
  <c r="H7113" i="2"/>
  <c r="H2382" i="2"/>
  <c r="H8291" i="2"/>
  <c r="H8292" i="2"/>
  <c r="H722" i="2"/>
  <c r="H723" i="2"/>
  <c r="H6827" i="2"/>
  <c r="H6828" i="2"/>
  <c r="H724" i="2"/>
  <c r="H725" i="2"/>
  <c r="H5381" i="2"/>
  <c r="H5673" i="2"/>
  <c r="H813" i="2"/>
  <c r="H814" i="2"/>
  <c r="H4327" i="2"/>
  <c r="H4328" i="2"/>
  <c r="H3375" i="2"/>
  <c r="H6829" i="2"/>
  <c r="H6830" i="2"/>
  <c r="H3951" i="2"/>
  <c r="H5661" i="2"/>
  <c r="H13497" i="2"/>
  <c r="H13440" i="2"/>
  <c r="H2759" i="2"/>
  <c r="H2596" i="2"/>
  <c r="H10844" i="2"/>
  <c r="H7243" i="2"/>
  <c r="H1927" i="2"/>
  <c r="H1928" i="2"/>
  <c r="H10845" i="2"/>
  <c r="H5571" i="2"/>
  <c r="H5572" i="2"/>
  <c r="H602" i="2"/>
  <c r="H5115" i="2"/>
  <c r="H13265" i="2"/>
  <c r="H1528" i="2"/>
  <c r="H6181" i="2"/>
  <c r="H10846" i="2"/>
  <c r="H11276" i="2"/>
  <c r="H11277" i="2"/>
  <c r="H6182" i="2"/>
  <c r="H6183" i="2"/>
  <c r="H6184" i="2"/>
  <c r="H3492" i="2"/>
  <c r="H6831" i="2"/>
  <c r="H1146" i="2"/>
  <c r="H1147" i="2"/>
  <c r="H1148" i="2"/>
  <c r="H9510" i="2"/>
  <c r="H6426" i="2"/>
  <c r="H11278" i="2"/>
  <c r="H11279" i="2"/>
  <c r="H11280" i="2"/>
  <c r="H11281" i="2"/>
  <c r="H10641" i="2"/>
  <c r="H6832" i="2"/>
  <c r="H10387" i="2"/>
  <c r="H6833" i="2"/>
  <c r="H6834" i="2"/>
  <c r="H12184" i="2"/>
  <c r="H12185" i="2"/>
  <c r="H12186" i="2"/>
  <c r="H4813" i="2"/>
  <c r="H12187" i="2"/>
  <c r="H3536" i="2"/>
  <c r="H12959" i="2"/>
  <c r="H2760" i="2"/>
  <c r="H12188" i="2"/>
  <c r="H12189" i="2"/>
  <c r="H12190" i="2"/>
  <c r="H12191" i="2"/>
  <c r="H12192" i="2"/>
  <c r="H12193" i="2"/>
  <c r="H12194" i="2"/>
  <c r="H12195" i="2"/>
  <c r="H12196" i="2"/>
  <c r="H12197" i="2"/>
  <c r="H12198" i="2"/>
  <c r="H12199" i="2"/>
  <c r="H12200" i="2"/>
  <c r="H9825" i="2"/>
  <c r="H7772" i="2"/>
  <c r="H2200" i="2"/>
  <c r="H9826" i="2"/>
  <c r="H12201" i="2"/>
  <c r="H12202" i="2"/>
  <c r="H12203" i="2"/>
  <c r="H12204" i="2"/>
  <c r="H12205" i="2"/>
  <c r="H12206" i="2"/>
  <c r="H12207" i="2"/>
  <c r="H12208" i="2"/>
  <c r="H12209" i="2"/>
  <c r="H12210" i="2"/>
  <c r="H12211" i="2"/>
  <c r="H12212" i="2"/>
  <c r="H12213" i="2"/>
  <c r="H1766" i="2"/>
  <c r="H1767" i="2"/>
  <c r="H12214" i="2"/>
  <c r="H12215" i="2"/>
  <c r="H12216" i="2"/>
  <c r="H12217" i="2"/>
  <c r="H12218" i="2"/>
  <c r="H12219" i="2"/>
  <c r="H12220" i="2"/>
  <c r="H12221" i="2"/>
  <c r="H12222" i="2"/>
  <c r="H12223" i="2"/>
  <c r="H12224" i="2"/>
  <c r="H12225" i="2"/>
  <c r="H12226" i="2"/>
  <c r="H12227" i="2"/>
  <c r="H12228" i="2"/>
  <c r="H12229" i="2"/>
  <c r="H12230" i="2"/>
  <c r="H12231" i="2"/>
  <c r="H12232" i="2"/>
  <c r="H12233" i="2"/>
  <c r="H12234" i="2"/>
  <c r="H12235" i="2"/>
  <c r="H12236" i="2"/>
  <c r="H12237" i="2"/>
  <c r="H12238" i="2"/>
  <c r="H12239" i="2"/>
  <c r="H12240" i="2"/>
  <c r="H12241" i="2"/>
  <c r="H12242" i="2"/>
  <c r="H12243" i="2"/>
  <c r="H3977" i="2"/>
  <c r="H12244" i="2"/>
  <c r="H12245" i="2"/>
  <c r="H12246" i="2"/>
  <c r="H12247" i="2"/>
  <c r="H12248" i="2"/>
  <c r="H12249" i="2"/>
  <c r="H12250" i="2"/>
  <c r="H1735" i="2"/>
  <c r="H1736" i="2"/>
  <c r="H12251" i="2"/>
  <c r="H12252" i="2"/>
  <c r="H12253" i="2"/>
  <c r="H12254" i="2"/>
  <c r="H12255" i="2"/>
  <c r="H12256" i="2"/>
  <c r="H12257" i="2"/>
  <c r="H12258" i="2"/>
  <c r="H12259" i="2"/>
  <c r="H12260" i="2"/>
  <c r="H12261" i="2"/>
  <c r="H12262" i="2"/>
  <c r="H12263" i="2"/>
  <c r="H9827" i="2"/>
  <c r="H9828" i="2"/>
  <c r="H2383" i="2"/>
  <c r="H12264" i="2"/>
  <c r="H12265" i="2"/>
  <c r="H11757" i="2"/>
  <c r="H1187" i="2"/>
  <c r="H1188" i="2"/>
  <c r="H9601" i="2"/>
  <c r="H8310" i="2"/>
  <c r="H11282" i="2"/>
  <c r="H11283" i="2"/>
  <c r="H1377" i="2"/>
  <c r="H1378" i="2"/>
  <c r="H13023" i="2"/>
  <c r="H9734" i="2"/>
  <c r="H1379" i="2"/>
  <c r="H1380" i="2"/>
  <c r="H1381" i="2"/>
  <c r="H1382" i="2"/>
  <c r="H2796" i="2"/>
  <c r="H2797" i="2"/>
  <c r="H9602" i="2"/>
  <c r="H9603" i="2"/>
  <c r="H9604" i="2"/>
  <c r="H1383" i="2"/>
  <c r="H9605" i="2"/>
  <c r="H3936" i="2"/>
  <c r="H3996" i="2"/>
  <c r="H1189" i="2"/>
  <c r="H578" i="2"/>
  <c r="H7586" i="2"/>
  <c r="H7587" i="2"/>
  <c r="H5106" i="2"/>
  <c r="H11284" i="2"/>
  <c r="H11285" i="2"/>
  <c r="H579" i="2"/>
  <c r="H11286" i="2"/>
  <c r="H11287" i="2"/>
  <c r="H11715" i="2"/>
  <c r="H11716" i="2"/>
  <c r="H11717" i="2"/>
  <c r="H11718" i="2"/>
  <c r="H11719" i="2"/>
  <c r="H11720" i="2"/>
  <c r="H2345" i="2"/>
  <c r="H10298" i="2"/>
  <c r="H3013" i="2"/>
  <c r="H636" i="2"/>
  <c r="H4924" i="2"/>
  <c r="H3837" i="2"/>
  <c r="H3838" i="2"/>
  <c r="H3839" i="2"/>
  <c r="H3840" i="2"/>
  <c r="H3841" i="2"/>
  <c r="H3842" i="2"/>
  <c r="H3843" i="2"/>
  <c r="H3844" i="2"/>
  <c r="H3845" i="2"/>
  <c r="H3846" i="2"/>
  <c r="H3847" i="2"/>
  <c r="H7652" i="2"/>
  <c r="H10847" i="2"/>
  <c r="H5674" i="2"/>
  <c r="H4068" i="2"/>
  <c r="H580" i="2"/>
  <c r="H11288" i="2"/>
  <c r="H11289" i="2"/>
  <c r="H6388" i="2"/>
  <c r="H6389" i="2"/>
  <c r="H6185" i="2"/>
  <c r="H6131" i="2"/>
  <c r="H6132" i="2"/>
  <c r="H6133" i="2"/>
  <c r="H6134" i="2"/>
  <c r="H6135" i="2"/>
  <c r="H6136" i="2"/>
  <c r="H6137" i="2"/>
  <c r="H6138" i="2"/>
  <c r="H6139" i="2"/>
  <c r="H6140" i="2"/>
  <c r="H6141" i="2"/>
  <c r="H6142" i="2"/>
  <c r="H6143" i="2"/>
  <c r="H6144" i="2"/>
  <c r="H6145" i="2"/>
  <c r="H6146" i="2"/>
  <c r="H6147" i="2"/>
  <c r="H6148" i="2"/>
  <c r="H6149" i="2"/>
  <c r="H6150" i="2"/>
  <c r="H6151" i="2"/>
  <c r="H5121" i="2"/>
  <c r="H581" i="2"/>
  <c r="H3997" i="2"/>
  <c r="H582" i="2"/>
  <c r="H5122" i="2"/>
  <c r="H5969" i="2"/>
  <c r="H13447" i="2"/>
  <c r="H3014" i="2"/>
  <c r="H5019" i="2"/>
  <c r="H24" i="2"/>
  <c r="H25" i="2"/>
  <c r="H26" i="2"/>
  <c r="H13040" i="2"/>
  <c r="H3015" i="2"/>
  <c r="H3016" i="2"/>
  <c r="H4814" i="2"/>
  <c r="H4815" i="2"/>
  <c r="H4816" i="2"/>
  <c r="H7911" i="2"/>
  <c r="H7912" i="2"/>
  <c r="H7913" i="2"/>
  <c r="H7914" i="2"/>
  <c r="H7915" i="2"/>
  <c r="H7916" i="2"/>
  <c r="H7917" i="2"/>
  <c r="H7918" i="2"/>
  <c r="H7919" i="2"/>
  <c r="H7920" i="2"/>
  <c r="H4817" i="2"/>
  <c r="H4818" i="2"/>
  <c r="H4819" i="2"/>
  <c r="H3998" i="2"/>
  <c r="H583" i="2"/>
  <c r="H3640" i="2"/>
  <c r="H7308" i="2"/>
  <c r="H4023" i="2"/>
  <c r="H4024" i="2"/>
  <c r="H4025" i="2"/>
  <c r="H5592" i="2"/>
  <c r="H2303" i="2"/>
  <c r="H3848" i="2"/>
  <c r="H175" i="2"/>
  <c r="H176" i="2"/>
  <c r="H177" i="2"/>
  <c r="H178" i="2"/>
  <c r="H2009" i="2"/>
  <c r="H6298" i="2"/>
  <c r="H2010" i="2"/>
  <c r="H2011" i="2"/>
  <c r="H306" i="2"/>
  <c r="H307" i="2"/>
  <c r="H7093" i="2"/>
  <c r="H13266" i="2"/>
  <c r="H5150" i="2"/>
  <c r="H5151" i="2"/>
  <c r="H2012" i="2"/>
  <c r="H2013" i="2"/>
  <c r="H6152" i="2"/>
  <c r="H6153" i="2"/>
  <c r="H6154" i="2"/>
  <c r="H6155" i="2"/>
  <c r="H6156" i="2"/>
  <c r="H3937" i="2"/>
  <c r="H993" i="2"/>
  <c r="H994" i="2"/>
  <c r="H2014" i="2"/>
  <c r="H179" i="2"/>
  <c r="H180" i="2"/>
  <c r="H181" i="2"/>
  <c r="H2015" i="2"/>
  <c r="H13267" i="2"/>
  <c r="H10848" i="2"/>
  <c r="H2016" i="2"/>
  <c r="H308" i="2"/>
  <c r="H4007" i="2"/>
  <c r="H7244" i="2"/>
  <c r="H7245" i="2"/>
  <c r="H3849" i="2"/>
  <c r="H3850" i="2"/>
  <c r="H309" i="2"/>
  <c r="H310" i="2"/>
  <c r="H2017" i="2"/>
  <c r="H2018" i="2"/>
  <c r="H182" i="2"/>
  <c r="H183" i="2"/>
  <c r="H9857" i="2"/>
  <c r="H995" i="2"/>
  <c r="H996" i="2"/>
  <c r="H311" i="2"/>
  <c r="H312" i="2"/>
  <c r="H815" i="2"/>
  <c r="H816" i="2"/>
  <c r="H817" i="2"/>
  <c r="H4820" i="2"/>
  <c r="H5152" i="2"/>
  <c r="H2019" i="2"/>
  <c r="H2218" i="2"/>
  <c r="H9858" i="2"/>
  <c r="H10849" i="2"/>
  <c r="H1755" i="2"/>
  <c r="H9859" i="2"/>
  <c r="H997" i="2"/>
  <c r="H998" i="2"/>
  <c r="H9754" i="2"/>
  <c r="H7446" i="2"/>
  <c r="H13498" i="2"/>
  <c r="H1756" i="2"/>
  <c r="H5786" i="2"/>
  <c r="H5787" i="2"/>
  <c r="H5788" i="2"/>
  <c r="H5789" i="2"/>
  <c r="H5790" i="2"/>
  <c r="H5791" i="2"/>
  <c r="H9563" i="2"/>
  <c r="H7246" i="2"/>
  <c r="H6835" i="2"/>
  <c r="H6333" i="2"/>
  <c r="H6836" i="2"/>
  <c r="H6837" i="2"/>
  <c r="H8293" i="2"/>
  <c r="H11046" i="2"/>
  <c r="H1659" i="2"/>
  <c r="H9860" i="2"/>
  <c r="H1660" i="2"/>
  <c r="H519" i="2"/>
  <c r="H2020" i="2"/>
  <c r="H13268" i="2"/>
  <c r="H7740" i="2"/>
  <c r="H7741" i="2"/>
  <c r="H7742" i="2"/>
  <c r="H1739" i="2"/>
  <c r="H2021" i="2"/>
  <c r="H2022" i="2"/>
  <c r="H313" i="2"/>
  <c r="H314" i="2"/>
  <c r="H2023" i="2"/>
  <c r="H7247" i="2"/>
  <c r="H10850" i="2"/>
  <c r="H11692" i="2"/>
  <c r="H3125" i="2"/>
  <c r="H5239" i="2"/>
  <c r="H5240" i="2"/>
  <c r="H5241" i="2"/>
  <c r="H5382" i="2"/>
  <c r="H5383" i="2"/>
  <c r="H5384" i="2"/>
  <c r="H5385" i="2"/>
  <c r="H5386" i="2"/>
  <c r="H9471" i="2"/>
  <c r="H12913" i="2"/>
  <c r="H12914" i="2"/>
  <c r="H12915" i="2"/>
  <c r="H1827" i="2"/>
  <c r="H6186" i="2"/>
  <c r="H6187" i="2"/>
  <c r="H9536" i="2"/>
  <c r="H10146" i="2"/>
  <c r="H10147" i="2"/>
  <c r="H10666" i="2"/>
  <c r="H10148" i="2"/>
  <c r="H10149" i="2"/>
  <c r="H7597" i="2"/>
  <c r="H5719" i="2"/>
  <c r="H10667" i="2"/>
  <c r="H10668" i="2"/>
  <c r="H10669" i="2"/>
  <c r="H10670" i="2"/>
  <c r="H12916" i="2"/>
  <c r="H8236" i="2"/>
  <c r="H9452" i="2"/>
  <c r="H449" i="2"/>
  <c r="H10851" i="2"/>
  <c r="H10671" i="2"/>
  <c r="H10672" i="2"/>
  <c r="H9569" i="2"/>
  <c r="H10388" i="2"/>
  <c r="H10389" i="2"/>
  <c r="H10390" i="2"/>
  <c r="H10391" i="2"/>
  <c r="H10392" i="2"/>
  <c r="H10393" i="2"/>
  <c r="H10394" i="2"/>
  <c r="H9358" i="2"/>
  <c r="H9359" i="2"/>
  <c r="H9360" i="2"/>
  <c r="H9361" i="2"/>
  <c r="H9362" i="2"/>
  <c r="H9363" i="2"/>
  <c r="H9364" i="2"/>
  <c r="H9365" i="2"/>
  <c r="H10852" i="2"/>
  <c r="H1828" i="2"/>
  <c r="H7562" i="2"/>
  <c r="H12917" i="2"/>
  <c r="H11693" i="2"/>
  <c r="H5387" i="2"/>
  <c r="H5388" i="2"/>
  <c r="H5389" i="2"/>
  <c r="H5390" i="2"/>
  <c r="H10150" i="2"/>
  <c r="H10151" i="2"/>
  <c r="H3999" i="2"/>
  <c r="H10152" i="2"/>
  <c r="H10153" i="2"/>
  <c r="H10154" i="2"/>
  <c r="H10155" i="2"/>
  <c r="H10156" i="2"/>
  <c r="H10157" i="2"/>
  <c r="H10158" i="2"/>
  <c r="H10159" i="2"/>
  <c r="H10160" i="2"/>
  <c r="H10161" i="2"/>
  <c r="H10853" i="2"/>
  <c r="H4078" i="2"/>
  <c r="H5391" i="2"/>
  <c r="H12918" i="2"/>
  <c r="H1829" i="2"/>
  <c r="H89" i="2"/>
  <c r="H90" i="2"/>
  <c r="H7514" i="2"/>
  <c r="H7515" i="2"/>
  <c r="H4081" i="2"/>
  <c r="H13041" i="2"/>
  <c r="H221" i="2"/>
  <c r="H2761" i="2"/>
  <c r="H4329" i="2"/>
  <c r="H6513" i="2"/>
  <c r="H3952" i="2"/>
  <c r="H5846" i="2"/>
  <c r="H5640" i="2"/>
  <c r="H4330" i="2"/>
  <c r="H11290" i="2"/>
  <c r="H11291" i="2"/>
  <c r="H91" i="2"/>
  <c r="H92" i="2"/>
  <c r="H4331" i="2"/>
  <c r="H11629" i="2"/>
  <c r="H11630" i="2"/>
  <c r="H4980" i="2"/>
  <c r="H4332" i="2"/>
  <c r="H8464" i="2"/>
  <c r="H13070" i="2"/>
  <c r="H4333" i="2"/>
  <c r="H5242" i="2"/>
  <c r="H5243" i="2"/>
  <c r="H222" i="2"/>
  <c r="H5065" i="2"/>
  <c r="H7495" i="2"/>
  <c r="H7496" i="2"/>
  <c r="H4334" i="2"/>
  <c r="H7497" i="2"/>
  <c r="H9172" i="2"/>
  <c r="H4335" i="2"/>
  <c r="H493" i="2"/>
  <c r="H4336" i="2"/>
  <c r="H4337" i="2"/>
  <c r="H3953" i="2"/>
  <c r="H6188" i="2"/>
  <c r="H6189" i="2"/>
  <c r="H6190" i="2"/>
  <c r="H9962" i="2"/>
  <c r="H6478" i="2"/>
  <c r="H6479" i="2"/>
  <c r="H6480" i="2"/>
  <c r="H6481" i="2"/>
  <c r="H6482" i="2"/>
  <c r="H6483" i="2"/>
  <c r="H6484" i="2"/>
  <c r="H6485" i="2"/>
  <c r="H4961" i="2"/>
  <c r="H2219" i="2"/>
  <c r="H6191" i="2"/>
  <c r="H6192" i="2"/>
  <c r="H8140" i="2"/>
  <c r="H2220" i="2"/>
  <c r="H2221" i="2"/>
  <c r="H11292" i="2"/>
  <c r="H11293" i="2"/>
  <c r="H7460" i="2"/>
  <c r="H6157" i="2"/>
  <c r="H10854" i="2"/>
  <c r="H9142" i="2"/>
  <c r="H13150" i="2"/>
  <c r="H4934" i="2"/>
  <c r="H9594" i="2"/>
  <c r="H11294" i="2"/>
  <c r="H11295" i="2"/>
  <c r="H9693" i="2"/>
  <c r="H10477" i="2"/>
  <c r="H10478" i="2"/>
  <c r="H10479" i="2"/>
  <c r="H10480" i="2"/>
  <c r="H2597" i="2"/>
  <c r="H4338" i="2"/>
  <c r="H3355" i="2"/>
  <c r="H818" i="2"/>
  <c r="H819" i="2"/>
  <c r="H7653" i="2"/>
  <c r="H10855" i="2"/>
  <c r="H11694" i="2"/>
  <c r="H4996" i="2"/>
  <c r="H4997" i="2"/>
  <c r="H4998" i="2"/>
  <c r="H184" i="2"/>
  <c r="H185" i="2"/>
  <c r="H4339" i="2"/>
  <c r="H11296" i="2"/>
  <c r="H11297" i="2"/>
  <c r="H4340" i="2"/>
  <c r="H9511" i="2"/>
  <c r="H5934" i="2"/>
  <c r="H4341" i="2"/>
  <c r="H9829" i="2"/>
  <c r="H4821" i="2"/>
  <c r="H2598" i="2"/>
  <c r="H6838" i="2"/>
  <c r="H6839" i="2"/>
  <c r="H5153" i="2"/>
  <c r="H13269" i="2"/>
  <c r="H7766" i="2"/>
  <c r="H13270" i="2"/>
  <c r="H6840" i="2"/>
  <c r="H6841" i="2"/>
  <c r="H5935" i="2"/>
  <c r="H5936" i="2"/>
  <c r="H9830" i="2"/>
  <c r="H9831" i="2"/>
  <c r="H2599" i="2"/>
  <c r="H5937" i="2"/>
  <c r="H13271" i="2"/>
  <c r="H13272" i="2"/>
  <c r="H8722" i="2"/>
  <c r="H8723" i="2"/>
  <c r="H8141" i="2"/>
  <c r="H8724" i="2"/>
  <c r="H6342" i="2"/>
  <c r="H8725" i="2"/>
  <c r="H8726" i="2"/>
  <c r="H8727" i="2"/>
  <c r="H8728" i="2"/>
  <c r="H8729" i="2"/>
  <c r="H8730" i="2"/>
  <c r="H8731" i="2"/>
  <c r="H8142" i="2"/>
  <c r="H8732" i="2"/>
  <c r="H8143" i="2"/>
  <c r="H8144" i="2"/>
  <c r="H8145" i="2"/>
  <c r="H8146" i="2"/>
  <c r="H8147" i="2"/>
  <c r="H8733" i="2"/>
  <c r="H8148" i="2"/>
  <c r="H8303" i="2"/>
  <c r="H8304" i="2"/>
  <c r="H8305" i="2"/>
  <c r="H6343" i="2"/>
  <c r="H8149" i="2"/>
  <c r="H8150" i="2"/>
  <c r="H6344" i="2"/>
  <c r="H8734" i="2"/>
  <c r="H8735" i="2"/>
  <c r="H8151" i="2"/>
  <c r="H8736" i="2"/>
  <c r="H8737" i="2"/>
  <c r="H8738" i="2"/>
  <c r="H8739" i="2"/>
  <c r="H8740" i="2"/>
  <c r="H8152" i="2"/>
  <c r="H8153" i="2"/>
  <c r="H8741" i="2"/>
  <c r="H8742" i="2"/>
  <c r="H8154" i="2"/>
  <c r="H658" i="2"/>
  <c r="H8743" i="2"/>
  <c r="H5708" i="2"/>
  <c r="H8155" i="2"/>
  <c r="H8156" i="2"/>
  <c r="H8744" i="2"/>
  <c r="H8157" i="2"/>
  <c r="H8745" i="2"/>
  <c r="H8746" i="2"/>
  <c r="H8747" i="2"/>
  <c r="H8158" i="2"/>
  <c r="H8748" i="2"/>
  <c r="H8749" i="2"/>
  <c r="H8159" i="2"/>
  <c r="H8160" i="2"/>
  <c r="H4822" i="2"/>
  <c r="H12266" i="2"/>
  <c r="H8161" i="2"/>
  <c r="H8162" i="2"/>
  <c r="H8750" i="2"/>
  <c r="H8163" i="2"/>
  <c r="H8751" i="2"/>
  <c r="H8164" i="2"/>
  <c r="H11298" i="2"/>
  <c r="H11299" i="2"/>
  <c r="H8165" i="2"/>
  <c r="H8752" i="2"/>
  <c r="H8753" i="2"/>
  <c r="H8166" i="2"/>
  <c r="H8754" i="2"/>
  <c r="H8755" i="2"/>
  <c r="H659" i="2"/>
  <c r="H8756" i="2"/>
  <c r="H8167" i="2"/>
  <c r="H9606" i="2"/>
  <c r="H1199" i="2"/>
  <c r="H4342" i="2"/>
  <c r="H4343" i="2"/>
  <c r="H1611" i="2"/>
  <c r="H4344" i="2"/>
  <c r="H4345" i="2"/>
  <c r="H4346" i="2"/>
  <c r="H4347" i="2"/>
  <c r="H4348" i="2"/>
  <c r="H4349" i="2"/>
  <c r="H4350" i="2"/>
  <c r="H4351" i="2"/>
  <c r="H1211" i="2"/>
  <c r="H4352" i="2"/>
  <c r="H10623" i="2"/>
  <c r="H4353" i="2"/>
  <c r="H4354" i="2"/>
  <c r="H223" i="2"/>
  <c r="H2762" i="2"/>
  <c r="H10542" i="2"/>
  <c r="H515" i="2"/>
  <c r="H2222" i="2"/>
  <c r="H570" i="2"/>
  <c r="H5607" i="2"/>
  <c r="H2600" i="2"/>
  <c r="H10856" i="2"/>
  <c r="H11300" i="2"/>
  <c r="H11301" i="2"/>
  <c r="H4355" i="2"/>
  <c r="H4356" i="2"/>
  <c r="H10857" i="2"/>
  <c r="H1283" i="2"/>
  <c r="H4357" i="2"/>
  <c r="H9694" i="2"/>
  <c r="H9695" i="2"/>
  <c r="H7201" i="2"/>
  <c r="H620" i="2"/>
  <c r="H4358" i="2"/>
  <c r="H4359" i="2"/>
  <c r="H3017" i="2"/>
  <c r="H3018" i="2"/>
  <c r="H4360" i="2"/>
  <c r="H3019" i="2"/>
  <c r="H11302" i="2"/>
  <c r="H11303" i="2"/>
  <c r="H4361" i="2"/>
  <c r="H4362" i="2"/>
  <c r="H2828" i="2"/>
  <c r="H2829" i="2"/>
  <c r="H2830" i="2"/>
  <c r="H9696" i="2"/>
  <c r="H9697" i="2"/>
  <c r="H13273" i="2"/>
  <c r="H4363" i="2"/>
  <c r="H13274" i="2"/>
  <c r="H3529" i="2"/>
  <c r="H3661" i="2"/>
  <c r="H7773" i="2"/>
  <c r="H6842" i="2"/>
  <c r="H6843" i="2"/>
  <c r="H3662" i="2"/>
  <c r="H3663" i="2"/>
  <c r="H11304" i="2"/>
  <c r="H11305" i="2"/>
  <c r="H3486" i="2"/>
  <c r="H4364" i="2"/>
  <c r="H6844" i="2"/>
  <c r="H6845" i="2"/>
  <c r="H7774" i="2"/>
  <c r="H680" i="2"/>
  <c r="H820" i="2"/>
  <c r="H821" i="2"/>
  <c r="H822" i="2"/>
  <c r="H6193" i="2"/>
  <c r="H9698" i="2"/>
  <c r="H2848" i="2"/>
  <c r="H186" i="2"/>
  <c r="H13436" i="2"/>
  <c r="H6194" i="2"/>
  <c r="H4123" i="2"/>
  <c r="H2601" i="2"/>
  <c r="H4365" i="2"/>
  <c r="H1529" i="2"/>
  <c r="H1530" i="2"/>
  <c r="H6195" i="2"/>
  <c r="H3281" i="2"/>
  <c r="H1722" i="2"/>
  <c r="H9492" i="2"/>
  <c r="H10616" i="2"/>
  <c r="H10617" i="2"/>
  <c r="H10618" i="2"/>
  <c r="H2144" i="2"/>
  <c r="H11306" i="2"/>
  <c r="H11307" i="2"/>
  <c r="H5244" i="2"/>
  <c r="H5245" i="2"/>
  <c r="H10569" i="2"/>
  <c r="H10570" i="2"/>
  <c r="H2602" i="2"/>
  <c r="H9493" i="2"/>
  <c r="H2223" i="2"/>
  <c r="H4366" i="2"/>
  <c r="H6196" i="2"/>
  <c r="H7921" i="2"/>
  <c r="H7922" i="2"/>
  <c r="H7923" i="2"/>
  <c r="H7924" i="2"/>
  <c r="H5904" i="2"/>
  <c r="H7925" i="2"/>
  <c r="H4367" i="2"/>
  <c r="H7926" i="2"/>
  <c r="H4368" i="2"/>
  <c r="H5123" i="2"/>
  <c r="H1182" i="2"/>
  <c r="H4369" i="2"/>
  <c r="H5154" i="2"/>
  <c r="H7927" i="2"/>
  <c r="H1830" i="2"/>
  <c r="H1831" i="2"/>
  <c r="H1832" i="2"/>
  <c r="H1833" i="2"/>
  <c r="H13275" i="2"/>
  <c r="H13276" i="2"/>
  <c r="H13277" i="2"/>
  <c r="H3625" i="2"/>
  <c r="H13278" i="2"/>
  <c r="H10858" i="2"/>
  <c r="H13279" i="2"/>
  <c r="H10859" i="2"/>
  <c r="H11308" i="2"/>
  <c r="H11309" i="2"/>
  <c r="H11310" i="2"/>
  <c r="H11311" i="2"/>
  <c r="H10860" i="2"/>
  <c r="H11312" i="2"/>
  <c r="H11313" i="2"/>
  <c r="H13280" i="2"/>
  <c r="H5675" i="2"/>
  <c r="H6846" i="2"/>
  <c r="H6847" i="2"/>
  <c r="H13026" i="2"/>
  <c r="H7928" i="2"/>
  <c r="H7929" i="2"/>
  <c r="H7930" i="2"/>
  <c r="H7931" i="2"/>
  <c r="H7932" i="2"/>
  <c r="H1772" i="2"/>
  <c r="H1773" i="2"/>
  <c r="H6848" i="2"/>
  <c r="H9963" i="2"/>
  <c r="H7361" i="2"/>
  <c r="H9964" i="2"/>
  <c r="H8438" i="2"/>
  <c r="H6197" i="2"/>
  <c r="H4946" i="2"/>
  <c r="H5165" i="2"/>
  <c r="H6544" i="2"/>
  <c r="H1834" i="2"/>
  <c r="H8168" i="2"/>
  <c r="H823" i="2"/>
  <c r="H11758" i="2"/>
  <c r="H11759" i="2"/>
  <c r="H11760" i="2"/>
  <c r="H6198" i="2"/>
  <c r="H6199" i="2"/>
  <c r="H1149" i="2"/>
  <c r="H1150" i="2"/>
  <c r="H1151" i="2"/>
  <c r="H1152" i="2"/>
  <c r="H1153" i="2"/>
  <c r="H1154" i="2"/>
  <c r="H9298" i="2"/>
  <c r="H12877" i="2"/>
  <c r="H10299" i="2"/>
  <c r="H10300" i="2"/>
  <c r="H12267" i="2"/>
  <c r="H12268" i="2"/>
  <c r="H12269" i="2"/>
  <c r="H12270" i="2"/>
  <c r="H12271" i="2"/>
  <c r="H12272" i="2"/>
  <c r="H12273" i="2"/>
  <c r="H12274" i="2"/>
  <c r="H12275" i="2"/>
  <c r="H12276" i="2"/>
  <c r="H12277" i="2"/>
  <c r="H12278" i="2"/>
  <c r="H12279" i="2"/>
  <c r="H12280" i="2"/>
  <c r="H2224" i="2"/>
  <c r="H2225" i="2"/>
  <c r="H12281" i="2"/>
  <c r="H12282" i="2"/>
  <c r="H12283" i="2"/>
  <c r="H12284" i="2"/>
  <c r="H12285" i="2"/>
  <c r="H12286" i="2"/>
  <c r="H12287" i="2"/>
  <c r="H12288" i="2"/>
  <c r="H12289" i="2"/>
  <c r="H12290" i="2"/>
  <c r="H12291" i="2"/>
  <c r="H12292" i="2"/>
  <c r="H12293" i="2"/>
  <c r="H12294" i="2"/>
  <c r="H12295" i="2"/>
  <c r="H12296" i="2"/>
  <c r="H12297" i="2"/>
  <c r="H12298" i="2"/>
  <c r="H12299" i="2"/>
  <c r="H12300" i="2"/>
  <c r="H12301" i="2"/>
  <c r="H12302" i="2"/>
  <c r="H12303" i="2"/>
  <c r="H12304" i="2"/>
  <c r="H12305" i="2"/>
  <c r="H12306" i="2"/>
  <c r="H12307" i="2"/>
  <c r="H12308" i="2"/>
  <c r="H12309" i="2"/>
  <c r="H12310" i="2"/>
  <c r="H12311" i="2"/>
  <c r="H12312" i="2"/>
  <c r="H12313" i="2"/>
  <c r="H5124" i="2"/>
  <c r="H12314" i="2"/>
  <c r="H12315" i="2"/>
  <c r="H12316" i="2"/>
  <c r="H5125" i="2"/>
  <c r="H12317" i="2"/>
  <c r="H12318" i="2"/>
  <c r="H12319" i="2"/>
  <c r="H7564" i="2"/>
  <c r="H12320" i="2"/>
  <c r="H12321" i="2"/>
  <c r="H12322" i="2"/>
  <c r="H12323" i="2"/>
  <c r="H12324" i="2"/>
  <c r="H12325" i="2"/>
  <c r="H12326" i="2"/>
  <c r="H12327" i="2"/>
  <c r="H1835" i="2"/>
  <c r="H1836" i="2"/>
  <c r="H1837" i="2"/>
  <c r="H12328" i="2"/>
  <c r="H12329" i="2"/>
  <c r="H12330" i="2"/>
  <c r="H12331" i="2"/>
  <c r="H12332" i="2"/>
  <c r="H12333" i="2"/>
  <c r="H12334" i="2"/>
  <c r="H12335" i="2"/>
  <c r="H12336" i="2"/>
  <c r="H12337" i="2"/>
  <c r="H12338" i="2"/>
  <c r="H12339" i="2"/>
  <c r="H12340" i="2"/>
  <c r="H12341" i="2"/>
  <c r="H12342" i="2"/>
  <c r="H12343" i="2"/>
  <c r="H12344" i="2"/>
  <c r="H12345" i="2"/>
  <c r="H12346" i="2"/>
  <c r="H12347" i="2"/>
  <c r="H12348" i="2"/>
  <c r="H7933" i="2"/>
  <c r="H12349" i="2"/>
  <c r="H11314" i="2"/>
  <c r="H11315" i="2"/>
  <c r="H11316" i="2"/>
  <c r="H10540" i="2"/>
  <c r="H2603" i="2"/>
  <c r="H7654" i="2"/>
  <c r="H10861" i="2"/>
  <c r="H5641" i="2"/>
  <c r="H5642" i="2"/>
  <c r="H2604" i="2"/>
  <c r="H187" i="2"/>
  <c r="H188" i="2"/>
  <c r="H189" i="2"/>
  <c r="H11317" i="2"/>
  <c r="H11318" i="2"/>
  <c r="H660" i="2"/>
  <c r="H2605" i="2"/>
  <c r="H5066" i="2"/>
  <c r="H2606" i="2"/>
  <c r="H1155" i="2"/>
  <c r="H1156" i="2"/>
  <c r="H11319" i="2"/>
  <c r="H11320" i="2"/>
  <c r="H10862" i="2"/>
  <c r="H5676" i="2"/>
  <c r="H5107" i="2"/>
  <c r="H637" i="2"/>
  <c r="H7309" i="2"/>
  <c r="H2298" i="2"/>
  <c r="H13281" i="2"/>
  <c r="H13282" i="2"/>
  <c r="H13283" i="2"/>
  <c r="H2607" i="2"/>
  <c r="H13284" i="2"/>
  <c r="H6849" i="2"/>
  <c r="H6850" i="2"/>
  <c r="H6851" i="2"/>
  <c r="H3020" i="2"/>
  <c r="H13285" i="2"/>
  <c r="H2608" i="2"/>
  <c r="H3021" i="2"/>
  <c r="H3022" i="2"/>
  <c r="H3023" i="2"/>
  <c r="H7310" i="2"/>
  <c r="H3024" i="2"/>
  <c r="H9984" i="2"/>
  <c r="H5970" i="2"/>
  <c r="H13286" i="2"/>
  <c r="H6200" i="2"/>
  <c r="H6201" i="2"/>
  <c r="H6852" i="2"/>
  <c r="H4915" i="2"/>
  <c r="H1531" i="2"/>
  <c r="H1532" i="2"/>
  <c r="H11671" i="2"/>
  <c r="H3851" i="2"/>
  <c r="H5179" i="2"/>
  <c r="H3852" i="2"/>
  <c r="H3853" i="2"/>
  <c r="H3854" i="2"/>
  <c r="H3855" i="2"/>
  <c r="H3856" i="2"/>
  <c r="H3857" i="2"/>
  <c r="H3858" i="2"/>
  <c r="H3859" i="2"/>
  <c r="H3860" i="2"/>
  <c r="H3861" i="2"/>
  <c r="H3862" i="2"/>
  <c r="H1582" i="2"/>
  <c r="H13042" i="2"/>
  <c r="H11321" i="2"/>
  <c r="H11322" i="2"/>
  <c r="H824" i="2"/>
  <c r="H825" i="2"/>
  <c r="H1583" i="2"/>
  <c r="H1584" i="2"/>
  <c r="H1585" i="2"/>
  <c r="H9453" i="2"/>
  <c r="H11761" i="2"/>
  <c r="H450" i="2"/>
  <c r="H1533" i="2"/>
  <c r="H1534" i="2"/>
  <c r="H10863" i="2"/>
  <c r="H5392" i="2"/>
  <c r="H10864" i="2"/>
  <c r="H5393" i="2"/>
  <c r="H10865" i="2"/>
  <c r="H2024" i="2"/>
  <c r="H7743" i="2"/>
  <c r="H7744" i="2"/>
  <c r="H7745" i="2"/>
  <c r="H9581" i="2"/>
  <c r="H2025" i="2"/>
  <c r="H9861" i="2"/>
  <c r="H2026" i="2"/>
  <c r="H9862" i="2"/>
  <c r="H315" i="2"/>
  <c r="H316" i="2"/>
  <c r="H8370" i="2"/>
  <c r="H1384" i="2"/>
  <c r="H9537" i="2"/>
  <c r="H2027" i="2"/>
  <c r="H10866" i="2"/>
  <c r="H7396" i="2"/>
  <c r="H999" i="2"/>
  <c r="H1000" i="2"/>
  <c r="H3938" i="2"/>
  <c r="H10867" i="2"/>
  <c r="H10868" i="2"/>
  <c r="H13137" i="2"/>
  <c r="H13421" i="2"/>
  <c r="H5792" i="2"/>
  <c r="H5793" i="2"/>
  <c r="H5794" i="2"/>
  <c r="H5795" i="2"/>
  <c r="H5796" i="2"/>
  <c r="H5797" i="2"/>
  <c r="H13546" i="2"/>
  <c r="H726" i="2"/>
  <c r="H13287" i="2"/>
  <c r="H11323" i="2"/>
  <c r="H11324" i="2"/>
  <c r="H2028" i="2"/>
  <c r="H13288" i="2"/>
  <c r="H13547" i="2"/>
  <c r="H2029" i="2"/>
  <c r="H10869" i="2"/>
  <c r="H8417" i="2"/>
  <c r="H8418" i="2"/>
  <c r="H8419" i="2"/>
  <c r="H10673" i="2"/>
  <c r="H10674" i="2"/>
  <c r="H10675" i="2"/>
  <c r="H2226" i="2"/>
  <c r="H1929" i="2"/>
  <c r="H1930" i="2"/>
  <c r="H10162" i="2"/>
  <c r="H10163" i="2"/>
  <c r="H10164" i="2"/>
  <c r="H13151" i="2"/>
  <c r="H11325" i="2"/>
  <c r="H11326" i="2"/>
  <c r="H6853" i="2"/>
  <c r="H727" i="2"/>
  <c r="H9755" i="2"/>
  <c r="H5394" i="2"/>
  <c r="H10676" i="2"/>
  <c r="H10677" i="2"/>
  <c r="H10870" i="2"/>
  <c r="H9366" i="2"/>
  <c r="H9367" i="2"/>
  <c r="H9368" i="2"/>
  <c r="H9369" i="2"/>
  <c r="H9370" i="2"/>
  <c r="H9371" i="2"/>
  <c r="H9372" i="2"/>
  <c r="H9373" i="2"/>
  <c r="H6334" i="2"/>
  <c r="H2030" i="2"/>
  <c r="H13289" i="2"/>
  <c r="H8371" i="2"/>
  <c r="H8372" i="2"/>
  <c r="H10871" i="2"/>
  <c r="H7655" i="2"/>
  <c r="H4953" i="2"/>
  <c r="H6854" i="2"/>
  <c r="H4973" i="2"/>
  <c r="H2900" i="2"/>
  <c r="H2901" i="2"/>
  <c r="H2902" i="2"/>
  <c r="H11327" i="2"/>
  <c r="H11328" i="2"/>
  <c r="H494" i="2"/>
  <c r="H3126" i="2"/>
  <c r="H9863" i="2"/>
  <c r="H9864" i="2"/>
  <c r="H1535" i="2"/>
  <c r="H1536" i="2"/>
  <c r="H2031" i="2"/>
  <c r="H10165" i="2"/>
  <c r="H10166" i="2"/>
  <c r="H1001" i="2"/>
  <c r="H10872" i="2"/>
  <c r="H11047" i="2"/>
  <c r="H224" i="2"/>
  <c r="H2032" i="2"/>
  <c r="H10873" i="2"/>
  <c r="H2837" i="2"/>
  <c r="H2838" i="2"/>
  <c r="H2033" i="2"/>
  <c r="H1385" i="2"/>
  <c r="H5733" i="2"/>
  <c r="H9865" i="2"/>
  <c r="H13290" i="2"/>
  <c r="H3863" i="2"/>
  <c r="H1386" i="2"/>
  <c r="H13463" i="2"/>
  <c r="H2034" i="2"/>
  <c r="H3515" i="2"/>
  <c r="H9756" i="2"/>
  <c r="H6202" i="2"/>
  <c r="H7248" i="2"/>
  <c r="H7249" i="2"/>
  <c r="H5246" i="2"/>
  <c r="H5247" i="2"/>
  <c r="H5248" i="2"/>
  <c r="H317" i="2"/>
  <c r="H10874" i="2"/>
  <c r="H10875" i="2"/>
  <c r="H11672" i="2"/>
  <c r="H5395" i="2"/>
  <c r="H2035" i="2"/>
  <c r="H10678" i="2"/>
  <c r="H10679" i="2"/>
  <c r="H2036" i="2"/>
  <c r="H10167" i="2"/>
  <c r="H2037" i="2"/>
  <c r="H2463" i="2"/>
  <c r="H10876" i="2"/>
  <c r="H2038" i="2"/>
  <c r="H10877" i="2"/>
  <c r="H10571" i="2"/>
  <c r="H10572" i="2"/>
  <c r="H4370" i="2"/>
  <c r="H4371" i="2"/>
  <c r="H4372" i="2"/>
  <c r="H93" i="2"/>
  <c r="H12919" i="2"/>
  <c r="H4373" i="2"/>
  <c r="H4374" i="2"/>
  <c r="H5643" i="2"/>
  <c r="H12920" i="2"/>
  <c r="H4375" i="2"/>
  <c r="H4376" i="2"/>
  <c r="H4377" i="2"/>
  <c r="H8319" i="2"/>
  <c r="H6545" i="2"/>
  <c r="H6546" i="2"/>
  <c r="H6855" i="2"/>
  <c r="H6856" i="2"/>
  <c r="H4378" i="2"/>
  <c r="H4379" i="2"/>
  <c r="H4380" i="2"/>
  <c r="H4381" i="2"/>
  <c r="H4962" i="2"/>
  <c r="H5938" i="2"/>
  <c r="H12921" i="2"/>
  <c r="H12922" i="2"/>
  <c r="H4382" i="2"/>
  <c r="H6857" i="2"/>
  <c r="H6858" i="2"/>
  <c r="H9472" i="2"/>
  <c r="H12923" i="2"/>
  <c r="H94" i="2"/>
  <c r="H95" i="2"/>
  <c r="H11695" i="2"/>
  <c r="H6859" i="2"/>
  <c r="H6860" i="2"/>
  <c r="H12924" i="2"/>
  <c r="H4383" i="2"/>
  <c r="H4384" i="2"/>
  <c r="H5939" i="2"/>
  <c r="H4385" i="2"/>
  <c r="H5940" i="2"/>
  <c r="H4386" i="2"/>
  <c r="H1157" i="2"/>
  <c r="H1158" i="2"/>
  <c r="H1159" i="2"/>
  <c r="H5941" i="2"/>
  <c r="H9100" i="2"/>
  <c r="H9101" i="2"/>
  <c r="H9102" i="2"/>
  <c r="H9103" i="2"/>
  <c r="H9104" i="2"/>
  <c r="H9105" i="2"/>
  <c r="H6547" i="2"/>
  <c r="H9595" i="2"/>
  <c r="H6347" i="2"/>
  <c r="H9596" i="2"/>
  <c r="H1838" i="2"/>
  <c r="H12350" i="2"/>
  <c r="H6267" i="2"/>
  <c r="H11631" i="2"/>
  <c r="H11632" i="2"/>
  <c r="H8169" i="2"/>
  <c r="H11329" i="2"/>
  <c r="H11330" i="2"/>
  <c r="H1839" i="2"/>
  <c r="H11633" i="2"/>
  <c r="H11634" i="2"/>
  <c r="H1284" i="2"/>
  <c r="H1285" i="2"/>
  <c r="H1286" i="2"/>
  <c r="H1287" i="2"/>
  <c r="H7250" i="2"/>
  <c r="H7251" i="2"/>
  <c r="H7516" i="2"/>
  <c r="H7517" i="2"/>
  <c r="H7518" i="2"/>
  <c r="H1840" i="2"/>
  <c r="H4387" i="2"/>
  <c r="H5396" i="2"/>
  <c r="H8170" i="2"/>
  <c r="H2763" i="2"/>
  <c r="H8373" i="2"/>
  <c r="H5557" i="2"/>
  <c r="H13548" i="2"/>
  <c r="H728" i="2"/>
  <c r="H8757" i="2"/>
  <c r="H4388" i="2"/>
  <c r="H27" i="2"/>
  <c r="H28" i="2"/>
  <c r="H29" i="2"/>
  <c r="H729" i="2"/>
  <c r="H730" i="2"/>
  <c r="H8758" i="2"/>
  <c r="H4069" i="2"/>
  <c r="H4070" i="2"/>
  <c r="H6299" i="2"/>
  <c r="H8759" i="2"/>
  <c r="H4389" i="2"/>
  <c r="H8760" i="2"/>
  <c r="H11331" i="2"/>
  <c r="H8761" i="2"/>
  <c r="H8762" i="2"/>
  <c r="H8763" i="2"/>
  <c r="H4935" i="2"/>
  <c r="H8764" i="2"/>
  <c r="H8765" i="2"/>
  <c r="H8766" i="2"/>
  <c r="H4390" i="2"/>
  <c r="H8767" i="2"/>
  <c r="H9699" i="2"/>
  <c r="H9700" i="2"/>
  <c r="H13549" i="2"/>
  <c r="H1723" i="2"/>
  <c r="H8768" i="2"/>
  <c r="H8769" i="2"/>
  <c r="H2444" i="2"/>
  <c r="H2445" i="2"/>
  <c r="H2446" i="2"/>
  <c r="H4970" i="2"/>
  <c r="H8770" i="2"/>
  <c r="H8771" i="2"/>
  <c r="H8772" i="2"/>
  <c r="H8773" i="2"/>
  <c r="H4999" i="2"/>
  <c r="H5000" i="2"/>
  <c r="H5001" i="2"/>
  <c r="H2764" i="2"/>
  <c r="H5851" i="2"/>
  <c r="H7656" i="2"/>
  <c r="H8774" i="2"/>
  <c r="H8775" i="2"/>
  <c r="H8776" i="2"/>
  <c r="H8777" i="2"/>
  <c r="H8778" i="2"/>
  <c r="H8779" i="2"/>
  <c r="H4955" i="2"/>
  <c r="H8780" i="2"/>
  <c r="H8781" i="2"/>
  <c r="H8782" i="2"/>
  <c r="H8783" i="2"/>
  <c r="H5709" i="2"/>
  <c r="H5126" i="2"/>
  <c r="H7447" i="2"/>
  <c r="H826" i="2"/>
  <c r="H827" i="2"/>
  <c r="H828" i="2"/>
  <c r="H8784" i="2"/>
  <c r="H4823" i="2"/>
  <c r="H8237" i="2"/>
  <c r="H2609" i="2"/>
  <c r="H8785" i="2"/>
  <c r="H8786" i="2"/>
  <c r="H8787" i="2"/>
  <c r="H8788" i="2"/>
  <c r="H2227" i="2"/>
  <c r="H2228" i="2"/>
  <c r="H6486" i="2"/>
  <c r="H6487" i="2"/>
  <c r="H8789" i="2"/>
  <c r="H4391" i="2"/>
  <c r="H13517" i="2"/>
  <c r="H13518" i="2"/>
  <c r="H10514" i="2"/>
  <c r="H1661" i="2"/>
  <c r="H10878" i="2"/>
  <c r="H10879" i="2"/>
  <c r="H661" i="2"/>
  <c r="H10008" i="2"/>
  <c r="H2145" i="2"/>
  <c r="H4824" i="2"/>
  <c r="H3626" i="2"/>
  <c r="H11332" i="2"/>
  <c r="H3025" i="2"/>
  <c r="H13291" i="2"/>
  <c r="H8171" i="2"/>
  <c r="H5981" i="2"/>
  <c r="H5982" i="2"/>
  <c r="H10880" i="2"/>
  <c r="H6861" i="2"/>
  <c r="H13292" i="2"/>
  <c r="H6353" i="2"/>
  <c r="H12351" i="2"/>
  <c r="H4825" i="2"/>
  <c r="H7397" i="2"/>
  <c r="H7398" i="2"/>
  <c r="H3026" i="2"/>
  <c r="H1740" i="2"/>
  <c r="H6862" i="2"/>
  <c r="H6863" i="2"/>
  <c r="H10881" i="2"/>
  <c r="H10882" i="2"/>
  <c r="H1608" i="2"/>
  <c r="H10883" i="2"/>
  <c r="H3027" i="2"/>
  <c r="H7399" i="2"/>
  <c r="H11557" i="2"/>
  <c r="H6864" i="2"/>
  <c r="H6865" i="2"/>
  <c r="H6866" i="2"/>
  <c r="H6867" i="2"/>
  <c r="H3954" i="2"/>
  <c r="H9607" i="2"/>
  <c r="H9160" i="2"/>
  <c r="H6868" i="2"/>
  <c r="H13293" i="2"/>
  <c r="H11333" i="2"/>
  <c r="H11334" i="2"/>
  <c r="H13138" i="2"/>
  <c r="H11335" i="2"/>
  <c r="H11336" i="2"/>
  <c r="H10884" i="2"/>
  <c r="H10885" i="2"/>
  <c r="H7144" i="2"/>
  <c r="H3028" i="2"/>
  <c r="H8514" i="2"/>
  <c r="H6869" i="2"/>
  <c r="H6870" i="2"/>
  <c r="H8172" i="2"/>
  <c r="H8234" i="2"/>
  <c r="H13294" i="2"/>
  <c r="H11762" i="2"/>
  <c r="H13295" i="2"/>
  <c r="H11337" i="2"/>
  <c r="H11338" i="2"/>
  <c r="H3376" i="2"/>
  <c r="H3746" i="2"/>
  <c r="H11713" i="2"/>
  <c r="H3029" i="2"/>
  <c r="H3030" i="2"/>
  <c r="H1111" i="2"/>
  <c r="H9909" i="2"/>
  <c r="H9910" i="2"/>
  <c r="H13519" i="2"/>
  <c r="H13520" i="2"/>
  <c r="H13521" i="2"/>
  <c r="H1705" i="2"/>
  <c r="H7934" i="2"/>
  <c r="H1706" i="2"/>
  <c r="H3221" i="2"/>
  <c r="H7935" i="2"/>
  <c r="H7936" i="2"/>
  <c r="H7937" i="2"/>
  <c r="H7938" i="2"/>
  <c r="H3222" i="2"/>
  <c r="H3223" i="2"/>
  <c r="H7939" i="2"/>
  <c r="H5155" i="2"/>
  <c r="H3224" i="2"/>
  <c r="H7940" i="2"/>
  <c r="H3225" i="2"/>
  <c r="H3226" i="2"/>
  <c r="H3227" i="2"/>
  <c r="H3228" i="2"/>
  <c r="H3229" i="2"/>
  <c r="H3230" i="2"/>
  <c r="H3231" i="2"/>
  <c r="H3232" i="2"/>
  <c r="H7941" i="2"/>
  <c r="H3233" i="2"/>
  <c r="H3234" i="2"/>
  <c r="H1707" i="2"/>
  <c r="H4392" i="2"/>
  <c r="H8091" i="2"/>
  <c r="H3235" i="2"/>
  <c r="H11339" i="2"/>
  <c r="H11340" i="2"/>
  <c r="H4393" i="2"/>
  <c r="H6203" i="2"/>
  <c r="H6204" i="2"/>
  <c r="H6205" i="2"/>
  <c r="H6541" i="2"/>
  <c r="H10886" i="2"/>
  <c r="H4394" i="2"/>
  <c r="H10887" i="2"/>
  <c r="H4826" i="2"/>
  <c r="H6206" i="2"/>
  <c r="H6207" i="2"/>
  <c r="H6488" i="2"/>
  <c r="H4014" i="2"/>
  <c r="H829" i="2"/>
  <c r="H830" i="2"/>
  <c r="H7657" i="2"/>
  <c r="H9965" i="2"/>
  <c r="H9966" i="2"/>
  <c r="H9967" i="2"/>
  <c r="H9757" i="2"/>
  <c r="H7202" i="2"/>
  <c r="H6279" i="2"/>
  <c r="H6280" i="2"/>
  <c r="H5971" i="2"/>
  <c r="H1200" i="2"/>
  <c r="H4395" i="2"/>
  <c r="H451" i="2"/>
  <c r="H1212" i="2"/>
  <c r="H3329" i="2"/>
  <c r="H13522" i="2"/>
  <c r="H7775" i="2"/>
  <c r="H4396" i="2"/>
  <c r="H4397" i="2"/>
  <c r="H7203" i="2"/>
  <c r="H4398" i="2"/>
  <c r="H7204" i="2"/>
  <c r="H10888" i="2"/>
  <c r="H10889" i="2"/>
  <c r="H10890" i="2"/>
  <c r="H30" i="2"/>
  <c r="H31" i="2"/>
  <c r="H32" i="2"/>
  <c r="H7658" i="2"/>
  <c r="H7659" i="2"/>
  <c r="H2229" i="2"/>
  <c r="H2230" i="2"/>
  <c r="H2231" i="2"/>
  <c r="H1537" i="2"/>
  <c r="H4827" i="2"/>
  <c r="H4828" i="2"/>
  <c r="H4829" i="2"/>
  <c r="H1538" i="2"/>
  <c r="H4399" i="2"/>
  <c r="H5249" i="2"/>
  <c r="H5250" i="2"/>
  <c r="H10727" i="2"/>
  <c r="H1539" i="2"/>
  <c r="H1540" i="2"/>
  <c r="H1541" i="2"/>
  <c r="H13296" i="2"/>
  <c r="H4830" i="2"/>
  <c r="H621" i="2"/>
  <c r="H5976" i="2"/>
  <c r="H5977" i="2"/>
  <c r="H10515" i="2"/>
  <c r="H5677" i="2"/>
  <c r="H5156" i="2"/>
  <c r="H7580" i="2"/>
  <c r="H10891" i="2"/>
  <c r="H7205" i="2"/>
  <c r="H2447" i="2"/>
  <c r="H11341" i="2"/>
  <c r="H11342" i="2"/>
  <c r="H10892" i="2"/>
  <c r="H6871" i="2"/>
  <c r="H6872" i="2"/>
  <c r="H5644" i="2"/>
  <c r="H5645" i="2"/>
  <c r="H10893" i="2"/>
  <c r="H681" i="2"/>
  <c r="H10566" i="2"/>
  <c r="H10894" i="2"/>
  <c r="H190" i="2"/>
  <c r="H191" i="2"/>
  <c r="H192" i="2"/>
  <c r="H193" i="2"/>
  <c r="H194" i="2"/>
  <c r="H3664" i="2"/>
  <c r="H3665" i="2"/>
  <c r="H10895" i="2"/>
  <c r="H6873" i="2"/>
  <c r="H6874" i="2"/>
  <c r="H10896" i="2"/>
  <c r="H9221" i="2"/>
  <c r="H9222" i="2"/>
  <c r="H9223" i="2"/>
  <c r="H9224" i="2"/>
  <c r="H9190" i="2"/>
  <c r="H7206" i="2"/>
  <c r="H6875" i="2"/>
  <c r="H195" i="2"/>
  <c r="H196" i="2"/>
  <c r="H197" i="2"/>
  <c r="H198" i="2"/>
  <c r="H10897" i="2"/>
  <c r="H13027" i="2"/>
  <c r="H2850" i="2"/>
  <c r="H11343" i="2"/>
  <c r="H11344" i="2"/>
  <c r="H10898" i="2"/>
  <c r="H516" i="2"/>
  <c r="H6876" i="2"/>
  <c r="H6877" i="2"/>
  <c r="H3666" i="2"/>
  <c r="H6878" i="2"/>
  <c r="H6879" i="2"/>
  <c r="H11345" i="2"/>
  <c r="H11346" i="2"/>
  <c r="H10899" i="2"/>
  <c r="H4400" i="2"/>
  <c r="H13485" i="2"/>
  <c r="H13486" i="2"/>
  <c r="H9968" i="2"/>
  <c r="H9494" i="2"/>
  <c r="H9126" i="2"/>
  <c r="H8420" i="2"/>
  <c r="H9495" i="2"/>
  <c r="H7942" i="2"/>
  <c r="H7943" i="2"/>
  <c r="H7944" i="2"/>
  <c r="H7945" i="2"/>
  <c r="H7946" i="2"/>
  <c r="H7947" i="2"/>
  <c r="H7948" i="2"/>
  <c r="H7949" i="2"/>
  <c r="H7950" i="2"/>
  <c r="H7951" i="2"/>
  <c r="H3282" i="2"/>
  <c r="H3283" i="2"/>
  <c r="H4831" i="2"/>
  <c r="H3714" i="2"/>
  <c r="H3715" i="2"/>
  <c r="H3716" i="2"/>
  <c r="H3717" i="2"/>
  <c r="H3718" i="2"/>
  <c r="H3719" i="2"/>
  <c r="H3720" i="2"/>
  <c r="H3721" i="2"/>
  <c r="H3722" i="2"/>
  <c r="H3723" i="2"/>
  <c r="H3724" i="2"/>
  <c r="H10900" i="2"/>
  <c r="H7145" i="2"/>
  <c r="H5184" i="2"/>
  <c r="H10516" i="2"/>
  <c r="H13455" i="2"/>
  <c r="H6208" i="2"/>
  <c r="H13024" i="2"/>
  <c r="H2146" i="2"/>
  <c r="H2861" i="2"/>
  <c r="H2862" i="2"/>
  <c r="H2863" i="2"/>
  <c r="H2864" i="2"/>
  <c r="H2865" i="2"/>
  <c r="H2866" i="2"/>
  <c r="H13552" i="2"/>
  <c r="H4401" i="2"/>
  <c r="H571" i="2"/>
  <c r="H4038" i="2"/>
  <c r="H11610" i="2"/>
  <c r="H5852" i="2"/>
  <c r="H4947" i="2"/>
  <c r="H4948" i="2"/>
  <c r="H4949" i="2"/>
  <c r="H4950" i="2"/>
  <c r="H4402" i="2"/>
  <c r="H3641" i="2"/>
  <c r="H5695" i="2"/>
  <c r="H5696" i="2"/>
  <c r="H3725" i="2"/>
  <c r="H3726" i="2"/>
  <c r="H3727" i="2"/>
  <c r="H2765" i="2"/>
  <c r="H1724" i="2"/>
  <c r="H7263" i="2"/>
  <c r="H7264" i="2"/>
  <c r="H5397" i="2"/>
  <c r="H7787" i="2"/>
  <c r="H3728" i="2"/>
  <c r="H2304" i="2"/>
  <c r="H10901" i="2"/>
  <c r="H7427" i="2"/>
  <c r="H2232" i="2"/>
  <c r="H2233" i="2"/>
  <c r="H2234" i="2"/>
  <c r="H2235" i="2"/>
  <c r="H10902" i="2"/>
  <c r="H2236" i="2"/>
  <c r="H11347" i="2"/>
  <c r="H11348" i="2"/>
  <c r="H7428" i="2"/>
  <c r="H11349" i="2"/>
  <c r="H11350" i="2"/>
  <c r="H731" i="2"/>
  <c r="H732" i="2"/>
  <c r="H3729" i="2"/>
  <c r="H9225" i="2"/>
  <c r="H9226" i="2"/>
  <c r="H9227" i="2"/>
  <c r="H9228" i="2"/>
  <c r="H2892" i="2"/>
  <c r="H7598" i="2"/>
  <c r="H7146" i="2"/>
  <c r="H7147" i="2"/>
  <c r="H10903" i="2"/>
  <c r="H13487" i="2"/>
  <c r="H7660" i="2"/>
  <c r="H9608" i="2"/>
  <c r="H13470" i="2"/>
  <c r="H11659" i="2"/>
  <c r="H10904" i="2"/>
  <c r="H11351" i="2"/>
  <c r="H11352" i="2"/>
  <c r="H10905" i="2"/>
  <c r="H10906" i="2"/>
  <c r="H4832" i="2"/>
  <c r="H5166" i="2"/>
  <c r="H5167" i="2"/>
  <c r="H10907" i="2"/>
  <c r="H10908" i="2"/>
  <c r="H1579" i="2"/>
  <c r="H1580" i="2"/>
  <c r="H9701" i="2"/>
  <c r="H11353" i="2"/>
  <c r="H10909" i="2"/>
  <c r="H10910" i="2"/>
  <c r="H8092" i="2"/>
  <c r="H13471" i="2"/>
  <c r="H13472" i="2"/>
  <c r="H9969" i="2"/>
  <c r="H10911" i="2"/>
  <c r="H10912" i="2"/>
  <c r="H4403" i="2"/>
  <c r="H5723" i="2"/>
  <c r="H11354" i="2"/>
  <c r="H11355" i="2"/>
  <c r="H10913" i="2"/>
  <c r="H11739" i="2"/>
  <c r="H11740" i="2"/>
  <c r="H6880" i="2"/>
  <c r="H6881" i="2"/>
  <c r="H12352" i="2"/>
  <c r="H12353" i="2"/>
  <c r="H6882" i="2"/>
  <c r="H6883" i="2"/>
  <c r="H6884" i="2"/>
  <c r="H12354" i="2"/>
  <c r="H12355" i="2"/>
  <c r="H12356" i="2"/>
  <c r="H12357" i="2"/>
  <c r="H12358" i="2"/>
  <c r="H12359" i="2"/>
  <c r="H12360" i="2"/>
  <c r="H6885" i="2"/>
  <c r="H6886" i="2"/>
  <c r="H12361" i="2"/>
  <c r="H12362" i="2"/>
  <c r="H12363" i="2"/>
  <c r="H12364" i="2"/>
  <c r="H11654" i="2"/>
  <c r="H12960" i="2"/>
  <c r="H1288" i="2"/>
  <c r="H12365" i="2"/>
  <c r="H13297" i="2"/>
  <c r="H12366" i="2"/>
  <c r="H12367" i="2"/>
  <c r="H12368" i="2"/>
  <c r="H12369" i="2"/>
  <c r="H12370" i="2"/>
  <c r="H12371" i="2"/>
  <c r="H1289" i="2"/>
  <c r="H13298" i="2"/>
  <c r="H12372" i="2"/>
  <c r="H12373" i="2"/>
  <c r="H12374" i="2"/>
  <c r="H12375" i="2"/>
  <c r="H5027" i="2"/>
  <c r="H6887" i="2"/>
  <c r="H6888" i="2"/>
  <c r="H5896" i="2"/>
  <c r="H5897" i="2"/>
  <c r="H5028" i="2"/>
  <c r="H1305" i="2"/>
  <c r="H12376" i="2"/>
  <c r="H12377" i="2"/>
  <c r="H12378" i="2"/>
  <c r="H12379" i="2"/>
  <c r="H12380" i="2"/>
  <c r="H12381" i="2"/>
  <c r="H12382" i="2"/>
  <c r="H12383" i="2"/>
  <c r="H12384" i="2"/>
  <c r="H12385" i="2"/>
  <c r="H12386" i="2"/>
  <c r="H12387" i="2"/>
  <c r="H11356" i="2"/>
  <c r="H11357" i="2"/>
  <c r="H9177" i="2"/>
  <c r="H6889" i="2"/>
  <c r="H6890" i="2"/>
  <c r="H6891" i="2"/>
  <c r="H13299" i="2"/>
  <c r="H12388" i="2"/>
  <c r="H12389" i="2"/>
  <c r="H12390" i="2"/>
  <c r="H12391" i="2"/>
  <c r="H12392" i="2"/>
  <c r="H12393" i="2"/>
  <c r="H12394" i="2"/>
  <c r="H12395" i="2"/>
  <c r="H12396" i="2"/>
  <c r="H11655" i="2"/>
  <c r="H9178" i="2"/>
  <c r="H12397" i="2"/>
  <c r="H12398" i="2"/>
  <c r="H12399" i="2"/>
  <c r="H12400" i="2"/>
  <c r="H12401" i="2"/>
  <c r="H12402" i="2"/>
  <c r="H12403" i="2"/>
  <c r="H12404" i="2"/>
  <c r="H12405" i="2"/>
  <c r="H12406" i="2"/>
  <c r="H12407" i="2"/>
  <c r="H11763" i="2"/>
  <c r="H12408" i="2"/>
  <c r="H12409" i="2"/>
  <c r="H10301" i="2"/>
  <c r="H6892" i="2"/>
  <c r="H6893" i="2"/>
  <c r="H6894" i="2"/>
  <c r="H6895" i="2"/>
  <c r="H11656" i="2"/>
  <c r="H12410" i="2"/>
  <c r="H12411" i="2"/>
  <c r="H12412" i="2"/>
  <c r="H12413" i="2"/>
  <c r="H12414" i="2"/>
  <c r="H12415" i="2"/>
  <c r="H12416" i="2"/>
  <c r="H12417" i="2"/>
  <c r="H12418" i="2"/>
  <c r="H12419" i="2"/>
  <c r="H12420" i="2"/>
  <c r="H12421" i="2"/>
  <c r="H12422" i="2"/>
  <c r="H12423" i="2"/>
  <c r="H12424" i="2"/>
  <c r="H12425" i="2"/>
  <c r="H12426" i="2"/>
  <c r="H12427" i="2"/>
  <c r="H12428" i="2"/>
  <c r="H12429" i="2"/>
  <c r="H10000" i="2"/>
  <c r="H11737" i="2"/>
  <c r="H3530" i="2"/>
  <c r="H12430" i="2"/>
  <c r="H12431" i="2"/>
  <c r="H12432" i="2"/>
  <c r="H12433" i="2"/>
  <c r="H12434" i="2"/>
  <c r="H12435" i="2"/>
  <c r="H9970" i="2"/>
  <c r="H9564" i="2"/>
  <c r="H13523" i="2"/>
  <c r="H2448" i="2"/>
  <c r="H3928" i="2"/>
  <c r="H7311" i="2"/>
  <c r="H5108" i="2"/>
  <c r="H7312" i="2"/>
  <c r="H7313" i="2"/>
  <c r="H7314" i="2"/>
  <c r="H638" i="2"/>
  <c r="H7315" i="2"/>
  <c r="H7316" i="2"/>
  <c r="H7317" i="2"/>
  <c r="H7318" i="2"/>
  <c r="H2610" i="2"/>
  <c r="H7319" i="2"/>
  <c r="H7320" i="2"/>
  <c r="H5678" i="2"/>
  <c r="H2449" i="2"/>
  <c r="H7321" i="2"/>
  <c r="H2809" i="2"/>
  <c r="H6390" i="2"/>
  <c r="H6391" i="2"/>
  <c r="H7322" i="2"/>
  <c r="H7323" i="2"/>
  <c r="H7324" i="2"/>
  <c r="H7325" i="2"/>
  <c r="H10312" i="2"/>
  <c r="H9609" i="2"/>
  <c r="H11358" i="2"/>
  <c r="H11359" i="2"/>
  <c r="H11603" i="2"/>
  <c r="H10313" i="2"/>
  <c r="H452" i="2"/>
  <c r="H453" i="2"/>
  <c r="H1387" i="2"/>
  <c r="H1388" i="2"/>
  <c r="H10914" i="2"/>
  <c r="H10314" i="2"/>
  <c r="H3031" i="2"/>
  <c r="H2842" i="2"/>
  <c r="H10315" i="2"/>
  <c r="H3516" i="2"/>
  <c r="H3032" i="2"/>
  <c r="H3033" i="2"/>
  <c r="H1389" i="2"/>
  <c r="H1390" i="2"/>
  <c r="H1391" i="2"/>
  <c r="H1392" i="2"/>
  <c r="H1393" i="2"/>
  <c r="H7661" i="2"/>
  <c r="H10316" i="2"/>
  <c r="H13110" i="2"/>
  <c r="H4918" i="2"/>
  <c r="H1394" i="2"/>
  <c r="H10317" i="2"/>
  <c r="H3627" i="2"/>
  <c r="H8327" i="2"/>
  <c r="H8328" i="2"/>
  <c r="H5847" i="2"/>
  <c r="H3034" i="2"/>
  <c r="H3035" i="2"/>
  <c r="H3036" i="2"/>
  <c r="H3037" i="2"/>
  <c r="H517" i="2"/>
  <c r="H518" i="2"/>
  <c r="H2176" i="2"/>
  <c r="H2394" i="2"/>
  <c r="H3864" i="2"/>
  <c r="H7429" i="2"/>
  <c r="H8313" i="2"/>
  <c r="H3865" i="2"/>
  <c r="H3866" i="2"/>
  <c r="H3867" i="2"/>
  <c r="H3868" i="2"/>
  <c r="H3869" i="2"/>
  <c r="H3870" i="2"/>
  <c r="H3871" i="2"/>
  <c r="H3872" i="2"/>
  <c r="H3873" i="2"/>
  <c r="H3874" i="2"/>
  <c r="H3875" i="2"/>
  <c r="H13123" i="2"/>
  <c r="H13124" i="2"/>
  <c r="H13125" i="2"/>
  <c r="H13126" i="2"/>
  <c r="H13127" i="2"/>
  <c r="H13128" i="2"/>
  <c r="H13129" i="2"/>
  <c r="H13130" i="2"/>
  <c r="H7400" i="2"/>
  <c r="H6526" i="2"/>
  <c r="H7588" i="2"/>
  <c r="H3284" i="2"/>
  <c r="H3285" i="2"/>
  <c r="H3286" i="2"/>
  <c r="H2237" i="2"/>
  <c r="H7252" i="2"/>
  <c r="H2238" i="2"/>
  <c r="H2239" i="2"/>
  <c r="H2240" i="2"/>
  <c r="H2241" i="2"/>
  <c r="H2242" i="2"/>
  <c r="H2177" i="2"/>
  <c r="H9374" i="2"/>
  <c r="H8374" i="2"/>
  <c r="H8375" i="2"/>
  <c r="H8376" i="2"/>
  <c r="H11657" i="2"/>
  <c r="H2178" i="2"/>
  <c r="H7148" i="2"/>
  <c r="H10915" i="2"/>
  <c r="H13488" i="2"/>
  <c r="H318" i="2"/>
  <c r="H7216" i="2"/>
  <c r="H1002" i="2"/>
  <c r="H1003" i="2"/>
  <c r="H319" i="2"/>
  <c r="H9758" i="2"/>
  <c r="H6896" i="2"/>
  <c r="H6897" i="2"/>
  <c r="H1931" i="2"/>
  <c r="H320" i="2"/>
  <c r="H321" i="2"/>
  <c r="H646" i="2"/>
  <c r="H647" i="2"/>
  <c r="H1004" i="2"/>
  <c r="H1005" i="2"/>
  <c r="H13538" i="2"/>
  <c r="H9866" i="2"/>
  <c r="H9867" i="2"/>
  <c r="H3939" i="2"/>
  <c r="H10916" i="2"/>
  <c r="H2766" i="2"/>
  <c r="H1006" i="2"/>
  <c r="H1007" i="2"/>
  <c r="H1008" i="2"/>
  <c r="H2039" i="2"/>
  <c r="H1009" i="2"/>
  <c r="H1010" i="2"/>
  <c r="H13043" i="2"/>
  <c r="H11673" i="2"/>
  <c r="H13464" i="2"/>
  <c r="H6898" i="2"/>
  <c r="H6899" i="2"/>
  <c r="H6335" i="2"/>
  <c r="H2040" i="2"/>
  <c r="H11360" i="2"/>
  <c r="H11361" i="2"/>
  <c r="H11362" i="2"/>
  <c r="H11363" i="2"/>
  <c r="H6900" i="2"/>
  <c r="H3603" i="2"/>
  <c r="H3604" i="2"/>
  <c r="H11048" i="2"/>
  <c r="H2041" i="2"/>
  <c r="H2042" i="2"/>
  <c r="H4941" i="2"/>
  <c r="H2043" i="2"/>
  <c r="H10917" i="2"/>
  <c r="H6901" i="2"/>
  <c r="H6902" i="2"/>
  <c r="H648" i="2"/>
  <c r="H1662" i="2"/>
  <c r="H13441" i="2"/>
  <c r="H7253" i="2"/>
  <c r="H7254" i="2"/>
  <c r="H10918" i="2"/>
  <c r="H10919" i="2"/>
  <c r="H5599" i="2"/>
  <c r="H5600" i="2"/>
  <c r="H1011" i="2"/>
  <c r="H1012" i="2"/>
  <c r="H6903" i="2"/>
  <c r="H6904" i="2"/>
  <c r="H6905" i="2"/>
  <c r="H6906" i="2"/>
  <c r="H322" i="2"/>
  <c r="H323" i="2"/>
  <c r="H324" i="2"/>
  <c r="H12436" i="2"/>
  <c r="H2044" i="2"/>
  <c r="H6423" i="2"/>
  <c r="H1663" i="2"/>
  <c r="H2045" i="2"/>
  <c r="H1013" i="2"/>
  <c r="H1014" i="2"/>
  <c r="H7746" i="2"/>
  <c r="H7747" i="2"/>
  <c r="H7748" i="2"/>
  <c r="H4974" i="2"/>
  <c r="H6907" i="2"/>
  <c r="H2046" i="2"/>
  <c r="H7255" i="2"/>
  <c r="H11364" i="2"/>
  <c r="H11365" i="2"/>
  <c r="H1015" i="2"/>
  <c r="H1016" i="2"/>
  <c r="H4008" i="2"/>
  <c r="H9729" i="2"/>
  <c r="H325" i="2"/>
  <c r="H326" i="2"/>
  <c r="H9759" i="2"/>
  <c r="H9868" i="2"/>
  <c r="H5798" i="2"/>
  <c r="H5799" i="2"/>
  <c r="H5800" i="2"/>
  <c r="H5801" i="2"/>
  <c r="H5802" i="2"/>
  <c r="H5803" i="2"/>
  <c r="H831" i="2"/>
  <c r="H832" i="2"/>
  <c r="H833" i="2"/>
  <c r="H834" i="2"/>
  <c r="H835" i="2"/>
  <c r="H836" i="2"/>
  <c r="H2047" i="2"/>
  <c r="H2048" i="2"/>
  <c r="H3876" i="2"/>
  <c r="H9869" i="2"/>
  <c r="H2049" i="2"/>
  <c r="H2050" i="2"/>
  <c r="H2051" i="2"/>
  <c r="H10920" i="2"/>
  <c r="H2052" i="2"/>
  <c r="H6336" i="2"/>
  <c r="H327" i="2"/>
  <c r="H328" i="2"/>
  <c r="H5502" i="2"/>
  <c r="H10559" i="2"/>
  <c r="H10921" i="2"/>
  <c r="H1757" i="2"/>
  <c r="H1017" i="2"/>
  <c r="H1018" i="2"/>
  <c r="H1019" i="2"/>
  <c r="H1020" i="2"/>
  <c r="H1021" i="2"/>
  <c r="H13152" i="2"/>
  <c r="H13153" i="2"/>
  <c r="H2053" i="2"/>
  <c r="H1022" i="2"/>
  <c r="H1023" i="2"/>
  <c r="H10922" i="2"/>
  <c r="H9375" i="2"/>
  <c r="H9376" i="2"/>
  <c r="H9377" i="2"/>
  <c r="H9378" i="2"/>
  <c r="H9379" i="2"/>
  <c r="H9380" i="2"/>
  <c r="H9381" i="2"/>
  <c r="H9382" i="2"/>
  <c r="H5398" i="2"/>
  <c r="H5399" i="2"/>
  <c r="H1160" i="2"/>
  <c r="H1161" i="2"/>
  <c r="H10923" i="2"/>
  <c r="H10168" i="2"/>
  <c r="H10169" i="2"/>
  <c r="H5942" i="2"/>
  <c r="H10170" i="2"/>
  <c r="H10171" i="2"/>
  <c r="H495" i="2"/>
  <c r="H733" i="2"/>
  <c r="H734" i="2"/>
  <c r="H10172" i="2"/>
  <c r="H10173" i="2"/>
  <c r="H10174" i="2"/>
  <c r="H10175" i="2"/>
  <c r="H10176" i="2"/>
  <c r="H10177" i="2"/>
  <c r="H10178" i="2"/>
  <c r="H6209" i="2"/>
  <c r="H6210" i="2"/>
  <c r="H1708" i="2"/>
  <c r="H10179" i="2"/>
  <c r="H10180" i="2"/>
  <c r="H5400" i="2"/>
  <c r="H10924" i="2"/>
  <c r="H10181" i="2"/>
  <c r="H10182" i="2"/>
  <c r="H6908" i="2"/>
  <c r="H6909" i="2"/>
  <c r="H6910" i="2"/>
  <c r="H4074" i="2"/>
  <c r="H1841" i="2"/>
  <c r="H1842" i="2"/>
  <c r="H10925" i="2"/>
  <c r="H1542" i="2"/>
  <c r="H3171" i="2"/>
  <c r="H3172" i="2"/>
  <c r="H1664" i="2"/>
  <c r="H1665" i="2"/>
  <c r="H5943" i="2"/>
  <c r="H10926" i="2"/>
  <c r="H5401" i="2"/>
  <c r="H5402" i="2"/>
  <c r="H1543" i="2"/>
  <c r="H10183" i="2"/>
  <c r="H662" i="2"/>
  <c r="H663" i="2"/>
  <c r="H6911" i="2"/>
  <c r="H5403" i="2"/>
  <c r="H5404" i="2"/>
  <c r="H5405" i="2"/>
  <c r="H10184" i="2"/>
  <c r="H1843" i="2"/>
  <c r="H10680" i="2"/>
  <c r="H9538" i="2"/>
  <c r="H10681" i="2"/>
  <c r="H10185" i="2"/>
  <c r="H10186" i="2"/>
  <c r="H10187" i="2"/>
  <c r="H8238" i="2"/>
  <c r="H5944" i="2"/>
  <c r="H8377" i="2"/>
  <c r="H8378" i="2"/>
  <c r="H5251" i="2"/>
  <c r="H5252" i="2"/>
  <c r="H5253" i="2"/>
  <c r="H6489" i="2"/>
  <c r="H6490" i="2"/>
  <c r="H6491" i="2"/>
  <c r="H8379" i="2"/>
  <c r="H8380" i="2"/>
  <c r="H664" i="2"/>
  <c r="H6912" i="2"/>
  <c r="H6913" i="2"/>
  <c r="H1544" i="2"/>
  <c r="H6492" i="2"/>
  <c r="H1741" i="2"/>
  <c r="H3173" i="2"/>
  <c r="H5945" i="2"/>
  <c r="H13300" i="2"/>
  <c r="H10682" i="2"/>
  <c r="H10683" i="2"/>
  <c r="H1709" i="2"/>
  <c r="H13301" i="2"/>
  <c r="H4404" i="2"/>
  <c r="H9971" i="2"/>
  <c r="H4405" i="2"/>
  <c r="H2312" i="2"/>
  <c r="H11366" i="2"/>
  <c r="H11367" i="2"/>
  <c r="H96" i="2"/>
  <c r="H97" i="2"/>
  <c r="H7519" i="2"/>
  <c r="H7520" i="2"/>
  <c r="H4406" i="2"/>
  <c r="H4407" i="2"/>
  <c r="H4033" i="2"/>
  <c r="H4408" i="2"/>
  <c r="H4409" i="2"/>
  <c r="H3127" i="2"/>
  <c r="H11696" i="2"/>
  <c r="H9473" i="2"/>
  <c r="H225" i="2"/>
  <c r="H4410" i="2"/>
  <c r="H6395" i="2"/>
  <c r="H6396" i="2"/>
  <c r="H6397" i="2"/>
  <c r="H98" i="2"/>
  <c r="H99" i="2"/>
  <c r="H7448" i="2"/>
  <c r="H100" i="2"/>
  <c r="H5086" i="2"/>
  <c r="H4411" i="2"/>
  <c r="H4412" i="2"/>
  <c r="H4413" i="2"/>
  <c r="H13407" i="2"/>
  <c r="H10395" i="2"/>
  <c r="H10396" i="2"/>
  <c r="H10397" i="2"/>
  <c r="H10398" i="2"/>
  <c r="H10399" i="2"/>
  <c r="H10400" i="2"/>
  <c r="H10401" i="2"/>
  <c r="H10402" i="2"/>
  <c r="H10403" i="2"/>
  <c r="H10404" i="2"/>
  <c r="H10405" i="2"/>
  <c r="H10406" i="2"/>
  <c r="H10407" i="2"/>
  <c r="H10408" i="2"/>
  <c r="H10409" i="2"/>
  <c r="H10410" i="2"/>
  <c r="H10411" i="2"/>
  <c r="H10412" i="2"/>
  <c r="H10413" i="2"/>
  <c r="H2313" i="2"/>
  <c r="H101" i="2"/>
  <c r="H3381" i="2"/>
  <c r="H4414" i="2"/>
  <c r="H4415" i="2"/>
  <c r="H12970" i="2"/>
  <c r="H4416" i="2"/>
  <c r="H4417" i="2"/>
  <c r="H10636" i="2"/>
  <c r="H3157" i="2"/>
  <c r="H4418" i="2"/>
  <c r="H11635" i="2"/>
  <c r="H11636" i="2"/>
  <c r="H4419" i="2"/>
  <c r="H4420" i="2"/>
  <c r="H4421" i="2"/>
  <c r="H12979" i="2"/>
  <c r="H13524" i="2"/>
  <c r="H9229" i="2"/>
  <c r="H9230" i="2"/>
  <c r="H9231" i="2"/>
  <c r="H9232" i="2"/>
  <c r="H2814" i="2"/>
  <c r="H33" i="2"/>
  <c r="H34" i="2"/>
  <c r="H35" i="2"/>
  <c r="H1492" i="2"/>
  <c r="H204" i="2"/>
  <c r="H3517" i="2"/>
  <c r="H4833" i="2"/>
  <c r="H2384" i="2"/>
  <c r="H10624" i="2"/>
  <c r="H3321" i="2"/>
  <c r="H9233" i="2"/>
  <c r="H8790" i="2"/>
  <c r="H8791" i="2"/>
  <c r="H8792" i="2"/>
  <c r="H8793" i="2"/>
  <c r="H8794" i="2"/>
  <c r="H2611" i="2"/>
  <c r="H8795" i="2"/>
  <c r="H8796" i="2"/>
  <c r="H12925" i="2"/>
  <c r="H8797" i="2"/>
  <c r="H8798" i="2"/>
  <c r="H9234" i="2"/>
  <c r="H9651" i="2"/>
  <c r="H9652" i="2"/>
  <c r="H8799" i="2"/>
  <c r="H8800" i="2"/>
  <c r="H2243" i="2"/>
  <c r="H8801" i="2"/>
  <c r="H5180" i="2"/>
  <c r="H8802" i="2"/>
  <c r="H8803" i="2"/>
  <c r="H8804" i="2"/>
  <c r="H8805" i="2"/>
  <c r="H8806" i="2"/>
  <c r="H2244" i="2"/>
  <c r="H2245" i="2"/>
  <c r="H2246" i="2"/>
  <c r="H2247" i="2"/>
  <c r="H2248" i="2"/>
  <c r="H2249" i="2"/>
  <c r="H2250" i="2"/>
  <c r="H2251" i="2"/>
  <c r="H8807" i="2"/>
  <c r="H8808" i="2"/>
  <c r="H8809" i="2"/>
  <c r="H8810" i="2"/>
  <c r="H8811" i="2"/>
  <c r="H8812" i="2"/>
  <c r="H8813" i="2"/>
  <c r="H8814" i="2"/>
  <c r="H8815" i="2"/>
  <c r="H4834" i="2"/>
  <c r="H8816" i="2"/>
  <c r="H7521" i="2"/>
  <c r="H8817" i="2"/>
  <c r="H2612" i="2"/>
  <c r="H2613" i="2"/>
  <c r="H8818" i="2"/>
  <c r="H4919" i="2"/>
  <c r="H8819" i="2"/>
  <c r="H8820" i="2"/>
  <c r="H8821" i="2"/>
  <c r="H12926" i="2"/>
  <c r="H7401" i="2"/>
  <c r="H4963" i="2"/>
  <c r="H6211" i="2"/>
  <c r="H8822" i="2"/>
  <c r="H12927" i="2"/>
  <c r="H8823" i="2"/>
  <c r="H8824" i="2"/>
  <c r="H8825" i="2"/>
  <c r="H8826" i="2"/>
  <c r="H8827" i="2"/>
  <c r="H8828" i="2"/>
  <c r="H11368" i="2"/>
  <c r="H11369" i="2"/>
  <c r="H12928" i="2"/>
  <c r="H12929" i="2"/>
  <c r="H12930" i="2"/>
  <c r="H3158" i="2"/>
  <c r="H837" i="2"/>
  <c r="H838" i="2"/>
  <c r="H10927" i="2"/>
  <c r="H1311" i="2"/>
  <c r="H13489" i="2"/>
  <c r="H13490" i="2"/>
  <c r="H454" i="2"/>
  <c r="H11370" i="2"/>
  <c r="H11371" i="2"/>
  <c r="H9702" i="2"/>
  <c r="H9703" i="2"/>
  <c r="H9911" i="2"/>
  <c r="H4422" i="2"/>
  <c r="H1290" i="2"/>
  <c r="H7149" i="2"/>
  <c r="H7150" i="2"/>
  <c r="H4423" i="2"/>
  <c r="H10928" i="2"/>
  <c r="H10929" i="2"/>
  <c r="H11372" i="2"/>
  <c r="H11373" i="2"/>
  <c r="H9454" i="2"/>
  <c r="H3470" i="2"/>
  <c r="H13302" i="2"/>
  <c r="H9610" i="2"/>
  <c r="H6354" i="2"/>
  <c r="H9611" i="2"/>
  <c r="H4424" i="2"/>
  <c r="H13303" i="2"/>
  <c r="H4425" i="2"/>
  <c r="H10930" i="2"/>
  <c r="H3730" i="2"/>
  <c r="H10931" i="2"/>
  <c r="H10932" i="2"/>
  <c r="H7749" i="2"/>
  <c r="H13304" i="2"/>
  <c r="H4426" i="2"/>
  <c r="H5002" i="2"/>
  <c r="H5003" i="2"/>
  <c r="H5004" i="2"/>
  <c r="H665" i="2"/>
  <c r="H4427" i="2"/>
  <c r="H5181" i="2"/>
  <c r="H13305" i="2"/>
  <c r="H10933" i="2"/>
  <c r="H7599" i="2"/>
  <c r="H4936" i="2"/>
  <c r="H4428" i="2"/>
  <c r="H2614" i="2"/>
  <c r="H2615" i="2"/>
  <c r="H2616" i="2"/>
  <c r="H10934" i="2"/>
  <c r="H9455" i="2"/>
  <c r="H6914" i="2"/>
  <c r="H6915" i="2"/>
  <c r="H13154" i="2"/>
  <c r="H8451" i="2"/>
  <c r="H9529" i="2"/>
  <c r="H6916" i="2"/>
  <c r="H6917" i="2"/>
  <c r="H6918" i="2"/>
  <c r="H6919" i="2"/>
  <c r="H2346" i="2"/>
  <c r="H9619" i="2"/>
  <c r="H6920" i="2"/>
  <c r="H6921" i="2"/>
  <c r="H11374" i="2"/>
  <c r="H11375" i="2"/>
  <c r="H2617" i="2"/>
  <c r="H9530" i="2"/>
  <c r="H3194" i="2"/>
  <c r="H4043" i="2"/>
  <c r="H2347" i="2"/>
  <c r="H10009" i="2"/>
  <c r="H2348" i="2"/>
  <c r="H12437" i="2"/>
  <c r="H3959" i="2"/>
  <c r="H2349" i="2"/>
  <c r="H6922" i="2"/>
  <c r="H6923" i="2"/>
  <c r="H9235" i="2"/>
  <c r="H3615" i="2"/>
  <c r="H3616" i="2"/>
  <c r="H3140" i="2"/>
  <c r="H36" i="2"/>
  <c r="H37" i="2"/>
  <c r="H7207" i="2"/>
  <c r="H4429" i="2"/>
  <c r="H1666" i="2"/>
  <c r="H8233" i="2"/>
  <c r="H5608" i="2"/>
  <c r="H5609" i="2"/>
  <c r="H5610" i="2"/>
  <c r="H5611" i="2"/>
  <c r="H1484" i="2"/>
  <c r="H4835" i="2"/>
  <c r="H13028" i="2"/>
  <c r="H2767" i="2"/>
  <c r="H8095" i="2"/>
  <c r="H2815" i="2"/>
  <c r="H13189" i="2"/>
  <c r="H13190" i="2"/>
  <c r="H3195" i="2"/>
  <c r="H4836" i="2"/>
  <c r="H4837" i="2"/>
  <c r="H5067" i="2"/>
  <c r="H6535" i="2"/>
  <c r="H4430" i="2"/>
  <c r="H2746" i="2"/>
  <c r="H5710" i="2"/>
  <c r="H13525" i="2"/>
  <c r="H9972" i="2"/>
  <c r="H6245" i="2"/>
  <c r="H682" i="2"/>
  <c r="H10303" i="2"/>
  <c r="H3160" i="2"/>
  <c r="H9383" i="2"/>
  <c r="H6246" i="2"/>
  <c r="H3038" i="2"/>
  <c r="H3039" i="2"/>
  <c r="H8173" i="2"/>
  <c r="H7189" i="2"/>
  <c r="H3040" i="2"/>
  <c r="H10304" i="2"/>
  <c r="H6300" i="2"/>
  <c r="H13550" i="2"/>
  <c r="H7952" i="2"/>
  <c r="H7750" i="2"/>
  <c r="H7953" i="2"/>
  <c r="H3041" i="2"/>
  <c r="H8503" i="2"/>
  <c r="H10305" i="2"/>
  <c r="H7954" i="2"/>
  <c r="H7955" i="2"/>
  <c r="H7956" i="2"/>
  <c r="H7957" i="2"/>
  <c r="H7958" i="2"/>
  <c r="H7959" i="2"/>
  <c r="H7960" i="2"/>
  <c r="H7961" i="2"/>
  <c r="H7962" i="2"/>
  <c r="H7256" i="2"/>
  <c r="H3042" i="2"/>
  <c r="H3043" i="2"/>
  <c r="H10517" i="2"/>
  <c r="H7963" i="2"/>
  <c r="H11376" i="2"/>
  <c r="H11377" i="2"/>
  <c r="H3044" i="2"/>
  <c r="H13526" i="2"/>
  <c r="H2147" i="2"/>
  <c r="H3740" i="2"/>
  <c r="H2252" i="2"/>
  <c r="H2148" i="2"/>
  <c r="H2149" i="2"/>
  <c r="H2150" i="2"/>
  <c r="H6398" i="2"/>
  <c r="H6399" i="2"/>
  <c r="H6400" i="2"/>
  <c r="H3562" i="2"/>
  <c r="H3563" i="2"/>
  <c r="H2151" i="2"/>
  <c r="H3564" i="2"/>
  <c r="H2253" i="2"/>
  <c r="H2152" i="2"/>
  <c r="H3565" i="2"/>
  <c r="H4431" i="2"/>
  <c r="H4432" i="2"/>
  <c r="H3476" i="2"/>
  <c r="H3477" i="2"/>
  <c r="H3478" i="2"/>
  <c r="H3479" i="2"/>
  <c r="H3480" i="2"/>
  <c r="H3481" i="2"/>
  <c r="H4433" i="2"/>
  <c r="H4434" i="2"/>
  <c r="H4435" i="2"/>
  <c r="H11378" i="2"/>
  <c r="H11379" i="2"/>
  <c r="H13366" i="2"/>
  <c r="H10935" i="2"/>
  <c r="H4044" i="2"/>
  <c r="H4436" i="2"/>
  <c r="H11380" i="2"/>
  <c r="H11381" i="2"/>
  <c r="H10936" i="2"/>
  <c r="H7662" i="2"/>
  <c r="H10937" i="2"/>
  <c r="H3287" i="2"/>
  <c r="H3288" i="2"/>
  <c r="H10938" i="2"/>
  <c r="H3747" i="2"/>
  <c r="H7459" i="2"/>
  <c r="H4437" i="2"/>
  <c r="H8411" i="2"/>
  <c r="H5646" i="2"/>
  <c r="H2802" i="2"/>
  <c r="H2803" i="2"/>
  <c r="H9760" i="2"/>
  <c r="H4438" i="2"/>
  <c r="H5098" i="2"/>
  <c r="H4045" i="2"/>
  <c r="H4439" i="2"/>
  <c r="H11382" i="2"/>
  <c r="H11383" i="2"/>
  <c r="H630" i="2"/>
  <c r="H10939" i="2"/>
  <c r="H11384" i="2"/>
  <c r="H10940" i="2"/>
  <c r="H7402" i="2"/>
  <c r="H7403" i="2"/>
  <c r="H7151" i="2"/>
  <c r="H10941" i="2"/>
  <c r="H202" i="2"/>
  <c r="H1201" i="2"/>
  <c r="H13400" i="2"/>
  <c r="H5506" i="2"/>
  <c r="H6924" i="2"/>
  <c r="H6925" i="2"/>
  <c r="H2350" i="2"/>
  <c r="H2351" i="2"/>
  <c r="H10318" i="2"/>
  <c r="H2352" i="2"/>
  <c r="H2414" i="2"/>
  <c r="H6926" i="2"/>
  <c r="H6927" i="2"/>
  <c r="H3289" i="2"/>
  <c r="H2353" i="2"/>
  <c r="H10319" i="2"/>
  <c r="H839" i="2"/>
  <c r="H840" i="2"/>
  <c r="H841" i="2"/>
  <c r="H842" i="2"/>
  <c r="H843" i="2"/>
  <c r="H844" i="2"/>
  <c r="H845" i="2"/>
  <c r="H846" i="2"/>
  <c r="H847" i="2"/>
  <c r="H848" i="2"/>
  <c r="H849" i="2"/>
  <c r="H850" i="2"/>
  <c r="H12438" i="2"/>
  <c r="H6928" i="2"/>
  <c r="H6929" i="2"/>
  <c r="H8439" i="2"/>
  <c r="H1213" i="2"/>
  <c r="H13401" i="2"/>
  <c r="H6930" i="2"/>
  <c r="H6931" i="2"/>
  <c r="H6932" i="2"/>
  <c r="H1725" i="2"/>
  <c r="H226" i="2"/>
  <c r="H9973" i="2"/>
  <c r="H3141" i="2"/>
  <c r="H3142" i="2"/>
  <c r="H9725" i="2"/>
  <c r="H5254" i="2"/>
  <c r="H5255" i="2"/>
  <c r="H3667" i="2"/>
  <c r="H9456" i="2"/>
  <c r="H3877" i="2"/>
  <c r="H5507" i="2"/>
  <c r="H7964" i="2"/>
  <c r="H7965" i="2"/>
  <c r="H7966" i="2"/>
  <c r="H7967" i="2"/>
  <c r="H7968" i="2"/>
  <c r="H7969" i="2"/>
  <c r="H7970" i="2"/>
  <c r="H7971" i="2"/>
  <c r="H7972" i="2"/>
  <c r="H7973" i="2"/>
  <c r="H13402" i="2"/>
  <c r="H3668" i="2"/>
  <c r="H3669" i="2"/>
  <c r="H6933" i="2"/>
  <c r="H6934" i="2"/>
  <c r="H3493" i="2"/>
  <c r="H631" i="2"/>
  <c r="H11703" i="2"/>
  <c r="H1395" i="2"/>
  <c r="H5068" i="2"/>
  <c r="H2618" i="2"/>
  <c r="H2619" i="2"/>
  <c r="H2620" i="2"/>
  <c r="H13082" i="2"/>
  <c r="H13083" i="2"/>
  <c r="H6265" i="2"/>
  <c r="H9496" i="2"/>
  <c r="H4440" i="2"/>
  <c r="H9306" i="2"/>
  <c r="H8452" i="2"/>
  <c r="H13098" i="2"/>
  <c r="H5406" i="2"/>
  <c r="H13389" i="2"/>
  <c r="H13390" i="2"/>
  <c r="H13374" i="2"/>
  <c r="H2450" i="2"/>
  <c r="H11385" i="2"/>
  <c r="H11386" i="2"/>
  <c r="H749" i="2"/>
  <c r="H750" i="2"/>
  <c r="H751" i="2"/>
  <c r="H4441" i="2"/>
  <c r="H7569" i="2"/>
  <c r="H9497" i="2"/>
  <c r="H4442" i="2"/>
  <c r="H8453" i="2"/>
  <c r="H4443" i="2"/>
  <c r="H5679" i="2"/>
  <c r="H13169" i="2"/>
  <c r="H2254" i="2"/>
  <c r="H520" i="2"/>
  <c r="H521" i="2"/>
  <c r="H5127" i="2"/>
  <c r="H572" i="2"/>
  <c r="H7375" i="2"/>
  <c r="H7376" i="2"/>
  <c r="H7377" i="2"/>
  <c r="H7378" i="2"/>
  <c r="H7379" i="2"/>
  <c r="H7380" i="2"/>
  <c r="H522" i="2"/>
  <c r="H523" i="2"/>
  <c r="H1162" i="2"/>
  <c r="H1163" i="2"/>
  <c r="H11387" i="2"/>
  <c r="H11388" i="2"/>
  <c r="H1291" i="2"/>
  <c r="H1292" i="2"/>
  <c r="H4838" i="2"/>
  <c r="H11742" i="2"/>
  <c r="H5912" i="2"/>
  <c r="H1451" i="2"/>
  <c r="H1452" i="2"/>
  <c r="H1453" i="2"/>
  <c r="H1454" i="2"/>
  <c r="H1455" i="2"/>
  <c r="H1456" i="2"/>
  <c r="H1457" i="2"/>
  <c r="H1458" i="2"/>
  <c r="H1459" i="2"/>
  <c r="H1460" i="2"/>
  <c r="H1461" i="2"/>
  <c r="H1462" i="2"/>
  <c r="H13306" i="2"/>
  <c r="H11039" i="2"/>
  <c r="H3143" i="2"/>
  <c r="H10942" i="2"/>
  <c r="H9716" i="2"/>
  <c r="H10943" i="2"/>
  <c r="H7152" i="2"/>
  <c r="H6247" i="2"/>
  <c r="H5651" i="2"/>
  <c r="H5652" i="2"/>
  <c r="H9704" i="2"/>
  <c r="H13307" i="2"/>
  <c r="H10944" i="2"/>
  <c r="H1293" i="2"/>
  <c r="H11601" i="2"/>
  <c r="H11602" i="2"/>
  <c r="H3045" i="2"/>
  <c r="H11389" i="2"/>
  <c r="H11390" i="2"/>
  <c r="H11391" i="2"/>
  <c r="H11392" i="2"/>
  <c r="H10945" i="2"/>
  <c r="H5653" i="2"/>
  <c r="H5654" i="2"/>
  <c r="H10946" i="2"/>
  <c r="H6409" i="2"/>
  <c r="H1191" i="2"/>
  <c r="H10518" i="2"/>
  <c r="H199" i="2"/>
  <c r="H4967" i="2"/>
  <c r="H6935" i="2"/>
  <c r="H6936" i="2"/>
  <c r="H6937" i="2"/>
  <c r="H6938" i="2"/>
  <c r="H7663" i="2"/>
  <c r="H7664" i="2"/>
  <c r="H7665" i="2"/>
  <c r="H6939" i="2"/>
  <c r="H6940" i="2"/>
  <c r="H6941" i="2"/>
  <c r="H6942" i="2"/>
  <c r="H9307" i="2"/>
  <c r="H7666" i="2"/>
  <c r="H7667" i="2"/>
  <c r="H11674" i="2"/>
  <c r="H6943" i="2"/>
  <c r="H2768" i="2"/>
  <c r="H8485" i="2"/>
  <c r="H8486" i="2"/>
  <c r="H5190" i="2"/>
  <c r="H5191" i="2"/>
  <c r="H1726" i="2"/>
  <c r="H1396" i="2"/>
  <c r="H1397" i="2"/>
  <c r="H496" i="2"/>
  <c r="H1398" i="2"/>
  <c r="H1399" i="2"/>
  <c r="H1400" i="2"/>
  <c r="H9933" i="2"/>
  <c r="H9934" i="2"/>
  <c r="H1609" i="2"/>
  <c r="H11558" i="2"/>
  <c r="H9457" i="2"/>
  <c r="H11559" i="2"/>
  <c r="H11560" i="2"/>
  <c r="H11561" i="2"/>
  <c r="H3540" i="2"/>
  <c r="H13473" i="2"/>
  <c r="H11393" i="2"/>
  <c r="H11394" i="2"/>
  <c r="H5986" i="2"/>
  <c r="H1401" i="2"/>
  <c r="H1402" i="2"/>
  <c r="H2769" i="2"/>
  <c r="H3541" i="2"/>
  <c r="H12439" i="2"/>
  <c r="H12440" i="2"/>
  <c r="H9645" i="2"/>
  <c r="H12441" i="2"/>
  <c r="H12442" i="2"/>
  <c r="H12443" i="2"/>
  <c r="H12444" i="2"/>
  <c r="H12445" i="2"/>
  <c r="H12446" i="2"/>
  <c r="H12447" i="2"/>
  <c r="H12448" i="2"/>
  <c r="H12449" i="2"/>
  <c r="H12450" i="2"/>
  <c r="H12451" i="2"/>
  <c r="H11562" i="2"/>
  <c r="H11563" i="2"/>
  <c r="H11564" i="2"/>
  <c r="H7776" i="2"/>
  <c r="H7777" i="2"/>
  <c r="H11727" i="2"/>
  <c r="H11728" i="2"/>
  <c r="H11729" i="2"/>
  <c r="H12452" i="2"/>
  <c r="H12453" i="2"/>
  <c r="H12454" i="2"/>
  <c r="H12455" i="2"/>
  <c r="H12456" i="2"/>
  <c r="H12457" i="2"/>
  <c r="H12458" i="2"/>
  <c r="H12459" i="2"/>
  <c r="H12460" i="2"/>
  <c r="H12461" i="2"/>
  <c r="H12462" i="2"/>
  <c r="H12463" i="2"/>
  <c r="H12464" i="2"/>
  <c r="H12465" i="2"/>
  <c r="H12466" i="2"/>
  <c r="H12467" i="2"/>
  <c r="H12468" i="2"/>
  <c r="H11565" i="2"/>
  <c r="H12469" i="2"/>
  <c r="H11566" i="2"/>
  <c r="H11567" i="2"/>
  <c r="H12470" i="2"/>
  <c r="H12471" i="2"/>
  <c r="H12472" i="2"/>
  <c r="H12473" i="2"/>
  <c r="H12474" i="2"/>
  <c r="H12475" i="2"/>
  <c r="H12476" i="2"/>
  <c r="H12477" i="2"/>
  <c r="H12478" i="2"/>
  <c r="H12479" i="2"/>
  <c r="H12480" i="2"/>
  <c r="H12481" i="2"/>
  <c r="H12482" i="2"/>
  <c r="H12483" i="2"/>
  <c r="H12484" i="2"/>
  <c r="H12485" i="2"/>
  <c r="H11568" i="2"/>
  <c r="H12486" i="2"/>
  <c r="H12487" i="2"/>
  <c r="H735" i="2"/>
  <c r="H736" i="2"/>
  <c r="H12488" i="2"/>
  <c r="H12489" i="2"/>
  <c r="H12490" i="2"/>
  <c r="H12491" i="2"/>
  <c r="H12492" i="2"/>
  <c r="H12493" i="2"/>
  <c r="H12494" i="2"/>
  <c r="H12495" i="2"/>
  <c r="H12496" i="2"/>
  <c r="H13408" i="2"/>
  <c r="H12497" i="2"/>
  <c r="H1294" i="2"/>
  <c r="H12498" i="2"/>
  <c r="H11569" i="2"/>
  <c r="H12499" i="2"/>
  <c r="H12500" i="2"/>
  <c r="H12501" i="2"/>
  <c r="H12502" i="2"/>
  <c r="H12503" i="2"/>
  <c r="H12504" i="2"/>
  <c r="H12505" i="2"/>
  <c r="H12506" i="2"/>
  <c r="H12507" i="2"/>
  <c r="H12508" i="2"/>
  <c r="H11395" i="2"/>
  <c r="H11396" i="2"/>
  <c r="H12509" i="2"/>
  <c r="H12510" i="2"/>
  <c r="H12511" i="2"/>
  <c r="H12512" i="2"/>
  <c r="H11764" i="2"/>
  <c r="H12513" i="2"/>
  <c r="H12514" i="2"/>
  <c r="H12515" i="2"/>
  <c r="H12516" i="2"/>
  <c r="H12517" i="2"/>
  <c r="H12518" i="2"/>
  <c r="H12519" i="2"/>
  <c r="H12520" i="2"/>
  <c r="H12521" i="2"/>
  <c r="H10947" i="2"/>
  <c r="H7217" i="2"/>
  <c r="H3290" i="2"/>
  <c r="H5157" i="2"/>
  <c r="H6212" i="2"/>
  <c r="H6213" i="2"/>
  <c r="H8442" i="2"/>
  <c r="H8443" i="2"/>
  <c r="H2354" i="2"/>
  <c r="H12971" i="2"/>
  <c r="H3291" i="2"/>
  <c r="H3292" i="2"/>
  <c r="H9426" i="2"/>
  <c r="H9427" i="2"/>
  <c r="H9428" i="2"/>
  <c r="H7439" i="2"/>
  <c r="H2843" i="2"/>
  <c r="H2255" i="2"/>
  <c r="H2256" i="2"/>
  <c r="H2257" i="2"/>
  <c r="H1545" i="2"/>
  <c r="H1546" i="2"/>
  <c r="H2734" i="2"/>
  <c r="H6372" i="2"/>
  <c r="H6373" i="2"/>
  <c r="H6374" i="2"/>
  <c r="H3293" i="2"/>
  <c r="H3294" i="2"/>
  <c r="H1547" i="2"/>
  <c r="H1548" i="2"/>
  <c r="H5593" i="2"/>
  <c r="H3046" i="2"/>
  <c r="H7594" i="2"/>
  <c r="H3047" i="2"/>
  <c r="H5109" i="2"/>
  <c r="H11516" i="2"/>
  <c r="H1844" i="2"/>
  <c r="H10414" i="2"/>
  <c r="H9136" i="2"/>
  <c r="H1845" i="2"/>
  <c r="H3628" i="2"/>
  <c r="H737" i="2"/>
  <c r="H738" i="2"/>
  <c r="H11397" i="2"/>
  <c r="H5680" i="2"/>
  <c r="H10948" i="2"/>
  <c r="H5549" i="2"/>
  <c r="H3295" i="2"/>
  <c r="H9502" i="2"/>
  <c r="H4026" i="2"/>
  <c r="H4027" i="2"/>
  <c r="H4028" i="2"/>
  <c r="H4891" i="2"/>
  <c r="H639" i="2"/>
  <c r="H10415" i="2"/>
  <c r="H10949" i="2"/>
  <c r="H13308" i="2"/>
  <c r="H10950" i="2"/>
  <c r="H7326" i="2"/>
  <c r="H13309" i="2"/>
  <c r="H11398" i="2"/>
  <c r="H11399" i="2"/>
  <c r="H6493" i="2"/>
  <c r="H6494" i="2"/>
  <c r="H6495" i="2"/>
  <c r="H3048" i="2"/>
  <c r="H9137" i="2"/>
  <c r="H9518" i="2"/>
  <c r="H9519" i="2"/>
  <c r="H9520" i="2"/>
  <c r="H9521" i="2"/>
  <c r="H9522" i="2"/>
  <c r="H9523" i="2"/>
  <c r="H3878" i="2"/>
  <c r="H3879" i="2"/>
  <c r="H3880" i="2"/>
  <c r="H3881" i="2"/>
  <c r="H3882" i="2"/>
  <c r="H3883" i="2"/>
  <c r="H3884" i="2"/>
  <c r="H3885" i="2"/>
  <c r="H3886" i="2"/>
  <c r="H3887" i="2"/>
  <c r="H3888" i="2"/>
  <c r="H8481" i="2"/>
  <c r="H10951" i="2"/>
  <c r="H3889" i="2"/>
  <c r="H8350" i="2"/>
  <c r="H11400" i="2"/>
  <c r="H11401" i="2"/>
  <c r="H6944" i="2"/>
  <c r="H6945" i="2"/>
  <c r="H4126" i="2"/>
  <c r="H4127" i="2"/>
  <c r="H3347" i="2"/>
  <c r="H11402" i="2"/>
  <c r="H11403" i="2"/>
  <c r="H6946" i="2"/>
  <c r="H497" i="2"/>
  <c r="H498" i="2"/>
  <c r="H1667" i="2"/>
  <c r="H13044" i="2"/>
  <c r="H10005" i="2"/>
  <c r="H6947" i="2"/>
  <c r="H6948" i="2"/>
  <c r="H13155" i="2"/>
  <c r="H13156" i="2"/>
  <c r="H1485" i="2"/>
  <c r="H10460" i="2"/>
  <c r="H7589" i="2"/>
  <c r="H6949" i="2"/>
  <c r="H6950" i="2"/>
  <c r="H2385" i="2"/>
  <c r="H9717" i="2"/>
  <c r="H7668" i="2"/>
  <c r="H6951" i="2"/>
  <c r="H8504" i="2"/>
  <c r="H205" i="2"/>
  <c r="H6952" i="2"/>
  <c r="H6953" i="2"/>
  <c r="H8381" i="2"/>
  <c r="H8382" i="2"/>
  <c r="H12961" i="2"/>
  <c r="H1668" i="2"/>
  <c r="H1669" i="2"/>
  <c r="H1670" i="2"/>
  <c r="H10728" i="2"/>
  <c r="H3605" i="2"/>
  <c r="H3606" i="2"/>
  <c r="H2054" i="2"/>
  <c r="H2055" i="2"/>
  <c r="H1024" i="2"/>
  <c r="H1025" i="2"/>
  <c r="H1164" i="2"/>
  <c r="H1165" i="2"/>
  <c r="H1166" i="2"/>
  <c r="H329" i="2"/>
  <c r="H330" i="2"/>
  <c r="H2056" i="2"/>
  <c r="H3940" i="2"/>
  <c r="H2057" i="2"/>
  <c r="H2058" i="2"/>
  <c r="H6954" i="2"/>
  <c r="H1671" i="2"/>
  <c r="H1026" i="2"/>
  <c r="H6955" i="2"/>
  <c r="H1027" i="2"/>
  <c r="H1028" i="2"/>
  <c r="H10952" i="2"/>
  <c r="H851" i="2"/>
  <c r="H852" i="2"/>
  <c r="H853" i="2"/>
  <c r="H854" i="2"/>
  <c r="H855" i="2"/>
  <c r="H1029" i="2"/>
  <c r="H1030" i="2"/>
  <c r="H10953" i="2"/>
  <c r="H5804" i="2"/>
  <c r="H5805" i="2"/>
  <c r="H5806" i="2"/>
  <c r="H5807" i="2"/>
  <c r="H5808" i="2"/>
  <c r="H5809" i="2"/>
  <c r="H2059" i="2"/>
  <c r="H7751" i="2"/>
  <c r="H7752" i="2"/>
  <c r="H7753" i="2"/>
  <c r="H1031" i="2"/>
  <c r="H2060" i="2"/>
  <c r="H2061" i="2"/>
  <c r="H4975" i="2"/>
  <c r="H6956" i="2"/>
  <c r="H6957" i="2"/>
  <c r="H1032" i="2"/>
  <c r="H1033" i="2"/>
  <c r="H11049" i="2"/>
  <c r="H8487" i="2"/>
  <c r="H9761" i="2"/>
  <c r="H7153" i="2"/>
  <c r="H2395" i="2"/>
  <c r="H1034" i="2"/>
  <c r="H1035" i="2"/>
  <c r="H5158" i="2"/>
  <c r="H5159" i="2"/>
  <c r="H5160" i="2"/>
  <c r="H5161" i="2"/>
  <c r="H5162" i="2"/>
  <c r="H5163" i="2"/>
  <c r="H1036" i="2"/>
  <c r="H1037" i="2"/>
  <c r="H2062" i="2"/>
  <c r="H9570" i="2"/>
  <c r="H2063" i="2"/>
  <c r="H1038" i="2"/>
  <c r="H331" i="2"/>
  <c r="H332" i="2"/>
  <c r="H333" i="2"/>
  <c r="H5720" i="2"/>
  <c r="H9565" i="2"/>
  <c r="H6958" i="2"/>
  <c r="H9582" i="2"/>
  <c r="H9762" i="2"/>
  <c r="H2064" i="2"/>
  <c r="H3532" i="2"/>
  <c r="H2065" i="2"/>
  <c r="H2066" i="2"/>
  <c r="H334" i="2"/>
  <c r="H335" i="2"/>
  <c r="H5660" i="2"/>
  <c r="H336" i="2"/>
  <c r="H3890" i="2"/>
  <c r="H11404" i="2"/>
  <c r="H11405" i="2"/>
  <c r="H9583" i="2"/>
  <c r="H7257" i="2"/>
  <c r="H7258" i="2"/>
  <c r="H2067" i="2"/>
  <c r="H5497" i="2"/>
  <c r="H5498" i="2"/>
  <c r="H6337" i="2"/>
  <c r="H6959" i="2"/>
  <c r="H6960" i="2"/>
  <c r="H10954" i="2"/>
  <c r="H3891" i="2"/>
  <c r="H13065" i="2"/>
  <c r="H13066" i="2"/>
  <c r="H1039" i="2"/>
  <c r="H1040" i="2"/>
  <c r="H2068" i="2"/>
  <c r="H337" i="2"/>
  <c r="H338" i="2"/>
  <c r="H1932" i="2"/>
  <c r="H7404" i="2"/>
  <c r="H5655" i="2"/>
  <c r="H5656" i="2"/>
  <c r="H13071" i="2"/>
  <c r="H10188" i="2"/>
  <c r="H10189" i="2"/>
  <c r="H10190" i="2"/>
  <c r="H5256" i="2"/>
  <c r="H5257" i="2"/>
  <c r="H5258" i="2"/>
  <c r="H5407" i="2"/>
  <c r="H5408" i="2"/>
  <c r="H3196" i="2"/>
  <c r="H5409" i="2"/>
  <c r="H5410" i="2"/>
  <c r="H5411" i="2"/>
  <c r="H227" i="2"/>
  <c r="H3174" i="2"/>
  <c r="H3175" i="2"/>
  <c r="H9474" i="2"/>
  <c r="H5412" i="2"/>
  <c r="H5413" i="2"/>
  <c r="H5414" i="2"/>
  <c r="H10629" i="2"/>
  <c r="H3144" i="2"/>
  <c r="H3145" i="2"/>
  <c r="H10191" i="2"/>
  <c r="H10192" i="2"/>
  <c r="H9870" i="2"/>
  <c r="H3542" i="2"/>
  <c r="H10193" i="2"/>
  <c r="H10194" i="2"/>
  <c r="H10684" i="2"/>
  <c r="H1758" i="2"/>
  <c r="H1759" i="2"/>
  <c r="H4839" i="2"/>
  <c r="H10195" i="2"/>
  <c r="H10196" i="2"/>
  <c r="H10685" i="2"/>
  <c r="H10686" i="2"/>
  <c r="H10955" i="2"/>
  <c r="H1760" i="2"/>
  <c r="H10197" i="2"/>
  <c r="H10198" i="2"/>
  <c r="H2932" i="2"/>
  <c r="H666" i="2"/>
  <c r="H10199" i="2"/>
  <c r="H10200" i="2"/>
  <c r="H10201" i="2"/>
  <c r="H10202" i="2"/>
  <c r="H10203" i="2"/>
  <c r="H10204" i="2"/>
  <c r="H9384" i="2"/>
  <c r="H9385" i="2"/>
  <c r="H9386" i="2"/>
  <c r="H9387" i="2"/>
  <c r="H9388" i="2"/>
  <c r="H9389" i="2"/>
  <c r="H9390" i="2"/>
  <c r="H9391" i="2"/>
  <c r="H667" i="2"/>
  <c r="H8383" i="2"/>
  <c r="H8384" i="2"/>
  <c r="H10956" i="2"/>
  <c r="H1761" i="2"/>
  <c r="H2451" i="2"/>
  <c r="H2452" i="2"/>
  <c r="H9871" i="2"/>
  <c r="H9872" i="2"/>
  <c r="H5415" i="2"/>
  <c r="H5416" i="2"/>
  <c r="H5417" i="2"/>
  <c r="H5418" i="2"/>
  <c r="H5419" i="2"/>
  <c r="H5420" i="2"/>
  <c r="H5421" i="2"/>
  <c r="H1762" i="2"/>
  <c r="H1763" i="2"/>
  <c r="H3642" i="2"/>
  <c r="H5422" i="2"/>
  <c r="H5423" i="2"/>
  <c r="H5424" i="2"/>
  <c r="H10687" i="2"/>
  <c r="H10205" i="2"/>
  <c r="H499" i="2"/>
  <c r="H9156" i="2"/>
  <c r="H10206" i="2"/>
  <c r="H4965" i="2"/>
  <c r="H8385" i="2"/>
  <c r="H9873" i="2"/>
  <c r="H9874" i="2"/>
  <c r="H10957" i="2"/>
  <c r="H10207" i="2"/>
  <c r="H10208" i="2"/>
  <c r="H9539" i="2"/>
  <c r="H38" i="2"/>
  <c r="H39" i="2"/>
  <c r="H12931" i="2"/>
  <c r="H12932" i="2"/>
  <c r="H12933" i="2"/>
  <c r="H12934" i="2"/>
  <c r="H102" i="2"/>
  <c r="H103" i="2"/>
  <c r="H11697" i="2"/>
  <c r="H1846" i="2"/>
  <c r="H4444" i="2"/>
  <c r="H3680" i="2"/>
  <c r="H3681" i="2"/>
  <c r="H11512" i="2"/>
  <c r="H1847" i="2"/>
  <c r="H1848" i="2"/>
  <c r="H5946" i="2"/>
  <c r="H4445" i="2"/>
  <c r="H4446" i="2"/>
  <c r="H11637" i="2"/>
  <c r="H11638" i="2"/>
  <c r="H5947" i="2"/>
  <c r="H10625" i="2"/>
  <c r="H104" i="2"/>
  <c r="H105" i="2"/>
  <c r="H4447" i="2"/>
  <c r="H4448" i="2"/>
  <c r="H4449" i="2"/>
  <c r="H10519" i="2"/>
  <c r="H4450" i="2"/>
  <c r="H4451" i="2"/>
  <c r="H4452" i="2"/>
  <c r="H4453" i="2"/>
  <c r="H4454" i="2"/>
  <c r="H4455" i="2"/>
  <c r="H6214" i="2"/>
  <c r="H4456" i="2"/>
  <c r="H9726" i="2"/>
  <c r="H4457" i="2"/>
  <c r="H5259" i="2"/>
  <c r="H5260" i="2"/>
  <c r="H8386" i="2"/>
  <c r="H8387" i="2"/>
  <c r="H4458" i="2"/>
  <c r="H12935" i="2"/>
  <c r="H4459" i="2"/>
  <c r="H455" i="2"/>
  <c r="H2305" i="2"/>
  <c r="H8454" i="2"/>
  <c r="H228" i="2"/>
  <c r="H13431" i="2"/>
  <c r="H106" i="2"/>
  <c r="H107" i="2"/>
  <c r="H108" i="2"/>
  <c r="H4460" i="2"/>
  <c r="H12936" i="2"/>
  <c r="H11639" i="2"/>
  <c r="H11640" i="2"/>
  <c r="H5948" i="2"/>
  <c r="H109" i="2"/>
  <c r="H229" i="2"/>
  <c r="H4461" i="2"/>
  <c r="H11698" i="2"/>
  <c r="H8097" i="2"/>
  <c r="H2258" i="2"/>
  <c r="H2259" i="2"/>
  <c r="H5069" i="2"/>
  <c r="H5070" i="2"/>
  <c r="H5949" i="2"/>
  <c r="H5071" i="2"/>
  <c r="H7522" i="2"/>
  <c r="H7523" i="2"/>
  <c r="H7524" i="2"/>
  <c r="H4462" i="2"/>
  <c r="H6215" i="2"/>
  <c r="H9705" i="2"/>
  <c r="H9706" i="2"/>
  <c r="H1742" i="2"/>
  <c r="H1776" i="2"/>
  <c r="H13310" i="2"/>
  <c r="H12867" i="2"/>
  <c r="H1777" i="2"/>
  <c r="H1778" i="2"/>
  <c r="H3566" i="2"/>
  <c r="H1493" i="2"/>
  <c r="H3741" i="2"/>
  <c r="H11017" i="2"/>
  <c r="H1743" i="2"/>
  <c r="H11406" i="2"/>
  <c r="H2153" i="2"/>
  <c r="H5560" i="2"/>
  <c r="H5561" i="2"/>
  <c r="H500" i="2"/>
  <c r="H1779" i="2"/>
  <c r="H10567" i="2"/>
  <c r="H4937" i="2"/>
  <c r="H3567" i="2"/>
  <c r="H7154" i="2"/>
  <c r="H1744" i="2"/>
  <c r="H7498" i="2"/>
  <c r="H7499" i="2"/>
  <c r="H13311" i="2"/>
  <c r="H10958" i="2"/>
  <c r="H7405" i="2"/>
  <c r="H7500" i="2"/>
  <c r="H11407" i="2"/>
  <c r="H11408" i="2"/>
  <c r="H1780" i="2"/>
  <c r="H1781" i="2"/>
  <c r="H5853" i="2"/>
  <c r="H13157" i="2"/>
  <c r="H10959" i="2"/>
  <c r="H11409" i="2"/>
  <c r="H11410" i="2"/>
  <c r="H11018" i="2"/>
  <c r="H1549" i="2"/>
  <c r="H1782" i="2"/>
  <c r="H7449" i="2"/>
  <c r="H3568" i="2"/>
  <c r="H9431" i="2"/>
  <c r="H2621" i="2"/>
  <c r="H9707" i="2"/>
  <c r="H1550" i="2"/>
  <c r="H8829" i="2"/>
  <c r="H6248" i="2"/>
  <c r="H4463" i="2"/>
  <c r="H8830" i="2"/>
  <c r="H3146" i="2"/>
  <c r="H8831" i="2"/>
  <c r="H1783" i="2"/>
  <c r="H8832" i="2"/>
  <c r="H4840" i="2"/>
  <c r="H8833" i="2"/>
  <c r="H8834" i="2"/>
  <c r="H9996" i="2"/>
  <c r="H9997" i="2"/>
  <c r="H9998" i="2"/>
  <c r="H8835" i="2"/>
  <c r="H2154" i="2"/>
  <c r="H8836" i="2"/>
  <c r="H12522" i="2"/>
  <c r="H8837" i="2"/>
  <c r="H4464" i="2"/>
  <c r="H6961" i="2"/>
  <c r="H6962" i="2"/>
  <c r="H9458" i="2"/>
  <c r="H2467" i="2"/>
  <c r="H11675" i="2"/>
  <c r="H8174" i="2"/>
  <c r="H8838" i="2"/>
  <c r="H8839" i="2"/>
  <c r="H3128" i="2"/>
  <c r="H8840" i="2"/>
  <c r="H8841" i="2"/>
  <c r="H8512" i="2"/>
  <c r="H8842" i="2"/>
  <c r="H8843" i="2"/>
  <c r="H8844" i="2"/>
  <c r="H2155" i="2"/>
  <c r="H2156" i="2"/>
  <c r="H8845" i="2"/>
  <c r="H2622" i="2"/>
  <c r="H8846" i="2"/>
  <c r="H8847" i="2"/>
  <c r="H8848" i="2"/>
  <c r="H7208" i="2"/>
  <c r="H8849" i="2"/>
  <c r="H8850" i="2"/>
  <c r="H6963" i="2"/>
  <c r="H6964" i="2"/>
  <c r="H6965" i="2"/>
  <c r="H8851" i="2"/>
  <c r="H10481" i="2"/>
  <c r="H10482" i="2"/>
  <c r="H10483" i="2"/>
  <c r="H10484" i="2"/>
  <c r="H8852" i="2"/>
  <c r="H8853" i="2"/>
  <c r="H8338" i="2"/>
  <c r="H8339" i="2"/>
  <c r="H8340" i="2"/>
  <c r="H8341" i="2"/>
  <c r="H8342" i="2"/>
  <c r="H8343" i="2"/>
  <c r="H7669" i="2"/>
  <c r="H6966" i="2"/>
  <c r="H6967" i="2"/>
  <c r="H6968" i="2"/>
  <c r="H6969" i="2"/>
  <c r="H8854" i="2"/>
  <c r="H8855" i="2"/>
  <c r="H13491" i="2"/>
  <c r="H13492" i="2"/>
  <c r="H8856" i="2"/>
  <c r="H11411" i="2"/>
  <c r="H11412" i="2"/>
  <c r="H8857" i="2"/>
  <c r="H8858" i="2"/>
  <c r="H8859" i="2"/>
  <c r="H8860" i="2"/>
  <c r="H8861" i="2"/>
  <c r="H8862" i="2"/>
  <c r="H1784" i="2"/>
  <c r="H3617" i="2"/>
  <c r="H8863" i="2"/>
  <c r="H8864" i="2"/>
  <c r="H8865" i="2"/>
  <c r="H8866" i="2"/>
  <c r="H8867" i="2"/>
  <c r="H6355" i="2"/>
  <c r="H856" i="2"/>
  <c r="H857" i="2"/>
  <c r="H858" i="2"/>
  <c r="H859" i="2"/>
  <c r="H860" i="2"/>
  <c r="H13527" i="2"/>
  <c r="H4465" i="2"/>
  <c r="H4466" i="2"/>
  <c r="H468" i="2"/>
  <c r="H3296" i="2"/>
  <c r="H9138" i="2"/>
  <c r="H2770" i="2"/>
  <c r="H10011" i="2"/>
  <c r="H3356" i="2"/>
  <c r="H3297" i="2"/>
  <c r="H9139" i="2"/>
  <c r="H4467" i="2"/>
  <c r="H3298" i="2"/>
  <c r="H11706" i="2"/>
  <c r="H4468" i="2"/>
  <c r="H5005" i="2"/>
  <c r="H5006" i="2"/>
  <c r="H5007" i="2"/>
  <c r="H739" i="2"/>
  <c r="H740" i="2"/>
  <c r="H5550" i="2"/>
  <c r="H1106" i="2"/>
  <c r="H2893" i="2"/>
  <c r="H2894" i="2"/>
  <c r="H7974" i="2"/>
  <c r="H9236" i="2"/>
  <c r="H9237" i="2"/>
  <c r="H9238" i="2"/>
  <c r="H9239" i="2"/>
  <c r="H6419" i="2"/>
  <c r="H6420" i="2"/>
  <c r="H9974" i="2"/>
  <c r="H10010" i="2"/>
  <c r="H3357" i="2"/>
  <c r="H4841" i="2"/>
  <c r="H5711" i="2"/>
  <c r="H3197" i="2"/>
  <c r="H7975" i="2"/>
  <c r="H1849" i="2"/>
  <c r="H4842" i="2"/>
  <c r="H4124" i="2"/>
  <c r="H7976" i="2"/>
  <c r="H7977" i="2"/>
  <c r="H7978" i="2"/>
  <c r="H7979" i="2"/>
  <c r="H7980" i="2"/>
  <c r="H7981" i="2"/>
  <c r="H7982" i="2"/>
  <c r="H7983" i="2"/>
  <c r="H7984" i="2"/>
  <c r="H8482" i="2"/>
  <c r="H4843" i="2"/>
  <c r="H3960" i="2"/>
  <c r="H7985" i="2"/>
  <c r="H12523" i="2"/>
  <c r="H13443" i="2"/>
  <c r="H5072" i="2"/>
  <c r="H9736" i="2"/>
  <c r="H6375" i="2"/>
  <c r="H7670" i="2"/>
  <c r="H9614" i="2"/>
  <c r="H6542" i="2"/>
  <c r="H9615" i="2"/>
  <c r="H2260" i="2"/>
  <c r="H2261" i="2"/>
  <c r="H2262" i="2"/>
  <c r="H2263" i="2"/>
  <c r="H675" i="2"/>
  <c r="H676" i="2"/>
  <c r="H2935" i="2"/>
  <c r="H8175" i="2"/>
  <c r="H11413" i="2"/>
  <c r="H2747" i="2"/>
  <c r="H456" i="2"/>
  <c r="H8176" i="2"/>
  <c r="H13312" i="2"/>
  <c r="H8177" i="2"/>
  <c r="H8178" i="2"/>
  <c r="H8179" i="2"/>
  <c r="H8180" i="2"/>
  <c r="H13313" i="2"/>
  <c r="H8181" i="2"/>
  <c r="H8182" i="2"/>
  <c r="H3147" i="2"/>
  <c r="H8183" i="2"/>
  <c r="H7406" i="2"/>
  <c r="H11414" i="2"/>
  <c r="H11415" i="2"/>
  <c r="H8334" i="2"/>
  <c r="H8184" i="2"/>
  <c r="H8185" i="2"/>
  <c r="H13493" i="2"/>
  <c r="H8186" i="2"/>
  <c r="H13314" i="2"/>
  <c r="H1502" i="2"/>
  <c r="H8187" i="2"/>
  <c r="H8188" i="2"/>
  <c r="H8189" i="2"/>
  <c r="H8190" i="2"/>
  <c r="H2835" i="2"/>
  <c r="H11416" i="2"/>
  <c r="H11417" i="2"/>
  <c r="H8191" i="2"/>
  <c r="H7155" i="2"/>
  <c r="H8192" i="2"/>
  <c r="H8193" i="2"/>
  <c r="H13432" i="2"/>
  <c r="H13433" i="2"/>
  <c r="H8194" i="2"/>
  <c r="H11418" i="2"/>
  <c r="H11419" i="2"/>
  <c r="H5551" i="2"/>
  <c r="H13315" i="2"/>
  <c r="H1486" i="2"/>
  <c r="H8195" i="2"/>
  <c r="H8196" i="2"/>
  <c r="H8197" i="2"/>
  <c r="H8198" i="2"/>
  <c r="H7671" i="2"/>
  <c r="H8199" i="2"/>
  <c r="H584" i="2"/>
  <c r="H585" i="2"/>
  <c r="H586" i="2"/>
  <c r="H6266" i="2"/>
  <c r="H8498" i="2"/>
  <c r="H4469" i="2"/>
  <c r="H6422" i="2"/>
  <c r="H2355" i="2"/>
  <c r="H2356" i="2"/>
  <c r="H5659" i="2"/>
  <c r="H2820" i="2"/>
  <c r="H4470" i="2"/>
  <c r="H230" i="2"/>
  <c r="H9935" i="2"/>
  <c r="H7986" i="2"/>
  <c r="H7987" i="2"/>
  <c r="H7988" i="2"/>
  <c r="H7989" i="2"/>
  <c r="H7990" i="2"/>
  <c r="H7991" i="2"/>
  <c r="H7992" i="2"/>
  <c r="H7993" i="2"/>
  <c r="H7994" i="2"/>
  <c r="H7995" i="2"/>
  <c r="H4471" i="2"/>
  <c r="H6970" i="2"/>
  <c r="H6971" i="2"/>
  <c r="H6972" i="2"/>
  <c r="H6973" i="2"/>
  <c r="H6974" i="2"/>
  <c r="H7672" i="2"/>
  <c r="H6975" i="2"/>
  <c r="H6976" i="2"/>
  <c r="H6977" i="2"/>
  <c r="H6978" i="2"/>
  <c r="H13551" i="2"/>
  <c r="H4472" i="2"/>
  <c r="H9936" i="2"/>
  <c r="H3049" i="2"/>
  <c r="H6979" i="2"/>
  <c r="H6980" i="2"/>
  <c r="H3050" i="2"/>
  <c r="H11420" i="2"/>
  <c r="H11421" i="2"/>
  <c r="H2623" i="2"/>
  <c r="H2624" i="2"/>
  <c r="H2625" i="2"/>
  <c r="H13528" i="2"/>
  <c r="H3377" i="2"/>
  <c r="H13444" i="2"/>
  <c r="H3670" i="2"/>
  <c r="H3671" i="2"/>
  <c r="H2357" i="2"/>
  <c r="H9815" i="2"/>
  <c r="H5425" i="2"/>
  <c r="H5426" i="2"/>
  <c r="H5182" i="2"/>
  <c r="H10543" i="2"/>
  <c r="H3672" i="2"/>
  <c r="H4473" i="2"/>
  <c r="H10302" i="2"/>
  <c r="H7362" i="2"/>
  <c r="H4474" i="2"/>
  <c r="H1167" i="2"/>
  <c r="H1168" i="2"/>
  <c r="H1169" i="2"/>
  <c r="H6234" i="2"/>
  <c r="H528" i="2"/>
  <c r="H529" i="2"/>
  <c r="H530" i="2"/>
  <c r="H531" i="2"/>
  <c r="H532" i="2"/>
  <c r="H533" i="2"/>
  <c r="H534" i="2"/>
  <c r="H535" i="2"/>
  <c r="H536" i="2"/>
  <c r="H537" i="2"/>
  <c r="H538" i="2"/>
  <c r="H539" i="2"/>
  <c r="H1202" i="2"/>
  <c r="H6402" i="2"/>
  <c r="H3892" i="2"/>
  <c r="H3533" i="2"/>
  <c r="H7581" i="2"/>
  <c r="H7582" i="2"/>
  <c r="H9975" i="2"/>
  <c r="H1214" i="2"/>
  <c r="H1850" i="2"/>
  <c r="H13316" i="2"/>
  <c r="H9498" i="2"/>
  <c r="H1851" i="2"/>
  <c r="H2816" i="2"/>
  <c r="H12981" i="2"/>
  <c r="H13317" i="2"/>
  <c r="H9499" i="2"/>
  <c r="H9835" i="2"/>
  <c r="H1672" i="2"/>
  <c r="H1673" i="2"/>
  <c r="H1710" i="2"/>
  <c r="H2358" i="2"/>
  <c r="H1674" i="2"/>
  <c r="H5261" i="2"/>
  <c r="H5262" i="2"/>
  <c r="H5594" i="2"/>
  <c r="H2771" i="2"/>
  <c r="H2264" i="2"/>
  <c r="H2265" i="2"/>
  <c r="H573" i="2"/>
  <c r="H11422" i="2"/>
  <c r="H11423" i="2"/>
  <c r="H1727" i="2"/>
  <c r="H1711" i="2"/>
  <c r="H6376" i="2"/>
  <c r="H5736" i="2"/>
  <c r="H861" i="2"/>
  <c r="H862" i="2"/>
  <c r="H40" i="2"/>
  <c r="H41" i="2"/>
  <c r="H11424" i="2"/>
  <c r="H11425" i="2"/>
  <c r="H10729" i="2"/>
  <c r="H1551" i="2"/>
  <c r="H1552" i="2"/>
  <c r="H10960" i="2"/>
  <c r="H9465" i="2"/>
  <c r="H10961" i="2"/>
  <c r="H5871" i="2"/>
  <c r="H10962" i="2"/>
  <c r="H11426" i="2"/>
  <c r="H1295" i="2"/>
  <c r="H1553" i="2"/>
  <c r="H4475" i="2"/>
  <c r="H9708" i="2"/>
  <c r="H9709" i="2"/>
  <c r="H4476" i="2"/>
  <c r="H4477" i="2"/>
  <c r="H2772" i="2"/>
  <c r="H2740" i="2"/>
  <c r="H2741" i="2"/>
  <c r="H10963" i="2"/>
  <c r="H7568" i="2"/>
  <c r="H4478" i="2"/>
  <c r="H5681" i="2"/>
  <c r="H4479" i="2"/>
  <c r="H11427" i="2"/>
  <c r="H11428" i="2"/>
  <c r="H3494" i="2"/>
  <c r="H2453" i="2"/>
  <c r="H7190" i="2"/>
  <c r="H1251" i="2"/>
  <c r="H6981" i="2"/>
  <c r="H6982" i="2"/>
  <c r="H7673" i="2"/>
  <c r="H9817" i="2"/>
  <c r="H9818" i="2"/>
  <c r="H9173" i="2"/>
  <c r="H10323" i="2"/>
  <c r="H8200" i="2"/>
  <c r="H9106" i="2"/>
  <c r="H6983" i="2"/>
  <c r="H6984" i="2"/>
  <c r="H6985" i="2"/>
  <c r="H6986" i="2"/>
  <c r="H6987" i="2"/>
  <c r="H863" i="2"/>
  <c r="H6988" i="2"/>
  <c r="H6989" i="2"/>
  <c r="H6990" i="2"/>
  <c r="H10461" i="2"/>
  <c r="H9107" i="2"/>
  <c r="H10964" i="2"/>
  <c r="H206" i="2"/>
  <c r="H6401" i="2"/>
  <c r="H6525" i="2"/>
  <c r="H2157" i="2"/>
  <c r="H3379" i="2"/>
  <c r="H9155" i="2"/>
  <c r="H2386" i="2"/>
  <c r="H13474" i="2"/>
  <c r="H2924" i="2"/>
  <c r="H13529" i="2"/>
  <c r="H8505" i="2"/>
  <c r="H7351" i="2"/>
  <c r="H1170" i="2"/>
  <c r="H1171" i="2"/>
  <c r="H1172" i="2"/>
  <c r="H2844" i="2"/>
  <c r="H6424" i="2"/>
  <c r="H13553" i="2"/>
  <c r="H11429" i="2"/>
  <c r="H11430" i="2"/>
  <c r="H4013" i="2"/>
  <c r="H3543" i="2"/>
  <c r="H3544" i="2"/>
  <c r="H2266" i="2"/>
  <c r="H2267" i="2"/>
  <c r="H2268" i="2"/>
  <c r="H2269" i="2"/>
  <c r="H2270" i="2"/>
  <c r="H2271" i="2"/>
  <c r="H2272" i="2"/>
  <c r="H2306" i="2"/>
  <c r="H5612" i="2"/>
  <c r="H3358" i="2"/>
  <c r="H4480" i="2"/>
  <c r="H11431" i="2"/>
  <c r="H11432" i="2"/>
  <c r="H11658" i="2"/>
  <c r="H11607" i="2"/>
  <c r="H1487" i="2"/>
  <c r="H3569" i="2"/>
  <c r="H2359" i="2"/>
  <c r="H12524" i="2"/>
  <c r="H3570" i="2"/>
  <c r="H3571" i="2"/>
  <c r="H12525" i="2"/>
  <c r="H3484" i="2"/>
  <c r="H3299" i="2"/>
  <c r="H12526" i="2"/>
  <c r="H12527" i="2"/>
  <c r="H12528" i="2"/>
  <c r="H12529" i="2"/>
  <c r="H12530" i="2"/>
  <c r="H12531" i="2"/>
  <c r="H12532" i="2"/>
  <c r="H12533" i="2"/>
  <c r="H4046" i="2"/>
  <c r="H12534" i="2"/>
  <c r="H12535" i="2"/>
  <c r="H12536" i="2"/>
  <c r="H12537" i="2"/>
  <c r="H12538" i="2"/>
  <c r="H10416" i="2"/>
  <c r="H7156" i="2"/>
  <c r="H7157" i="2"/>
  <c r="H640" i="2"/>
  <c r="H10965" i="2"/>
  <c r="H12539" i="2"/>
  <c r="H11433" i="2"/>
  <c r="H11434" i="2"/>
  <c r="H9719" i="2"/>
  <c r="H12540" i="2"/>
  <c r="H12541" i="2"/>
  <c r="H12542" i="2"/>
  <c r="H12543" i="2"/>
  <c r="H6392" i="2"/>
  <c r="H6393" i="2"/>
  <c r="H6394" i="2"/>
  <c r="H7407" i="2"/>
  <c r="H7408" i="2"/>
  <c r="H13370" i="2"/>
  <c r="H12544" i="2"/>
  <c r="H12545" i="2"/>
  <c r="H457" i="2"/>
  <c r="H10966" i="2"/>
  <c r="H11435" i="2"/>
  <c r="H12546" i="2"/>
  <c r="H12547" i="2"/>
  <c r="H12548" i="2"/>
  <c r="H12549" i="2"/>
  <c r="H12550" i="2"/>
  <c r="H12551" i="2"/>
  <c r="H12552" i="2"/>
  <c r="H12553" i="2"/>
  <c r="H12554" i="2"/>
  <c r="H2360" i="2"/>
  <c r="H12555" i="2"/>
  <c r="H12556" i="2"/>
  <c r="H12557" i="2"/>
  <c r="H12558" i="2"/>
  <c r="H12559" i="2"/>
  <c r="H12560" i="2"/>
  <c r="H12561" i="2"/>
  <c r="H12562" i="2"/>
  <c r="H12563" i="2"/>
  <c r="H12564" i="2"/>
  <c r="H12565" i="2"/>
  <c r="H12566" i="2"/>
  <c r="H12878" i="2"/>
  <c r="H12567" i="2"/>
  <c r="H12568" i="2"/>
  <c r="H12569" i="2"/>
  <c r="H12570" i="2"/>
  <c r="H1728" i="2"/>
  <c r="H9763" i="2"/>
  <c r="H3633" i="2"/>
  <c r="H1041" i="2"/>
  <c r="H1042" i="2"/>
  <c r="H4844" i="2"/>
  <c r="H4845" i="2"/>
  <c r="H4846" i="2"/>
  <c r="H8449" i="2"/>
  <c r="H8450" i="2"/>
  <c r="H12571" i="2"/>
  <c r="H12572" i="2"/>
  <c r="H12573" i="2"/>
  <c r="H12574" i="2"/>
  <c r="H12575" i="2"/>
  <c r="H12576" i="2"/>
  <c r="H12577" i="2"/>
  <c r="H12578" i="2"/>
  <c r="H12579" i="2"/>
  <c r="H12580" i="2"/>
  <c r="H12581" i="2"/>
  <c r="H12582" i="2"/>
  <c r="H12583" i="2"/>
  <c r="H12584" i="2"/>
  <c r="H10417" i="2"/>
  <c r="H5073" i="2"/>
  <c r="H5682" i="2"/>
  <c r="H5727" i="2"/>
  <c r="H12585" i="2"/>
  <c r="H12586" i="2"/>
  <c r="H12587" i="2"/>
  <c r="H12588" i="2"/>
  <c r="H12589" i="2"/>
  <c r="H4847" i="2"/>
  <c r="H4848" i="2"/>
  <c r="H4849" i="2"/>
  <c r="H10967" i="2"/>
  <c r="H12590" i="2"/>
  <c r="H12591" i="2"/>
  <c r="H12592" i="2"/>
  <c r="H12593" i="2"/>
  <c r="H12594" i="2"/>
  <c r="H12595" i="2"/>
  <c r="H12596" i="2"/>
  <c r="H12597" i="2"/>
  <c r="H11436" i="2"/>
  <c r="H11437" i="2"/>
  <c r="H12598" i="2"/>
  <c r="H12599" i="2"/>
  <c r="H12600" i="2"/>
  <c r="H12601" i="2"/>
  <c r="H12602" i="2"/>
  <c r="H12603" i="2"/>
  <c r="H12604" i="2"/>
  <c r="H12605" i="2"/>
  <c r="H12606" i="2"/>
  <c r="H12607" i="2"/>
  <c r="H3572" i="2"/>
  <c r="H12608" i="2"/>
  <c r="H12609" i="2"/>
  <c r="H3300" i="2"/>
  <c r="H3326" i="2"/>
  <c r="H3327" i="2"/>
  <c r="H3301" i="2"/>
  <c r="H5074" i="2"/>
  <c r="H1852" i="2"/>
  <c r="H42" i="2"/>
  <c r="H6991" i="2"/>
  <c r="H6992" i="2"/>
  <c r="H6993" i="2"/>
  <c r="H6994" i="2"/>
  <c r="H13318" i="2"/>
  <c r="H6995" i="2"/>
  <c r="H6996" i="2"/>
  <c r="H13319" i="2"/>
  <c r="H6997" i="2"/>
  <c r="H6998" i="2"/>
  <c r="H10418" i="2"/>
  <c r="H7674" i="2"/>
  <c r="H7675" i="2"/>
  <c r="H9985" i="2"/>
  <c r="H9986" i="2"/>
  <c r="H6999" i="2"/>
  <c r="H7000" i="2"/>
  <c r="H13320" i="2"/>
  <c r="H13321" i="2"/>
  <c r="H6410" i="2"/>
  <c r="H12879" i="2"/>
  <c r="H7001" i="2"/>
  <c r="H7002" i="2"/>
  <c r="H7003" i="2"/>
  <c r="H7004" i="2"/>
  <c r="H5110" i="2"/>
  <c r="H3348" i="2"/>
  <c r="H13322" i="2"/>
  <c r="H13323" i="2"/>
  <c r="H9435" i="2"/>
  <c r="H11765" i="2"/>
  <c r="H12610" i="2"/>
  <c r="H13324" i="2"/>
  <c r="H7676" i="2"/>
  <c r="H13325" i="2"/>
  <c r="H7677" i="2"/>
  <c r="H3132" i="2"/>
  <c r="H3133" i="2"/>
  <c r="H9129" i="2"/>
  <c r="H11660" i="2"/>
  <c r="H11661" i="2"/>
  <c r="H5900" i="2"/>
  <c r="H3051" i="2"/>
  <c r="H7327" i="2"/>
  <c r="H3052" i="2"/>
  <c r="H3053" i="2"/>
  <c r="H2454" i="2"/>
  <c r="H3054" i="2"/>
  <c r="H3055" i="2"/>
  <c r="H3590" i="2"/>
  <c r="H3591" i="2"/>
  <c r="H3056" i="2"/>
  <c r="H6249" i="2"/>
  <c r="H9503" i="2"/>
  <c r="H11438" i="2"/>
  <c r="H11439" i="2"/>
  <c r="H3057" i="2"/>
  <c r="H13192" i="2"/>
  <c r="H3058" i="2"/>
  <c r="H3059" i="2"/>
  <c r="H7328" i="2"/>
  <c r="H3060" i="2"/>
  <c r="H10419" i="2"/>
  <c r="H10420" i="2"/>
  <c r="H10421" i="2"/>
  <c r="H6382" i="2"/>
  <c r="H13530" i="2"/>
  <c r="H8511" i="2"/>
  <c r="H3893" i="2"/>
  <c r="H3894" i="2"/>
  <c r="H3895" i="2"/>
  <c r="H3896" i="2"/>
  <c r="H3897" i="2"/>
  <c r="H3898" i="2"/>
  <c r="H3899" i="2"/>
  <c r="H3900" i="2"/>
  <c r="H3901" i="2"/>
  <c r="H3902" i="2"/>
  <c r="H3903" i="2"/>
  <c r="H3904" i="2"/>
  <c r="H1403" i="2"/>
  <c r="H1404" i="2"/>
  <c r="H1405" i="2"/>
  <c r="H1406" i="2"/>
  <c r="H13413" i="2"/>
  <c r="H13414" i="2"/>
  <c r="H13415" i="2"/>
  <c r="H13416" i="2"/>
  <c r="H1407" i="2"/>
  <c r="H1408" i="2"/>
  <c r="H3490" i="2"/>
  <c r="H4920" i="2"/>
  <c r="H11440" i="2"/>
  <c r="H11441" i="2"/>
  <c r="H12962" i="2"/>
  <c r="H501" i="2"/>
  <c r="H502" i="2"/>
  <c r="H3905" i="2"/>
  <c r="H1409" i="2"/>
  <c r="H1410" i="2"/>
  <c r="H1411" i="2"/>
  <c r="H7778" i="2"/>
  <c r="H9976" i="2"/>
  <c r="H3198" i="2"/>
  <c r="H13139" i="2"/>
  <c r="H7413" i="2"/>
  <c r="H7414" i="2"/>
  <c r="H9657" i="2"/>
  <c r="H7678" i="2"/>
  <c r="H864" i="2"/>
  <c r="H865" i="2"/>
  <c r="H866" i="2"/>
  <c r="H867" i="2"/>
  <c r="H868" i="2"/>
  <c r="H869" i="2"/>
  <c r="H5876" i="2"/>
  <c r="H7679" i="2"/>
  <c r="H2158" i="2"/>
  <c r="H10520" i="2"/>
  <c r="H2159" i="2"/>
  <c r="H7590" i="2"/>
  <c r="H458" i="2"/>
  <c r="H459" i="2"/>
  <c r="H3495" i="2"/>
  <c r="H2160" i="2"/>
  <c r="H3524" i="2"/>
  <c r="H5595" i="2"/>
  <c r="H6263" i="2"/>
  <c r="H4120" i="2"/>
  <c r="H3607" i="2"/>
  <c r="H3608" i="2"/>
  <c r="H13045" i="2"/>
  <c r="H5905" i="2"/>
  <c r="H13158" i="2"/>
  <c r="H13159" i="2"/>
  <c r="H7779" i="2"/>
  <c r="H12868" i="2"/>
  <c r="H2161" i="2"/>
  <c r="H2162" i="2"/>
  <c r="H1107" i="2"/>
  <c r="H13114" i="2"/>
  <c r="H339" i="2"/>
  <c r="H340" i="2"/>
  <c r="H7005" i="2"/>
  <c r="H7006" i="2"/>
  <c r="H10209" i="2"/>
  <c r="H10210" i="2"/>
  <c r="H8344" i="2"/>
  <c r="H10211" i="2"/>
  <c r="H10212" i="2"/>
  <c r="H10213" i="2"/>
  <c r="H10214" i="2"/>
  <c r="H341" i="2"/>
  <c r="H342" i="2"/>
  <c r="H2069" i="2"/>
  <c r="H11050" i="2"/>
  <c r="H7114" i="2"/>
  <c r="H9875" i="2"/>
  <c r="H11442" i="2"/>
  <c r="H11443" i="2"/>
  <c r="H547" i="2"/>
  <c r="H2070" i="2"/>
  <c r="H668" i="2"/>
  <c r="H1043" i="2"/>
  <c r="H4976" i="2"/>
  <c r="H10215" i="2"/>
  <c r="H10216" i="2"/>
  <c r="H12982" i="2"/>
  <c r="H12983" i="2"/>
  <c r="H2196" i="2"/>
  <c r="H1764" i="2"/>
  <c r="H343" i="2"/>
  <c r="H344" i="2"/>
  <c r="H1044" i="2"/>
  <c r="H1045" i="2"/>
  <c r="H1046" i="2"/>
  <c r="H1047" i="2"/>
  <c r="H2071" i="2"/>
  <c r="H1048" i="2"/>
  <c r="H1049" i="2"/>
  <c r="H5734" i="2"/>
  <c r="H12984" i="2"/>
  <c r="H12985" i="2"/>
  <c r="H12986" i="2"/>
  <c r="H12987" i="2"/>
  <c r="H12988" i="2"/>
  <c r="H12989" i="2"/>
  <c r="H12990" i="2"/>
  <c r="H12991" i="2"/>
  <c r="H2072" i="2"/>
  <c r="H10968" i="2"/>
  <c r="H2073" i="2"/>
  <c r="H10969" i="2"/>
  <c r="H1554" i="2"/>
  <c r="H5854" i="2"/>
  <c r="H5857" i="2"/>
  <c r="H7754" i="2"/>
  <c r="H7755" i="2"/>
  <c r="H7756" i="2"/>
  <c r="H2074" i="2"/>
  <c r="H12992" i="2"/>
  <c r="H12993" i="2"/>
  <c r="H2933" i="2"/>
  <c r="H2075" i="2"/>
  <c r="H10217" i="2"/>
  <c r="H10218" i="2"/>
  <c r="H7007" i="2"/>
  <c r="H7008" i="2"/>
  <c r="H5427" i="2"/>
  <c r="H5428" i="2"/>
  <c r="H5429" i="2"/>
  <c r="H5430" i="2"/>
  <c r="H1050" i="2"/>
  <c r="H10970" i="2"/>
  <c r="H7158" i="2"/>
  <c r="H2273" i="2"/>
  <c r="H7009" i="2"/>
  <c r="H5431" i="2"/>
  <c r="H2179" i="2"/>
  <c r="H1494" i="2"/>
  <c r="H10219" i="2"/>
  <c r="H10220" i="2"/>
  <c r="H1051" i="2"/>
  <c r="H1052" i="2"/>
  <c r="H10971" i="2"/>
  <c r="H2773" i="2"/>
  <c r="H231" i="2"/>
  <c r="H5432" i="2"/>
  <c r="H5433" i="2"/>
  <c r="H5434" i="2"/>
  <c r="H5435" i="2"/>
  <c r="H10221" i="2"/>
  <c r="H8483" i="2"/>
  <c r="H1675" i="2"/>
  <c r="H2076" i="2"/>
  <c r="H2077" i="2"/>
  <c r="H1676" i="2"/>
  <c r="H7010" i="2"/>
  <c r="H10972" i="2"/>
  <c r="H10973" i="2"/>
  <c r="H1677" i="2"/>
  <c r="H2180" i="2"/>
  <c r="H5263" i="2"/>
  <c r="H5264" i="2"/>
  <c r="H5265" i="2"/>
  <c r="H7011" i="2"/>
  <c r="H7012" i="2"/>
  <c r="H3906" i="2"/>
  <c r="H3907" i="2"/>
  <c r="H7259" i="2"/>
  <c r="H7260" i="2"/>
  <c r="H3941" i="2"/>
  <c r="H5436" i="2"/>
  <c r="H5437" i="2"/>
  <c r="H5438" i="2"/>
  <c r="H2455" i="2"/>
  <c r="H6338" i="2"/>
  <c r="H10222" i="2"/>
  <c r="H10223" i="2"/>
  <c r="H10224" i="2"/>
  <c r="H10225" i="2"/>
  <c r="H10226" i="2"/>
  <c r="H10227" i="2"/>
  <c r="H10228" i="2"/>
  <c r="H10229" i="2"/>
  <c r="H10230" i="2"/>
  <c r="H10231" i="2"/>
  <c r="H2181" i="2"/>
  <c r="H2182" i="2"/>
  <c r="H2078" i="2"/>
  <c r="H9764" i="2"/>
  <c r="H2079" i="2"/>
  <c r="H2080" i="2"/>
  <c r="H3176" i="2"/>
  <c r="H3177" i="2"/>
  <c r="H9876" i="2"/>
  <c r="H503" i="2"/>
  <c r="H345" i="2"/>
  <c r="H346" i="2"/>
  <c r="H11444" i="2"/>
  <c r="H11445" i="2"/>
  <c r="H2396" i="2"/>
  <c r="H12994" i="2"/>
  <c r="H3148" i="2"/>
  <c r="H3149" i="2"/>
  <c r="H669" i="2"/>
  <c r="H504" i="2"/>
  <c r="H10688" i="2"/>
  <c r="H3129" i="2"/>
  <c r="H10974" i="2"/>
  <c r="H347" i="2"/>
  <c r="H348" i="2"/>
  <c r="H349" i="2"/>
  <c r="H1729" i="2"/>
  <c r="H1053" i="2"/>
  <c r="H1054" i="2"/>
  <c r="H1055" i="2"/>
  <c r="H5552" i="2"/>
  <c r="H9710" i="2"/>
  <c r="H1765" i="2"/>
  <c r="H350" i="2"/>
  <c r="H351" i="2"/>
  <c r="H9877" i="2"/>
  <c r="H9878" i="2"/>
  <c r="H3150" i="2"/>
  <c r="H3178" i="2"/>
  <c r="H1056" i="2"/>
  <c r="H1057" i="2"/>
  <c r="H10689" i="2"/>
  <c r="H13377" i="2"/>
  <c r="H670" i="2"/>
  <c r="H7013" i="2"/>
  <c r="H7014" i="2"/>
  <c r="H9429" i="2"/>
  <c r="H10232" i="2"/>
  <c r="H10233" i="2"/>
  <c r="H10234" i="2"/>
  <c r="H10235" i="2"/>
  <c r="H10236" i="2"/>
  <c r="H9540" i="2"/>
  <c r="H1678" i="2"/>
  <c r="H1679" i="2"/>
  <c r="H5439" i="2"/>
  <c r="H5440" i="2"/>
  <c r="H5441" i="2"/>
  <c r="H5442" i="2"/>
  <c r="H5443" i="2"/>
  <c r="H5444" i="2"/>
  <c r="H5445" i="2"/>
  <c r="H5446" i="2"/>
  <c r="H5447" i="2"/>
  <c r="H5448" i="2"/>
  <c r="H5449" i="2"/>
  <c r="H5450" i="2"/>
  <c r="H2081" i="2"/>
  <c r="H12995" i="2"/>
  <c r="H6403" i="2"/>
  <c r="H1058" i="2"/>
  <c r="H1059" i="2"/>
  <c r="H352" i="2"/>
  <c r="H353" i="2"/>
  <c r="H10690" i="2"/>
  <c r="H10691" i="2"/>
  <c r="H1933" i="2"/>
  <c r="H2082" i="2"/>
  <c r="H9392" i="2"/>
  <c r="H9393" i="2"/>
  <c r="H9394" i="2"/>
  <c r="H9395" i="2"/>
  <c r="H9396" i="2"/>
  <c r="H9397" i="2"/>
  <c r="H9398" i="2"/>
  <c r="H9399" i="2"/>
  <c r="H2456" i="2"/>
  <c r="H2083" i="2"/>
  <c r="H2839" i="2"/>
  <c r="H2840" i="2"/>
  <c r="H1060" i="2"/>
  <c r="H1061" i="2"/>
  <c r="H2361" i="2"/>
  <c r="H2362" i="2"/>
  <c r="H11446" i="2"/>
  <c r="H11447" i="2"/>
  <c r="H4481" i="2"/>
  <c r="H4482" i="2"/>
  <c r="H4483" i="2"/>
  <c r="H11712" i="2"/>
  <c r="H110" i="2"/>
  <c r="H111" i="2"/>
  <c r="H7015" i="2"/>
  <c r="H7016" i="2"/>
  <c r="H7017" i="2"/>
  <c r="H7018" i="2"/>
  <c r="H8868" i="2"/>
  <c r="H13494" i="2"/>
  <c r="H8869" i="2"/>
  <c r="H9517" i="2"/>
  <c r="H2363" i="2"/>
  <c r="H8870" i="2"/>
  <c r="H8871" i="2"/>
  <c r="H5950" i="2"/>
  <c r="H6356" i="2"/>
  <c r="H4484" i="2"/>
  <c r="H4485" i="2"/>
  <c r="H12937" i="2"/>
  <c r="H3302" i="2"/>
  <c r="H8872" i="2"/>
  <c r="H8873" i="2"/>
  <c r="H4486" i="2"/>
  <c r="H4487" i="2"/>
  <c r="H8201" i="2"/>
  <c r="H8874" i="2"/>
  <c r="H8875" i="2"/>
  <c r="H10975" i="2"/>
  <c r="H8876" i="2"/>
  <c r="H7680" i="2"/>
  <c r="H3629" i="2"/>
  <c r="H4488" i="2"/>
  <c r="H8877" i="2"/>
  <c r="H4489" i="2"/>
  <c r="H11448" i="2"/>
  <c r="H11449" i="2"/>
  <c r="H5951" i="2"/>
  <c r="H12938" i="2"/>
  <c r="H12939" i="2"/>
  <c r="H8878" i="2"/>
  <c r="H8879" i="2"/>
  <c r="H7019" i="2"/>
  <c r="H8880" i="2"/>
  <c r="H4490" i="2"/>
  <c r="H12940" i="2"/>
  <c r="H8881" i="2"/>
  <c r="H3303" i="2"/>
  <c r="H13160" i="2"/>
  <c r="H8882" i="2"/>
  <c r="H8883" i="2"/>
  <c r="H4491" i="2"/>
  <c r="H112" i="2"/>
  <c r="H4492" i="2"/>
  <c r="H8884" i="2"/>
  <c r="H8885" i="2"/>
  <c r="H8886" i="2"/>
  <c r="H8887" i="2"/>
  <c r="H9308" i="2"/>
  <c r="H8888" i="2"/>
  <c r="H8889" i="2"/>
  <c r="H5657" i="2"/>
  <c r="H5658" i="2"/>
  <c r="H8890" i="2"/>
  <c r="H4493" i="2"/>
  <c r="H2364" i="2"/>
  <c r="H4494" i="2"/>
  <c r="H3731" i="2"/>
  <c r="H3732" i="2"/>
  <c r="H4495" i="2"/>
  <c r="H9584" i="2"/>
  <c r="H8891" i="2"/>
  <c r="H8892" i="2"/>
  <c r="H8893" i="2"/>
  <c r="H113" i="2"/>
  <c r="H12941" i="2"/>
  <c r="H8894" i="2"/>
  <c r="H7020" i="2"/>
  <c r="H7021" i="2"/>
  <c r="H8895" i="2"/>
  <c r="H8896" i="2"/>
  <c r="H8897" i="2"/>
  <c r="H8455" i="2"/>
  <c r="H8456" i="2"/>
  <c r="H460" i="2"/>
  <c r="H1918" i="2"/>
  <c r="H1919" i="2"/>
  <c r="H1920" i="2"/>
  <c r="H10976" i="2"/>
  <c r="H10977" i="2"/>
  <c r="H8898" i="2"/>
  <c r="H4496" i="2"/>
  <c r="H10978" i="2"/>
  <c r="H4497" i="2"/>
  <c r="H9589" i="2"/>
  <c r="H505" i="2"/>
  <c r="H8899" i="2"/>
  <c r="H12978" i="2"/>
  <c r="H4498" i="2"/>
  <c r="H4499" i="2"/>
  <c r="H8900" i="2"/>
  <c r="H8901" i="2"/>
  <c r="H7525" i="2"/>
  <c r="H7526" i="2"/>
  <c r="H8902" i="2"/>
  <c r="H4500" i="2"/>
  <c r="H4501" i="2"/>
  <c r="H8903" i="2"/>
  <c r="H8904" i="2"/>
  <c r="H3518" i="2"/>
  <c r="H3304" i="2"/>
  <c r="H13046" i="2"/>
  <c r="H8457" i="2"/>
  <c r="H8905" i="2"/>
  <c r="H8906" i="2"/>
  <c r="H5952" i="2"/>
  <c r="H9475" i="2"/>
  <c r="H5953" i="2"/>
  <c r="H524" i="2"/>
  <c r="H12942" i="2"/>
  <c r="H8907" i="2"/>
  <c r="H7022" i="2"/>
  <c r="H7023" i="2"/>
  <c r="H7996" i="2"/>
  <c r="H9092" i="2"/>
  <c r="H9093" i="2"/>
  <c r="H11641" i="2"/>
  <c r="H6536" i="2"/>
  <c r="H7997" i="2"/>
  <c r="H7998" i="2"/>
  <c r="H7999" i="2"/>
  <c r="H8000" i="2"/>
  <c r="H8001" i="2"/>
  <c r="H8002" i="2"/>
  <c r="H8003" i="2"/>
  <c r="H8004" i="2"/>
  <c r="H8005" i="2"/>
  <c r="H8006" i="2"/>
  <c r="H7450" i="2"/>
  <c r="H3466" i="2"/>
  <c r="H4850" i="2"/>
  <c r="H4971" i="2"/>
  <c r="H9735" i="2"/>
  <c r="H3305" i="2"/>
  <c r="H587" i="2"/>
  <c r="H588" i="2"/>
  <c r="H10626" i="2"/>
  <c r="H8007" i="2"/>
  <c r="H589" i="2"/>
  <c r="H1412" i="2"/>
  <c r="H1413" i="2"/>
  <c r="H1414" i="2"/>
  <c r="H1415" i="2"/>
  <c r="H9504" i="2"/>
  <c r="H7105" i="2"/>
  <c r="H1853" i="2"/>
  <c r="H7430" i="2"/>
  <c r="H4938" i="2"/>
  <c r="H11582" i="2"/>
  <c r="H4502" i="2"/>
  <c r="H461" i="2"/>
  <c r="H462" i="2"/>
  <c r="H2274" i="2"/>
  <c r="H1854" i="2"/>
  <c r="H3618" i="2"/>
  <c r="H3619" i="2"/>
  <c r="H4503" i="2"/>
  <c r="H4504" i="2"/>
  <c r="H5553" i="2"/>
  <c r="H2163" i="2"/>
  <c r="H2774" i="2"/>
  <c r="H2867" i="2"/>
  <c r="H2868" i="2"/>
  <c r="H2869" i="2"/>
  <c r="H2870" i="2"/>
  <c r="H2871" i="2"/>
  <c r="H9179" i="2"/>
  <c r="H9180" i="2"/>
  <c r="H1108" i="2"/>
  <c r="H4505" i="2"/>
  <c r="H1855" i="2"/>
  <c r="H5810" i="2"/>
  <c r="H5811" i="2"/>
  <c r="H5812" i="2"/>
  <c r="H5813" i="2"/>
  <c r="H5814" i="2"/>
  <c r="H5815" i="2"/>
  <c r="H5008" i="2"/>
  <c r="H5009" i="2"/>
  <c r="H5010" i="2"/>
  <c r="H4851" i="2"/>
  <c r="H4852" i="2"/>
  <c r="H4853" i="2"/>
  <c r="H2164" i="2"/>
  <c r="H7780" i="2"/>
  <c r="H7781" i="2"/>
  <c r="H2275" i="2"/>
  <c r="H870" i="2"/>
  <c r="H871" i="2"/>
  <c r="H872" i="2"/>
  <c r="H10979" i="2"/>
  <c r="H11450" i="2"/>
  <c r="H11451" i="2"/>
  <c r="H9987" i="2"/>
  <c r="H9988" i="2"/>
  <c r="H9989" i="2"/>
  <c r="H8388" i="2"/>
  <c r="H8389" i="2"/>
  <c r="H13326" i="2"/>
  <c r="H6511" i="2"/>
  <c r="H7159" i="2"/>
  <c r="H7160" i="2"/>
  <c r="H11452" i="2"/>
  <c r="H11453" i="2"/>
  <c r="H10980" i="2"/>
  <c r="H9432" i="2"/>
  <c r="H10981" i="2"/>
  <c r="H7570" i="2"/>
  <c r="H9765" i="2"/>
  <c r="H11454" i="2"/>
  <c r="H11455" i="2"/>
  <c r="H11733" i="2"/>
  <c r="H4892" i="2"/>
  <c r="H6414" i="2"/>
  <c r="H10006" i="2"/>
  <c r="H10982" i="2"/>
  <c r="H3742" i="2"/>
  <c r="H4854" i="2"/>
  <c r="H7409" i="2"/>
  <c r="H7410" i="2"/>
  <c r="H4506" i="2"/>
  <c r="H7681" i="2"/>
  <c r="H8390" i="2"/>
  <c r="H3306" i="2"/>
  <c r="H10485" i="2"/>
  <c r="H10486" i="2"/>
  <c r="H10487" i="2"/>
  <c r="H10488" i="2"/>
  <c r="H9711" i="2"/>
  <c r="H7024" i="2"/>
  <c r="H7025" i="2"/>
  <c r="H9712" i="2"/>
  <c r="H7026" i="2"/>
  <c r="H7027" i="2"/>
  <c r="H7028" i="2"/>
  <c r="H7682" i="2"/>
  <c r="H8008" i="2"/>
  <c r="H8009" i="2"/>
  <c r="H8010" i="2"/>
  <c r="H8011" i="2"/>
  <c r="H8012" i="2"/>
  <c r="H8013" i="2"/>
  <c r="H8014" i="2"/>
  <c r="H8015" i="2"/>
  <c r="H8016" i="2"/>
  <c r="H8017" i="2"/>
  <c r="H11730" i="2"/>
  <c r="H12611" i="2"/>
  <c r="H5075" i="2"/>
  <c r="H5712" i="2"/>
  <c r="H11583" i="2"/>
  <c r="H11456" i="2"/>
  <c r="H11457" i="2"/>
  <c r="H7029" i="2"/>
  <c r="H2927" i="2"/>
  <c r="H10462" i="2"/>
  <c r="H7352" i="2"/>
  <c r="H7353" i="2"/>
  <c r="H7030" i="2"/>
  <c r="H7031" i="2"/>
  <c r="H7757" i="2"/>
  <c r="H10002" i="2"/>
  <c r="H13531" i="2"/>
  <c r="H13532" i="2"/>
  <c r="H2916" i="2"/>
  <c r="H2917" i="2"/>
  <c r="H2918" i="2"/>
  <c r="H3236" i="2"/>
  <c r="H3061" i="2"/>
  <c r="H3062" i="2"/>
  <c r="H9165" i="2"/>
  <c r="H3063" i="2"/>
  <c r="H3064" i="2"/>
  <c r="H3065" i="2"/>
  <c r="H3237" i="2"/>
  <c r="H3238" i="2"/>
  <c r="H1680" i="2"/>
  <c r="H3066" i="2"/>
  <c r="H540" i="2"/>
  <c r="H5451" i="2"/>
  <c r="H5452" i="2"/>
  <c r="H3067" i="2"/>
  <c r="H3068" i="2"/>
  <c r="H3239" i="2"/>
  <c r="H4104" i="2"/>
  <c r="H4105" i="2"/>
  <c r="H4106" i="2"/>
  <c r="H4107" i="2"/>
  <c r="H4108" i="2"/>
  <c r="H2798" i="2"/>
  <c r="H2465" i="2"/>
  <c r="H9459" i="2"/>
  <c r="H3069" i="2"/>
  <c r="H3070" i="2"/>
  <c r="H3071" i="2"/>
  <c r="H4109" i="2"/>
  <c r="H4110" i="2"/>
  <c r="H4111" i="2"/>
  <c r="H4112" i="2"/>
  <c r="H4113" i="2"/>
  <c r="H4114" i="2"/>
  <c r="H4115" i="2"/>
  <c r="H4116" i="2"/>
  <c r="H4117" i="2"/>
  <c r="H4118" i="2"/>
  <c r="H8202" i="2"/>
  <c r="H11699" i="2"/>
  <c r="H3573" i="2"/>
  <c r="H3574" i="2"/>
  <c r="H11570" i="2"/>
  <c r="H11571" i="2"/>
  <c r="H5076" i="2"/>
  <c r="H5558" i="2"/>
  <c r="H3961" i="2"/>
  <c r="H3962" i="2"/>
  <c r="H1062" i="2"/>
  <c r="H6551" i="2"/>
  <c r="H3575" i="2"/>
  <c r="H2821" i="2"/>
  <c r="H9616" i="2"/>
  <c r="H4507" i="2"/>
  <c r="H873" i="2"/>
  <c r="H874" i="2"/>
  <c r="H875" i="2"/>
  <c r="H876" i="2"/>
  <c r="H4508" i="2"/>
  <c r="H13167" i="2"/>
  <c r="H4509" i="2"/>
  <c r="H5960" i="2"/>
  <c r="H4510" i="2"/>
  <c r="H7565" i="2"/>
  <c r="H4511" i="2"/>
  <c r="H10637" i="2"/>
  <c r="H2276" i="2"/>
  <c r="H13392" i="2"/>
  <c r="H463" i="2"/>
  <c r="H8345" i="2"/>
  <c r="H9110" i="2"/>
  <c r="H4512" i="2"/>
  <c r="H5077" i="2"/>
  <c r="H4855" i="2"/>
  <c r="H4856" i="2"/>
  <c r="H4857" i="2"/>
  <c r="H1856" i="2"/>
  <c r="H1857" i="2"/>
  <c r="H1858" i="2"/>
  <c r="H4513" i="2"/>
  <c r="H5128" i="2"/>
  <c r="H4514" i="2"/>
  <c r="H13475" i="2"/>
  <c r="H13476" i="2"/>
  <c r="H4515" i="2"/>
  <c r="H7595" i="2"/>
  <c r="H12972" i="2"/>
  <c r="H3502" i="2"/>
  <c r="H2277" i="2"/>
  <c r="H2278" i="2"/>
  <c r="H11458" i="2"/>
  <c r="H11459" i="2"/>
  <c r="H13533" i="2"/>
  <c r="H12996" i="2"/>
  <c r="H12997" i="2"/>
  <c r="H12998" i="2"/>
  <c r="H2775" i="2"/>
  <c r="H10983" i="2"/>
  <c r="H13327" i="2"/>
  <c r="H7683" i="2"/>
  <c r="H7684" i="2"/>
  <c r="H9766" i="2"/>
  <c r="H9166" i="2"/>
  <c r="H1296" i="2"/>
  <c r="H13328" i="2"/>
  <c r="H7685" i="2"/>
  <c r="H9167" i="2"/>
  <c r="H7686" i="2"/>
  <c r="H7161" i="2"/>
  <c r="H10984" i="2"/>
  <c r="H9130" i="2"/>
  <c r="H9131" i="2"/>
  <c r="H3908" i="2"/>
  <c r="H1297" i="2"/>
  <c r="H5266" i="2"/>
  <c r="H13329" i="2"/>
  <c r="H9500" i="2"/>
  <c r="H11460" i="2"/>
  <c r="H11461" i="2"/>
  <c r="H7179" i="2"/>
  <c r="H13330" i="2"/>
  <c r="H4893" i="2"/>
  <c r="H2457" i="2"/>
  <c r="H9501" i="2"/>
  <c r="H11462" i="2"/>
  <c r="H11463" i="2"/>
  <c r="H741" i="2"/>
  <c r="H43" i="2"/>
  <c r="H10985" i="2"/>
  <c r="H12999" i="2"/>
  <c r="H1298" i="2"/>
  <c r="H11464" i="2"/>
  <c r="H11465" i="2"/>
  <c r="H9739" i="2"/>
  <c r="H1498" i="2"/>
  <c r="H13371" i="2"/>
  <c r="H5613" i="2"/>
  <c r="H11466" i="2"/>
  <c r="H11467" i="2"/>
  <c r="H7032" i="2"/>
  <c r="H7033" i="2"/>
  <c r="H7034" i="2"/>
  <c r="H8100" i="2"/>
  <c r="H7035" i="2"/>
  <c r="H7036" i="2"/>
  <c r="H4516" i="2"/>
  <c r="H232" i="2"/>
  <c r="H1215" i="2"/>
  <c r="H7109" i="2"/>
  <c r="H7037" i="2"/>
  <c r="H7038" i="2"/>
  <c r="H4034" i="2"/>
  <c r="H7209" i="2"/>
  <c r="H574" i="2"/>
  <c r="H7782" i="2"/>
  <c r="H4517" i="2"/>
  <c r="H13534" i="2"/>
  <c r="H6552" i="2"/>
  <c r="H7039" i="2"/>
  <c r="H7040" i="2"/>
  <c r="H7110" i="2"/>
  <c r="H1252" i="2"/>
  <c r="H4518" i="2"/>
  <c r="H6238" i="2"/>
  <c r="H6239" i="2"/>
  <c r="H10463" i="2"/>
  <c r="H9443" i="2"/>
  <c r="H9740" i="2"/>
  <c r="H611" i="2"/>
  <c r="H612" i="2"/>
  <c r="H613" i="2"/>
  <c r="H2165" i="2"/>
  <c r="H8314" i="2"/>
  <c r="H1921" i="2"/>
  <c r="H1203" i="2"/>
  <c r="H4519" i="2"/>
  <c r="H3519" i="2"/>
  <c r="H1499" i="2"/>
  <c r="H9916" i="2"/>
  <c r="H677" i="2"/>
  <c r="H8018" i="2"/>
  <c r="H3307" i="2"/>
  <c r="H13495" i="2"/>
  <c r="H2626" i="2"/>
  <c r="H2627" i="2"/>
  <c r="H2628" i="2"/>
  <c r="H2629" i="2"/>
  <c r="H2630" i="2"/>
  <c r="H2631" i="2"/>
  <c r="H2632" i="2"/>
  <c r="H2633" i="2"/>
  <c r="H2634" i="2"/>
  <c r="H2635" i="2"/>
  <c r="H2636" i="2"/>
  <c r="H2637" i="2"/>
  <c r="H2638" i="2"/>
  <c r="H2639" i="2"/>
  <c r="H2640" i="2"/>
  <c r="H2641" i="2"/>
  <c r="H2642" i="2"/>
  <c r="H2643" i="2"/>
  <c r="H2644" i="2"/>
  <c r="H2645" i="2"/>
  <c r="H2646" i="2"/>
  <c r="H2647" i="2"/>
  <c r="H7180" i="2"/>
  <c r="H7181" i="2"/>
  <c r="H5683" i="2"/>
  <c r="H6404" i="2"/>
  <c r="H7107" i="2"/>
  <c r="H3673" i="2"/>
  <c r="H3674" i="2"/>
  <c r="H2458" i="2"/>
  <c r="H13030" i="2"/>
  <c r="H13031" i="2"/>
  <c r="H13086" i="2"/>
  <c r="H3675" i="2"/>
  <c r="H207" i="2"/>
  <c r="H2648" i="2"/>
  <c r="H525" i="2"/>
  <c r="H1488" i="2"/>
  <c r="H8440" i="2"/>
  <c r="H6496" i="2"/>
  <c r="H6497" i="2"/>
  <c r="H6498" i="2"/>
  <c r="H11468" i="2"/>
  <c r="H11469" i="2"/>
  <c r="H5078" i="2"/>
  <c r="H8488" i="2"/>
  <c r="H742" i="2"/>
  <c r="H743" i="2"/>
  <c r="H575" i="2"/>
  <c r="H2776" i="2"/>
  <c r="H3467" i="2"/>
  <c r="H2365" i="2"/>
  <c r="H2366" i="2"/>
  <c r="H2367" i="2"/>
  <c r="H464" i="2"/>
  <c r="H4049" i="2"/>
  <c r="H7169" i="2"/>
  <c r="H7411" i="2"/>
  <c r="H2368" i="2"/>
  <c r="H1730" i="2"/>
  <c r="H2279" i="2"/>
  <c r="H2280" i="2"/>
  <c r="H2459" i="2"/>
  <c r="H9917" i="2"/>
  <c r="H10730" i="2"/>
  <c r="H12612" i="2"/>
  <c r="H11470" i="2"/>
  <c r="H11471" i="2"/>
  <c r="H10986" i="2"/>
  <c r="H1555" i="2"/>
  <c r="H1556" i="2"/>
  <c r="H11472" i="2"/>
  <c r="H11473" i="2"/>
  <c r="H13477" i="2"/>
  <c r="H8294" i="2"/>
  <c r="H13331" i="2"/>
  <c r="H5855" i="2"/>
  <c r="H6216" i="2"/>
  <c r="H6217" i="2"/>
  <c r="H10987" i="2"/>
  <c r="H10988" i="2"/>
  <c r="H7687" i="2"/>
  <c r="H1557" i="2"/>
  <c r="H1558" i="2"/>
  <c r="H1463" i="2"/>
  <c r="H1464" i="2"/>
  <c r="H1465" i="2"/>
  <c r="H1466" i="2"/>
  <c r="H1467" i="2"/>
  <c r="H13332" i="2"/>
  <c r="H1681" i="2"/>
  <c r="H877" i="2"/>
  <c r="H878" i="2"/>
  <c r="H13333" i="2"/>
  <c r="H4121" i="2"/>
  <c r="H4047" i="2"/>
  <c r="H3349" i="2"/>
  <c r="H1559" i="2"/>
  <c r="H1560" i="2"/>
  <c r="H3151" i="2"/>
  <c r="H10989" i="2"/>
  <c r="H10990" i="2"/>
  <c r="H10726" i="2"/>
  <c r="H1561" i="2"/>
  <c r="H1562" i="2"/>
  <c r="H1563" i="2"/>
  <c r="H6517" i="2"/>
  <c r="H6518" i="2"/>
  <c r="H1564" i="2"/>
  <c r="H11474" i="2"/>
  <c r="H11475" i="2"/>
  <c r="H3308" i="2"/>
  <c r="H1565" i="2"/>
  <c r="H1566" i="2"/>
  <c r="H1567" i="2"/>
  <c r="H5620" i="2"/>
  <c r="H5621" i="2"/>
  <c r="H2903" i="2"/>
  <c r="H7162" i="2"/>
  <c r="H13334" i="2"/>
  <c r="H13335" i="2"/>
  <c r="H1568" i="2"/>
  <c r="H3328" i="2"/>
  <c r="H2777" i="2"/>
  <c r="H1569" i="2"/>
  <c r="H5647" i="2"/>
  <c r="H1416" i="2"/>
  <c r="H7566" i="2"/>
  <c r="H1570" i="2"/>
  <c r="H1571" i="2"/>
  <c r="H12613" i="2"/>
  <c r="H12614" i="2"/>
  <c r="H12615" i="2"/>
  <c r="H12616" i="2"/>
  <c r="H12617" i="2"/>
  <c r="H12618" i="2"/>
  <c r="H12619" i="2"/>
  <c r="H12620" i="2"/>
  <c r="H12621" i="2"/>
  <c r="H12622" i="2"/>
  <c r="H3350" i="2"/>
  <c r="H12623" i="2"/>
  <c r="H12624" i="2"/>
  <c r="H13535" i="2"/>
  <c r="H12625" i="2"/>
  <c r="H12626" i="2"/>
  <c r="H12627" i="2"/>
  <c r="H12628" i="2"/>
  <c r="H12629" i="2"/>
  <c r="H12630" i="2"/>
  <c r="H12631" i="2"/>
  <c r="H3539" i="2"/>
  <c r="H7041" i="2"/>
  <c r="H7042" i="2"/>
  <c r="H12632" i="2"/>
  <c r="H12633" i="2"/>
  <c r="H12634" i="2"/>
  <c r="H12635" i="2"/>
  <c r="H12636" i="2"/>
  <c r="H6237" i="2"/>
  <c r="H7043" i="2"/>
  <c r="H7044" i="2"/>
  <c r="H12637" i="2"/>
  <c r="H12638" i="2"/>
  <c r="H12639" i="2"/>
  <c r="H12640" i="2"/>
  <c r="H12641" i="2"/>
  <c r="H12642" i="2"/>
  <c r="H12643" i="2"/>
  <c r="H12644" i="2"/>
  <c r="H12645" i="2"/>
  <c r="H7045" i="2"/>
  <c r="H7046" i="2"/>
  <c r="H7047" i="2"/>
  <c r="H12646" i="2"/>
  <c r="H12647" i="2"/>
  <c r="H12648" i="2"/>
  <c r="H12649" i="2"/>
  <c r="H12650" i="2"/>
  <c r="H12651" i="2"/>
  <c r="H12652" i="2"/>
  <c r="H12653" i="2"/>
  <c r="H12654" i="2"/>
  <c r="H12655" i="2"/>
  <c r="H12656" i="2"/>
  <c r="H12657" i="2"/>
  <c r="H12658" i="2"/>
  <c r="H12659" i="2"/>
  <c r="H12660" i="2"/>
  <c r="H12661" i="2"/>
  <c r="H12662" i="2"/>
  <c r="H12663" i="2"/>
  <c r="H12664" i="2"/>
  <c r="H12665" i="2"/>
  <c r="H12666" i="2"/>
  <c r="H12667" i="2"/>
  <c r="H12668" i="2"/>
  <c r="H12669" i="2"/>
  <c r="H7048" i="2"/>
  <c r="H7049" i="2"/>
  <c r="H10991" i="2"/>
  <c r="H12670" i="2"/>
  <c r="H12671" i="2"/>
  <c r="H12672" i="2"/>
  <c r="H12673" i="2"/>
  <c r="H12674" i="2"/>
  <c r="H3683" i="2"/>
  <c r="H3684" i="2"/>
  <c r="H545" i="2"/>
  <c r="H11766" i="2"/>
  <c r="H12675" i="2"/>
  <c r="H6500" i="2"/>
  <c r="H6501" i="2"/>
  <c r="H1253" i="2"/>
  <c r="H12676" i="2"/>
  <c r="H12677" i="2"/>
  <c r="H12678" i="2"/>
  <c r="H12679" i="2"/>
  <c r="H9733" i="2"/>
  <c r="H13140" i="2"/>
  <c r="H3437" i="2"/>
  <c r="H3438" i="2"/>
  <c r="H3439" i="2"/>
  <c r="H3440" i="2"/>
  <c r="H3441" i="2"/>
  <c r="H3442" i="2"/>
  <c r="H3443" i="2"/>
  <c r="H3444" i="2"/>
  <c r="H3445" i="2"/>
  <c r="H3446" i="2"/>
  <c r="H3447" i="2"/>
  <c r="H3448" i="2"/>
  <c r="H3449" i="2"/>
  <c r="H9648" i="2"/>
  <c r="H9649" i="2"/>
  <c r="H10422" i="2"/>
  <c r="H10423" i="2"/>
  <c r="H10424" i="2"/>
  <c r="H10425" i="2"/>
  <c r="H10426" i="2"/>
  <c r="H10427" i="2"/>
  <c r="H10428" i="2"/>
  <c r="H10429" i="2"/>
  <c r="H10430" i="2"/>
  <c r="H10431" i="2"/>
  <c r="H10432" i="2"/>
  <c r="H10433" i="2"/>
  <c r="H10434" i="2"/>
  <c r="H10435" i="2"/>
  <c r="H10436" i="2"/>
  <c r="H10437" i="2"/>
  <c r="H10438" i="2"/>
  <c r="H10439" i="2"/>
  <c r="H10440" i="2"/>
  <c r="H1254" i="2"/>
  <c r="H12680" i="2"/>
  <c r="H12681" i="2"/>
  <c r="H12682" i="2"/>
  <c r="H8239" i="2"/>
  <c r="H8240" i="2"/>
  <c r="H12683" i="2"/>
  <c r="H12684" i="2"/>
  <c r="H12685" i="2"/>
  <c r="H12686" i="2"/>
  <c r="H12687" i="2"/>
  <c r="H12688" i="2"/>
  <c r="H12689" i="2"/>
  <c r="H12690" i="2"/>
  <c r="H12691" i="2"/>
  <c r="H5079" i="2"/>
  <c r="H7329" i="2"/>
  <c r="H7330" i="2"/>
  <c r="H3072" i="2"/>
  <c r="H3685" i="2"/>
  <c r="H7331" i="2"/>
  <c r="H3686" i="2"/>
  <c r="H7332" i="2"/>
  <c r="H7333" i="2"/>
  <c r="H3687" i="2"/>
  <c r="H7334" i="2"/>
  <c r="H7335" i="2"/>
  <c r="H7336" i="2"/>
  <c r="H7337" i="2"/>
  <c r="H7338" i="2"/>
  <c r="H2314" i="2"/>
  <c r="H7339" i="2"/>
  <c r="H6218" i="2"/>
  <c r="H2387" i="2"/>
  <c r="H7340" i="2"/>
  <c r="H3309" i="2"/>
  <c r="H8499" i="2"/>
  <c r="H7341" i="2"/>
  <c r="H5914" i="2"/>
  <c r="H3310" i="2"/>
  <c r="H3073" i="2"/>
  <c r="H7342" i="2"/>
  <c r="H3074" i="2"/>
  <c r="H3075" i="2"/>
  <c r="H11022" i="2"/>
  <c r="H8330" i="2"/>
  <c r="H10441" i="2"/>
  <c r="H10442" i="2"/>
  <c r="H10443" i="2"/>
  <c r="H8444" i="2"/>
  <c r="H5029" i="2"/>
  <c r="H11476" i="2"/>
  <c r="H11477" i="2"/>
  <c r="H3076" i="2"/>
  <c r="H7343" i="2"/>
  <c r="H7344" i="2"/>
  <c r="H3688" i="2"/>
  <c r="H7345" i="2"/>
  <c r="H3077" i="2"/>
  <c r="H3311" i="2"/>
  <c r="H13067" i="2"/>
  <c r="H3689" i="2"/>
  <c r="H5111" i="2"/>
  <c r="H2649" i="2"/>
  <c r="H2650" i="2"/>
  <c r="H11572" i="2"/>
  <c r="H11573" i="2"/>
  <c r="H11574" i="2"/>
  <c r="H11575" i="2"/>
  <c r="H1306" i="2"/>
  <c r="H1417" i="2"/>
  <c r="H1418" i="2"/>
  <c r="H9730" i="2"/>
  <c r="H1419" i="2"/>
  <c r="H1420" i="2"/>
  <c r="H1421" i="2"/>
  <c r="H506" i="2"/>
  <c r="H507" i="2"/>
  <c r="H4858" i="2"/>
  <c r="H13170" i="2"/>
  <c r="H1422" i="2"/>
  <c r="H1423" i="2"/>
  <c r="H1424" i="2"/>
  <c r="H2166" i="2"/>
  <c r="H10560" i="2"/>
  <c r="H10561" i="2"/>
  <c r="H13171" i="2"/>
  <c r="H9731" i="2"/>
  <c r="H5684" i="2"/>
  <c r="H2651" i="2"/>
  <c r="H2167" i="2"/>
  <c r="H7354" i="2"/>
  <c r="H7355" i="2"/>
  <c r="H7783" i="2"/>
  <c r="H5099" i="2"/>
  <c r="H3359" i="2"/>
  <c r="H3909" i="2"/>
  <c r="H543" i="2"/>
  <c r="H3152" i="2"/>
  <c r="H8325" i="2"/>
  <c r="H10444" i="2"/>
  <c r="H10445" i="2"/>
  <c r="H6219" i="2"/>
  <c r="H6220" i="2"/>
  <c r="H4000" i="2"/>
  <c r="H5129" i="2"/>
  <c r="H10446" i="2"/>
  <c r="H13047" i="2"/>
  <c r="H7218" i="2"/>
  <c r="H3609" i="2"/>
  <c r="H3610" i="2"/>
  <c r="H3910" i="2"/>
  <c r="H3911" i="2"/>
  <c r="H3912" i="2"/>
  <c r="H3913" i="2"/>
  <c r="H3914" i="2"/>
  <c r="H3915" i="2"/>
  <c r="H3916" i="2"/>
  <c r="H3917" i="2"/>
  <c r="H3918" i="2"/>
  <c r="H3919" i="2"/>
  <c r="H3920" i="2"/>
  <c r="H3921" i="2"/>
  <c r="H11576" i="2"/>
  <c r="H641" i="2"/>
  <c r="H2281" i="2"/>
  <c r="H2282" i="2"/>
  <c r="H2283" i="2"/>
  <c r="H2284" i="2"/>
  <c r="H11577" i="2"/>
  <c r="H6377" i="2"/>
  <c r="H9437" i="2"/>
  <c r="H465" i="2"/>
  <c r="H13161" i="2"/>
  <c r="H13162" i="2"/>
  <c r="H7688" i="2"/>
  <c r="H10447" i="2"/>
  <c r="H10448" i="2"/>
  <c r="H7591" i="2"/>
  <c r="H7758" i="2"/>
  <c r="H7759" i="2"/>
  <c r="H7760" i="2"/>
  <c r="H1190" i="2"/>
  <c r="H354" i="2"/>
  <c r="H355" i="2"/>
  <c r="H10992" i="2"/>
  <c r="H3130" i="2"/>
  <c r="H356" i="2"/>
  <c r="H357" i="2"/>
  <c r="H358" i="2"/>
  <c r="H359" i="2"/>
  <c r="H360" i="2"/>
  <c r="H1063" i="2"/>
  <c r="H13000" i="2"/>
  <c r="H7050" i="2"/>
  <c r="H7051" i="2"/>
  <c r="H7052" i="2"/>
  <c r="H4894" i="2"/>
  <c r="H1064" i="2"/>
  <c r="H2084" i="2"/>
  <c r="H1682" i="2"/>
  <c r="H11478" i="2"/>
  <c r="H7053" i="2"/>
  <c r="H1922" i="2"/>
  <c r="H7054" i="2"/>
  <c r="H7055" i="2"/>
  <c r="H2085" i="2"/>
  <c r="H6339" i="2"/>
  <c r="H2086" i="2"/>
  <c r="H1065" i="2"/>
  <c r="H1066" i="2"/>
  <c r="H9879" i="2"/>
  <c r="H10993" i="2"/>
  <c r="H3153" i="2"/>
  <c r="H3154" i="2"/>
  <c r="H1923" i="2"/>
  <c r="H2087" i="2"/>
  <c r="H1067" i="2"/>
  <c r="H1068" i="2"/>
  <c r="H2088" i="2"/>
  <c r="H2089" i="2"/>
  <c r="H1069" i="2"/>
  <c r="H1070" i="2"/>
  <c r="H1071" i="2"/>
  <c r="H2090" i="2"/>
  <c r="H3922" i="2"/>
  <c r="H4718" i="2"/>
  <c r="H9430" i="2"/>
  <c r="H13001" i="2"/>
  <c r="H13002" i="2"/>
  <c r="H2091" i="2"/>
  <c r="H2092" i="2"/>
  <c r="H9433" i="2"/>
  <c r="H6264" i="2"/>
  <c r="H2093" i="2"/>
  <c r="H2094" i="2"/>
  <c r="H2095" i="2"/>
  <c r="H11743" i="2"/>
  <c r="H1072" i="2"/>
  <c r="H1073" i="2"/>
  <c r="H4951" i="2"/>
  <c r="H9880" i="2"/>
  <c r="H9881" i="2"/>
  <c r="H2841" i="2"/>
  <c r="H13003" i="2"/>
  <c r="H3963" i="2"/>
  <c r="H3964" i="2"/>
  <c r="H3965" i="2"/>
  <c r="H3966" i="2"/>
  <c r="H3967" i="2"/>
  <c r="H361" i="2"/>
  <c r="H362" i="2"/>
  <c r="H5267" i="2"/>
  <c r="H5268" i="2"/>
  <c r="H5269" i="2"/>
  <c r="H2183" i="2"/>
  <c r="H11479" i="2"/>
  <c r="H11480" i="2"/>
  <c r="H363" i="2"/>
  <c r="H1074" i="2"/>
  <c r="H1075" i="2"/>
  <c r="H2197" i="2"/>
  <c r="H7115" i="2"/>
  <c r="H6340" i="2"/>
  <c r="H9460" i="2"/>
  <c r="H1076" i="2"/>
  <c r="H1077" i="2"/>
  <c r="H1078" i="2"/>
  <c r="H1079" i="2"/>
  <c r="H13004" i="2"/>
  <c r="H2397" i="2"/>
  <c r="H2398" i="2"/>
  <c r="H9400" i="2"/>
  <c r="H9401" i="2"/>
  <c r="H9402" i="2"/>
  <c r="H9403" i="2"/>
  <c r="H9404" i="2"/>
  <c r="H9405" i="2"/>
  <c r="H9406" i="2"/>
  <c r="H9407" i="2"/>
  <c r="H13005" i="2"/>
  <c r="H3159" i="2"/>
  <c r="H6301" i="2"/>
  <c r="H13006" i="2"/>
  <c r="H13007" i="2"/>
  <c r="H9767" i="2"/>
  <c r="H2096" i="2"/>
  <c r="H364" i="2"/>
  <c r="H1109" i="2"/>
  <c r="H13008" i="2"/>
  <c r="H13009" i="2"/>
  <c r="H10994" i="2"/>
  <c r="H7056" i="2"/>
  <c r="H11481" i="2"/>
  <c r="H11482" i="2"/>
  <c r="H2097" i="2"/>
  <c r="H1683" i="2"/>
  <c r="H1684" i="2"/>
  <c r="H365" i="2"/>
  <c r="H366" i="2"/>
  <c r="H11051" i="2"/>
  <c r="H7163" i="2"/>
  <c r="H2098" i="2"/>
  <c r="H9713" i="2"/>
  <c r="H671" i="2"/>
  <c r="H13010" i="2"/>
  <c r="H367" i="2"/>
  <c r="H368" i="2"/>
  <c r="H2184" i="2"/>
  <c r="H1080" i="2"/>
  <c r="H1081" i="2"/>
  <c r="H6302" i="2"/>
  <c r="H11700" i="2"/>
  <c r="H10995" i="2"/>
  <c r="H369" i="2"/>
  <c r="H370" i="2"/>
  <c r="H371" i="2"/>
  <c r="H6303" i="2"/>
  <c r="H1082" i="2"/>
  <c r="H1083" i="2"/>
  <c r="H4859" i="2"/>
  <c r="H4860" i="2"/>
  <c r="H4861" i="2"/>
  <c r="H11767" i="2"/>
  <c r="H1495" i="2"/>
  <c r="H3942" i="2"/>
  <c r="H7261" i="2"/>
  <c r="H7262" i="2"/>
  <c r="H8497" i="2"/>
  <c r="H3179" i="2"/>
  <c r="H3180" i="2"/>
  <c r="H10996" i="2"/>
  <c r="H9741" i="2"/>
  <c r="H9192" i="2"/>
  <c r="H5453" i="2"/>
  <c r="H5454" i="2"/>
  <c r="H10237" i="2"/>
  <c r="H10238" i="2"/>
  <c r="H10239" i="2"/>
  <c r="H5455" i="2"/>
  <c r="H5456" i="2"/>
  <c r="H5457" i="2"/>
  <c r="H5458" i="2"/>
  <c r="H5459" i="2"/>
  <c r="H5460" i="2"/>
  <c r="H5461" i="2"/>
  <c r="H4977" i="2"/>
  <c r="H5270" i="2"/>
  <c r="H5271" i="2"/>
  <c r="H3630" i="2"/>
  <c r="H3576" i="2"/>
  <c r="H7575" i="2"/>
  <c r="H10997" i="2"/>
  <c r="H5462" i="2"/>
  <c r="H5463" i="2"/>
  <c r="H5464" i="2"/>
  <c r="H5465" i="2"/>
  <c r="H5466" i="2"/>
  <c r="H2778" i="2"/>
  <c r="H7057" i="2"/>
  <c r="H10240" i="2"/>
  <c r="H10241" i="2"/>
  <c r="H5282" i="2"/>
  <c r="H7058" i="2"/>
  <c r="H7059" i="2"/>
  <c r="H10242" i="2"/>
  <c r="H10243" i="2"/>
  <c r="H10244" i="2"/>
  <c r="H10245" i="2"/>
  <c r="H10246" i="2"/>
  <c r="H10247" i="2"/>
  <c r="H10248" i="2"/>
  <c r="H7060" i="2"/>
  <c r="H13111" i="2"/>
  <c r="H10249" i="2"/>
  <c r="H11483" i="2"/>
  <c r="H11484" i="2"/>
  <c r="H10250" i="2"/>
  <c r="H10251" i="2"/>
  <c r="H10998" i="2"/>
  <c r="H10252" i="2"/>
  <c r="H10253" i="2"/>
  <c r="H10254" i="2"/>
  <c r="H6357" i="2"/>
  <c r="H10692" i="2"/>
  <c r="H10693" i="2"/>
  <c r="H10694" i="2"/>
  <c r="H10695" i="2"/>
  <c r="H10255" i="2"/>
  <c r="H10256" i="2"/>
  <c r="H10257" i="2"/>
  <c r="H5467" i="2"/>
  <c r="H5468" i="2"/>
  <c r="H5469" i="2"/>
  <c r="H5470" i="2"/>
  <c r="H5471" i="2"/>
  <c r="H5472" i="2"/>
  <c r="H5473" i="2"/>
  <c r="H10696" i="2"/>
  <c r="H10697" i="2"/>
  <c r="H10698" i="2"/>
  <c r="H1685" i="2"/>
  <c r="H1686" i="2"/>
  <c r="H1687" i="2"/>
  <c r="H1688" i="2"/>
  <c r="H1689" i="2"/>
  <c r="H1690" i="2"/>
  <c r="H7100" i="2"/>
  <c r="H508" i="2"/>
  <c r="H5474" i="2"/>
  <c r="H5475" i="2"/>
  <c r="H5476" i="2"/>
  <c r="H5477" i="2"/>
  <c r="H13336" i="2"/>
  <c r="H5080" i="2"/>
  <c r="H5650" i="2"/>
  <c r="H4942" i="2"/>
  <c r="H11579" i="2"/>
  <c r="H5478" i="2"/>
  <c r="H10258" i="2"/>
  <c r="H9977" i="2"/>
  <c r="H1691" i="2"/>
  <c r="H10999" i="2"/>
  <c r="H2307" i="2"/>
  <c r="H8391" i="2"/>
  <c r="H8392" i="2"/>
  <c r="H3577" i="2"/>
  <c r="H4906" i="2"/>
  <c r="H13337" i="2"/>
  <c r="H1774" i="2"/>
  <c r="H1775" i="2"/>
  <c r="H879" i="2"/>
  <c r="H1692" i="2"/>
  <c r="H13437" i="2"/>
  <c r="H11585" i="2"/>
  <c r="H1693" i="2"/>
  <c r="H2779" i="2"/>
  <c r="H10259" i="2"/>
  <c r="H10260" i="2"/>
  <c r="H13451" i="2"/>
  <c r="H13338" i="2"/>
  <c r="H2780" i="2"/>
  <c r="H7061" i="2"/>
  <c r="H7062" i="2"/>
  <c r="H13339" i="2"/>
  <c r="H13340" i="2"/>
  <c r="H2781" i="2"/>
  <c r="H3578" i="2"/>
  <c r="H4520" i="2"/>
  <c r="H4521" i="2"/>
  <c r="H8908" i="2"/>
  <c r="H8909" i="2"/>
  <c r="H5959" i="2"/>
  <c r="H11033" i="2"/>
  <c r="H8458" i="2"/>
  <c r="H7168" i="2"/>
  <c r="H10642" i="2"/>
  <c r="H5522" i="2"/>
  <c r="H5523" i="2"/>
  <c r="H7527" i="2"/>
  <c r="H7528" i="2"/>
  <c r="H1859" i="2"/>
  <c r="H8910" i="2"/>
  <c r="H9157" i="2"/>
  <c r="H9158" i="2"/>
  <c r="H5816" i="2"/>
  <c r="H5817" i="2"/>
  <c r="H5818" i="2"/>
  <c r="H5819" i="2"/>
  <c r="H5820" i="2"/>
  <c r="H5821" i="2"/>
  <c r="H4522" i="2"/>
  <c r="H4523" i="2"/>
  <c r="H8911" i="2"/>
  <c r="H8912" i="2"/>
  <c r="H8019" i="2"/>
  <c r="H4862" i="2"/>
  <c r="H8913" i="2"/>
  <c r="H4524" i="2"/>
  <c r="H8914" i="2"/>
  <c r="H8915" i="2"/>
  <c r="H13163" i="2"/>
  <c r="H4525" i="2"/>
  <c r="H11034" i="2"/>
  <c r="H5130" i="2"/>
  <c r="H8916" i="2"/>
  <c r="H8917" i="2"/>
  <c r="H4526" i="2"/>
  <c r="H9821" i="2"/>
  <c r="H8020" i="2"/>
  <c r="H8021" i="2"/>
  <c r="H8022" i="2"/>
  <c r="H8023" i="2"/>
  <c r="H8024" i="2"/>
  <c r="H8025" i="2"/>
  <c r="H8026" i="2"/>
  <c r="H8027" i="2"/>
  <c r="H8028" i="2"/>
  <c r="H12943" i="2"/>
  <c r="H12944" i="2"/>
  <c r="H1602" i="2"/>
  <c r="H9990" i="2"/>
  <c r="H9991" i="2"/>
  <c r="H9992" i="2"/>
  <c r="H8918" i="2"/>
  <c r="H8919" i="2"/>
  <c r="H744" i="2"/>
  <c r="H745" i="2"/>
  <c r="H6405" i="2"/>
  <c r="H4527" i="2"/>
  <c r="H4528" i="2"/>
  <c r="H12963" i="2"/>
  <c r="H3692" i="2"/>
  <c r="H12945" i="2"/>
  <c r="H5131" i="2"/>
  <c r="H5132" i="2"/>
  <c r="H8920" i="2"/>
  <c r="H12946" i="2"/>
  <c r="H7219" i="2"/>
  <c r="H8921" i="2"/>
  <c r="H8922" i="2"/>
  <c r="H8923" i="2"/>
  <c r="H8924" i="2"/>
  <c r="H753" i="2"/>
  <c r="H1860" i="2"/>
  <c r="H4529" i="2"/>
  <c r="H8925" i="2"/>
  <c r="H9111" i="2"/>
  <c r="H5081" i="2"/>
  <c r="H8459" i="2"/>
  <c r="H8460" i="2"/>
  <c r="H8926" i="2"/>
  <c r="H4530" i="2"/>
  <c r="H4531" i="2"/>
  <c r="H2919" i="2"/>
  <c r="H2920" i="2"/>
  <c r="H2921" i="2"/>
  <c r="H1425" i="2"/>
  <c r="H8927" i="2"/>
  <c r="H4532" i="2"/>
  <c r="H10521" i="2"/>
  <c r="H10522" i="2"/>
  <c r="H10523" i="2"/>
  <c r="H10524" i="2"/>
  <c r="H10525" i="2"/>
  <c r="H4533" i="2"/>
  <c r="H8928" i="2"/>
  <c r="H9978" i="2"/>
  <c r="H5724" i="2"/>
  <c r="H8929" i="2"/>
  <c r="H4029" i="2"/>
  <c r="H4534" i="2"/>
  <c r="H4535" i="2"/>
  <c r="H4536" i="2"/>
  <c r="H2460" i="2"/>
  <c r="H233" i="2"/>
  <c r="H5564" i="2"/>
  <c r="H5954" i="2"/>
  <c r="H509" i="2"/>
  <c r="H4537" i="2"/>
  <c r="H8306" i="2"/>
  <c r="H8930" i="2"/>
  <c r="H9541" i="2"/>
  <c r="H4538" i="2"/>
  <c r="H1861" i="2"/>
  <c r="H8931" i="2"/>
  <c r="H7462" i="2"/>
  <c r="H4539" i="2"/>
  <c r="H44" i="2"/>
  <c r="H45" i="2"/>
  <c r="H46" i="2"/>
  <c r="H8029" i="2"/>
  <c r="H7463" i="2"/>
  <c r="H8932" i="2"/>
  <c r="H8933" i="2"/>
  <c r="H8934" i="2"/>
  <c r="H8935" i="2"/>
  <c r="H8936" i="2"/>
  <c r="H11035" i="2"/>
  <c r="H8937" i="2"/>
  <c r="H4540" i="2"/>
  <c r="H11701" i="2"/>
  <c r="H114" i="2"/>
  <c r="H8938" i="2"/>
  <c r="H115" i="2"/>
  <c r="H116" i="2"/>
  <c r="H4541" i="2"/>
  <c r="H10627" i="2"/>
  <c r="H8939" i="2"/>
  <c r="H8030" i="2"/>
  <c r="H47" i="2"/>
  <c r="H48" i="2"/>
  <c r="H49" i="2"/>
  <c r="H8940" i="2"/>
  <c r="H7451" i="2"/>
  <c r="H8941" i="2"/>
  <c r="H8942" i="2"/>
  <c r="H3611" i="2"/>
  <c r="H8943" i="2"/>
  <c r="H10526" i="2"/>
  <c r="H10527" i="2"/>
  <c r="H10528" i="2"/>
  <c r="H10529" i="2"/>
  <c r="H10530" i="2"/>
  <c r="H4542" i="2"/>
  <c r="H9979" i="2"/>
  <c r="H12947" i="2"/>
  <c r="H8944" i="2"/>
  <c r="H3733" i="2"/>
  <c r="H3199" i="2"/>
  <c r="H8945" i="2"/>
  <c r="H4543" i="2"/>
  <c r="H3200" i="2"/>
  <c r="H3734" i="2"/>
  <c r="H4544" i="2"/>
  <c r="H4545" i="2"/>
  <c r="H4546" i="2"/>
  <c r="H9477" i="2"/>
  <c r="H4547" i="2"/>
  <c r="H9737" i="2"/>
  <c r="H12948" i="2"/>
  <c r="H8946" i="2"/>
  <c r="H6221" i="2"/>
  <c r="H6222" i="2"/>
  <c r="H8947" i="2"/>
  <c r="H590" i="2"/>
  <c r="H7063" i="2"/>
  <c r="H7064" i="2"/>
  <c r="H591" i="2"/>
  <c r="H4939" i="2"/>
  <c r="H4895" i="2"/>
  <c r="H2823" i="2"/>
  <c r="H10630" i="2"/>
  <c r="H11000" i="2"/>
  <c r="H10628" i="2"/>
  <c r="H6553" i="2"/>
  <c r="H2782" i="2"/>
  <c r="H3925" i="2"/>
  <c r="H526" i="2"/>
  <c r="H8412" i="2"/>
  <c r="H9240" i="2"/>
  <c r="H3735" i="2"/>
  <c r="H2369" i="2"/>
  <c r="H2370" i="2"/>
  <c r="H592" i="2"/>
  <c r="H9476" i="2"/>
  <c r="H7065" i="2"/>
  <c r="H4863" i="2"/>
  <c r="H9132" i="2"/>
  <c r="H5596" i="2"/>
  <c r="H2937" i="2"/>
  <c r="H2938" i="2"/>
  <c r="H2939" i="2"/>
  <c r="H2940" i="2"/>
  <c r="H2941" i="2"/>
  <c r="H2942" i="2"/>
  <c r="H2943" i="2"/>
  <c r="H7210" i="2"/>
  <c r="H11001" i="2"/>
  <c r="H593" i="2"/>
  <c r="H8489" i="2"/>
  <c r="H9714" i="2"/>
  <c r="H8421" i="2"/>
  <c r="H8422" i="2"/>
  <c r="H2168" i="2"/>
  <c r="H8203" i="2"/>
  <c r="H2371" i="2"/>
  <c r="H9094" i="2"/>
  <c r="H9095" i="2"/>
  <c r="H2461" i="2"/>
  <c r="H3078" i="2"/>
  <c r="H8506" i="2"/>
  <c r="H7266" i="2"/>
  <c r="H3510" i="2"/>
  <c r="H2169" i="2"/>
  <c r="H12692" i="2"/>
  <c r="H3312" i="2"/>
  <c r="H5597" i="2"/>
  <c r="H5713" i="2"/>
  <c r="H8031" i="2"/>
  <c r="H8032" i="2"/>
  <c r="H8033" i="2"/>
  <c r="H8034" i="2"/>
  <c r="H8035" i="2"/>
  <c r="H8036" i="2"/>
  <c r="H8037" i="2"/>
  <c r="H8038" i="2"/>
  <c r="H8039" i="2"/>
  <c r="H8040" i="2"/>
  <c r="H6522" i="2"/>
  <c r="H3079" i="2"/>
  <c r="H3080" i="2"/>
  <c r="H7784" i="2"/>
  <c r="H2170" i="2"/>
  <c r="H11485" i="2"/>
  <c r="H11486" i="2"/>
  <c r="H10531" i="2"/>
  <c r="H10532" i="2"/>
  <c r="H10533" i="2"/>
  <c r="H10534" i="2"/>
  <c r="H10535" i="2"/>
  <c r="H4050" i="2"/>
  <c r="H603" i="2"/>
  <c r="H13448" i="2"/>
  <c r="H11487" i="2"/>
  <c r="H11488" i="2"/>
  <c r="H3081" i="2"/>
  <c r="H234" i="2"/>
  <c r="H7689" i="2"/>
  <c r="H6543" i="2"/>
  <c r="H5011" i="2"/>
  <c r="H5012" i="2"/>
  <c r="H5013" i="2"/>
  <c r="H11002" i="2"/>
  <c r="H9980" i="2"/>
  <c r="H7164" i="2"/>
  <c r="H3736" i="2"/>
  <c r="H7066" i="2"/>
  <c r="H7067" i="2"/>
  <c r="H7068" i="2"/>
  <c r="H594" i="2"/>
  <c r="H4954" i="2"/>
  <c r="H8204" i="2"/>
  <c r="H2372" i="2"/>
  <c r="H466" i="2"/>
  <c r="H11003" i="2"/>
  <c r="H880" i="2"/>
  <c r="H881" i="2"/>
  <c r="H882" i="2"/>
  <c r="H883" i="2"/>
  <c r="H884" i="2"/>
  <c r="H885" i="2"/>
  <c r="H886" i="2"/>
  <c r="H887" i="2"/>
  <c r="H11004" i="2"/>
  <c r="H9133" i="2"/>
  <c r="H9134" i="2"/>
  <c r="H4972" i="2"/>
  <c r="H3313" i="2"/>
  <c r="H5192" i="2"/>
  <c r="H7069" i="2"/>
  <c r="H7070" i="2"/>
  <c r="H3314" i="2"/>
  <c r="H3737" i="2"/>
  <c r="H13033" i="2"/>
  <c r="H1426" i="2"/>
  <c r="H5082" i="2"/>
  <c r="H7167" i="2"/>
  <c r="H595" i="2"/>
  <c r="H7785" i="2"/>
  <c r="H7786" i="2"/>
  <c r="H2373" i="2"/>
  <c r="H11489" i="2"/>
  <c r="H11490" i="2"/>
  <c r="H3315" i="2"/>
  <c r="H11734" i="2"/>
  <c r="H11005" i="2"/>
  <c r="H11006" i="2"/>
  <c r="H7071" i="2"/>
  <c r="H7072" i="2"/>
  <c r="H13341" i="2"/>
  <c r="H3614" i="2"/>
  <c r="H1731" i="2"/>
  <c r="H4896" i="2"/>
  <c r="H1586" i="2"/>
  <c r="H1587" i="2"/>
  <c r="H1588" i="2"/>
  <c r="H604" i="2"/>
  <c r="H4864" i="2"/>
  <c r="H11491" i="2"/>
  <c r="H11492" i="2"/>
  <c r="H7265" i="2"/>
  <c r="H2315" i="2"/>
  <c r="H13417" i="2"/>
  <c r="H13418" i="2"/>
  <c r="H13419" i="2"/>
  <c r="H13420" i="2"/>
  <c r="H4548" i="2"/>
  <c r="H548" i="2"/>
  <c r="H5516" i="2"/>
  <c r="H7600" i="2"/>
  <c r="H8284" i="2"/>
  <c r="H549" i="2"/>
  <c r="H13465" i="2"/>
  <c r="H6537" i="2"/>
  <c r="H7690" i="2"/>
  <c r="H4549" i="2"/>
  <c r="H2308" i="2"/>
  <c r="H5517" i="2"/>
  <c r="H13144" i="2"/>
  <c r="H11007" i="2"/>
  <c r="H9241" i="2"/>
  <c r="H4550" i="2"/>
  <c r="H3520" i="2"/>
  <c r="H3521" i="2"/>
  <c r="H4015" i="2"/>
  <c r="H550" i="2"/>
  <c r="H2309" i="2"/>
  <c r="H50" i="2"/>
  <c r="H51" i="2"/>
  <c r="H52" i="2"/>
  <c r="H1572" i="2"/>
  <c r="H10449" i="2"/>
  <c r="H551" i="2"/>
  <c r="H13172" i="2"/>
  <c r="H552" i="2"/>
  <c r="H11493" i="2"/>
  <c r="H11494" i="2"/>
  <c r="H605" i="2"/>
  <c r="H553" i="2"/>
  <c r="H2285" i="2"/>
  <c r="H2286" i="2"/>
  <c r="H2287" i="2"/>
  <c r="H2288" i="2"/>
  <c r="H11495" i="2"/>
  <c r="H11496" i="2"/>
  <c r="H2783" i="2"/>
  <c r="H13342" i="2"/>
  <c r="H10568" i="2"/>
  <c r="H203" i="2"/>
  <c r="H2904" i="2"/>
  <c r="H11497" i="2"/>
  <c r="H11498" i="2"/>
  <c r="H554" i="2"/>
  <c r="H4551" i="2"/>
  <c r="H9181" i="2"/>
  <c r="H9182" i="2"/>
  <c r="H555" i="2"/>
  <c r="H11008" i="2"/>
  <c r="H1589" i="2"/>
  <c r="H1590" i="2"/>
  <c r="H1591" i="2"/>
  <c r="H5518" i="2"/>
  <c r="H4552" i="2"/>
  <c r="H2804" i="2"/>
  <c r="H2805" i="2"/>
  <c r="H2806" i="2"/>
  <c r="H2807" i="2"/>
  <c r="H2808" i="2"/>
  <c r="H556" i="2"/>
  <c r="H557" i="2"/>
  <c r="H4009" i="2"/>
  <c r="H4010" i="2"/>
  <c r="H10547" i="2"/>
  <c r="H10548" i="2"/>
  <c r="H53" i="2"/>
  <c r="H54" i="2"/>
  <c r="H7601" i="2"/>
  <c r="H7165" i="2"/>
  <c r="H3579" i="2"/>
  <c r="H13011" i="2"/>
  <c r="H13012" i="2"/>
  <c r="H7191" i="2"/>
  <c r="H7192" i="2"/>
  <c r="H5272" i="2"/>
  <c r="H13013" i="2"/>
  <c r="H2784" i="2"/>
  <c r="H2785" i="2"/>
  <c r="H9176" i="2"/>
  <c r="H7116" i="2"/>
  <c r="H9981" i="2"/>
  <c r="H7073" i="2"/>
  <c r="H7074" i="2"/>
  <c r="H1173" i="2"/>
  <c r="H1174" i="2"/>
  <c r="H1175" i="2"/>
  <c r="H1712" i="2"/>
  <c r="H8093" i="2"/>
  <c r="H7117" i="2"/>
  <c r="H1489" i="2"/>
  <c r="H7193" i="2"/>
  <c r="H7075" i="2"/>
  <c r="H7076" i="2"/>
  <c r="H1713" i="2"/>
  <c r="H7077" i="2"/>
  <c r="H7078" i="2"/>
  <c r="H7079" i="2"/>
  <c r="H13191" i="2"/>
  <c r="H7194" i="2"/>
  <c r="H7195" i="2"/>
  <c r="H13014" i="2"/>
  <c r="H13015" i="2"/>
  <c r="H3976" i="2"/>
  <c r="H3580" i="2"/>
  <c r="H3676" i="2"/>
  <c r="H3677" i="2"/>
  <c r="H2388" i="2"/>
  <c r="H1714" i="2"/>
  <c r="H3678" i="2"/>
  <c r="H11009" i="2"/>
  <c r="H9124" i="2"/>
  <c r="H4731" i="2"/>
  <c r="H3738" i="2"/>
  <c r="H746" i="2"/>
  <c r="H3471" i="2"/>
  <c r="H558" i="2"/>
  <c r="H10536" i="2"/>
  <c r="H10537" i="2"/>
  <c r="H752" i="2"/>
  <c r="H2786" i="2"/>
  <c r="H559" i="2"/>
  <c r="H1312" i="2"/>
  <c r="H2462" i="2"/>
  <c r="H560" i="2"/>
  <c r="H5024" i="2"/>
  <c r="H4553" i="2"/>
  <c r="H1299" i="2"/>
  <c r="H1300" i="2"/>
  <c r="H1301" i="2"/>
  <c r="H1302" i="2"/>
  <c r="H1303" i="2"/>
  <c r="H6250" i="2"/>
  <c r="H4554" i="2"/>
  <c r="H1427" i="2"/>
  <c r="H1428" i="2"/>
  <c r="H1429" i="2"/>
  <c r="H8423" i="2"/>
  <c r="H4555" i="2"/>
  <c r="H9918" i="2"/>
  <c r="H1430" i="2"/>
  <c r="H1431" i="2"/>
  <c r="H1432" i="2"/>
  <c r="H1433" i="2"/>
  <c r="H1434" i="2"/>
  <c r="H1435" i="2"/>
  <c r="H8461" i="2"/>
  <c r="H9408" i="2"/>
  <c r="H5083" i="2"/>
  <c r="H1436" i="2"/>
  <c r="H1437" i="2"/>
  <c r="H8335" i="2"/>
  <c r="H13075" i="2"/>
  <c r="H8462" i="2"/>
  <c r="H6363" i="2"/>
  <c r="H6364" i="2"/>
  <c r="H6365" i="2"/>
  <c r="H9742" i="2"/>
  <c r="H6406" i="2"/>
  <c r="H2299" i="2"/>
  <c r="H12869" i="2"/>
  <c r="H4556" i="2"/>
  <c r="H11499" i="2"/>
  <c r="H11500" i="2"/>
  <c r="H10610" i="2"/>
  <c r="H8441" i="2"/>
  <c r="H6251" i="2"/>
  <c r="H6252" i="2"/>
  <c r="H13074" i="2"/>
  <c r="H1785" i="2"/>
  <c r="H1786" i="2"/>
  <c r="H9242" i="2"/>
  <c r="H9243" i="2"/>
  <c r="H8302" i="2"/>
  <c r="H6378" i="2"/>
  <c r="H2289" i="2"/>
  <c r="H2290" i="2"/>
  <c r="H1787" i="2"/>
  <c r="H9409" i="2"/>
  <c r="H7102" i="2"/>
  <c r="H510" i="2"/>
  <c r="H13478" i="2"/>
  <c r="H2652" i="2"/>
  <c r="H2653" i="2"/>
  <c r="H2654" i="2"/>
  <c r="H2655" i="2"/>
  <c r="H2656" i="2"/>
  <c r="H2657" i="2"/>
  <c r="H2658" i="2"/>
  <c r="H2659" i="2"/>
  <c r="H2660" i="2"/>
  <c r="H2661" i="2"/>
  <c r="H2662" i="2"/>
  <c r="H2663" i="2"/>
  <c r="H2664" i="2"/>
  <c r="H2665" i="2"/>
  <c r="H2666" i="2"/>
  <c r="H2667" i="2"/>
  <c r="H2668" i="2"/>
  <c r="H2669" i="2"/>
  <c r="H2670" i="2"/>
  <c r="H2671" i="2"/>
  <c r="H2672" i="2"/>
  <c r="H2673" i="2"/>
  <c r="H3316" i="2"/>
  <c r="H7111" i="2"/>
  <c r="H5856" i="2"/>
  <c r="H11721" i="2"/>
  <c r="H11722" i="2"/>
  <c r="H11723" i="2"/>
  <c r="H11724" i="2"/>
  <c r="H11725" i="2"/>
  <c r="H11726" i="2"/>
  <c r="H3534" i="2"/>
  <c r="H9410" i="2"/>
  <c r="H9411" i="2"/>
  <c r="H1788" i="2"/>
  <c r="H5685" i="2"/>
  <c r="H13466" i="2"/>
  <c r="H13467" i="2"/>
  <c r="H9412" i="2"/>
  <c r="H5598" i="2"/>
  <c r="H6223" i="2"/>
  <c r="H2291" i="2"/>
  <c r="H8241" i="2"/>
  <c r="H1789" i="2"/>
  <c r="H8465" i="2"/>
  <c r="H13099" i="2"/>
  <c r="H5649" i="2"/>
  <c r="H9413" i="2"/>
  <c r="H1176" i="2"/>
  <c r="H1177" i="2"/>
  <c r="H1178" i="2"/>
  <c r="H11501" i="2"/>
  <c r="H4907" i="2"/>
  <c r="H4865" i="2"/>
  <c r="H3968" i="2"/>
  <c r="H4897" i="2"/>
  <c r="H12973" i="2"/>
  <c r="H4898" i="2"/>
  <c r="H1790" i="2"/>
  <c r="H3581" i="2"/>
  <c r="H1791" i="2"/>
  <c r="H11010" i="2"/>
  <c r="H11502" i="2"/>
  <c r="H11503" i="2"/>
  <c r="H3636" i="2"/>
  <c r="H3637" i="2"/>
  <c r="H10545" i="2"/>
  <c r="H2466" i="2"/>
  <c r="H11011" i="2"/>
  <c r="H3582" i="2"/>
  <c r="H888" i="2"/>
  <c r="H1792" i="2"/>
  <c r="H1793" i="2"/>
  <c r="H7432" i="2"/>
  <c r="H7433" i="2"/>
  <c r="H5899" i="2"/>
  <c r="H9116" i="2"/>
  <c r="H9117" i="2"/>
  <c r="H8491" i="2"/>
  <c r="H11504" i="2"/>
  <c r="H11505" i="2"/>
  <c r="H3969" i="2"/>
  <c r="H1794" i="2"/>
  <c r="H11506" i="2"/>
  <c r="H11507" i="2"/>
  <c r="H10562" i="2"/>
  <c r="H1694" i="2"/>
  <c r="H1695" i="2"/>
  <c r="H3468" i="2"/>
  <c r="H5559" i="2"/>
  <c r="H3334" i="2"/>
  <c r="H469" i="2"/>
  <c r="H3335" i="2"/>
  <c r="H3336" i="2"/>
  <c r="H3337" i="2"/>
  <c r="H5283" i="2"/>
  <c r="H3155" i="2"/>
  <c r="H3156" i="2"/>
  <c r="H3338" i="2"/>
  <c r="H7080" i="2"/>
  <c r="H7081" i="2"/>
  <c r="H7691" i="2"/>
  <c r="H7692" i="2"/>
  <c r="H7693" i="2"/>
  <c r="H10450" i="2"/>
  <c r="H10451" i="2"/>
  <c r="H10452" i="2"/>
  <c r="H11023" i="2"/>
  <c r="H642" i="2"/>
  <c r="H5020" i="2"/>
  <c r="H5021" i="2"/>
  <c r="H7082" i="2"/>
  <c r="H7083" i="2"/>
  <c r="H13164" i="2"/>
  <c r="H13165" i="2"/>
  <c r="H2399" i="2"/>
  <c r="H2400" i="2"/>
  <c r="H3339" i="2"/>
  <c r="H3340" i="2"/>
  <c r="H4956" i="2"/>
  <c r="H9414" i="2"/>
  <c r="H1255" i="2"/>
  <c r="H7084" i="2"/>
  <c r="H7085" i="2"/>
  <c r="H1256" i="2"/>
  <c r="H3341" i="2"/>
  <c r="H13496" i="2"/>
  <c r="H3342" i="2"/>
  <c r="H7086" i="2"/>
  <c r="H7087" i="2"/>
  <c r="H1573" i="2"/>
  <c r="H7788" i="2"/>
  <c r="H1592" i="2"/>
  <c r="H13343" i="2"/>
  <c r="H467" i="2"/>
  <c r="H13344" i="2"/>
  <c r="H11012" i="2"/>
  <c r="H9600" i="2"/>
  <c r="H2934" i="2"/>
  <c r="H4966" i="2"/>
  <c r="H235" i="2"/>
  <c r="H5686" i="2"/>
  <c r="H13345" i="2"/>
  <c r="H2674" i="2"/>
  <c r="H2675" i="2"/>
  <c r="H2676" i="2"/>
  <c r="H2831" i="2"/>
  <c r="H2832" i="2"/>
  <c r="H2833" i="2"/>
  <c r="H5022" i="2"/>
  <c r="H5023" i="2"/>
  <c r="H13346" i="2"/>
  <c r="H13347" i="2"/>
  <c r="H11517" i="2"/>
  <c r="H2677" i="2"/>
  <c r="H13348" i="2"/>
  <c r="H11508" i="2"/>
  <c r="H5575" i="2"/>
  <c r="H5576" i="2"/>
  <c r="H5577" i="2"/>
  <c r="H5578" i="2"/>
  <c r="H5579" i="2"/>
  <c r="H1593" i="2"/>
  <c r="H1594" i="2"/>
  <c r="H1595" i="2"/>
  <c r="H1596" i="2"/>
  <c r="H236" i="2"/>
  <c r="H13349" i="2"/>
  <c r="H13350" i="2"/>
  <c r="H11518" i="2"/>
  <c r="H13351" i="2"/>
  <c r="H11676" i="2"/>
  <c r="H7491" i="2"/>
  <c r="H5519" i="2"/>
  <c r="H1924" i="2"/>
  <c r="H11013" i="2"/>
  <c r="H7592" i="2"/>
  <c r="H3082" i="2"/>
  <c r="H1110" i="2"/>
  <c r="H12693" i="2"/>
  <c r="H12694" i="2"/>
  <c r="H12695" i="2"/>
  <c r="H12696" i="2"/>
  <c r="H12697" i="2"/>
  <c r="H12698" i="2"/>
  <c r="H12699" i="2"/>
  <c r="H12700" i="2"/>
  <c r="H12701" i="2"/>
  <c r="H12702" i="2"/>
  <c r="H12703" i="2"/>
  <c r="H5503" i="2"/>
  <c r="H4719" i="2"/>
  <c r="H4720" i="2"/>
  <c r="H4721" i="2"/>
  <c r="H12704" i="2"/>
  <c r="H12705" i="2"/>
  <c r="H3083" i="2"/>
  <c r="H4722" i="2"/>
  <c r="H4723" i="2"/>
  <c r="H4724" i="2"/>
  <c r="H12706" i="2"/>
  <c r="H12707" i="2"/>
  <c r="H12708" i="2"/>
  <c r="H12709" i="2"/>
  <c r="H12710" i="2"/>
  <c r="H3084" i="2"/>
  <c r="H12711" i="2"/>
  <c r="H12712" i="2"/>
  <c r="H12713" i="2"/>
  <c r="H3085" i="2"/>
  <c r="H12714" i="2"/>
  <c r="H12715" i="2"/>
  <c r="H12716" i="2"/>
  <c r="H3086" i="2"/>
  <c r="H3087" i="2"/>
  <c r="H12717" i="2"/>
  <c r="H5136" i="2"/>
  <c r="H5137" i="2"/>
  <c r="H12718" i="2"/>
  <c r="H12719" i="2"/>
  <c r="H12720" i="2"/>
  <c r="H12721" i="2"/>
  <c r="H12722" i="2"/>
  <c r="H12723" i="2"/>
  <c r="H12724" i="2"/>
  <c r="H12964" i="2"/>
  <c r="H3088" i="2"/>
  <c r="H3089" i="2"/>
  <c r="H5112" i="2"/>
  <c r="H12725" i="2"/>
  <c r="H12726" i="2"/>
  <c r="H12727" i="2"/>
  <c r="H12728" i="2"/>
  <c r="H12729" i="2"/>
  <c r="H12730" i="2"/>
  <c r="H12731" i="2"/>
  <c r="H12732" i="2"/>
  <c r="H12733" i="2"/>
  <c r="H12734" i="2"/>
  <c r="H12735" i="2"/>
  <c r="H12736" i="2"/>
  <c r="H12737" i="2"/>
  <c r="H12738" i="2"/>
  <c r="H12739" i="2"/>
  <c r="H12740" i="2"/>
  <c r="H12741" i="2"/>
  <c r="H7346" i="2"/>
  <c r="H12742" i="2"/>
  <c r="H4725" i="2"/>
  <c r="H4726" i="2"/>
  <c r="H4727" i="2"/>
  <c r="H11509" i="2"/>
  <c r="H11510" i="2"/>
  <c r="H12743" i="2"/>
  <c r="H12744" i="2"/>
  <c r="H12745" i="2"/>
  <c r="H12746" i="2"/>
  <c r="H12747" i="2"/>
  <c r="H12748" i="2"/>
  <c r="H12749" i="2"/>
  <c r="H12750" i="2"/>
  <c r="H12751" i="2"/>
  <c r="H12752" i="2"/>
  <c r="H12753" i="2"/>
  <c r="H12754" i="2"/>
  <c r="H12755" i="2"/>
  <c r="H12756" i="2"/>
  <c r="H12757" i="2"/>
  <c r="H3090" i="2"/>
  <c r="H1696" i="2"/>
  <c r="H12758" i="2"/>
  <c r="H12759" i="2"/>
  <c r="H13100" i="2"/>
  <c r="H13101" i="2"/>
  <c r="H11768" i="2"/>
  <c r="H12760" i="2"/>
  <c r="H12761" i="2"/>
  <c r="H4728" i="2"/>
  <c r="H4729" i="2"/>
  <c r="H4730" i="2"/>
  <c r="H3091" i="2"/>
  <c r="H3092" i="2"/>
  <c r="H7441" i="2"/>
  <c r="H12762" i="2"/>
  <c r="H12763" i="2"/>
  <c r="H12764" i="2"/>
  <c r="H12765" i="2"/>
  <c r="H12766" i="2"/>
  <c r="H12767" i="2"/>
  <c r="H12768" i="2"/>
  <c r="H12769" i="2"/>
  <c r="H12770" i="2"/>
  <c r="H12771" i="2"/>
  <c r="H12772" i="2"/>
  <c r="H7088" i="2"/>
  <c r="H12773" i="2"/>
  <c r="H12774" i="2"/>
  <c r="H8445" i="2"/>
  <c r="H13048" i="2"/>
  <c r="H3592" i="2"/>
  <c r="H3593" i="2"/>
  <c r="H2292" i="2"/>
  <c r="H1084" i="2"/>
  <c r="H1085" i="2"/>
  <c r="H372" i="2"/>
  <c r="H1086" i="2"/>
  <c r="H1087" i="2"/>
  <c r="H13016" i="2"/>
  <c r="H373" i="2"/>
  <c r="H3450" i="2"/>
  <c r="H3451" i="2"/>
  <c r="H3452" i="2"/>
  <c r="H3453" i="2"/>
  <c r="H3454" i="2"/>
  <c r="H3455" i="2"/>
  <c r="H3456" i="2"/>
  <c r="H3457" i="2"/>
  <c r="H3458" i="2"/>
  <c r="H3459" i="2"/>
  <c r="H3460" i="2"/>
  <c r="H3461" i="2"/>
  <c r="H3462" i="2"/>
  <c r="H8295" i="2"/>
  <c r="H9617" i="2"/>
  <c r="H9618" i="2"/>
  <c r="H3525" i="2"/>
  <c r="H3181" i="2"/>
  <c r="H1088" i="2"/>
  <c r="H1089" i="2"/>
  <c r="H2293" i="2"/>
  <c r="H13102" i="2"/>
  <c r="H374" i="2"/>
  <c r="H375" i="2"/>
  <c r="H376" i="2"/>
  <c r="H377" i="2"/>
  <c r="H1090" i="2"/>
  <c r="H1091" i="2"/>
  <c r="H2185" i="2"/>
  <c r="H378" i="2"/>
  <c r="H379" i="2"/>
  <c r="H1092" i="2"/>
  <c r="H1093" i="2"/>
  <c r="H3182" i="2"/>
  <c r="H3183" i="2"/>
  <c r="H649" i="2"/>
  <c r="H2374" i="2"/>
  <c r="H4071" i="2"/>
  <c r="H6554" i="2"/>
  <c r="H13352" i="2"/>
  <c r="H13017" i="2"/>
  <c r="H561" i="2"/>
  <c r="H13122" i="2"/>
  <c r="H562" i="2"/>
  <c r="H1862" i="2"/>
  <c r="H7089" i="2"/>
  <c r="H11014" i="2"/>
  <c r="H1094" i="2"/>
  <c r="H1095" i="2"/>
  <c r="H4866" i="2"/>
  <c r="H9819" i="2"/>
  <c r="H8515" i="2"/>
  <c r="H8516" i="2"/>
  <c r="H8517" i="2"/>
  <c r="H1863" i="2"/>
  <c r="H2186" i="2"/>
  <c r="H1096" i="2"/>
  <c r="H6555" i="2"/>
  <c r="H6556" i="2"/>
  <c r="H1097" i="2"/>
  <c r="H1098" i="2"/>
  <c r="H13103" i="2"/>
  <c r="H380" i="2"/>
  <c r="H381" i="2"/>
  <c r="H511" i="2"/>
  <c r="H512" i="2"/>
  <c r="H5879" i="2"/>
  <c r="H5880" i="2"/>
  <c r="H5881" i="2"/>
  <c r="H5882" i="2"/>
  <c r="H5883" i="2"/>
  <c r="H5884" i="2"/>
  <c r="H5885" i="2"/>
  <c r="H5886" i="2"/>
  <c r="H5887" i="2"/>
  <c r="H5888" i="2"/>
  <c r="H5889" i="2"/>
  <c r="H5890" i="2"/>
  <c r="H5891" i="2"/>
  <c r="H5892" i="2"/>
  <c r="H5893" i="2"/>
  <c r="H5894" i="2"/>
  <c r="H5895" i="2"/>
  <c r="H2187" i="2"/>
  <c r="H13018" i="2"/>
  <c r="H12870" i="2"/>
  <c r="H13019" i="2"/>
  <c r="H1099" i="2"/>
  <c r="H1100" i="2"/>
  <c r="H8101" i="2"/>
  <c r="H13353" i="2"/>
  <c r="H9566" i="2"/>
  <c r="H382" i="2"/>
  <c r="H383" i="2"/>
  <c r="H2188" i="2"/>
  <c r="H8041" i="2"/>
  <c r="H5479" i="2"/>
  <c r="H10261" i="2"/>
  <c r="H10262" i="2"/>
  <c r="H10263" i="2"/>
  <c r="H10264" i="2"/>
  <c r="H12949" i="2"/>
  <c r="H5480" i="2"/>
  <c r="H5955" i="2"/>
  <c r="H9768" i="2"/>
  <c r="H2099" i="2"/>
  <c r="H11052" i="2"/>
  <c r="H9542" i="2"/>
  <c r="H8042" i="2"/>
  <c r="H10265" i="2"/>
  <c r="H10266" i="2"/>
  <c r="H2100" i="2"/>
  <c r="H10267" i="2"/>
  <c r="H10268" i="2"/>
  <c r="H10269" i="2"/>
  <c r="H2101" i="2"/>
  <c r="H7696" i="2"/>
  <c r="H2102" i="2"/>
  <c r="H3131" i="2"/>
  <c r="H5481" i="2"/>
  <c r="H5482" i="2"/>
  <c r="H10270" i="2"/>
  <c r="H10271" i="2"/>
  <c r="H2103" i="2"/>
  <c r="H2104" i="2"/>
  <c r="H5273" i="2"/>
  <c r="H5274" i="2"/>
  <c r="H10272" i="2"/>
  <c r="H10273" i="2"/>
  <c r="H5956" i="2"/>
  <c r="H5721" i="2"/>
  <c r="H12950" i="2"/>
  <c r="H2105" i="2"/>
  <c r="H2106" i="2"/>
  <c r="H2107" i="2"/>
  <c r="H2108" i="2"/>
  <c r="H9882" i="2"/>
  <c r="H9883" i="2"/>
  <c r="H9884" i="2"/>
  <c r="H7529" i="2"/>
  <c r="H7530" i="2"/>
  <c r="H7531" i="2"/>
  <c r="H4925" i="2"/>
  <c r="H12951" i="2"/>
  <c r="H12952" i="2"/>
  <c r="H10274" i="2"/>
  <c r="H10275" i="2"/>
  <c r="H10276" i="2"/>
  <c r="H10277" i="2"/>
  <c r="H10278" i="2"/>
  <c r="H10279" i="2"/>
  <c r="H10280" i="2"/>
  <c r="H10281" i="2"/>
  <c r="H10282" i="2"/>
  <c r="H10283" i="2"/>
  <c r="H10284" i="2"/>
  <c r="H10285" i="2"/>
  <c r="H10286" i="2"/>
  <c r="H10287" i="2"/>
  <c r="H10288" i="2"/>
  <c r="H3612" i="2"/>
  <c r="H3613" i="2"/>
  <c r="H2375" i="2"/>
  <c r="H2376" i="2"/>
  <c r="H2109" i="2"/>
  <c r="H3943" i="2"/>
  <c r="H10289" i="2"/>
  <c r="H10290" i="2"/>
  <c r="H4978" i="2"/>
  <c r="H9885" i="2"/>
  <c r="H3923" i="2"/>
  <c r="H5483" i="2"/>
  <c r="H5484" i="2"/>
  <c r="H2110" i="2"/>
  <c r="H3944" i="2"/>
  <c r="H2111" i="2"/>
  <c r="H2112" i="2"/>
  <c r="H7532" i="2"/>
  <c r="H7533" i="2"/>
  <c r="H13536" i="2"/>
  <c r="H2113" i="2"/>
  <c r="H10291" i="2"/>
  <c r="H10292" i="2"/>
  <c r="H12953" i="2"/>
  <c r="H12954" i="2"/>
  <c r="H5957" i="2"/>
  <c r="H8490" i="2"/>
  <c r="H5485" i="2"/>
  <c r="H5486" i="2"/>
  <c r="H5487" i="2"/>
  <c r="H5488" i="2"/>
  <c r="H5489" i="2"/>
  <c r="H8043" i="2"/>
  <c r="H10293" i="2"/>
  <c r="H10294" i="2"/>
  <c r="H5490" i="2"/>
  <c r="H5958" i="2"/>
  <c r="H8044" i="2"/>
  <c r="H8045" i="2"/>
  <c r="H8046" i="2"/>
  <c r="H8047" i="2"/>
  <c r="H8048" i="2"/>
  <c r="H8049" i="2"/>
  <c r="H8050" i="2"/>
  <c r="H8051" i="2"/>
  <c r="H8052" i="2"/>
  <c r="H13554" i="2"/>
  <c r="H4557" i="2"/>
  <c r="H8205" i="2"/>
  <c r="H3360" i="2"/>
  <c r="H513" i="2"/>
  <c r="H8206" i="2"/>
  <c r="H1468" i="2"/>
  <c r="H1469" i="2"/>
  <c r="H1470" i="2"/>
  <c r="H1471" i="2"/>
  <c r="H3743" i="2"/>
  <c r="H4558" i="2"/>
  <c r="H8207" i="2"/>
  <c r="H8208" i="2"/>
  <c r="H4559" i="2"/>
  <c r="H8393" i="2"/>
  <c r="H8394" i="2"/>
  <c r="H8209" i="2"/>
  <c r="H4560" i="2"/>
  <c r="H4899" i="2"/>
  <c r="H13166" i="2"/>
  <c r="H8210" i="2"/>
  <c r="H5087" i="2"/>
  <c r="H8507" i="2"/>
  <c r="H4867" i="2"/>
  <c r="H4900" i="2"/>
  <c r="H8211" i="2"/>
  <c r="H4561" i="2"/>
  <c r="H4562" i="2"/>
  <c r="H11015" i="2"/>
  <c r="H4563" i="2"/>
  <c r="H4564" i="2"/>
  <c r="H8212" i="2"/>
  <c r="H4565" i="2"/>
  <c r="H6358" i="2"/>
  <c r="H13112" i="2"/>
  <c r="H7461" i="2"/>
  <c r="H7452" i="2"/>
  <c r="H8213" i="2"/>
  <c r="H8214" i="2"/>
  <c r="H8215" i="2"/>
  <c r="H4566" i="2"/>
  <c r="H4567" i="2"/>
  <c r="H3744" i="2"/>
  <c r="H8216" i="2"/>
  <c r="H8217" i="2"/>
  <c r="H8218" i="2"/>
  <c r="H8219" i="2"/>
  <c r="H3929" i="2"/>
  <c r="H8220" i="2"/>
  <c r="H4568" i="2"/>
  <c r="H4569" i="2"/>
  <c r="H8221" i="2"/>
  <c r="H10699" i="2"/>
  <c r="H11016" i="2"/>
  <c r="H4570" i="2"/>
  <c r="H8222" i="2"/>
  <c r="H4001" i="2"/>
  <c r="H8223" i="2"/>
  <c r="H8224" i="2"/>
  <c r="H8225" i="2"/>
  <c r="H10700" i="2"/>
  <c r="H1496" i="2"/>
  <c r="H8395" i="2"/>
  <c r="H4571" i="2"/>
  <c r="H4572" i="2"/>
  <c r="H8226" i="2"/>
  <c r="H9461" i="2"/>
  <c r="H10701" i="2"/>
  <c r="H10702" i="2"/>
  <c r="H10703" i="2"/>
  <c r="H4573" i="2"/>
  <c r="H13537" i="2"/>
  <c r="H1864" i="2"/>
  <c r="H1865" i="2"/>
  <c r="H1697" i="2"/>
  <c r="H3501" i="2"/>
  <c r="H1866" i="2"/>
  <c r="H3201" i="2"/>
  <c r="H11642" i="2"/>
  <c r="H7211" i="2"/>
  <c r="H117" i="2"/>
  <c r="H118" i="2"/>
  <c r="H10635" i="2"/>
  <c r="H9769" i="2"/>
  <c r="H7694" i="2"/>
  <c r="H1698" i="2"/>
  <c r="H4888" i="2"/>
  <c r="H2114" i="2"/>
  <c r="H119" i="2"/>
  <c r="H120" i="2"/>
  <c r="H7501" i="2"/>
  <c r="H7502" i="2"/>
  <c r="H7503" i="2"/>
  <c r="H4574" i="2"/>
  <c r="H4125" i="2"/>
  <c r="H4575" i="2"/>
  <c r="H13104" i="2"/>
  <c r="H9462" i="2"/>
  <c r="H625" i="2"/>
  <c r="H10549" i="2"/>
  <c r="H10550" i="2"/>
  <c r="H1925" i="2"/>
  <c r="H4576" i="2"/>
  <c r="H4577" i="2"/>
  <c r="H5164" i="2"/>
  <c r="H4578" i="2"/>
  <c r="H4579" i="2"/>
  <c r="H8948" i="2"/>
  <c r="H8949" i="2"/>
  <c r="H8950" i="2"/>
  <c r="H7381" i="2"/>
  <c r="H7382" i="2"/>
  <c r="H7383" i="2"/>
  <c r="H7384" i="2"/>
  <c r="H8951" i="2"/>
  <c r="H8952" i="2"/>
  <c r="H8953" i="2"/>
  <c r="H8954" i="2"/>
  <c r="H8955" i="2"/>
  <c r="H8956" i="2"/>
  <c r="H8957" i="2"/>
  <c r="H8958" i="2"/>
  <c r="H9463" i="2"/>
  <c r="H8959" i="2"/>
  <c r="H4868" i="2"/>
  <c r="H8960" i="2"/>
  <c r="H8961" i="2"/>
  <c r="H8962" i="2"/>
  <c r="H8963" i="2"/>
  <c r="H8964" i="2"/>
  <c r="H8965" i="2"/>
  <c r="H8966" i="2"/>
  <c r="H8967" i="2"/>
  <c r="H8968" i="2"/>
  <c r="H8969" i="2"/>
  <c r="H8970" i="2"/>
  <c r="H8971" i="2"/>
  <c r="H8972" i="2"/>
  <c r="H8973" i="2"/>
  <c r="H8974" i="2"/>
  <c r="H8975" i="2"/>
  <c r="H8976" i="2"/>
  <c r="H8977" i="2"/>
  <c r="H8978" i="2"/>
  <c r="H8979" i="2"/>
  <c r="H8980" i="2"/>
  <c r="H5014" i="2"/>
  <c r="H5015" i="2"/>
  <c r="H5016" i="2"/>
  <c r="H8981" i="2"/>
  <c r="H8982" i="2"/>
  <c r="H596" i="2"/>
  <c r="H8983" i="2"/>
  <c r="H5714" i="2"/>
  <c r="H7567" i="2"/>
  <c r="H8984" i="2"/>
  <c r="H1732" i="2"/>
  <c r="H8985" i="2"/>
  <c r="H8986" i="2"/>
  <c r="H8987" i="2"/>
  <c r="H8988" i="2"/>
  <c r="H8989" i="2"/>
  <c r="H8990" i="2"/>
  <c r="H8991" i="2"/>
  <c r="H9913" i="2"/>
  <c r="H9914" i="2"/>
  <c r="H9915" i="2"/>
  <c r="H2872" i="2"/>
  <c r="H2873" i="2"/>
  <c r="H2874" i="2"/>
  <c r="H2875" i="2"/>
  <c r="H1490" i="2"/>
  <c r="H3496" i="2"/>
  <c r="H9434" i="2"/>
  <c r="H3739" i="2"/>
  <c r="H12775" i="2"/>
  <c r="H5908" i="2"/>
  <c r="H11735" i="2"/>
  <c r="H237" i="2"/>
  <c r="H11040" i="2"/>
  <c r="H12880" i="2"/>
  <c r="H9194" i="2"/>
  <c r="H9597" i="2"/>
  <c r="H3382" i="2"/>
  <c r="H3482" i="2"/>
  <c r="H3325" i="2"/>
  <c r="H3631" i="2"/>
  <c r="H9244" i="2"/>
  <c r="H9245" i="2"/>
  <c r="H4580" i="2"/>
  <c r="H4581" i="2"/>
  <c r="H9464" i="2"/>
  <c r="H4582" i="2"/>
  <c r="H8348" i="2"/>
  <c r="H4583" i="2"/>
  <c r="H4584" i="2"/>
  <c r="H1597" i="2"/>
  <c r="H4585" i="2"/>
  <c r="H3970" i="2"/>
  <c r="H9090" i="2"/>
  <c r="H5491" i="2"/>
  <c r="H5492" i="2"/>
  <c r="H5100" i="2"/>
  <c r="H4586" i="2"/>
  <c r="H4587" i="2"/>
  <c r="H4588" i="2"/>
  <c r="H4589" i="2"/>
  <c r="H10012" i="2"/>
  <c r="H9743" i="2"/>
  <c r="H7363" i="2"/>
  <c r="H7364" i="2"/>
  <c r="H13479" i="2"/>
  <c r="H1733" i="2"/>
  <c r="H13105" i="2"/>
  <c r="H13106" i="2"/>
  <c r="H1734" i="2"/>
  <c r="H8098" i="2"/>
  <c r="H8088" i="2"/>
  <c r="H8089" i="2"/>
  <c r="H8090" i="2"/>
  <c r="H6428" i="2"/>
  <c r="H5493" i="2"/>
  <c r="H9440" i="2"/>
  <c r="H13422" i="2"/>
  <c r="H13423" i="2"/>
  <c r="H13424" i="2"/>
  <c r="H13425" i="2"/>
  <c r="H13426" i="2"/>
  <c r="H7347" i="2"/>
  <c r="H9659" i="2"/>
  <c r="H9299" i="2"/>
  <c r="H9300" i="2"/>
  <c r="H9301" i="2"/>
  <c r="H4869" i="2"/>
  <c r="H8346" i="2"/>
  <c r="H9246" i="2"/>
  <c r="H7094" i="2"/>
  <c r="H4011" i="2"/>
  <c r="H10573" i="2"/>
  <c r="H9143" i="2"/>
  <c r="H5859" i="2"/>
  <c r="H8053" i="2"/>
  <c r="H8054" i="2"/>
  <c r="H614" i="2"/>
  <c r="H615" i="2"/>
  <c r="H2678" i="2"/>
  <c r="H6224" i="2"/>
  <c r="H5193" i="2"/>
  <c r="H13539" i="2"/>
  <c r="H10574" i="2"/>
  <c r="H10551" i="2"/>
  <c r="H10575" i="2"/>
  <c r="H13354" i="2"/>
  <c r="H5194" i="2"/>
  <c r="H13445" i="2"/>
  <c r="H6158" i="2"/>
  <c r="H9302" i="2"/>
  <c r="H9303" i="2"/>
  <c r="H889" i="2"/>
  <c r="H2876" i="2"/>
  <c r="H9512" i="2"/>
  <c r="H10576" i="2"/>
  <c r="H9304" i="2"/>
  <c r="H3978" i="2"/>
  <c r="H8405" i="2"/>
  <c r="H9305" i="2"/>
  <c r="H2679" i="2"/>
  <c r="H5284" i="2"/>
  <c r="H12776" i="2"/>
  <c r="H12777" i="2"/>
  <c r="H12778" i="2"/>
  <c r="H12779" i="2"/>
  <c r="H12780" i="2"/>
  <c r="H12781" i="2"/>
  <c r="H12782" i="2"/>
  <c r="H5285" i="2"/>
  <c r="H10577" i="2"/>
  <c r="H10578" i="2"/>
  <c r="H9159" i="2"/>
  <c r="H6307" i="2"/>
  <c r="H6308" i="2"/>
  <c r="H6309" i="2"/>
  <c r="H13540" i="2"/>
  <c r="H6362" i="2"/>
  <c r="H2680" i="2"/>
  <c r="H2681" i="2"/>
  <c r="H2682" i="2"/>
  <c r="H890" i="2"/>
  <c r="H10579" i="2"/>
  <c r="H8500" i="2"/>
  <c r="H2683" i="2"/>
  <c r="H4590" i="2"/>
  <c r="H4591" i="2"/>
  <c r="H4592" i="2"/>
  <c r="H384" i="2"/>
  <c r="H385" i="2"/>
  <c r="H4593" i="2"/>
  <c r="H4594" i="2"/>
  <c r="H9886" i="2"/>
  <c r="H9887" i="2"/>
  <c r="H10704" i="2"/>
  <c r="H10705" i="2"/>
  <c r="H5286" i="2"/>
  <c r="H4595" i="2"/>
  <c r="H9770" i="2"/>
  <c r="H9771" i="2"/>
  <c r="H2684" i="2"/>
  <c r="H1867" i="2"/>
  <c r="H1868" i="2"/>
  <c r="H6159" i="2"/>
  <c r="H1869" i="2"/>
  <c r="H9543" i="2"/>
  <c r="H8242" i="2"/>
  <c r="H8243" i="2"/>
  <c r="H8244" i="2"/>
  <c r="H8245" i="2"/>
  <c r="H8992" i="2"/>
  <c r="H8993" i="2"/>
  <c r="H8994" i="2"/>
  <c r="H8995" i="2"/>
  <c r="H8996" i="2"/>
  <c r="H8997" i="2"/>
  <c r="H8998" i="2"/>
  <c r="H8999" i="2"/>
  <c r="H9772" i="2"/>
  <c r="H9773" i="2"/>
  <c r="H4870" i="2"/>
  <c r="H5197" i="2"/>
  <c r="H3093" i="2"/>
  <c r="H2685" i="2"/>
  <c r="H8246" i="2"/>
  <c r="H9247" i="2"/>
  <c r="H11586" i="2"/>
  <c r="H10580" i="2"/>
  <c r="H5860" i="2"/>
  <c r="H8247" i="2"/>
  <c r="H10552" i="2"/>
  <c r="H13403" i="2"/>
  <c r="H9144" i="2"/>
  <c r="H12783" i="2"/>
  <c r="H12784" i="2"/>
  <c r="H12785" i="2"/>
  <c r="H12786" i="2"/>
  <c r="H12787" i="2"/>
  <c r="H12788" i="2"/>
  <c r="H12789" i="2"/>
  <c r="H9248" i="2"/>
  <c r="H2877" i="2"/>
  <c r="H891" i="2"/>
  <c r="H55" i="2"/>
  <c r="H13391" i="2"/>
  <c r="H10611" i="2"/>
  <c r="H9888" i="2"/>
  <c r="H10706" i="2"/>
  <c r="H4596" i="2"/>
  <c r="H9889" i="2"/>
  <c r="H1870" i="2"/>
  <c r="H4597" i="2"/>
  <c r="H4598" i="2"/>
  <c r="H4599" i="2"/>
  <c r="H1871" i="2"/>
  <c r="H1872" i="2"/>
  <c r="H4600" i="2"/>
  <c r="H4601" i="2"/>
  <c r="H2686" i="2"/>
  <c r="H9774" i="2"/>
  <c r="H9775" i="2"/>
  <c r="H9249" i="2"/>
  <c r="H9250" i="2"/>
  <c r="H9544" i="2"/>
  <c r="H9776" i="2"/>
  <c r="H9777" i="2"/>
  <c r="H9000" i="2"/>
  <c r="H10581" i="2"/>
  <c r="H9001" i="2"/>
  <c r="H9002" i="2"/>
  <c r="H2687" i="2"/>
  <c r="H9003" i="2"/>
  <c r="H9004" i="2"/>
  <c r="H9005" i="2"/>
  <c r="H9006" i="2"/>
  <c r="H2688" i="2"/>
  <c r="H9007" i="2"/>
  <c r="H9008" i="2"/>
  <c r="H4602" i="2"/>
  <c r="H4603" i="2"/>
  <c r="H4604" i="2"/>
  <c r="H9626" i="2"/>
  <c r="H10582" i="2"/>
  <c r="H9251" i="2"/>
  <c r="H4871" i="2"/>
  <c r="H9627" i="2"/>
  <c r="H9628" i="2"/>
  <c r="H4605" i="2"/>
  <c r="H9629" i="2"/>
  <c r="H10553" i="2"/>
  <c r="H13446" i="2"/>
  <c r="H8055" i="2"/>
  <c r="H3094" i="2"/>
  <c r="H5198" i="2"/>
  <c r="H9252" i="2"/>
  <c r="H9253" i="2"/>
  <c r="H3979" i="2"/>
  <c r="H10583" i="2"/>
  <c r="H6310" i="2"/>
  <c r="H6311" i="2"/>
  <c r="H9254" i="2"/>
  <c r="H8424" i="2"/>
  <c r="H3971" i="2"/>
  <c r="H3972" i="2"/>
  <c r="H9255" i="2"/>
  <c r="H3980" i="2"/>
  <c r="H4606" i="2"/>
  <c r="H8056" i="2"/>
  <c r="H8057" i="2"/>
  <c r="H4607" i="2"/>
  <c r="H4608" i="2"/>
  <c r="H4609" i="2"/>
  <c r="H8248" i="2"/>
  <c r="H8058" i="2"/>
  <c r="H5861" i="2"/>
  <c r="H5862" i="2"/>
  <c r="H8425" i="2"/>
  <c r="H200" i="2"/>
  <c r="H672" i="2"/>
  <c r="H9727" i="2"/>
  <c r="H6225" i="2"/>
  <c r="H12790" i="2"/>
  <c r="H12791" i="2"/>
  <c r="H12792" i="2"/>
  <c r="H12793" i="2"/>
  <c r="H12794" i="2"/>
  <c r="H12795" i="2"/>
  <c r="H12796" i="2"/>
  <c r="H3981" i="2"/>
  <c r="H747" i="2"/>
  <c r="H2689" i="2"/>
  <c r="H10584" i="2"/>
  <c r="H8059" i="2"/>
  <c r="H2690" i="2"/>
  <c r="H6559" i="2"/>
  <c r="H3095" i="2"/>
  <c r="H3096" i="2"/>
  <c r="H8249" i="2"/>
  <c r="H9890" i="2"/>
  <c r="H9891" i="2"/>
  <c r="H386" i="2"/>
  <c r="H2851" i="2"/>
  <c r="H9778" i="2"/>
  <c r="H9779" i="2"/>
  <c r="H5848" i="2"/>
  <c r="H9436" i="2"/>
  <c r="H1873" i="2"/>
  <c r="H1874" i="2"/>
  <c r="H4610" i="2"/>
  <c r="H4611" i="2"/>
  <c r="H4612" i="2"/>
  <c r="H4613" i="2"/>
  <c r="H8250" i="2"/>
  <c r="H8251" i="2"/>
  <c r="H8252" i="2"/>
  <c r="H8253" i="2"/>
  <c r="H2189" i="2"/>
  <c r="H9545" i="2"/>
  <c r="H4614" i="2"/>
  <c r="H1875" i="2"/>
  <c r="H10707" i="2"/>
  <c r="H10708" i="2"/>
  <c r="H10585" i="2"/>
  <c r="H4615" i="2"/>
  <c r="H9256" i="2"/>
  <c r="H3322" i="2"/>
  <c r="H2691" i="2"/>
  <c r="H13355" i="2"/>
  <c r="H9009" i="2"/>
  <c r="H9010" i="2"/>
  <c r="H2936" i="2"/>
  <c r="H5199" i="2"/>
  <c r="H2692" i="2"/>
  <c r="H4616" i="2"/>
  <c r="H9011" i="2"/>
  <c r="H9012" i="2"/>
  <c r="H9013" i="2"/>
  <c r="H9014" i="2"/>
  <c r="H6226" i="2"/>
  <c r="H9015" i="2"/>
  <c r="H4617" i="2"/>
  <c r="H2693" i="2"/>
  <c r="H9016" i="2"/>
  <c r="H4618" i="2"/>
  <c r="H9780" i="2"/>
  <c r="H9781" i="2"/>
  <c r="H2694" i="2"/>
  <c r="H2695" i="2"/>
  <c r="H2696" i="2"/>
  <c r="H8227" i="2"/>
  <c r="H4872" i="2"/>
  <c r="H2697" i="2"/>
  <c r="H9257" i="2"/>
  <c r="H9258" i="2"/>
  <c r="H3097" i="2"/>
  <c r="H3098" i="2"/>
  <c r="H3099" i="2"/>
  <c r="H3100" i="2"/>
  <c r="H2852" i="2"/>
  <c r="H5585" i="2"/>
  <c r="H8254" i="2"/>
  <c r="H7175" i="2"/>
  <c r="H8060" i="2"/>
  <c r="H6160" i="2"/>
  <c r="H1472" i="2"/>
  <c r="H1473" i="2"/>
  <c r="H1474" i="2"/>
  <c r="H9728" i="2"/>
  <c r="H2698" i="2"/>
  <c r="H9118" i="2"/>
  <c r="H4873" i="2"/>
  <c r="H8406" i="2"/>
  <c r="H4072" i="2"/>
  <c r="H10586" i="2"/>
  <c r="H12797" i="2"/>
  <c r="H12798" i="2"/>
  <c r="H12799" i="2"/>
  <c r="H12800" i="2"/>
  <c r="H12801" i="2"/>
  <c r="H12802" i="2"/>
  <c r="H12803" i="2"/>
  <c r="H2878" i="2"/>
  <c r="H3101" i="2"/>
  <c r="H3102" i="2"/>
  <c r="H3103" i="2"/>
  <c r="H9782" i="2"/>
  <c r="H9783" i="2"/>
  <c r="H13404" i="2"/>
  <c r="H892" i="2"/>
  <c r="H9784" i="2"/>
  <c r="H9785" i="2"/>
  <c r="H893" i="2"/>
  <c r="H2879" i="2"/>
  <c r="H10709" i="2"/>
  <c r="H673" i="2"/>
  <c r="H2880" i="2"/>
  <c r="H1876" i="2"/>
  <c r="H1877" i="2"/>
  <c r="H1878" i="2"/>
  <c r="H4874" i="2"/>
  <c r="H9892" i="2"/>
  <c r="H4619" i="2"/>
  <c r="H4620" i="2"/>
  <c r="H4621" i="2"/>
  <c r="H4622" i="2"/>
  <c r="H4623" i="2"/>
  <c r="H4624" i="2"/>
  <c r="H9546" i="2"/>
  <c r="H2699" i="2"/>
  <c r="H1179" i="2"/>
  <c r="H9017" i="2"/>
  <c r="H9018" i="2"/>
  <c r="H9019" i="2"/>
  <c r="H9020" i="2"/>
  <c r="H9021" i="2"/>
  <c r="H9022" i="2"/>
  <c r="H9023" i="2"/>
  <c r="H6227" i="2"/>
  <c r="H9024" i="2"/>
  <c r="H9025" i="2"/>
  <c r="H9786" i="2"/>
  <c r="H9787" i="2"/>
  <c r="H4875" i="2"/>
  <c r="H2700" i="2"/>
  <c r="H7761" i="2"/>
  <c r="H5200" i="2"/>
  <c r="H3104" i="2"/>
  <c r="H3982" i="2"/>
  <c r="H11644" i="2"/>
  <c r="H11645" i="2"/>
  <c r="H4625" i="2"/>
  <c r="H4626" i="2"/>
  <c r="H4627" i="2"/>
  <c r="H8255" i="2"/>
  <c r="H5287" i="2"/>
  <c r="H5288" i="2"/>
  <c r="H4628" i="2"/>
  <c r="H6304" i="2"/>
  <c r="H6228" i="2"/>
  <c r="H1879" i="2"/>
  <c r="H4876" i="2"/>
  <c r="H13541" i="2"/>
  <c r="H2701" i="2"/>
  <c r="H2881" i="2"/>
  <c r="H894" i="2"/>
  <c r="H8061" i="2"/>
  <c r="H8062" i="2"/>
  <c r="H11587" i="2"/>
  <c r="H9259" i="2"/>
  <c r="H9260" i="2"/>
  <c r="H9261" i="2"/>
  <c r="H11588" i="2"/>
  <c r="H11589" i="2"/>
  <c r="H8063" i="2"/>
  <c r="H10587" i="2"/>
  <c r="H10612" i="2"/>
  <c r="H8064" i="2"/>
  <c r="H8256" i="2"/>
  <c r="H12804" i="2"/>
  <c r="H12805" i="2"/>
  <c r="H12806" i="2"/>
  <c r="H12807" i="2"/>
  <c r="H12808" i="2"/>
  <c r="H12809" i="2"/>
  <c r="H12810" i="2"/>
  <c r="H12811" i="2"/>
  <c r="H5554" i="2"/>
  <c r="H10588" i="2"/>
  <c r="H2882" i="2"/>
  <c r="H6229" i="2"/>
  <c r="H2912" i="2"/>
  <c r="H2913" i="2"/>
  <c r="H2702" i="2"/>
  <c r="H9026" i="2"/>
  <c r="H9788" i="2"/>
  <c r="H9789" i="2"/>
  <c r="H9790" i="2"/>
  <c r="H9145" i="2"/>
  <c r="H9027" i="2"/>
  <c r="H9028" i="2"/>
  <c r="H4629" i="2"/>
  <c r="H13542" i="2"/>
  <c r="H4630" i="2"/>
  <c r="H9893" i="2"/>
  <c r="H9029" i="2"/>
  <c r="H9030" i="2"/>
  <c r="H1880" i="2"/>
  <c r="H1881" i="2"/>
  <c r="H4631" i="2"/>
  <c r="H4632" i="2"/>
  <c r="H4633" i="2"/>
  <c r="H9547" i="2"/>
  <c r="H8257" i="2"/>
  <c r="H8258" i="2"/>
  <c r="H8259" i="2"/>
  <c r="H8260" i="2"/>
  <c r="H10589" i="2"/>
  <c r="H9031" i="2"/>
  <c r="H9146" i="2"/>
  <c r="H10590" i="2"/>
  <c r="H895" i="2"/>
  <c r="H4634" i="2"/>
  <c r="H1882" i="2"/>
  <c r="H9032" i="2"/>
  <c r="H9033" i="2"/>
  <c r="H387" i="2"/>
  <c r="H388" i="2"/>
  <c r="H8407" i="2"/>
  <c r="H10591" i="2"/>
  <c r="H10710" i="2"/>
  <c r="H4877" i="2"/>
  <c r="H10554" i="2"/>
  <c r="H5289" i="2"/>
  <c r="H4635" i="2"/>
  <c r="H4636" i="2"/>
  <c r="H4637" i="2"/>
  <c r="H10592" i="2"/>
  <c r="H4638" i="2"/>
  <c r="H9034" i="2"/>
  <c r="H13356" i="2"/>
  <c r="H13357" i="2"/>
  <c r="H13358" i="2"/>
  <c r="H3105" i="2"/>
  <c r="H6230" i="2"/>
  <c r="H6305" i="2"/>
  <c r="H6306" i="2"/>
  <c r="H2703" i="2"/>
  <c r="H6508" i="2"/>
  <c r="H13359" i="2"/>
  <c r="H8065" i="2"/>
  <c r="H5290" i="2"/>
  <c r="H6312" i="2"/>
  <c r="H6313" i="2"/>
  <c r="H10613" i="2"/>
  <c r="H5291" i="2"/>
  <c r="H9262" i="2"/>
  <c r="H3983" i="2"/>
  <c r="H10593" i="2"/>
  <c r="H5201" i="2"/>
  <c r="H12812" i="2"/>
  <c r="H12813" i="2"/>
  <c r="H12814" i="2"/>
  <c r="H12815" i="2"/>
  <c r="H12816" i="2"/>
  <c r="H12817" i="2"/>
  <c r="H2294" i="2"/>
  <c r="H3106" i="2"/>
  <c r="H3984" i="2"/>
  <c r="H11590" i="2"/>
  <c r="H9791" i="2"/>
  <c r="H9792" i="2"/>
  <c r="H10594" i="2"/>
  <c r="H9894" i="2"/>
  <c r="H10595" i="2"/>
  <c r="H1699" i="2"/>
  <c r="H7095" i="2"/>
  <c r="H7096" i="2"/>
  <c r="H896" i="2"/>
  <c r="H389" i="2"/>
  <c r="H390" i="2"/>
  <c r="H7097" i="2"/>
  <c r="H13360" i="2"/>
  <c r="H9119" i="2"/>
  <c r="H1883" i="2"/>
  <c r="H9120" i="2"/>
  <c r="H8261" i="2"/>
  <c r="H8262" i="2"/>
  <c r="H1884" i="2"/>
  <c r="H1885" i="2"/>
  <c r="H10711" i="2"/>
  <c r="H10712" i="2"/>
  <c r="H9793" i="2"/>
  <c r="H9794" i="2"/>
  <c r="H9263" i="2"/>
  <c r="H9264" i="2"/>
  <c r="H5562" i="2"/>
  <c r="H6560" i="2"/>
  <c r="H9548" i="2"/>
  <c r="H4639" i="2"/>
  <c r="H4640" i="2"/>
  <c r="H4641" i="2"/>
  <c r="H4642" i="2"/>
  <c r="H616" i="2"/>
  <c r="H617" i="2"/>
  <c r="H13543" i="2"/>
  <c r="H8066" i="2"/>
  <c r="H10596" i="2"/>
  <c r="H4643" i="2"/>
  <c r="H897" i="2"/>
  <c r="H4644" i="2"/>
  <c r="H5202" i="2"/>
  <c r="H8067" i="2"/>
  <c r="H9612" i="2"/>
  <c r="H9265" i="2"/>
  <c r="H9035" i="2"/>
  <c r="H4878" i="2"/>
  <c r="H9036" i="2"/>
  <c r="H9037" i="2"/>
  <c r="H9038" i="2"/>
  <c r="H9039" i="2"/>
  <c r="H9040" i="2"/>
  <c r="H9041" i="2"/>
  <c r="H4645" i="2"/>
  <c r="H4646" i="2"/>
  <c r="H10597" i="2"/>
  <c r="H11591" i="2"/>
  <c r="H8068" i="2"/>
  <c r="H10598" i="2"/>
  <c r="H9042" i="2"/>
  <c r="H4647" i="2"/>
  <c r="H4648" i="2"/>
  <c r="H4649" i="2"/>
  <c r="H3107" i="2"/>
  <c r="H4650" i="2"/>
  <c r="H3108" i="2"/>
  <c r="H5614" i="2"/>
  <c r="H5615" i="2"/>
  <c r="H10599" i="2"/>
  <c r="H3985" i="2"/>
  <c r="H2853" i="2"/>
  <c r="H13361" i="2"/>
  <c r="H10600" i="2"/>
  <c r="H3986" i="2"/>
  <c r="H2914" i="2"/>
  <c r="H2915" i="2"/>
  <c r="H1262" i="2"/>
  <c r="H1263" i="2"/>
  <c r="H2883" i="2"/>
  <c r="H12818" i="2"/>
  <c r="H12819" i="2"/>
  <c r="H12820" i="2"/>
  <c r="H12821" i="2"/>
  <c r="H12822" i="2"/>
  <c r="H12823" i="2"/>
  <c r="H12824" i="2"/>
  <c r="H2704" i="2"/>
  <c r="H9630" i="2"/>
  <c r="H9631" i="2"/>
  <c r="H9632" i="2"/>
  <c r="H9633" i="2"/>
  <c r="H9634" i="2"/>
  <c r="H2705" i="2"/>
  <c r="H3109" i="2"/>
  <c r="H6509" i="2"/>
  <c r="H8228" i="2"/>
  <c r="H9795" i="2"/>
  <c r="H9796" i="2"/>
  <c r="H5697" i="2"/>
  <c r="H5698" i="2"/>
  <c r="H4651" i="2"/>
  <c r="H4652" i="2"/>
  <c r="H4653" i="2"/>
  <c r="H8069" i="2"/>
  <c r="H10713" i="2"/>
  <c r="H10714" i="2"/>
  <c r="H4654" i="2"/>
  <c r="H4655" i="2"/>
  <c r="H4656" i="2"/>
  <c r="H9266" i="2"/>
  <c r="H9549" i="2"/>
  <c r="H9895" i="2"/>
  <c r="H9896" i="2"/>
  <c r="H4657" i="2"/>
  <c r="H5203" i="2"/>
  <c r="H10601" i="2"/>
  <c r="H1886" i="2"/>
  <c r="H1887" i="2"/>
  <c r="H1888" i="2"/>
  <c r="H9043" i="2"/>
  <c r="H9044" i="2"/>
  <c r="H8263" i="2"/>
  <c r="H8264" i="2"/>
  <c r="H8265" i="2"/>
  <c r="H8266" i="2"/>
  <c r="H9045" i="2"/>
  <c r="H898" i="2"/>
  <c r="H9046" i="2"/>
  <c r="H9047" i="2"/>
  <c r="H4082" i="2"/>
  <c r="H9048" i="2"/>
  <c r="H9049" i="2"/>
  <c r="H9050" i="2"/>
  <c r="H8267" i="2"/>
  <c r="H2706" i="2"/>
  <c r="H2707" i="2"/>
  <c r="H2708" i="2"/>
  <c r="H2709" i="2"/>
  <c r="H5172" i="2"/>
  <c r="H5195" i="2"/>
  <c r="H9267" i="2"/>
  <c r="H9268" i="2"/>
  <c r="H4879" i="2"/>
  <c r="H6314" i="2"/>
  <c r="H6315" i="2"/>
  <c r="H9269" i="2"/>
  <c r="H9270" i="2"/>
  <c r="H899" i="2"/>
  <c r="H9121" i="2"/>
  <c r="H2710" i="2"/>
  <c r="H2711" i="2"/>
  <c r="H8070" i="2"/>
  <c r="H10602" i="2"/>
  <c r="H2310" i="2"/>
  <c r="H8408" i="2"/>
  <c r="H2712" i="2"/>
  <c r="H2713" i="2"/>
  <c r="H2922" i="2"/>
  <c r="H2923" i="2"/>
  <c r="H13544" i="2"/>
  <c r="H9122" i="2"/>
  <c r="H2884" i="2"/>
  <c r="H11592" i="2"/>
  <c r="H11593" i="2"/>
  <c r="H12825" i="2"/>
  <c r="H12826" i="2"/>
  <c r="H12827" i="2"/>
  <c r="H12828" i="2"/>
  <c r="H12829" i="2"/>
  <c r="H12830" i="2"/>
  <c r="H12831" i="2"/>
  <c r="H2295" i="2"/>
  <c r="H9836" i="2"/>
  <c r="H3987" i="2"/>
  <c r="H8071" i="2"/>
  <c r="H11594" i="2"/>
  <c r="H9271" i="2"/>
  <c r="H3110" i="2"/>
  <c r="H8268" i="2"/>
  <c r="H9272" i="2"/>
  <c r="H2410" i="2"/>
  <c r="H2190" i="2"/>
  <c r="H9797" i="2"/>
  <c r="H9798" i="2"/>
  <c r="H10603" i="2"/>
  <c r="H1889" i="2"/>
  <c r="H1890" i="2"/>
  <c r="H9147" i="2"/>
  <c r="H9148" i="2"/>
  <c r="H9897" i="2"/>
  <c r="H4880" i="2"/>
  <c r="H391" i="2"/>
  <c r="H392" i="2"/>
  <c r="H1891" i="2"/>
  <c r="H1574" i="2"/>
  <c r="H10715" i="2"/>
  <c r="H10716" i="2"/>
  <c r="H9273" i="2"/>
  <c r="H4658" i="2"/>
  <c r="H4659" i="2"/>
  <c r="H4660" i="2"/>
  <c r="H4661" i="2"/>
  <c r="H9550" i="2"/>
  <c r="H8072" i="2"/>
  <c r="H4662" i="2"/>
  <c r="H4663" i="2"/>
  <c r="H6316" i="2"/>
  <c r="H9051" i="2"/>
  <c r="H9799" i="2"/>
  <c r="H9800" i="2"/>
  <c r="H9052" i="2"/>
  <c r="H9053" i="2"/>
  <c r="H9054" i="2"/>
  <c r="H9055" i="2"/>
  <c r="H9056" i="2"/>
  <c r="H9057" i="2"/>
  <c r="H9058" i="2"/>
  <c r="H4664" i="2"/>
  <c r="H4665" i="2"/>
  <c r="H4666" i="2"/>
  <c r="H11595" i="2"/>
  <c r="H4667" i="2"/>
  <c r="H56" i="2"/>
  <c r="H2885" i="2"/>
  <c r="H5204" i="2"/>
  <c r="H4881" i="2"/>
  <c r="H13545" i="2"/>
  <c r="H2411" i="2"/>
  <c r="H6317" i="2"/>
  <c r="H6318" i="2"/>
  <c r="H4668" i="2"/>
  <c r="H9274" i="2"/>
  <c r="H9275" i="2"/>
  <c r="H4669" i="2"/>
  <c r="H4670" i="2"/>
  <c r="H9276" i="2"/>
  <c r="H9277" i="2"/>
  <c r="H4671" i="2"/>
  <c r="H2412" i="2"/>
  <c r="H900" i="2"/>
  <c r="H8073" i="2"/>
  <c r="H2714" i="2"/>
  <c r="H2715" i="2"/>
  <c r="H2716" i="2"/>
  <c r="H4012" i="2"/>
  <c r="H8102" i="2"/>
  <c r="H8103" i="2"/>
  <c r="H1475" i="2"/>
  <c r="H1476" i="2"/>
  <c r="H8104" i="2"/>
  <c r="H8105" i="2"/>
  <c r="H6319" i="2"/>
  <c r="H6320" i="2"/>
  <c r="H2717" i="2"/>
  <c r="H2718" i="2"/>
  <c r="H2719" i="2"/>
  <c r="H8074" i="2"/>
  <c r="H8075" i="2"/>
  <c r="H8076" i="2"/>
  <c r="H12832" i="2"/>
  <c r="H12833" i="2"/>
  <c r="H12834" i="2"/>
  <c r="H12835" i="2"/>
  <c r="H12836" i="2"/>
  <c r="H12837" i="2"/>
  <c r="H12838" i="2"/>
  <c r="H12839" i="2"/>
  <c r="H9278" i="2"/>
  <c r="H9279" i="2"/>
  <c r="H3317" i="2"/>
  <c r="H13362" i="2"/>
  <c r="H8077" i="2"/>
  <c r="H8078" i="2"/>
  <c r="H7098" i="2"/>
  <c r="H9149" i="2"/>
  <c r="H9150" i="2"/>
  <c r="H3531" i="2"/>
  <c r="H9801" i="2"/>
  <c r="H9802" i="2"/>
  <c r="H901" i="2"/>
  <c r="H393" i="2"/>
  <c r="H394" i="2"/>
  <c r="H2720" i="2"/>
  <c r="H8079" i="2"/>
  <c r="H8080" i="2"/>
  <c r="H8409" i="2"/>
  <c r="H10717" i="2"/>
  <c r="H5699" i="2"/>
  <c r="H5700" i="2"/>
  <c r="H9898" i="2"/>
  <c r="H4672" i="2"/>
  <c r="H2735" i="2"/>
  <c r="H1892" i="2"/>
  <c r="H4673" i="2"/>
  <c r="H9551" i="2"/>
  <c r="H4674" i="2"/>
  <c r="H4675" i="2"/>
  <c r="H1893" i="2"/>
  <c r="H1894" i="2"/>
  <c r="H4676" i="2"/>
  <c r="H3988" i="2"/>
  <c r="H4677" i="2"/>
  <c r="H9059" i="2"/>
  <c r="H902" i="2"/>
  <c r="H903" i="2"/>
  <c r="H1795" i="2"/>
  <c r="H9060" i="2"/>
  <c r="H9061" i="2"/>
  <c r="H9062" i="2"/>
  <c r="H9063" i="2"/>
  <c r="H9064" i="2"/>
  <c r="H9065" i="2"/>
  <c r="H2721" i="2"/>
  <c r="H2722" i="2"/>
  <c r="H9066" i="2"/>
  <c r="H2723" i="2"/>
  <c r="H10614" i="2"/>
  <c r="H4678" i="2"/>
  <c r="H8269" i="2"/>
  <c r="H8270" i="2"/>
  <c r="H8271" i="2"/>
  <c r="H8272" i="2"/>
  <c r="H4679" i="2"/>
  <c r="H5292" i="2"/>
  <c r="H8081" i="2"/>
  <c r="H8082" i="2"/>
  <c r="H4882" i="2"/>
  <c r="H5205" i="2"/>
  <c r="H9635" i="2"/>
  <c r="H9636" i="2"/>
  <c r="H2724" i="2"/>
  <c r="H9637" i="2"/>
  <c r="H904" i="2"/>
  <c r="H9638" i="2"/>
  <c r="H9639" i="2"/>
  <c r="H3111" i="2"/>
  <c r="H3112" i="2"/>
  <c r="H2413" i="2"/>
  <c r="H4680" i="2"/>
  <c r="H4681" i="2"/>
  <c r="H5616" i="2"/>
  <c r="H5617" i="2"/>
  <c r="H5293" i="2"/>
  <c r="H13373" i="2"/>
  <c r="H8229" i="2"/>
  <c r="H5730" i="2"/>
  <c r="H905" i="2"/>
  <c r="H1575" i="2"/>
  <c r="H1576" i="2"/>
  <c r="H2725" i="2"/>
  <c r="H2726" i="2"/>
  <c r="H1926" i="2"/>
  <c r="H11596" i="2"/>
  <c r="H11597" i="2"/>
  <c r="H8273" i="2"/>
  <c r="H8466" i="2"/>
  <c r="H6499" i="2"/>
  <c r="H3989" i="2"/>
  <c r="H12840" i="2"/>
  <c r="H12841" i="2"/>
  <c r="H12842" i="2"/>
  <c r="H12843" i="2"/>
  <c r="H12844" i="2"/>
  <c r="H12845" i="2"/>
  <c r="H12846" i="2"/>
  <c r="H8274" i="2"/>
  <c r="H13363" i="2"/>
  <c r="H10555" i="2"/>
  <c r="H9280" i="2"/>
  <c r="H9281" i="2"/>
  <c r="H8083" i="2"/>
  <c r="H906" i="2"/>
  <c r="H8467" i="2"/>
  <c r="H8275" i="2"/>
  <c r="H9803" i="2"/>
  <c r="H9804" i="2"/>
  <c r="H9067" i="2"/>
  <c r="H4682" i="2"/>
  <c r="H9068" i="2"/>
  <c r="H4683" i="2"/>
  <c r="H9069" i="2"/>
  <c r="H4684" i="2"/>
  <c r="H395" i="2"/>
  <c r="H396" i="2"/>
  <c r="H9070" i="2"/>
  <c r="H9899" i="2"/>
  <c r="H9900" i="2"/>
  <c r="H9071" i="2"/>
  <c r="H4685" i="2"/>
  <c r="H10718" i="2"/>
  <c r="H10719" i="2"/>
  <c r="H10720" i="2"/>
  <c r="H4686" i="2"/>
  <c r="H2886" i="2"/>
  <c r="H2887" i="2"/>
  <c r="H9072" i="2"/>
  <c r="H1577" i="2"/>
  <c r="H9073" i="2"/>
  <c r="H9552" i="2"/>
  <c r="H4687" i="2"/>
  <c r="H1313" i="2"/>
  <c r="H3113" i="2"/>
  <c r="H8084" i="2"/>
  <c r="H8085" i="2"/>
  <c r="H9901" i="2"/>
  <c r="H9902" i="2"/>
  <c r="H2736" i="2"/>
  <c r="H2727" i="2"/>
  <c r="H4883" i="2"/>
  <c r="H13364" i="2"/>
  <c r="H1895" i="2"/>
  <c r="H4884" i="2"/>
  <c r="H1896" i="2"/>
  <c r="H1897" i="2"/>
  <c r="H10604" i="2"/>
  <c r="H10556" i="2"/>
  <c r="H5206" i="2"/>
  <c r="H3114" i="2"/>
  <c r="H3115" i="2"/>
  <c r="H3240" i="2"/>
  <c r="H3116" i="2"/>
  <c r="H9074" i="2"/>
  <c r="H8276" i="2"/>
  <c r="H2888" i="2"/>
  <c r="H4688" i="2"/>
  <c r="H4689" i="2"/>
  <c r="H4885" i="2"/>
  <c r="H4690" i="2"/>
  <c r="H4691" i="2"/>
  <c r="H6561" i="2"/>
  <c r="H2737" i="2"/>
  <c r="H606" i="2"/>
  <c r="H607" i="2"/>
  <c r="H11598" i="2"/>
  <c r="H10615" i="2"/>
  <c r="H2728" i="2"/>
  <c r="H8086" i="2"/>
  <c r="H5294" i="2"/>
  <c r="H1477" i="2"/>
  <c r="H1478" i="2"/>
  <c r="H1578" i="2"/>
  <c r="H3990" i="2"/>
  <c r="H10605" i="2"/>
  <c r="H8277" i="2"/>
  <c r="H2889" i="2"/>
  <c r="H2890" i="2"/>
  <c r="H12847" i="2"/>
  <c r="H12848" i="2"/>
  <c r="H12849" i="2"/>
  <c r="H12850" i="2"/>
  <c r="H12851" i="2"/>
  <c r="H12852" i="2"/>
  <c r="H12853" i="2"/>
  <c r="H12854" i="2"/>
  <c r="H8278" i="2"/>
  <c r="H4119" i="2"/>
  <c r="H121" i="2"/>
  <c r="H3117" i="2"/>
  <c r="H5618" i="2"/>
  <c r="H2729" i="2"/>
  <c r="H5863" i="2"/>
  <c r="H9805" i="2"/>
  <c r="H9806" i="2"/>
  <c r="H9807" i="2"/>
  <c r="H9808" i="2"/>
  <c r="H9903" i="2"/>
  <c r="H9904" i="2"/>
  <c r="H3973" i="2"/>
  <c r="H3974" i="2"/>
  <c r="H397" i="2"/>
  <c r="H398" i="2"/>
  <c r="H9809" i="2"/>
  <c r="H9810" i="2"/>
  <c r="H618" i="2"/>
  <c r="H619" i="2"/>
  <c r="H8410" i="2"/>
  <c r="H10721" i="2"/>
  <c r="H10722" i="2"/>
  <c r="H9599" i="2"/>
  <c r="H13365" i="2"/>
  <c r="H4692" i="2"/>
  <c r="H8279" i="2"/>
  <c r="H8280" i="2"/>
  <c r="H8281" i="2"/>
  <c r="H8282" i="2"/>
  <c r="H4693" i="2"/>
  <c r="H9075" i="2"/>
  <c r="H2296" i="2"/>
  <c r="H4694" i="2"/>
  <c r="H9553" i="2"/>
  <c r="H9076" i="2"/>
  <c r="H1898" i="2"/>
  <c r="H1899" i="2"/>
  <c r="H4695" i="2"/>
  <c r="H4696" i="2"/>
  <c r="H4697" i="2"/>
  <c r="H9077" i="2"/>
  <c r="H9078" i="2"/>
  <c r="H4698" i="2"/>
  <c r="H1900" i="2"/>
  <c r="H9079" i="2"/>
  <c r="H9080" i="2"/>
  <c r="H6231" i="2"/>
  <c r="H5864" i="2"/>
  <c r="H4699" i="2"/>
  <c r="H9081" i="2"/>
  <c r="H4700" i="2"/>
  <c r="H4701" i="2"/>
  <c r="H11036" i="2"/>
  <c r="H8087" i="2"/>
  <c r="H5207" i="2"/>
  <c r="H3991" i="2"/>
  <c r="H3118" i="2"/>
  <c r="H4886" i="2"/>
  <c r="H11037" i="2"/>
  <c r="H11038" i="2"/>
  <c r="H9282" i="2"/>
  <c r="H6232" i="2"/>
  <c r="H9283" i="2"/>
  <c r="H11608" i="2"/>
  <c r="H6321" i="2"/>
  <c r="H6322" i="2"/>
  <c r="H5865" i="2"/>
  <c r="H3992" i="2"/>
  <c r="H9082" i="2"/>
  <c r="H5866" i="2"/>
  <c r="H1796" i="2"/>
  <c r="H2730" i="2"/>
  <c r="H10606" i="2"/>
  <c r="H2297" i="2"/>
  <c r="H2731" i="2"/>
  <c r="H9822" i="2"/>
  <c r="H9732" i="2"/>
  <c r="H9284" i="2"/>
  <c r="H12855" i="2"/>
  <c r="H12856" i="2"/>
  <c r="H12857" i="2"/>
  <c r="H12858" i="2"/>
  <c r="H12859" i="2"/>
  <c r="H12860" i="2"/>
  <c r="H12861" i="2"/>
  <c r="H5867" i="2"/>
  <c r="H6323" i="2"/>
  <c r="H6324" i="2"/>
  <c r="H3119" i="2"/>
  <c r="H4075" i="2"/>
  <c r="H4076" i="2"/>
  <c r="H2191" i="2"/>
  <c r="H9811" i="2"/>
  <c r="H9812" i="2"/>
  <c r="H9905" i="2"/>
  <c r="H9906" i="2"/>
  <c r="H9907" i="2"/>
  <c r="H8230" i="2"/>
  <c r="H4702" i="2"/>
  <c r="H10723" i="2"/>
  <c r="H10724" i="2"/>
  <c r="H4703" i="2"/>
  <c r="H4704" i="2"/>
  <c r="H4705" i="2"/>
  <c r="H9554" i="2"/>
  <c r="H4706" i="2"/>
  <c r="H4707" i="2"/>
  <c r="H9813" i="2"/>
  <c r="H9814" i="2"/>
  <c r="H1901" i="2"/>
  <c r="H1902" i="2"/>
  <c r="H1903" i="2"/>
  <c r="H4708" i="2"/>
  <c r="H4709" i="2"/>
  <c r="H4710" i="2"/>
  <c r="H9083" i="2"/>
  <c r="H9084" i="2"/>
  <c r="H9085" i="2"/>
  <c r="H9086" i="2"/>
  <c r="H9087" i="2"/>
  <c r="H9088" i="2"/>
  <c r="H9089" i="2"/>
  <c r="H4887" i="2"/>
  <c r="H4711" i="2"/>
  <c r="H4712" i="2"/>
  <c r="H4713" i="2"/>
  <c r="H4714" i="2"/>
  <c r="H5208" i="2"/>
  <c r="H9640" i="2"/>
  <c r="H9641" i="2"/>
  <c r="H9642" i="2"/>
  <c r="H9643" i="2"/>
  <c r="H9644" i="2"/>
  <c r="H8283" i="2"/>
  <c r="E24" i="1" l="1"/>
  <c r="D49" i="1"/>
  <c r="D50" i="1"/>
  <c r="D43" i="1"/>
  <c r="D51" i="1"/>
  <c r="D44" i="1"/>
  <c r="D42" i="1"/>
  <c r="D52" i="1" s="1"/>
  <c r="D45" i="1"/>
  <c r="D48" i="1"/>
  <c r="D46" i="1"/>
  <c r="D47" i="1"/>
  <c r="D38" i="1"/>
  <c r="H5" i="1"/>
  <c r="I10" i="1" s="1"/>
  <c r="D35" i="1"/>
  <c r="E19" i="1"/>
  <c r="D36" i="1"/>
  <c r="E20" i="1"/>
  <c r="D29" i="1"/>
  <c r="D37" i="1"/>
  <c r="E21" i="1"/>
  <c r="D30" i="1"/>
  <c r="D28" i="1"/>
  <c r="E22" i="1"/>
  <c r="D31" i="1"/>
  <c r="E15" i="1"/>
  <c r="E23" i="1"/>
  <c r="D32" i="1"/>
  <c r="E16" i="1"/>
  <c r="E14" i="1"/>
  <c r="D34" i="1"/>
  <c r="E18" i="1"/>
  <c r="D33" i="1"/>
  <c r="E17" i="1"/>
  <c r="J9" i="1"/>
  <c r="C4" i="1"/>
  <c r="C9" i="1" a="1"/>
  <c r="C9" i="1" s="1"/>
  <c r="C8" i="1" a="1"/>
  <c r="C8" i="1" s="1"/>
  <c r="D8" i="1" s="1"/>
  <c r="C5" i="1"/>
  <c r="D5" i="1" s="1"/>
  <c r="D3" i="1"/>
  <c r="D7" i="1"/>
  <c r="E37" i="1" l="1"/>
  <c r="E38" i="1"/>
  <c r="D4" i="1"/>
  <c r="E31" i="1"/>
  <c r="E29" i="1"/>
  <c r="E28" i="1"/>
  <c r="E30" i="1"/>
  <c r="E34" i="1"/>
  <c r="E32" i="1"/>
  <c r="E36" i="1"/>
  <c r="E33" i="1"/>
  <c r="E35" i="1"/>
  <c r="I5" i="1"/>
  <c r="D9" i="1"/>
  <c r="K5" i="1"/>
  <c r="L5" i="1" l="1"/>
  <c r="K10" i="1"/>
  <c r="J5" i="1"/>
  <c r="J10"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0330244-0E0D-42A4-8501-AC952B8DFAA6}" keepAlive="1" name="Query - Aktiva företag" description="Connection to the 'Aktiva företag' query in the workbook." type="5" refreshedVersion="8" background="1" saveData="1">
    <dbPr connection="Provider=Microsoft.Mashup.OleDb.1;Data Source=$Workbook$;Location=&quot;Aktiva företag&quot;;Extended Properties=&quot;&quot;" command="SELECT * FROM [Aktiva företag]"/>
  </connection>
  <connection id="2" xr16:uid="{864864A8-E00A-4BC1-A7B7-A018357D811F}" keepAlive="1" name="Query - ostolaskut_2025" description="Connection to the 'ostolaskut_2025' query in the workbook." type="5" refreshedVersion="8" background="1" saveData="1">
    <dbPr connection="Provider=Microsoft.Mashup.OleDb.1;Data Source=$Workbook$;Location=ostolaskut_2025;Extended Properties=&quot;&quot;" command="SELECT * FROM [ostolaskut_2025]"/>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<sst xmlns="http://schemas.openxmlformats.org/spreadsheetml/2006/main" count="47623" uniqueCount="4377">
  <si>
    <t>Toimittajanimi</t>
  </si>
  <si>
    <t>Toimittajan Y-tunnus</t>
  </si>
  <si>
    <t>Rivin nettosumma</t>
  </si>
  <si>
    <t>Tositepvm</t>
  </si>
  <si>
    <t>Tilinumero</t>
  </si>
  <si>
    <t>Tilin nimi</t>
  </si>
  <si>
    <t>Palveluluokka</t>
  </si>
  <si>
    <t>KYRKOSUNDSSK�RS PENSION�RS-</t>
  </si>
  <si>
    <t>1544374-4</t>
  </si>
  <si>
    <t>Rakennusten ja huoneistojen vuokrat</t>
  </si>
  <si>
    <t>V�STANFJ�RDS BYALAG RF</t>
  </si>
  <si>
    <t/>
  </si>
  <si>
    <t>Maa- ja vesialueiden vuokrat</t>
  </si>
  <si>
    <t xml:space="preserve"> GR�NING BJARNE</t>
  </si>
  <si>
    <t>1303098-9</t>
  </si>
  <si>
    <t>Lumen auraus</t>
  </si>
  <si>
    <t>KIMITO�NS GYMNASIUM KLASS 2</t>
  </si>
  <si>
    <t>Asikaspalvelujen osto muilta</t>
  </si>
  <si>
    <t>D. SUNDSTR�M</t>
  </si>
  <si>
    <t>2681586-5</t>
  </si>
  <si>
    <t>Muut palvelut</t>
  </si>
  <si>
    <t>STUDENTEXAMENSN�MNDEN</t>
  </si>
  <si>
    <t>Asiantuntijakonsultaatio/-palvelut</t>
  </si>
  <si>
    <t>Tea Westerlund-Huttunen</t>
  </si>
  <si>
    <t>S�hk�</t>
  </si>
  <si>
    <t>FMA JESSICA R�BLOM</t>
  </si>
  <si>
    <t>2519902-8</t>
  </si>
  <si>
    <t>Majoitus- ja ravitsemispalvelut</t>
  </si>
  <si>
    <t>KOTI- JA MAATILA-APU M ja J AY</t>
  </si>
  <si>
    <t>1833503-6</t>
  </si>
  <si>
    <t>MOMSSAMMANSLUTNING LIGNELL CARITA OCH</t>
  </si>
  <si>
    <t>2076820-1</t>
  </si>
  <si>
    <t>LOKALTAPIOLA SYDKUSTEN</t>
  </si>
  <si>
    <t>0135987-5</t>
  </si>
  <si>
    <t>Vakuutukset</t>
  </si>
  <si>
    <t>FASTIGHETS AB KIMITO�NS BOST�DER</t>
  </si>
  <si>
    <t>0224753-3</t>
  </si>
  <si>
    <t>KSF MEDIA AB</t>
  </si>
  <si>
    <t>2137240-1</t>
  </si>
  <si>
    <t>Lehdet</t>
  </si>
  <si>
    <t>OP VAKUUTUS OY / POHJOLA F�RS�KRING AB</t>
  </si>
  <si>
    <t>1458359-3</t>
  </si>
  <si>
    <t>GOBYBIKE FINANCE OY</t>
  </si>
  <si>
    <t>3232606-4</t>
  </si>
  <si>
    <t>Muut vuokrat</t>
  </si>
  <si>
    <t>FASTIGHETS AB KIMITO ARKADIA</t>
  </si>
  <si>
    <t>0761148-8</t>
  </si>
  <si>
    <t>BOSTADS AB DALSBRUKSLINJEN/</t>
  </si>
  <si>
    <t>0364481-3</t>
  </si>
  <si>
    <t>F�RLAGS AB LINDAN KUSTANNUS OY</t>
  </si>
  <si>
    <t>0133794-0</t>
  </si>
  <si>
    <t>FASTGHETS AB KIMITO LANDSBYGDSR�DET KIINTEIST� OY</t>
  </si>
  <si>
    <t>1956492-2</t>
  </si>
  <si>
    <t>PENSIONSF�RS.AKTIEBOLAGET VERITAS</t>
  </si>
  <si>
    <t>0141187-2</t>
  </si>
  <si>
    <t>EVOLTA OY/CLOUDPERMIT OY</t>
  </si>
  <si>
    <t>2795153-5</t>
  </si>
  <si>
    <t>ATK-palvelut</t>
  </si>
  <si>
    <t>SUOMEN KIRJASTOPALVELU OY</t>
  </si>
  <si>
    <t>0110020-6</t>
  </si>
  <si>
    <t>S�hk�iset palvelut</t>
  </si>
  <si>
    <t>FCG DIGITAL OY</t>
  </si>
  <si>
    <t>3368158-6</t>
  </si>
  <si>
    <t>AXIELL MEDIA AB</t>
  </si>
  <si>
    <t>AVARN /G4S SECURITY SERVICES OY</t>
  </si>
  <si>
    <t>0108013-7</t>
  </si>
  <si>
    <t>Toimisto- pankki-ja asiantunt.palvelut</t>
  </si>
  <si>
    <t>OPINSYS OY</t>
  </si>
  <si>
    <t>1847395-7</t>
  </si>
  <si>
    <t>�U MEDIA/SYDV�STKUSTEN F�RLAGS AB</t>
  </si>
  <si>
    <t>0140819-8</t>
  </si>
  <si>
    <t>LIEDON KUNTA</t>
  </si>
  <si>
    <t>0134698-6</t>
  </si>
  <si>
    <t>Muut yhteistoimintaosuudet</t>
  </si>
  <si>
    <t xml:space="preserve">0100100 SOLUTIONS OY </t>
  </si>
  <si>
    <t>3321857-5</t>
  </si>
  <si>
    <t>Posti- ja kuriiripalvelut</t>
  </si>
  <si>
    <t>PY�R�ILYKUNTIEN VERKOSTO RY</t>
  </si>
  <si>
    <t>1938988-8</t>
  </si>
  <si>
    <t>LYYTI OY</t>
  </si>
  <si>
    <t>2117752-6</t>
  </si>
  <si>
    <t>KOPIOSTO</t>
  </si>
  <si>
    <t>0414755-2</t>
  </si>
  <si>
    <t>EKM-SERVICE AB</t>
  </si>
  <si>
    <t>0487056-4</t>
  </si>
  <si>
    <t>CGI SUOMI /LOGICA SUOMI OY</t>
  </si>
  <si>
    <t>0357502-9</t>
  </si>
  <si>
    <t>NAXOS SWEDEN AB</t>
  </si>
  <si>
    <t xml:space="preserve">ST1 OY </t>
  </si>
  <si>
    <t>0201124-8</t>
  </si>
  <si>
    <t>Poltto- ja voiteluaineet</t>
  </si>
  <si>
    <t>CN CONSULTING GROUP OY</t>
  </si>
  <si>
    <t>2857239-3</t>
  </si>
  <si>
    <t>POWERESTA OY</t>
  </si>
  <si>
    <t>3090696-2</t>
  </si>
  <si>
    <t>SPORT VENUE OY</t>
  </si>
  <si>
    <t>2448996-3</t>
  </si>
  <si>
    <t>A-LEHDET OY</t>
  </si>
  <si>
    <t>1708790-7</t>
  </si>
  <si>
    <t>ADLIBRIS  FINLAND OY</t>
  </si>
  <si>
    <t>0195663-7</t>
  </si>
  <si>
    <t>Kirjallisuus</t>
  </si>
  <si>
    <t>POUTAPILVI OY</t>
  </si>
  <si>
    <t>1528447-2</t>
  </si>
  <si>
    <t>EGENTLIGA FINLANDS UTM�TNING</t>
  </si>
  <si>
    <t>2302414-4</t>
  </si>
  <si>
    <t>POHJOLA-NORDEN RY</t>
  </si>
  <si>
    <t>0201868-5</t>
  </si>
  <si>
    <t>Koulutus- ja kulttuuripalvelut</t>
  </si>
  <si>
    <t>TURUN AR-SYSTEMS LTD OY</t>
  </si>
  <si>
    <t>0985296-3</t>
  </si>
  <si>
    <t>Koneiden ja laitt. rak/kunn.pitopalv.</t>
  </si>
  <si>
    <t>Matkustus- ja kuljetuspalvelut</t>
  </si>
  <si>
    <t>MASKINENTREPREN�R BEN</t>
  </si>
  <si>
    <t>2289305-7</t>
  </si>
  <si>
    <t>KESKO OYJ/ RT</t>
  </si>
  <si>
    <t>0109862-8</t>
  </si>
  <si>
    <t>Elintarvikkeet</t>
  </si>
  <si>
    <t>PIZZERIA KEMI� - JUPOLLI</t>
  </si>
  <si>
    <t>1538271-8</t>
  </si>
  <si>
    <t>Muu materiaali</t>
  </si>
  <si>
    <t>PRENAX AB</t>
  </si>
  <si>
    <t>2433018-6</t>
  </si>
  <si>
    <t>SCHINDLER OY</t>
  </si>
  <si>
    <t>0673305-3</t>
  </si>
  <si>
    <t>KIMITO TELEFON AB</t>
  </si>
  <si>
    <t>0133816-9</t>
  </si>
  <si>
    <t>ARKKITEHTITOIMISTO A-KONSULTIT OY</t>
  </si>
  <si>
    <t>0103330-6</t>
  </si>
  <si>
    <t>Kirjat</t>
  </si>
  <si>
    <t>RYEBERRY OY</t>
  </si>
  <si>
    <t>2818528-9</t>
  </si>
  <si>
    <t>Mainosmateriaali</t>
  </si>
  <si>
    <t>AB DALSBRUKS FABRIK OY</t>
  </si>
  <si>
    <t>2829717-6</t>
  </si>
  <si>
    <t>VARU-TJ�NST AB</t>
  </si>
  <si>
    <t>ONNINEN OY</t>
  </si>
  <si>
    <t>1071207-9</t>
  </si>
  <si>
    <t>SVS-PIPE OY</t>
  </si>
  <si>
    <t>2920175-4</t>
  </si>
  <si>
    <t>Raken.ja alueiden rak.ja kunn.pitopalv.</t>
  </si>
  <si>
    <t>TUKIRAHOITUS OY</t>
  </si>
  <si>
    <t>0677131-6</t>
  </si>
  <si>
    <t>Koneiden ja laitteiden vuokrat</t>
  </si>
  <si>
    <t>NOVATRON OY</t>
  </si>
  <si>
    <t>0955651-5</t>
  </si>
  <si>
    <t>KARTTATIIMI OY</t>
  </si>
  <si>
    <t>0955712-0</t>
  </si>
  <si>
    <t>DUSTIN FINLAND OY</t>
  </si>
  <si>
    <t>0935141-3</t>
  </si>
  <si>
    <t>SANOMA MEDIA FINLAND OY</t>
  </si>
  <si>
    <t>1515901-4</t>
  </si>
  <si>
    <t>SILTALA CONSULTING</t>
  </si>
  <si>
    <t>2581746-3</t>
  </si>
  <si>
    <t>SALON SEUDUN SANOMAT OY</t>
  </si>
  <si>
    <t>2629177-4</t>
  </si>
  <si>
    <t>SIEMENS FINANCIAL SERVICES AB</t>
  </si>
  <si>
    <t>2008697-2</t>
  </si>
  <si>
    <t>LEKOLAR-PRINTEL OY</t>
  </si>
  <si>
    <t>1546343-8</t>
  </si>
  <si>
    <t>Kalusto</t>
  </si>
  <si>
    <t>INTEGRAL OY</t>
  </si>
  <si>
    <t>1980908-8</t>
  </si>
  <si>
    <t>ATEA FINLAND OY</t>
  </si>
  <si>
    <t>0919156-0</t>
  </si>
  <si>
    <t>HUIKEA ADDITION OY</t>
  </si>
  <si>
    <t>2587441-7</t>
  </si>
  <si>
    <t>Konttori- ja ATK-laitteet</t>
  </si>
  <si>
    <t>TURUN ALUEEN RAKENNUSTARKASTAJAT  RY</t>
  </si>
  <si>
    <t>KONE HISSIT OY</t>
  </si>
  <si>
    <t>1904292-1</t>
  </si>
  <si>
    <t>SECTOOLS OY</t>
  </si>
  <si>
    <t>2239137-2</t>
  </si>
  <si>
    <t>KIMITONEJDENS L�S AB</t>
  </si>
  <si>
    <t>0805434-5</t>
  </si>
  <si>
    <t>AXIELL FINLAND OY</t>
  </si>
  <si>
    <t>1966829-7</t>
  </si>
  <si>
    <t>LILLG�RDEN AB</t>
  </si>
  <si>
    <t>2840357-3</t>
  </si>
  <si>
    <t>Palvelusetelit</t>
  </si>
  <si>
    <t>Tietokommunikaatio</t>
  </si>
  <si>
    <t>KEYPRO OY</t>
  </si>
  <si>
    <t>2357329-0</t>
  </si>
  <si>
    <t>Painatukset, ilmoitukset ja markkinointi</t>
  </si>
  <si>
    <t>SUOMEN DIESEL VOIMA OSAKEYHTI�</t>
  </si>
  <si>
    <t>1885764-3</t>
  </si>
  <si>
    <t>HYDRO FOREST OY</t>
  </si>
  <si>
    <t>1613276-1</t>
  </si>
  <si>
    <t>BOOKY.FI OY /BTJ PRO</t>
  </si>
  <si>
    <t>2131125-4</t>
  </si>
  <si>
    <t>NORYX OY</t>
  </si>
  <si>
    <t>3323209-4</t>
  </si>
  <si>
    <t>FINNPARTTIA OY</t>
  </si>
  <si>
    <t>0646976-6</t>
  </si>
  <si>
    <t>SALON PASSELIAUTO OY</t>
  </si>
  <si>
    <t>2099342-5</t>
  </si>
  <si>
    <t>GEOMETRIX OY</t>
  </si>
  <si>
    <t>1779052-0</t>
  </si>
  <si>
    <t>MUSIIKKI OY</t>
  </si>
  <si>
    <t>1103873-3</t>
  </si>
  <si>
    <t>GRANDITA AB</t>
  </si>
  <si>
    <t>2439002-3</t>
  </si>
  <si>
    <t>SALON KODINELEKTRONIIKKA OY</t>
  </si>
  <si>
    <t>2291040-0</t>
  </si>
  <si>
    <t>LOWELL SUOMI OY</t>
  </si>
  <si>
    <t>0140351-4</t>
  </si>
  <si>
    <t>Inkasso menot</t>
  </si>
  <si>
    <t>ARVAL OY</t>
  </si>
  <si>
    <t>2460633-0</t>
  </si>
  <si>
    <t>Puhdistusaineet ja -tarvikkeet</t>
  </si>
  <si>
    <t>OULUN KONTTIVUOKRAUS OY</t>
  </si>
  <si>
    <t>1876507-9</t>
  </si>
  <si>
    <t>ENGELSBY VERK</t>
  </si>
  <si>
    <t>0620524-2</t>
  </si>
  <si>
    <t>Koulutarvikkeet</t>
  </si>
  <si>
    <t>LUMIDENT OY</t>
  </si>
  <si>
    <t>1101537-1</t>
  </si>
  <si>
    <t>STORIA OY/KIRJAV�LITYS OY/CELIA-KIRJASTO</t>
  </si>
  <si>
    <t>0110031-0</t>
  </si>
  <si>
    <t>KIMMON VIHANNES OY</t>
  </si>
  <si>
    <t>0911893-7</t>
  </si>
  <si>
    <t>SILUX OY AB</t>
  </si>
  <si>
    <t>2442875-7</t>
  </si>
  <si>
    <t>VTR-WORKWEAR CENTER OY</t>
  </si>
  <si>
    <t>2102619-7</t>
  </si>
  <si>
    <t>Vaatteisto</t>
  </si>
  <si>
    <t>DALSBRUKS BYGGTJ�NST AB</t>
  </si>
  <si>
    <t>1027626-2</t>
  </si>
  <si>
    <t>SUOMEN LUONNONSUOJELULIITON KINOS OY</t>
  </si>
  <si>
    <t>2960753-5</t>
  </si>
  <si>
    <t>TRIOPAK OY</t>
  </si>
  <si>
    <t>0559384-5</t>
  </si>
  <si>
    <t>SERVICESTATION K. BROMAN AB</t>
  </si>
  <si>
    <t>1644392-2</t>
  </si>
  <si>
    <t>CARUNA OY</t>
  </si>
  <si>
    <t>1618314-7</t>
  </si>
  <si>
    <t>C2 SMARTLIGHT OY</t>
  </si>
  <si>
    <t>1897454-0</t>
  </si>
  <si>
    <t>Harrastustarvikkeet</t>
  </si>
  <si>
    <t>F-INNO OY</t>
  </si>
  <si>
    <t>1871421-2</t>
  </si>
  <si>
    <t>FINVOICER GROUP LASK.PALVELU /EURONIC OY</t>
  </si>
  <si>
    <t>1607767-8</t>
  </si>
  <si>
    <t>VISMA AMILI OY</t>
  </si>
  <si>
    <t>0922741-2</t>
  </si>
  <si>
    <t>KOULUELEKTRONIIKKA KY</t>
  </si>
  <si>
    <t>0597327-4</t>
  </si>
  <si>
    <t>WULFF OY AB</t>
  </si>
  <si>
    <t>1717232-7</t>
  </si>
  <si>
    <t>SIIVOUSKONEHUOLTO JAMIKO OY</t>
  </si>
  <si>
    <t>3362183-1</t>
  </si>
  <si>
    <t>EPASSI PAYMENTS OY</t>
  </si>
  <si>
    <t>2090737-1</t>
  </si>
  <si>
    <t>GEOTRIM  OY</t>
  </si>
  <si>
    <t>1645784-9</t>
  </si>
  <si>
    <t>SYDWEB AB</t>
  </si>
  <si>
    <t>1897198-0</t>
  </si>
  <si>
    <t>RAKENNUSTIETO OY</t>
  </si>
  <si>
    <t>0113188-9</t>
  </si>
  <si>
    <t>VERSAALI OY</t>
  </si>
  <si>
    <t>0938421-5</t>
  </si>
  <si>
    <t>LANTM�TERIVERKET PRODUKTION</t>
  </si>
  <si>
    <t>0245954-4</t>
  </si>
  <si>
    <t>KOFFSET AB OY</t>
  </si>
  <si>
    <t>2574811-1</t>
  </si>
  <si>
    <t>AB KASN�SUDDEN OY</t>
  </si>
  <si>
    <t>1021564-6</t>
  </si>
  <si>
    <t>HN ELECTRIC OY AB</t>
  </si>
  <si>
    <t>2979831-9</t>
  </si>
  <si>
    <t>PUTKIKIERRE AB OY</t>
  </si>
  <si>
    <t>0113012-2</t>
  </si>
  <si>
    <t>DAHL SUOMI OY</t>
  </si>
  <si>
    <t>0992466-4</t>
  </si>
  <si>
    <t>KAARINAN LUKKO PY</t>
  </si>
  <si>
    <t>1868329-2</t>
  </si>
  <si>
    <t>SECURITAS TECHNOLOGY</t>
  </si>
  <si>
    <t>1936772-6</t>
  </si>
  <si>
    <t>HANKKIJA-MAATALOUS OY</t>
  </si>
  <si>
    <t>0224546-6</t>
  </si>
  <si>
    <t xml:space="preserve"> PAPERIPUOTI LW</t>
  </si>
  <si>
    <t>2014799-0</t>
  </si>
  <si>
    <t>Toimistotarvikkeet</t>
  </si>
  <si>
    <t>MAXINO ENTERTAINMENT OY</t>
  </si>
  <si>
    <t>2849620-4</t>
  </si>
  <si>
    <t>SUOMEN MEDITUOTE OY</t>
  </si>
  <si>
    <t>2474353-8</t>
  </si>
  <si>
    <t>HURRIKAANI TAVARATALOT OY</t>
  </si>
  <si>
    <t>2117797-2</t>
  </si>
  <si>
    <t>FONECTA OY</t>
  </si>
  <si>
    <t>1755007-6</t>
  </si>
  <si>
    <t>MEDIONA OY AB</t>
  </si>
  <si>
    <t>1758144-6</t>
  </si>
  <si>
    <t>MASKUN KALUSTETALO / TAVARATALO</t>
  </si>
  <si>
    <t>0583816-0</t>
  </si>
  <si>
    <t>SF FILM OY</t>
  </si>
  <si>
    <t>1571957-9</t>
  </si>
  <si>
    <t>STRANDELLS EL</t>
  </si>
  <si>
    <t>0529949-4</t>
  </si>
  <si>
    <t>AJ-TUOTTEET AB</t>
  </si>
  <si>
    <t>0643009-5</t>
  </si>
  <si>
    <t>HASSUNHAUSKOJEN HERROJEN SIIRRELT�V�T MO</t>
  </si>
  <si>
    <t>2863178-7</t>
  </si>
  <si>
    <t>MAC DANIEL'S GRILL OY AB</t>
  </si>
  <si>
    <t>0600032-7</t>
  </si>
  <si>
    <t>KAUSAL OY</t>
  </si>
  <si>
    <t>3128135-1</t>
  </si>
  <si>
    <t>VISMA AQUILA PUBLIC OY</t>
  </si>
  <si>
    <t>2644028-2</t>
  </si>
  <si>
    <t>ADWORKS OY TURKU</t>
  </si>
  <si>
    <t>2377236-1</t>
  </si>
  <si>
    <t>B�CK  CO</t>
  </si>
  <si>
    <t>0209238-3</t>
  </si>
  <si>
    <t>GRANO OY</t>
  </si>
  <si>
    <t>2197935-0</t>
  </si>
  <si>
    <t>METOS AB</t>
  </si>
  <si>
    <t>0921237-6</t>
  </si>
  <si>
    <t>SUOMEN YMP�RIST�KASVATUKSEN SEURA RY</t>
  </si>
  <si>
    <t>1057125-3</t>
  </si>
  <si>
    <t>SALON JOOGAKESKUS/T:MI HELISARPARANTA</t>
  </si>
  <si>
    <t>2054677-2</t>
  </si>
  <si>
    <t>S�DERBERG &amp; PARTNERS OY</t>
  </si>
  <si>
    <t>3142631-1</t>
  </si>
  <si>
    <t>F:MA JENS NYBACK</t>
  </si>
  <si>
    <t>2845761-9</t>
  </si>
  <si>
    <t>LAUNOKORPI J JA M</t>
  </si>
  <si>
    <t>0282371-3</t>
  </si>
  <si>
    <t>TOIMISTOTARVIKE OY</t>
  </si>
  <si>
    <t>0155208-5</t>
  </si>
  <si>
    <t>KELLOLIIKE SALONEN OY</t>
  </si>
  <si>
    <t>2401046-5</t>
  </si>
  <si>
    <t>COLOR4CARE</t>
  </si>
  <si>
    <t>2767883-1</t>
  </si>
  <si>
    <t>AMOS ANDERSSONS FOND RF.</t>
  </si>
  <si>
    <t>0200196-3</t>
  </si>
  <si>
    <t>VARSINAIS-SUOMEN ELY-KESKUS</t>
  </si>
  <si>
    <t>2296962-1</t>
  </si>
  <si>
    <t>Muut matkakulut ja kuljetukset</t>
  </si>
  <si>
    <t>TMI HANNA LEHTOLA</t>
  </si>
  <si>
    <t>3302027-8</t>
  </si>
  <si>
    <t>�BOLANDS FISKARF�RBUND R F</t>
  </si>
  <si>
    <t>0282606-8</t>
  </si>
  <si>
    <t>ROBINS MARIN AB</t>
  </si>
  <si>
    <t>2809345-6</t>
  </si>
  <si>
    <t>EUROKANGAS OY</t>
  </si>
  <si>
    <t>0364411-9</t>
  </si>
  <si>
    <t>TELIA FINLAND OYJ</t>
  </si>
  <si>
    <t>1475607-9</t>
  </si>
  <si>
    <t>TRAKTOAUTO OY</t>
  </si>
  <si>
    <t>0787752-6</t>
  </si>
  <si>
    <t>PERNI�NSEUDUN LEHTI</t>
  </si>
  <si>
    <t>0214256-3</t>
  </si>
  <si>
    <t>LIGHTPRESS OY</t>
  </si>
  <si>
    <t>2536297-2</t>
  </si>
  <si>
    <t>SAGOSKOGEN / PAAVOLA MARJO</t>
  </si>
  <si>
    <t>2485517-7</t>
  </si>
  <si>
    <t>UKKO.FI. LASKUTUSPALVELU</t>
  </si>
  <si>
    <t>2485076-3</t>
  </si>
  <si>
    <t>Hallintorakennukset</t>
  </si>
  <si>
    <t>KAARINAN KAUPUNKI</t>
  </si>
  <si>
    <t>0133226-9</t>
  </si>
  <si>
    <t>Asiakaspalvelujen osto kunnilta</t>
  </si>
  <si>
    <t>RAKENNUSPALVELU M. OKSANEN OY</t>
  </si>
  <si>
    <t>2988990-7</t>
  </si>
  <si>
    <t>TELE-PROJEKTI OY</t>
  </si>
  <si>
    <t>0878694-1</t>
  </si>
  <si>
    <t>KONICA MINOLTA BUSINESS SOLUTIONS FINLAN</t>
  </si>
  <si>
    <t>0113747-1</t>
  </si>
  <si>
    <t>FCG FINNISH CONSULTING GROUP</t>
  </si>
  <si>
    <t>1940671-3</t>
  </si>
  <si>
    <t>TMI HOIVA-JUSTIINA</t>
  </si>
  <si>
    <t>3436353-9</t>
  </si>
  <si>
    <t>HEXAPLAN AB</t>
  </si>
  <si>
    <t>0222993-3</t>
  </si>
  <si>
    <t>Puhtaanapito- ja pesulapalvelut</t>
  </si>
  <si>
    <t>VARSINAIS-SUOMEN HYVINVOINTIALUE</t>
  </si>
  <si>
    <t>3221065-1</t>
  </si>
  <si>
    <t>Kadut, tiet, torit ja puistot</t>
  </si>
  <si>
    <t>PTCSERVICES OY</t>
  </si>
  <si>
    <t>1916929-5</t>
  </si>
  <si>
    <t>SUOMEN MESSUT OSUUSKUNTA</t>
  </si>
  <si>
    <t>0116322-3</t>
  </si>
  <si>
    <t>PIACCO K��NN�KSET/PIA JOHANNA KULLA</t>
  </si>
  <si>
    <t>1896223-2</t>
  </si>
  <si>
    <t>Henkil�kunnan matkakustannukset</t>
  </si>
  <si>
    <t>HAIKONEN JAANA</t>
  </si>
  <si>
    <t>Muut maa- alueet</t>
  </si>
  <si>
    <t>LINDSTR�M OY</t>
  </si>
  <si>
    <t>1712792-1</t>
  </si>
  <si>
    <t>JASPER OY</t>
  </si>
  <si>
    <t>0603438-3</t>
  </si>
  <si>
    <t>Tietokoneohjelmistot</t>
  </si>
  <si>
    <t>KIMITO�NS F�RSAMLING</t>
  </si>
  <si>
    <t>2218662-7</t>
  </si>
  <si>
    <t>ACCELERANDO OY</t>
  </si>
  <si>
    <t>2305973-4</t>
  </si>
  <si>
    <t>KL-KUSTANNUS OY</t>
  </si>
  <si>
    <t>1111116-0</t>
  </si>
  <si>
    <t>ANTTIS TAXI</t>
  </si>
  <si>
    <t>1601704-2</t>
  </si>
  <si>
    <t>Koulukuljetukset</t>
  </si>
  <si>
    <t>J�tteenk�sittely</t>
  </si>
  <si>
    <t>EG SOFTWARE FINLAND OY/ENERKEY GROUP OY</t>
  </si>
  <si>
    <t>2628229-6</t>
  </si>
  <si>
    <t>DALSBRUKS APOTEK/TAALINTEHTAAN APTEEKKI</t>
  </si>
  <si>
    <t>3218851-1</t>
  </si>
  <si>
    <t>EISS OY</t>
  </si>
  <si>
    <t>KRUT COLLECTIVE AB OY</t>
  </si>
  <si>
    <t>2943107-4</t>
  </si>
  <si>
    <t>ARKKITEHTITOIMISTO PARTANEN JUSSI SAMULI</t>
  </si>
  <si>
    <t>2283288-7</t>
  </si>
  <si>
    <t>TUOTANTOYHTI� KALKKI OY</t>
  </si>
  <si>
    <t>3470558-6</t>
  </si>
  <si>
    <t>PAINO-KAARINA OY</t>
  </si>
  <si>
    <t>0918748-1</t>
  </si>
  <si>
    <t>S-BUSINESS OY</t>
  </si>
  <si>
    <t>2389183-8</t>
  </si>
  <si>
    <t>KIMITO�NS V�RME-KEMI�NSAAREN L�MP� AB, OY</t>
  </si>
  <si>
    <t>0635294-7</t>
  </si>
  <si>
    <t>L�mmitys</t>
  </si>
  <si>
    <t>ERIKSSON TOBIAS</t>
  </si>
  <si>
    <t>2518902-2</t>
  </si>
  <si>
    <t>SAARISTO YHTI�T OY</t>
  </si>
  <si>
    <t>2798588-2</t>
  </si>
  <si>
    <t>MOTONET OY</t>
  </si>
  <si>
    <t>0699457-9</t>
  </si>
  <si>
    <t>HG PROMOTING OY LTD/MEGAZONE</t>
  </si>
  <si>
    <t>0958053-1</t>
  </si>
  <si>
    <t>REVIRE PERINT� OY</t>
  </si>
  <si>
    <t>2689224-6</t>
  </si>
  <si>
    <t>BEFOLKNINGSREGISTERCENTRALEN</t>
  </si>
  <si>
    <t>NORDISK FILM OY AB</t>
  </si>
  <si>
    <t>0568656-6</t>
  </si>
  <si>
    <t>KAJAHDUS OY</t>
  </si>
  <si>
    <t>2634024-9</t>
  </si>
  <si>
    <t>AB INGRID AV FINLAND OY</t>
  </si>
  <si>
    <t>3405539-2</t>
  </si>
  <si>
    <t>HIDASTA EL�M�� SUOMI OY</t>
  </si>
  <si>
    <t>2634850-7</t>
  </si>
  <si>
    <t>KEMI�N APTEEKKI/ KAISA RAUHALA</t>
  </si>
  <si>
    <t>2592048-7</t>
  </si>
  <si>
    <t>FAZER MAKEISET OY</t>
  </si>
  <si>
    <t>0728786-8</t>
  </si>
  <si>
    <t>ACTIWELL AB OY</t>
  </si>
  <si>
    <t>2212615-7</t>
  </si>
  <si>
    <t xml:space="preserve">LIRA AB </t>
  </si>
  <si>
    <t>2193473-4</t>
  </si>
  <si>
    <t>EUROCARD / SEB KORT BANK AB</t>
  </si>
  <si>
    <t>1597729-5</t>
  </si>
  <si>
    <t>SYDWEST INVEST</t>
  </si>
  <si>
    <t>3178906-7</t>
  </si>
  <si>
    <t>KEHITYSVAMMALIITTO RY / SELKOKESKUS</t>
  </si>
  <si>
    <t>0116608-8</t>
  </si>
  <si>
    <t>VIISAS KEHO OY</t>
  </si>
  <si>
    <t>3152044-7</t>
  </si>
  <si>
    <t>TOMCON OY</t>
  </si>
  <si>
    <t>0805739-4</t>
  </si>
  <si>
    <t>CRAYON OY</t>
  </si>
  <si>
    <t>2096054-3</t>
  </si>
  <si>
    <t>Sosiaali- ja terveyspalvelut</t>
  </si>
  <si>
    <t>IDAS HEMTJ�NST</t>
  </si>
  <si>
    <t>2830305-4</t>
  </si>
  <si>
    <t>LEHTI JA KUMPPANIT OY</t>
  </si>
  <si>
    <t>2621012-9</t>
  </si>
  <si>
    <t>ARBETSSKOLAN EKEN/ANNELI M SANDELL-EKMAN</t>
  </si>
  <si>
    <t>3001773-5</t>
  </si>
  <si>
    <t>TRIPLAN OY</t>
  </si>
  <si>
    <t>0870718-2</t>
  </si>
  <si>
    <t>NYBACKS BYGG AB OY</t>
  </si>
  <si>
    <t>3252335-9</t>
  </si>
  <si>
    <t>L�NNROTHS BYGG AB OY</t>
  </si>
  <si>
    <t>2257915-6</t>
  </si>
  <si>
    <t>POSTI OY</t>
  </si>
  <si>
    <t>2344200-4</t>
  </si>
  <si>
    <t>SUOMEN ERILLISVERKOT OY</t>
  </si>
  <si>
    <t>1552436-8</t>
  </si>
  <si>
    <t>LOCALHUB/EVENTZ SUOMI OY</t>
  </si>
  <si>
    <t>3270839-6</t>
  </si>
  <si>
    <t>MATKAHUOLTO AB, HKI</t>
  </si>
  <si>
    <t>0111393-9</t>
  </si>
  <si>
    <t>LANUPE SOLIDPRO OY</t>
  </si>
  <si>
    <t>3319729-2</t>
  </si>
  <si>
    <t>PAYTRAIL TECHNOLOGY OY</t>
  </si>
  <si>
    <t>2552865-3</t>
  </si>
  <si>
    <t>PREECO TRADING OY / GORILLA SPORTS</t>
  </si>
  <si>
    <t>2465546-6</t>
  </si>
  <si>
    <t>SVENSKA EKONOMIEF�REST. R.F.</t>
  </si>
  <si>
    <t>TAXI FRIBERG OY AB</t>
  </si>
  <si>
    <t>2837081-2</t>
  </si>
  <si>
    <t>JANI LAUNOKORPI T:MI</t>
  </si>
  <si>
    <t>1574242-9</t>
  </si>
  <si>
    <t>SANVATEK VVS OY AB</t>
  </si>
  <si>
    <t>0852503-9</t>
  </si>
  <si>
    <t xml:space="preserve"> SJ�LAX G�RD</t>
  </si>
  <si>
    <t>2241360-7</t>
  </si>
  <si>
    <t>THV TELE- JA H�LYTYSVALVONTA OY</t>
  </si>
  <si>
    <t>1731339-6</t>
  </si>
  <si>
    <t>INFRA PURKU OY</t>
  </si>
  <si>
    <t>3149887-6</t>
  </si>
  <si>
    <t>VK-KIINTEIST�PALVELU OY</t>
  </si>
  <si>
    <t>2197554-4</t>
  </si>
  <si>
    <t>STUSN�S ENERGI AB</t>
  </si>
  <si>
    <t>2569138-9</t>
  </si>
  <si>
    <t>TAXI HELLSBERG AB OY</t>
  </si>
  <si>
    <t>2806132-3</t>
  </si>
  <si>
    <t>SUOMINEN MIKAELA TAXI</t>
  </si>
  <si>
    <t>1894521-3</t>
  </si>
  <si>
    <t>STEELSOUND AB</t>
  </si>
  <si>
    <t>2476869-8</t>
  </si>
  <si>
    <t>EKHOLM TORSTEN GUSTAV</t>
  </si>
  <si>
    <t>1300923-1</t>
  </si>
  <si>
    <t>ECO-ELEN</t>
  </si>
  <si>
    <t>2426301-6</t>
  </si>
  <si>
    <t>TMI SUSANNA SJ�QVIST</t>
  </si>
  <si>
    <t>2856589-8</t>
  </si>
  <si>
    <t>Asuinrakennukset</t>
  </si>
  <si>
    <t>TAXI KENT SUOMINEN</t>
  </si>
  <si>
    <t>2955814-7</t>
  </si>
  <si>
    <t xml:space="preserve"> K-EXTRA KNALLIS</t>
  </si>
  <si>
    <t>2447105-0</t>
  </si>
  <si>
    <t>SUUR-SEUDUN OSUUSKAUPPA</t>
  </si>
  <si>
    <t>1834868-9</t>
  </si>
  <si>
    <t>TIIBAA MEDIA AB OY</t>
  </si>
  <si>
    <t>2767794-3</t>
  </si>
  <si>
    <t>HEMMON KULJETUS OY</t>
  </si>
  <si>
    <t>0990319-3</t>
  </si>
  <si>
    <t>TURUN KAUPUNKI</t>
  </si>
  <si>
    <t>0204819-8</t>
  </si>
  <si>
    <t>FOODDUCK OY</t>
  </si>
  <si>
    <t>2481756-8</t>
  </si>
  <si>
    <t>NUMMELINS TAXI AB</t>
  </si>
  <si>
    <t>2577561-1</t>
  </si>
  <si>
    <t>NAANTALIN ENERGIA OY</t>
  </si>
  <si>
    <t>0960388-7</t>
  </si>
  <si>
    <t>OJ METALL AB</t>
  </si>
  <si>
    <t>3157539-2</t>
  </si>
  <si>
    <t>HANAHOLMEN-KULTURCENTRUM</t>
  </si>
  <si>
    <t>0220046-0</t>
  </si>
  <si>
    <t>KASIRATA KY</t>
  </si>
  <si>
    <t>0751929-4</t>
  </si>
  <si>
    <t>EGENTLIGA FINLANDS F�RBUND -</t>
  </si>
  <si>
    <t>0922305-9</t>
  </si>
  <si>
    <t>VENI ENERGIA OY</t>
  </si>
  <si>
    <t>2840712-8</t>
  </si>
  <si>
    <t>TURUN TRAILERTUKKU OY</t>
  </si>
  <si>
    <t>0520780-1</t>
  </si>
  <si>
    <t>SYMBOLBRUKET AKTIEBOLAG</t>
  </si>
  <si>
    <t>IQ PAYMENTS OY</t>
  </si>
  <si>
    <t>2564925-2</t>
  </si>
  <si>
    <t>Joukkoliikenne</t>
  </si>
  <si>
    <t>LOUNAIS-SUOMEN J�TEHUOLTO OY</t>
  </si>
  <si>
    <t>1868393-8</t>
  </si>
  <si>
    <t>VAINION LIIKENNE OY</t>
  </si>
  <si>
    <t>0139506-7</t>
  </si>
  <si>
    <t>EL EARLY LEARNING OY</t>
  </si>
  <si>
    <t>0727136-4</t>
  </si>
  <si>
    <t>KUNTIEN TIERA OY</t>
  </si>
  <si>
    <t>2362180-3</t>
  </si>
  <si>
    <t>Muut laitteet ja kalusto</t>
  </si>
  <si>
    <t>FMA CHRISTIAN EKHOLM</t>
  </si>
  <si>
    <t>2891371-7</t>
  </si>
  <si>
    <t>ANDERSSON ALF</t>
  </si>
  <si>
    <t>1897941-3</t>
  </si>
  <si>
    <t>J.K�RKK�INEN OY</t>
  </si>
  <si>
    <t>0865108-6</t>
  </si>
  <si>
    <t>KIWA INPACT OY /LIS GROUP OY</t>
  </si>
  <si>
    <t>2087932-3</t>
  </si>
  <si>
    <t>ETRA OY</t>
  </si>
  <si>
    <t>0107801-0</t>
  </si>
  <si>
    <t>Muut rakennukset</t>
  </si>
  <si>
    <t>SUOMA RY, SUOMEN MATKAILUN ALUEORG.YHD.</t>
  </si>
  <si>
    <t>0993839-6</t>
  </si>
  <si>
    <t>DNA OY</t>
  </si>
  <si>
    <t>0592509-6</t>
  </si>
  <si>
    <t>SCANDIC HOTELS OY</t>
  </si>
  <si>
    <t>1447914-7</t>
  </si>
  <si>
    <t>NYLUND GROUP OY AB</t>
  </si>
  <si>
    <t>2226580-0</t>
  </si>
  <si>
    <t>SOFTWARE OHJELMISTOT OY</t>
  </si>
  <si>
    <t>1863080-1</t>
  </si>
  <si>
    <t>INSIN��RITOIMISTO AALTO-SET�L� OY</t>
  </si>
  <si>
    <t>0141472-3</t>
  </si>
  <si>
    <t>DELTAGON OY</t>
  </si>
  <si>
    <t>3172193-5</t>
  </si>
  <si>
    <t>F:MA EMILIAMATTSSONPT</t>
  </si>
  <si>
    <t>3408997-1</t>
  </si>
  <si>
    <t>RAJUPAJA OY</t>
  </si>
  <si>
    <t>2620345-5</t>
  </si>
  <si>
    <t>F:MA JIMMY LINDSTEDT</t>
  </si>
  <si>
    <t>2676603-9</t>
  </si>
  <si>
    <t>ODEAL OY</t>
  </si>
  <si>
    <t>2269472-8</t>
  </si>
  <si>
    <t>KUNTOKAUPPA.FI / JYMIR OY</t>
  </si>
  <si>
    <t>2147624-3</t>
  </si>
  <si>
    <t>FORTUM ASIAKASPALVELU OY</t>
  </si>
  <si>
    <t>2079891-0</t>
  </si>
  <si>
    <t>KIMIRENT AB OY/KIM UGGELDAHL</t>
  </si>
  <si>
    <t>2584515-7</t>
  </si>
  <si>
    <t>ELOKUVAKIRJASTO OY</t>
  </si>
  <si>
    <t>2590576-2</t>
  </si>
  <si>
    <t>AV-materiaali</t>
  </si>
  <si>
    <t>RAMBOLL FINLAND OY</t>
  </si>
  <si>
    <t>0101197-5</t>
  </si>
  <si>
    <t xml:space="preserve"> EL-S�HK� SJ�HOLM OY AB</t>
  </si>
  <si>
    <t>0516487-2</t>
  </si>
  <si>
    <t>M &amp; M VIIHDEPALVELU OY</t>
  </si>
  <si>
    <t>0827669-3</t>
  </si>
  <si>
    <t>KOIVISTON AUTO L�NSI OY</t>
  </si>
  <si>
    <t>0137182-3</t>
  </si>
  <si>
    <t>VAHLBERG OLE FIRMA</t>
  </si>
  <si>
    <t>1297811-0</t>
  </si>
  <si>
    <t>FINLANDS KOMMUNF�RBUND</t>
  </si>
  <si>
    <t>0926151-4</t>
  </si>
  <si>
    <t>PEST1 OY</t>
  </si>
  <si>
    <t>2376731-9</t>
  </si>
  <si>
    <t>MFKA-KUSTANNUS OY</t>
  </si>
  <si>
    <t>0424129-0</t>
  </si>
  <si>
    <t>VIHERYMP�RIST�LIITTO RY</t>
  </si>
  <si>
    <t>1000370-7</t>
  </si>
  <si>
    <t>WORMHOLE OY</t>
  </si>
  <si>
    <t>2820318-4</t>
  </si>
  <si>
    <t>LAIHO E OY</t>
  </si>
  <si>
    <t>0128243-3</t>
  </si>
  <si>
    <t>IDECAN T:MI</t>
  </si>
  <si>
    <t>1783506-3</t>
  </si>
  <si>
    <t xml:space="preserve">SWECO FINLAND OY </t>
  </si>
  <si>
    <t>2661738-3</t>
  </si>
  <si>
    <t>Sillat, laiturit ja uimalat</t>
  </si>
  <si>
    <t>TIARELLA BLOMSTERTJ�NST</t>
  </si>
  <si>
    <t>2062186-7</t>
  </si>
  <si>
    <t>K�ytt�varausm��r�rahat</t>
  </si>
  <si>
    <t>INFRAROAD OY</t>
  </si>
  <si>
    <t>1983050-6</t>
  </si>
  <si>
    <t>J-TRADING AB</t>
  </si>
  <si>
    <t>0483935-6</t>
  </si>
  <si>
    <t>CENTRIA AMMATTIKORKEAKOULU OY</t>
  </si>
  <si>
    <t>1097805-3</t>
  </si>
  <si>
    <t>F�RBUNDET F�R MEDBORGAR- OCH</t>
  </si>
  <si>
    <t>1443364-0</t>
  </si>
  <si>
    <t>NETTIVERSTAS OY</t>
  </si>
  <si>
    <t>3189898-4</t>
  </si>
  <si>
    <t>LIIKENNETUOTTEET OY</t>
  </si>
  <si>
    <t>0807341-5</t>
  </si>
  <si>
    <t>TAMPEREEN LEIMASINTEHDAS</t>
  </si>
  <si>
    <t>3708561</t>
  </si>
  <si>
    <t>KORSSTR�M HANS TRANSPORT</t>
  </si>
  <si>
    <t>1707286-0</t>
  </si>
  <si>
    <t>THE WALT DISNEY COMPANY NORDIC AB</t>
  </si>
  <si>
    <t>1023241-1</t>
  </si>
  <si>
    <t>FINTURE OY</t>
  </si>
  <si>
    <t>0848902-3</t>
  </si>
  <si>
    <t>KIELIKONE OY</t>
  </si>
  <si>
    <t>0694967-1</t>
  </si>
  <si>
    <t>EVENTIO GROUP OY</t>
  </si>
  <si>
    <t>2345688-7</t>
  </si>
  <si>
    <t>MUSIKOTEKET AB</t>
  </si>
  <si>
    <t>CAMFIL OY</t>
  </si>
  <si>
    <t>0350949-4</t>
  </si>
  <si>
    <t>KESKUSAUTOHALLI OY</t>
  </si>
  <si>
    <t>1799502-4</t>
  </si>
  <si>
    <t>PARGAS STAD</t>
  </si>
  <si>
    <t>0136082-5</t>
  </si>
  <si>
    <t>CASSANDRAS T�RTOR</t>
  </si>
  <si>
    <t>3364188-3</t>
  </si>
  <si>
    <t>SUOMEN YRITYSKUMMIT RY</t>
  </si>
  <si>
    <t>1644342-0</t>
  </si>
  <si>
    <t>HEALTH &amp; EXPERIENCE FINLAND OY</t>
  </si>
  <si>
    <t>2615411-2</t>
  </si>
  <si>
    <t>PUNAVUOREN RAUTA OY</t>
  </si>
  <si>
    <t>0582152-9</t>
  </si>
  <si>
    <t>KUNTARAHOITUS OY</t>
  </si>
  <si>
    <t>1701683-4</t>
  </si>
  <si>
    <t>KILROY TRAVELS FINLAND AB</t>
  </si>
  <si>
    <t>0115306-8</t>
  </si>
  <si>
    <t>FINNKINO OY</t>
  </si>
  <si>
    <t>0647239-1</t>
  </si>
  <si>
    <t>SUOMEN LIIKUNNAN AMMATTILAISET RY</t>
  </si>
  <si>
    <t>2095300-1</t>
  </si>
  <si>
    <t>LAURI KRISTIAN PAALASMAA</t>
  </si>
  <si>
    <t>3368843-8</t>
  </si>
  <si>
    <t>BRANG AB</t>
  </si>
  <si>
    <t>2494810-3</t>
  </si>
  <si>
    <t>AVOIN YHTI� HYMYSS� SUIN</t>
  </si>
  <si>
    <t>2058687-0</t>
  </si>
  <si>
    <t>NELLEN OY</t>
  </si>
  <si>
    <t>2128670-6</t>
  </si>
  <si>
    <t>MESSIL� MAAILMA OY</t>
  </si>
  <si>
    <t>0943798-9</t>
  </si>
  <si>
    <t>SPEAKERFORUM FINLAND OY AB</t>
  </si>
  <si>
    <t>1544233-8</t>
  </si>
  <si>
    <t>BRUKS BILSERVICE �b</t>
  </si>
  <si>
    <t>2811078-9</t>
  </si>
  <si>
    <t>KATTOTUTKA OY</t>
  </si>
  <si>
    <t>0904784-1</t>
  </si>
  <si>
    <t>WALLIN AILA KOULUTUSPALVELU</t>
  </si>
  <si>
    <t>1131895-4</t>
  </si>
  <si>
    <t>BILLIE GMBH</t>
  </si>
  <si>
    <t>LOUNAIS-SUOMEN LIIKUNTA JA URHEILU RY</t>
  </si>
  <si>
    <t>0917622-1</t>
  </si>
  <si>
    <t>CREAMARKETING AB</t>
  </si>
  <si>
    <t>1490100-2</t>
  </si>
  <si>
    <t>LAUTAPELIT PISTE FI OY HELSINKI</t>
  </si>
  <si>
    <t>1057374-2</t>
  </si>
  <si>
    <t>KAUPALLISTAJAT SUOMI OY</t>
  </si>
  <si>
    <t>2684668-8</t>
  </si>
  <si>
    <t>TERHI VARJORANTA</t>
  </si>
  <si>
    <t>2422128-9</t>
  </si>
  <si>
    <t>CLOUDIA OY</t>
  </si>
  <si>
    <t>1088146-2</t>
  </si>
  <si>
    <t>BIOVAAKA OY</t>
  </si>
  <si>
    <t>2916112-3</t>
  </si>
  <si>
    <t>AXXELL UTBILDNING AB</t>
  </si>
  <si>
    <t>2064886-7</t>
  </si>
  <si>
    <t>HUOLTOLUX OY</t>
  </si>
  <si>
    <t>0910144-9</t>
  </si>
  <si>
    <t>CWK GROUP OY</t>
  </si>
  <si>
    <t>2969297-9</t>
  </si>
  <si>
    <t>SUOMEN TIEYHDISTYS - V�GF�R. I FINLAND</t>
  </si>
  <si>
    <t>0202309-7</t>
  </si>
  <si>
    <t>SMARTBUTLERS OY</t>
  </si>
  <si>
    <t>2539517-6</t>
  </si>
  <si>
    <t>MAINOSLAHJAMARIA OY</t>
  </si>
  <si>
    <t>2950244-2</t>
  </si>
  <si>
    <t>TURUN AMMATTIKORKEAKOULU OY</t>
  </si>
  <si>
    <t>2528160-3</t>
  </si>
  <si>
    <t>CHARLOTTAS TR�DG�RD</t>
  </si>
  <si>
    <t>2187955-2</t>
  </si>
  <si>
    <t>MODUL-SYSTEM FINLAND OY</t>
  </si>
  <si>
    <t>2347058-2</t>
  </si>
  <si>
    <t>VEKEN KALUSTE OY</t>
  </si>
  <si>
    <t>0914496-7</t>
  </si>
  <si>
    <t>TIETOKESKUS FINLAND OY</t>
  </si>
  <si>
    <t>MARKKINOINTI HARJU OY</t>
  </si>
  <si>
    <t>0791761-2</t>
  </si>
  <si>
    <t>ELLIBS OY</t>
  </si>
  <si>
    <t>1464614-4</t>
  </si>
  <si>
    <t>L��kkeet</t>
  </si>
  <si>
    <t>EVENTIZER OY</t>
  </si>
  <si>
    <t>1561654-5</t>
  </si>
  <si>
    <t>EDUHOUSE OY</t>
  </si>
  <si>
    <t>1768399-5</t>
  </si>
  <si>
    <t>PS-YRITYSPALVELU-F�RETAGSTJ�NST KY</t>
  </si>
  <si>
    <t>0896709-9</t>
  </si>
  <si>
    <t>MESVAC OY</t>
  </si>
  <si>
    <t>0740191-5</t>
  </si>
  <si>
    <t>F:MA KERSTIN FORSBOM</t>
  </si>
  <si>
    <t>2343371-4</t>
  </si>
  <si>
    <t>SAGITTA PEDAGOG AB</t>
  </si>
  <si>
    <t>KIVIASEMA / LUPAJAN MURSKE OY</t>
  </si>
  <si>
    <t>1739373-6</t>
  </si>
  <si>
    <t>FINLANDS SVENSKA L�RARF�RBUND FSL</t>
  </si>
  <si>
    <t>0215324-6</t>
  </si>
  <si>
    <t>SUOMEN YRITT�JIEN SYPOINT OY</t>
  </si>
  <si>
    <t>0581846-9</t>
  </si>
  <si>
    <t>BUILDERCOM OY</t>
  </si>
  <si>
    <t>1619557-8</t>
  </si>
  <si>
    <t>EDUPOWER OY AB</t>
  </si>
  <si>
    <t>2493321-9</t>
  </si>
  <si>
    <t>DRAMA QUEEN COMMUNICATIONS OY</t>
  </si>
  <si>
    <t>2420099-8</t>
  </si>
  <si>
    <t>HAGARELL INVEST OY</t>
  </si>
  <si>
    <t>2623428-6</t>
  </si>
  <si>
    <t>KUVATAIDEKOULUJEN LIITTO RY</t>
  </si>
  <si>
    <t>0879889-7</t>
  </si>
  <si>
    <t>KONSTIPAKKI OY</t>
  </si>
  <si>
    <t>2757310-8</t>
  </si>
  <si>
    <t>FIHLMAN PER-ERIK TAXI</t>
  </si>
  <si>
    <t>1315792-0</t>
  </si>
  <si>
    <t>CINEMANSE OY</t>
  </si>
  <si>
    <t>2279321-6</t>
  </si>
  <si>
    <t>INTERNATIONAL K9 INSTITUTE LTD</t>
  </si>
  <si>
    <t>3200486-6</t>
  </si>
  <si>
    <t>SUOMEN LUKKARI OY</t>
  </si>
  <si>
    <t>0721463-4</t>
  </si>
  <si>
    <t>FINNISH DESIGN SHOP OY</t>
  </si>
  <si>
    <t>1907012-1</t>
  </si>
  <si>
    <t>GUTSY GO RY</t>
  </si>
  <si>
    <t>2869314-4</t>
  </si>
  <si>
    <t>FUTURE FILM AB OY</t>
  </si>
  <si>
    <t>1013287-5</t>
  </si>
  <si>
    <t>TMI KARI LEMSTR�M</t>
  </si>
  <si>
    <t>3186594-7</t>
  </si>
  <si>
    <t>SVEA EKONOMI AB</t>
  </si>
  <si>
    <t>1774535-9</t>
  </si>
  <si>
    <t>ROSALA SK�RG�RDSSERVICE �PPET BOLAG</t>
  </si>
  <si>
    <t>3093226-3</t>
  </si>
  <si>
    <t>MAANP�� GEO OY</t>
  </si>
  <si>
    <t>3251035-5</t>
  </si>
  <si>
    <t>FMA MAGNUS UGGELDAHL</t>
  </si>
  <si>
    <t>3001926-3</t>
  </si>
  <si>
    <t>RYTTYL�N PUTKIPAALU OY</t>
  </si>
  <si>
    <t>3129260-8</t>
  </si>
  <si>
    <t>OSUUSKUNTA VINDE</t>
  </si>
  <si>
    <t>2463222-1</t>
  </si>
  <si>
    <t>TURUN SANOMAT OY</t>
  </si>
  <si>
    <t>2542362-4</t>
  </si>
  <si>
    <t>NIILO M�KI S��TI�</t>
  </si>
  <si>
    <t>0920779-6</t>
  </si>
  <si>
    <t>F:MA JIMMY SJ�BLOM</t>
  </si>
  <si>
    <t>2664544-8</t>
  </si>
  <si>
    <t>ZWERVER SATU</t>
  </si>
  <si>
    <t>1534754-1</t>
  </si>
  <si>
    <t>IKEA OY</t>
  </si>
  <si>
    <t>2149172-6</t>
  </si>
  <si>
    <t>DE LAGE LANDEN RAHOITUS OY</t>
  </si>
  <si>
    <t>1921185-2</t>
  </si>
  <si>
    <t>ADITA OY</t>
  </si>
  <si>
    <t>1510268-3</t>
  </si>
  <si>
    <t>DRAGSFJ�RDS UNGDOMSF�RENING</t>
  </si>
  <si>
    <t>0132143-9</t>
  </si>
  <si>
    <t>AZOLVER SUOMI OY /PITNEY BOWES OY</t>
  </si>
  <si>
    <t>0112767-9</t>
  </si>
  <si>
    <t>GEOHEAT OY</t>
  </si>
  <si>
    <t>3133042-4</t>
  </si>
  <si>
    <t>ALLER ANN T:MI</t>
  </si>
  <si>
    <t>2493469-2</t>
  </si>
  <si>
    <t>MATHANTVERK I FINLAND RF</t>
  </si>
  <si>
    <t>KIMITO PENSION�RSF�RENING RF</t>
  </si>
  <si>
    <t>IRTI HUUMEISTA RY</t>
  </si>
  <si>
    <t>0810152-7</t>
  </si>
  <si>
    <t>TMI MARGOT WIKSTR�M</t>
  </si>
  <si>
    <t>1841521-2</t>
  </si>
  <si>
    <t>ACTIVESOFT OY</t>
  </si>
  <si>
    <t>1597812-4</t>
  </si>
  <si>
    <t>JIMMY &amp; SOFIA OY AB</t>
  </si>
  <si>
    <t>3257983-8</t>
  </si>
  <si>
    <t>JUHA-PEKAN KIINTEIST�SIIVOUS OY</t>
  </si>
  <si>
    <t>1089607-4</t>
  </si>
  <si>
    <t>JOKIPIIN</t>
  </si>
  <si>
    <t>0178204-0</t>
  </si>
  <si>
    <t>GINSTR�M NIKLAS TRANSPORT</t>
  </si>
  <si>
    <t>1305242-4</t>
  </si>
  <si>
    <t>MONETRA OULU OY</t>
  </si>
  <si>
    <t>2454638-2</t>
  </si>
  <si>
    <t xml:space="preserve">SUOMEN MENTORIT RY </t>
  </si>
  <si>
    <t>2531276-4</t>
  </si>
  <si>
    <t>TAK TUTKIMUS- JA ANALYSOINTIKESKUS OY</t>
  </si>
  <si>
    <t>0876025-8</t>
  </si>
  <si>
    <t>NAVICRE OY</t>
  </si>
  <si>
    <t>1464328-5</t>
  </si>
  <si>
    <t>AWANIC OY</t>
  </si>
  <si>
    <t>2190408-4</t>
  </si>
  <si>
    <t>WAHLSTEN EVA T:MI</t>
  </si>
  <si>
    <t>1893644-8</t>
  </si>
  <si>
    <t>DOMINUS HANKINNAT OY</t>
  </si>
  <si>
    <t>2947843-8</t>
  </si>
  <si>
    <t>FORUM MARINUM</t>
  </si>
  <si>
    <t>1509940-2</t>
  </si>
  <si>
    <t>VIVA GARDEN</t>
  </si>
  <si>
    <t>2744974-8</t>
  </si>
  <si>
    <t xml:space="preserve"> KIMITO�NS 4H</t>
  </si>
  <si>
    <t>0683490-3</t>
  </si>
  <si>
    <t>LOHIKARI OY</t>
  </si>
  <si>
    <t>0110957-7</t>
  </si>
  <si>
    <t>MARTELA OYJ</t>
  </si>
  <si>
    <t>0114891-2</t>
  </si>
  <si>
    <t>IDELH�JD AB</t>
  </si>
  <si>
    <t>2868519-5</t>
  </si>
  <si>
    <t>LYRECO FINLAND OY</t>
  </si>
  <si>
    <t>1870837-3</t>
  </si>
  <si>
    <t>RUOKOMESTARIT - PREMIUM FINNISH REED OY</t>
  </si>
  <si>
    <t>3455694-7</t>
  </si>
  <si>
    <t>JJP-SERVICE OY AB</t>
  </si>
  <si>
    <t>2126133-0</t>
  </si>
  <si>
    <t>SUOMEN KENTT�VARUSTE OY</t>
  </si>
  <si>
    <t>2092962-6</t>
  </si>
  <si>
    <t>KANSAKOULUN PALVELUT OY</t>
  </si>
  <si>
    <t>2785208-6</t>
  </si>
  <si>
    <t>TEIJON MATKAILU OY</t>
  </si>
  <si>
    <t>1069694-5</t>
  </si>
  <si>
    <t>GRR8T SPORTS</t>
  </si>
  <si>
    <t>1989275-8</t>
  </si>
  <si>
    <t>PUNAINEN RISTI ENSIAPU OY</t>
  </si>
  <si>
    <t>2843118-7</t>
  </si>
  <si>
    <t>WOIKOSKI OY</t>
  </si>
  <si>
    <t>0165735-4</t>
  </si>
  <si>
    <t>REKOSKOLAN</t>
  </si>
  <si>
    <t>2942818-2</t>
  </si>
  <si>
    <t>L&amp;T KIINTEIST�TEKNIIKKA OY</t>
  </si>
  <si>
    <t>3155933-3</t>
  </si>
  <si>
    <t>NETTICKET FINLAND OY AB</t>
  </si>
  <si>
    <t>1028658-3</t>
  </si>
  <si>
    <t>CINEMA MONDO  OY LTD</t>
  </si>
  <si>
    <t>0830658-1</t>
  </si>
  <si>
    <t>BOSTADS AB FURUBACKEN</t>
  </si>
  <si>
    <t>0667686-1</t>
  </si>
  <si>
    <t>EETH AB, OY</t>
  </si>
  <si>
    <t>2311704-1</t>
  </si>
  <si>
    <t>EKEN�S BOWLING AB</t>
  </si>
  <si>
    <t>1769601-6</t>
  </si>
  <si>
    <t>SAUVON RAKENNUSSUUNNITTELU OY</t>
  </si>
  <si>
    <t>2967554-6</t>
  </si>
  <si>
    <t>WARNER BROS. FINLAND OY</t>
  </si>
  <si>
    <t>3263318-7</t>
  </si>
  <si>
    <t>NERIVAL OY</t>
  </si>
  <si>
    <t>0909808-3</t>
  </si>
  <si>
    <t>AG SERVICE AB OY</t>
  </si>
  <si>
    <t>3178642-1</t>
  </si>
  <si>
    <t>ISS PALVELUT OY</t>
  </si>
  <si>
    <t>0906333-1</t>
  </si>
  <si>
    <t>TURUN KONEKESKUS OY</t>
  </si>
  <si>
    <t>2961381-2</t>
  </si>
  <si>
    <t>TRP GROUP OY</t>
  </si>
  <si>
    <t>2188172-4</t>
  </si>
  <si>
    <t>SALON KYLM�POJAT OY</t>
  </si>
  <si>
    <t>0776528-4</t>
  </si>
  <si>
    <t>ETEL�-SUOMEN MAALAUS- JA KIINTEIST�TY� O</t>
  </si>
  <si>
    <t>1007876-8</t>
  </si>
  <si>
    <t>A-KATSASTUS OY</t>
  </si>
  <si>
    <t>1959705-4</t>
  </si>
  <si>
    <t xml:space="preserve">PANK RY </t>
  </si>
  <si>
    <t>1494555-8</t>
  </si>
  <si>
    <t>THOMAS LUNDIN PRODUCTIONS</t>
  </si>
  <si>
    <t>2159414-3</t>
  </si>
  <si>
    <t>LEANLAB OY</t>
  </si>
  <si>
    <t>3225468-9</t>
  </si>
  <si>
    <t>NETOX OY</t>
  </si>
  <si>
    <t>0721360-7</t>
  </si>
  <si>
    <t>S�DRA SKOGSREVIRET R.F</t>
  </si>
  <si>
    <t>1573580-0</t>
  </si>
  <si>
    <t>FYSIOLINE OY</t>
  </si>
  <si>
    <t>0927611-8</t>
  </si>
  <si>
    <t xml:space="preserve">SAVORAK OY </t>
  </si>
  <si>
    <t>2196944-3</t>
  </si>
  <si>
    <t>TMI EIJA LAMSIJ�RVI</t>
  </si>
  <si>
    <t>2030430-0</t>
  </si>
  <si>
    <t>F�RLAGETT AB</t>
  </si>
  <si>
    <t>Hoitotarvikkeet</t>
  </si>
  <si>
    <t>HEIJASTUS-REFLECTION</t>
  </si>
  <si>
    <t>3191118-1</t>
  </si>
  <si>
    <t>KONDITORI MAZARIN</t>
  </si>
  <si>
    <t>1346897-2</t>
  </si>
  <si>
    <t>V�STANFJ�RDS UNGDOMSF�RENING</t>
  </si>
  <si>
    <t>POLKA PAPER COMPANY</t>
  </si>
  <si>
    <t>2127374-5</t>
  </si>
  <si>
    <t>TAULUKESKUS TK-TEAM OY AB</t>
  </si>
  <si>
    <t>2213302-3</t>
  </si>
  <si>
    <t>S�HK� NURMI OY</t>
  </si>
  <si>
    <t>2271112-9</t>
  </si>
  <si>
    <t>ASIANAJOTOIMISTO PIHLAJA OY</t>
  </si>
  <si>
    <t>3341529-6</t>
  </si>
  <si>
    <t>CONSULTIUM OY</t>
  </si>
  <si>
    <t>2121563-3</t>
  </si>
  <si>
    <t>ALMA TALENT SHOP</t>
  </si>
  <si>
    <t>0869288-1</t>
  </si>
  <si>
    <t>LOUNAIS-SUOMEN VESI-JA YMP�RIST�TUTKIMUS</t>
  </si>
  <si>
    <t>1564941-9</t>
  </si>
  <si>
    <t>PRION AB</t>
  </si>
  <si>
    <t>W�RTH OY</t>
  </si>
  <si>
    <t>0202881-6</t>
  </si>
  <si>
    <t>FINLANDS SVENSKA BIBLIOTEKSF�RENING RF</t>
  </si>
  <si>
    <t>0812982-9</t>
  </si>
  <si>
    <t>SALON UIMARIT R.Y</t>
  </si>
  <si>
    <t>0549843-4</t>
  </si>
  <si>
    <t>LEO S�VEL HOLDING OY</t>
  </si>
  <si>
    <t>2788694-8</t>
  </si>
  <si>
    <t>TMI NIINA VIKSTEDT</t>
  </si>
  <si>
    <t>2906673-2</t>
  </si>
  <si>
    <t>SOKOTEL OY</t>
  </si>
  <si>
    <t>0212329-0</t>
  </si>
  <si>
    <t>FINN-ID OY</t>
  </si>
  <si>
    <t>0632366-0</t>
  </si>
  <si>
    <t>CONTRO OY</t>
  </si>
  <si>
    <t>2699349-3</t>
  </si>
  <si>
    <t>SITOWISE OY</t>
  </si>
  <si>
    <t>2335445-0</t>
  </si>
  <si>
    <t>CANON AB</t>
  </si>
  <si>
    <t>0114931-7</t>
  </si>
  <si>
    <t>�LANDER ANDREAS / LABBIS BIOFJ�RRV�RME</t>
  </si>
  <si>
    <t>2084737-2</t>
  </si>
  <si>
    <t>PUUHAMIES OY/PUUHA GROUP OY</t>
  </si>
  <si>
    <t>1060493-2</t>
  </si>
  <si>
    <t>LVI-INSIN��RITOIMISTO ALFA OY</t>
  </si>
  <si>
    <t>0929428-7</t>
  </si>
  <si>
    <t>SILVACULTURA OY AB</t>
  </si>
  <si>
    <t>0893810-8</t>
  </si>
  <si>
    <t>DALSBRUKS SJ�SCOUTER</t>
  </si>
  <si>
    <t>1882150-1</t>
  </si>
  <si>
    <t>KORTTELILATAUS OY</t>
  </si>
  <si>
    <t>3243559-4</t>
  </si>
  <si>
    <t>SK�RG�RDENS ST�DSERVICE</t>
  </si>
  <si>
    <t>3217743-3</t>
  </si>
  <si>
    <t>L�RUM-F�RLAGET AB</t>
  </si>
  <si>
    <t>1086799-4</t>
  </si>
  <si>
    <t>HAKO GROUND ja GARDEN OY AB</t>
  </si>
  <si>
    <t>1082389-5</t>
  </si>
  <si>
    <t>RAKENNUSTARKASTUSYHDISTYS RTY R.Y.</t>
  </si>
  <si>
    <t>3702212</t>
  </si>
  <si>
    <t>I -STEEL AB, OY LTD</t>
  </si>
  <si>
    <t>0733628-7</t>
  </si>
  <si>
    <t>KO-KOO-MO RY</t>
  </si>
  <si>
    <t>2750216-6</t>
  </si>
  <si>
    <t>SOFIA KOISTINEN TMI</t>
  </si>
  <si>
    <t>3423920-4</t>
  </si>
  <si>
    <t>LEIKKISET OY</t>
  </si>
  <si>
    <t>2390459-8</t>
  </si>
  <si>
    <t>INSE CONSULTING OY</t>
  </si>
  <si>
    <t>0869005-0</t>
  </si>
  <si>
    <t>LUND�N ARCHITECTURE OY</t>
  </si>
  <si>
    <t>2229148-6</t>
  </si>
  <si>
    <t>KJELLS KITCHEN OY AB</t>
  </si>
  <si>
    <t>2255041-7</t>
  </si>
  <si>
    <t>TUORLAN MAJATALO OY</t>
  </si>
  <si>
    <t>1939624-4</t>
  </si>
  <si>
    <t>EVIDA OY</t>
  </si>
  <si>
    <t>2175691-5</t>
  </si>
  <si>
    <t>STAGENT OY</t>
  </si>
  <si>
    <t>2832542-1</t>
  </si>
  <si>
    <t>KINO-FOTO AB</t>
  </si>
  <si>
    <t>0201486-0</t>
  </si>
  <si>
    <t>HOTEL ASTOR WASA OY</t>
  </si>
  <si>
    <t>0564044-5</t>
  </si>
  <si>
    <t>KEMI�N KIILAT RY</t>
  </si>
  <si>
    <t>0493512-9</t>
  </si>
  <si>
    <t>MUOVITUKKU KY SIIVONEN</t>
  </si>
  <si>
    <t>0140319-4</t>
  </si>
  <si>
    <t>SE-JOB AB OY</t>
  </si>
  <si>
    <t>3135438-9</t>
  </si>
  <si>
    <t>AXIELL/OPEN LIBRARY SOLUTIONS FINLAND OY</t>
  </si>
  <si>
    <t>2370994-4</t>
  </si>
  <si>
    <t>SANOMA PRO OY WSOYpro</t>
  </si>
  <si>
    <t>1970922-0</t>
  </si>
  <si>
    <t>3501591-5</t>
  </si>
  <si>
    <t>VIKING LINE AB</t>
  </si>
  <si>
    <t>0144983-8</t>
  </si>
  <si>
    <t>EDULINE</t>
  </si>
  <si>
    <t>3476429-5</t>
  </si>
  <si>
    <t>PROBIT OY AB</t>
  </si>
  <si>
    <t>0762574-0</t>
  </si>
  <si>
    <t>DAPHNE JENSEN</t>
  </si>
  <si>
    <t>3136634-7</t>
  </si>
  <si>
    <t>SUOMEN LUONTOTIETO OY</t>
  </si>
  <si>
    <t>1736654-3</t>
  </si>
  <si>
    <t>TUOMIOISTUINLAITOS/L-U K�R�J�OIKEUS</t>
  </si>
  <si>
    <t>3006157-6</t>
  </si>
  <si>
    <t>KOULULIIKUNTALIITTO KLL RY</t>
  </si>
  <si>
    <t>0217229-5</t>
  </si>
  <si>
    <t>RUDUS OY</t>
  </si>
  <si>
    <t>1628390-6</t>
  </si>
  <si>
    <t>E. LINDROOS CONSTRUCTION AB OY</t>
  </si>
  <si>
    <t>2658107-7</t>
  </si>
  <si>
    <t>MAGNUS NYMAN AFM-LKV AB OY</t>
  </si>
  <si>
    <t>2066816-3</t>
  </si>
  <si>
    <t>ANDELSLAGET FOLKETS HUS DALSBRUK</t>
  </si>
  <si>
    <t>0419320-9</t>
  </si>
  <si>
    <t>MITTA OY</t>
  </si>
  <si>
    <t>0779388-3</t>
  </si>
  <si>
    <t>ER-PAHVITY� OY</t>
  </si>
  <si>
    <t>3395067-8</t>
  </si>
  <si>
    <t>ROHAN TALLIT AY</t>
  </si>
  <si>
    <t>1979689-7</t>
  </si>
  <si>
    <t xml:space="preserve"> FINLANDSSVENSKT FILMCENTRUM RF</t>
  </si>
  <si>
    <t>0883079-7</t>
  </si>
  <si>
    <t>BOSTADS AB SPARBACKA</t>
  </si>
  <si>
    <t>0225333-5</t>
  </si>
  <si>
    <t>PETEKATTILA OY</t>
  </si>
  <si>
    <t>3127952-6</t>
  </si>
  <si>
    <t>ARVOANALYYSIT AJR OY</t>
  </si>
  <si>
    <t>1784005-7</t>
  </si>
  <si>
    <t xml:space="preserve">ANTIKVARIAT KOJAN / MARIANNE PETTERS </t>
  </si>
  <si>
    <t>3288920-3</t>
  </si>
  <si>
    <t>TARATEST OY</t>
  </si>
  <si>
    <t>0939835-0</t>
  </si>
  <si>
    <t>�BO AKADEMI</t>
  </si>
  <si>
    <t>0246312-1</t>
  </si>
  <si>
    <t>FIRE ICE AND AERO FIAA OY</t>
  </si>
  <si>
    <t>1106504-5</t>
  </si>
  <si>
    <t>SCHETELIG OY</t>
  </si>
  <si>
    <t>0113769-0</t>
  </si>
  <si>
    <t>KTOL ry KANSAL.- JA TY�V�ENOPIST.LIITTO</t>
  </si>
  <si>
    <t>0201433-4</t>
  </si>
  <si>
    <t>WEBROPOL OY</t>
  </si>
  <si>
    <t>1773960-2</t>
  </si>
  <si>
    <t>KOMMUNF�RBUNDET HOLDING AB</t>
  </si>
  <si>
    <t>2501400-3</t>
  </si>
  <si>
    <t>SUUNNITTELULINJA FINLAND OY</t>
  </si>
  <si>
    <t>1792487-5</t>
  </si>
  <si>
    <t>TORK TEK AB OY</t>
  </si>
  <si>
    <t>2161458-9</t>
  </si>
  <si>
    <t>SJ�VALL GROUP OY</t>
  </si>
  <si>
    <t>3304591-8</t>
  </si>
  <si>
    <t>CONAXESS TRADE FINLAND AB OY</t>
  </si>
  <si>
    <t>0105700-9</t>
  </si>
  <si>
    <t>GOTO TECHNOLOGIES IRELAND UNLIMITED COMP</t>
  </si>
  <si>
    <t>Asiakaspalvelujen osto valtiolta</t>
  </si>
  <si>
    <t>SALON LUKKO JA HELAHOITO K.SANDBERG OY</t>
  </si>
  <si>
    <t>0669531-7</t>
  </si>
  <si>
    <t>PRINTWORKS FINLAND</t>
  </si>
  <si>
    <t>1515023-9</t>
  </si>
  <si>
    <t>BOOKKAA FINLAND OY</t>
  </si>
  <si>
    <t>2543444-6</t>
  </si>
  <si>
    <t>KEMI�N SISU RY</t>
  </si>
  <si>
    <t>AERONOS OY</t>
  </si>
  <si>
    <t>2727379-7</t>
  </si>
  <si>
    <t>SERVICEFARM MORING</t>
  </si>
  <si>
    <t>2219516-0</t>
  </si>
  <si>
    <t>SKOLEMAN OY</t>
  </si>
  <si>
    <t>2130729-8</t>
  </si>
  <si>
    <t>INTRUM JUSTITIA OY</t>
  </si>
  <si>
    <t>1470246-8</t>
  </si>
  <si>
    <t>JO-RA LAYOUT F:MA / RANDSTR�M JONNY</t>
  </si>
  <si>
    <t>1468569-6</t>
  </si>
  <si>
    <t>WEBBHUSET AB</t>
  </si>
  <si>
    <t>2001654-4</t>
  </si>
  <si>
    <t>LANKAKAUPPA KER�/MARIKA MODIG</t>
  </si>
  <si>
    <t>1905598-4</t>
  </si>
  <si>
    <t>BONNIER NEWS FINLAND AB</t>
  </si>
  <si>
    <t>1460613-4</t>
  </si>
  <si>
    <t>HELSINGIN LIPPUTEHDAS OY</t>
  </si>
  <si>
    <t>0459387-8</t>
  </si>
  <si>
    <t>AIJA B�RLUND OY AB</t>
  </si>
  <si>
    <t>2666537-7</t>
  </si>
  <si>
    <t>I SAMMA B�T - SAMASSA VENEESS� RF RY</t>
  </si>
  <si>
    <t>1656879-2</t>
  </si>
  <si>
    <t>COSS RY</t>
  </si>
  <si>
    <t>2447953-8</t>
  </si>
  <si>
    <t>FINLANDS SVENSKA IDROTT CIF RF</t>
  </si>
  <si>
    <t>0211087-9</t>
  </si>
  <si>
    <t>K-RAUTA KIMITO ESMERAUTA OY</t>
  </si>
  <si>
    <t>3518416-1</t>
  </si>
  <si>
    <t>ZEMBLA OY/REHAB CENTER</t>
  </si>
  <si>
    <t>0851044-3</t>
  </si>
  <si>
    <t>BYGGNADSPLANERING LILIAN K.</t>
  </si>
  <si>
    <t>3728201</t>
  </si>
  <si>
    <t xml:space="preserve"> TAALINTEHTAAN KULTA OY</t>
  </si>
  <si>
    <t>0644644-1</t>
  </si>
  <si>
    <t>HOTEL ARTHUR OY</t>
  </si>
  <si>
    <t>0201282-2</t>
  </si>
  <si>
    <t>MLL:N VARSINAIS-SUOMEN PIIRI RY</t>
  </si>
  <si>
    <t>0276603-4</t>
  </si>
  <si>
    <t>NEWPRINT OY</t>
  </si>
  <si>
    <t>2276536-2</t>
  </si>
  <si>
    <t>SALONEN HEIKKI TMI</t>
  </si>
  <si>
    <t>1773901-2</t>
  </si>
  <si>
    <t>KIMITO UNGDOMSF�RENING R.F.</t>
  </si>
  <si>
    <t>0133839-6</t>
  </si>
  <si>
    <t>SUOMEN NIITTYSIEMEN OY</t>
  </si>
  <si>
    <t>1703174-3</t>
  </si>
  <si>
    <t>ASTEROID CREW OY</t>
  </si>
  <si>
    <t>3249279-1</t>
  </si>
  <si>
    <t>VENEHUOLTO JORMA SAVOLAINEN OY</t>
  </si>
  <si>
    <t>2481342-8</t>
  </si>
  <si>
    <t>SKS OPPI JA TIETO OY /KIRJAT</t>
  </si>
  <si>
    <t>3010748-2</t>
  </si>
  <si>
    <t>FMA TANJA HOLMSTR�M</t>
  </si>
  <si>
    <t>3001612-6</t>
  </si>
  <si>
    <t>JULKISTEN JA HYVINVOINTIALOJEN</t>
  </si>
  <si>
    <t>0116647-5</t>
  </si>
  <si>
    <t>PAIMION KAUPUNKI</t>
  </si>
  <si>
    <t>0136169-2</t>
  </si>
  <si>
    <t>NH-KONEET OY</t>
  </si>
  <si>
    <t>2133089-3</t>
  </si>
  <si>
    <t>HOLMBERGS FOUR C</t>
  </si>
  <si>
    <t>2552475-9</t>
  </si>
  <si>
    <t>CAVERION SUOMI OY</t>
  </si>
  <si>
    <t>0146519-2</t>
  </si>
  <si>
    <t>KOSKINEN H OY</t>
  </si>
  <si>
    <t>1516956-2</t>
  </si>
  <si>
    <t>TEOSTO RY</t>
  </si>
  <si>
    <t>0117040-7</t>
  </si>
  <si>
    <t>OSUUSKAUPPA PEE�SS�</t>
  </si>
  <si>
    <t>0864235-8</t>
  </si>
  <si>
    <t>LYNGSOE SYSTEMS OY / P.V. SUPA OY LTD</t>
  </si>
  <si>
    <t>1057321-6</t>
  </si>
  <si>
    <t>SUPERPARK OY</t>
  </si>
  <si>
    <t>2481737-3</t>
  </si>
  <si>
    <t>T:MI VESI-VESTERINEN</t>
  </si>
  <si>
    <t>0986359-0</t>
  </si>
  <si>
    <t>NAUTIKULMA OY</t>
  </si>
  <si>
    <t>0204728-3</t>
  </si>
  <si>
    <t>CLIPPER PL�T</t>
  </si>
  <si>
    <t>1707990-7</t>
  </si>
  <si>
    <t>GT MUSIIKKILUVAT OY</t>
  </si>
  <si>
    <t>2647504-7</t>
  </si>
  <si>
    <t>SUOMEN SAARISTOVARAUS-FINL.SK�RG�RDSBOKN</t>
  </si>
  <si>
    <t>0739487-4</t>
  </si>
  <si>
    <t>DRAGSFJ�RDS PENSION�RER</t>
  </si>
  <si>
    <t>0132141-2</t>
  </si>
  <si>
    <t>JOKOJO OY</t>
  </si>
  <si>
    <t>2717584-7</t>
  </si>
  <si>
    <t>SAGALUNDS MUSEUM SKN</t>
  </si>
  <si>
    <t>2243153-0</t>
  </si>
  <si>
    <t>TURUN TAIDEYHDISTYS - KONSTF.I �BO RF</t>
  </si>
  <si>
    <t>0217567-2</t>
  </si>
  <si>
    <t>TURUN YLIOPISTO/L��KETIET. MIKROB./VIRUS</t>
  </si>
  <si>
    <t>0245896-3</t>
  </si>
  <si>
    <t>BOKLUND AB OY</t>
  </si>
  <si>
    <t>2837646-4</t>
  </si>
  <si>
    <t>CEDE.FI / SPORTELE OY</t>
  </si>
  <si>
    <t>1446521-2</t>
  </si>
  <si>
    <t>OY HARKKA-YHTI�T AB</t>
  </si>
  <si>
    <t>1624213-5</t>
  </si>
  <si>
    <t>LAULAVA HAUKI</t>
  </si>
  <si>
    <t>3289018-3</t>
  </si>
  <si>
    <t>LEGEAKADEMIET APS/LELUAKATEMIA.FI</t>
  </si>
  <si>
    <t>3148688-3</t>
  </si>
  <si>
    <t>VOIVELJET OY</t>
  </si>
  <si>
    <t>2186080-0</t>
  </si>
  <si>
    <t>TURUN TIETOTARJONTA OY</t>
  </si>
  <si>
    <t>0398542-3</t>
  </si>
  <si>
    <t>GUSTAFSSONS PL�TSLAGERI AB OY</t>
  </si>
  <si>
    <t>3356853-2</t>
  </si>
  <si>
    <t>KORPOSTR�M/FAST AV SUNNAN</t>
  </si>
  <si>
    <t>1785606-7</t>
  </si>
  <si>
    <t>ASFALTTI ALFA TURKU OY</t>
  </si>
  <si>
    <t>3360489-8</t>
  </si>
  <si>
    <t>T:MI KONEKUNNOSTUS R. NIKKANEN</t>
  </si>
  <si>
    <t>1359458-1</t>
  </si>
  <si>
    <t>MAASTOPALVELU KIVINEN OY</t>
  </si>
  <si>
    <t>2483524-8</t>
  </si>
  <si>
    <t>AUDICO TECHNOLOGY OY</t>
  </si>
  <si>
    <t>0929766-4</t>
  </si>
  <si>
    <t>ILMATUOTE OY</t>
  </si>
  <si>
    <t>2233366-6</t>
  </si>
  <si>
    <t>RL-TRAKTORIKONE OY</t>
  </si>
  <si>
    <t>1073031-4</t>
  </si>
  <si>
    <t>NIMBUS GRUPPEN OY</t>
  </si>
  <si>
    <t>3117144-3</t>
  </si>
  <si>
    <t>SILVESTRIS LUONTOSELVITYS OY</t>
  </si>
  <si>
    <t>2160285-2</t>
  </si>
  <si>
    <t>PERTTU JAAKKOLA</t>
  </si>
  <si>
    <t>1653564-0</t>
  </si>
  <si>
    <t>KALLEN PIANONVIRITYS</t>
  </si>
  <si>
    <t>2237144-3</t>
  </si>
  <si>
    <t>T:MI MERJA VIKMAN-KANERVA</t>
  </si>
  <si>
    <t>3172227-6</t>
  </si>
  <si>
    <t>WIDOW INVEST OY</t>
  </si>
  <si>
    <t>2325696-5</t>
  </si>
  <si>
    <t>HAVENO OY AB</t>
  </si>
  <si>
    <t>0831949-7</t>
  </si>
  <si>
    <t xml:space="preserve"> POMREN BO</t>
  </si>
  <si>
    <t>1303338-9</t>
  </si>
  <si>
    <t>ALISA PANKKI OYJ</t>
  </si>
  <si>
    <t>0533755-0</t>
  </si>
  <si>
    <t>SYDKUSTENS LANDSKAPSF�RBUND RF</t>
  </si>
  <si>
    <t>1539457-5</t>
  </si>
  <si>
    <t>PRINTSCORPIO OY</t>
  </si>
  <si>
    <t>0862612-0</t>
  </si>
  <si>
    <t>ADVOKATBYR� LUKANDER &amp; RUOHOLA AB</t>
  </si>
  <si>
    <t>0983872-3</t>
  </si>
  <si>
    <t>HELSINGFORS UNIVERSITET</t>
  </si>
  <si>
    <t>0313471-7</t>
  </si>
  <si>
    <t>F�RLAGET PROCLIO</t>
  </si>
  <si>
    <t>1969401-4</t>
  </si>
  <si>
    <t>WANHA VANILJA OY</t>
  </si>
  <si>
    <t>2480790-9</t>
  </si>
  <si>
    <t>BR. HAGMAN AB OY</t>
  </si>
  <si>
    <t>3274315-9</t>
  </si>
  <si>
    <t>OFFISTORE OY</t>
  </si>
  <si>
    <t>1045909-3</t>
  </si>
  <si>
    <t>NORDIC ACTIVITIES &amp; SOLUTIONS</t>
  </si>
  <si>
    <t>2134199-8</t>
  </si>
  <si>
    <t>KB BJ�RKN�S TR�DG�RD</t>
  </si>
  <si>
    <t>0852027-0</t>
  </si>
  <si>
    <t>KAAREA OY</t>
  </si>
  <si>
    <t>3729259</t>
  </si>
  <si>
    <t>KANKAANRANTA PANU</t>
  </si>
  <si>
    <t>1305082-4</t>
  </si>
  <si>
    <t>POOL INTERACTIVE OY AB</t>
  </si>
  <si>
    <t>0814657-3</t>
  </si>
  <si>
    <t>FC BODA RF</t>
  </si>
  <si>
    <t>1036952-2</t>
  </si>
  <si>
    <t>NATIONAL PEN PROMOTIONAL PRODUCTS LTD.</t>
  </si>
  <si>
    <t>1079715-6</t>
  </si>
  <si>
    <t>AB CAROLIN OY / BERT GERLIN</t>
  </si>
  <si>
    <t>2406224-9</t>
  </si>
  <si>
    <t>LEHTOVUORI OY</t>
  </si>
  <si>
    <t>2544559-1</t>
  </si>
  <si>
    <t>KARI HALLMAN OY</t>
  </si>
  <si>
    <t>0882548-8</t>
  </si>
  <si>
    <t>KOSKELIN INGE-MAY SAVITY�HUONE</t>
  </si>
  <si>
    <t>1336215-8</t>
  </si>
  <si>
    <t>PUUTARHA TAHVOSET</t>
  </si>
  <si>
    <t>0174286-6</t>
  </si>
  <si>
    <t>GRAPEVINE MEDIA OY</t>
  </si>
  <si>
    <t>2294583-0</t>
  </si>
  <si>
    <t>TARINAKONE OY</t>
  </si>
  <si>
    <t>3106458-4</t>
  </si>
  <si>
    <t>ENTTI INFRA OY</t>
  </si>
  <si>
    <t>2750194-8</t>
  </si>
  <si>
    <t>TURUN TAKSIASEMA OY</t>
  </si>
  <si>
    <t>2366326-1</t>
  </si>
  <si>
    <t>VILLA WOLAX OY</t>
  </si>
  <si>
    <t>1010350-5</t>
  </si>
  <si>
    <t>JANNE KINNUNEN</t>
  </si>
  <si>
    <t>2761230-6</t>
  </si>
  <si>
    <t>K�RKK�INEN WEB OY</t>
  </si>
  <si>
    <t>2101586-9</t>
  </si>
  <si>
    <t>GUSTAFSSON KIM TAXI</t>
  </si>
  <si>
    <t>1720110-8</t>
  </si>
  <si>
    <t>EL�M�N MITTAISELLA MATKALLA OY</t>
  </si>
  <si>
    <t>3262848-4</t>
  </si>
  <si>
    <t>STUDIO ELIN NYMAN AB OY</t>
  </si>
  <si>
    <t>3471867-8</t>
  </si>
  <si>
    <t>SVENSKA FINLANDS SKOLIDROTTSF�RB. RF</t>
  </si>
  <si>
    <t>0194129-1</t>
  </si>
  <si>
    <t>KIMITO SPORTF�RENING RF</t>
  </si>
  <si>
    <t>0133836-1</t>
  </si>
  <si>
    <t>FCG RAKENNETTU YMP�RIST� OY</t>
  </si>
  <si>
    <t>3485116-1</t>
  </si>
  <si>
    <t>BDO OY</t>
  </si>
  <si>
    <t>2776089-4</t>
  </si>
  <si>
    <t>PUR-AIT OY</t>
  </si>
  <si>
    <t>3486713-9</t>
  </si>
  <si>
    <t>ARKEBUUSI OSUUSKUNTA</t>
  </si>
  <si>
    <t>2692088-4</t>
  </si>
  <si>
    <t>KIMITO SF/SKIDNING</t>
  </si>
  <si>
    <t>HANNOLIFOTO/HANNA HOLMBERG</t>
  </si>
  <si>
    <t>1846639-4</t>
  </si>
  <si>
    <t>G &amp; I F�RENINGEN J�NTEV� R.F</t>
  </si>
  <si>
    <t>0132147-1</t>
  </si>
  <si>
    <t>HOLMSTR�MS LANTHANDEL KB</t>
  </si>
  <si>
    <t>0678664-9</t>
  </si>
  <si>
    <t>LENI PRODUCTS OY</t>
  </si>
  <si>
    <t>0849254-8</t>
  </si>
  <si>
    <t>OSUUSKAUPPA KPO</t>
  </si>
  <si>
    <t>0242821-1</t>
  </si>
  <si>
    <t>TURUN SIRKUS RY</t>
  </si>
  <si>
    <t>1012083-1</t>
  </si>
  <si>
    <t>LAPPEENRANNAN KAUPUNKI</t>
  </si>
  <si>
    <t>0162193-3</t>
  </si>
  <si>
    <t>TURUN PALKINTOKESKUS OY</t>
  </si>
  <si>
    <t>2700368-2</t>
  </si>
  <si>
    <t>DEGERDALINSEUDUN KYL�TOIMIKUNTA</t>
  </si>
  <si>
    <t>BJ�RKAS G�RD AB</t>
  </si>
  <si>
    <t>1594349-0</t>
  </si>
  <si>
    <t>SPORTTIKONE</t>
  </si>
  <si>
    <t>1774925-3</t>
  </si>
  <si>
    <t>ELLUYELLOW</t>
  </si>
  <si>
    <t>3140399-6</t>
  </si>
  <si>
    <t>LABBN�SSTIFTELSEN S.R.</t>
  </si>
  <si>
    <t>0203701-8</t>
  </si>
  <si>
    <t>SK�RG�RDENS V�NNER I ROSALA-B�LE RF</t>
  </si>
  <si>
    <t>1475110-4</t>
  </si>
  <si>
    <t>TILMA MEDIAT OY</t>
  </si>
  <si>
    <t>1707911-4</t>
  </si>
  <si>
    <t>NIKKASEN KONEPAJA OY</t>
  </si>
  <si>
    <t>0689412-1</t>
  </si>
  <si>
    <t>CERTIMA OY AB</t>
  </si>
  <si>
    <t>0598048-2</t>
  </si>
  <si>
    <t>ANALYS OCH ORDBRUK SIV SANDBERG</t>
  </si>
  <si>
    <t>2779664-3</t>
  </si>
  <si>
    <t>DINOX SPORT OY</t>
  </si>
  <si>
    <t>2541313-5</t>
  </si>
  <si>
    <t>VALTAKUNNALLINEN TY�PAJAYHDISTYS RY</t>
  </si>
  <si>
    <t>1099260-5</t>
  </si>
  <si>
    <t>LOUNAIS-SUOMEN ALUEHALLINTOVIRASTO</t>
  </si>
  <si>
    <t>1095237-1</t>
  </si>
  <si>
    <t>STOPTELTAT OY</t>
  </si>
  <si>
    <t>1759201-4</t>
  </si>
  <si>
    <t>FOLKH�LSANS F�RBUND RF</t>
  </si>
  <si>
    <t>1749939-7</t>
  </si>
  <si>
    <t>W�RTSIL� OYJ ABP</t>
  </si>
  <si>
    <t>0128631-1</t>
  </si>
  <si>
    <t>KIMITO�NS MILJ�- OCH OMR�DESSERVICE AB</t>
  </si>
  <si>
    <t>3149651-2</t>
  </si>
  <si>
    <t>RUNDA MUNKEN / OY AIM FOOD SERVICE AB</t>
  </si>
  <si>
    <t>3257304-9</t>
  </si>
  <si>
    <t>KEMI�NSAAREN VENEKESKUS OY</t>
  </si>
  <si>
    <t>2855486-5</t>
  </si>
  <si>
    <t>BALLOON HOUSE OY</t>
  </si>
  <si>
    <t>1454395-4</t>
  </si>
  <si>
    <t>KALMOS OY</t>
  </si>
  <si>
    <t>3346828-3</t>
  </si>
  <si>
    <t>PROFESSIONAL KITCHEN KK-SERVICE OY</t>
  </si>
  <si>
    <t>2047530-2</t>
  </si>
  <si>
    <t>LYHYTTERAPIAINSTITUUTTI</t>
  </si>
  <si>
    <t>0647294-9</t>
  </si>
  <si>
    <t>TON-ART OY AB</t>
  </si>
  <si>
    <t>0684074-8</t>
  </si>
  <si>
    <t>RASEBORGS KULTURORDNARNA RF</t>
  </si>
  <si>
    <t>2467060-7</t>
  </si>
  <si>
    <t>TANKKIPOJAT OY</t>
  </si>
  <si>
    <t>0849477-0</t>
  </si>
  <si>
    <t>HITIS KYRKOBY BYAF�RENING R.F</t>
  </si>
  <si>
    <t>WAASA GRAPHICS OY</t>
  </si>
  <si>
    <t>0891585-4</t>
  </si>
  <si>
    <t>ALEXANDER GINLUND</t>
  </si>
  <si>
    <t>2860822-9</t>
  </si>
  <si>
    <t>Muut hy�dykkeet</t>
  </si>
  <si>
    <t>KARIS APOTEK</t>
  </si>
  <si>
    <t>1394140-8</t>
  </si>
  <si>
    <t>L&amp;T YMP�RIST�PALVELUT OY</t>
  </si>
  <si>
    <t>3155938-4</t>
  </si>
  <si>
    <t>PRO KIMITO�-SKUTAN R.F</t>
  </si>
  <si>
    <t>1103202-4</t>
  </si>
  <si>
    <t>INTRESSEF�REN. F�R JAZZMUSIK</t>
  </si>
  <si>
    <t>1548472-2</t>
  </si>
  <si>
    <t>LUKUKESKUS - L�SCENTRUM RY</t>
  </si>
  <si>
    <t>0224121-1</t>
  </si>
  <si>
    <t>BYGGNADSFIRMA B-G HOLMSTR�M AB / VILLE</t>
  </si>
  <si>
    <t>2075213-8</t>
  </si>
  <si>
    <t>RM BILSERVICE AB OY</t>
  </si>
  <si>
    <t>2932224-9</t>
  </si>
  <si>
    <t>AB INTEGRADO OY</t>
  </si>
  <si>
    <t>2325351-0</t>
  </si>
  <si>
    <t>SOFTWARE EXPLOSION OY</t>
  </si>
  <si>
    <t>0988369-8</t>
  </si>
  <si>
    <t>SLO OY / SONEPAR SUOMI OY</t>
  </si>
  <si>
    <t>0213785-2</t>
  </si>
  <si>
    <t>HAUTALA SERVICE OY MYYM�L�</t>
  </si>
  <si>
    <t>1451821-4</t>
  </si>
  <si>
    <t>TRAFICOM TRANSP.- OCH KOMMUNIKATIONSVERK</t>
  </si>
  <si>
    <t>2924753-3</t>
  </si>
  <si>
    <t>EKN�S FISKELAG / EKNIEMEN OSAKASKUNTA</t>
  </si>
  <si>
    <t>1091012-0</t>
  </si>
  <si>
    <t>KEKKIL� OY</t>
  </si>
  <si>
    <t>0558734-9</t>
  </si>
  <si>
    <t>LAPPSET GROUP OY</t>
  </si>
  <si>
    <t>9126694-6</t>
  </si>
  <si>
    <t>KULTALIEKKI OY / KOMPASS-LEHDET</t>
  </si>
  <si>
    <t>0804670-8</t>
  </si>
  <si>
    <t>COMDECOR O�</t>
  </si>
  <si>
    <t>VNG SERVICE OY AB</t>
  </si>
  <si>
    <t>3321607-8</t>
  </si>
  <si>
    <t>YLIVIESKAN TIILI OY</t>
  </si>
  <si>
    <t>0190510-0</t>
  </si>
  <si>
    <t>DIGI- JA V�EST�TIETOVIRASTO</t>
  </si>
  <si>
    <t>0245437-2</t>
  </si>
  <si>
    <t>MADE IN HITIS</t>
  </si>
  <si>
    <t>2521406-4</t>
  </si>
  <si>
    <t>N�DCENTRALSVERKET - H�T�KESKUSLAITOS</t>
  </si>
  <si>
    <t>2409452-3</t>
  </si>
  <si>
    <t>ILT OPPIMINEN OY</t>
  </si>
  <si>
    <t>2930327-5</t>
  </si>
  <si>
    <t>Lietteen vastaanotto</t>
  </si>
  <si>
    <t>DAMICO OY</t>
  </si>
  <si>
    <t>1952521-0</t>
  </si>
  <si>
    <t>HUNGER &amp; T�RST AB</t>
  </si>
  <si>
    <t>3191444-6</t>
  </si>
  <si>
    <t>NORDEA FINANS FINLAND AB</t>
  </si>
  <si>
    <t>0112305-3</t>
  </si>
  <si>
    <t>LOUNAIS-SUOMEN POLIISILAITOS</t>
  </si>
  <si>
    <t>2288666-6</t>
  </si>
  <si>
    <t>TALOUSTUTKA OY</t>
  </si>
  <si>
    <t>1058186-5</t>
  </si>
  <si>
    <t>F:MA ERICA FORSSTR�M</t>
  </si>
  <si>
    <t>3352819-4</t>
  </si>
  <si>
    <t>LIVETO GROUP OY</t>
  </si>
  <si>
    <t>2647803-7</t>
  </si>
  <si>
    <t>BILJARDIHUOLTO OY</t>
  </si>
  <si>
    <t>0220108-4</t>
  </si>
  <si>
    <t>INHOUSE PARTNERS OY</t>
  </si>
  <si>
    <t>1859650-0</t>
  </si>
  <si>
    <t>UGGELDAHL CAPITAL AB</t>
  </si>
  <si>
    <t>3546314-4</t>
  </si>
  <si>
    <t>STATISTIKCENTRALEN</t>
  </si>
  <si>
    <t>0245491-1</t>
  </si>
  <si>
    <t>HOTEL SEA FRONT</t>
  </si>
  <si>
    <t>1082979-5</t>
  </si>
  <si>
    <t>SL�JD-DETALJER</t>
  </si>
  <si>
    <t>1624630-4</t>
  </si>
  <si>
    <t>NETTINIILO OY</t>
  </si>
  <si>
    <t>2730021-4</t>
  </si>
  <si>
    <t>TOOLPORT GMBH</t>
  </si>
  <si>
    <t>DE1678952</t>
  </si>
  <si>
    <t>YOU TRAVEL MATKATOIMISTO</t>
  </si>
  <si>
    <t>1492469-3</t>
  </si>
  <si>
    <t>�BONEJDENS OP-FASTIGHETSCENTRAL AB AFM</t>
  </si>
  <si>
    <t>0911093-5</t>
  </si>
  <si>
    <t>ARTSHOP FINLAND OY</t>
  </si>
  <si>
    <t>2093601-7</t>
  </si>
  <si>
    <t>KONECRANES FINLAND OY</t>
  </si>
  <si>
    <t>0950895-1</t>
  </si>
  <si>
    <t>LIIKUNNAN JA TERVEYSTIEDON OPETTAJAT RY</t>
  </si>
  <si>
    <t>0202200-0</t>
  </si>
  <si>
    <t>SVENSKA PENSION�RSF�RBUNDET RF</t>
  </si>
  <si>
    <t>0252200-5</t>
  </si>
  <si>
    <t>EKTA BRYGGERI AB</t>
  </si>
  <si>
    <t>2748104-3</t>
  </si>
  <si>
    <t>HOHENTHAL JARL</t>
  </si>
  <si>
    <t>2867408-2</t>
  </si>
  <si>
    <t>L�NG�-APELHOLMEN YKSITYINEN TIEKUNTA</t>
  </si>
  <si>
    <t>Aktivoidut aineet, tarv.,  tavarat</t>
  </si>
  <si>
    <t>TB-PAALU OY</t>
  </si>
  <si>
    <t>0798027-5</t>
  </si>
  <si>
    <t>HANG� STAD</t>
  </si>
  <si>
    <t>0103166-9</t>
  </si>
  <si>
    <t>NUORTEN YRITT�JYYS JA TALOUS NYT RY</t>
  </si>
  <si>
    <t>0202391-9</t>
  </si>
  <si>
    <t>PATTES BOST�DER-ASUNNOT AB OY</t>
  </si>
  <si>
    <t>2174519-1</t>
  </si>
  <si>
    <t>SUOMEN TIETOTOIMISTO OY</t>
  </si>
  <si>
    <t>0114448-7</t>
  </si>
  <si>
    <t>ROSALA VIKINGACENTRUM AB</t>
  </si>
  <si>
    <t>2167549-6</t>
  </si>
  <si>
    <t>TYPING MASTER FINLAND OY</t>
  </si>
  <si>
    <t>1543684-3</t>
  </si>
  <si>
    <t>KAUHAVAN KANGAS-AITTA OY</t>
  </si>
  <si>
    <t>0242800-0</t>
  </si>
  <si>
    <t>KOMPAN SUOMI OY</t>
  </si>
  <si>
    <t>2213244-2</t>
  </si>
  <si>
    <t>XXL SPORTS &amp; OUTDOOR OY</t>
  </si>
  <si>
    <t>2541215-9</t>
  </si>
  <si>
    <t>FINNMATE OY</t>
  </si>
  <si>
    <t>3544270-6</t>
  </si>
  <si>
    <t>JYV�SKYL�N YLIOPISTO</t>
  </si>
  <si>
    <t>0245894-7</t>
  </si>
  <si>
    <t>BEGRAVNINGSTJ�NST &amp; HAUTAUSPALV. SJ�BERG</t>
  </si>
  <si>
    <t>3092052-9</t>
  </si>
  <si>
    <t>RAMUDDEN OY AB</t>
  </si>
  <si>
    <t>2465445-5</t>
  </si>
  <si>
    <t>JI SPORT</t>
  </si>
  <si>
    <t>2046248-0</t>
  </si>
  <si>
    <t>SOMERSORA OY</t>
  </si>
  <si>
    <t>0153032-9</t>
  </si>
  <si>
    <t>SWE-VIESTINT� OY AB</t>
  </si>
  <si>
    <t>2693414-3</t>
  </si>
  <si>
    <t>TMI SEIJA WESSMAN</t>
  </si>
  <si>
    <t>1565353-0</t>
  </si>
  <si>
    <t>AADU GRILLI</t>
  </si>
  <si>
    <t>3281633-8</t>
  </si>
  <si>
    <t>FMA SIMON SUNDSTR�M</t>
  </si>
  <si>
    <t>2089005-5</t>
  </si>
  <si>
    <t>MIKKELIN VALOKUVAUSLIIKE OY</t>
  </si>
  <si>
    <t>0165019-5</t>
  </si>
  <si>
    <t>PORIN KAUPUNKI</t>
  </si>
  <si>
    <t>0137323-9</t>
  </si>
  <si>
    <t>PUHTAUSTIETO PT OY</t>
  </si>
  <si>
    <t>0721413-2</t>
  </si>
  <si>
    <t>AP-RAKENNUSLASKENTA</t>
  </si>
  <si>
    <t>2714182-3</t>
  </si>
  <si>
    <t>SCHILDTS &amp; S�DERSTR�MS AB</t>
  </si>
  <si>
    <t>0196599-8</t>
  </si>
  <si>
    <t>TALLBO TR�DG�RD, PER BJ�RKELL</t>
  </si>
  <si>
    <t>1332622-9</t>
  </si>
  <si>
    <t>INSPECTA TARKASTUS OY</t>
  </si>
  <si>
    <t>2047308-3</t>
  </si>
  <si>
    <t>YMP�RIST� JA TERVEYS-LEHTI</t>
  </si>
  <si>
    <t>0366233-3</t>
  </si>
  <si>
    <t>AUDIATOR AB  BDO</t>
  </si>
  <si>
    <t>0904285-6</t>
  </si>
  <si>
    <t>VEIST�M� M. KORTESNIEMI KY</t>
  </si>
  <si>
    <t>0620617-3</t>
  </si>
  <si>
    <t>Muut kiinte�t rakenteet ja laitteet</t>
  </si>
  <si>
    <t>AURACLEAN OY</t>
  </si>
  <si>
    <t>3205865-3</t>
  </si>
  <si>
    <t>MELTWATER FINLAND OY</t>
  </si>
  <si>
    <t>2276311-3</t>
  </si>
  <si>
    <t>COLORSHINE</t>
  </si>
  <si>
    <t>2361686-0</t>
  </si>
  <si>
    <t xml:space="preserve"> TRANS LINDROOS AB OY</t>
  </si>
  <si>
    <t>2469819-1</t>
  </si>
  <si>
    <t>MAATILA KAITALA HARRI</t>
  </si>
  <si>
    <t>2103138-3</t>
  </si>
  <si>
    <t>ILONIEMEN VIHERRAKENNUS OY</t>
  </si>
  <si>
    <t>3277645-2</t>
  </si>
  <si>
    <t>OPETUSHALLITYS - UTBILDNINGSSTYRELSEN</t>
  </si>
  <si>
    <t>2769790-1</t>
  </si>
  <si>
    <t>MINDNOVA OY AB LTD</t>
  </si>
  <si>
    <t>3543701-8</t>
  </si>
  <si>
    <t>VIBE IN AB</t>
  </si>
  <si>
    <t>3145145-3</t>
  </si>
  <si>
    <t>LASTENSUOJELUN KESKUSLIITTO</t>
  </si>
  <si>
    <t>0116660-0</t>
  </si>
  <si>
    <t>VALTERI-SKOLAN ONERVA</t>
  </si>
  <si>
    <t>2718015-2</t>
  </si>
  <si>
    <t>TEAMVIEWER GERMANY GMBH</t>
  </si>
  <si>
    <t>SUOMEN ELOKUVALISENSSI OY</t>
  </si>
  <si>
    <t>3517930-3</t>
  </si>
  <si>
    <t>FIRSTBEAT TECHNOLOGIES OY</t>
  </si>
  <si>
    <t>1782772-5</t>
  </si>
  <si>
    <t>SUOMEN SAIRAALATUKKU OY</t>
  </si>
  <si>
    <t>0351798-8</t>
  </si>
  <si>
    <t>FARMORS CAF�</t>
  </si>
  <si>
    <t>0957132-8</t>
  </si>
  <si>
    <t>DEKOMARKKINOINTI OY</t>
  </si>
  <si>
    <t>0841780-4</t>
  </si>
  <si>
    <t xml:space="preserve">AMNESTY INTERNATIONAL SUOMEN OSASTO RY, </t>
  </si>
  <si>
    <t>0224270-8</t>
  </si>
  <si>
    <t>PUOMITEK OY</t>
  </si>
  <si>
    <t>3246865-2</t>
  </si>
  <si>
    <t>TAPIMER OY</t>
  </si>
  <si>
    <t>0619257-6</t>
  </si>
  <si>
    <t>METS�AVAIN OY</t>
  </si>
  <si>
    <t>2908433-2</t>
  </si>
  <si>
    <t>K�SITY� VERKOSSA RY</t>
  </si>
  <si>
    <t>2621416-2</t>
  </si>
  <si>
    <t>MERIKRUUNU &amp; T�HDIST� HUVILAT</t>
  </si>
  <si>
    <t>3535555-7</t>
  </si>
  <si>
    <t>NEXT AUTOMAATIOT OY</t>
  </si>
  <si>
    <t>3466161-6</t>
  </si>
  <si>
    <t>PERENNATAIMISTO HEINO RASIMUS, OMISTAJA TIINA HARJULA</t>
  </si>
  <si>
    <t>1732255-9</t>
  </si>
  <si>
    <t>PK SAMMUTINHUOLTO OY</t>
  </si>
  <si>
    <t>3236147-6</t>
  </si>
  <si>
    <t>MATILDAN LIIKUNTAPUISTO OY</t>
  </si>
  <si>
    <t>3108786-6</t>
  </si>
  <si>
    <t>CARDPLUS OY</t>
  </si>
  <si>
    <t>2302190-4</t>
  </si>
  <si>
    <t>ALFASOFT OY</t>
  </si>
  <si>
    <t>3728104</t>
  </si>
  <si>
    <t>FMA JOHANNA HEINONEN</t>
  </si>
  <si>
    <t>1316496-0</t>
  </si>
  <si>
    <t>SOITIN LAINE OY</t>
  </si>
  <si>
    <t>0853443-7</t>
  </si>
  <si>
    <t>NIMBLR AB</t>
  </si>
  <si>
    <t>ASEMAN LAPSET RY</t>
  </si>
  <si>
    <t>0916879-0</t>
  </si>
  <si>
    <t>KIMITO F�RG &amp; BILTILLBEH�R AB</t>
  </si>
  <si>
    <t>0641494-1</t>
  </si>
  <si>
    <t>STRANDKROGEN OY</t>
  </si>
  <si>
    <t>3489769-6</t>
  </si>
  <si>
    <t>FEEDLN OY</t>
  </si>
  <si>
    <t>2733745-5</t>
  </si>
  <si>
    <t>OWN DESIGN</t>
  </si>
  <si>
    <t>2195395-1</t>
  </si>
  <si>
    <t>MAHIMONI OY</t>
  </si>
  <si>
    <t>2055866-9</t>
  </si>
  <si>
    <t>MUSIIKKIOPISTO ARKIPELAGIN</t>
  </si>
  <si>
    <t>0433113-0</t>
  </si>
  <si>
    <t>AB ROGER FORSS OY</t>
  </si>
  <si>
    <t>2216936-8</t>
  </si>
  <si>
    <t>SAUVON KUNTA</t>
  </si>
  <si>
    <t>9038213-6</t>
  </si>
  <si>
    <t>SYSTEMAIR OY</t>
  </si>
  <si>
    <t>0805796-8</t>
  </si>
  <si>
    <t>SATAKUNNAN OSUUSKAUPPA</t>
  </si>
  <si>
    <t>0137281-8</t>
  </si>
  <si>
    <t>RASTOR-INSTITUUTTI RY</t>
  </si>
  <si>
    <t>0201689-0</t>
  </si>
  <si>
    <t>STENTRANS AB</t>
  </si>
  <si>
    <t>2307436-0</t>
  </si>
  <si>
    <t>ROSALA HANDELSBOD AB</t>
  </si>
  <si>
    <t>1583010-3</t>
  </si>
  <si>
    <t>MULTIFOTO</t>
  </si>
  <si>
    <t>2606812-6</t>
  </si>
  <si>
    <t>FMA ANTON FREDRIKSSON</t>
  </si>
  <si>
    <t>2470854-8</t>
  </si>
  <si>
    <t>YMP�RIST�NSUOJELUVIRANHALTIJAT RY</t>
  </si>
  <si>
    <t>1937711-5</t>
  </si>
  <si>
    <t>RIIKKA SALOKANNEL KY</t>
  </si>
  <si>
    <t>2779907-8</t>
  </si>
  <si>
    <t>SILVER RIVER KANOOTTIVUOKRAAMO</t>
  </si>
  <si>
    <t>1305962-6</t>
  </si>
  <si>
    <t>JOKA INFRA OY</t>
  </si>
  <si>
    <t>2610331-5</t>
  </si>
  <si>
    <t>LEHMIRANNAN LOMAKESKUS</t>
  </si>
  <si>
    <t>0201099-0</t>
  </si>
  <si>
    <t>TOKMANNI OY</t>
  </si>
  <si>
    <t>1928426-9</t>
  </si>
  <si>
    <t>S. SARESKOSKI OY</t>
  </si>
  <si>
    <t>0654661-0</t>
  </si>
  <si>
    <t>GLENN SUNDBERG</t>
  </si>
  <si>
    <t>1948882-7</t>
  </si>
  <si>
    <t>PATENT- OCH REGISTERSTYRELSEN</t>
  </si>
  <si>
    <t>0244683-1</t>
  </si>
  <si>
    <t>HAAGA-HELIA AMMATTIKORKEAKOULU OY</t>
  </si>
  <si>
    <t>2029188-8</t>
  </si>
  <si>
    <t>LASTEN P�IV�N S��TI�</t>
  </si>
  <si>
    <t>0116659-8</t>
  </si>
  <si>
    <t>ADAPTEO FINLAND OY</t>
  </si>
  <si>
    <t>2889709-1</t>
  </si>
  <si>
    <t>KODIN OMPELUKONE OY</t>
  </si>
  <si>
    <t>0576720-0</t>
  </si>
  <si>
    <t>NUKKETEATTERITAIT.YHD. AURA OF PUPPETS</t>
  </si>
  <si>
    <t>2316850-0</t>
  </si>
  <si>
    <t>NEITI RAUNIO OY</t>
  </si>
  <si>
    <t>3009066-8</t>
  </si>
  <si>
    <t>Vuokrattu ty�voima</t>
  </si>
  <si>
    <t>JIMMY TR�SKELIN TMI</t>
  </si>
  <si>
    <t>2502869-1</t>
  </si>
  <si>
    <t>WILSON CHARTER AB OY</t>
  </si>
  <si>
    <t>1509266-5</t>
  </si>
  <si>
    <t>NILA CONSULTING OY</t>
  </si>
  <si>
    <t>3227435-6</t>
  </si>
  <si>
    <t>SKOGSFIX</t>
  </si>
  <si>
    <t>2270295-1</t>
  </si>
  <si>
    <t>KAAKKOIS-SUOMEN AMMATTIKORKEAKOULU</t>
  </si>
  <si>
    <t>2472908-2</t>
  </si>
  <si>
    <t>YRKESH�GSKOLAN VID �BO AKADEMI AB</t>
  </si>
  <si>
    <t>BERTILLS &amp; JUNG AB</t>
  </si>
  <si>
    <t>2920653-9</t>
  </si>
  <si>
    <t>AMOS ANDERSONS FOND RF</t>
  </si>
  <si>
    <t>SVENSKA KULTURFONDEN</t>
  </si>
  <si>
    <t>SUOMEN UUSYRITYSKESKUKSET RY</t>
  </si>
  <si>
    <t>1099574-2</t>
  </si>
  <si>
    <t>A.I. HOPIA OY</t>
  </si>
  <si>
    <t>2064593-0</t>
  </si>
  <si>
    <t>VERKKOKAUPPA.COM OY</t>
  </si>
  <si>
    <t>1456344-5</t>
  </si>
  <si>
    <t>MICKES MAT AB</t>
  </si>
  <si>
    <t>2208481-5</t>
  </si>
  <si>
    <t>GASTRONOMI-EXPERT OY</t>
  </si>
  <si>
    <t>0893365-7</t>
  </si>
  <si>
    <t>TRANSPORT DANNE REHN AB</t>
  </si>
  <si>
    <t>3099701-6</t>
  </si>
  <si>
    <t>OY AABEE AB</t>
  </si>
  <si>
    <t>2426042-1</t>
  </si>
  <si>
    <t>SUNMET T:MI</t>
  </si>
  <si>
    <t>2021136-6</t>
  </si>
  <si>
    <t>SVENSKA TEATERN I HELSINGFORS</t>
  </si>
  <si>
    <t>0211103-8</t>
  </si>
  <si>
    <t>HARVIALA OY</t>
  </si>
  <si>
    <t>0650100-9</t>
  </si>
  <si>
    <t>ANSPALKKIO OY</t>
  </si>
  <si>
    <t>3255852-7</t>
  </si>
  <si>
    <t>VARSINAIS-SUOMEN YRITT�J�T RY</t>
  </si>
  <si>
    <t>0291483-4</t>
  </si>
  <si>
    <t>ACOLAD FINLAND OY</t>
  </si>
  <si>
    <t>0103288-0</t>
  </si>
  <si>
    <t>ILOGARDEN AB</t>
  </si>
  <si>
    <t>3568001-8</t>
  </si>
  <si>
    <t>CANNCOLOR AB</t>
  </si>
  <si>
    <t>0680226-6</t>
  </si>
  <si>
    <t>TURUN S�HK�PALVELU OY</t>
  </si>
  <si>
    <t>0990311-8</t>
  </si>
  <si>
    <t>GROPHAGENS ENSKILDA V�G</t>
  </si>
  <si>
    <t>VIIALAN VESI JA L�MP� OY</t>
  </si>
  <si>
    <t>0157750-6</t>
  </si>
  <si>
    <t>PIHATY�MYYR�T OY</t>
  </si>
  <si>
    <t>3125563-9</t>
  </si>
  <si>
    <t>NATUR OCH MILJ� RF</t>
  </si>
  <si>
    <t>0217076-7</t>
  </si>
  <si>
    <t>RASEBORGS KYRKLIGA SAMF�LLIGHET</t>
  </si>
  <si>
    <t>0203556-5</t>
  </si>
  <si>
    <t>NYKARLEBY STAD</t>
  </si>
  <si>
    <t>0183077-8</t>
  </si>
  <si>
    <t>KANSALLISGALLERIA</t>
  </si>
  <si>
    <t>0800570-3</t>
  </si>
  <si>
    <t>LATENKONE OY</t>
  </si>
  <si>
    <t>2253520-9</t>
  </si>
  <si>
    <t>JORK�LLAREN AB</t>
  </si>
  <si>
    <t>2989095-9</t>
  </si>
  <si>
    <t>TAPIO PALVELUT OY /METS�KUSTANNUS OY</t>
  </si>
  <si>
    <t>0498749-8</t>
  </si>
  <si>
    <t>SUOMEN MUSIIKKIMATKA OY</t>
  </si>
  <si>
    <t>2412131-7</t>
  </si>
  <si>
    <t>SANDELL BENGT ERIK</t>
  </si>
  <si>
    <t>1308891-0</t>
  </si>
  <si>
    <t>SERVICESTATION K.BROMAN AB</t>
  </si>
  <si>
    <t>2608479-1</t>
  </si>
  <si>
    <t>VALKEAKOSKEN MAALI- JA REMPPATARVIKE OY</t>
  </si>
  <si>
    <t>2808910-7</t>
  </si>
  <si>
    <t>HEVI PROPS OY</t>
  </si>
  <si>
    <t>2996719-4</t>
  </si>
  <si>
    <t>VISAPROS OY</t>
  </si>
  <si>
    <t>2884523-2</t>
  </si>
  <si>
    <t>AD-MUSEO OY</t>
  </si>
  <si>
    <t>3395455-6</t>
  </si>
  <si>
    <t>Vapaa-ajan rakennukset</t>
  </si>
  <si>
    <t>HAKALAX CONSULTING</t>
  </si>
  <si>
    <t>1614045-4</t>
  </si>
  <si>
    <t>LOSVIK &amp; FLEN AB OY</t>
  </si>
  <si>
    <t>3214693-6</t>
  </si>
  <si>
    <t>IISALMEN TER�PALVELU OY</t>
  </si>
  <si>
    <t>0576522-1</t>
  </si>
  <si>
    <t>Korvaus ty�puvuista ja ty�kaluista</t>
  </si>
  <si>
    <t>PAMARK BUSINESS OY</t>
  </si>
  <si>
    <t>3141131-2</t>
  </si>
  <si>
    <t>SALON FINNPUTKI OY</t>
  </si>
  <si>
    <t>0662642-6</t>
  </si>
  <si>
    <t>KLINGGRUPPEN OY</t>
  </si>
  <si>
    <t>2812899-7</t>
  </si>
  <si>
    <t>KIMITO SJ�SCOUTER C/O MALIN J�GERSKI�LD</t>
  </si>
  <si>
    <t>0809493-7</t>
  </si>
  <si>
    <t>TR�ARBETEN F. LUNDSTEN F:MA</t>
  </si>
  <si>
    <t>1320530-4</t>
  </si>
  <si>
    <t>KIRKKONUMMEN KUNTA</t>
  </si>
  <si>
    <t>0203107-0</t>
  </si>
  <si>
    <t>IDEMIA FINLAND OY</t>
  </si>
  <si>
    <t>0531141-4</t>
  </si>
  <si>
    <t>KAFE GADOLINIA KB / Caf� Arken</t>
  </si>
  <si>
    <t>9039623-9</t>
  </si>
  <si>
    <t>RASEBORGS FLYTTHJ�LP - RAASEPORIN MUUTTOAPU</t>
  </si>
  <si>
    <t>1863554-9</t>
  </si>
  <si>
    <t>HEMBYGDENS V�NNER I V�STANFJ�RD RF</t>
  </si>
  <si>
    <t>0529446-6</t>
  </si>
  <si>
    <t>Magnusson Viva Maria D�DSBO</t>
  </si>
  <si>
    <t>MEZZOFORTE OY</t>
  </si>
  <si>
    <t>2004568-7</t>
  </si>
  <si>
    <t>TTT KUSTANNUS OY / TTT LEHTI</t>
  </si>
  <si>
    <t>2641238-8</t>
  </si>
  <si>
    <t>M. TR�SKMAN SERVICE</t>
  </si>
  <si>
    <t>2459028-7</t>
  </si>
  <si>
    <t>OY GASTRINA AB</t>
  </si>
  <si>
    <t>2619666-2</t>
  </si>
  <si>
    <t>TEATTERIHOTELLI RIIHIM�KI</t>
  </si>
  <si>
    <t>3533784-2</t>
  </si>
  <si>
    <t>DALKARL CREATIVE AB</t>
  </si>
  <si>
    <t>3348549-7</t>
  </si>
  <si>
    <t>TAITOHELMARI</t>
  </si>
  <si>
    <t>2871732-9</t>
  </si>
  <si>
    <t>MOVILI OY</t>
  </si>
  <si>
    <t>3192411-8</t>
  </si>
  <si>
    <t>LAVARUNKO OY</t>
  </si>
  <si>
    <t>2433822-5</t>
  </si>
  <si>
    <t>KIINTEIST� OY SALON SALORANKATU -</t>
  </si>
  <si>
    <t>2322238-6</t>
  </si>
  <si>
    <t>FIRMA ALEXANDRA STOOR</t>
  </si>
  <si>
    <t>3287003-5</t>
  </si>
  <si>
    <t>SUOMEN NUORISOYHTEISTY� ALLIANSSI RY</t>
  </si>
  <si>
    <t>0116583-5</t>
  </si>
  <si>
    <t>HENRIK HAGMAN</t>
  </si>
  <si>
    <t>2945619-1</t>
  </si>
  <si>
    <t>KINOSCREEN ILLUSION LTD OY</t>
  </si>
  <si>
    <t>0910933-6</t>
  </si>
  <si>
    <t>NOPPOREX OY / CRAZY CAT OY</t>
  </si>
  <si>
    <t>1457522-7</t>
  </si>
  <si>
    <t>AS-MUOVI OY</t>
  </si>
  <si>
    <t>1588507-5</t>
  </si>
  <si>
    <t>EL-S�HK� JMV AB OY</t>
  </si>
  <si>
    <t>0759562-5</t>
  </si>
  <si>
    <t>BL��NI OY</t>
  </si>
  <si>
    <t>2917040-9</t>
  </si>
  <si>
    <t>LABYRINTH GAMES ROOM ESCAPE OY</t>
  </si>
  <si>
    <t>2659780-2</t>
  </si>
  <si>
    <t>PEDERS� UNGDOMSF�RENING RF</t>
  </si>
  <si>
    <t>0481726-1</t>
  </si>
  <si>
    <t>REGIONALA DANSCENTRET I V�STRA FINLAND</t>
  </si>
  <si>
    <t>1958365-6</t>
  </si>
  <si>
    <t>PROARBOR AB OY</t>
  </si>
  <si>
    <t>2610069-1</t>
  </si>
  <si>
    <t>KEMI�N SISU OY</t>
  </si>
  <si>
    <t>0133830-2</t>
  </si>
  <si>
    <t>MERITAITO OY</t>
  </si>
  <si>
    <t>2302565-7</t>
  </si>
  <si>
    <t>STINA�S BLOMMOR</t>
  </si>
  <si>
    <t>1307703-1</t>
  </si>
  <si>
    <t>KONEHUOLTO T LAUKKANEN OY</t>
  </si>
  <si>
    <t>2408171-4</t>
  </si>
  <si>
    <t>AITA-KOPPANEN OY</t>
  </si>
  <si>
    <t>1717700-5</t>
  </si>
  <si>
    <t>BOOKLET W/W</t>
  </si>
  <si>
    <t>2501375-6</t>
  </si>
  <si>
    <t>DENNIS ORIGINAL OY</t>
  </si>
  <si>
    <t>3335081-6</t>
  </si>
  <si>
    <t>EL�V�N KUVAN KESKUS ELKE RY/CINEMA ORION</t>
  </si>
  <si>
    <t>2806976-3</t>
  </si>
  <si>
    <t>A'PELAGO EXPERIENCE AB</t>
  </si>
  <si>
    <t>3286346-8</t>
  </si>
  <si>
    <t>KONE-GLANS OY</t>
  </si>
  <si>
    <t>0139284-3</t>
  </si>
  <si>
    <t>BLOMBUTIK &amp; TR�DG�RD J�RVINEN</t>
  </si>
  <si>
    <t>2959865-9</t>
  </si>
  <si>
    <t>LOUNAIS-SUOMEN YMP�RIST�VIRANHALTIJAT RY</t>
  </si>
  <si>
    <t>2448526-8</t>
  </si>
  <si>
    <t xml:space="preserve"> VIRTANEN HEIKKI</t>
  </si>
  <si>
    <t>2302272-0</t>
  </si>
  <si>
    <t>NUMMEN PY�R�HUOLTO OY</t>
  </si>
  <si>
    <t>0619748-1</t>
  </si>
  <si>
    <t>L�NNROTH NIKLAS</t>
  </si>
  <si>
    <t>1866026-9</t>
  </si>
  <si>
    <t>VARSINAIS-SUOMEN KYL�T RY</t>
  </si>
  <si>
    <t>1725255-4</t>
  </si>
  <si>
    <t>BAGERI &amp; KVARN � OY</t>
  </si>
  <si>
    <t>2993518-4</t>
  </si>
  <si>
    <t>NETRAUTA.FI BHG GROUP</t>
  </si>
  <si>
    <t>FI1870108</t>
  </si>
  <si>
    <t>CC PROPERTYOY I ELEONORABED &amp; BREAKFA</t>
  </si>
  <si>
    <t>3160063-1</t>
  </si>
  <si>
    <t>DRAGSFJ�RDS IDROTTSKLUBB R.F.</t>
  </si>
  <si>
    <t>0132140-4</t>
  </si>
  <si>
    <t>TUORLAN T�HTITORNIT OY</t>
  </si>
  <si>
    <t>3130218-3</t>
  </si>
  <si>
    <t>J. RINTA-JOUPPI OY</t>
  </si>
  <si>
    <t>2045608-0</t>
  </si>
  <si>
    <t>ILARI GROUP OY</t>
  </si>
  <si>
    <t>2663443-1</t>
  </si>
  <si>
    <t>ALICE PHYSIO</t>
  </si>
  <si>
    <t>2769248-1</t>
  </si>
  <si>
    <t>WI-BOX BAGERI</t>
  </si>
  <si>
    <t>3488485-2</t>
  </si>
  <si>
    <t>ARKKITEHTITOIMISTO �KE LINDEBERG OY AB</t>
  </si>
  <si>
    <t>0500736-7</t>
  </si>
  <si>
    <t>HARALD PRODUCTIONS</t>
  </si>
  <si>
    <t>1780645-7</t>
  </si>
  <si>
    <t>MOODS OY</t>
  </si>
  <si>
    <t>2287262-7</t>
  </si>
  <si>
    <t>STUDIOTEC OY</t>
  </si>
  <si>
    <t>0369434-3</t>
  </si>
  <si>
    <t>DAMON BECKFORD PHOTOGRAPHY</t>
  </si>
  <si>
    <t>2854588-9</t>
  </si>
  <si>
    <t>LINDMAN EVA CLAUDIA / EVA DESIGN</t>
  </si>
  <si>
    <t>2702535-5</t>
  </si>
  <si>
    <t>PROFESSIO FINLAND OY</t>
  </si>
  <si>
    <t>2020719-9</t>
  </si>
  <si>
    <t>FINN FOOTWEAR OY</t>
  </si>
  <si>
    <t>2835171-8</t>
  </si>
  <si>
    <t>KUNTALIITTO PALVELUT OY</t>
  </si>
  <si>
    <t>2542166-1</t>
  </si>
  <si>
    <t>PT-DESIGN OY</t>
  </si>
  <si>
    <t>0133770-5</t>
  </si>
  <si>
    <t>ROBBAN GROUP OY</t>
  </si>
  <si>
    <t>0936575-1</t>
  </si>
  <si>
    <t>M-VENTTI OY</t>
  </si>
  <si>
    <t>2401598-7</t>
  </si>
  <si>
    <t>HANG� SL�CKARSERVICE - HANGON SAMMUNTINH</t>
  </si>
  <si>
    <t>2007384-8</t>
  </si>
  <si>
    <t>LOUHINTALIIKE KARI KAIVOLA T:MI</t>
  </si>
  <si>
    <t>1744002-9</t>
  </si>
  <si>
    <t>ZESTY COMMUNICATIONS OY</t>
  </si>
  <si>
    <t>3093642-4</t>
  </si>
  <si>
    <t>MUSAA OY</t>
  </si>
  <si>
    <t>2394275-4</t>
  </si>
  <si>
    <t>SOMERON KAUPUNKI</t>
  </si>
  <si>
    <t>0153082-0</t>
  </si>
  <si>
    <t>CIDER HILL OY</t>
  </si>
  <si>
    <t>3439843-2</t>
  </si>
  <si>
    <t>EKNIEMEN HUOLTO OY</t>
  </si>
  <si>
    <t>2677380-2</t>
  </si>
  <si>
    <t>SAIPU OY,  TURUN VALO JA VOIMA</t>
  </si>
  <si>
    <t>0678395-8</t>
  </si>
  <si>
    <t>GROPAS STALL</t>
  </si>
  <si>
    <t>2414242-5</t>
  </si>
  <si>
    <t>HEALTHIA OY AB</t>
  </si>
  <si>
    <t>2257520-0</t>
  </si>
  <si>
    <t>SUOMEN ELOKUVATEATTERILIITTO SEOL RY</t>
  </si>
  <si>
    <t>0202120-0</t>
  </si>
  <si>
    <t>OK LASKUTUSPALVELU</t>
  </si>
  <si>
    <t>0873725-0</t>
  </si>
  <si>
    <t>MASKUN KUNTA</t>
  </si>
  <si>
    <t>0204064-7</t>
  </si>
  <si>
    <t>NAANTALIN KAUPUNKI</t>
  </si>
  <si>
    <t>0135457-2</t>
  </si>
  <si>
    <t>EEZY OSK</t>
  </si>
  <si>
    <t>2197002-2</t>
  </si>
  <si>
    <t>LOHJAN KAUPUNKI</t>
  </si>
  <si>
    <t>1068322-0</t>
  </si>
  <si>
    <t>LIONS-CLUB KIMITO R.F</t>
  </si>
  <si>
    <t>0547889-8</t>
  </si>
  <si>
    <t>RAISION KAUPUNKI</t>
  </si>
  <si>
    <t>0204428-5</t>
  </si>
  <si>
    <t>MASINO OY</t>
  </si>
  <si>
    <t>0111375-2</t>
  </si>
  <si>
    <t>Varaosat</t>
  </si>
  <si>
    <t>BERNER OY</t>
  </si>
  <si>
    <t>0107011-5</t>
  </si>
  <si>
    <t>Muut kemikaalit</t>
  </si>
  <si>
    <t>NIEMISEN VALIMO OY</t>
  </si>
  <si>
    <t>1551134-8</t>
  </si>
  <si>
    <t>GRUNDFOS PUMPUT AB</t>
  </si>
  <si>
    <t>0863934-3</t>
  </si>
  <si>
    <t>LINING OY AB</t>
  </si>
  <si>
    <t>0401410-0</t>
  </si>
  <si>
    <t>Koneiden ja laitt.rak/kunn.pitopalvelu</t>
  </si>
  <si>
    <t>HYXO OY</t>
  </si>
  <si>
    <t>0123937-1</t>
  </si>
  <si>
    <t>ENDRESS + HAUSER OY</t>
  </si>
  <si>
    <t>2672246-6</t>
  </si>
  <si>
    <t>XYLEM WATER SOLUTIONS SUOMI OY</t>
  </si>
  <si>
    <t>0941960-9</t>
  </si>
  <si>
    <t>SJ�BLOMS TANKSERVICE KB</t>
  </si>
  <si>
    <t>2534972-7</t>
  </si>
  <si>
    <t>VUORENMAA YHT. OY</t>
  </si>
  <si>
    <t>0641060-9</t>
  </si>
  <si>
    <t>Vesi- ja viem�riverkosto</t>
  </si>
  <si>
    <t>BANG OCH BONSOMER OY</t>
  </si>
  <si>
    <t>0103570-7</t>
  </si>
  <si>
    <t>MELTEX OY PLASTICS/ PALO- JA VESITEKN.</t>
  </si>
  <si>
    <t>0952690-6</t>
  </si>
  <si>
    <t>Posti- ja telepalvelujen osto</t>
  </si>
  <si>
    <t>NORD GEAR OY</t>
  </si>
  <si>
    <t>1456838-5</t>
  </si>
  <si>
    <t>INSTA AUTOMATION OY</t>
  </si>
  <si>
    <t>0680536-0</t>
  </si>
  <si>
    <t>IS-VET OY</t>
  </si>
  <si>
    <t>0604819-5</t>
  </si>
  <si>
    <t>MUOVITARVIKE KUISMA OY</t>
  </si>
  <si>
    <t>0728914-2</t>
  </si>
  <si>
    <t>Elintravikkeet</t>
  </si>
  <si>
    <t>Inkasso, menot</t>
  </si>
  <si>
    <t>0109357-9</t>
  </si>
  <si>
    <t>Analysointipalvelut</t>
  </si>
  <si>
    <t>Asiant-, pankki- ja toimistopalvelut</t>
  </si>
  <si>
    <t>ENVOR GROUP OY</t>
  </si>
  <si>
    <t>0862373-9</t>
  </si>
  <si>
    <t>SUOMEN PUMPPAAMOHUOLLOT OY</t>
  </si>
  <si>
    <t>2764403-3</t>
  </si>
  <si>
    <t xml:space="preserve"> FIRMA THOMAS GR�NROOS</t>
  </si>
  <si>
    <t>2876991-1</t>
  </si>
  <si>
    <t>VIRTASEN MOOTTORI OY</t>
  </si>
  <si>
    <t>0139509-1</t>
  </si>
  <si>
    <t>SNF FINLAND OY</t>
  </si>
  <si>
    <t>1097986-5</t>
  </si>
  <si>
    <t>PUOLUSTUSKIINTEIST�T</t>
  </si>
  <si>
    <t>3169414-8</t>
  </si>
  <si>
    <t>Opetus- ja kulttuuripalvelut</t>
  </si>
  <si>
    <t>Toimisto- ja koulutarvikkeet</t>
  </si>
  <si>
    <t>KEMIRA OYJ</t>
  </si>
  <si>
    <t>0109823-0</t>
  </si>
  <si>
    <t>OY COMPLETECH LTD</t>
  </si>
  <si>
    <t>2145597-9</t>
  </si>
  <si>
    <t>�STERMALM TRADING AB OY</t>
  </si>
  <si>
    <t>2693022-2</t>
  </si>
  <si>
    <t>Ty�puvut</t>
  </si>
  <si>
    <t>FINNISH DIVING SUPPORT OY</t>
  </si>
  <si>
    <t>2832883-3</t>
  </si>
  <si>
    <t>NESTEPAINE OY</t>
  </si>
  <si>
    <t>0930823-9</t>
  </si>
  <si>
    <t>Asiakaspalvelun osto kunnilta</t>
  </si>
  <si>
    <t>KAMSTRUP A/S SUOMEN TSTO.</t>
  </si>
  <si>
    <t>1524801-7</t>
  </si>
  <si>
    <t>Henkil�k.matk- ja kuljetusplavelut</t>
  </si>
  <si>
    <t>FINFINET OY</t>
  </si>
  <si>
    <t>2526425-6</t>
  </si>
  <si>
    <t>PROMINENT FINLAND OY</t>
  </si>
  <si>
    <t>1078900-9</t>
  </si>
  <si>
    <t>FMA BO L�FSTR�M</t>
  </si>
  <si>
    <t>2673610-4</t>
  </si>
  <si>
    <t>FORCIT CONSULTING OY/ OY FINNROCK AB</t>
  </si>
  <si>
    <t>0108166-6</t>
  </si>
  <si>
    <t>CABLEMEN TURVATEKNIIKKA OY</t>
  </si>
  <si>
    <t>1096477-8</t>
  </si>
  <si>
    <t>ELECTROMEN OY</t>
  </si>
  <si>
    <t>0722007-3</t>
  </si>
  <si>
    <t>LAINEPUTKI OY</t>
  </si>
  <si>
    <t>0813331-8</t>
  </si>
  <si>
    <t>LVI / VVS OCH BYGGTJ�NST G�RAN WALLENIUS</t>
  </si>
  <si>
    <t>2519579-9</t>
  </si>
  <si>
    <t>ALFA LAVAL NORDIC OY</t>
  </si>
  <si>
    <t>1071438-1</t>
  </si>
  <si>
    <t>MIKAEL H�IJER</t>
  </si>
  <si>
    <t>1341006-8</t>
  </si>
  <si>
    <t>VESI- JA VIEM�RILAITOSYHDISTYS RY</t>
  </si>
  <si>
    <t>0202570-3</t>
  </si>
  <si>
    <t>GEOMATIKK FINLAND OY</t>
  </si>
  <si>
    <t>2736507-7</t>
  </si>
  <si>
    <t>MJ PUTKI OY</t>
  </si>
  <si>
    <t>3432075-8</t>
  </si>
  <si>
    <t>KAESER KOMPRESSORIT OY</t>
  </si>
  <si>
    <t>0988010-4</t>
  </si>
  <si>
    <t xml:space="preserve"> MASKINTJ�NST �STERBERG AB</t>
  </si>
  <si>
    <t>1534097-2</t>
  </si>
  <si>
    <t>PROCESSPUMPAR AB</t>
  </si>
  <si>
    <t>SUOMEN VIEM�RISEULONTA OY</t>
  </si>
  <si>
    <t>3350711-5</t>
  </si>
  <si>
    <t>ROPO GROUP / TRUST KAPITAL GROUP</t>
  </si>
  <si>
    <t>2205905-4</t>
  </si>
  <si>
    <t>RANMET OY</t>
  </si>
  <si>
    <t>2354749-8</t>
  </si>
  <si>
    <t>BWT SEPARTEC OY</t>
  </si>
  <si>
    <t>0695040-2</t>
  </si>
  <si>
    <t>FO-nummer</t>
  </si>
  <si>
    <t>Företagets firma</t>
  </si>
  <si>
    <t>Företagsform</t>
  </si>
  <si>
    <t>Hemort</t>
  </si>
  <si>
    <t>2327528-5</t>
  </si>
  <si>
    <t>PMJ - Construction</t>
  </si>
  <si>
    <t>Enskild näringsidkare</t>
  </si>
  <si>
    <t>Kimitoön</t>
  </si>
  <si>
    <t>2325667-4</t>
  </si>
  <si>
    <t>F:ma JMJ Stenberg</t>
  </si>
  <si>
    <t>2324724-1</t>
  </si>
  <si>
    <t>Elcotherma Finland Oy Ab</t>
  </si>
  <si>
    <t xml:space="preserve">Aktiebolag </t>
  </si>
  <si>
    <t>1470036-6</t>
  </si>
  <si>
    <t>Hipiä!</t>
  </si>
  <si>
    <t>2317483-9</t>
  </si>
  <si>
    <t>Fastann Ab</t>
  </si>
  <si>
    <t>2316329-1</t>
  </si>
  <si>
    <t>Studio Uggeldal</t>
  </si>
  <si>
    <t>2310579-6</t>
  </si>
  <si>
    <t>Little Cson</t>
  </si>
  <si>
    <t>EETH Ab Oy</t>
  </si>
  <si>
    <t>2326671-7</t>
  </si>
  <si>
    <t>Empiros Oy</t>
  </si>
  <si>
    <t>2326665-3</t>
  </si>
  <si>
    <t>Felixionat Oy</t>
  </si>
  <si>
    <t>Widow Invest Oy</t>
  </si>
  <si>
    <t>2325588-2</t>
  </si>
  <si>
    <t>Empiros Invest Oy</t>
  </si>
  <si>
    <t>Stentrans Ab</t>
  </si>
  <si>
    <t>2305395-7</t>
  </si>
  <si>
    <t>Firma B Gustafsson</t>
  </si>
  <si>
    <t>2306298-4</t>
  </si>
  <si>
    <t>Rakennuspalvelu NAHKUR</t>
  </si>
  <si>
    <t>2297812-2</t>
  </si>
  <si>
    <t>F:ma Jens Nurmio</t>
  </si>
  <si>
    <t>Vänö Ull</t>
  </si>
  <si>
    <t>2292315-6</t>
  </si>
  <si>
    <t>FABBES VVS</t>
  </si>
  <si>
    <t>Maskinentreprenör Ben Lindström Ab Oy</t>
  </si>
  <si>
    <t>2288768-5</t>
  </si>
  <si>
    <t>Firma Daniel Nyman Byggnadsarbete</t>
  </si>
  <si>
    <t>2287507-8</t>
  </si>
  <si>
    <t>Bostads Ab Kimitoöns Mästarvägen 5 - Asunto Oy</t>
  </si>
  <si>
    <t>Bostadsaktiebolag</t>
  </si>
  <si>
    <t>2284723-7</t>
  </si>
  <si>
    <t>Liquidita Ab</t>
  </si>
  <si>
    <t>2280948-4</t>
  </si>
  <si>
    <t>Dam &amp; herrfrisering Mariann Hulden / NiMa's Corner</t>
  </si>
  <si>
    <t>2280242-6</t>
  </si>
  <si>
    <t>Kimito Sotning Ab - Kemiön Nuohous Oy</t>
  </si>
  <si>
    <t>2270304-9</t>
  </si>
  <si>
    <t>Oy Skutan Ab</t>
  </si>
  <si>
    <t>2268651-7</t>
  </si>
  <si>
    <t>Backom Kb</t>
  </si>
  <si>
    <t>Kommanditbolag</t>
  </si>
  <si>
    <t>2268657-6</t>
  </si>
  <si>
    <t>F:ma Matias Ekholm</t>
  </si>
  <si>
    <t>2266231-2</t>
  </si>
  <si>
    <t>Mjussic</t>
  </si>
  <si>
    <t>1900631-4</t>
  </si>
  <si>
    <t>Björkboda Bruksgård</t>
  </si>
  <si>
    <t>2271534-9</t>
  </si>
  <si>
    <t>Parts Import, Benny Wedenberg</t>
  </si>
  <si>
    <t>2264940-9</t>
  </si>
  <si>
    <t>Oy Elm-Dal Ab</t>
  </si>
  <si>
    <t>2263915-5</t>
  </si>
  <si>
    <t>F:ma Transport F. Lindholm</t>
  </si>
  <si>
    <t>2263445-0</t>
  </si>
  <si>
    <t>Happy Design Oy</t>
  </si>
  <si>
    <t>2262208-9</t>
  </si>
  <si>
    <t>F:ma Thomas Wikström</t>
  </si>
  <si>
    <t>2262099-9</t>
  </si>
  <si>
    <t>Garden Fix</t>
  </si>
  <si>
    <t>2260935-1</t>
  </si>
  <si>
    <t>M &amp; K Karlsson Ab Oy</t>
  </si>
  <si>
    <t>2261579-4</t>
  </si>
  <si>
    <t>Transport Sundman Ab Oy</t>
  </si>
  <si>
    <t>2258242-7</t>
  </si>
  <si>
    <t>Kemiönsaaren Mökkipojat Oy</t>
  </si>
  <si>
    <t>Lönnroths Bygg Ab Oy</t>
  </si>
  <si>
    <t>2217864-3</t>
  </si>
  <si>
    <t>Liisa Mietola</t>
  </si>
  <si>
    <t>2256921-4</t>
  </si>
  <si>
    <t>Ömsesidiga Fastighets Ab Kimito Industritomten</t>
  </si>
  <si>
    <t>Ömsesidigt fastighetsaktiebolag</t>
  </si>
  <si>
    <t>2255302-8</t>
  </si>
  <si>
    <t>Genböle Gård Ab Oy</t>
  </si>
  <si>
    <t>2254067-3</t>
  </si>
  <si>
    <t>Möbeltapetsering Verhoomo Heidi Lindroos</t>
  </si>
  <si>
    <t>1302888-9</t>
  </si>
  <si>
    <t>Göran Sjöblom</t>
  </si>
  <si>
    <t>1648501-4</t>
  </si>
  <si>
    <t>JG städservice och fastighetsskötsel</t>
  </si>
  <si>
    <t>2249346-7</t>
  </si>
  <si>
    <t>Venehuolto Sakkeli</t>
  </si>
  <si>
    <t>2249636-9</t>
  </si>
  <si>
    <t>Nordskog</t>
  </si>
  <si>
    <t>2247788-9</t>
  </si>
  <si>
    <t>Tmi Timpan Kone</t>
  </si>
  <si>
    <t>2307008-7</t>
  </si>
  <si>
    <t>Arctic Frost Oy</t>
  </si>
  <si>
    <t>2286594-5</t>
  </si>
  <si>
    <t>Kantio Oy</t>
  </si>
  <si>
    <t>1799716-9</t>
  </si>
  <si>
    <t>Ampin remontti ja fixaus</t>
  </si>
  <si>
    <t>2261492-7</t>
  </si>
  <si>
    <t>Kattoukko</t>
  </si>
  <si>
    <t>2266614-5</t>
  </si>
  <si>
    <t>Hyvinvointiporttaali</t>
  </si>
  <si>
    <t>2253614-8</t>
  </si>
  <si>
    <t>Bostads Ab Kimitoös Simberg-Asunto Oy Kemiönsaaren Uimakallio</t>
  </si>
  <si>
    <t>1024638-9</t>
  </si>
  <si>
    <t>Westers</t>
  </si>
  <si>
    <t>2235768-4</t>
  </si>
  <si>
    <t>Boutique Isabell</t>
  </si>
  <si>
    <t>1340795-0</t>
  </si>
  <si>
    <t>Hitis Fastighetsservice</t>
  </si>
  <si>
    <t>2189432-2</t>
  </si>
  <si>
    <t>Fma Mia Sandholm "Syster Mia"</t>
  </si>
  <si>
    <t>2221858-8</t>
  </si>
  <si>
    <t>Kimito City-Service Ab</t>
  </si>
  <si>
    <t>F:ma Jörgen Moring</t>
  </si>
  <si>
    <t>Ab Roger Forss Oy</t>
  </si>
  <si>
    <t>Actiwell Ab Oy</t>
  </si>
  <si>
    <t>2212452-2</t>
  </si>
  <si>
    <t>eMotion Wellness</t>
  </si>
  <si>
    <t>2178816-7</t>
  </si>
  <si>
    <t>Moon-rent</t>
  </si>
  <si>
    <t>1301051-5</t>
  </si>
  <si>
    <t>Firma John Börman</t>
  </si>
  <si>
    <t>2199932-7</t>
  </si>
  <si>
    <t>Kiinteistö Oy Westanberg</t>
  </si>
  <si>
    <t>2195405-7</t>
  </si>
  <si>
    <t>DESIGNE</t>
  </si>
  <si>
    <t>LiRa Ab</t>
  </si>
  <si>
    <t>2193610-7</t>
  </si>
  <si>
    <t>Rousal Brygghus</t>
  </si>
  <si>
    <t>2193048-5</t>
  </si>
  <si>
    <t>Herrgårdsboden - Kartanonpuoti</t>
  </si>
  <si>
    <t>2184302-3</t>
  </si>
  <si>
    <t>F:ma Anne-Mari Lindroos</t>
  </si>
  <si>
    <t>2185975-4</t>
  </si>
  <si>
    <t>Kiinteistö Oy TimberWest I</t>
  </si>
  <si>
    <t>2179471-9</t>
  </si>
  <si>
    <t>Fma Kenth Sundblom</t>
  </si>
  <si>
    <t>2178914-3</t>
  </si>
  <si>
    <t>Koivula Partners Oy Ab</t>
  </si>
  <si>
    <t>Pattes Bostäder-Asunnot Ab Oy</t>
  </si>
  <si>
    <t>2169927-9</t>
  </si>
  <si>
    <t>P Lundell Oy</t>
  </si>
  <si>
    <t>2166306-5</t>
  </si>
  <si>
    <t>Wes-Mart Ab Oy Ltd</t>
  </si>
  <si>
    <t>2167252-7</t>
  </si>
  <si>
    <t>Irina Wahlforss Kb</t>
  </si>
  <si>
    <t>Rosala Vikingacentrum Ab</t>
  </si>
  <si>
    <t>2229407-0</t>
  </si>
  <si>
    <t>As Oy Kemiön Hopealahden Merikartano</t>
  </si>
  <si>
    <t>2224792-8</t>
  </si>
  <si>
    <t>T:mi J. KAUMI</t>
  </si>
  <si>
    <t>2224491-1</t>
  </si>
  <si>
    <t>Asunto Oy Dragsfjärdin Bodbackenintie 1</t>
  </si>
  <si>
    <t>2204345-8</t>
  </si>
  <si>
    <t>Bostads Ab Kimito Forum</t>
  </si>
  <si>
    <t>2171344-8</t>
  </si>
  <si>
    <t>Bostads Ab Kimito Villa Mercante Asunto Oy</t>
  </si>
  <si>
    <t>2151183-8</t>
  </si>
  <si>
    <t>F:ma Kimmo Nurmi T:mi</t>
  </si>
  <si>
    <t>2137291-1</t>
  </si>
  <si>
    <t>Björknäs Care Oy</t>
  </si>
  <si>
    <t>Nordic activities &amp; solutions</t>
  </si>
  <si>
    <t>2130100-5</t>
  </si>
  <si>
    <t>Tmi Raakel M. Lehtonen</t>
  </si>
  <si>
    <t>JJP-Service Oy Ab</t>
  </si>
  <si>
    <t>Polka Paper Company avoin yhtiö</t>
  </si>
  <si>
    <t>Öppet bolag</t>
  </si>
  <si>
    <t>2120859-9</t>
  </si>
  <si>
    <t>Din Konsult</t>
  </si>
  <si>
    <t>2116604-2</t>
  </si>
  <si>
    <t>Mjösundin Vesihuolto Oy - Mjösunds Vattenservice Ab</t>
  </si>
  <si>
    <t>2117880-1</t>
  </si>
  <si>
    <t>Qlip-Day</t>
  </si>
  <si>
    <t>2115332-1</t>
  </si>
  <si>
    <t>Kiila Mgt Oy</t>
  </si>
  <si>
    <t>2112371-2</t>
  </si>
  <si>
    <t>Storfinnhova Gård Oy</t>
  </si>
  <si>
    <t>2113331-2</t>
  </si>
  <si>
    <t>Oomph Technology Ab Oy</t>
  </si>
  <si>
    <t>1932858-3</t>
  </si>
  <si>
    <t>Teija Puranen</t>
  </si>
  <si>
    <t>1618134-4</t>
  </si>
  <si>
    <t>Ekman Stefan Mikael</t>
  </si>
  <si>
    <t>2109386-7</t>
  </si>
  <si>
    <t>Siniversumi</t>
  </si>
  <si>
    <t>2101946-4</t>
  </si>
  <si>
    <t>Tapsan Sähkö</t>
  </si>
  <si>
    <t>2093898-7</t>
  </si>
  <si>
    <t>Porto West Ab</t>
  </si>
  <si>
    <t>F:ma Simon Sundström</t>
  </si>
  <si>
    <t>2088257-3</t>
  </si>
  <si>
    <t>MBK Städservice öppet bolag</t>
  </si>
  <si>
    <t>2086000-8</t>
  </si>
  <si>
    <t>Firma Tom Ek</t>
  </si>
  <si>
    <t>2086275-9</t>
  </si>
  <si>
    <t>Magnusson Sabina</t>
  </si>
  <si>
    <t>2164572-1</t>
  </si>
  <si>
    <t>Kiinteistöosakeyhtiö Rantala Ärtskär</t>
  </si>
  <si>
    <t>2149264-9</t>
  </si>
  <si>
    <t>Asunto Oy Dragsfjärdin Trollberga Bostads Ab</t>
  </si>
  <si>
    <t>2146507-7</t>
  </si>
  <si>
    <t>Bostads Ab Dragsfjärd Radhusvägen</t>
  </si>
  <si>
    <t>2119552-1</t>
  </si>
  <si>
    <t>Galleria Aalto</t>
  </si>
  <si>
    <t>2114843-4</t>
  </si>
  <si>
    <t>Wendelin Service Oy Ab</t>
  </si>
  <si>
    <t>2083868-7</t>
  </si>
  <si>
    <t>TOMI TOLJANDER</t>
  </si>
  <si>
    <t>2077532-1</t>
  </si>
  <si>
    <t>Silver Shipping Oy</t>
  </si>
  <si>
    <t>2078955-5</t>
  </si>
  <si>
    <t>Beatastugan Ab</t>
  </si>
  <si>
    <t>Byggnadsfirma B-G Holmström Ab</t>
  </si>
  <si>
    <t>2067273-6</t>
  </si>
  <si>
    <t>FNsteel Oy Ab</t>
  </si>
  <si>
    <t>2067993-8</t>
  </si>
  <si>
    <t>Hopealiekki Oy</t>
  </si>
  <si>
    <t>2064802-3</t>
  </si>
  <si>
    <t>F:ma Stefan Illman</t>
  </si>
  <si>
    <t>Kemiön Kukkapalvelu Tiarella Ky</t>
  </si>
  <si>
    <t>Mahimoni Oy</t>
  </si>
  <si>
    <t>2049435-1</t>
  </si>
  <si>
    <t>F:ma Margita Holmqvist</t>
  </si>
  <si>
    <t>2047191-8</t>
  </si>
  <si>
    <t>Asunto Oy Dragsfjärdin Marikari</t>
  </si>
  <si>
    <t>2043532-7</t>
  </si>
  <si>
    <t>Hitis Kiinteistöt Oy</t>
  </si>
  <si>
    <t>2044530-6</t>
  </si>
  <si>
    <t>Ab Vänö Alstegen Oy</t>
  </si>
  <si>
    <t>2040552-3</t>
  </si>
  <si>
    <t>Salong Beauty</t>
  </si>
  <si>
    <t>2039067-5</t>
  </si>
  <si>
    <t>Ridstall Eskils Ratsutalli</t>
  </si>
  <si>
    <t>2038041-8</t>
  </si>
  <si>
    <t>Chipper's Pub Ab</t>
  </si>
  <si>
    <t>2038252-8</t>
  </si>
  <si>
    <t>Ab Turehamn Oy</t>
  </si>
  <si>
    <t>1244257-8</t>
  </si>
  <si>
    <t>Rakennuspalvelu Honka</t>
  </si>
  <si>
    <t>Sunmet tmi</t>
  </si>
  <si>
    <t>2016187-2</t>
  </si>
  <si>
    <t>Kiinteistö Oy Pontti</t>
  </si>
  <si>
    <t>2011499-6</t>
  </si>
  <si>
    <t>Lindtorp</t>
  </si>
  <si>
    <t>2055500-3</t>
  </si>
  <si>
    <t>Kiinteistöhuolto Sorsa</t>
  </si>
  <si>
    <t>2066819-8</t>
  </si>
  <si>
    <t>Magnus Nyman Invest Ab</t>
  </si>
  <si>
    <t>Magnus Nyman AFM-LKV Ab Oy</t>
  </si>
  <si>
    <t>2057039-3</t>
  </si>
  <si>
    <t>Ingenjörs-&amp; byggfirma P.Snabb</t>
  </si>
  <si>
    <t>2049619-7</t>
  </si>
  <si>
    <t>Markin asennus ja huolto Oy</t>
  </si>
  <si>
    <t>2042405-4</t>
  </si>
  <si>
    <t>Tuulen Kukka ja Savi</t>
  </si>
  <si>
    <t>2039049-9</t>
  </si>
  <si>
    <t>Toiminimi Katri Kaumi</t>
  </si>
  <si>
    <t>2030254-0</t>
  </si>
  <si>
    <t>Ab Kotka Fiskeri - Kotkan Kalastus Oy</t>
  </si>
  <si>
    <t>Paperipuoti LW</t>
  </si>
  <si>
    <t>2014504-7</t>
  </si>
  <si>
    <t>Kimitoöns släckarservice / Kemiönsaaren sammutinhuolto</t>
  </si>
  <si>
    <t>2005642-3</t>
  </si>
  <si>
    <t>Norr-Lock Ab Oy</t>
  </si>
  <si>
    <t>2004330-7</t>
  </si>
  <si>
    <t>VÄNÖ STUGOR öppet bolag</t>
  </si>
  <si>
    <t>1999198-3</t>
  </si>
  <si>
    <t>Fma M.Eriksson</t>
  </si>
  <si>
    <t>1983250-1</t>
  </si>
  <si>
    <t>Firma Barre-Sundström</t>
  </si>
  <si>
    <t>1979480-8</t>
  </si>
  <si>
    <t>Firma Malmtec</t>
  </si>
  <si>
    <t>Jani Launokorpi</t>
  </si>
  <si>
    <t>1965624-5</t>
  </si>
  <si>
    <t>Café Kardemumma Hitis</t>
  </si>
  <si>
    <t>0987435-3</t>
  </si>
  <si>
    <t>Royal Motor Cycles, Saari Jukka</t>
  </si>
  <si>
    <t>Fastighets Ab Kimito Landsbygdsrådet Kiinteistö Oy</t>
  </si>
  <si>
    <t>1954026-9</t>
  </si>
  <si>
    <t>Asunto-osakeyhtiö Västanfjärdin Villa Talludden</t>
  </si>
  <si>
    <t>1020976-4</t>
  </si>
  <si>
    <t>Sail &amp; Play</t>
  </si>
  <si>
    <t>1943433-5</t>
  </si>
  <si>
    <t>Söderlindans båtplatser Öppet Bolag</t>
  </si>
  <si>
    <t>1941356-9</t>
  </si>
  <si>
    <t>Civil Tech Oy Ab</t>
  </si>
  <si>
    <t>2009566-8</t>
  </si>
  <si>
    <t>Asunto Oy Kemiön Solbacka</t>
  </si>
  <si>
    <t>1985389-8</t>
  </si>
  <si>
    <t>Bostads Ab Dragsfjärds Solberga-Asunto Oy Dragsfjärdin Aurinkokallio</t>
  </si>
  <si>
    <t>1981224-4</t>
  </si>
  <si>
    <t>Bostads Ab Värnemo, Kimitoön</t>
  </si>
  <si>
    <t>1972853-6</t>
  </si>
  <si>
    <t>2L Palvelut Ky</t>
  </si>
  <si>
    <t>1827043-9</t>
  </si>
  <si>
    <t>Ronny Österås</t>
  </si>
  <si>
    <t>1959743-3</t>
  </si>
  <si>
    <t>Elizabeth Nyman Language Consultant</t>
  </si>
  <si>
    <t>1955645-5</t>
  </si>
  <si>
    <t>Pihasuunnittelu Hannele Holmberg</t>
  </si>
  <si>
    <t>1951051-0</t>
  </si>
  <si>
    <t>Tmi Kemiön Rakennuspalvelu Fma Kimito Byggstjänst</t>
  </si>
  <si>
    <t>1912089-7</t>
  </si>
  <si>
    <t>Oy Kimitoöns Saldare Ab</t>
  </si>
  <si>
    <t>1321218-4</t>
  </si>
  <si>
    <t>Salong Barbro</t>
  </si>
  <si>
    <t>1934619-1</t>
  </si>
  <si>
    <t>Robbes Svarveri</t>
  </si>
  <si>
    <t>1932917-2</t>
  </si>
  <si>
    <t>Andelslaget Kimitoöns Skattetjänst</t>
  </si>
  <si>
    <t>Andelslag</t>
  </si>
  <si>
    <t>1821687-0</t>
  </si>
  <si>
    <t>Eläinlääkäri Minna Hakala</t>
  </si>
  <si>
    <t>1927592-8</t>
  </si>
  <si>
    <t>Pettersson Productions Ab</t>
  </si>
  <si>
    <t>1904892-8</t>
  </si>
  <si>
    <t>Päivin Kuntoapu</t>
  </si>
  <si>
    <t>1898755-2</t>
  </si>
  <si>
    <t>F:ma V. Sundman</t>
  </si>
  <si>
    <t>TAXI Mikaela Holmberg</t>
  </si>
  <si>
    <t>1879284-3</t>
  </si>
  <si>
    <t>Tuomo Tammenpää</t>
  </si>
  <si>
    <t>1896790-6</t>
  </si>
  <si>
    <t>Bostads Ab Kimito Ängsblomman-Asunto Oy Kemiön Niittykukka</t>
  </si>
  <si>
    <t>T:mi Eva Wahlstén</t>
  </si>
  <si>
    <t>1889055-8</t>
  </si>
  <si>
    <t>Wimita Oy</t>
  </si>
  <si>
    <t>1876206-2</t>
  </si>
  <si>
    <t>Bostads Ab Västerbacka Kimito Asunto Oy</t>
  </si>
  <si>
    <t>1860220-2</t>
  </si>
  <si>
    <t>Blomqvist Forest Ab</t>
  </si>
  <si>
    <t>1853239-8</t>
  </si>
  <si>
    <t>F:ma Annica Lindroos</t>
  </si>
  <si>
    <t>1847330-8</t>
  </si>
  <si>
    <t>Kiinteistö Oy Kalholmen</t>
  </si>
  <si>
    <t>HOLMBERG JOHANNA</t>
  </si>
  <si>
    <t>1841258-0</t>
  </si>
  <si>
    <t>Fastighets Ab Kimito Business Center Kiinteistö Oy</t>
  </si>
  <si>
    <t>1835797-2</t>
  </si>
  <si>
    <t>Nordells Forest Ab</t>
  </si>
  <si>
    <t>Koti- ja maatila-apu M&amp;J avoin yhtiö</t>
  </si>
  <si>
    <t>1830804-6</t>
  </si>
  <si>
    <t>ConTraCon ABJ</t>
  </si>
  <si>
    <t>1827705-9</t>
  </si>
  <si>
    <t>T:mi Bo-Viking Hellbom</t>
  </si>
  <si>
    <t>1825963-5</t>
  </si>
  <si>
    <t>DAN BERNSTEDT</t>
  </si>
  <si>
    <t>1821034-8</t>
  </si>
  <si>
    <t>Kb Vest Forest Ky</t>
  </si>
  <si>
    <t>1804595-2</t>
  </si>
  <si>
    <t>RIINA TALME FORSS</t>
  </si>
  <si>
    <t>1843073-8</t>
  </si>
  <si>
    <t>Musicware</t>
  </si>
  <si>
    <t>1834042-5</t>
  </si>
  <si>
    <t>Åkers Handelsträdgård Öppet bolag</t>
  </si>
  <si>
    <t>1831106-9</t>
  </si>
  <si>
    <t>Brownells Finland Oy</t>
  </si>
  <si>
    <t>1830358-7</t>
  </si>
  <si>
    <t>Fma Fritzén</t>
  </si>
  <si>
    <t>1823695-1</t>
  </si>
  <si>
    <t>Ab Nurmio Consulting Oy</t>
  </si>
  <si>
    <t>1797541-0</t>
  </si>
  <si>
    <t>VVS LVI Sundell Ab</t>
  </si>
  <si>
    <t>1795865-3</t>
  </si>
  <si>
    <t>Lindberg Niklas</t>
  </si>
  <si>
    <t>1795708-7</t>
  </si>
  <si>
    <t>Måns Henriksson</t>
  </si>
  <si>
    <t>1785616-3</t>
  </si>
  <si>
    <t>T:mi Harri Kemilä</t>
  </si>
  <si>
    <t>1791028-9</t>
  </si>
  <si>
    <t>F:ma Tony Karlsson T:mi</t>
  </si>
  <si>
    <t>1790538-3</t>
  </si>
  <si>
    <t>T:mi Galina Cederroos</t>
  </si>
  <si>
    <t>1790194-8</t>
  </si>
  <si>
    <t>Strömsund Anders</t>
  </si>
  <si>
    <t>Idecan</t>
  </si>
  <si>
    <t>1778926-3</t>
  </si>
  <si>
    <t>Fma Granvikaren</t>
  </si>
  <si>
    <t>1308917-1</t>
  </si>
  <si>
    <t>Dannström Per</t>
  </si>
  <si>
    <t>T:mi Heikki Salonen</t>
  </si>
  <si>
    <t>1771085-0</t>
  </si>
  <si>
    <t>Meri-Tasanko Osuuskunta</t>
  </si>
  <si>
    <t>1770153-2</t>
  </si>
  <si>
    <t>Firma Jesper Jensén</t>
  </si>
  <si>
    <t>1764768-7</t>
  </si>
  <si>
    <t>Rakennusliike Matti Westerlund oy</t>
  </si>
  <si>
    <t>KivaQ OyAb</t>
  </si>
  <si>
    <t>1744732-7</t>
  </si>
  <si>
    <t>Cedde Trans Ab</t>
  </si>
  <si>
    <t>1741028-4</t>
  </si>
  <si>
    <t>Oribe</t>
  </si>
  <si>
    <t>1797702-9</t>
  </si>
  <si>
    <t>Bostads Ab Kimito Lönnbacken - Asunto Oy Kemiön Vaahteramäki</t>
  </si>
  <si>
    <t>1762616-5</t>
  </si>
  <si>
    <t>Kuljetus J. Hellberg</t>
  </si>
  <si>
    <t>1740191-9</t>
  </si>
  <si>
    <t>Dam- och Herrfrisering KRIKI'S</t>
  </si>
  <si>
    <t>1751368-9</t>
  </si>
  <si>
    <t>Bostads Ab Kimito Torgdalen Asunto Oy</t>
  </si>
  <si>
    <t>1737348-7</t>
  </si>
  <si>
    <t>Keskinäinen Kiinteistöosakeyhtiö Koivukoti</t>
  </si>
  <si>
    <t>1734607-5</t>
  </si>
  <si>
    <t>F:ma Sören Ekholm T:mi</t>
  </si>
  <si>
    <t>1731110-4</t>
  </si>
  <si>
    <t>Fastighets Ab Juniper Dragsfjärd Kiinteistö Oy</t>
  </si>
  <si>
    <t>1730186-2</t>
  </si>
  <si>
    <t>Rakennustiimi Matti Mäkilä</t>
  </si>
  <si>
    <t>1601021-1</t>
  </si>
  <si>
    <t>Commercetech Scandinavia</t>
  </si>
  <si>
    <t>1727646-8</t>
  </si>
  <si>
    <t>Tmi Aqua Qi</t>
  </si>
  <si>
    <t>1723119-8</t>
  </si>
  <si>
    <t>F:ma J-A Sjöblom</t>
  </si>
  <si>
    <t>1720741-1</t>
  </si>
  <si>
    <t>Annas Festservice</t>
  </si>
  <si>
    <t>1720907-0</t>
  </si>
  <si>
    <t>Via Wind Oy Ltd</t>
  </si>
  <si>
    <t>Transport Kim Gustafsson</t>
  </si>
  <si>
    <t>Clipper Plåt-Pelti Ab</t>
  </si>
  <si>
    <t>1707987-8</t>
  </si>
  <si>
    <t>Bernstedts Sjö- och Grävtjänst Ab</t>
  </si>
  <si>
    <t>Transport Hans Korsström - Kuljetus</t>
  </si>
  <si>
    <t>1657279-1</t>
  </si>
  <si>
    <t>Bostads Ab Dragsfjärds Hasselstrand III</t>
  </si>
  <si>
    <t>1657276-7</t>
  </si>
  <si>
    <t>Bostads Ab Dragsfjärds Hasselstrand II</t>
  </si>
  <si>
    <t>1657327-6</t>
  </si>
  <si>
    <t>Bostads Ab Dragsfjärds Hasselstrand I</t>
  </si>
  <si>
    <t>1733625-6</t>
  </si>
  <si>
    <t>Biotech Job Partner Oy Ab</t>
  </si>
  <si>
    <t>1730877-3</t>
  </si>
  <si>
    <t>Leif Funck Ab</t>
  </si>
  <si>
    <t>1730814-0</t>
  </si>
  <si>
    <t>Chill out fishing tmi</t>
  </si>
  <si>
    <t>1719407-5</t>
  </si>
  <si>
    <t>Asunto Oy Kemiön Niitty</t>
  </si>
  <si>
    <t>1710503-6</t>
  </si>
  <si>
    <t>Oy Regnator Ab</t>
  </si>
  <si>
    <t>1637994-0</t>
  </si>
  <si>
    <t>T:mi RS Grilli</t>
  </si>
  <si>
    <t>1707713-5</t>
  </si>
  <si>
    <t>F:ma Valdemar Rosenqvist T:mi</t>
  </si>
  <si>
    <t>1702559-7</t>
  </si>
  <si>
    <t>Byggnadsplanering Cygnel / Rakennussuunnittelu Cygnel</t>
  </si>
  <si>
    <t>1534593-3</t>
  </si>
  <si>
    <t>Tomas Sjöblom</t>
  </si>
  <si>
    <t>1656431-0</t>
  </si>
  <si>
    <t>Bruunin leipä</t>
  </si>
  <si>
    <t>1659999-4</t>
  </si>
  <si>
    <t>BIG-Trans</t>
  </si>
  <si>
    <t>1648769-3</t>
  </si>
  <si>
    <t>Toiminimi Mika Mäki</t>
  </si>
  <si>
    <t>1594727-2</t>
  </si>
  <si>
    <t>Bostads Ab Källbacka Dragsfjärd Asunto Oy</t>
  </si>
  <si>
    <t>1584731-9</t>
  </si>
  <si>
    <t>Bostads Ab Kimito Tingsängen - Kemiön Käräjäniitty Asunto Oy</t>
  </si>
  <si>
    <t>Jonika Ab</t>
  </si>
  <si>
    <t>1494222-6</t>
  </si>
  <si>
    <t>Kött - Liha Eriksson</t>
  </si>
  <si>
    <t>1637629-9</t>
  </si>
  <si>
    <t>Fastighets Ab Dalsbruks Torgbacken</t>
  </si>
  <si>
    <t>1626964-5</t>
  </si>
  <si>
    <t>Agro Drive Oy Ab</t>
  </si>
  <si>
    <t>Hakalax Consulting</t>
  </si>
  <si>
    <t>1581051-6</t>
  </si>
  <si>
    <t>ZAS Data Applications Consults</t>
  </si>
  <si>
    <t>1608897-5</t>
  </si>
  <si>
    <t>Kasnäs Taxibåt Roger Granlund</t>
  </si>
  <si>
    <t>1587471-2</t>
  </si>
  <si>
    <t>Massage &amp; Fotvård Felicita</t>
  </si>
  <si>
    <t>Rosala Handelsbod Aktiebolag - Rosalan Kauppapuoti Osakeyhtiö</t>
  </si>
  <si>
    <t>1593108-6</t>
  </si>
  <si>
    <t>Ab Leif Forss Oy</t>
  </si>
  <si>
    <t>Bjärkas Gård Ab</t>
  </si>
  <si>
    <t>1593159-6</t>
  </si>
  <si>
    <t>J Forsbom Transport Ab</t>
  </si>
  <si>
    <t>1527962-2</t>
  </si>
  <si>
    <t>Bostads Ab Strandstuga Dragsfjärd Asunto Oy</t>
  </si>
  <si>
    <t>Taxi Hitis</t>
  </si>
  <si>
    <t>1307260-1</t>
  </si>
  <si>
    <t>Rosendalen</t>
  </si>
  <si>
    <t>1569799-8</t>
  </si>
  <si>
    <t>Oy Lindlog Ab</t>
  </si>
  <si>
    <t>1567465-7</t>
  </si>
  <si>
    <t>Kemiönsaaren Mustikka Oy</t>
  </si>
  <si>
    <t>1562568-7</t>
  </si>
  <si>
    <t>Fma Säde Mia</t>
  </si>
  <si>
    <t>1337308-4</t>
  </si>
  <si>
    <t>Laine Work</t>
  </si>
  <si>
    <t>1547285-2</t>
  </si>
  <si>
    <t>Rolf Rönnqvist</t>
  </si>
  <si>
    <t>1556139-6</t>
  </si>
  <si>
    <t>Oy Wretabo Ab</t>
  </si>
  <si>
    <t>1541989-1</t>
  </si>
  <si>
    <t>Kimito Trafikcentrum Ab</t>
  </si>
  <si>
    <t>1544297-9</t>
  </si>
  <si>
    <t>Fastighets Ab Björkbo Dragsfjärd Kiinteistö Oy</t>
  </si>
  <si>
    <t>Pizzeria Kemiö</t>
  </si>
  <si>
    <t>1538328-6</t>
  </si>
  <si>
    <t>Tommi Sjöblom</t>
  </si>
  <si>
    <t>Zwerver</t>
  </si>
  <si>
    <t>Oy Konepalvelu Österberg Maskintjänst Ab</t>
  </si>
  <si>
    <t>1518549-0</t>
  </si>
  <si>
    <t>Studio Kaarnikka</t>
  </si>
  <si>
    <t>1529714-2</t>
  </si>
  <si>
    <t>Ab Christer Forss Oy</t>
  </si>
  <si>
    <t>1338589-4</t>
  </si>
  <si>
    <t>F:ma GK-Wood Göran Karlsson</t>
  </si>
  <si>
    <t>1506491-2</t>
  </si>
  <si>
    <t>Tiina Louhimo T:mi</t>
  </si>
  <si>
    <t>1524001-5</t>
  </si>
  <si>
    <t>F:ma Tom Korsström</t>
  </si>
  <si>
    <t>Stina's blommor</t>
  </si>
  <si>
    <t>1317877-2</t>
  </si>
  <si>
    <t>Marias Multiservice</t>
  </si>
  <si>
    <t>1526577-3</t>
  </si>
  <si>
    <t>Asunto Oy Ope Dragsfjärd Bostads Ab</t>
  </si>
  <si>
    <t>1526568-5</t>
  </si>
  <si>
    <t>Bostads Ab Kommunalhuset Dragsfjärd Asunto Oy</t>
  </si>
  <si>
    <t>1526563-4</t>
  </si>
  <si>
    <t>Bostads Ab Boda Tull Dragsfjärd Asunto Oy</t>
  </si>
  <si>
    <t>1526013-9</t>
  </si>
  <si>
    <t>Bostads Ab Pigero Dragsfjärd Asunto Oy</t>
  </si>
  <si>
    <t>1512442-8</t>
  </si>
  <si>
    <t>Tilavuokraamo Maxi &amp; Mini</t>
  </si>
  <si>
    <t>1509535-6</t>
  </si>
  <si>
    <t>Strömberg Kari</t>
  </si>
  <si>
    <t>Ab Wilson Charter Oy</t>
  </si>
  <si>
    <t>1325687-3</t>
  </si>
  <si>
    <t>Sileo</t>
  </si>
  <si>
    <t>1509245-4</t>
  </si>
  <si>
    <t>Backmans Allservice</t>
  </si>
  <si>
    <t>1493915-8</t>
  </si>
  <si>
    <t>RG-Skogsservice</t>
  </si>
  <si>
    <t>1504246-5</t>
  </si>
  <si>
    <t>F:ma C-J Data</t>
  </si>
  <si>
    <t>1476919-5</t>
  </si>
  <si>
    <t>Tepin Taideposliini- ja Lahjapuoti</t>
  </si>
  <si>
    <t>1486944-4</t>
  </si>
  <si>
    <t>Sev-Dig Ab</t>
  </si>
  <si>
    <t>1487981-0</t>
  </si>
  <si>
    <t>Torbjörn Ginström Ab</t>
  </si>
  <si>
    <t>1462021-9</t>
  </si>
  <si>
    <t>F:ma Sanna Strömsund</t>
  </si>
  <si>
    <t>1485402-3</t>
  </si>
  <si>
    <t>United Pilots Finland Ab</t>
  </si>
  <si>
    <t>1467725-8</t>
  </si>
  <si>
    <t>Fastighets Ab Dalsbruks Sparbacken</t>
  </si>
  <si>
    <t>1044573-2</t>
  </si>
  <si>
    <t>Julias Fisk</t>
  </si>
  <si>
    <t>1460913-2</t>
  </si>
  <si>
    <t>Hiilinielu Tuotanto avoin yhtiö</t>
  </si>
  <si>
    <t>1469484-0</t>
  </si>
  <si>
    <t>Tmi Heidi Stillman</t>
  </si>
  <si>
    <t>1438481-8</t>
  </si>
  <si>
    <t>F-Life Oy</t>
  </si>
  <si>
    <t>1468007-8</t>
  </si>
  <si>
    <t>Ab Benny Sundström Oy</t>
  </si>
  <si>
    <t>1469539-2</t>
  </si>
  <si>
    <t>Ab Jhonny Sundström Oy</t>
  </si>
  <si>
    <t>1508169-1</t>
  </si>
  <si>
    <t>Resort Rosala Oy Ab</t>
  </si>
  <si>
    <t>1334311-7</t>
  </si>
  <si>
    <t>Taxi Dennis Sahlgren</t>
  </si>
  <si>
    <t>1104482-6</t>
  </si>
  <si>
    <t>Saariston Metsähevoset Ky - Skärgårdens Skogshästar Kb</t>
  </si>
  <si>
    <t>1324506-6</t>
  </si>
  <si>
    <t>Ingmar Blomqvist</t>
  </si>
  <si>
    <t>1506267-7</t>
  </si>
  <si>
    <t>Oy VN-Produx Ab</t>
  </si>
  <si>
    <t>1095186-2</t>
  </si>
  <si>
    <t>Mr Pepper Oy</t>
  </si>
  <si>
    <t>1459689-6</t>
  </si>
  <si>
    <t>Fastighets Ab Dalsbruks Bilstall</t>
  </si>
  <si>
    <t>1091479-7</t>
  </si>
  <si>
    <t>Fastighets Ab Gamla Posten</t>
  </si>
  <si>
    <t>Konditori Mazarin</t>
  </si>
  <si>
    <t>1322096-9</t>
  </si>
  <si>
    <t>Sogo Budo Silenius</t>
  </si>
  <si>
    <t>1342263-2</t>
  </si>
  <si>
    <t>Parturi-Kampaamo Minna Åkerberg</t>
  </si>
  <si>
    <t>1098171-1</t>
  </si>
  <si>
    <t>Almis Ab Oy</t>
  </si>
  <si>
    <t>Juha-Pekan Kiinteistösiivous Oy</t>
  </si>
  <si>
    <t>1299224-6</t>
  </si>
  <si>
    <t>Västanfjärds Fisk och Sjötransport, innehavare Rabbe Stenström</t>
  </si>
  <si>
    <t>1082065-1</t>
  </si>
  <si>
    <t>Rosala Bagaren Ab/Oy</t>
  </si>
  <si>
    <t>1079049-9</t>
  </si>
  <si>
    <t>Bostads Ab Övre Kajlin Dragsfjärd</t>
  </si>
  <si>
    <t>1057392-9</t>
  </si>
  <si>
    <t>Asunto-osakeyhtiö Viisikko Dragsfjärd</t>
  </si>
  <si>
    <t>1059258-0</t>
  </si>
  <si>
    <t>Bostads Ab Gamla Folkskolan Dragsfjärd</t>
  </si>
  <si>
    <t>1059257-2</t>
  </si>
  <si>
    <t>Bostads Ab Evigheten Dragsfjärd</t>
  </si>
  <si>
    <t>1059256-4</t>
  </si>
  <si>
    <t>Bostads Ab Marmorpalatset, Dragsfjärd</t>
  </si>
  <si>
    <t>1047290-9</t>
  </si>
  <si>
    <t>Bostads ab Petsamo Dragsfjärd</t>
  </si>
  <si>
    <t>1047292-5</t>
  </si>
  <si>
    <t>Bostads Ab Lärarbostaden Dragsfjärd</t>
  </si>
  <si>
    <t>1300610-2</t>
  </si>
  <si>
    <t>May-Len Malmberg, psykolog</t>
  </si>
  <si>
    <t>1078282-7</t>
  </si>
  <si>
    <t>Kiinteistö Oy Rantalugnet</t>
  </si>
  <si>
    <t>1064022-0</t>
  </si>
  <si>
    <t>Oy Högalidbacken Ab</t>
  </si>
  <si>
    <t>1310423-9</t>
  </si>
  <si>
    <t>STRANDKLIPPET</t>
  </si>
  <si>
    <t>1315703-1</t>
  </si>
  <si>
    <t>Pizzeria-Kebab Kimito</t>
  </si>
  <si>
    <t>1340304-4</t>
  </si>
  <si>
    <t>PARTURI KAMPAAMO NINA LINDBLOM / NIMAS CORNER</t>
  </si>
  <si>
    <t>1120687-2</t>
  </si>
  <si>
    <t>Aanmaa</t>
  </si>
  <si>
    <t>1024278-3</t>
  </si>
  <si>
    <t>Greger Gustafsson</t>
  </si>
  <si>
    <t>1053845-3</t>
  </si>
  <si>
    <t>Kasnäs Water Sport Oy</t>
  </si>
  <si>
    <t>1333463-2</t>
  </si>
  <si>
    <t>Taalintehtaan Autohuolto</t>
  </si>
  <si>
    <t>1332482-1</t>
  </si>
  <si>
    <t>Åkerberg Gunilla Läkarmottagning</t>
  </si>
  <si>
    <t>1068760-0</t>
  </si>
  <si>
    <t>Bostads Ab Kimito Torgbacken Asunto Oy</t>
  </si>
  <si>
    <t>1011649-6</t>
  </si>
  <si>
    <t>Oy RM-Consulting Malmberg Ab</t>
  </si>
  <si>
    <t>1041197-0</t>
  </si>
  <si>
    <t>Georak Oy</t>
  </si>
  <si>
    <t>1046737-6</t>
  </si>
  <si>
    <t>Sunnan Oy</t>
  </si>
  <si>
    <t>1048548-6</t>
  </si>
  <si>
    <t>Sibelco Nordic Oy Ab</t>
  </si>
  <si>
    <t>1300128-0</t>
  </si>
  <si>
    <t>City Service, innehavare Bengt Sandell</t>
  </si>
  <si>
    <t>Firma Ole Vahlberg</t>
  </si>
  <si>
    <t>1324090-0</t>
  </si>
  <si>
    <t>Santalahti Petteri</t>
  </si>
  <si>
    <t>1012625-6</t>
  </si>
  <si>
    <t>Damfrisering-Barberare Carita Ekholm</t>
  </si>
  <si>
    <t>1039880-9</t>
  </si>
  <si>
    <t>Kiinteistö Oy Mariholm</t>
  </si>
  <si>
    <t>1058468-7</t>
  </si>
  <si>
    <t>Ab Bengtskär Oy</t>
  </si>
  <si>
    <t>1659303-1</t>
  </si>
  <si>
    <t>T:mi Tom Andersson</t>
  </si>
  <si>
    <t>1324900-8</t>
  </si>
  <si>
    <t>Dam- och herrfrisering Evelinas innehavare Eva Karlsson</t>
  </si>
  <si>
    <t>0992541-3</t>
  </si>
  <si>
    <t>S-E Funcks Verkstad, innehavare Sven-Erik Funck</t>
  </si>
  <si>
    <t>1327995-2</t>
  </si>
  <si>
    <t>F:ma Tom Grönholm</t>
  </si>
  <si>
    <t>1332172-7</t>
  </si>
  <si>
    <t>Söderlund Lars</t>
  </si>
  <si>
    <t>Höijer Mikael</t>
  </si>
  <si>
    <t>1304009-5</t>
  </si>
  <si>
    <t>sjöbloms båtslip</t>
  </si>
  <si>
    <t>1333019-9</t>
  </si>
  <si>
    <t>Söderlund Lenita</t>
  </si>
  <si>
    <t>1335037-6</t>
  </si>
  <si>
    <t>Westergrannas</t>
  </si>
  <si>
    <t>1294081-7</t>
  </si>
  <si>
    <t xml:space="preserve"> Sahlgren Ronny</t>
  </si>
  <si>
    <t>1047291-7</t>
  </si>
  <si>
    <t>Bostads Ab Stenkakola Dragsfjärd</t>
  </si>
  <si>
    <t>1047307-1</t>
  </si>
  <si>
    <t>Bostads Ab Hundkojan Dragsfjärd</t>
  </si>
  <si>
    <t>1047311-9</t>
  </si>
  <si>
    <t>Bostads Ab Strandbyggningen Dragsfjärd</t>
  </si>
  <si>
    <t>1047395-2</t>
  </si>
  <si>
    <t>Bostads Ab Doktorsvillan Dragsfjärd</t>
  </si>
  <si>
    <t>1072516-0</t>
  </si>
  <si>
    <t>Gösta von Wendt</t>
  </si>
  <si>
    <t>1341100-1</t>
  </si>
  <si>
    <t>Jalkahoitaja Irja Koffert / omistaja Irja Koffert</t>
  </si>
  <si>
    <t>1310934-7</t>
  </si>
  <si>
    <t>Hellsberg Ari</t>
  </si>
  <si>
    <t>1309957-2</t>
  </si>
  <si>
    <t>Ginström Torbjörn Daniel Johannes</t>
  </si>
  <si>
    <t>1036284-9</t>
  </si>
  <si>
    <t>Trans B. Ginström Ab Oy</t>
  </si>
  <si>
    <t>1318714-2</t>
  </si>
  <si>
    <t>Taxi Niklas Johansson</t>
  </si>
  <si>
    <t>1332277-0</t>
  </si>
  <si>
    <t>Liikenteenharjoittaja Keijo Hellberg</t>
  </si>
  <si>
    <t>1056813-4</t>
  </si>
  <si>
    <t>Kiinteistö Oy Mesdalen</t>
  </si>
  <si>
    <t>1309481-9</t>
  </si>
  <si>
    <t>Kjell Suominen</t>
  </si>
  <si>
    <t>Ab Dalsbruks Byggtjänst - Taalintehtaan Rakennuspalvelu Oy</t>
  </si>
  <si>
    <t>1328982-7</t>
  </si>
  <si>
    <t>Taxi Lasse Viherlaakso</t>
  </si>
  <si>
    <t>1297863-9</t>
  </si>
  <si>
    <t>Tompan Korjaus</t>
  </si>
  <si>
    <t>Ab Kasnäsudden Oy</t>
  </si>
  <si>
    <t>1371737-7</t>
  </si>
  <si>
    <t>Asiakaspalvelukoulutus Marja Eertola</t>
  </si>
  <si>
    <t>1312997-0</t>
  </si>
  <si>
    <t>Taxi Jan Wallenius</t>
  </si>
  <si>
    <t>1303434-9</t>
  </si>
  <si>
    <t>J.R. Komissio</t>
  </si>
  <si>
    <t>0997195-4</t>
  </si>
  <si>
    <t>CMT-Scandinavia Ltd Oy Ab</t>
  </si>
  <si>
    <t>1320684-1</t>
  </si>
  <si>
    <t>Unica Talli/Stall</t>
  </si>
  <si>
    <t>1306872-5</t>
  </si>
  <si>
    <t>Högsåra pensionat</t>
  </si>
  <si>
    <t>1335149-1</t>
  </si>
  <si>
    <t>Kasnäs Regnbågslax</t>
  </si>
  <si>
    <t>1033197-0</t>
  </si>
  <si>
    <t>Cake my way, innehavare Riitta Wuorio-Bäck</t>
  </si>
  <si>
    <t>Niklas Kristian Ginström</t>
  </si>
  <si>
    <t>1333263-7</t>
  </si>
  <si>
    <t>Toiminimi Teräsvälitys Henry Kajander</t>
  </si>
  <si>
    <t>1004728-3</t>
  </si>
  <si>
    <t>Kemiön Norrbacka Oy</t>
  </si>
  <si>
    <t>1006606-2</t>
  </si>
  <si>
    <t>Loma Måsa Oy</t>
  </si>
  <si>
    <t>0985464-3</t>
  </si>
  <si>
    <t>Wanha Vetämö Oy</t>
  </si>
  <si>
    <t>0976960-9</t>
  </si>
  <si>
    <t>Eco-Pelago Ltd Oy</t>
  </si>
  <si>
    <t>0974844-5</t>
  </si>
  <si>
    <t>Asunto Oy Dragsfjärdin Kapteenisapeli - Bostads Ab Dragsfjärds Kaptensabbel</t>
  </si>
  <si>
    <t>0975180-4</t>
  </si>
  <si>
    <t>Kiinteistö Oy Hökberget</t>
  </si>
  <si>
    <t>0976177-0</t>
  </si>
  <si>
    <t>Kiinteistö Oy Hiittisten Tallbo</t>
  </si>
  <si>
    <t>1326989-3</t>
  </si>
  <si>
    <t>Innoö</t>
  </si>
  <si>
    <t>1023468-7</t>
  </si>
  <si>
    <t>Stoneref Kb</t>
  </si>
  <si>
    <t>1659346-1</t>
  </si>
  <si>
    <t>Ateljé Rosenblad</t>
  </si>
  <si>
    <t>1026445-6</t>
  </si>
  <si>
    <t>Asunto Oy Kemiön Villa Ängsudd</t>
  </si>
  <si>
    <t>Skärgårdshavets Trafiksystem VTS Ab</t>
  </si>
  <si>
    <t>0948172-8</t>
  </si>
  <si>
    <t>Struktuuri Oy</t>
  </si>
  <si>
    <t>0945868-3</t>
  </si>
  <si>
    <t>Centerfold Oy</t>
  </si>
  <si>
    <t>0946030-2</t>
  </si>
  <si>
    <t>Oy Iudico Ab</t>
  </si>
  <si>
    <t>0948519-8</t>
  </si>
  <si>
    <t>Lilltrull Ab</t>
  </si>
  <si>
    <t>0945852-8</t>
  </si>
  <si>
    <t>Juristbyrå Elmer Sulonen Kb</t>
  </si>
  <si>
    <t>0946454-9</t>
  </si>
  <si>
    <t>Oy Nordvik Fastigheter Ab</t>
  </si>
  <si>
    <t>0956637-7</t>
  </si>
  <si>
    <t>Trim Maritime Consulting Finland Oy</t>
  </si>
  <si>
    <t>0967498-4</t>
  </si>
  <si>
    <t>Kimito Tekno Fastighets Ab</t>
  </si>
  <si>
    <t>0929411-3</t>
  </si>
  <si>
    <t>Kramp Oy</t>
  </si>
  <si>
    <t>0932160-1</t>
  </si>
  <si>
    <t>Turunmaan Ase ja Kone Oy</t>
  </si>
  <si>
    <t>0903871-8</t>
  </si>
  <si>
    <t>LWP Finland Oy</t>
  </si>
  <si>
    <t>0900090-4</t>
  </si>
  <si>
    <t>Oy Conralex Ltd</t>
  </si>
  <si>
    <t>0898817-2</t>
  </si>
  <si>
    <t>Bostads Ab Sabbels B 283 Dragsfjärd</t>
  </si>
  <si>
    <t>0895104-6</t>
  </si>
  <si>
    <t>Bostads Ab Sabbels Gård, Dragsfjärd</t>
  </si>
  <si>
    <t>0883325-0</t>
  </si>
  <si>
    <t>Kiinteistö Oy Ångården</t>
  </si>
  <si>
    <t>0878263-3</t>
  </si>
  <si>
    <t>Oy Teollisuuskiinteistö Maasilta Ab</t>
  </si>
  <si>
    <t>0876853-2</t>
  </si>
  <si>
    <t>Bostads Ab Västanfjärds Hemåker Asunto Oy</t>
  </si>
  <si>
    <t>0869459-6</t>
  </si>
  <si>
    <t>Ökräftan Ab Oy</t>
  </si>
  <si>
    <t>Zembla Oy</t>
  </si>
  <si>
    <t>1294548-2</t>
  </si>
  <si>
    <t>Kimito West-Service</t>
  </si>
  <si>
    <t>0854360-8</t>
  </si>
  <si>
    <t>Krängbänken Ab</t>
  </si>
  <si>
    <t>0852840-8</t>
  </si>
  <si>
    <t>Asunto Oy Dragsfjärdin Hitis-Enbacka</t>
  </si>
  <si>
    <t>VVS-Sanvatek Oy Ab</t>
  </si>
  <si>
    <t>1075171-3</t>
  </si>
  <si>
    <t>JOB-BIS B.I. Söderblom</t>
  </si>
  <si>
    <t>Kb Björknäs Trädgård</t>
  </si>
  <si>
    <t>0852101-1</t>
  </si>
  <si>
    <t>Disponare Ab Oy</t>
  </si>
  <si>
    <t>0848549-5</t>
  </si>
  <si>
    <t>Bostads Ab Nedre Kahelins Dragsfjärd</t>
  </si>
  <si>
    <t>0848529-2</t>
  </si>
  <si>
    <t>Bostads Ab Nya Träbyggningen Dragsfjärd</t>
  </si>
  <si>
    <t>0845751-5</t>
  </si>
  <si>
    <t>Oy Hitis Marineservice Ab</t>
  </si>
  <si>
    <t>0842507-0</t>
  </si>
  <si>
    <t>Fastighets Ab Syponia Kiinteistö Oy</t>
  </si>
  <si>
    <t>0844787-8</t>
  </si>
  <si>
    <t>SBP - Sjöblom Byggprojektering Ab Oy</t>
  </si>
  <si>
    <t>0843297-5</t>
  </si>
  <si>
    <t>Stängesholmen Ab</t>
  </si>
  <si>
    <t>Laineputki Oy</t>
  </si>
  <si>
    <t>0808963-6</t>
  </si>
  <si>
    <t>D-K Control Oy Ab</t>
  </si>
  <si>
    <t>0815670-4</t>
  </si>
  <si>
    <t>Oy Nordvik Open Ab</t>
  </si>
  <si>
    <t>0835225-4</t>
  </si>
  <si>
    <t>Bostads Ab Dragsfjärds Sibirien</t>
  </si>
  <si>
    <t>0822666-1</t>
  </si>
  <si>
    <t>Finlandia Sailing Ab Oy</t>
  </si>
  <si>
    <t>Kimitonejdens Lås Ab</t>
  </si>
  <si>
    <t>0784839-7</t>
  </si>
  <si>
    <t>Ab Sjöbloms Byggtjänst Oy</t>
  </si>
  <si>
    <t>0819774-1</t>
  </si>
  <si>
    <t>Asunto Oy Kemiön Sjöbo</t>
  </si>
  <si>
    <t>0785887-8</t>
  </si>
  <si>
    <t>Ab Témpus R&amp;H Oy</t>
  </si>
  <si>
    <t>0834937-0</t>
  </si>
  <si>
    <t>Fastighets Ab Moneta Kiinteistö Oy</t>
  </si>
  <si>
    <t>0810448-8</t>
  </si>
  <si>
    <t>Ab Turast</t>
  </si>
  <si>
    <t>0739102-4</t>
  </si>
  <si>
    <t>Oy Mar AN Dragsfjärd Ab</t>
  </si>
  <si>
    <t>0827934-1</t>
  </si>
  <si>
    <t>Kiinteistö Oy Onholmen Merimökki</t>
  </si>
  <si>
    <t>0789329-4</t>
  </si>
  <si>
    <t>Lammala Konsult Ab Oy</t>
  </si>
  <si>
    <t>0824936-1</t>
  </si>
  <si>
    <t>Vikändan Båt Fastighets Ab</t>
  </si>
  <si>
    <t>0826650-8</t>
  </si>
  <si>
    <t>Kaskärr Grönsaker Ab</t>
  </si>
  <si>
    <t>0849898-2</t>
  </si>
  <si>
    <t>Ö-Fiber Ab Oy</t>
  </si>
  <si>
    <t>0781838-2</t>
  </si>
  <si>
    <t>K Söderström Ab</t>
  </si>
  <si>
    <t>1299045-1</t>
  </si>
  <si>
    <t>Rosala Gästhamn, innehavare Bjarne Eriksson</t>
  </si>
  <si>
    <t>El-Sähkö-JMV Ab Oy</t>
  </si>
  <si>
    <t>0808962-8</t>
  </si>
  <si>
    <t>Bostads Ab Björkbodaäng</t>
  </si>
  <si>
    <t>0788987-7</t>
  </si>
  <si>
    <t>Bostads Ab Kimito Kyrkängen Asunto Oy</t>
  </si>
  <si>
    <t>0708836-7</t>
  </si>
  <si>
    <t>Ase- ja Korjausliike Talvitie Oy</t>
  </si>
  <si>
    <t>Kultaliekki Oy</t>
  </si>
  <si>
    <t>1339033-5</t>
  </si>
  <si>
    <t>Strandhugget</t>
  </si>
  <si>
    <t>0807574-4</t>
  </si>
  <si>
    <t>Bostads Ab Bryggudden</t>
  </si>
  <si>
    <t>0721256-7</t>
  </si>
  <si>
    <t>Dragsfjärds Varu-Tjänst Ab</t>
  </si>
  <si>
    <t>0755881-6</t>
  </si>
  <si>
    <t>Asunto Oy Tasapeli</t>
  </si>
  <si>
    <t>0805529-2</t>
  </si>
  <si>
    <t>Asunto Oy Kemiön Kotikuusi</t>
  </si>
  <si>
    <t>I-Steel Ab Oy Ltd</t>
  </si>
  <si>
    <t>PS-Yrityspalvelu-Företagstjänst Ky</t>
  </si>
  <si>
    <t>0751167-1</t>
  </si>
  <si>
    <t>Granlunds-Fisk Kb</t>
  </si>
  <si>
    <t>0721708-5</t>
  </si>
  <si>
    <t>All-Tex Avoin Yhtiö</t>
  </si>
  <si>
    <t>0752509-6</t>
  </si>
  <si>
    <t>Wenoxa Charter öppet bolag</t>
  </si>
  <si>
    <t>0746574-0</t>
  </si>
  <si>
    <t>Bruks Bröd Ab</t>
  </si>
  <si>
    <t>0805527-6</t>
  </si>
  <si>
    <t>Kiinteistö Oy Finssjö</t>
  </si>
  <si>
    <t>0858900-8</t>
  </si>
  <si>
    <t>Fastighets Ab Rolfuno</t>
  </si>
  <si>
    <t>0752090-6</t>
  </si>
  <si>
    <t>Bostads Ab Sagabacken Asunto Oy</t>
  </si>
  <si>
    <t>0751523-4</t>
  </si>
  <si>
    <t>Oy Evaldbacken Ab</t>
  </si>
  <si>
    <t>0734154-5</t>
  </si>
  <si>
    <t>Bostads Ab Gjutarevägen Asunto Oy</t>
  </si>
  <si>
    <t>0754524-9</t>
  </si>
  <si>
    <t>Fastighets Ab Dalsbruks Essohus</t>
  </si>
  <si>
    <t>0756339-1</t>
  </si>
  <si>
    <t>Bostads Ab Bergö</t>
  </si>
  <si>
    <t>0699454-4</t>
  </si>
  <si>
    <t>Modsoft Ab</t>
  </si>
  <si>
    <t>0744759-3</t>
  </si>
  <si>
    <t>Ab Mångsyssleriet &amp; Co</t>
  </si>
  <si>
    <t>0752087-7</t>
  </si>
  <si>
    <t>Bostads Ab Vretaplan Asunto Oy</t>
  </si>
  <si>
    <t>1305459-3</t>
  </si>
  <si>
    <t>T:mi Dalena</t>
  </si>
  <si>
    <t>0753679-9</t>
  </si>
  <si>
    <t>Kimito Flis Ab</t>
  </si>
  <si>
    <t>0730507-7</t>
  </si>
  <si>
    <t>Helmer Lundström Ab Oy</t>
  </si>
  <si>
    <t>0753881-5</t>
  </si>
  <si>
    <t>Kiinteistö Oy Lånholm</t>
  </si>
  <si>
    <t>Holmströms Lanthandel Kb</t>
  </si>
  <si>
    <t>Fastighets Ab Kimito Arkadia</t>
  </si>
  <si>
    <t>0695726-8</t>
  </si>
  <si>
    <t>Taalintehtaan Kello ja Hopea avoin yhtiö</t>
  </si>
  <si>
    <t>0667942-1</t>
  </si>
  <si>
    <t>Kiinteistö Oy Stora Hästskär</t>
  </si>
  <si>
    <t>0704554-3</t>
  </si>
  <si>
    <t>Bostads Ab Kärra Åsen Asunto Oy</t>
  </si>
  <si>
    <t>0700980-9</t>
  </si>
  <si>
    <t>Ab Salmonfarm Oy</t>
  </si>
  <si>
    <t>0658285-7</t>
  </si>
  <si>
    <t>Kiinteistö Oy Båtskär</t>
  </si>
  <si>
    <t>1296708-3</t>
  </si>
  <si>
    <t>Mats Wilsons Service</t>
  </si>
  <si>
    <t>0665648-1</t>
  </si>
  <si>
    <t>Ribiggi Oy</t>
  </si>
  <si>
    <t>0678686-8</t>
  </si>
  <si>
    <t>Oy Hitis Forell Ab</t>
  </si>
  <si>
    <t>0658392-1</t>
  </si>
  <si>
    <t>Drakabo Ab</t>
  </si>
  <si>
    <t>0744647-8</t>
  </si>
  <si>
    <t>Holma Lax Ab</t>
  </si>
  <si>
    <t>0662666-1</t>
  </si>
  <si>
    <t>Dalsbruks Bensin Ab</t>
  </si>
  <si>
    <t>0643100-4</t>
  </si>
  <si>
    <t>Kärra Butik Kb</t>
  </si>
  <si>
    <t>0660419-8</t>
  </si>
  <si>
    <t>D-Marin Oy Ab</t>
  </si>
  <si>
    <t>0653772-2</t>
  </si>
  <si>
    <t>Dalsbruks Båtservice Ab</t>
  </si>
  <si>
    <t>0668482-9</t>
  </si>
  <si>
    <t>Fastighets Ab Dalsbruks Affärshus</t>
  </si>
  <si>
    <t>Ab Dalsbruks Guld-Taalintehtaan Kulta Oy</t>
  </si>
  <si>
    <t>Ab Engelsby Verk - Engelsbyn Tehtaat Oy</t>
  </si>
  <si>
    <t>0825837-2</t>
  </si>
  <si>
    <t>Bostads Ab Kimito Bankhus</t>
  </si>
  <si>
    <t>0641488-8</t>
  </si>
  <si>
    <t>Holma Fisk Kb</t>
  </si>
  <si>
    <t>0616964-0</t>
  </si>
  <si>
    <t>Sjuktransport Björkdahl öppet bolag</t>
  </si>
  <si>
    <t>0627823-0</t>
  </si>
  <si>
    <t>Busö Lax Kb</t>
  </si>
  <si>
    <t>0622071-7</t>
  </si>
  <si>
    <t>Karlssons Bil Oy</t>
  </si>
  <si>
    <t>0637710-8</t>
  </si>
  <si>
    <t>Aktiebolaget Ådan och Gudungen</t>
  </si>
  <si>
    <t>0633891-8</t>
  </si>
  <si>
    <t>Bostads Ab Sato-Bergbacke Asunto Oy</t>
  </si>
  <si>
    <t>Bostads Ab Furubacken</t>
  </si>
  <si>
    <t>0627828-1</t>
  </si>
  <si>
    <t>Bostads Ab Sato-Bergkulla Asunto Oy</t>
  </si>
  <si>
    <t>0601306-4</t>
  </si>
  <si>
    <t>Binas Kb</t>
  </si>
  <si>
    <t>0627825-7</t>
  </si>
  <si>
    <t>Kiinteistö Oy Övergård</t>
  </si>
  <si>
    <t>El-Sähkö Sjöholm Oy Ab</t>
  </si>
  <si>
    <t>Mac Daniel's Grill Oy Ab</t>
  </si>
  <si>
    <t>Kimitoöns Värme Ab</t>
  </si>
  <si>
    <t>0566446-3</t>
  </si>
  <si>
    <t>Ceracon Oy Ab</t>
  </si>
  <si>
    <t>0585820-9</t>
  </si>
  <si>
    <t>Kemiön Automaalaamo ja Alustasuojaus Ky</t>
  </si>
  <si>
    <t>0622804-9</t>
  </si>
  <si>
    <t>Kiinteistö Oy Mökkerö</t>
  </si>
  <si>
    <t>0612295-7</t>
  </si>
  <si>
    <t>Bostads Ab Kimito Ekbacken Asunto Oy</t>
  </si>
  <si>
    <t>0555800-3</t>
  </si>
  <si>
    <t>Kimitoöns Industri Ab - Kemiönsaaren Teollisuus Oy</t>
  </si>
  <si>
    <t>0562781-4</t>
  </si>
  <si>
    <t>Limera Ab Oy</t>
  </si>
  <si>
    <t>0594767-4</t>
  </si>
  <si>
    <t>Wreta Trafikcentral Ab</t>
  </si>
  <si>
    <t>0562491-2</t>
  </si>
  <si>
    <t>Kimito Bagare Ab - Kemiön Leipurit Oy</t>
  </si>
  <si>
    <t>0594754-3</t>
  </si>
  <si>
    <t>Bostads Ab Dragsfjärds Furuskog Asunto Oy</t>
  </si>
  <si>
    <t>1033230-8</t>
  </si>
  <si>
    <t>Martins Båthall - Martinin Venehalli</t>
  </si>
  <si>
    <t>Strandells El Ab</t>
  </si>
  <si>
    <t>0532338-6</t>
  </si>
  <si>
    <t>Stigs Kontor &amp; Foto Öppet bolag</t>
  </si>
  <si>
    <t>0561126-5</t>
  </si>
  <si>
    <t>Bostads Ab Ostindien As. Oy</t>
  </si>
  <si>
    <t>0532309-5</t>
  </si>
  <si>
    <t>Jungfru Marin Oy Ab</t>
  </si>
  <si>
    <t>0561127-3</t>
  </si>
  <si>
    <t>Kiinteistö Oy Stora Mossaholmen</t>
  </si>
  <si>
    <t>0527929-0</t>
  </si>
  <si>
    <t>Bostads Ab Bergvalla Asunto Oy</t>
  </si>
  <si>
    <t>0514915-4</t>
  </si>
  <si>
    <t>Stigland Oy</t>
  </si>
  <si>
    <t>0527930-3</t>
  </si>
  <si>
    <t>Bostads Ab Kimito Kvarnberget Asunto Oy</t>
  </si>
  <si>
    <t>0500570-8</t>
  </si>
  <si>
    <t>As. Oy Enberga B. Ab</t>
  </si>
  <si>
    <t>0460953-4</t>
  </si>
  <si>
    <t>Allt i El, L&amp;B Viljanen</t>
  </si>
  <si>
    <t>0398967-8</t>
  </si>
  <si>
    <t>K.J. Koru Oy</t>
  </si>
  <si>
    <t>0359727-9</t>
  </si>
  <si>
    <t>Bostads Ab Vårkulla Asunto Oy</t>
  </si>
  <si>
    <t>0432499-3</t>
  </si>
  <si>
    <t>Bostads Ab Dragsfjärds Furubo Asunto Oy</t>
  </si>
  <si>
    <t>0407401-5</t>
  </si>
  <si>
    <t>Bostads Ab Kimito Fridkulla Asunto Oy</t>
  </si>
  <si>
    <t>0224970-7</t>
  </si>
  <si>
    <t>Tordolf Ab Oy</t>
  </si>
  <si>
    <t>J&amp;M Launokorpi Oy</t>
  </si>
  <si>
    <t>0308777-0</t>
  </si>
  <si>
    <t>Kiinteistö Oy Kemitra</t>
  </si>
  <si>
    <t>0215446-8</t>
  </si>
  <si>
    <t>Kommanditbolag Wilson Marin Kommandiittiyhtiö</t>
  </si>
  <si>
    <t>Bostads Ab Dalsbrukslinjen Asunto Oy</t>
  </si>
  <si>
    <t>0356236-7</t>
  </si>
  <si>
    <t>Bostads Ab Vreta Ängen Asunto Oy</t>
  </si>
  <si>
    <t>0215448-4</t>
  </si>
  <si>
    <t>Keramia Oy</t>
  </si>
  <si>
    <t>0133808-9</t>
  </si>
  <si>
    <t>Kommandiittiyhtiö Vuorijoki</t>
  </si>
  <si>
    <t>0203894-2</t>
  </si>
  <si>
    <t>Oy Kone Wuorio Maskin Ab</t>
  </si>
  <si>
    <t>0224602-0</t>
  </si>
  <si>
    <t>Asunto Oy Bykulla, Dragsfjärd</t>
  </si>
  <si>
    <t>0126778-6</t>
  </si>
  <si>
    <t>Vega Center Ky</t>
  </si>
  <si>
    <t>0114480-7</t>
  </si>
  <si>
    <t>Oy Ytterskären Ab</t>
  </si>
  <si>
    <t>0224612-7</t>
  </si>
  <si>
    <t>Bostads Ab Öljan Asunto Oy</t>
  </si>
  <si>
    <t>0224759-2</t>
  </si>
  <si>
    <t>Asunto Oy Kemiön Veteraanikoti-Bostads Ab Kimito Veteranhemmet</t>
  </si>
  <si>
    <t>0224605-5</t>
  </si>
  <si>
    <t>Bostads Ab Furumo Asunto Oy</t>
  </si>
  <si>
    <t>0114319-3</t>
  </si>
  <si>
    <t>Devila Oy</t>
  </si>
  <si>
    <t>Bostads Ab Sparbacka</t>
  </si>
  <si>
    <t>0224754-1</t>
  </si>
  <si>
    <t>Bostads Ab Kimito-Centrum Asunto Oy</t>
  </si>
  <si>
    <t>0133820-6</t>
  </si>
  <si>
    <t>Bostads Ab Sparbo Asunto Oy</t>
  </si>
  <si>
    <t>Fastighets Ab Kimitoöns Bostäder - Kiinteistö Oy Kemiönsaaren Asunnot</t>
  </si>
  <si>
    <t>0224604-7</t>
  </si>
  <si>
    <t>Bostads Ab Dalhöjden Asunto Oy</t>
  </si>
  <si>
    <t>0670055-0</t>
  </si>
  <si>
    <t>Kuggskär Oy</t>
  </si>
  <si>
    <t>0132135-9</t>
  </si>
  <si>
    <t>Björkboda Vattenandelslag</t>
  </si>
  <si>
    <t>0224606-3</t>
  </si>
  <si>
    <t>Bostads Ab Furustrand Asunto Oy</t>
  </si>
  <si>
    <t>0152391-1</t>
  </si>
  <si>
    <t>Bostads Ab Kimito Rönnhydda Asunto Oy</t>
  </si>
  <si>
    <t>0224603-9</t>
  </si>
  <si>
    <t>Bostads Ab Dalberga</t>
  </si>
  <si>
    <t>0114637-8</t>
  </si>
  <si>
    <t>Söholm Oy</t>
  </si>
  <si>
    <t>0133846-8</t>
  </si>
  <si>
    <t>Asunto-Oy Kemiön Mustajärvi</t>
  </si>
  <si>
    <t>0144578-1</t>
  </si>
  <si>
    <t>Oy Villa Kälkestad Ab</t>
  </si>
  <si>
    <t>Förlags Ab Lindan Kustannus Oy</t>
  </si>
  <si>
    <t>0133806-2</t>
  </si>
  <si>
    <t>EA Investment Oy</t>
  </si>
  <si>
    <t>Kimito Färg &amp; Biltillbehör Ab</t>
  </si>
  <si>
    <t>0133822-2</t>
  </si>
  <si>
    <t>Oy Sturell Ab</t>
  </si>
  <si>
    <t>0133799-1</t>
  </si>
  <si>
    <t>Kimito Linjebil - Taxistation öppet bolag</t>
  </si>
  <si>
    <t>0132134-0</t>
  </si>
  <si>
    <t>Aktiebolaget Snåldöhamn</t>
  </si>
  <si>
    <t>0204021-7</t>
  </si>
  <si>
    <t>Kiinteistö Oy Kemiön Kalliola</t>
  </si>
  <si>
    <t>Andelslaget Folkets hus Dalsbruk</t>
  </si>
  <si>
    <t>Kimito Telefonaktiebolag</t>
  </si>
  <si>
    <t>2332695-1</t>
  </si>
  <si>
    <t>Rax-Nax</t>
  </si>
  <si>
    <t>2333631-6</t>
  </si>
  <si>
    <t>F:ma Patrik Lindroos</t>
  </si>
  <si>
    <t>2333661-5</t>
  </si>
  <si>
    <t>Uppgårds Fotisgolf Öppet bolag</t>
  </si>
  <si>
    <t>1340302-8</t>
  </si>
  <si>
    <t>P.J. Takala</t>
  </si>
  <si>
    <t>2339568-2</t>
  </si>
  <si>
    <t>Södersundvik vatten- och avloppsandelslag- Södersundvikin vesi- ja viemäriosuuskunta</t>
  </si>
  <si>
    <t>F:ma Kerstin Forsbom</t>
  </si>
  <si>
    <t>2345843-6</t>
  </si>
  <si>
    <t>Fma Max Söderström</t>
  </si>
  <si>
    <t>2346809-5</t>
  </si>
  <si>
    <t>Metsäviitoset Oy</t>
  </si>
  <si>
    <t>2353832-1</t>
  </si>
  <si>
    <t>Intelligence Worldwide</t>
  </si>
  <si>
    <t>2355161-4</t>
  </si>
  <si>
    <t>Skärgårdsfastigheter Archipelago Ab</t>
  </si>
  <si>
    <t>F:ma Colorshine</t>
  </si>
  <si>
    <t>2367482-5</t>
  </si>
  <si>
    <t>Asunto Oy Kemiönsaaren Cirrus</t>
  </si>
  <si>
    <t>2367484-1</t>
  </si>
  <si>
    <t>Asunto Oy Kemiönsaaren Cumulus</t>
  </si>
  <si>
    <t>2367486-8</t>
  </si>
  <si>
    <t>Asunto Oy Kemiönsaaren Solaris</t>
  </si>
  <si>
    <t>2367487-6</t>
  </si>
  <si>
    <t>Asunto Oy Kemiönsaaren Helios</t>
  </si>
  <si>
    <t>2372878-2</t>
  </si>
  <si>
    <t>Su-Je Konsult Ab</t>
  </si>
  <si>
    <t>2350381-5</t>
  </si>
  <si>
    <t>Ateljé Marinero</t>
  </si>
  <si>
    <t>2377454-3</t>
  </si>
  <si>
    <t>F:ma Renny Karlsson</t>
  </si>
  <si>
    <t>2377744-5</t>
  </si>
  <si>
    <t>JLP-Clean</t>
  </si>
  <si>
    <t>2378337-8</t>
  </si>
  <si>
    <t>Blue Parrot Oy</t>
  </si>
  <si>
    <t>1325352-5</t>
  </si>
  <si>
    <t>Tmi Kimmo Karilainen</t>
  </si>
  <si>
    <t>2379834-2</t>
  </si>
  <si>
    <t>Rakennus ja maalauspalvelu Bygg och målningstjänst J.Heikkinen</t>
  </si>
  <si>
    <t>2384153-1</t>
  </si>
  <si>
    <t>Firma Andreas Nyman</t>
  </si>
  <si>
    <t>2386101-4</t>
  </si>
  <si>
    <t>Filip Heinonen</t>
  </si>
  <si>
    <t>1329226-8</t>
  </si>
  <si>
    <t>Fma J. Eriksson</t>
  </si>
  <si>
    <t>2392121-6</t>
  </si>
  <si>
    <t>F:ma Ulf Friman</t>
  </si>
  <si>
    <t>2393615-1</t>
  </si>
  <si>
    <t>Westwarm Ab Oy</t>
  </si>
  <si>
    <t>2399088-7</t>
  </si>
  <si>
    <t>Beaver Energy Ab Oy</t>
  </si>
  <si>
    <t>2401789-4</t>
  </si>
  <si>
    <t>Horticum Oy</t>
  </si>
  <si>
    <t>2402790-2</t>
  </si>
  <si>
    <t>ARAM consulting</t>
  </si>
  <si>
    <t>2402963-3</t>
  </si>
  <si>
    <t>VIRIS FRICTIO</t>
  </si>
  <si>
    <t>2403222-6</t>
  </si>
  <si>
    <t>F:ma Hans Funck</t>
  </si>
  <si>
    <t>2404462-2</t>
  </si>
  <si>
    <t>F:ma TE Lindström</t>
  </si>
  <si>
    <t>2409314-1</t>
  </si>
  <si>
    <t>Ekmans Byggnadsservice</t>
  </si>
  <si>
    <t>GROPA STALL</t>
  </si>
  <si>
    <t>2416687-3</t>
  </si>
  <si>
    <t>Fma Monica Forssell-Hautamäki</t>
  </si>
  <si>
    <t>2419864-8</t>
  </si>
  <si>
    <t>Karunamar</t>
  </si>
  <si>
    <t>2421654-3</t>
  </si>
  <si>
    <t>Oscar Nylund</t>
  </si>
  <si>
    <t>2422078-8</t>
  </si>
  <si>
    <t>Marko Trubin palvelu</t>
  </si>
  <si>
    <t>2424012-1</t>
  </si>
  <si>
    <t>F:ma Sabina Börman</t>
  </si>
  <si>
    <t>2424518-4</t>
  </si>
  <si>
    <t>Ömsesidiga fastighetsaktiebolaget Stubbnäs-Långskär</t>
  </si>
  <si>
    <t>Eco-Elen</t>
  </si>
  <si>
    <t>1330030-1</t>
  </si>
  <si>
    <t>PlatinePearl</t>
  </si>
  <si>
    <t>2427179-6</t>
  </si>
  <si>
    <t>Björkboda Transport Ab</t>
  </si>
  <si>
    <t>2389689-0</t>
  </si>
  <si>
    <t>Föreningen för Kimitoöns Musikfestspel rf</t>
  </si>
  <si>
    <t>Ideell förening</t>
  </si>
  <si>
    <t>2431014-2</t>
  </si>
  <si>
    <t>F:ma Beatrice Aller</t>
  </si>
  <si>
    <t>2433483-0</t>
  </si>
  <si>
    <t>F:ma Jesse Lindholm Service</t>
  </si>
  <si>
    <t>2435849-6</t>
  </si>
  <si>
    <t>Peter Fihlman</t>
  </si>
  <si>
    <t>2436527-4</t>
  </si>
  <si>
    <t>TN-Balans</t>
  </si>
  <si>
    <t>Grandita Ab</t>
  </si>
  <si>
    <t>2440899-1</t>
  </si>
  <si>
    <t>SKG-service</t>
  </si>
  <si>
    <t>2442479-9</t>
  </si>
  <si>
    <t>F:ma M.Sundell</t>
  </si>
  <si>
    <t>2444018-2</t>
  </si>
  <si>
    <t>Fma/Tmi A.Eriksson</t>
  </si>
  <si>
    <t>2446854-8</t>
  </si>
  <si>
    <t>Lasteel Oy</t>
  </si>
  <si>
    <t>Aktiebolaget K. A. Eriksson</t>
  </si>
  <si>
    <t>2457836-8</t>
  </si>
  <si>
    <t>JM Huolto &amp; Korjaus</t>
  </si>
  <si>
    <t>2458541-0</t>
  </si>
  <si>
    <t>Fastighets Ab Dalsbruks Portside</t>
  </si>
  <si>
    <t>2458545-3</t>
  </si>
  <si>
    <t>Adele Invest Ab</t>
  </si>
  <si>
    <t>Osuuskunta Vinde</t>
  </si>
  <si>
    <t>2468589-2</t>
  </si>
  <si>
    <t>Ab Stusnäs PJP Oy</t>
  </si>
  <si>
    <t>Trans Lindroos Ab Oy</t>
  </si>
  <si>
    <t>2472597-0</t>
  </si>
  <si>
    <t>t:mi Heikki Kyytsönen</t>
  </si>
  <si>
    <t>2473112-3</t>
  </si>
  <si>
    <t>tmi N.Salminen</t>
  </si>
  <si>
    <t>2474762-7</t>
  </si>
  <si>
    <t>F:ma Andrea Granroth</t>
  </si>
  <si>
    <t>SteelSound Ab</t>
  </si>
  <si>
    <t>2477469-2</t>
  </si>
  <si>
    <t>Ekniemi Osuuskunta</t>
  </si>
  <si>
    <t>2478794-4</t>
  </si>
  <si>
    <t>Fma Peter Villanen</t>
  </si>
  <si>
    <t>Wanha Vanilja Oy</t>
  </si>
  <si>
    <t>Venehuolto Jorma Savolainen Oy</t>
  </si>
  <si>
    <t>2482232-4</t>
  </si>
  <si>
    <t>Kasnäs Taxibåt Ab</t>
  </si>
  <si>
    <t>2484107-4</t>
  </si>
  <si>
    <t>Työpalvelu Eriksson</t>
  </si>
  <si>
    <t>2484581-7</t>
  </si>
  <si>
    <t>KG Palvelu</t>
  </si>
  <si>
    <t>2487318-0</t>
  </si>
  <si>
    <t>F:ma Daniel Holmborg</t>
  </si>
  <si>
    <t>2397321-9</t>
  </si>
  <si>
    <t>F:ma Jonas Stenström Transport T:mi</t>
  </si>
  <si>
    <t>Anne Aller T:mi</t>
  </si>
  <si>
    <t>2494592-2</t>
  </si>
  <si>
    <t>F:ma Magnus Grundström</t>
  </si>
  <si>
    <t>2499641-2</t>
  </si>
  <si>
    <t>Viherverstas</t>
  </si>
  <si>
    <t>2501370-5</t>
  </si>
  <si>
    <t>Dalsbruks Sjötrafik / Taalintehtaan Meriliikenne Ab</t>
  </si>
  <si>
    <t>2502919-2</t>
  </si>
  <si>
    <t>Anders Sundroos</t>
  </si>
  <si>
    <t>2511888-1</t>
  </si>
  <si>
    <t>TYTTA`S</t>
  </si>
  <si>
    <t>2511906-7</t>
  </si>
  <si>
    <t>Amy Lindroos</t>
  </si>
  <si>
    <t>2513858-3</t>
  </si>
  <si>
    <t>DogPoint</t>
  </si>
  <si>
    <t>2513986-9</t>
  </si>
  <si>
    <t>Sydänfilmi Oy</t>
  </si>
  <si>
    <t>Ekholm Torsten Gustav</t>
  </si>
  <si>
    <t>Tobias K Eriksson Oy</t>
  </si>
  <si>
    <t>VVS &amp; BYGGTJÄNST Göran Wallenius</t>
  </si>
  <si>
    <t>2520340-2</t>
  </si>
  <si>
    <t>Lindroos Transport Ab</t>
  </si>
  <si>
    <t>KL Art</t>
  </si>
  <si>
    <t>2530421-1</t>
  </si>
  <si>
    <t>AB Phoenix Boats OY</t>
  </si>
  <si>
    <t>2530428-9</t>
  </si>
  <si>
    <t>OK-Allservice Ab Oy</t>
  </si>
  <si>
    <t>2533224-7</t>
  </si>
  <si>
    <t>Ab Seaside Oy LKV</t>
  </si>
  <si>
    <t>2534062-6</t>
  </si>
  <si>
    <t>AKA-Group</t>
  </si>
  <si>
    <t>2536606-8</t>
  </si>
  <si>
    <t>F:ma Ronny Holmström</t>
  </si>
  <si>
    <t>2537387-4</t>
  </si>
  <si>
    <t>KN Rolling Consults</t>
  </si>
  <si>
    <t>2540088-7</t>
  </si>
  <si>
    <t>Oy Tony Wuorio Ab</t>
  </si>
  <si>
    <t>2541319-4</t>
  </si>
  <si>
    <t>KOy Villa Bergholmen</t>
  </si>
  <si>
    <t>2546253-5</t>
  </si>
  <si>
    <t>JS Interior</t>
  </si>
  <si>
    <t>2546333-5</t>
  </si>
  <si>
    <t>Kimito Logistic Oy Ab</t>
  </si>
  <si>
    <t>2547986-3</t>
  </si>
  <si>
    <t>Tone Leganger</t>
  </si>
  <si>
    <t>2550979-4</t>
  </si>
  <si>
    <t>Fma Totti Karlsson</t>
  </si>
  <si>
    <t>2551814-8</t>
  </si>
  <si>
    <t>F:ma Gisela Heinonen</t>
  </si>
  <si>
    <t>Aktiebolag Holmbergs Four C</t>
  </si>
  <si>
    <t>2553175-6</t>
  </si>
  <si>
    <t>Heidi Loukiainen</t>
  </si>
  <si>
    <t>2553605-5</t>
  </si>
  <si>
    <t>RG - Byggservice</t>
  </si>
  <si>
    <t>2553949-1</t>
  </si>
  <si>
    <t>RimoZ Consulting</t>
  </si>
  <si>
    <t>2554303-6</t>
  </si>
  <si>
    <t>Rob Teknik</t>
  </si>
  <si>
    <t>2560147-8</t>
  </si>
  <si>
    <t>F:ma Rasmus Nyback</t>
  </si>
  <si>
    <t>Stusnäs energi Ab</t>
  </si>
  <si>
    <t>Koffset Ab Oy</t>
  </si>
  <si>
    <t>2576266-9</t>
  </si>
  <si>
    <t>Tmi Leena Lappalainen</t>
  </si>
  <si>
    <t>2576676-6</t>
  </si>
  <si>
    <t>Nygårdin talli Oy</t>
  </si>
  <si>
    <t>Oy Kimirent Ab</t>
  </si>
  <si>
    <t>2337371-5</t>
  </si>
  <si>
    <t>Jans möbel och målning</t>
  </si>
  <si>
    <t>2590727-4</t>
  </si>
  <si>
    <t>Hevos- ja koirahieronta Emilia Frisk</t>
  </si>
  <si>
    <t>2590963-2</t>
  </si>
  <si>
    <t>Kasandra Garden center Ab</t>
  </si>
  <si>
    <t>2590915-7</t>
  </si>
  <si>
    <t>T:mi Janne Sundqvist</t>
  </si>
  <si>
    <t>2591918-7</t>
  </si>
  <si>
    <t>Purola Group</t>
  </si>
  <si>
    <t>2594170-4</t>
  </si>
  <si>
    <t>Octa Finance Oy</t>
  </si>
  <si>
    <t>2597102-2</t>
  </si>
  <si>
    <t>T:mi CorDilia F:ma</t>
  </si>
  <si>
    <t>2604298-9</t>
  </si>
  <si>
    <t>AC DC Electric Oy</t>
  </si>
  <si>
    <t>2604737-6</t>
  </si>
  <si>
    <t>Bergström Forest Service</t>
  </si>
  <si>
    <t>2606849-2</t>
  </si>
  <si>
    <t>LMI-skogsservice Ab Oy</t>
  </si>
  <si>
    <t>Servicestation K. Broman Ab</t>
  </si>
  <si>
    <t>2609313-7</t>
  </si>
  <si>
    <t>Servicestation S Eriksson Ab</t>
  </si>
  <si>
    <t>Proarbor Ab Oy</t>
  </si>
  <si>
    <t>2611536-7</t>
  </si>
  <si>
    <t>Roxeteer Media Oy</t>
  </si>
  <si>
    <t>2612915-2</t>
  </si>
  <si>
    <t>JENNYS STRANDBOD</t>
  </si>
  <si>
    <t>2615393-7</t>
  </si>
  <si>
    <t>Saariston Martta</t>
  </si>
  <si>
    <t>2038624-6</t>
  </si>
  <si>
    <t>Min taxi</t>
  </si>
  <si>
    <t>2609825-3</t>
  </si>
  <si>
    <t>HanttiFix</t>
  </si>
  <si>
    <t>2618072-4</t>
  </si>
  <si>
    <t>Fma Olof Ginlund</t>
  </si>
  <si>
    <t>2619061-5</t>
  </si>
  <si>
    <t>Adapta Templates Tmi</t>
  </si>
  <si>
    <t>Henriksson Charlotta Ester</t>
  </si>
  <si>
    <t>2619459-5</t>
  </si>
  <si>
    <t>Söljeholmen Marina Ab Oy</t>
  </si>
  <si>
    <t>Kimito apotek - Kemiön apteekki</t>
  </si>
  <si>
    <t>2619852-9</t>
  </si>
  <si>
    <t>Scent Alert Dogs</t>
  </si>
  <si>
    <t>2622918-8</t>
  </si>
  <si>
    <t>Dessis Skärgårdskök</t>
  </si>
  <si>
    <t>2626485-6</t>
  </si>
  <si>
    <t>Keskinäinen kiinteistöyhtiö Sokerikulma Oy</t>
  </si>
  <si>
    <t>2627893-2</t>
  </si>
  <si>
    <t>Icaroos</t>
  </si>
  <si>
    <t>2629092-3</t>
  </si>
  <si>
    <t>Kaivonporaus Dahlbom Oy - Dahlboms Brunnsborrning Ab</t>
  </si>
  <si>
    <t>1280111-2</t>
  </si>
  <si>
    <t>ILON PIIRI</t>
  </si>
  <si>
    <t>2633638-9</t>
  </si>
  <si>
    <t>Vingen</t>
  </si>
  <si>
    <t>2636354-7</t>
  </si>
  <si>
    <t>Rakennusliike Mathias Lesonen</t>
  </si>
  <si>
    <t>2636720-6</t>
  </si>
  <si>
    <t>Viestintätoimisto PR24 Oy</t>
  </si>
  <si>
    <t>2637074-7</t>
  </si>
  <si>
    <t>CreaCon Oy</t>
  </si>
  <si>
    <t>2639375-4</t>
  </si>
  <si>
    <t>Fma Viljaki</t>
  </si>
  <si>
    <t>2639809-6</t>
  </si>
  <si>
    <t>F:ma Kim Lindfors</t>
  </si>
  <si>
    <t>2530797-3</t>
  </si>
  <si>
    <t>Kieloniemen Luomutila</t>
  </si>
  <si>
    <t>2641301-4</t>
  </si>
  <si>
    <t>Claras Bageri</t>
  </si>
  <si>
    <t>2642639-2</t>
  </si>
  <si>
    <t>Kiinteistö Oy Malminselkä</t>
  </si>
  <si>
    <t>2646850-9</t>
  </si>
  <si>
    <t>KRV Grupp Oy</t>
  </si>
  <si>
    <t>2651653-1</t>
  </si>
  <si>
    <t>Brant-Tec</t>
  </si>
  <si>
    <t>2651735-8</t>
  </si>
  <si>
    <t>Fma NER Trading</t>
  </si>
  <si>
    <t>2651971-6</t>
  </si>
  <si>
    <t>Bostads Ab Råttfällan Dalsbruk, Kimitoön</t>
  </si>
  <si>
    <t>2652289-4</t>
  </si>
  <si>
    <t>16bit Oy</t>
  </si>
  <si>
    <t>2654458-3</t>
  </si>
  <si>
    <t>FMA DENNIS FORSS</t>
  </si>
  <si>
    <t>2655941-9</t>
  </si>
  <si>
    <t>0.7 design Oy</t>
  </si>
  <si>
    <t>E.Lindroos Construction Ab Oy</t>
  </si>
  <si>
    <t>2659286-8</t>
  </si>
  <si>
    <t>Mareorbis</t>
  </si>
  <si>
    <t>2661273-4</t>
  </si>
  <si>
    <t>DIN-MET</t>
  </si>
  <si>
    <t>2663805-3</t>
  </si>
  <si>
    <t>Lill-Klas Taxi Ab Oy</t>
  </si>
  <si>
    <t>F:MA JIMMY SJÖBLOM</t>
  </si>
  <si>
    <t>2666685-5</t>
  </si>
  <si>
    <t>Kasnäs båt-vene</t>
  </si>
  <si>
    <t>2667222-7</t>
  </si>
  <si>
    <t>CMT-Finland Oy Ab LTD</t>
  </si>
  <si>
    <t>2671434-3</t>
  </si>
  <si>
    <t>IKA-Trading</t>
  </si>
  <si>
    <t>Fma Bo Löfström</t>
  </si>
  <si>
    <t>2673988-2</t>
  </si>
  <si>
    <t>F:ma Filip Eriksson T:mi</t>
  </si>
  <si>
    <t>F:ma Jimmy Lindstedt</t>
  </si>
  <si>
    <t>Fma Daniel Sundström</t>
  </si>
  <si>
    <t>2683276-1</t>
  </si>
  <si>
    <t>Ellen Invest Ab</t>
  </si>
  <si>
    <t>2684154-5</t>
  </si>
  <si>
    <t>Insinööritoimisto GWL Ingenjörsbyrå</t>
  </si>
  <si>
    <t>2684702-3</t>
  </si>
  <si>
    <t>Fma Mathias Gustafsson</t>
  </si>
  <si>
    <t>2684888-6</t>
  </si>
  <si>
    <t>M-Erix Oy</t>
  </si>
  <si>
    <t>2684933-6</t>
  </si>
  <si>
    <t>Österbergs Båt och Trä</t>
  </si>
  <si>
    <t>2685829-1</t>
  </si>
  <si>
    <t>Byggfirma Sören Holmström</t>
  </si>
  <si>
    <t>2692473-8</t>
  </si>
  <si>
    <t>Fma Kristoffer Andersson</t>
  </si>
  <si>
    <t>Östermalm Trading Ab Oy</t>
  </si>
  <si>
    <t>Oy Swe-viestintä Ab</t>
  </si>
  <si>
    <t>2694318-9</t>
  </si>
  <si>
    <t>Sabina's Salong</t>
  </si>
  <si>
    <t>2694972-4</t>
  </si>
  <si>
    <t>Fma Mats Uggeldahl</t>
  </si>
  <si>
    <t>2695521-9</t>
  </si>
  <si>
    <t>Öppet bolag Puttes &amp; Rolles Design Avoin yhtiö</t>
  </si>
  <si>
    <t>2704209-1</t>
  </si>
  <si>
    <t>Jimmy´s Boat-Service</t>
  </si>
  <si>
    <t>2708201-8</t>
  </si>
  <si>
    <t>KoBe Panget Ab</t>
  </si>
  <si>
    <t>2708342-4</t>
  </si>
  <si>
    <t>Lindbacka Stall</t>
  </si>
  <si>
    <t>2710910-2</t>
  </si>
  <si>
    <t>Apollo 21 Rakennus</t>
  </si>
  <si>
    <t>2712215-5</t>
  </si>
  <si>
    <t>Kimito Brewing AB</t>
  </si>
  <si>
    <t>2712310-7</t>
  </si>
  <si>
    <t>QIP Oy</t>
  </si>
  <si>
    <t>2714698-2</t>
  </si>
  <si>
    <t>F:ma Jeanette Wänström</t>
  </si>
  <si>
    <t>2717293-7</t>
  </si>
  <si>
    <t>idas service</t>
  </si>
  <si>
    <t>2717720-1</t>
  </si>
  <si>
    <t>Rosala Taxi</t>
  </si>
  <si>
    <t>2718114-7</t>
  </si>
  <si>
    <t>MLJ Johansson Ab Oy</t>
  </si>
  <si>
    <t>2725607-3</t>
  </si>
  <si>
    <t>MG Import</t>
  </si>
  <si>
    <t>2728154-3</t>
  </si>
  <si>
    <t>Gammelby House Oy</t>
  </si>
  <si>
    <t>2733886-1</t>
  </si>
  <si>
    <t>Huutokaupat Paranko Tmi</t>
  </si>
  <si>
    <t>2735076-4</t>
  </si>
  <si>
    <t>Bostads Ab Strandbacken i Kimitoöns kommun</t>
  </si>
  <si>
    <t>2736530-9</t>
  </si>
  <si>
    <t>Kimitoöns Sjöräddare rf, Kemiönsaaaren Meripelastajat ry</t>
  </si>
  <si>
    <t>2736865-7</t>
  </si>
  <si>
    <t>F:ma Andrè Sundelin</t>
  </si>
  <si>
    <t>1945171-7</t>
  </si>
  <si>
    <t>Firma Leif Erik Gustafsson</t>
  </si>
  <si>
    <t>2743781-9</t>
  </si>
  <si>
    <t>Elin Örså</t>
  </si>
  <si>
    <t>VIVA Garden</t>
  </si>
  <si>
    <t>2745715-8</t>
  </si>
  <si>
    <t>Sorsas Fastigheter Ab</t>
  </si>
  <si>
    <t>2749035-3</t>
  </si>
  <si>
    <t>F:ma Daniel Lindroos</t>
  </si>
  <si>
    <t>Skogsfix</t>
  </si>
  <si>
    <t>2752179-7</t>
  </si>
  <si>
    <t>Enen</t>
  </si>
  <si>
    <t>2753705-1</t>
  </si>
  <si>
    <t>FR image</t>
  </si>
  <si>
    <t>2754677-5</t>
  </si>
  <si>
    <t>Firma Alexander Sundström</t>
  </si>
  <si>
    <t>2755203-2</t>
  </si>
  <si>
    <t>SysterMiasCare Ab</t>
  </si>
  <si>
    <t>2756807-7</t>
  </si>
  <si>
    <t>Kawasaki International</t>
  </si>
  <si>
    <t>2759471-8</t>
  </si>
  <si>
    <t>Sussis Hantverk</t>
  </si>
  <si>
    <t>2759667-6</t>
  </si>
  <si>
    <t>Stefan Ekblad Ab Oy</t>
  </si>
  <si>
    <t>2761852-1</t>
  </si>
  <si>
    <t>Bostads Ab Kimitoöns Mästarvägen 9 - Asunto Oy</t>
  </si>
  <si>
    <t>2764301-4</t>
  </si>
  <si>
    <t>Tmi Noora Kaumi</t>
  </si>
  <si>
    <t>2764307-3</t>
  </si>
  <si>
    <t>Engbloms service</t>
  </si>
  <si>
    <t>2764833-3</t>
  </si>
  <si>
    <t>VS-Poraus Oy</t>
  </si>
  <si>
    <t>2768281-4</t>
  </si>
  <si>
    <t>Blomberg Claus Maskinentreprenad</t>
  </si>
  <si>
    <t>2770018-9</t>
  </si>
  <si>
    <t>Allmet Ab</t>
  </si>
  <si>
    <t>2770224-8</t>
  </si>
  <si>
    <t>VRETA Simulation Ab</t>
  </si>
  <si>
    <t>2770548-1</t>
  </si>
  <si>
    <t>Fma Casimir Dannström</t>
  </si>
  <si>
    <t>2774492-3</t>
  </si>
  <si>
    <t>PT Jonas Blomqvist</t>
  </si>
  <si>
    <t>2775156-8</t>
  </si>
  <si>
    <t>Kapuhili Oy</t>
  </si>
  <si>
    <t>2775755-6</t>
  </si>
  <si>
    <t>RH Garageservice</t>
  </si>
  <si>
    <t>2776450-2</t>
  </si>
  <si>
    <t>Lillys tårtor</t>
  </si>
  <si>
    <t>2779087-4</t>
  </si>
  <si>
    <t>F:ma Ellinor Nyman</t>
  </si>
  <si>
    <t>2780839-2</t>
  </si>
  <si>
    <t>Ab Dalsbruk 1686 Oy</t>
  </si>
  <si>
    <t>2782776-1</t>
  </si>
  <si>
    <t>Kiinteistö Oy Kemiönsaaren Koulutie 12</t>
  </si>
  <si>
    <t>2782948-4</t>
  </si>
  <si>
    <t>JM rakennuspalvelut</t>
  </si>
  <si>
    <t>1304414-1</t>
  </si>
  <si>
    <t>Förlaget Wenoxa Bluebell</t>
  </si>
  <si>
    <t>Kansakoulun Palvelut Oy</t>
  </si>
  <si>
    <t>2788729-7</t>
  </si>
  <si>
    <t>Iloxiiri</t>
  </si>
  <si>
    <t>2789310-1</t>
  </si>
  <si>
    <t>qubo interior</t>
  </si>
  <si>
    <t>1628080-1</t>
  </si>
  <si>
    <t>Tmi Wikström Raul</t>
  </si>
  <si>
    <t>2791482-2</t>
  </si>
  <si>
    <t>Taxi Mathias Illman</t>
  </si>
  <si>
    <t>2791791-9</t>
  </si>
  <si>
    <t>Cillas Kontor</t>
  </si>
  <si>
    <t>2791900-9</t>
  </si>
  <si>
    <t>CSE Invest Ab</t>
  </si>
  <si>
    <t>2794017-4</t>
  </si>
  <si>
    <t>MPW Help</t>
  </si>
  <si>
    <t>2796085-3</t>
  </si>
  <si>
    <t>Kemiönsaaren Venehuolto Oy</t>
  </si>
  <si>
    <t>2797863-1</t>
  </si>
  <si>
    <t>Keskinäinen Kiinteistöosakeyhtiö Villa Näset Oy</t>
  </si>
  <si>
    <t>2798043-2</t>
  </si>
  <si>
    <t>TURUN TELINEPOJAT APOSTOLOV OY</t>
  </si>
  <si>
    <t>2798321-1</t>
  </si>
  <si>
    <t>Mad Booster Oy</t>
  </si>
  <si>
    <t>2798759-7</t>
  </si>
  <si>
    <t>Onnitek Oy</t>
  </si>
  <si>
    <t>2799218-5</t>
  </si>
  <si>
    <t>Tmi Jonttu Leppänen</t>
  </si>
  <si>
    <t>2803314-6</t>
  </si>
  <si>
    <t>Henna Ahonen</t>
  </si>
  <si>
    <t>Taxi Hellsberg Ab Oy</t>
  </si>
  <si>
    <t>2807090-8</t>
  </si>
  <si>
    <t>Startle Company Oy</t>
  </si>
  <si>
    <t>2807396-5</t>
  </si>
  <si>
    <t>Fia Bergmans islandshästar</t>
  </si>
  <si>
    <t>Robins Marin Ab Oy</t>
  </si>
  <si>
    <t>Bruks Bilservice Ab</t>
  </si>
  <si>
    <t>2813551-3</t>
  </si>
  <si>
    <t>CS KiinteistöHuolto Oy - CS FastighetsService Ab</t>
  </si>
  <si>
    <t>2815058-8</t>
  </si>
  <si>
    <t>Salong Bling</t>
  </si>
  <si>
    <t>2815257-5</t>
  </si>
  <si>
    <t>Parturi kampaamo - dam o. herrfrisering Arielle</t>
  </si>
  <si>
    <t>2817265-6</t>
  </si>
  <si>
    <t>Kimito Loppis</t>
  </si>
  <si>
    <t>2365856-9</t>
  </si>
  <si>
    <t>Erikssons Gräv och Bygg Kb</t>
  </si>
  <si>
    <t>2820175-2</t>
  </si>
  <si>
    <t>Byggnadsplanering Lilian K.</t>
  </si>
  <si>
    <t>1810538-8</t>
  </si>
  <si>
    <t>JNS Consulting</t>
  </si>
  <si>
    <t>2824127-9</t>
  </si>
  <si>
    <t>TKM Caravan</t>
  </si>
  <si>
    <t>2824163-1</t>
  </si>
  <si>
    <t>Oy DB Marina Ab</t>
  </si>
  <si>
    <t>2826036-5</t>
  </si>
  <si>
    <t>Tmi Sari Puranen</t>
  </si>
  <si>
    <t>Maatila Kaitala</t>
  </si>
  <si>
    <t>2827579-4</t>
  </si>
  <si>
    <t>Kasnäs Invest Group Oy</t>
  </si>
  <si>
    <t>2748744-5</t>
  </si>
  <si>
    <t>Karl Oskar Ekholm</t>
  </si>
  <si>
    <t>Ab Dalsbruks Fabrik Oy</t>
  </si>
  <si>
    <t>Idas hemtjänst</t>
  </si>
  <si>
    <t>2831076-4</t>
  </si>
  <si>
    <t>AgriTrade Ab Oy</t>
  </si>
  <si>
    <t>2833607-5</t>
  </si>
  <si>
    <t>Maalaus ja Remonttipalvelu Joki Oy</t>
  </si>
  <si>
    <t>1702439-1</t>
  </si>
  <si>
    <t>FCV Fix</t>
  </si>
  <si>
    <t>2835957-6</t>
  </si>
  <si>
    <t>Pärlugglan</t>
  </si>
  <si>
    <t>Taxi Friberg Oy Ab</t>
  </si>
  <si>
    <t>2839661-7</t>
  </si>
  <si>
    <t>IlmoN</t>
  </si>
  <si>
    <t>Lillgården Ab</t>
  </si>
  <si>
    <t>2842390-2</t>
  </si>
  <si>
    <t>Dalscenter Oy Ab</t>
  </si>
  <si>
    <t>2844451-9</t>
  </si>
  <si>
    <t>Tmi Sara Nyqvist</t>
  </si>
  <si>
    <t>2845266-6</t>
  </si>
  <si>
    <t>CM-Invest Oy</t>
  </si>
  <si>
    <t>F:ma Jens Nyback</t>
  </si>
  <si>
    <t>2849078-5</t>
  </si>
  <si>
    <t>Romberg's AllTjänst</t>
  </si>
  <si>
    <t>2849640-7</t>
  </si>
  <si>
    <t>Hellsberg Consulting</t>
  </si>
  <si>
    <t>2855485-7</t>
  </si>
  <si>
    <t>BOJ Kiinteistöt Oy</t>
  </si>
  <si>
    <t>Kemiönsaaren Venekeskus Oy</t>
  </si>
  <si>
    <t>Tmi Susanna Sjöqvist</t>
  </si>
  <si>
    <t>2857188-4</t>
  </si>
  <si>
    <t>Anttis Taxi Ab Oy</t>
  </si>
  <si>
    <t>2857748-5</t>
  </si>
  <si>
    <t>Fma René Holmström</t>
  </si>
  <si>
    <t>Alexander Ginlund</t>
  </si>
  <si>
    <t>2867217-5</t>
  </si>
  <si>
    <t>Sylles Matta</t>
  </si>
  <si>
    <t>Jarl Hohenthal</t>
  </si>
  <si>
    <t>2868955-9</t>
  </si>
  <si>
    <t>Dalsinvest Oy Ab</t>
  </si>
  <si>
    <t>Sonjan Verstas</t>
  </si>
  <si>
    <t>2874041-4</t>
  </si>
  <si>
    <t>Linus Holmström</t>
  </si>
  <si>
    <t>2876670-2</t>
  </si>
  <si>
    <t>Tmi VanEric</t>
  </si>
  <si>
    <t>Thomas Grönroos Ab Oy</t>
  </si>
  <si>
    <t>2878339-3</t>
  </si>
  <si>
    <t>Ölmos Design Oy</t>
  </si>
  <si>
    <t>2880394-8</t>
  </si>
  <si>
    <t>Fma Jani´s Allfix</t>
  </si>
  <si>
    <t>2882699-8</t>
  </si>
  <si>
    <t>Teemu Saloriutta Tmi</t>
  </si>
  <si>
    <t>2882986-5</t>
  </si>
  <si>
    <t>Made in Hitis</t>
  </si>
  <si>
    <t>2181967-2</t>
  </si>
  <si>
    <t>Fma Patrik Örtendahl</t>
  </si>
  <si>
    <t>2888819-5</t>
  </si>
  <si>
    <t>Fma Oskar Pikkarainen</t>
  </si>
  <si>
    <t>2888961-4</t>
  </si>
  <si>
    <t>Lejonmark Nils</t>
  </si>
  <si>
    <t>Fma christian ekholm</t>
  </si>
  <si>
    <t>2898054-9</t>
  </si>
  <si>
    <t>Ab Nitramax Oy</t>
  </si>
  <si>
    <t>2898687-9</t>
  </si>
  <si>
    <t>Lindroos Eddie</t>
  </si>
  <si>
    <t>2900348-3</t>
  </si>
  <si>
    <t>Varsinais-Suomen Mittauspalvelu Oy</t>
  </si>
  <si>
    <t>2906124-5</t>
  </si>
  <si>
    <t>Bostads Ab Kimitoöns Redaktörsstigen</t>
  </si>
  <si>
    <t>tmi Niina Vikstedt</t>
  </si>
  <si>
    <t>2907275-3</t>
  </si>
  <si>
    <t>F. Blomqvist Bygg Ab</t>
  </si>
  <si>
    <t>1653649-1</t>
  </si>
  <si>
    <t>T:mi Tomas Östermalm</t>
  </si>
  <si>
    <t>2908965-1</t>
  </si>
  <si>
    <t>As Oy Kemiönsaaren Söholmshuvudet</t>
  </si>
  <si>
    <t>2909561-3</t>
  </si>
  <si>
    <t>Sabbels Bryggtjänst Ab</t>
  </si>
  <si>
    <t>2910162-2</t>
  </si>
  <si>
    <t>Fma Elias Lindblom</t>
  </si>
  <si>
    <t>2914460-6</t>
  </si>
  <si>
    <t>KABEKA</t>
  </si>
  <si>
    <t>1824200-8</t>
  </si>
  <si>
    <t>P5 Services</t>
  </si>
  <si>
    <t>2888983-3</t>
  </si>
  <si>
    <t>Kristo1 Rakennus</t>
  </si>
  <si>
    <t>2917245-5</t>
  </si>
  <si>
    <t>Hobby-Boat Piki Oy Ab</t>
  </si>
  <si>
    <t>2917367-7</t>
  </si>
  <si>
    <t>F:ma Åke Moring</t>
  </si>
  <si>
    <t>2917639-2</t>
  </si>
  <si>
    <t>Kirjanpitopalvelu Kirova</t>
  </si>
  <si>
    <t>2918401-8</t>
  </si>
  <si>
    <t>GP Boatservice Ab Oy</t>
  </si>
  <si>
    <t>2926721-9</t>
  </si>
  <si>
    <t>HKP Mylly Oy</t>
  </si>
  <si>
    <t>Björkell Per-Henrik</t>
  </si>
  <si>
    <t>RM Bilservice Ab Oy</t>
  </si>
  <si>
    <t>2932458-6</t>
  </si>
  <si>
    <t>F:ma Frans Holmberg</t>
  </si>
  <si>
    <t>2933884-9</t>
  </si>
  <si>
    <t>Christoffer S. Grunér</t>
  </si>
  <si>
    <t>2934853-7</t>
  </si>
  <si>
    <t>Fastighets Ab Kimito Handelshus</t>
  </si>
  <si>
    <t>1541756-2</t>
  </si>
  <si>
    <t>Erkki Lyra</t>
  </si>
  <si>
    <t>2942393-9</t>
  </si>
  <si>
    <t>F:ma Mikael Nordström</t>
  </si>
  <si>
    <t>2945065-4</t>
  </si>
  <si>
    <t>Firma Linda A-T</t>
  </si>
  <si>
    <t>2945254-5</t>
  </si>
  <si>
    <t>Oy DB Marina Development Ab</t>
  </si>
  <si>
    <t>2948148-5</t>
  </si>
  <si>
    <t>D. Heinonen</t>
  </si>
  <si>
    <t>2950255-7</t>
  </si>
  <si>
    <t>Hantverks Maran</t>
  </si>
  <si>
    <t>2950871-3</t>
  </si>
  <si>
    <t>Firma Madelene</t>
  </si>
  <si>
    <t>2952309-1</t>
  </si>
  <si>
    <t>Tapitus Oy</t>
  </si>
  <si>
    <t>2954075-6</t>
  </si>
  <si>
    <t>Nemrak</t>
  </si>
  <si>
    <t>F:ma Kent Suominen</t>
  </si>
  <si>
    <t>2957887-7</t>
  </si>
  <si>
    <t>Kila Bränneri Ab</t>
  </si>
  <si>
    <t>2959154-5</t>
  </si>
  <si>
    <t>Saaristo Day Spa - Skärgård Day Spa</t>
  </si>
  <si>
    <t>Blombutik &amp; Trädgård Järvinen</t>
  </si>
  <si>
    <t>2962018-2</t>
  </si>
  <si>
    <t>Kirjosarvi</t>
  </si>
  <si>
    <t>2966276-1</t>
  </si>
  <si>
    <t>Cloud Management Oy</t>
  </si>
  <si>
    <t>CWK Group Oy</t>
  </si>
  <si>
    <t>1323663-7</t>
  </si>
  <si>
    <t>Kallosen auto</t>
  </si>
  <si>
    <t>2971582-7</t>
  </si>
  <si>
    <t>Sjöblom Marine Engineering Ab</t>
  </si>
  <si>
    <t>1587489-4</t>
  </si>
  <si>
    <t>Alvia Silver</t>
  </si>
  <si>
    <t>HN Electric Oy Ab</t>
  </si>
  <si>
    <t>2984448-5</t>
  </si>
  <si>
    <t>Fma Anton Lehtivaara</t>
  </si>
  <si>
    <t>2987188-9</t>
  </si>
  <si>
    <t>Patternsfrom Agency Oy</t>
  </si>
  <si>
    <t>2989490-9</t>
  </si>
  <si>
    <t>Målar Lindholm</t>
  </si>
  <si>
    <t>2989862-7</t>
  </si>
  <si>
    <t>F:ma Guy Mollgren</t>
  </si>
  <si>
    <t>2989883-8</t>
  </si>
  <si>
    <t>JOHANSSON ALEXANDER</t>
  </si>
  <si>
    <t>2991753-3</t>
  </si>
  <si>
    <t>Bostads Ab Kimitoöns Nya Slaggbyggningen</t>
  </si>
  <si>
    <t>2999936-4</t>
  </si>
  <si>
    <t>Eläinlääkäri/Veterinär Lynn Bäckström</t>
  </si>
  <si>
    <t>Fma Tanja Holmström</t>
  </si>
  <si>
    <t>Fma Magnus Uggeldahl</t>
  </si>
  <si>
    <t>3002721-2</t>
  </si>
  <si>
    <t>Nordic Seasons &amp; Nature Oy</t>
  </si>
  <si>
    <t>3008881-6</t>
  </si>
  <si>
    <t>Forest service Gustafsson</t>
  </si>
  <si>
    <t>3012595-5</t>
  </si>
  <si>
    <t>Helsingholm Maris Sommarcafé</t>
  </si>
  <si>
    <t>0561553-0</t>
  </si>
  <si>
    <t>Hembygdens Vänner i Hitis rf</t>
  </si>
  <si>
    <t>3013491-5</t>
  </si>
  <si>
    <t>Seaside Service Ab Oy</t>
  </si>
  <si>
    <t>3015674-3</t>
  </si>
  <si>
    <t>T-Grupp</t>
  </si>
  <si>
    <t>3016322-2</t>
  </si>
  <si>
    <t>As Oy Kemiönsaaren Norrbackanrinne</t>
  </si>
  <si>
    <t>3016457-5</t>
  </si>
  <si>
    <t>Arvon Rakennus Oy</t>
  </si>
  <si>
    <t>3018514-9</t>
  </si>
  <si>
    <t>Fredrik Bergholm</t>
  </si>
  <si>
    <t>3085933-4</t>
  </si>
  <si>
    <t>Jannes Sjöstugor Oy</t>
  </si>
  <si>
    <t>3086451-2</t>
  </si>
  <si>
    <t>Philip Hedlund Entertainment</t>
  </si>
  <si>
    <t>3087636-1</t>
  </si>
  <si>
    <t>Oy Frånön Ab</t>
  </si>
  <si>
    <t>3089904-5</t>
  </si>
  <si>
    <t>Fma Rebecca Hellsberg</t>
  </si>
  <si>
    <t>3091400-6</t>
  </si>
  <si>
    <t>Recoup Investments Oy Ab</t>
  </si>
  <si>
    <t>Rosala Skärgårdsservice Öppet bolag</t>
  </si>
  <si>
    <t>3093459-2</t>
  </si>
  <si>
    <t>Paketboden Ab</t>
  </si>
  <si>
    <t>3093579-8</t>
  </si>
  <si>
    <t>Ceidostop oy</t>
  </si>
  <si>
    <t>3093896-4</t>
  </si>
  <si>
    <t>MaEn Oy</t>
  </si>
  <si>
    <t>3094274-4</t>
  </si>
  <si>
    <t>Janar Rakennus</t>
  </si>
  <si>
    <t>3094645-4</t>
  </si>
  <si>
    <t>Oy Five Stars Products Ab</t>
  </si>
  <si>
    <t>3094827-3</t>
  </si>
  <si>
    <t>Kemiönsaaren Kaluste</t>
  </si>
  <si>
    <t>3095520-3</t>
  </si>
  <si>
    <t>WildWalks</t>
  </si>
  <si>
    <t>3096705-2</t>
  </si>
  <si>
    <t>Stall Åkerbacka</t>
  </si>
  <si>
    <t>3097846-4</t>
  </si>
  <si>
    <t>Lönnroths Brankis Ab</t>
  </si>
  <si>
    <t>Transport Danne Rehn Ab</t>
  </si>
  <si>
    <t>3101897-5</t>
  </si>
  <si>
    <t>Fma Jenni Lindström</t>
  </si>
  <si>
    <t>3102368-6</t>
  </si>
  <si>
    <t>Project Ö Oy</t>
  </si>
  <si>
    <t>3104600-1</t>
  </si>
  <si>
    <t>Lindesnes Ab</t>
  </si>
  <si>
    <t>3107659-3</t>
  </si>
  <si>
    <t>Fma Tobias Sundström</t>
  </si>
  <si>
    <t>3108612-6</t>
  </si>
  <si>
    <t>XO Building Ab Oy</t>
  </si>
  <si>
    <t>3108613-4</t>
  </si>
  <si>
    <t>Louhintaliike Kari Kaivola Oy</t>
  </si>
  <si>
    <t>3108940-7</t>
  </si>
  <si>
    <t>Wenberg Ab</t>
  </si>
  <si>
    <t>3111214-4</t>
  </si>
  <si>
    <t>Tmi Anu Nordblom</t>
  </si>
  <si>
    <t>3114983-6</t>
  </si>
  <si>
    <t>F:ma David Malm</t>
  </si>
  <si>
    <t>3115561-1</t>
  </si>
  <si>
    <t>Slow Motion chartering oy</t>
  </si>
  <si>
    <t>Nimbus Gruppen Oy</t>
  </si>
  <si>
    <t>3117579-4</t>
  </si>
  <si>
    <t>Fma Benjamin Hagman</t>
  </si>
  <si>
    <t>2607726-8</t>
  </si>
  <si>
    <t>Fysio Luxia</t>
  </si>
  <si>
    <t>3120635-1</t>
  </si>
  <si>
    <t>UAV MODULE Ab Oy</t>
  </si>
  <si>
    <t>3121409-5</t>
  </si>
  <si>
    <t>Verna Hellman tmi</t>
  </si>
  <si>
    <t>1311217-5</t>
  </si>
  <si>
    <t>Laaksonen Raino</t>
  </si>
  <si>
    <t>3124313-6</t>
  </si>
  <si>
    <t>Kobban</t>
  </si>
  <si>
    <t>3127909-1</t>
  </si>
  <si>
    <t>Salong Glow</t>
  </si>
  <si>
    <t>3127935-8</t>
  </si>
  <si>
    <t>Santeri Ekbom</t>
  </si>
  <si>
    <t>Petekattila Oy</t>
  </si>
  <si>
    <t>Heikki Virtanen</t>
  </si>
  <si>
    <t>3129384-6</t>
  </si>
  <si>
    <t>F:ma Jesper Lindström</t>
  </si>
  <si>
    <t>3131131-1</t>
  </si>
  <si>
    <t>Dåddes Ab Oy</t>
  </si>
  <si>
    <t>3131385-1</t>
  </si>
  <si>
    <t>Härliga Hilma</t>
  </si>
  <si>
    <t>3131784-4</t>
  </si>
  <si>
    <t>Waker Oy</t>
  </si>
  <si>
    <t>3134301-4</t>
  </si>
  <si>
    <t>Fma Oscar Hagman</t>
  </si>
  <si>
    <t>3135225-2</t>
  </si>
  <si>
    <t>F:ma Kristian A. Österman T:mi</t>
  </si>
  <si>
    <t>SE-Job Ab Oy</t>
  </si>
  <si>
    <t>3135826-7</t>
  </si>
  <si>
    <t>Majoitus Kansakoulu ja Ravintola Oy</t>
  </si>
  <si>
    <t>Daphne Jensen</t>
  </si>
  <si>
    <t>3138118-4</t>
  </si>
  <si>
    <t>Nyhem Trädgård</t>
  </si>
  <si>
    <t>3138666-3</t>
  </si>
  <si>
    <t>Bodypeace</t>
  </si>
  <si>
    <t>3136004-1</t>
  </si>
  <si>
    <t>Raksakonsultit Tuomas Piipponen</t>
  </si>
  <si>
    <t>3141297-2</t>
  </si>
  <si>
    <t>Stenbryggans båt</t>
  </si>
  <si>
    <t>3143339-4</t>
  </si>
  <si>
    <t>HagaFinance</t>
  </si>
  <si>
    <t>3144388-3</t>
  </si>
  <si>
    <t>M tekstiili ja maalaus Tmi</t>
  </si>
  <si>
    <t>3146484-4</t>
  </si>
  <si>
    <t>Byggnadsarbeten A Sundell</t>
  </si>
  <si>
    <t>3148101-1</t>
  </si>
  <si>
    <t>Firma Fred Nordell</t>
  </si>
  <si>
    <t>Kimitoöns Miljö- och Områdesservice Ab</t>
  </si>
  <si>
    <t>3150881-9</t>
  </si>
  <si>
    <t>T:mi Niklas Karell</t>
  </si>
  <si>
    <t>Viisas Keho Oy</t>
  </si>
  <si>
    <t>3153414-4</t>
  </si>
  <si>
    <t>Slideways Oy Ab</t>
  </si>
  <si>
    <t>3155060-3</t>
  </si>
  <si>
    <t>Ab Kasnäs West Oy</t>
  </si>
  <si>
    <t>3155063-8</t>
  </si>
  <si>
    <t>Skärgårdens Lyft Ab</t>
  </si>
  <si>
    <t>3155452-4</t>
  </si>
  <si>
    <t>TeijoLog Oy</t>
  </si>
  <si>
    <t>3155669-3</t>
  </si>
  <si>
    <t>RG Automotive Detailing</t>
  </si>
  <si>
    <t>OJ Metall AB</t>
  </si>
  <si>
    <t>3161346-7</t>
  </si>
  <si>
    <t>SMR Solutions Oy</t>
  </si>
  <si>
    <t>3161850-8</t>
  </si>
  <si>
    <t>Fma K J Stenberg</t>
  </si>
  <si>
    <t>3166609-1</t>
  </si>
  <si>
    <t>WAJ Invest Oy Ab</t>
  </si>
  <si>
    <t>3166987-4</t>
  </si>
  <si>
    <t>Nordic Direction</t>
  </si>
  <si>
    <t>3167943-1</t>
  </si>
  <si>
    <t>Ryssvikens Båtplats Oy Ab</t>
  </si>
  <si>
    <t>3168653-5</t>
  </si>
  <si>
    <t>Fma Jenny Bernstedt</t>
  </si>
  <si>
    <t>3169824-5</t>
  </si>
  <si>
    <t>Monitoimimies Ressu</t>
  </si>
  <si>
    <t>3171430-5</t>
  </si>
  <si>
    <t>Digitoimisto Katica</t>
  </si>
  <si>
    <t>3173742-7</t>
  </si>
  <si>
    <t>Design Studio Frida</t>
  </si>
  <si>
    <t>3176368-4</t>
  </si>
  <si>
    <t>Eero Kojonen T:mi</t>
  </si>
  <si>
    <t>1718867-9</t>
  </si>
  <si>
    <t>Firma Kjell Karlsson</t>
  </si>
  <si>
    <t>3178351-1</t>
  </si>
  <si>
    <t>Skärifix Romans skärgårdsservice Ab</t>
  </si>
  <si>
    <t>3178477-6</t>
  </si>
  <si>
    <t>Läkartjänster Chandini Koivula Oy</t>
  </si>
  <si>
    <t>AG Service Ab Oy</t>
  </si>
  <si>
    <t>3184313-1</t>
  </si>
  <si>
    <t>WF Marine Oy</t>
  </si>
  <si>
    <t>3184981-6</t>
  </si>
  <si>
    <t>Kaffe Paus-Paussi Oy Ab</t>
  </si>
  <si>
    <t>3185235-3</t>
  </si>
  <si>
    <t>Kaisa Launokorpi Oy</t>
  </si>
  <si>
    <t>Tmi Kari Lemström</t>
  </si>
  <si>
    <t>3188903-3</t>
  </si>
  <si>
    <t>Vänoxan Voima Oy</t>
  </si>
  <si>
    <t>3189604-9</t>
  </si>
  <si>
    <t>Tmi LindaCo</t>
  </si>
  <si>
    <t>3191555-3</t>
  </si>
  <si>
    <t>Oy 3L TECH Ab</t>
  </si>
  <si>
    <t>3191727-6</t>
  </si>
  <si>
    <t>Fma Jenny Pöyhönen</t>
  </si>
  <si>
    <t>3195768-1</t>
  </si>
  <si>
    <t>Rödmossa Oy</t>
  </si>
  <si>
    <t>3195962-8</t>
  </si>
  <si>
    <t>Tubfood</t>
  </si>
  <si>
    <t>1299904-2</t>
  </si>
  <si>
    <t>F:ma Ulrika Ekblad</t>
  </si>
  <si>
    <t>3197284-9</t>
  </si>
  <si>
    <t>Aquarental Oy</t>
  </si>
  <si>
    <t>3197788-5</t>
  </si>
  <si>
    <t>Fma Amanda Röblom</t>
  </si>
  <si>
    <t>3198504-1</t>
  </si>
  <si>
    <t>F:ma Linus Lindström</t>
  </si>
  <si>
    <t>3199776-3</t>
  </si>
  <si>
    <t>BE-Marina Oy Ab</t>
  </si>
  <si>
    <t>3200009-9</t>
  </si>
  <si>
    <t>Din sten</t>
  </si>
  <si>
    <t>3203601-6</t>
  </si>
  <si>
    <t>lounge lux</t>
  </si>
  <si>
    <t>3204699-4</t>
  </si>
  <si>
    <t>Ab Eriksson Logging Oy</t>
  </si>
  <si>
    <t>3204896-5</t>
  </si>
  <si>
    <t>Fma: Robin Holmström</t>
  </si>
  <si>
    <t>3207375-7</t>
  </si>
  <si>
    <t>Archipelago Star Oy</t>
  </si>
  <si>
    <t>3207620-2</t>
  </si>
  <si>
    <t>F:ma Tobias Karlsson</t>
  </si>
  <si>
    <t>3208447-2</t>
  </si>
  <si>
    <t>OLLIPOIKA</t>
  </si>
  <si>
    <t>3208952-1</t>
  </si>
  <si>
    <t>Ruda Solpark Oy</t>
  </si>
  <si>
    <t>3209997-3</t>
  </si>
  <si>
    <t>Oy Westvikens Yoga Ab</t>
  </si>
  <si>
    <t>3210565-9</t>
  </si>
  <si>
    <t>A. Koivumaa Bygg &amp; Montering Oy</t>
  </si>
  <si>
    <t>2922732-1</t>
  </si>
  <si>
    <t>F:ma Joakim Sjöblom</t>
  </si>
  <si>
    <t>3211900-6</t>
  </si>
  <si>
    <t>ABCnet Oy</t>
  </si>
  <si>
    <t>3213897-9</t>
  </si>
  <si>
    <t>Fma Robin Villanen</t>
  </si>
  <si>
    <t>3217137-3</t>
  </si>
  <si>
    <t>P&amp;P Allt i trä öppet bolag</t>
  </si>
  <si>
    <t>SAARISTON SIIVOUSPALVELU SKÄRGÅRDENS STÄDSERVICE</t>
  </si>
  <si>
    <t>Apoteket i Dalsbruk - Taalintehtaan apteekki</t>
  </si>
  <si>
    <t>3225258-7</t>
  </si>
  <si>
    <t>Kiinteistö Oy Wuoriokuja</t>
  </si>
  <si>
    <t>3226616-1</t>
  </si>
  <si>
    <t>Risoria</t>
  </si>
  <si>
    <t>3228544-2</t>
  </si>
  <si>
    <t>O.Sjöblom</t>
  </si>
  <si>
    <t>3230137-7</t>
  </si>
  <si>
    <t>Kemiönsaaren Turismin Intressi KTI Oy</t>
  </si>
  <si>
    <t>3231869-7</t>
  </si>
  <si>
    <t>1780 Heidi Lindholm Oy</t>
  </si>
  <si>
    <t>3233607-8</t>
  </si>
  <si>
    <t>Hurtbullen</t>
  </si>
  <si>
    <t>3236921-6</t>
  </si>
  <si>
    <t>Merihelena Oy</t>
  </si>
  <si>
    <t>3237349-3</t>
  </si>
  <si>
    <t>DB Data &amp; Catering OY</t>
  </si>
  <si>
    <t>3245902-7</t>
  </si>
  <si>
    <t>J.Alihanka</t>
  </si>
  <si>
    <t>3246181-3</t>
  </si>
  <si>
    <t>Bymans Mekaniska</t>
  </si>
  <si>
    <t>3247114-9</t>
  </si>
  <si>
    <t>MK Mökinhoito Oy</t>
  </si>
  <si>
    <t>3247963-4</t>
  </si>
  <si>
    <t>Rannikko-Saneeraus Oy/AB</t>
  </si>
  <si>
    <t>3248622-8</t>
  </si>
  <si>
    <t>JK Mökinhoito Oy</t>
  </si>
  <si>
    <t>Nybacks Bygg Ab Oy</t>
  </si>
  <si>
    <t>Kulturhålan Oy Ab</t>
  </si>
  <si>
    <t>3258856-6</t>
  </si>
  <si>
    <t>JBusiness</t>
  </si>
  <si>
    <t>3258703-7</t>
  </si>
  <si>
    <t>Luontotietopalvelu Taiga</t>
  </si>
  <si>
    <t>3260454-6</t>
  </si>
  <si>
    <t>A Rajamäki</t>
  </si>
  <si>
    <t>3263536-9</t>
  </si>
  <si>
    <t>Kimitoöns Aktivitetscenter Ab Oy</t>
  </si>
  <si>
    <t>3264551-6</t>
  </si>
  <si>
    <t>Eläin- ja luontotyö Tolvanen</t>
  </si>
  <si>
    <t>3265187-9</t>
  </si>
  <si>
    <t>Meripesä Paradise Oy</t>
  </si>
  <si>
    <t>3265320-9</t>
  </si>
  <si>
    <t>All around Pets</t>
  </si>
  <si>
    <t>3265375-1</t>
  </si>
  <si>
    <t>Nervander Service</t>
  </si>
  <si>
    <t>3265403-3</t>
  </si>
  <si>
    <t>Transport Strömberg Ab Oy</t>
  </si>
  <si>
    <t>3266856-6</t>
  </si>
  <si>
    <t>Kiinteistö Oy Bindas</t>
  </si>
  <si>
    <t>3273398-9</t>
  </si>
  <si>
    <t>Xtruder Tools AB</t>
  </si>
  <si>
    <t>Br. Hagman Ab Oy</t>
  </si>
  <si>
    <t>3274809-9</t>
  </si>
  <si>
    <t>Oy DB Invest Ab</t>
  </si>
  <si>
    <t>3274877-7</t>
  </si>
  <si>
    <t>Blägä Oy</t>
  </si>
  <si>
    <t>3276789-8</t>
  </si>
  <si>
    <t>Sähköplan Oy</t>
  </si>
  <si>
    <t>3281335-6</t>
  </si>
  <si>
    <t>Virpi Lindgren</t>
  </si>
  <si>
    <t>Aadu grilli</t>
  </si>
  <si>
    <t>3283038-3</t>
  </si>
  <si>
    <t>El Manu Oy</t>
  </si>
  <si>
    <t>3285807-9</t>
  </si>
  <si>
    <t>Kullas Holding Ab</t>
  </si>
  <si>
    <t>3287531-1</t>
  </si>
  <si>
    <t>Dahlboms Bredsida</t>
  </si>
  <si>
    <t>Antikvariat Kojan</t>
  </si>
  <si>
    <t>3289093-3</t>
  </si>
  <si>
    <t>Firma Andreas Jensén</t>
  </si>
  <si>
    <t>3292259-5</t>
  </si>
  <si>
    <t>Maanrakennus M. Eggert Oy Ab</t>
  </si>
  <si>
    <t>3292531-5</t>
  </si>
  <si>
    <t>LB Blomqvist</t>
  </si>
  <si>
    <t>3297346-4</t>
  </si>
  <si>
    <t>Uggeldals Bygg Ab Oy</t>
  </si>
  <si>
    <t>3300620-6</t>
  </si>
  <si>
    <t>Rosalan Retkeily Oy</t>
  </si>
  <si>
    <t>3300962-6</t>
  </si>
  <si>
    <t>Tmi Niina Nyman</t>
  </si>
  <si>
    <t>3301690-6</t>
  </si>
  <si>
    <t>NN Balans</t>
  </si>
  <si>
    <t>3303595-5</t>
  </si>
  <si>
    <t>Med Dej Ab</t>
  </si>
  <si>
    <t>3305485-7</t>
  </si>
  <si>
    <t>Pikkutikka</t>
  </si>
  <si>
    <t>3307031-2</t>
  </si>
  <si>
    <t>Fma William Karlberg</t>
  </si>
  <si>
    <t>2119638-0</t>
  </si>
  <si>
    <t>Virpi Guseff</t>
  </si>
  <si>
    <t>3311324-7</t>
  </si>
  <si>
    <t>Sun kWh Ab</t>
  </si>
  <si>
    <t>3313223-7</t>
  </si>
  <si>
    <t>Ab Nattes och pappas 2 Oy</t>
  </si>
  <si>
    <t>3313284-3</t>
  </si>
  <si>
    <t>OY e-Global Ab</t>
  </si>
  <si>
    <t>2948576-9</t>
  </si>
  <si>
    <t>Frma Sami Sinervä</t>
  </si>
  <si>
    <t>3318952-4</t>
  </si>
  <si>
    <t>Varu-Tjänst Ab</t>
  </si>
  <si>
    <t>3320227-4</t>
  </si>
  <si>
    <t>Gropa Holding Ab</t>
  </si>
  <si>
    <t>3320730-7</t>
  </si>
  <si>
    <t>Tähtisavi</t>
  </si>
  <si>
    <t>3321991-4</t>
  </si>
  <si>
    <t>Discover True You OY</t>
  </si>
  <si>
    <t>3324403-6</t>
  </si>
  <si>
    <t>Kemiönsaaren Aurinkovoima Oy</t>
  </si>
  <si>
    <t>tmi Hanna Lehtola</t>
  </si>
  <si>
    <t>3326179-2</t>
  </si>
  <si>
    <t>Väst Invest Ab</t>
  </si>
  <si>
    <t>3326682-5</t>
  </si>
  <si>
    <t>PREMIUM TIRES France Oy</t>
  </si>
  <si>
    <t>3327969-3</t>
  </si>
  <si>
    <t>ELC Byggtjänst Ab - ELC Rakennuspalvelu Oy</t>
  </si>
  <si>
    <t>3328532-1</t>
  </si>
  <si>
    <t>Oden Group Oy</t>
  </si>
  <si>
    <t>3329187-9</t>
  </si>
  <si>
    <t>Milecon Oy</t>
  </si>
  <si>
    <t>3330792-2</t>
  </si>
  <si>
    <t>B5 Studio Oy</t>
  </si>
  <si>
    <t>3331589-3</t>
  </si>
  <si>
    <t>Global Investment and Education Marketing Company Oy</t>
  </si>
  <si>
    <t>3295998-8</t>
  </si>
  <si>
    <t>Wahlsten Santeri Brynolf</t>
  </si>
  <si>
    <t>3334645-4</t>
  </si>
  <si>
    <t>C Lindberg</t>
  </si>
  <si>
    <t>3335691-9</t>
  </si>
  <si>
    <t>Towes Hundar</t>
  </si>
  <si>
    <t>3336907-4</t>
  </si>
  <si>
    <t>Fma Birgitta Parikka</t>
  </si>
  <si>
    <t>2889465-9</t>
  </si>
  <si>
    <t>WILSON FOODS</t>
  </si>
  <si>
    <t>Fma Jessica Röblom</t>
  </si>
  <si>
    <t>3339541-6</t>
  </si>
  <si>
    <t>EcoNord Ab</t>
  </si>
  <si>
    <t>3345909-6</t>
  </si>
  <si>
    <t>Kajs Bogser och Sjötrans Ab</t>
  </si>
  <si>
    <t>Kalmos Oy</t>
  </si>
  <si>
    <t>3349038-4</t>
  </si>
  <si>
    <t>Evelia Tilitoimisto II Oy</t>
  </si>
  <si>
    <t>3350179-2</t>
  </si>
  <si>
    <t>ViaKosten</t>
  </si>
  <si>
    <t>3351585-2</t>
  </si>
  <si>
    <t>Byggmac Ab</t>
  </si>
  <si>
    <t>3352762-6</t>
  </si>
  <si>
    <t>Höijers Mekaniska</t>
  </si>
  <si>
    <t>Fma.Erica Forsström</t>
  </si>
  <si>
    <t>3353398-9</t>
  </si>
  <si>
    <t>Dalshyddan Ab</t>
  </si>
  <si>
    <t>3354458-1</t>
  </si>
  <si>
    <t>HK-Constructions Ab</t>
  </si>
  <si>
    <t>3355190-9</t>
  </si>
  <si>
    <t>Fma Johan Sundman</t>
  </si>
  <si>
    <t>3356386-2</t>
  </si>
  <si>
    <t>Puro Advisory Oy</t>
  </si>
  <si>
    <t>3356801-4</t>
  </si>
  <si>
    <t>Fma Jerry Korsström</t>
  </si>
  <si>
    <t>Gustafssons Plåtslageri Ab Oy</t>
  </si>
  <si>
    <t>3356878-6</t>
  </si>
  <si>
    <t>The Port Ab Ltd.</t>
  </si>
  <si>
    <t>3358694-1</t>
  </si>
  <si>
    <t>Rakennuspalvelu J. Puustjärvi</t>
  </si>
  <si>
    <t>1845672-7</t>
  </si>
  <si>
    <t>Fma Maria Launokorpi</t>
  </si>
  <si>
    <t>3359357-8</t>
  </si>
  <si>
    <t>Firma Jere Ekholm</t>
  </si>
  <si>
    <t>3359518-6</t>
  </si>
  <si>
    <t>Holma allservice ab</t>
  </si>
  <si>
    <t>3361023-5</t>
  </si>
  <si>
    <t>Kvinta Palvelut OY</t>
  </si>
  <si>
    <t>3362132-1</t>
  </si>
  <si>
    <t>S.H.Enestam</t>
  </si>
  <si>
    <t>Cassandras Tårtor</t>
  </si>
  <si>
    <t>3365120-5</t>
  </si>
  <si>
    <t>MediMarina</t>
  </si>
  <si>
    <t>3366663-4</t>
  </si>
  <si>
    <t>Roys Plåtservice Ab Oy</t>
  </si>
  <si>
    <t>3370017-7</t>
  </si>
  <si>
    <t>Rakennus &amp; Peltityöt J&amp;K Oy</t>
  </si>
  <si>
    <t>3371908-9</t>
  </si>
  <si>
    <t>Timberwood Metsäpalvelu</t>
  </si>
  <si>
    <t>3375750-1</t>
  </si>
  <si>
    <t>Saariston Ekotalot</t>
  </si>
  <si>
    <t>3382511-3</t>
  </si>
  <si>
    <t>Wallin Group Oy</t>
  </si>
  <si>
    <t>3384270-6</t>
  </si>
  <si>
    <t>Timber Masters Oy</t>
  </si>
  <si>
    <t>3386306-4</t>
  </si>
  <si>
    <t>FMA Lucas Lindroos</t>
  </si>
  <si>
    <t>3388694-4</t>
  </si>
  <si>
    <t>Fma Rasmus Lindroos</t>
  </si>
  <si>
    <t>3390063-8</t>
  </si>
  <si>
    <t>Hellsberg Solutions</t>
  </si>
  <si>
    <t>3390213-1</t>
  </si>
  <si>
    <t>TerraCraft Construction Ab Oy</t>
  </si>
  <si>
    <t>3396567-7</t>
  </si>
  <si>
    <t>Hyvinvointikeskus Arvot Kuntoon Oy</t>
  </si>
  <si>
    <t>3397091-9</t>
  </si>
  <si>
    <t>Ostatäältä OY</t>
  </si>
  <si>
    <t>3404170-8</t>
  </si>
  <si>
    <t>Fma Simon Ek</t>
  </si>
  <si>
    <t>3405364-5</t>
  </si>
  <si>
    <t>HAVSLYCKAN Oy</t>
  </si>
  <si>
    <t>Ab Ingrid av Finland Oy</t>
  </si>
  <si>
    <t>F:ma emiliamattssonPT</t>
  </si>
  <si>
    <t>3411087-3</t>
  </si>
  <si>
    <t>Puutakomo Oy</t>
  </si>
  <si>
    <t>3411461-2</t>
  </si>
  <si>
    <t>T:mi Robin Josefsson</t>
  </si>
  <si>
    <t>2220633-3</t>
  </si>
  <si>
    <t>Mikaelas Vård- och Hemtjänst</t>
  </si>
  <si>
    <t>3413734-7</t>
  </si>
  <si>
    <t>Toni J Laaksonen</t>
  </si>
  <si>
    <t>3415863-1</t>
  </si>
  <si>
    <t>MFservice</t>
  </si>
  <si>
    <t>3417767-2</t>
  </si>
  <si>
    <t>Sauva</t>
  </si>
  <si>
    <t>Sofia Koistinen</t>
  </si>
  <si>
    <t>2604768-3</t>
  </si>
  <si>
    <t>Österås Glen Magnus</t>
  </si>
  <si>
    <t>3428583-3</t>
  </si>
  <si>
    <t>KGM-Invest Oy</t>
  </si>
  <si>
    <t>3430023-9</t>
  </si>
  <si>
    <t>C. Sundblom Byggplanering Ab Oy</t>
  </si>
  <si>
    <t>3433377-8</t>
  </si>
  <si>
    <t>NVDT Consulting Ab</t>
  </si>
  <si>
    <t>3435244-2</t>
  </si>
  <si>
    <t>Sepin Monitoimipalvelut oy</t>
  </si>
  <si>
    <t>3436590-5</t>
  </si>
  <si>
    <t>Casper Fabritius</t>
  </si>
  <si>
    <t>3436687-9</t>
  </si>
  <si>
    <t>Tom R Sundberg</t>
  </si>
  <si>
    <t>3442345-8</t>
  </si>
  <si>
    <t>MF Management Group Oy</t>
  </si>
  <si>
    <t>3448278-1</t>
  </si>
  <si>
    <t>Tapsun ruokapalvelu</t>
  </si>
  <si>
    <t>3451024-4</t>
  </si>
  <si>
    <t>Fma Ove Källberg</t>
  </si>
  <si>
    <t>3463853-9</t>
  </si>
  <si>
    <t>AVE Benny</t>
  </si>
  <si>
    <t>3471148-4</t>
  </si>
  <si>
    <t>Vestlax Oy</t>
  </si>
  <si>
    <t>3472218-3</t>
  </si>
  <si>
    <t>Emils Affärer</t>
  </si>
  <si>
    <t>2726048-6</t>
  </si>
  <si>
    <t>Laurent Chmiel</t>
  </si>
  <si>
    <t>3476152-9</t>
  </si>
  <si>
    <t>Häggdalenin Palvelut Oy</t>
  </si>
  <si>
    <t>3477561-3</t>
  </si>
  <si>
    <t>Modtek Oy</t>
  </si>
  <si>
    <t>3480589-4</t>
  </si>
  <si>
    <t>kuzeyron</t>
  </si>
  <si>
    <t>2251264-8</t>
  </si>
  <si>
    <t>Corintium.com</t>
  </si>
  <si>
    <t>3485406-3</t>
  </si>
  <si>
    <t>Fma Sofie Friberg</t>
  </si>
  <si>
    <t>3486279-2</t>
  </si>
  <si>
    <t>Fma Liam Sjöholm</t>
  </si>
  <si>
    <t>3488359-3</t>
  </si>
  <si>
    <t>Fma MA - Lindström</t>
  </si>
  <si>
    <t>3488520-6</t>
  </si>
  <si>
    <t>Nivelax Metal Works Oy/Ab/Ltd.</t>
  </si>
  <si>
    <t>3489110-4</t>
  </si>
  <si>
    <t>Alina's Art Cafe</t>
  </si>
  <si>
    <t>3497843-7</t>
  </si>
  <si>
    <t>Begravningstjänst-Hautauspalvelu Johanna Sjöberg Ab</t>
  </si>
  <si>
    <t>3500827-2</t>
  </si>
  <si>
    <t>Suhina &amp; kohina</t>
  </si>
  <si>
    <t>3503318-7</t>
  </si>
  <si>
    <t>Oy Malm-tjänster Ab</t>
  </si>
  <si>
    <t>3505841-3</t>
  </si>
  <si>
    <t>Kemiönsaaren nuohous oy</t>
  </si>
  <si>
    <t>3510120-7</t>
  </si>
  <si>
    <t>Öns Pärlor</t>
  </si>
  <si>
    <t>Esmerauta Oy</t>
  </si>
  <si>
    <t>3518715-1</t>
  </si>
  <si>
    <t>Dalsbruk Smart Solutions Oy</t>
  </si>
  <si>
    <t>3523828-9</t>
  </si>
  <si>
    <t>Skärifrakter Bernstedt &amp; Granroth Ab</t>
  </si>
  <si>
    <t>1705652-9</t>
  </si>
  <si>
    <t>Jerker Jensén</t>
  </si>
  <si>
    <t>3526873-6</t>
  </si>
  <si>
    <t>F:ma David Jansson</t>
  </si>
  <si>
    <t>3528144-7</t>
  </si>
  <si>
    <t>Pomtec</t>
  </si>
  <si>
    <t>3528801-6</t>
  </si>
  <si>
    <t>Leon Company Oy Ab</t>
  </si>
  <si>
    <t>3528836-6</t>
  </si>
  <si>
    <t>Cross the Ocean Oy</t>
  </si>
  <si>
    <t>3530927-8</t>
  </si>
  <si>
    <t>F:ma Martina Eneberg-Byman</t>
  </si>
  <si>
    <t>MK-Meson Oy</t>
  </si>
  <si>
    <t>3536483-2</t>
  </si>
  <si>
    <t>Fma Jonathan Sjöblom</t>
  </si>
  <si>
    <t>3544509-3</t>
  </si>
  <si>
    <t>Gammelby Marina Ab Oy</t>
  </si>
  <si>
    <t>Uggeldahl Capital Ab</t>
  </si>
  <si>
    <t>3547506-5</t>
  </si>
  <si>
    <t>Sandra's Sömmeri</t>
  </si>
  <si>
    <t>3548386-6</t>
  </si>
  <si>
    <t>EWIM OY</t>
  </si>
  <si>
    <t>3571241-1</t>
  </si>
  <si>
    <t>LKA Global Oy</t>
  </si>
  <si>
    <t>3572698-7</t>
  </si>
  <si>
    <t>oneforall oy</t>
  </si>
  <si>
    <t>3582166-9</t>
  </si>
  <si>
    <t>Bostads Ab Slottet Kimitoön</t>
  </si>
  <si>
    <t>1911260-0</t>
  </si>
  <si>
    <t>Laine Jarkko Matias</t>
  </si>
  <si>
    <t>3582831-8</t>
  </si>
  <si>
    <t>Lempiniitty Oy</t>
  </si>
  <si>
    <t>3589305-6</t>
  </si>
  <si>
    <t>RakMök Ab</t>
  </si>
  <si>
    <t>2311675-1</t>
  </si>
  <si>
    <t>Söderströms Industri Service</t>
  </si>
  <si>
    <t>3592180-3</t>
  </si>
  <si>
    <t>F:ma Nina Källberg</t>
  </si>
  <si>
    <t>3597489-2</t>
  </si>
  <si>
    <t>Putki &amp; Naula</t>
  </si>
  <si>
    <t>3600184-9</t>
  </si>
  <si>
    <t>Bistro Marita OY</t>
  </si>
  <si>
    <t>3600507-3</t>
  </si>
  <si>
    <t>Nyborg gård Ab</t>
  </si>
  <si>
    <t>3601444-7</t>
  </si>
  <si>
    <t>JP Hydra &amp; Kone</t>
  </si>
  <si>
    <t>3602901-6</t>
  </si>
  <si>
    <t>Global Influencer Network Oy</t>
  </si>
  <si>
    <t>3603192-5</t>
  </si>
  <si>
    <t>Taxi Illman Ab Oy</t>
  </si>
  <si>
    <t>3605516-9</t>
  </si>
  <si>
    <t>Bergall Ab</t>
  </si>
  <si>
    <t>3606857-6</t>
  </si>
  <si>
    <t>Dotteria Oy</t>
  </si>
  <si>
    <t>3604164-8</t>
  </si>
  <si>
    <t>Fma Anton Friman</t>
  </si>
  <si>
    <t>3607745-6</t>
  </si>
  <si>
    <t>Salonens Bygg</t>
  </si>
  <si>
    <t>3609181-3</t>
  </si>
  <si>
    <t>Carina Content and Media</t>
  </si>
  <si>
    <t>3613538-8</t>
  </si>
  <si>
    <t>Linus Foods</t>
  </si>
  <si>
    <t>3614754-9</t>
  </si>
  <si>
    <t>Kemiönsaaren Kiinteistöt Oy</t>
  </si>
  <si>
    <t>3617070-6</t>
  </si>
  <si>
    <t>SV Home Service</t>
  </si>
  <si>
    <t>3618267-8</t>
  </si>
  <si>
    <t>One4Works Oy</t>
  </si>
  <si>
    <t>3618284-6</t>
  </si>
  <si>
    <t>Vesta interior Ab Oy</t>
  </si>
  <si>
    <t>3622765-3</t>
  </si>
  <si>
    <t>Bluebell Act Ab</t>
  </si>
  <si>
    <t>3623598-7</t>
  </si>
  <si>
    <t>Kiran siivous ja matkailu</t>
  </si>
  <si>
    <t>Lokal aktör</t>
  </si>
  <si>
    <t>0754514-2</t>
  </si>
  <si>
    <t>Köpmännen Karl och Lydia Österlunds stiftelse sr</t>
  </si>
  <si>
    <t>Stiftelse</t>
  </si>
  <si>
    <t>0664117-5</t>
  </si>
  <si>
    <t>Dalsbruks pensionärsbostadsstiftelse Kvarnbacken sr</t>
  </si>
  <si>
    <t>0224758-4</t>
  </si>
  <si>
    <t>Solkulla Stiftelsen sr</t>
  </si>
  <si>
    <t>Labbnässtiftelsen sr</t>
  </si>
  <si>
    <t>Kyrkosundsskärs pensionärsbostadsstiftelse sr</t>
  </si>
  <si>
    <t>1906844-3</t>
  </si>
  <si>
    <t>Syskonen Gullströms Stiftelse sr</t>
  </si>
  <si>
    <t>Sagalunds Museistiftelse sr</t>
  </si>
  <si>
    <t>2440764-9</t>
  </si>
  <si>
    <t>Finlands Skärgårdsstiftelse - Suomen Saaristosäätiö sr</t>
  </si>
  <si>
    <t>0486079-6</t>
  </si>
  <si>
    <t>Sollidstiftelsen sr</t>
  </si>
  <si>
    <t>1719438-2</t>
  </si>
  <si>
    <t>Minnesstiftelsen för Rolf och Volf Larsson, Söders gård, Högsåra sr</t>
  </si>
  <si>
    <t>0483353-6</t>
  </si>
  <si>
    <t>Stiftelsen Silverringen sr</t>
  </si>
  <si>
    <t>Totala inköp</t>
  </si>
  <si>
    <t>Lokala inköp</t>
  </si>
  <si>
    <t>Statistik 2025</t>
  </si>
  <si>
    <t>Belopp</t>
  </si>
  <si>
    <t>%-andel</t>
  </si>
  <si>
    <t>Icke-lokala inköp</t>
  </si>
  <si>
    <t>Årsvis jämförelse</t>
  </si>
  <si>
    <t>År</t>
  </si>
  <si>
    <t>Lokal andel</t>
  </si>
  <si>
    <t>Icke-lokal andel</t>
  </si>
  <si>
    <t>Förändring från år till år</t>
  </si>
  <si>
    <t>2024 jämfört med 2023</t>
  </si>
  <si>
    <t>2025 jämfört med 2024</t>
  </si>
  <si>
    <t>Förändring</t>
  </si>
  <si>
    <t>Totalt antal</t>
  </si>
  <si>
    <t>Lokala</t>
  </si>
  <si>
    <t>Icke-lokala</t>
  </si>
  <si>
    <t>Antal leverantörer</t>
  </si>
  <si>
    <t>Totalt antal leverantörer</t>
  </si>
  <si>
    <t>Lokala leverantörer</t>
  </si>
  <si>
    <t>Icke-lokala leverantörer</t>
  </si>
  <si>
    <t>Namn</t>
  </si>
  <si>
    <t>Största leverantörer 2025</t>
  </si>
  <si>
    <t>Lokal</t>
  </si>
  <si>
    <t>Row Labels</t>
  </si>
  <si>
    <t>Grand Total</t>
  </si>
  <si>
    <t>Sum of Rivin nettosumma</t>
  </si>
  <si>
    <t>MASKINENTREPRENÖR BEN</t>
  </si>
  <si>
    <t>KIMITOÖNS VÄRME-KEMIÖNSAAREN LÄMPÖ AB, OY</t>
  </si>
  <si>
    <t>Ja</t>
  </si>
  <si>
    <t>Nej</t>
  </si>
  <si>
    <t>Största lokala leverantörer 2025</t>
  </si>
  <si>
    <t>LILLGÅRDEN AB</t>
  </si>
  <si>
    <t>FASTGHETS AB KIMITO LANDSBYGDSRÅDET KIINTEISTÖ OY</t>
  </si>
  <si>
    <t>STUSNÄS ENERGI AB</t>
  </si>
  <si>
    <t>LÖNNROTHS BYGG AB OY</t>
  </si>
  <si>
    <t>Största icke-lokala leverantörer 2025</t>
  </si>
  <si>
    <t>Andel av totala inköp</t>
  </si>
  <si>
    <t>Andel av lokala inköp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</si>
</sst>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numFmts>
  <fonts count="5"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2" fontId="0" fillId="0" borderId="0" xfId="0" applyNumberFormat="1"/>
    <xf numFmtId="4" fontId="0" fillId="0" borderId="0" xfId="0" applyNumberFormat="1"/>
    <xf numFmtId="3" fontId="0" fillId="0" borderId="0" xfId="0" applyNumberFormat="1"/>
    <xf numFmtId="164" fontId="0" fillId="0" borderId="0" xfId="1" applyNumberFormat="1" applyFont="1"/>
    <xf numFmtId="10" fontId="0" fillId="0" borderId="0" xfId="0" applyNumberFormat="1"/>
    <xf numFmtId="0" fontId="2" fillId="0" borderId="0" xfId="0" applyFont="1"/>
    <xf numFmtId="0" fontId="0" fillId="2" borderId="0" xfId="0" applyFill="1"/>
    <xf numFmtId="4" fontId="0" fillId="2" borderId="0" xfId="0" applyNumberFormat="1" applyFill="1"/>
    <xf numFmtId="164" fontId="0" fillId="2" borderId="0" xfId="1" applyNumberFormat="1" applyFont="1" applyFill="1"/>
    <xf numFmtId="0" fontId="2" fillId="2" borderId="1" xfId="0" applyFont="1" applyFill="1" applyBorder="1"/>
    <xf numFmtId="9" fontId="0" fillId="2" borderId="0" xfId="0" applyNumberFormat="1" applyFill="1"/>
    <xf numFmtId="9" fontId="0" fillId="0" borderId="0" xfId="0" applyNumberFormat="1"/>
    <xf numFmtId="4" fontId="2" fillId="2" borderId="1" xfId="0" applyNumberFormat="1" applyFont="1" applyFill="1" applyBorder="1"/>
    <xf numFmtId="3" fontId="0" fillId="2" borderId="0" xfId="0" applyNumberFormat="1" applyFill="1"/>
    <xf numFmtId="0" fontId="3" fillId="0" borderId="0" xfId="0" applyFont="1"/>
    <xf numFmtId="0" fontId="0" fillId="2" borderId="0" xfId="0" applyFill="1" applyAlignment="1">
      <alignment horizontal="left"/>
    </xf>
    <xf numFmtId="0" fontId="2" fillId="2" borderId="1" xfId="0" applyFont="1" applyFill="1" applyBorder="1" applyAlignment="1">
      <alignment horizontal="left"/>
    </xf>
    <xf numFmtId="0" fontId="4"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164" fontId="0" fillId="2" borderId="0" xfId="1" applyNumberFormat="1" applyFont="1" applyFill="1" applyAlignment="1">
      <alignment horizontal="center"/>
    </xf>
    <xf numFmtId="0" fontId="0" fillId="2" borderId="0" xfId="0" applyFill="1" applyAlignment="1">
      <alignment horizontal="center"/>
    </xf>
    <xf numFmtId="9" fontId="0" fillId="0" borderId="0" xfId="1" applyFont="1" applyFill="1"/>
    <xf numFmtId="0" fontId="0" fillId="0" borderId="0" xfId="0" applyAlignment="1">
      <alignment vertical="center"/>
    </xf>
    <xf numFmtId="0" fontId="2" fillId="2" borderId="1" xfId="0" applyFont="1" applyFill="1" applyBorder="1" applyAlignment="1">
      <alignment vertical="center"/>
    </xf>
    <xf numFmtId="164" fontId="2" fillId="2" borderId="1" xfId="1" applyNumberFormat="1" applyFont="1" applyFill="1" applyBorder="1" applyAlignment="1">
      <alignment horizontal="center"/>
    </xf>
    <xf numFmtId="164" fontId="2" fillId="2" borderId="1" xfId="1" applyNumberFormat="1" applyFont="1" applyFill="1" applyBorder="1" applyAlignment="1">
      <alignment horizontal="center" wrapText="1"/>
    </xf>
    <xf numFmtId="0" fontId="2" fillId="2" borderId="1" xfId="0" applyFont="1" applyFill="1" applyBorder="1" applyAlignment="1">
      <alignment wrapText="1"/>
    </xf>
    <xf numFmtId="164" fontId="0" fillId="2" borderId="0" xfId="1" applyNumberFormat="1" applyFont="1" applyFill="1" applyAlignment="1">
      <alignment horizontal="right"/>
    </xf>
    <xf numFmtId="0" fontId="0" fillId="2" borderId="1" xfId="0" applyFill="1" applyBorder="1" applyAlignment="1">
      <alignment horizontal="left"/>
    </xf>
    <xf numFmtId="4" fontId="0" fillId="2" borderId="1" xfId="0" applyNumberFormat="1" applyFill="1" applyBorder="1"/>
    <xf numFmtId="0" fontId="0" fillId="2" borderId="1" xfId="0" applyFill="1" applyBorder="1" applyAlignment="1">
      <alignment horizontal="center"/>
    </xf>
    <xf numFmtId="164" fontId="0" fillId="2" borderId="1" xfId="1" applyNumberFormat="1" applyFont="1" applyFill="1" applyBorder="1" applyAlignment="1">
      <alignment horizontal="center"/>
    </xf>
    <xf numFmtId="164" fontId="0" fillId="2" borderId="0" xfId="1" applyNumberFormat="1" applyFont="1" applyFill="1" applyBorder="1" applyAlignment="1">
      <alignment horizontal="center"/>
    </xf>
    <xf numFmtId="164" fontId="0" fillId="2" borderId="1" xfId="1" applyNumberFormat="1" applyFont="1" applyFill="1" applyBorder="1" applyAlignment="1">
      <alignment horizontal="right"/>
    </xf>
    <xf numFmtId="164" fontId="0" fillId="2" borderId="1" xfId="1" applyNumberFormat="1" applyFont="1" applyFill="1" applyBorder="1"/>
    <xf numFmtId="164" fontId="0" fillId="2" borderId="0" xfId="0" applyNumberFormat="1" applyFill="1"/>
    <xf numFmtId="164" fontId="0" fillId="0" borderId="0" xfId="0" applyNumberFormat="1"/>
    <xf numFmtId="0" fontId="2" fillId="2" borderId="1" xfId="0" applyFont="1" applyFill="1" applyBorder="1" applyAlignment="1">
      <alignment horizontal="left"/>
    </xf>
    <xf numFmtId="0" fontId="0" fillId="2" borderId="0" xfId="0" applyFill="1" applyAlignment="1">
      <alignment horizontal="left"/>
    </xf>
    <xf numFmtId="9" fontId="0" fillId="2" borderId="0" xfId="1" applyNumberFormat="1" applyFont="1" applyFill="1"/>
  </cellXfs>
  <cellStyles count="2">
    <cellStyle name="Normal" xfId="0" builtinId="0"/>
    <cellStyle name="Percent" xfId="1" builtinId="5"/>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 formatCode="0.00"/>
    </dxf>
    <dxf>
      <numFmt numFmtId="0" formatCode="General"/>
    </dxf>
    <dxf>
      <numFmt numFmtId="0" formatCode="General"/>
    </dxf>
    <dxf>
      <numFmt numFmtId="0" formatCode="General"/>
    </dxf>
    <dxf>
      <numFmt numFmtId="0" formatCode="General"/>
    </dxf>
    <dxf>
      <numFmt numFmtId="4" formatCode="#,##0.00"/>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4903</xdr:colOff>
      <xdr:row>17</xdr:row>
      <xdr:rowOff>1759</xdr:rowOff>
    </xdr:from>
    <xdr:to>
      <xdr:col>9</xdr:col>
      <xdr:colOff>1087672</xdr:colOff>
      <xdr:row>52</xdr:row>
      <xdr:rowOff>6286</xdr:rowOff>
    </xdr:to>
    <xdr:sp macro="" textlink="">
      <xdr:nvSpPr>
        <xdr:cNvPr id="2" name="TextBox 1">
          <a:extLst>
            <a:ext uri="{FF2B5EF4-FFF2-40B4-BE49-F238E27FC236}">
              <a16:creationId xmlns:a16="http://schemas.microsoft.com/office/drawing/2014/main" id="{FD316B52-701E-3195-D1CA-A1F06A786A28}"/>
            </a:ext>
          </a:extLst>
        </xdr:cNvPr>
        <xdr:cNvSpPr txBox="1"/>
      </xdr:nvSpPr>
      <xdr:spPr>
        <a:xfrm>
          <a:off x="5009457" y="3289927"/>
          <a:ext cx="4364651" cy="67631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Huvudobservationer 2025</a:t>
          </a:r>
        </a:p>
        <a:p>
          <a:endParaRPr lang="en-US" b="0"/>
        </a:p>
        <a:p>
          <a:r>
            <a:rPr lang="en-FI" b="0"/>
            <a:t>Kommunens totala inköp uppgick år 2025 till cirka 10,87 miljoner euro, vilket är en ökning med 2,6 procent jämfört med 2024. Trots att den totala inköpsvolymen ökade, minskade inköpen från lokala leverantörer tydligt.</a:t>
          </a:r>
          <a:endParaRPr lang="en-US" b="0"/>
        </a:p>
        <a:p>
          <a:endParaRPr lang="en-FI" b="0"/>
        </a:p>
        <a:p>
          <a:r>
            <a:rPr lang="en-FI" b="0"/>
            <a:t>De lokala inköpen uppgick till cirka 3,40 miljoner euro, vilket motsvarar 31,2 procent av kommunens totala inköp. År 2024 var motsvarande andel 38,05 procent, vilket innebär att den lokala andelen minskade med cirka 6,8 procentenheter från föregående år.</a:t>
          </a:r>
          <a:endParaRPr lang="en-US" b="0"/>
        </a:p>
        <a:p>
          <a:endParaRPr lang="en-FI" b="0"/>
        </a:p>
        <a:p>
          <a:r>
            <a:rPr lang="en-FI" b="0"/>
            <a:t>Samtidigt ökade de icke-lokala inköpen från cirka 6,56 miljoner euro år 2024 till cirka 7,47 miljoner euro år 2025. Det motsvarar en ökning med cirka 13,9 procent. Utvecklingen visar alltså att ökningen i kommunens totala inköp främst förklaras av ökade inköp från icke-lokala leverantörer.</a:t>
          </a:r>
          <a:endParaRPr lang="en-US" b="0"/>
        </a:p>
        <a:p>
          <a:endParaRPr lang="en-US" b="0"/>
        </a:p>
        <a:p>
          <a:r>
            <a:rPr lang="en-FI" b="0"/>
            <a:t>Antalet leverantörer ökade från 934 år 2024 till 954 år 2025. Däremot minskade antalet lokala leverantörer från 212 till 171. Det betyder att kommunen år 2025 gjorde inköp från 41 färre lokala leverantörer än året innan, vilket motsvarar en minskning på cirka 19,3 procent.</a:t>
          </a:r>
          <a:endParaRPr lang="en-US" b="0"/>
        </a:p>
        <a:p>
          <a:endParaRPr lang="en-US" b="0"/>
        </a:p>
        <a:p>
          <a:r>
            <a:rPr lang="en-FI" b="0"/>
            <a:t>Bland de tio största leverantörerna år 2025 var fyra lokala och sex icke-lokala. De tio största leverantörerna stod tillsammans för cirka 30,5 procent av kommunens totala inköp, vilket visar att en relativt stor del av inköpsvolymen är koncentrerad till ett mindre antal större leverantörer.</a:t>
          </a:r>
          <a:endParaRPr lang="en-US" b="0"/>
        </a:p>
        <a:p>
          <a:endParaRPr lang="en-US" b="0"/>
        </a:p>
        <a:p>
          <a:r>
            <a:rPr lang="en-FI" b="0"/>
            <a:t>De tio största lokala leverantörerna stod tillsammans för cirka 2,28 miljoner euro, vilket motsvarar cirka 67,1 procent av alla lokala inköp. Det innebär att de lokala inköpen i hög grad är koncentrerade till ett fåtal större lokala aktörer.</a:t>
          </a:r>
          <a:endParaRPr lang="en-US" b="0"/>
        </a:p>
        <a:p>
          <a:endParaRPr lang="en-US" b="0"/>
        </a:p>
        <a:p>
          <a:r>
            <a:rPr lang="en-FI" b="0"/>
            <a:t>De tio största icke-lokala leverantörerna stod tillsammans för cirka 2,56 miljoner euro, vilket motsvarar cirka 23,6 procent av kommunens totala inköp och cirka 34,3 procent av de icke-lokala inköpen.</a:t>
          </a:r>
        </a:p>
        <a:p>
          <a:endParaRPr lang="en-FI" sz="1100" b="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nny Uggeldahl" refreshedDate="46190.73385798611" createdVersion="8" refreshedVersion="8" minRefreshableVersion="3" recordCount="13553" xr:uid="{4E38107A-A36F-4BFF-A1E0-68BF1C6DA102}">
  <cacheSource type="worksheet">
    <worksheetSource name="ostolaskut_2025"/>
  </cacheSource>
  <cacheFields count="8">
    <cacheField name="Toimittajanimi" numFmtId="0">
      <sharedItems count="989">
        <s v=" EL-S�HK� SJ�HOLM OY AB"/>
        <s v=" FIRMA THOMAS GR�NROOS"/>
        <s v=" K-EXTRA KNALLIS"/>
        <s v=" MASKINTJ�NST �STERBERG AB"/>
        <s v=" PAPERIPUOTI LW"/>
        <s v=" TAALINTEHTAAN KULTA OY"/>
        <s v=" TRANS LINDROOS AB OY"/>
        <s v=" VIRTANEN HEIKKI"/>
        <s v="AADU GRILLI"/>
        <s v="AB DALSBRUKS FABRIK OY"/>
        <s v="AB INGRID AV FINLAND OY"/>
        <s v="AB KASN�SUDDEN OY"/>
        <s v="AB ROGER FORSS OY"/>
        <s v="ACTIWELL AB OY"/>
        <s v="AG SERVICE AB OY"/>
        <s v="ALEXANDER GINLUND"/>
        <s v="ALLER ANN T:MI"/>
        <s v="ANDELSLAGET FOLKETS HUS DALSBRUK"/>
        <s v="ANTIKVARIAT KOJAN / MARIANNE PETTERS "/>
        <s v="BJ�RKAS G�RD AB"/>
        <s v="BLOMBUTIK &amp; TR�DG�RD J�RVINEN"/>
        <s v="BOSTADS AB DALSBRUKSLINJEN/"/>
        <s v="BOSTADS AB FURUBACKEN"/>
        <s v="BOSTADS AB SPARBACKA"/>
        <s v="BR. HAGMAN AB OY"/>
        <s v="BRUKS BILSERVICE �b"/>
        <s v="BYGGNADSFIRMA B-G HOLMSTR�M AB / VILLE"/>
        <s v="CASSANDRAS T�RTOR"/>
        <s v="CHARLOTTAS TR�DG�RD"/>
        <s v="CLIPPER PL�T"/>
        <s v="COLORSHINE"/>
        <s v="CWK GROUP OY"/>
        <s v="D. SUNDSTR�M"/>
        <s v="DALSBRUKS APOTEK/TAALINTEHTAAN APTEEKKI"/>
        <s v="DALSBRUKS BYGGTJ�NST AB"/>
        <s v="DAPHNE JENSEN"/>
        <s v="E. LINDROOS CONSTRUCTION AB OY"/>
        <s v="ECO-ELEN"/>
        <s v="EETH AB, OY"/>
        <s v="EKHOLM TORSTEN GUSTAV"/>
        <s v="EL-S�HK� JMV AB OY"/>
        <s v="ENGELSBY VERK"/>
        <s v="ERIKSSON TOBIAS"/>
        <s v="F:MA EMILIAMATTSSONPT"/>
        <s v="F:MA ERICA FORSSTR�M"/>
        <s v="F:MA JENS NYBACK"/>
        <s v="F:MA JIMMY LINDSTEDT"/>
        <s v="F:MA JIMMY SJ�BLOM"/>
        <s v="F:MA KERSTIN FORSBOM"/>
        <s v="FARMORS CAF�"/>
        <s v="FASTGHETS AB KIMITO LANDSBYGDSR�DET KIINTEIST� OY"/>
        <s v="FASTIGHETS AB KIMITO ARKADIA"/>
        <s v="FASTIGHETS AB KIMITO�NS BOST�DER"/>
        <s v="FIHLMAN PER-ERIK TAXI"/>
        <s v="FMA BO L�FSTR�M"/>
        <s v="FMA CHRISTIAN EKHOLM"/>
        <s v="FMA JESSICA R�BLOM"/>
        <s v="FMA MAGNUS UGGELDAHL"/>
        <s v="FMA SIMON SUNDSTR�M"/>
        <s v="FMA TANJA HOLMSTR�M"/>
        <s v="F�RLAGS AB LINDAN KUSTANNUS OY"/>
        <s v="GINSTR�M NIKLAS TRANSPORT"/>
        <s v="GRANDITA AB"/>
        <s v="GROPAS STALL"/>
        <s v="GUSTAFSSON KIM TAXI"/>
        <s v="GUSTAFSSONS PL�TSLAGERI AB OY"/>
        <s v="HAKALAX CONSULTING"/>
        <s v="HANNOLIFOTO/HANNA HOLMBERG"/>
        <s v="HN ELECTRIC OY AB"/>
        <s v="HOHENTHAL JARL"/>
        <s v="HOLMBERGS FOUR C"/>
        <s v="HOLMSTR�MS LANTHANDEL KB"/>
        <s v="I -STEEL AB, OY LTD"/>
        <s v="IDAS HEMTJ�NST"/>
        <s v="IDECAN T:MI"/>
        <s v="JANI LAUNOKORPI T:MI"/>
        <s v="JIMMY &amp; SOFIA OY AB"/>
        <s v="JJP-SERVICE OY AB"/>
        <s v="JUHA-PEKAN KIINTEIST�SIIVOUS OY"/>
        <s v="KALMOS OY"/>
        <s v="KANSAKOULUN PALVELUT OY"/>
        <s v="KB BJ�RKN�S TR�DG�RD"/>
        <s v="KEMI�N APTEEKKI/ KAISA RAUHALA"/>
        <s v="KEMI�NSAAREN VENEKESKUS OY"/>
        <s v="KIMIRENT AB OY/KIM UGGELDAHL"/>
        <s v="KIMITO F�RG &amp; BILTILLBEH�R AB"/>
        <s v="KIMITO TELEFON AB"/>
        <s v="KIMITONEJDENS L�S AB"/>
        <s v="KIMITO�NS MILJ�- OCH OMR�DESSERVICE AB"/>
        <s v="KIMITO�NS V�RME-KEMI�NSAAREN L�MP� AB, OY"/>
        <s v="KOFFSET AB OY"/>
        <s v="KONDITORI MAZARIN"/>
        <s v="KORSSTR�M HANS TRANSPORT"/>
        <s v="KOTI- JA MAATILA-APU M ja J AY"/>
        <s v="K-RAUTA KIMITO ESMERAUTA OY"/>
        <s v="KULTALIEKKI OY / KOMPASS-LEHDET"/>
        <s v="KYRKOSUNDSSK�RS PENSION�RS-"/>
        <s v="LABBN�SSTIFTELSEN S.R."/>
        <s v="LAINEPUTKI OY"/>
        <s v="LANKAKAUPPA KER�/MARIKA MODIG"/>
        <s v="LAUNOKORPI J JA M"/>
        <s v="LILLG�RDEN AB"/>
        <s v="LIRA AB "/>
        <s v="L�NNROTHS BYGG AB OY"/>
        <s v="LVI / VVS OCH BYGGTJ�NST G�RAN WALLENIUS"/>
        <s v="MAATILA KAITALA HARRI"/>
        <s v="MAC DANIEL'S GRILL OY AB"/>
        <s v="MADE IN HITIS"/>
        <s v="MAGNUS NYMAN AFM-LKV AB OY"/>
        <s v="MAHIMONI OY"/>
        <s v="MASKINENTREPREN�R BEN"/>
        <s v="MEDIONA OY AB"/>
        <s v="MERIKRUUNU &amp; T�HDIST� HUVILAT"/>
        <s v="MIKAEL H�IJER"/>
        <s v="NIMBUS GRUPPEN OY"/>
        <s v="NORDIC ACTIVITIES &amp; SOLUTIONS"/>
        <s v="NYBACKS BYGG AB OY"/>
        <s v="OJ METALL AB"/>
        <s v="OSUUSKUNTA VINDE"/>
        <s v="PATTES BOST�DER-ASUNNOT AB OY"/>
        <s v="PETEKATTILA OY"/>
        <s v="PIZZERIA KEMI� - JUPOLLI"/>
        <s v="POLKA PAPER COMPANY"/>
        <s v="PROARBOR AB OY"/>
        <s v="PS-YRITYSPALVELU-F�RETAGSTJ�NST KY"/>
        <s v="RM BILSERVICE AB OY"/>
        <s v="ROBINS MARIN AB"/>
        <s v="ROSALA HANDELSBOD AB"/>
        <s v="ROSALA SK�RG�RDSSERVICE �PPET BOLAG"/>
        <s v="ROSALA VIKINGACENTRUM AB"/>
        <s v="SAGALUNDS MUSEUM SKN"/>
        <s v="SALONEN HEIKKI TMI"/>
        <s v="SANVATEK VVS OY AB"/>
        <s v="SE-JOB AB OY"/>
        <s v="SERVICEFARM MORING"/>
        <s v="SERVICESTATION K. BROMAN AB"/>
        <s v="SERVICESTATION K.BROMAN AB"/>
        <s v="SKOGSFIX"/>
        <s v="SK�RG�RDENS ST�DSERVICE"/>
        <s v="SOFIA KOISTINEN TMI"/>
        <s v="STEELSOUND AB"/>
        <s v="STENTRANS AB"/>
        <s v="�STERMALM TRADING AB OY"/>
        <s v="STINA�S BLOMMOR"/>
        <s v="STRANDELLS EL"/>
        <s v="STUSN�S ENERGI AB"/>
        <s v="SUNMET T:MI"/>
        <s v="SUOMINEN MIKAELA TAXI"/>
        <s v="SWE-VIESTINT� OY AB"/>
        <s v="TAITOHELMARI"/>
        <s v="TALLBO TR�DG�RD, PER BJ�RKELL"/>
        <s v="TAXI FRIBERG OY AB"/>
        <s v="TAXI HELLSBERG AB OY"/>
        <s v="TAXI KENT SUOMINEN"/>
        <s v="TIARELLA BLOMSTERTJ�NST"/>
        <s v="TMI HANNA LEHTOLA"/>
        <s v="TMI KARI LEMSTR�M"/>
        <s v="TMI NIINA VIKSTEDT"/>
        <s v="TMI SUSANNA SJ�QVIST"/>
        <s v="TRANSPORT DANNE REHN AB"/>
        <s v="UGGELDAHL CAPITAL AB"/>
        <s v="VAHLBERG OLE FIRMA"/>
        <s v="VENEHUOLTO JORMA SAVOLAINEN OY"/>
        <s v="VIISAS KEHO OY"/>
        <s v="VIVA GARDEN"/>
        <s v="WAHLSTEN EVA T:MI"/>
        <s v="WANHA VANILJA OY"/>
        <s v="WIDOW INVEST OY"/>
        <s v="WILSON CHARTER AB OY"/>
        <s v="ZEMBLA OY/REHAB CENTER"/>
        <s v="ZWERVER SATU"/>
        <s v=" FINLANDSSVENSKT FILMCENTRUM RF"/>
        <s v=" GR�NING BJARNE"/>
        <s v=" KIMITO�NS 4H"/>
        <s v=" POMREN BO"/>
        <s v=" SJ�LAX G�RD"/>
        <s v="0100100 SOLUTIONS OY "/>
        <s v="A.I. HOPIA OY"/>
        <s v="AB CAROLIN OY / BERT GERLIN"/>
        <s v="AB INTEGRADO OY"/>
        <s v="ACCELERANDO OY"/>
        <s v="ACOLAD FINLAND OY"/>
        <s v="ACTIVESOFT OY"/>
        <s v="ADAPTEO FINLAND OY"/>
        <s v="ADITA OY"/>
        <s v="ADLIBRIS  FINLAND OY"/>
        <s v="AD-MUSEO OY"/>
        <s v="ADVOKATBYR� LUKANDER &amp; RUOHOLA AB"/>
        <s v="ADWORKS OY TURKU"/>
        <s v="AERONOS OY"/>
        <s v="AIJA B�RLUND OY AB"/>
        <s v="AITA-KOPPANEN OY"/>
        <s v="AJ-TUOTTEET AB"/>
        <s v="A-KATSASTUS OY"/>
        <s v="A-LEHDET OY"/>
        <s v="ALFA LAVAL NORDIC OY"/>
        <s v="ALFASOFT OY"/>
        <s v="ALICE PHYSIO"/>
        <s v="ALISA PANKKI OYJ"/>
        <s v="ALMA TALENT SHOP"/>
        <s v="AMNESTY INTERNATIONAL SUOMEN OSASTO RY, "/>
        <s v="AMOS ANDERSONS FOND RF"/>
        <s v="AMOS ANDERSSONS FOND RF."/>
        <s v="ANALYS OCH ORDBRUK SIV SANDBERG"/>
        <s v="ANDERSSON ALF"/>
        <s v="ANSPALKKIO OY"/>
        <s v="ANTTIS TAXI"/>
        <s v="A'PELAGO EXPERIENCE AB"/>
        <s v="AP-RAKENNUSLASKENTA"/>
        <s v="ARBETSSKOLAN EKEN/ANNELI M SANDELL-EKMAN"/>
        <s v="ARKEBUUSI OSUUSKUNTA"/>
        <s v="ARKKITEHTITOIMISTO A-KONSULTIT OY"/>
        <s v="ARKKITEHTITOIMISTO �KE LINDEBERG OY AB"/>
        <s v="ARKKITEHTITOIMISTO PARTANEN JUSSI SAMULI"/>
        <s v="ARTSHOP FINLAND OY"/>
        <s v="ARVAL OY"/>
        <s v="ARVOANALYYSIT AJR OY"/>
        <s v="ASEMAN LAPSET RY"/>
        <s v="ASFALTTI ALFA TURKU OY"/>
        <s v="ASIANAJOTOIMISTO PIHLAJA OY"/>
        <s v="AS-MUOVI OY"/>
        <s v="ASTEROID CREW OY"/>
        <s v="ATEA FINLAND OY"/>
        <s v="AUDIATOR AB  BDO"/>
        <s v="AUDICO TECHNOLOGY OY"/>
        <s v="AURACLEAN OY"/>
        <s v="AVARN /G4S SECURITY SERVICES OY"/>
        <s v="AVOIN YHTI� HYMYSS� SUIN"/>
        <s v="AWANIC OY"/>
        <s v="AXIELL FINLAND OY"/>
        <s v="AXIELL MEDIA AB"/>
        <s v="AXIELL/OPEN LIBRARY SOLUTIONS FINLAND OY"/>
        <s v="AXXELL UTBILDNING AB"/>
        <s v="AZOLVER SUOMI OY /PITNEY BOWES OY"/>
        <s v="BAGERI &amp; KVARN � OY"/>
        <s v="BALLOON HOUSE OY"/>
        <s v="BANG OCH BONSOMER OY"/>
        <s v="B�CK  CO"/>
        <s v="BDO OY"/>
        <s v="BEFOLKNINGSREGISTERCENTRALEN"/>
        <s v="BEGRAVNINGSTJ�NST &amp; HAUTAUSPALV. SJ�BERG"/>
        <s v="BERNER OY"/>
        <s v="BERTILLS &amp; JUNG AB"/>
        <s v="BILJARDIHUOLTO OY"/>
        <s v="BILLIE GMBH"/>
        <s v="BIOVAAKA OY"/>
        <s v="BL��NI OY"/>
        <s v="�BO AKADEMI"/>
        <s v="BOKLUND AB OY"/>
        <s v="�BOLANDS FISKARF�RBUND R F"/>
        <s v="�BONEJDENS OP-FASTIGHETSCENTRAL AB AFM"/>
        <s v="BONNIER NEWS FINLAND AB"/>
        <s v="BOOKKAA FINLAND OY"/>
        <s v="BOOKLET W/W"/>
        <s v="BOOKY.FI OY /BTJ PRO"/>
        <s v="BRANG AB"/>
        <s v="BUILDERCOM OY"/>
        <s v="BWT SEPARTEC OY"/>
        <s v="BYGGNADSPLANERING LILIAN K."/>
        <s v="C2 SMARTLIGHT OY"/>
        <s v="CABLEMEN TURVATEKNIIKKA OY"/>
        <s v="CAMFIL OY"/>
        <s v="CANNCOLOR AB"/>
        <s v="CANON AB"/>
        <s v="CARDPLUS OY"/>
        <s v="CARUNA OY"/>
        <s v="CAVERION SUOMI OY"/>
        <s v="CC PROPERTYOY I ELEONORABED &amp; BREAKFA"/>
        <s v="CEDE.FI / SPORTELE OY"/>
        <s v="CENTRIA AMMATTIKORKEAKOULU OY"/>
        <s v="CERTIMA OY AB"/>
        <s v="CGI SUOMI /LOGICA SUOMI OY"/>
        <s v="CIDER HILL OY"/>
        <s v="CINEMA MONDO  OY LTD"/>
        <s v="CINEMANSE OY"/>
        <s v="CLOUDIA OY"/>
        <s v="CN CONSULTING GROUP OY"/>
        <s v="COLOR4CARE"/>
        <s v="COMDECOR O�"/>
        <s v="CONAXESS TRADE FINLAND AB OY"/>
        <s v="CONSULTIUM OY"/>
        <s v="CONTRO OY"/>
        <s v="COSS RY"/>
        <s v="CRAYON OY"/>
        <s v="CREAMARKETING AB"/>
        <s v="DAHL SUOMI OY"/>
        <s v="DALKARL CREATIVE AB"/>
        <s v="DALSBRUKS SJ�SCOUTER"/>
        <s v="DAMICO OY"/>
        <s v="DAMON BECKFORD PHOTOGRAPHY"/>
        <s v="DE LAGE LANDEN RAHOITUS OY"/>
        <s v="DEGERDALINSEUDUN KYL�TOIMIKUNTA"/>
        <s v="DEKOMARKKINOINTI OY"/>
        <s v="DELTAGON OY"/>
        <s v="DENNIS ORIGINAL OY"/>
        <s v="DIGI- JA V�EST�TIETOVIRASTO"/>
        <s v="DINOX SPORT OY"/>
        <s v="DNA OY"/>
        <s v="DOMINUS HANKINNAT OY"/>
        <s v="DRAGSFJ�RDS IDROTTSKLUBB R.F."/>
        <s v="DRAGSFJ�RDS PENSION�RER"/>
        <s v="DRAGSFJ�RDS UNGDOMSF�RENING"/>
        <s v="DRAMA QUEEN COMMUNICATIONS OY"/>
        <s v="DUSTIN FINLAND OY"/>
        <s v="EDUHOUSE OY"/>
        <s v="EDULINE"/>
        <s v="EDUPOWER OY AB"/>
        <s v="EEZY OSK"/>
        <s v="EG SOFTWARE FINLAND OY/ENERKEY GROUP OY"/>
        <s v="EGENTLIGA FINLANDS F�RBUND -"/>
        <s v="EGENTLIGA FINLANDS UTM�TNING"/>
        <s v="EISS OY"/>
        <s v="EKEN�S BOWLING AB"/>
        <s v="EKM-SERVICE AB"/>
        <s v="EKNIEMEN HUOLTO OY"/>
        <s v="EKN�S FISKELAG / EKNIEMEN OSAKASKUNTA"/>
        <s v="EKTA BRYGGERI AB"/>
        <s v="EL EARLY LEARNING OY"/>
        <s v="ELECTROMEN OY"/>
        <s v="ELLIBS OY"/>
        <s v="ELLUYELLOW"/>
        <s v="EL�M�N MITTAISELLA MATKALLA OY"/>
        <s v="ELOKUVAKIRJASTO OY"/>
        <s v="EL�V�N KUVAN KESKUS ELKE RY/CINEMA ORION"/>
        <s v="ENDRESS + HAUSER OY"/>
        <s v="ENTTI INFRA OY"/>
        <s v="ENVOR GROUP OY"/>
        <s v="EPASSI PAYMENTS OY"/>
        <s v="ER-PAHVITY� OY"/>
        <s v="ETEL�-SUOMEN MAALAUS- JA KIINTEIST�TY� O"/>
        <s v="ETRA OY"/>
        <s v="EUROCARD / SEB KORT BANK AB"/>
        <s v="EUROKANGAS OY"/>
        <s v="EVENTIO GROUP OY"/>
        <s v="EVENTIZER OY"/>
        <s v="EVIDA OY"/>
        <s v="EVOLTA OY/CLOUDPERMIT OY"/>
        <s v="FAZER MAKEISET OY"/>
        <s v="FC BODA RF"/>
        <s v="FCG DIGITAL OY"/>
        <s v="FCG FINNISH CONSULTING GROUP"/>
        <s v="FCG RAKENNETTU YMP�RIST� OY"/>
        <s v="FEEDLN OY"/>
        <s v="FINFINET OY"/>
        <s v="FINLANDS KOMMUNF�RBUND"/>
        <s v="FINLANDS SVENSKA BIBLIOTEKSF�RENING RF"/>
        <s v="FINLANDS SVENSKA IDROTT CIF RF"/>
        <s v="FINLANDS SVENSKA L�RARF�RBUND FSL"/>
        <s v="FINN FOOTWEAR OY"/>
        <s v="FINN-ID OY"/>
        <s v="FINNISH DESIGN SHOP OY"/>
        <s v="FINNISH DIVING SUPPORT OY"/>
        <s v="FINNKINO OY"/>
        <s v="FINNMATE OY"/>
        <s v="F-INNO OY"/>
        <s v="FINNPARTTIA OY"/>
        <s v="FINTURE OY"/>
        <s v="FINVOICER GROUP LASK.PALVELU /EURONIC OY"/>
        <s v="FIRE ICE AND AERO FIAA OY"/>
        <s v="FIRMA ALEXANDRA STOOR"/>
        <s v="FIRSTBEAT TECHNOLOGIES OY"/>
        <s v="FMA ANTON FREDRIKSSON"/>
        <s v="FMA JOHANNA HEINONEN"/>
        <s v="FOLKH�LSANS F�RBUND RF"/>
        <s v="FONECTA OY"/>
        <s v="FOODDUCK OY"/>
        <s v="FORCIT CONSULTING OY/ OY FINNROCK AB"/>
        <s v="FORTUM ASIAKASPALVELU OY"/>
        <s v="FORUM MARINUM"/>
        <s v="F�RBUNDET F�R MEDBORGAR- OCH"/>
        <s v="F�RLAGET PROCLIO"/>
        <s v="F�RLAGETT AB"/>
        <s v="FUTURE FILM AB OY"/>
        <s v="FYSIOLINE OY"/>
        <s v="G &amp; I F�RENINGEN J�NTEV� R.F"/>
        <s v="GASTRONOMI-EXPERT OY"/>
        <s v="GEOHEAT OY"/>
        <s v="GEOMATIKK FINLAND OY"/>
        <s v="GEOMETRIX OY"/>
        <s v="GEOTRIM  OY"/>
        <s v="GLENN SUNDBERG"/>
        <s v="GOBYBIKE FINANCE OY"/>
        <s v="GOTO TECHNOLOGIES IRELAND UNLIMITED COMP"/>
        <s v="GRANO OY"/>
        <s v="GRAPEVINE MEDIA OY"/>
        <s v="GROPHAGENS ENSKILDA V�G"/>
        <s v="GRR8T SPORTS"/>
        <s v="GRUNDFOS PUMPUT AB"/>
        <s v="GT MUSIIKKILUVAT OY"/>
        <s v="GUTSY GO RY"/>
        <s v="HAAGA-HELIA AMMATTIKORKEAKOULU OY"/>
        <s v="HAGARELL INVEST OY"/>
        <s v="HAIKONEN JAANA"/>
        <s v="HAKO GROUND ja GARDEN OY AB"/>
        <s v="HANAHOLMEN-KULTURCENTRUM"/>
        <s v="HANG� SL�CKARSERVICE - HANGON SAMMUNTINH"/>
        <s v="HANG� STAD"/>
        <s v="HANKKIJA-MAATALOUS OY"/>
        <s v="HARALD PRODUCTIONS"/>
        <s v="HARVIALA OY"/>
        <s v="HASSUNHAUSKOJEN HERROJEN SIIRRELT�V�T MO"/>
        <s v="HAUTALA SERVICE OY MYYM�L�"/>
        <s v="HAVENO OY AB"/>
        <s v="HEALTH &amp; EXPERIENCE FINLAND OY"/>
        <s v="HEALTHIA OY AB"/>
        <s v="HEIJASTUS-REFLECTION"/>
        <s v="HELSINGFORS UNIVERSITET"/>
        <s v="HELSINGIN LIPPUTEHDAS OY"/>
        <s v="HEMBYGDENS V�NNER I V�STANFJ�RD RF"/>
        <s v="HEMMON KULJETUS OY"/>
        <s v="HENRIK HAGMAN"/>
        <s v="HEVI PROPS OY"/>
        <s v="HEXAPLAN AB"/>
        <s v="HG PROMOTING OY LTD/MEGAZONE"/>
        <s v="HIDASTA EL�M�� SUOMI OY"/>
        <s v="HITIS KYRKOBY BYAF�RENING R.F"/>
        <s v="HOTEL ARTHUR OY"/>
        <s v="HOTEL ASTOR WASA OY"/>
        <s v="HOTEL SEA FRONT"/>
        <s v="HUIKEA ADDITION OY"/>
        <s v="HUNGER &amp; T�RST AB"/>
        <s v="HUOLTOLUX OY"/>
        <s v="HURRIKAANI TAVARATALOT OY"/>
        <s v="HYDRO FOREST OY"/>
        <s v="HYXO OY"/>
        <s v="I SAMMA B�T - SAMASSA VENEESS� RF RY"/>
        <s v="IDELH�JD AB"/>
        <s v="IDEMIA FINLAND OY"/>
        <s v="IISALMEN TER�PALVELU OY"/>
        <s v="IKEA OY"/>
        <s v="ILARI GROUP OY"/>
        <s v="ILMATUOTE OY"/>
        <s v="ILOGARDEN AB"/>
        <s v="ILONIEMEN VIHERRAKENNUS OY"/>
        <s v="ILT OPPIMINEN OY"/>
        <s v="INFRA PURKU OY"/>
        <s v="INFRAROAD OY"/>
        <s v="INHOUSE PARTNERS OY"/>
        <s v="INSE CONSULTING OY"/>
        <s v="INSIN��RITOIMISTO AALTO-SET�L� OY"/>
        <s v="INSPECTA TARKASTUS OY"/>
        <s v="INSTA AUTOMATION OY"/>
        <s v="INTEGRAL OY"/>
        <s v="INTERNATIONAL K9 INSTITUTE LTD"/>
        <s v="INTRESSEF�REN. F�R JAZZMUSIK"/>
        <s v="INTRUM JUSTITIA OY"/>
        <s v="IQ PAYMENTS OY"/>
        <s v="IRTI HUUMEISTA RY"/>
        <s v="ISS PALVELUT OY"/>
        <s v="IS-VET OY"/>
        <s v="J. RINTA-JOUPPI OY"/>
        <s v="J.K�RKK�INEN OY"/>
        <s v="JANNE KINNUNEN"/>
        <s v="JASPER OY"/>
        <s v="JI SPORT"/>
        <s v="JIMMY TR�SKELIN TMI"/>
        <s v="JOKA INFRA OY"/>
        <s v="JOKIPIIN"/>
        <s v="JOKOJO OY"/>
        <s v="JO-RA LAYOUT F:MA / RANDSTR�M JONNY"/>
        <s v="JORK�LLAREN AB"/>
        <s v="J-TRADING AB"/>
        <s v="JULKISTEN JA HYVINVOINTIALOJEN"/>
        <s v="JYV�SKYL�N YLIOPISTO"/>
        <s v="KAAKKOIS-SUOMEN AMMATTIKORKEAKOULU"/>
        <s v="KAAREA OY"/>
        <s v="KAARINAN KAUPUNKI"/>
        <s v="KAARINAN LUKKO PY"/>
        <s v="KAESER KOMPRESSORIT OY"/>
        <s v="KAFE GADOLINIA KB / Caf� Arken"/>
        <s v="KAJAHDUS OY"/>
        <s v="KALLEN PIANONVIRITYS"/>
        <s v="KAMSTRUP A/S SUOMEN TSTO."/>
        <s v="KANKAANRANTA PANU"/>
        <s v="KANSALLISGALLERIA"/>
        <s v="KARI HALLMAN OY"/>
        <s v="KARIS APOTEK"/>
        <s v="KARTTATIIMI OY"/>
        <s v="KASIRATA KY"/>
        <s v="KATTOTUTKA OY"/>
        <s v="KAUHAVAN KANGAS-AITTA OY"/>
        <s v="KAUPALLISTAJAT SUOMI OY"/>
        <s v="KAUSAL OY"/>
        <s v="KEHITYSVAMMALIITTO RY / SELKOKESKUS"/>
        <s v="KEKKIL� OY"/>
        <s v="KELLOLIIKE SALONEN OY"/>
        <s v="KEMI�N KIILAT RY"/>
        <s v="KEMI�N SISU OY"/>
        <s v="KEMI�N SISU RY"/>
        <s v="KEMIRA OYJ"/>
        <s v="KESKO OYJ/ RT"/>
        <s v="KESKUSAUTOHALLI OY"/>
        <s v="KEYPRO OY"/>
        <s v="KIELIKONE OY"/>
        <s v="KIINTEIST� OY SALON SALORANKATU -"/>
        <s v="KILROY TRAVELS FINLAND AB"/>
        <s v="KIMITO PENSION�RSF�RENING RF"/>
        <s v="KIMITO SF/SKIDNING"/>
        <s v="KIMITO SJ�SCOUTER C/O MALIN J�GERSKI�LD"/>
        <s v="KIMITO SPORTF�RENING RF"/>
        <s v="KIMITO UNGDOMSF�RENING R.F."/>
        <s v="KIMITO�NS F�RSAMLING"/>
        <s v="KIMITO�NS GYMNASIUM KLASS 2"/>
        <s v="KIMMON VIHANNES OY"/>
        <s v="KINO-FOTO AB"/>
        <s v="KINOSCREEN ILLUSION LTD OY"/>
        <s v="KIRKKONUMMEN KUNTA"/>
        <s v="KIVIASEMA / LUPAJAN MURSKE OY"/>
        <s v="KIWA INPACT OY /LIS GROUP OY"/>
        <s v="KJELLS KITCHEN OY AB"/>
        <s v="KLINGGRUPPEN OY"/>
        <s v="KL-KUSTANNUS OY"/>
        <s v="KODIN OMPELUKONE OY"/>
        <s v="KOIVISTON AUTO L�NSI OY"/>
        <s v="KO-KOO-MO RY"/>
        <s v="KOMMUNF�RBUNDET HOLDING AB"/>
        <s v="KOMPAN SUOMI OY"/>
        <s v="KONE HISSIT OY"/>
        <s v="KONECRANES FINLAND OY"/>
        <s v="KONE-GLANS OY"/>
        <s v="KONEHUOLTO T LAUKKANEN OY"/>
        <s v="KONICA MINOLTA BUSINESS SOLUTIONS FINLAN"/>
        <s v="KONSTIPAKKI OY"/>
        <s v="KOPIOSTO"/>
        <s v="KORPOSTR�M/FAST AV SUNNAN"/>
        <s v="KORTTELILATAUS OY"/>
        <s v="KOSKELIN INGE-MAY SAVITY�HUONE"/>
        <s v="KOSKINEN H OY"/>
        <s v="KOULUELEKTRONIIKKA KY"/>
        <s v="KOULULIIKUNTALIITTO KLL RY"/>
        <s v="K�RKK�INEN WEB OY"/>
        <s v="KRUT COLLECTIVE AB OY"/>
        <s v="KSF MEDIA AB"/>
        <s v="K�SITY� VERKOSSA RY"/>
        <s v="KTOL ry KANSAL.- JA TY�V�ENOPIST.LIITTO"/>
        <s v="KUNTALIITTO PALVELUT OY"/>
        <s v="KUNTARAHOITUS OY"/>
        <s v="KUNTIEN TIERA OY"/>
        <s v="KUNTOKAUPPA.FI / JYMIR OY"/>
        <s v="KUVATAIDEKOULUJEN LIITTO RY"/>
        <s v="L&amp;T KIINTEIST�TEKNIIKKA OY"/>
        <s v="L&amp;T YMP�RIST�PALVELUT OY"/>
        <s v="LABYRINTH GAMES ROOM ESCAPE OY"/>
        <s v="LAIHO E OY"/>
        <s v="�LANDER ANDREAS / LABBIS BIOFJ�RRV�RME"/>
        <s v="LANTM�TERIVERKET PRODUKTION"/>
        <s v="LANUPE SOLIDPRO OY"/>
        <s v="LAPPEENRANNAN KAUPUNKI"/>
        <s v="LAPPSET GROUP OY"/>
        <s v="LASTEN P�IV�N S��TI�"/>
        <s v="LASTENSUOJELUN KESKUSLIITTO"/>
        <s v="LATENKONE OY"/>
        <s v="LAULAVA HAUKI"/>
        <s v="LAURI KRISTIAN PAALASMAA"/>
        <s v="LAUTAPELIT PISTE FI OY HELSINKI"/>
        <s v="LAVARUNKO OY"/>
        <s v="LEANLAB OY"/>
        <s v="LEGEAKADEMIET APS/LELUAKATEMIA.FI"/>
        <s v="LEHMIRANNAN LOMAKESKUS"/>
        <s v="LEHTI JA KUMPPANIT OY"/>
        <s v="LEHTOVUORI OY"/>
        <s v="LEIKKISET OY"/>
        <s v="LEKOLAR-PRINTEL OY"/>
        <s v="LENI PRODUCTS OY"/>
        <s v="LEO S�VEL HOLDING OY"/>
        <s v="LIEDON KUNTA"/>
        <s v="LIGHTPRESS OY"/>
        <s v="LIIKENNETUOTTEET OY"/>
        <s v="LIIKUNNAN JA TERVEYSTIEDON OPETTAJAT RY"/>
        <s v="LINDMAN EVA CLAUDIA / EVA DESIGN"/>
        <s v="LINDSTR�M OY"/>
        <s v="LINING OY AB"/>
        <s v="LIONS-CLUB KIMITO R.F"/>
        <s v="LIVETO GROUP OY"/>
        <s v="L�NG�-APELHOLMEN YKSITYINEN TIEKUNTA"/>
        <s v="L�NNROTH NIKLAS"/>
        <s v="LOCALHUB/EVENTZ SUOMI OY"/>
        <s v="LOHIKARI OY"/>
        <s v="LOHJAN KAUPUNKI"/>
        <s v="LOKALTAPIOLA SYDKUSTEN"/>
        <s v="LOSVIK &amp; FLEN AB OY"/>
        <s v="LOUHINTALIIKE KARI KAIVOLA T:MI"/>
        <s v="LOUNAIS-SUOMEN ALUEHALLINTOVIRASTO"/>
        <s v="LOUNAIS-SUOMEN J�TEHUOLTO OY"/>
        <s v="LOUNAIS-SUOMEN LIIKUNTA JA URHEILU RY"/>
        <s v="LOUNAIS-SUOMEN POLIISILAITOS"/>
        <s v="LOUNAIS-SUOMEN VESI-JA YMP�RIST�TUTKIMUS"/>
        <s v="LOUNAIS-SUOMEN YMP�RIST�VIRANHALTIJAT RY"/>
        <s v="LOWELL SUOMI OY"/>
        <s v="L�RUM-F�RLAGET AB"/>
        <s v="LUKUKESKUS - L�SCENTRUM RY"/>
        <s v="LUMIDENT OY"/>
        <s v="LUND�N ARCHITECTURE OY"/>
        <s v="LVI-INSIN��RITOIMISTO ALFA OY"/>
        <s v="LYHYTTERAPIAINSTITUUTTI"/>
        <s v="LYNGSOE SYSTEMS OY / P.V. SUPA OY LTD"/>
        <s v="LYRECO FINLAND OY"/>
        <s v="LYYTI OY"/>
        <s v="M &amp; M VIIHDEPALVELU OY"/>
        <s v="M. TR�SKMAN SERVICE"/>
        <s v="MAANP�� GEO OY"/>
        <s v="MAASTOPALVELU KIVINEN OY"/>
        <s v="Magnusson Viva Maria D�DSBO"/>
        <s v="MAINOSLAHJAMARIA OY"/>
        <s v="MARKKINOINTI HARJU OY"/>
        <s v="MARTELA OYJ"/>
        <s v="MASINO OY"/>
        <s v="MASKUN KALUSTETALO / TAVARATALO"/>
        <s v="MASKUN KUNTA"/>
        <s v="MATHANTVERK I FINLAND RF"/>
        <s v="MATILDAN LIIKUNTAPUISTO OY"/>
        <s v="MATKAHUOLTO AB, HKI"/>
        <s v="MAXINO ENTERTAINMENT OY"/>
        <s v="MELTEX OY PLASTICS/ PALO- JA VESITEKN."/>
        <s v="MELTWATER FINLAND OY"/>
        <s v="MERITAITO OY"/>
        <s v="MESSIL� MAAILMA OY"/>
        <s v="MESVAC OY"/>
        <s v="METOS AB"/>
        <s v="METS�AVAIN OY"/>
        <s v="MEZZOFORTE OY"/>
        <s v="MFKA-KUSTANNUS OY"/>
        <s v="MICKES MAT AB"/>
        <s v="MIKKELIN VALOKUVAUSLIIKE OY"/>
        <s v="MINDNOVA OY AB LTD"/>
        <s v="MITTA OY"/>
        <s v="MJ PUTKI OY"/>
        <s v="MLL:N VARSINAIS-SUOMEN PIIRI RY"/>
        <s v="MODUL-SYSTEM FINLAND OY"/>
        <s v="MOMSSAMMANSLUTNING LIGNELL CARITA OCH"/>
        <s v="MONETRA OULU OY"/>
        <s v="MOODS OY"/>
        <s v="MOTONET OY"/>
        <s v="MOVILI OY"/>
        <s v="MULTIFOTO"/>
        <s v="MUOVITARVIKE KUISMA OY"/>
        <s v="MUOVITUKKU KY SIIVONEN"/>
        <s v="MUSAA OY"/>
        <s v="MUSIIKKI OY"/>
        <s v="MUSIIKKIOPISTO ARKIPELAGIN"/>
        <s v="MUSIKOTEKET AB"/>
        <s v="M-VENTTI OY"/>
        <s v="NAANTALIN ENERGIA OY"/>
        <s v="NAANTALIN KAUPUNKI"/>
        <s v="NATIONAL PEN PROMOTIONAL PRODUCTS LTD."/>
        <s v="NATUR OCH MILJ� RF"/>
        <s v="NAUTIKULMA OY"/>
        <s v="NAVICRE OY"/>
        <s v="NAXOS SWEDEN AB"/>
        <s v="N�DCENTRALSVERKET - H�T�KESKUSLAITOS"/>
        <s v="NEITI RAUNIO OY"/>
        <s v="NELLEN OY"/>
        <s v="NERIVAL OY"/>
        <s v="NESTEPAINE OY"/>
        <s v="NETOX OY"/>
        <s v="NETRAUTA.FI BHG GROUP"/>
        <s v="NETTICKET FINLAND OY AB"/>
        <s v="NETTINIILO OY"/>
        <s v="NETTIVERSTAS OY"/>
        <s v="NEWPRINT OY"/>
        <s v="NEXT AUTOMAATIOT OY"/>
        <s v="NH-KONEET OY"/>
        <s v="NIEMISEN VALIMO OY"/>
        <s v="NIILO M�KI S��TI�"/>
        <s v="NIKKASEN KONEPAJA OY"/>
        <s v="NILA CONSULTING OY"/>
        <s v="NIMBLR AB"/>
        <s v="NOPPOREX OY / CRAZY CAT OY"/>
        <s v="NORD GEAR OY"/>
        <s v="NORDEA FINANS FINLAND AB"/>
        <s v="NORDISK FILM OY AB"/>
        <s v="NORYX OY"/>
        <s v="NOVATRON OY"/>
        <s v="NUKKETEATTERITAIT.YHD. AURA OF PUPPETS"/>
        <s v="NUMMELINS TAXI AB"/>
        <s v="NUMMEN PY�R�HUOLTO OY"/>
        <s v="NUORTEN YRITT�JYYS JA TALOUS NYT RY"/>
        <s v="NYKARLEBY STAD"/>
        <s v="NYLUND GROUP OY AB"/>
        <s v="ODEAL OY"/>
        <s v="OFFISTORE OY"/>
        <s v="OK LASKUTUSPALVELU"/>
        <s v="ONNINEN OY"/>
        <s v="OP VAKUUTUS OY / POHJOLA F�RS�KRING AB"/>
        <s v="OPETUSHALLITYS - UTBILDNINGSSTYRELSEN"/>
        <s v="OPINSYS OY"/>
        <s v="OSUUSKAUPPA KPO"/>
        <s v="OSUUSKAUPPA PEE�SS�"/>
        <s v="OULUN KONTTIVUOKRAUS OY"/>
        <s v="OWN DESIGN"/>
        <s v="OY AABEE AB"/>
        <s v="OY COMPLETECH LTD"/>
        <s v="OY GASTRINA AB"/>
        <s v="OY HARKKA-YHTI�T AB"/>
        <s v="PAIMION KAUPUNKI"/>
        <s v="PAINO-KAARINA OY"/>
        <s v="PAMARK BUSINESS OY"/>
        <s v="PANK RY "/>
        <s v="PARGAS STAD"/>
        <s v="PATENT- OCH REGISTERSTYRELSEN"/>
        <s v="PAYTRAIL TECHNOLOGY OY"/>
        <s v="PEDERS� UNGDOMSF�RENING RF"/>
        <s v="PENSIONSF�RS.AKTIEBOLAGET VERITAS"/>
        <s v="PERENNATAIMISTO HEINO RASIMUS, OMISTAJA TIINA HARJULA"/>
        <s v="PERNI�NSEUDUN LEHTI"/>
        <s v="PERTTU JAAKKOLA"/>
        <s v="PEST1 OY"/>
        <s v="PIACCO K��NN�KSET/PIA JOHANNA KULLA"/>
        <s v="PIHATY�MYYR�T OY"/>
        <s v="PK SAMMUTINHUOLTO OY"/>
        <s v="POHJOLA-NORDEN RY"/>
        <s v="POOL INTERACTIVE OY AB"/>
        <s v="PORIN KAUPUNKI"/>
        <s v="POSTI OY"/>
        <s v="POUTAPILVI OY"/>
        <s v="POWERESTA OY"/>
        <s v="PREECO TRADING OY / GORILLA SPORTS"/>
        <s v="PRENAX AB"/>
        <s v="PRINTSCORPIO OY"/>
        <s v="PRINTWORKS FINLAND"/>
        <s v="PRION AB"/>
        <s v="PRO KIMITO�-SKUTAN R.F"/>
        <s v="PROBIT OY AB"/>
        <s v="PROCESSPUMPAR AB"/>
        <s v="PROFESSIO FINLAND OY"/>
        <s v="PROFESSIONAL KITCHEN KK-SERVICE OY"/>
        <s v="PROMINENT FINLAND OY"/>
        <s v="PTCSERVICES OY"/>
        <s v="PT-DESIGN OY"/>
        <s v="PUHTAUSTIETO PT OY"/>
        <s v="PUNAINEN RISTI ENSIAPU OY"/>
        <s v="PUNAVUOREN RAUTA OY"/>
        <s v="PUOLUSTUSKIINTEIST�T"/>
        <s v="PUOMITEK OY"/>
        <s v="PUR-AIT OY"/>
        <s v="PUTKIKIERRE AB OY"/>
        <s v="PUUHAMIES OY/PUUHA GROUP OY"/>
        <s v="PUUTARHA TAHVOSET"/>
        <s v="PY�R�ILYKUNTIEN VERKOSTO RY"/>
        <s v="RAISION KAUPUNKI"/>
        <s v="RAJUPAJA OY"/>
        <s v="RAKENNUSPALVELU M. OKSANEN OY"/>
        <s v="RAKENNUSTARKASTUSYHDISTYS RTY R.Y."/>
        <s v="RAKENNUSTIETO OY"/>
        <s v="RAMBOLL FINLAND OY"/>
        <s v="RAMUDDEN OY AB"/>
        <s v="RANMET OY"/>
        <s v="RASEBORGS FLYTTHJ�LP - RAASEPORIN MUUTTOAPU"/>
        <s v="RASEBORGS KULTURORDNARNA RF"/>
        <s v="RASEBORGS KYRKLIGA SAMF�LLIGHET"/>
        <s v="RASTOR-INSTITUUTTI RY"/>
        <s v="REGIONALA DANSCENTRET I V�STRA FINLAND"/>
        <s v="REKOSKOLAN"/>
        <s v="REVIRE PERINT� OY"/>
        <s v="RIIKKA SALOKANNEL KY"/>
        <s v="RL-TRAKTORIKONE OY"/>
        <s v="ROBBAN GROUP OY"/>
        <s v="ROHAN TALLIT AY"/>
        <s v="ROPO GROUP / TRUST KAPITAL GROUP"/>
        <s v="RUDUS OY"/>
        <s v="RUNDA MUNKEN / OY AIM FOOD SERVICE AB"/>
        <s v="RUOKOMESTARIT - PREMIUM FINNISH REED OY"/>
        <s v="RYEBERRY OY"/>
        <s v="RYTTYL�N PUTKIPAALU OY"/>
        <s v="S. SARESKOSKI OY"/>
        <s v="SAARISTO YHTI�T OY"/>
        <s v="SAGITTA PEDAGOG AB"/>
        <s v="SAGOSKOGEN / PAAVOLA MARJO"/>
        <s v="SAIPU OY,  TURUN VALO JA VOIMA"/>
        <s v="SALON FINNPUTKI OY"/>
        <s v="SALON JOOGAKESKUS/T:MI HELISARPARANTA"/>
        <s v="SALON KODINELEKTRONIIKKA OY"/>
        <s v="SALON KYLM�POJAT OY"/>
        <s v="SALON LUKKO JA HELAHOITO K.SANDBERG OY"/>
        <s v="SALON PASSELIAUTO OY"/>
        <s v="SALON SEUDUN SANOMAT OY"/>
        <s v="SALON UIMARIT R.Y"/>
        <s v="SANDELL BENGT ERIK"/>
        <s v="SANOMA MEDIA FINLAND OY"/>
        <s v="SANOMA PRO OY WSOYpro"/>
        <s v="SATAKUNNAN OSUUSKAUPPA"/>
        <s v="SAUVON KUNTA"/>
        <s v="SAUVON RAKENNUSSUUNNITTELU OY"/>
        <s v="SAVORAK OY "/>
        <s v="S-BUSINESS OY"/>
        <s v="SCANDIC HOTELS OY"/>
        <s v="SCHETELIG OY"/>
        <s v="SCHILDTS &amp; S�DERSTR�MS AB"/>
        <s v="SCHINDLER OY"/>
        <s v="S�DERBERG &amp; PARTNERS OY"/>
        <s v="S�DRA SKOGSREVIRET R.F"/>
        <s v="SECTOOLS OY"/>
        <s v="SECURITAS TECHNOLOGY"/>
        <s v="SF FILM OY"/>
        <s v="S�HK� NURMI OY"/>
        <s v="SIEMENS FINANCIAL SERVICES AB"/>
        <s v="SIIVOUSKONEHUOLTO JAMIKO OY"/>
        <s v="SILTALA CONSULTING"/>
        <s v="SILUX OY AB"/>
        <s v="SILVACULTURA OY AB"/>
        <s v="SILVER RIVER KANOOTTIVUOKRAAMO"/>
        <s v="SILVESTRIS LUONTOSELVITYS OY"/>
        <s v="SITOWISE OY"/>
        <s v="SJ�BLOMS TANKSERVICE KB"/>
        <s v="SJ�VALL GROUP OY"/>
        <s v="SKOLEMAN OY"/>
        <s v="SK�RG�RDENS V�NNER I ROSALA-B�LE RF"/>
        <s v="SKS OPPI JA TIETO OY /KIRJAT"/>
        <s v="SL�JD-DETALJER"/>
        <s v="SLO OY / SONEPAR SUOMI OY"/>
        <s v="SMARTBUTLERS OY"/>
        <s v="SNF FINLAND OY"/>
        <s v="SOFTWARE EXPLOSION OY"/>
        <s v="SOFTWARE OHJELMISTOT OY"/>
        <s v="SOITIN LAINE OY"/>
        <s v="SOKOTEL OY"/>
        <s v="SOMERON KAUPUNKI"/>
        <s v="SOMERSORA OY"/>
        <s v="SPEAKERFORUM FINLAND OY AB"/>
        <s v="SPORT VENUE OY"/>
        <s v="SPORTTIKONE"/>
        <s v="ST1 OY "/>
        <s v="STAGENT OY"/>
        <s v="STATISTIKCENTRALEN"/>
        <s v="STOPTELTAT OY"/>
        <s v="STORIA OY/KIRJAV�LITYS OY/CELIA-KIRJASTO"/>
        <s v="STRANDKROGEN OY"/>
        <s v="STUDENTEXAMENSN�MNDEN"/>
        <s v="STUDIO ELIN NYMAN AB OY"/>
        <s v="STUDIOTEC OY"/>
        <s v="SUOMA RY, SUOMEN MATKAILUN ALUEORG.YHD."/>
        <s v="SUOMEN DIESEL VOIMA OSAKEYHTI�"/>
        <s v="SUOMEN ELOKUVALISENSSI OY"/>
        <s v="SUOMEN ELOKUVATEATTERILIITTO SEOL RY"/>
        <s v="SUOMEN ERILLISVERKOT OY"/>
        <s v="SUOMEN KENTT�VARUSTE OY"/>
        <s v="SUOMEN KIRJASTOPALVELU OY"/>
        <s v="SUOMEN LIIKUNNAN AMMATTILAISET RY"/>
        <s v="SUOMEN LUKKARI OY"/>
        <s v="SUOMEN LUONNONSUOJELULIITON KINOS OY"/>
        <s v="SUOMEN LUONTOTIETO OY"/>
        <s v="SUOMEN MEDITUOTE OY"/>
        <s v="SUOMEN MENTORIT RY "/>
        <s v="SUOMEN MESSUT OSUUSKUNTA"/>
        <s v="SUOMEN MUSIIKKIMATKA OY"/>
        <s v="SUOMEN NIITTYSIEMEN OY"/>
        <s v="SUOMEN NUORISOYHTEISTY� ALLIANSSI RY"/>
        <s v="SUOMEN PUMPPAAMOHUOLLOT OY"/>
        <s v="SUOMEN SAARISTOVARAUS-FINL.SK�RG�RDSBOKN"/>
        <s v="SUOMEN SAIRAALATUKKU OY"/>
        <s v="SUOMEN TIETOTOIMISTO OY"/>
        <s v="SUOMEN TIEYHDISTYS - V�GF�R. I FINLAND"/>
        <s v="SUOMEN UUSYRITYSKESKUKSET RY"/>
        <s v="SUOMEN VIEM�RISEULONTA OY"/>
        <s v="SUOMEN YMP�RIST�KASVATUKSEN SEURA RY"/>
        <s v="SUOMEN YRITT�JIEN SYPOINT OY"/>
        <s v="SUOMEN YRITYSKUMMIT RY"/>
        <s v="SUPERPARK OY"/>
        <s v="SUUNNITTELULINJA FINLAND OY"/>
        <s v="SUUR-SEUDUN OSUUSKAUPPA"/>
        <s v="SVEA EKONOMI AB"/>
        <s v="SVENSKA EKONOMIEF�REST. R.F."/>
        <s v="SVENSKA FINLANDS SKOLIDROTTSF�RB. RF"/>
        <s v="SVENSKA KULTURFONDEN"/>
        <s v="SVENSKA PENSION�RSF�RBUNDET RF"/>
        <s v="SVENSKA TEATERN I HELSINGFORS"/>
        <s v="SVS-PIPE OY"/>
        <s v="SWECO FINLAND OY "/>
        <s v="SYDKUSTENS LANDSKAPSF�RBUND RF"/>
        <s v="SYDWEB AB"/>
        <s v="SYDWEST INVEST"/>
        <s v="SYMBOLBRUKET AKTIEBOLAG"/>
        <s v="SYSTEMAIR OY"/>
        <s v="T:MI KONEKUNNOSTUS R. NIKKANEN"/>
        <s v="T:MI MERJA VIKMAN-KANERVA"/>
        <s v="T:MI VESI-VESTERINEN"/>
        <s v="TAK TUTKIMUS- JA ANALYSOINTIKESKUS OY"/>
        <s v="TALOUSTUTKA OY"/>
        <s v="TAMPEREEN LEIMASINTEHDAS"/>
        <s v="TANKKIPOJAT OY"/>
        <s v="TAPIMER OY"/>
        <s v="TAPIO PALVELUT OY /METS�KUSTANNUS OY"/>
        <s v="TARATEST OY"/>
        <s v="TARINAKONE OY"/>
        <s v="TAULUKESKUS TK-TEAM OY AB"/>
        <s v="TB-PAALU OY"/>
        <s v="Tea Westerlund-Huttunen"/>
        <s v="TEAMVIEWER GERMANY GMBH"/>
        <s v="TEATTERIHOTELLI RIIHIM�KI"/>
        <s v="TEIJON MATKAILU OY"/>
        <s v="TELE-PROJEKTI OY"/>
        <s v="TELIA FINLAND OYJ"/>
        <s v="TEOSTO RY"/>
        <s v="TERHI VARJORANTA"/>
        <s v="THE WALT DISNEY COMPANY NORDIC AB"/>
        <s v="THOMAS LUNDIN PRODUCTIONS"/>
        <s v="THV TELE- JA H�LYTYSVALVONTA OY"/>
        <s v="TIETOKESKUS FINLAND OY"/>
        <s v="TIIBAA MEDIA AB OY"/>
        <s v="TILMA MEDIAT OY"/>
        <s v="TMI EIJA LAMSIJ�RVI"/>
        <s v="TMI HOIVA-JUSTIINA"/>
        <s v="TMI MARGOT WIKSTR�M"/>
        <s v="TMI SEIJA WESSMAN"/>
        <s v="TOIMISTOTARVIKE OY"/>
        <s v="TOKMANNI OY"/>
        <s v="TOMCON OY"/>
        <s v="TON-ART OY AB"/>
        <s v="TOOLPORT GMBH"/>
        <s v="TORK TEK AB OY"/>
        <s v="TRAFICOM TRANSP.- OCH KOMMUNIKATIONSVERK"/>
        <s v="TRAKTOAUTO OY"/>
        <s v="TR�ARBETEN F. LUNDSTEN F:MA"/>
        <s v="TRIOPAK OY"/>
        <s v="TRIPLAN OY"/>
        <s v="TRP GROUP OY"/>
        <s v="TTT KUSTANNUS OY / TTT LEHTI"/>
        <s v="TUKIRAHOITUS OY"/>
        <s v="TUOMIOISTUINLAITOS/L-U K�R�J�OIKEUS"/>
        <s v="TUORLAN MAJATALO OY"/>
        <s v="TUORLAN T�HTITORNIT OY"/>
        <s v="TUOTANTOYHTI� KALKKI OY"/>
        <s v="TURUN ALUEEN RAKENNUSTARKASTAJAT  RY"/>
        <s v="TURUN AMMATTIKORKEAKOULU OY"/>
        <s v="TURUN AR-SYSTEMS LTD OY"/>
        <s v="TURUN KAUPUNKI"/>
        <s v="TURUN KONEKESKUS OY"/>
        <s v="TURUN PALKINTOKESKUS OY"/>
        <s v="TURUN SANOMAT OY"/>
        <s v="TURUN S�HK�PALVELU OY"/>
        <s v="TURUN SIRKUS RY"/>
        <s v="TURUN TAIDEYHDISTYS - KONSTF.I �BO RF"/>
        <s v="TURUN TAKSIASEMA OY"/>
        <s v="TURUN TIETOTARJONTA OY"/>
        <s v="TURUN TRAILERTUKKU OY"/>
        <s v="TURUN YLIOPISTO/L��KETIET. MIKROB./VIRUS"/>
        <s v="TYPING MASTER FINLAND OY"/>
        <s v="�U MEDIA/SYDV�STKUSTEN F�RLAGS AB"/>
        <s v="UKKO.FI. LASKUTUSPALVELU"/>
        <s v="VAINION LIIKENNE OY"/>
        <s v="VALKEAKOSKEN MAALI- JA REMPPATARVIKE OY"/>
        <s v="VALTAKUNNALLINEN TY�PAJAYHDISTYS RY"/>
        <s v="VALTERI-SKOLAN ONERVA"/>
        <s v="VARSINAIS-SUOMEN ELY-KESKUS"/>
        <s v="VARSINAIS-SUOMEN HYVINVOINTIALUE"/>
        <s v="VARSINAIS-SUOMEN KYL�T RY"/>
        <s v="VARSINAIS-SUOMEN YRITT�J�T RY"/>
        <s v="VARU-TJ�NST AB"/>
        <s v="VEIST�M� M. KORTESNIEMI KY"/>
        <s v="VEKEN KALUSTE OY"/>
        <s v="VENI ENERGIA OY"/>
        <s v="VERKKOKAUPPA.COM OY"/>
        <s v="VERSAALI OY"/>
        <s v="VESI- JA VIEM�RILAITOSYHDISTYS RY"/>
        <s v="VIBE IN AB"/>
        <s v="VIHERYMP�RIST�LIITTO RY"/>
        <s v="VIIALAN VESI JA L�MP� OY"/>
        <s v="VIKING LINE AB"/>
        <s v="VILLA WOLAX OY"/>
        <s v="VIRTASEN MOOTTORI OY"/>
        <s v="VISAPROS OY"/>
        <s v="VISMA AMILI OY"/>
        <s v="VISMA AQUILA PUBLIC OY"/>
        <s v="VK-KIINTEIST�PALVELU OY"/>
        <s v="VNG SERVICE OY AB"/>
        <s v="VOIVELJET OY"/>
        <s v="V�STANFJ�RDS BYALAG RF"/>
        <s v="V�STANFJ�RDS UNGDOMSF�RENING"/>
        <s v="VTR-WORKWEAR CENTER OY"/>
        <s v="VUORENMAA YHT. OY"/>
        <s v="WAASA GRAPHICS OY"/>
        <s v="WALLIN AILA KOULUTUSPALVELU"/>
        <s v="WARNER BROS. FINLAND OY"/>
        <s v="WEBBHUSET AB"/>
        <s v="WEBROPOL OY"/>
        <s v="WI-BOX BAGERI"/>
        <s v="WOIKOSKI OY"/>
        <s v="WORMHOLE OY"/>
        <s v="W�RTH OY"/>
        <s v="W�RTSIL� OYJ ABP"/>
        <s v="WULFF OY AB"/>
        <s v="XXL SPORTS &amp; OUTDOOR OY"/>
        <s v="XYLEM WATER SOLUTIONS SUOMI OY"/>
        <s v="YLIVIESKAN TIILI OY"/>
        <s v="YMP�RIST� JA TERVEYS-LEHTI"/>
        <s v="YMP�RIST�NSUOJELUVIRANHALTIJAT RY"/>
        <s v="YOU TRAVEL MATKATOIMISTO"/>
        <s v="YRKESH�GSKOLAN VID �BO AKADEMI AB"/>
        <s v="ZESTY COMMUNICATIONS OY"/>
      </sharedItems>
    </cacheField>
    <cacheField name="Toimittajan Y-tunnus" numFmtId="0">
      <sharedItems count="955">
        <s v="0516487-2"/>
        <s v="2876991-1"/>
        <s v="2447105-0"/>
        <s v="1534097-2"/>
        <s v="2014799-0"/>
        <s v="0644644-1"/>
        <s v="2469819-1"/>
        <s v="2302272-0"/>
        <s v="3281633-8"/>
        <s v="2829717-6"/>
        <s v="3405539-2"/>
        <s v="1021564-6"/>
        <s v="2216936-8"/>
        <s v="2212615-7"/>
        <s v="3178642-1"/>
        <s v="2860822-9"/>
        <s v="2493469-2"/>
        <s v="0419320-9"/>
        <s v="3288920-3"/>
        <s v="1594349-0"/>
        <s v="2959865-9"/>
        <s v="0364481-3"/>
        <s v="0667686-1"/>
        <s v="0225333-5"/>
        <s v="3274315-9"/>
        <s v="2811078-9"/>
        <s v="2075213-8"/>
        <s v="3364188-3"/>
        <s v="2187955-2"/>
        <s v="1707990-7"/>
        <s v="2361686-0"/>
        <s v="2969297-9"/>
        <s v="2681586-5"/>
        <s v="3218851-1"/>
        <s v="1027626-2"/>
        <s v="3136634-7"/>
        <s v="2658107-7"/>
        <s v="2426301-6"/>
        <s v="2311704-1"/>
        <s v="1300923-1"/>
        <s v="0759562-5"/>
        <s v="0620524-2"/>
        <s v="2518902-2"/>
        <s v="3408997-1"/>
        <s v="3352819-4"/>
        <s v="2845761-9"/>
        <s v="2676603-9"/>
        <s v="2664544-8"/>
        <s v="2343371-4"/>
        <s v="0957132-8"/>
        <s v="1956492-2"/>
        <s v="0761148-8"/>
        <s v="0224753-3"/>
        <s v="1315792-0"/>
        <s v="2673610-4"/>
        <s v="2891371-7"/>
        <s v="2519902-8"/>
        <s v="3001926-3"/>
        <s v="2089005-5"/>
        <s v="3001612-6"/>
        <s v="0133794-0"/>
        <s v="1305242-4"/>
        <s v="2439002-3"/>
        <s v="2414242-5"/>
        <s v="1720110-8"/>
        <s v="3356853-2"/>
        <s v="1614045-4"/>
        <s v="1846639-4"/>
        <s v="2979831-9"/>
        <s v="2867408-2"/>
        <s v="2552475-9"/>
        <s v="0678664-9"/>
        <s v="0733628-7"/>
        <s v="2830305-4"/>
        <s v="1783506-3"/>
        <s v="1574242-9"/>
        <s v="3257983-8"/>
        <s v="2126133-0"/>
        <s v="1089607-4"/>
        <s v="3346828-3"/>
        <s v="2785208-6"/>
        <s v="0852027-0"/>
        <s v="2592048-7"/>
        <s v="2855486-5"/>
        <s v="2584515-7"/>
        <s v="0641494-1"/>
        <s v="0133816-9"/>
        <s v="0805434-5"/>
        <s v="3149651-2"/>
        <s v="0635294-7"/>
        <s v="2574811-1"/>
        <s v="1346897-2"/>
        <s v="1707286-0"/>
        <s v="1833503-6"/>
        <s v="3518416-1"/>
        <s v="0804670-8"/>
        <s v="1544374-4"/>
        <s v="0203701-8"/>
        <s v="0813331-8"/>
        <s v="1905598-4"/>
        <s v="0282371-3"/>
        <s v="2840357-3"/>
        <s v="2193473-4"/>
        <s v="2257915-6"/>
        <s v="2519579-9"/>
        <s v="2103138-3"/>
        <s v="0600032-7"/>
        <s v="2521406-4"/>
        <s v="2066816-3"/>
        <s v="2055866-9"/>
        <s v="2289305-7"/>
        <s v="1758144-6"/>
        <s v="3535555-7"/>
        <s v="1341006-8"/>
        <s v="3117144-3"/>
        <s v="2134199-8"/>
        <s v="3252335-9"/>
        <s v="3157539-2"/>
        <s v="2463222-1"/>
        <s v="2174519-1"/>
        <s v="3127952-6"/>
        <s v="1538271-8"/>
        <s v="2127374-5"/>
        <s v="2610069-1"/>
        <s v="0896709-9"/>
        <s v="2932224-9"/>
        <s v="2809345-6"/>
        <s v="1583010-3"/>
        <s v="3093226-3"/>
        <s v="2167549-6"/>
        <s v="2243153-0"/>
        <s v="1773901-2"/>
        <s v="0852503-9"/>
        <s v="3135438-9"/>
        <s v="2219516-0"/>
        <s v="1644392-2"/>
        <s v="2608479-1"/>
        <s v="2270295-1"/>
        <s v="3217743-3"/>
        <s v="3423920-4"/>
        <s v="2476869-8"/>
        <s v="2307436-0"/>
        <s v="2693022-2"/>
        <s v="1307703-1"/>
        <s v="0529949-4"/>
        <s v="2569138-9"/>
        <s v="2021136-6"/>
        <s v="1894521-3"/>
        <s v="2693414-3"/>
        <s v="2871732-9"/>
        <s v="1332622-9"/>
        <s v="2837081-2"/>
        <s v="2806132-3"/>
        <s v="2955814-7"/>
        <s v="2062186-7"/>
        <s v="3302027-8"/>
        <s v="3186594-7"/>
        <s v="2906673-2"/>
        <s v="2856589-8"/>
        <s v="3099701-6"/>
        <s v="3546314-4"/>
        <s v="1297811-0"/>
        <s v="2481342-8"/>
        <s v="3152044-7"/>
        <s v="2744974-8"/>
        <s v="1893644-8"/>
        <s v="2480790-9"/>
        <s v="2325696-5"/>
        <s v="1509266-5"/>
        <s v="0851044-3"/>
        <s v="1534754-1"/>
        <s v="0883079-7"/>
        <s v="1303098-9"/>
        <s v="0683490-3"/>
        <s v="1303338-9"/>
        <s v="2241360-7"/>
        <s v="3321857-5"/>
        <s v="2064593-0"/>
        <s v="2406224-9"/>
        <s v="2325351-0"/>
        <s v="2305973-4"/>
        <s v="0103288-0"/>
        <s v="1597812-4"/>
        <s v="2889709-1"/>
        <s v="1510268-3"/>
        <s v="0195663-7"/>
        <s v="3395455-6"/>
        <s v="0983872-3"/>
        <s v="2377236-1"/>
        <s v="2727379-7"/>
        <s v="2666537-7"/>
        <s v="1717700-5"/>
        <s v="0643009-5"/>
        <s v="1959705-4"/>
        <s v="1708790-7"/>
        <s v="1071438-1"/>
        <s v="3728104"/>
        <s v="2769248-1"/>
        <s v="0533755-0"/>
        <s v="0869288-1"/>
        <s v="0224270-8"/>
        <s v=""/>
        <s v="0200196-3"/>
        <s v="2779664-3"/>
        <s v="1897941-3"/>
        <s v="3255852-7"/>
        <s v="1601704-2"/>
        <s v="3286346-8"/>
        <s v="2714182-3"/>
        <s v="3001773-5"/>
        <s v="2692088-4"/>
        <s v="0103330-6"/>
        <s v="0500736-7"/>
        <s v="2283288-7"/>
        <s v="2093601-7"/>
        <s v="2460633-0"/>
        <s v="1784005-7"/>
        <s v="0916879-0"/>
        <s v="3360489-8"/>
        <s v="3341529-6"/>
        <s v="1588507-5"/>
        <s v="3249279-1"/>
        <s v="0919156-0"/>
        <s v="0904285-6"/>
        <s v="0929766-4"/>
        <s v="3205865-3"/>
        <s v="0108013-7"/>
        <s v="2058687-0"/>
        <s v="2190408-4"/>
        <s v="1966829-7"/>
        <s v="2370994-4"/>
        <s v="2064886-7"/>
        <s v="0112767-9"/>
        <s v="2993518-4"/>
        <s v="1454395-4"/>
        <s v="0103570-7"/>
        <s v="0209238-3"/>
        <s v="2776089-4"/>
        <s v="3092052-9"/>
        <s v="0107011-5"/>
        <s v="2920653-9"/>
        <s v="0220108-4"/>
        <s v="2916112-3"/>
        <s v="2917040-9"/>
        <s v="0246312-1"/>
        <s v="2837646-4"/>
        <s v="0282606-8"/>
        <s v="0911093-5"/>
        <s v="1460613-4"/>
        <s v="2543444-6"/>
        <s v="2501375-6"/>
        <s v="2131125-4"/>
        <s v="2494810-3"/>
        <s v="1619557-8"/>
        <s v="0695040-2"/>
        <s v="3728201"/>
        <s v="1897454-0"/>
        <s v="1096477-8"/>
        <s v="0350949-4"/>
        <s v="0680226-6"/>
        <s v="0114931-7"/>
        <s v="2302190-4"/>
        <s v="1618314-7"/>
        <s v="0146519-2"/>
        <s v="3160063-1"/>
        <s v="1446521-2"/>
        <s v="1097805-3"/>
        <s v="0598048-2"/>
        <s v="0357502-9"/>
        <s v="3439843-2"/>
        <s v="0830658-1"/>
        <s v="2279321-6"/>
        <s v="1088146-2"/>
        <s v="2857239-3"/>
        <s v="2767883-1"/>
        <s v="0105700-9"/>
        <s v="2121563-3"/>
        <s v="2699349-3"/>
        <s v="2447953-8"/>
        <s v="2096054-3"/>
        <s v="1490100-2"/>
        <s v="0992466-4"/>
        <s v="3348549-7"/>
        <s v="1882150-1"/>
        <s v="1952521-0"/>
        <s v="2854588-9"/>
        <s v="1921185-2"/>
        <s v="0841780-4"/>
        <s v="3172193-5"/>
        <s v="3335081-6"/>
        <s v="0245437-2"/>
        <s v="2541313-5"/>
        <s v="0592509-6"/>
        <s v="2947843-8"/>
        <s v="0132140-4"/>
        <s v="0132141-2"/>
        <s v="0132143-9"/>
        <s v="2420099-8"/>
        <s v="0935141-3"/>
        <s v="1768399-5"/>
        <s v="3476429-5"/>
        <s v="2493321-9"/>
        <s v="2197002-2"/>
        <s v="2628229-6"/>
        <s v="0922305-9"/>
        <s v="2302414-4"/>
        <s v="1769601-6"/>
        <s v="0487056-4"/>
        <s v="2677380-2"/>
        <s v="1091012-0"/>
        <s v="2748104-3"/>
        <s v="0727136-4"/>
        <s v="0722007-3"/>
        <s v="1464614-4"/>
        <s v="3140399-6"/>
        <s v="3262848-4"/>
        <s v="2590576-2"/>
        <s v="2806976-3"/>
        <s v="2672246-6"/>
        <s v="2750194-8"/>
        <s v="0862373-9"/>
        <s v="2090737-1"/>
        <s v="3395067-8"/>
        <s v="1007876-8"/>
        <s v="0107801-0"/>
        <s v="1597729-5"/>
        <s v="0364411-9"/>
        <s v="2345688-7"/>
        <s v="1561654-5"/>
        <s v="2175691-5"/>
        <s v="2795153-5"/>
        <s v="0728786-8"/>
        <s v="1036952-2"/>
        <s v="3368158-6"/>
        <s v="1940671-3"/>
        <s v="3485116-1"/>
        <s v="2733745-5"/>
        <s v="2526425-6"/>
        <s v="0926151-4"/>
        <s v="0812982-9"/>
        <s v="0211087-9"/>
        <s v="0215324-6"/>
        <s v="2835171-8"/>
        <s v="0632366-0"/>
        <s v="1907012-1"/>
        <s v="2832883-3"/>
        <s v="0647239-1"/>
        <s v="3544270-6"/>
        <s v="1871421-2"/>
        <s v="0646976-6"/>
        <s v="0848902-3"/>
        <s v="1607767-8"/>
        <s v="1106504-5"/>
        <s v="3287003-5"/>
        <s v="1782772-5"/>
        <s v="2470854-8"/>
        <s v="1316496-0"/>
        <s v="1749939-7"/>
        <s v="1755007-6"/>
        <s v="2481756-8"/>
        <s v="0108166-6"/>
        <s v="2079891-0"/>
        <s v="1509940-2"/>
        <s v="1443364-0"/>
        <s v="1969401-4"/>
        <s v="1013287-5"/>
        <s v="0927611-8"/>
        <s v="0132147-1"/>
        <s v="0893365-7"/>
        <s v="3133042-4"/>
        <s v="2736507-7"/>
        <s v="1779052-0"/>
        <s v="1645784-9"/>
        <s v="1948882-7"/>
        <s v="3232606-4"/>
        <s v="2197935-0"/>
        <s v="2294583-0"/>
        <s v="1989275-8"/>
        <s v="0863934-3"/>
        <s v="2647504-7"/>
        <s v="2869314-4"/>
        <s v="2029188-8"/>
        <s v="2623428-6"/>
        <s v="1082389-5"/>
        <s v="0220046-0"/>
        <s v="2007384-8"/>
        <s v="0103166-9"/>
        <s v="0224546-6"/>
        <s v="1780645-7"/>
        <s v="0650100-9"/>
        <s v="2863178-7"/>
        <s v="1451821-4"/>
        <s v="0831949-7"/>
        <s v="2615411-2"/>
        <s v="2257520-0"/>
        <s v="3191118-1"/>
        <s v="0313471-7"/>
        <s v="0459387-8"/>
        <s v="0529446-6"/>
        <s v="0990319-3"/>
        <s v="2945619-1"/>
        <s v="2996719-4"/>
        <s v="0222993-3"/>
        <s v="0958053-1"/>
        <s v="2634850-7"/>
        <s v="0201282-2"/>
        <s v="0564044-5"/>
        <s v="1082979-5"/>
        <s v="2587441-7"/>
        <s v="3191444-6"/>
        <s v="0910144-9"/>
        <s v="2117797-2"/>
        <s v="1613276-1"/>
        <s v="0123937-1"/>
        <s v="1656879-2"/>
        <s v="2868519-5"/>
        <s v="0531141-4"/>
        <s v="0576522-1"/>
        <s v="2149172-6"/>
        <s v="2663443-1"/>
        <s v="2233366-6"/>
        <s v="3568001-8"/>
        <s v="3277645-2"/>
        <s v="2930327-5"/>
        <s v="3149887-6"/>
        <s v="1983050-6"/>
        <s v="1859650-0"/>
        <s v="0869005-0"/>
        <s v="0141472-3"/>
        <s v="2047308-3"/>
        <s v="0680536-0"/>
        <s v="1980908-8"/>
        <s v="3200486-6"/>
        <s v="1548472-2"/>
        <s v="1470246-8"/>
        <s v="2564925-2"/>
        <s v="0810152-7"/>
        <s v="0906333-1"/>
        <s v="0604819-5"/>
        <s v="2045608-0"/>
        <s v="0865108-6"/>
        <s v="2761230-6"/>
        <s v="0603438-3"/>
        <s v="2046248-0"/>
        <s v="2502869-1"/>
        <s v="2610331-5"/>
        <s v="0178204-0"/>
        <s v="2717584-7"/>
        <s v="1468569-6"/>
        <s v="2989095-9"/>
        <s v="0483935-6"/>
        <s v="0116647-5"/>
        <s v="0245894-7"/>
        <s v="2472908-2"/>
        <s v="3729259"/>
        <s v="0133226-9"/>
        <s v="1868329-2"/>
        <s v="0988010-4"/>
        <s v="9039623-9"/>
        <s v="2634024-9"/>
        <s v="2237144-3"/>
        <s v="1524801-7"/>
        <s v="1305082-4"/>
        <s v="0800570-3"/>
        <s v="0882548-8"/>
        <s v="1394140-8"/>
        <s v="0955712-0"/>
        <s v="0751929-4"/>
        <s v="0904784-1"/>
        <s v="0242800-0"/>
        <s v="2684668-8"/>
        <s v="3128135-1"/>
        <s v="0116608-8"/>
        <s v="0558734-9"/>
        <s v="2401046-5"/>
        <s v="0493512-9"/>
        <s v="0133830-2"/>
        <s v="0109823-0"/>
        <s v="0109862-8"/>
        <s v="1799502-4"/>
        <s v="2357329-0"/>
        <s v="0694967-1"/>
        <s v="2322238-6"/>
        <s v="0115306-8"/>
        <s v="0809493-7"/>
        <s v="0133836-1"/>
        <s v="0133839-6"/>
        <s v="2218662-7"/>
        <s v="0911893-7"/>
        <s v="0201486-0"/>
        <s v="0910933-6"/>
        <s v="0203107-0"/>
        <s v="1739373-6"/>
        <s v="2087932-3"/>
        <s v="2255041-7"/>
        <s v="2812899-7"/>
        <s v="1111116-0"/>
        <s v="0576720-0"/>
        <s v="0137182-3"/>
        <s v="2750216-6"/>
        <s v="2501400-3"/>
        <s v="2213244-2"/>
        <s v="1904292-1"/>
        <s v="0950895-1"/>
        <s v="0139284-3"/>
        <s v="2408171-4"/>
        <s v="0113747-1"/>
        <s v="2757310-8"/>
        <s v="0414755-2"/>
        <s v="1785606-7"/>
        <s v="3243559-4"/>
        <s v="1336215-8"/>
        <s v="1516956-2"/>
        <s v="0597327-4"/>
        <s v="0217229-5"/>
        <s v="2101586-9"/>
        <s v="2943107-4"/>
        <s v="2137240-1"/>
        <s v="2621416-2"/>
        <s v="0201433-4"/>
        <s v="2542166-1"/>
        <s v="1701683-4"/>
        <s v="2362180-3"/>
        <s v="2147624-3"/>
        <s v="0879889-7"/>
        <s v="3155933-3"/>
        <s v="3155938-4"/>
        <s v="2659780-2"/>
        <s v="0128243-3"/>
        <s v="2084737-2"/>
        <s v="0245954-4"/>
        <s v="3319729-2"/>
        <s v="0162193-3"/>
        <s v="9126694-6"/>
        <s v="0116659-8"/>
        <s v="0116660-0"/>
        <s v="2253520-9"/>
        <s v="3289018-3"/>
        <s v="3368843-8"/>
        <s v="1057374-2"/>
        <s v="2433822-5"/>
        <s v="3225468-9"/>
        <s v="3148688-3"/>
        <s v="0201099-0"/>
        <s v="2621012-9"/>
        <s v="2544559-1"/>
        <s v="2390459-8"/>
        <s v="1546343-8"/>
        <s v="0849254-8"/>
        <s v="2788694-8"/>
        <s v="0134698-6"/>
        <s v="2536297-2"/>
        <s v="0807341-5"/>
        <s v="0202200-0"/>
        <s v="2702535-5"/>
        <s v="1712792-1"/>
        <s v="0401410-0"/>
        <s v="0547889-8"/>
        <s v="2647803-7"/>
        <s v="1866026-9"/>
        <s v="3270839-6"/>
        <s v="0110957-7"/>
        <s v="1068322-0"/>
        <s v="0135987-5"/>
        <s v="3214693-6"/>
        <s v="1744002-9"/>
        <s v="1095237-1"/>
        <s v="1868393-8"/>
        <s v="0917622-1"/>
        <s v="2288666-6"/>
        <s v="1564941-9"/>
        <s v="2448526-8"/>
        <s v="0140351-4"/>
        <s v="1086799-4"/>
        <s v="0224121-1"/>
        <s v="1101537-1"/>
        <s v="2229148-6"/>
        <s v="0929428-7"/>
        <s v="0647294-9"/>
        <s v="1057321-6"/>
        <s v="1870837-3"/>
        <s v="2117752-6"/>
        <s v="0827669-3"/>
        <s v="2459028-7"/>
        <s v="3251035-5"/>
        <s v="2483524-8"/>
        <s v="2950244-2"/>
        <s v="0791761-2"/>
        <s v="0114891-2"/>
        <s v="0111375-2"/>
        <s v="0583816-0"/>
        <s v="0204064-7"/>
        <s v="3108786-6"/>
        <s v="0111393-9"/>
        <s v="2849620-4"/>
        <s v="0952690-6"/>
        <s v="2276311-3"/>
        <s v="2302565-7"/>
        <s v="0943798-9"/>
        <s v="0740191-5"/>
        <s v="0921237-6"/>
        <s v="2908433-2"/>
        <s v="2004568-7"/>
        <s v="0424129-0"/>
        <s v="2208481-5"/>
        <s v="0165019-5"/>
        <s v="3543701-8"/>
        <s v="0779388-3"/>
        <s v="3432075-8"/>
        <s v="0276603-4"/>
        <s v="2347058-2"/>
        <s v="2076820-1"/>
        <s v="2454638-2"/>
        <s v="2287262-7"/>
        <s v="0699457-9"/>
        <s v="3192411-8"/>
        <s v="2606812-6"/>
        <s v="0728914-2"/>
        <s v="0140319-4"/>
        <s v="2394275-4"/>
        <s v="1103873-3"/>
        <s v="0433113-0"/>
        <s v="2401598-7"/>
        <s v="0960388-7"/>
        <s v="0135457-2"/>
        <s v="1079715-6"/>
        <s v="0217076-7"/>
        <s v="0204728-3"/>
        <s v="1464328-5"/>
        <s v="2409452-3"/>
        <s v="3009066-8"/>
        <s v="2128670-6"/>
        <s v="0909808-3"/>
        <s v="0930823-9"/>
        <s v="0721360-7"/>
        <s v="FI1870108"/>
        <s v="1028658-3"/>
        <s v="2730021-4"/>
        <s v="3189898-4"/>
        <s v="2276536-2"/>
        <s v="3466161-6"/>
        <s v="2133089-3"/>
        <s v="1551134-8"/>
        <s v="0920779-6"/>
        <s v="0689412-1"/>
        <s v="3227435-6"/>
        <s v="1457522-7"/>
        <s v="1456838-5"/>
        <s v="0112305-3"/>
        <s v="0568656-6"/>
        <s v="3323209-4"/>
        <s v="0955651-5"/>
        <s v="2316850-0"/>
        <s v="2577561-1"/>
        <s v="0619748-1"/>
        <s v="0202391-9"/>
        <s v="0183077-8"/>
        <s v="2226580-0"/>
        <s v="2269472-8"/>
        <s v="1045909-3"/>
        <s v="0873725-0"/>
        <s v="1071207-9"/>
        <s v="1458359-3"/>
        <s v="2769790-1"/>
        <s v="1847395-7"/>
        <s v="0242821-1"/>
        <s v="0864235-8"/>
        <s v="1876507-9"/>
        <s v="2195395-1"/>
        <s v="2426042-1"/>
        <s v="2145597-9"/>
        <s v="2619666-2"/>
        <s v="1624213-5"/>
        <s v="0136169-2"/>
        <s v="0918748-1"/>
        <s v="3141131-2"/>
        <s v="1494555-8"/>
        <s v="0136082-5"/>
        <s v="0244683-1"/>
        <s v="2552865-3"/>
        <s v="0481726-1"/>
        <s v="0141187-2"/>
        <s v="1732255-9"/>
        <s v="0214256-3"/>
        <s v="1653564-0"/>
        <s v="2376731-9"/>
        <s v="1896223-2"/>
        <s v="3125563-9"/>
        <s v="3236147-6"/>
        <s v="0201868-5"/>
        <s v="0814657-3"/>
        <s v="0137323-9"/>
        <s v="2344200-4"/>
        <s v="0109357-9"/>
        <s v="1528447-2"/>
        <s v="3090696-2"/>
        <s v="2465546-6"/>
        <s v="2433018-6"/>
        <s v="0862612-0"/>
        <s v="1515023-9"/>
        <s v="1103202-4"/>
        <s v="0762574-0"/>
        <s v="2020719-9"/>
        <s v="2047530-2"/>
        <s v="1078900-9"/>
        <s v="1916929-5"/>
        <s v="0133770-5"/>
        <s v="0721413-2"/>
        <s v="2843118-7"/>
        <s v="0582152-9"/>
        <s v="3169414-8"/>
        <s v="3246865-2"/>
        <s v="3486713-9"/>
        <s v="0113012-2"/>
        <s v="1060493-2"/>
        <s v="0174286-6"/>
        <s v="1938988-8"/>
        <s v="0204428-5"/>
        <s v="2620345-5"/>
        <s v="2988990-7"/>
        <s v="3501591-5"/>
        <s v="3702212"/>
        <s v="0113188-9"/>
        <s v="0101197-5"/>
        <s v="2465445-5"/>
        <s v="2354749-8"/>
        <s v="1863554-9"/>
        <s v="2467060-7"/>
        <s v="0203556-5"/>
        <s v="0201689-0"/>
        <s v="1958365-6"/>
        <s v="2942818-2"/>
        <s v="2689224-6"/>
        <s v="2779907-8"/>
        <s v="1073031-4"/>
        <s v="0936575-1"/>
        <s v="1979689-7"/>
        <s v="2205905-4"/>
        <s v="1628390-6"/>
        <s v="3257304-9"/>
        <s v="3455694-7"/>
        <s v="2818528-9"/>
        <s v="3129260-8"/>
        <s v="0654661-0"/>
        <s v="2798588-2"/>
        <s v="2485517-7"/>
        <s v="0678395-8"/>
        <s v="0662642-6"/>
        <s v="2054677-2"/>
        <s v="2291040-0"/>
        <s v="0776528-4"/>
        <s v="0669531-7"/>
        <s v="2099342-5"/>
        <s v="2629177-4"/>
        <s v="0549843-4"/>
        <s v="1308891-0"/>
        <s v="1515901-4"/>
        <s v="1970922-0"/>
        <s v="0137281-8"/>
        <s v="9038213-6"/>
        <s v="2967554-6"/>
        <s v="2196944-3"/>
        <s v="2389183-8"/>
        <s v="1447914-7"/>
        <s v="0113769-0"/>
        <s v="0196599-8"/>
        <s v="0673305-3"/>
        <s v="3142631-1"/>
        <s v="1573580-0"/>
        <s v="2239137-2"/>
        <s v="1936772-6"/>
        <s v="1571957-9"/>
        <s v="2271112-9"/>
        <s v="2008697-2"/>
        <s v="3362183-1"/>
        <s v="2581746-3"/>
        <s v="2442875-7"/>
        <s v="0893810-8"/>
        <s v="1305962-6"/>
        <s v="2160285-2"/>
        <s v="2335445-0"/>
        <s v="2534972-7"/>
        <s v="3304591-8"/>
        <s v="2130729-8"/>
        <s v="1475110-4"/>
        <s v="3010748-2"/>
        <s v="1624630-4"/>
        <s v="0213785-2"/>
        <s v="2539517-6"/>
        <s v="1097986-5"/>
        <s v="0988369-8"/>
        <s v="1863080-1"/>
        <s v="0853443-7"/>
        <s v="0212329-0"/>
        <s v="0153082-0"/>
        <s v="0153032-9"/>
        <s v="1544233-8"/>
        <s v="2448996-3"/>
        <s v="1774925-3"/>
        <s v="0201124-8"/>
        <s v="2832542-1"/>
        <s v="0245491-1"/>
        <s v="1759201-4"/>
        <s v="0110031-0"/>
        <s v="3489769-6"/>
        <s v="3471867-8"/>
        <s v="0369434-3"/>
        <s v="0993839-6"/>
        <s v="1885764-3"/>
        <s v="3517930-3"/>
        <s v="0202120-0"/>
        <s v="1552436-8"/>
        <s v="2092962-6"/>
        <s v="0110020-6"/>
        <s v="2095300-1"/>
        <s v="0721463-4"/>
        <s v="2960753-5"/>
        <s v="1736654-3"/>
        <s v="2474353-8"/>
        <s v="2531276-4"/>
        <s v="0116322-3"/>
        <s v="2412131-7"/>
        <s v="1703174-3"/>
        <s v="0116583-5"/>
        <s v="2764403-3"/>
        <s v="0739487-4"/>
        <s v="0351798-8"/>
        <s v="0114448-7"/>
        <s v="0202309-7"/>
        <s v="1099574-2"/>
        <s v="3350711-5"/>
        <s v="1057125-3"/>
        <s v="0581846-9"/>
        <s v="1644342-0"/>
        <s v="2481737-3"/>
        <s v="1792487-5"/>
        <s v="1834868-9"/>
        <s v="1774535-9"/>
        <s v="0194129-1"/>
        <s v="0252200-5"/>
        <s v="0211103-8"/>
        <s v="2920175-4"/>
        <s v="2661738-3"/>
        <s v="1539457-5"/>
        <s v="1897198-0"/>
        <s v="3178906-7"/>
        <s v="0805796-8"/>
        <s v="1359458-1"/>
        <s v="3172227-6"/>
        <s v="0986359-0"/>
        <s v="0876025-8"/>
        <s v="1058186-5"/>
        <s v="3708561"/>
        <s v="0849477-0"/>
        <s v="0619257-6"/>
        <s v="0498749-8"/>
        <s v="0939835-0"/>
        <s v="3106458-4"/>
        <s v="2213302-3"/>
        <s v="0798027-5"/>
        <s v="3533784-2"/>
        <s v="1069694-5"/>
        <s v="0878694-1"/>
        <s v="1475607-9"/>
        <s v="0117040-7"/>
        <s v="2422128-9"/>
        <s v="1023241-1"/>
        <s v="2159414-3"/>
        <s v="1731339-6"/>
        <s v="2767794-3"/>
        <s v="1707911-4"/>
        <s v="2030430-0"/>
        <s v="3436353-9"/>
        <s v="1841521-2"/>
        <s v="1565353-0"/>
        <s v="0155208-5"/>
        <s v="1928426-9"/>
        <s v="0805739-4"/>
        <s v="0684074-8"/>
        <s v="DE1678952"/>
        <s v="2161458-9"/>
        <s v="2924753-3"/>
        <s v="0787752-6"/>
        <s v="1320530-4"/>
        <s v="0559384-5"/>
        <s v="0870718-2"/>
        <s v="2188172-4"/>
        <s v="2641238-8"/>
        <s v="0677131-6"/>
        <s v="3006157-6"/>
        <s v="1939624-4"/>
        <s v="3130218-3"/>
        <s v="3470558-6"/>
        <s v="2528160-3"/>
        <s v="0985296-3"/>
        <s v="0204819-8"/>
        <s v="2961381-2"/>
        <s v="2700368-2"/>
        <s v="2542362-4"/>
        <s v="0990311-8"/>
        <s v="1012083-1"/>
        <s v="0217567-2"/>
        <s v="2366326-1"/>
        <s v="0398542-3"/>
        <s v="0520780-1"/>
        <s v="0245896-3"/>
        <s v="1543684-3"/>
        <s v="0140819-8"/>
        <s v="2485076-3"/>
        <s v="0139506-7"/>
        <s v="2808910-7"/>
        <s v="1099260-5"/>
        <s v="2718015-2"/>
        <s v="2296962-1"/>
        <s v="3221065-1"/>
        <s v="1725255-4"/>
        <s v="0291483-4"/>
        <s v="0620617-3"/>
        <s v="0914496-7"/>
        <s v="2840712-8"/>
        <s v="1456344-5"/>
        <s v="0938421-5"/>
        <s v="0202570-3"/>
        <s v="3145145-3"/>
        <s v="1000370-7"/>
        <s v="0157750-6"/>
        <s v="0144983-8"/>
        <s v="1010350-5"/>
        <s v="0139509-1"/>
        <s v="2884523-2"/>
        <s v="0922741-2"/>
        <s v="2644028-2"/>
        <s v="2197554-4"/>
        <s v="3321607-8"/>
        <s v="2186080-0"/>
        <s v="2102619-7"/>
        <s v="0641060-9"/>
        <s v="0891585-4"/>
        <s v="1131895-4"/>
        <s v="3263318-7"/>
        <s v="2001654-4"/>
        <s v="1773960-2"/>
        <s v="3488485-2"/>
        <s v="0165735-4"/>
        <s v="2820318-4"/>
        <s v="0202881-6"/>
        <s v="0128631-1"/>
        <s v="1717232-7"/>
        <s v="2541215-9"/>
        <s v="0941960-9"/>
        <s v="0190510-0"/>
        <s v="0366233-3"/>
        <s v="1937711-5"/>
        <s v="1492469-3"/>
        <s v="3093642-4"/>
      </sharedItems>
    </cacheField>
    <cacheField name="Rivin nettosumma" numFmtId="2">
      <sharedItems containsSemiMixedTypes="0" containsString="0" containsNumber="1" minValue="-54369.78" maxValue="280525.63"/>
    </cacheField>
    <cacheField name="Tositepvm" numFmtId="0">
      <sharedItems containsSemiMixedTypes="0" containsString="0" containsNumber="1" containsInteger="1" minValue="1012025" maxValue="31122025"/>
    </cacheField>
    <cacheField name="Tilinumero" numFmtId="0">
      <sharedItems containsSemiMixedTypes="0" containsString="0" containsNumber="1" containsInteger="1" minValue="1005" maxValue="4860"/>
    </cacheField>
    <cacheField name="Tilin nimi" numFmtId="0">
      <sharedItems/>
    </cacheField>
    <cacheField name="Palveluluokka" numFmtId="0">
      <sharedItems containsSemiMixedTypes="0" containsString="0" containsNumber="1" containsInteger="1" minValue="1101" maxValue="6601"/>
    </cacheField>
    <cacheField name="Lokal aktör" numFmtId="0">
      <sharedItems count="2">
        <s v="JA"/>
        <s v="NEJ"/>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553">
  <r>
    <x v="0"/>
    <x v="0"/>
    <n v="540"/>
    <n v="12022025"/>
    <n v="4390"/>
    <s v="Raken.ja alueiden rak.ja kunn.pitopalv."/>
    <n v="5352"/>
    <x v="0"/>
  </r>
  <r>
    <x v="0"/>
    <x v="0"/>
    <n v="54.41"/>
    <n v="12022025"/>
    <n v="4600"/>
    <s v="Muu materiaali"/>
    <n v="5352"/>
    <x v="0"/>
  </r>
  <r>
    <x v="0"/>
    <x v="0"/>
    <n v="1141"/>
    <n v="19032025"/>
    <n v="4390"/>
    <s v="Raken.ja alueiden rak.ja kunn.pitopalv."/>
    <n v="5352"/>
    <x v="0"/>
  </r>
  <r>
    <x v="0"/>
    <x v="0"/>
    <n v="4202.47"/>
    <n v="19032025"/>
    <n v="4600"/>
    <s v="Muu materiaali"/>
    <n v="5352"/>
    <x v="0"/>
  </r>
  <r>
    <x v="0"/>
    <x v="0"/>
    <n v="88"/>
    <n v="26032025"/>
    <n v="4391"/>
    <s v="J�tteenk�sittely"/>
    <n v="5352"/>
    <x v="0"/>
  </r>
  <r>
    <x v="0"/>
    <x v="0"/>
    <n v="840"/>
    <n v="26032025"/>
    <n v="4390"/>
    <s v="Raken.ja alueiden rak.ja kunn.pitopalv."/>
    <n v="5352"/>
    <x v="0"/>
  </r>
  <r>
    <x v="0"/>
    <x v="0"/>
    <n v="360"/>
    <n v="28042025"/>
    <n v="4390"/>
    <s v="Raken.ja alueiden rak.ja kunn.pitopalv."/>
    <n v="5352"/>
    <x v="0"/>
  </r>
  <r>
    <x v="0"/>
    <x v="0"/>
    <n v="175.47"/>
    <n v="28042025"/>
    <n v="4600"/>
    <s v="Muu materiaali"/>
    <n v="5352"/>
    <x v="0"/>
  </r>
  <r>
    <x v="0"/>
    <x v="0"/>
    <n v="184"/>
    <n v="15052025"/>
    <n v="4390"/>
    <s v="Raken.ja alueiden rak.ja kunn.pitopalv."/>
    <n v="5352"/>
    <x v="0"/>
  </r>
  <r>
    <x v="0"/>
    <x v="0"/>
    <n v="237.2"/>
    <n v="15052025"/>
    <n v="4600"/>
    <s v="Muu materiaali"/>
    <n v="5352"/>
    <x v="0"/>
  </r>
  <r>
    <x v="0"/>
    <x v="0"/>
    <n v="1035"/>
    <n v="3062025"/>
    <n v="4390"/>
    <s v="Raken.ja alueiden rak.ja kunn.pitopalv."/>
    <n v="5352"/>
    <x v="0"/>
  </r>
  <r>
    <x v="0"/>
    <x v="0"/>
    <n v="1294.1600000000001"/>
    <n v="3062025"/>
    <n v="4600"/>
    <s v="Muu materiaali"/>
    <n v="5352"/>
    <x v="0"/>
  </r>
  <r>
    <x v="0"/>
    <x v="0"/>
    <n v="157.5"/>
    <n v="11062025"/>
    <n v="4390"/>
    <s v="Raken.ja alueiden rak.ja kunn.pitopalv."/>
    <n v="5352"/>
    <x v="0"/>
  </r>
  <r>
    <x v="0"/>
    <x v="0"/>
    <n v="118.7"/>
    <n v="11062025"/>
    <n v="4600"/>
    <s v="Muu materiaali"/>
    <n v="5352"/>
    <x v="0"/>
  </r>
  <r>
    <x v="0"/>
    <x v="0"/>
    <n v="1170"/>
    <n v="11062025"/>
    <n v="4390"/>
    <s v="Raken.ja alueiden rak.ja kunn.pitopalv."/>
    <n v="5352"/>
    <x v="0"/>
  </r>
  <r>
    <x v="0"/>
    <x v="0"/>
    <n v="283.24"/>
    <n v="11062025"/>
    <n v="4600"/>
    <s v="Muu materiaali"/>
    <n v="5352"/>
    <x v="0"/>
  </r>
  <r>
    <x v="0"/>
    <x v="0"/>
    <n v="-2982"/>
    <n v="11062025"/>
    <n v="4390"/>
    <s v="Raken.ja alueiden rak.ja kunn.pitopalv."/>
    <n v="5352"/>
    <x v="0"/>
  </r>
  <r>
    <x v="0"/>
    <x v="0"/>
    <n v="-569.58000000000004"/>
    <n v="11062025"/>
    <n v="4600"/>
    <s v="Muu materiaali"/>
    <n v="5352"/>
    <x v="0"/>
  </r>
  <r>
    <x v="0"/>
    <x v="0"/>
    <n v="2982"/>
    <n v="11062025"/>
    <n v="4390"/>
    <s v="Raken.ja alueiden rak.ja kunn.pitopalv."/>
    <n v="5352"/>
    <x v="0"/>
  </r>
  <r>
    <x v="0"/>
    <x v="0"/>
    <n v="569.58000000000004"/>
    <n v="11062025"/>
    <n v="4600"/>
    <s v="Muu materiaali"/>
    <n v="5352"/>
    <x v="0"/>
  </r>
  <r>
    <x v="0"/>
    <x v="0"/>
    <n v="2982"/>
    <n v="11062025"/>
    <n v="4390"/>
    <s v="Raken.ja alueiden rak.ja kunn.pitopalv."/>
    <n v="5352"/>
    <x v="0"/>
  </r>
  <r>
    <x v="0"/>
    <x v="0"/>
    <n v="569.58000000000004"/>
    <n v="11062025"/>
    <n v="4600"/>
    <s v="Muu materiaali"/>
    <n v="5352"/>
    <x v="0"/>
  </r>
  <r>
    <x v="0"/>
    <x v="0"/>
    <n v="157.5"/>
    <n v="28062025"/>
    <n v="4390"/>
    <s v="Raken.ja alueiden rak.ja kunn.pitopalv."/>
    <n v="5352"/>
    <x v="0"/>
  </r>
  <r>
    <x v="0"/>
    <x v="0"/>
    <n v="1.5"/>
    <n v="28062025"/>
    <n v="4420"/>
    <s v="Matkustus- ja kuljetuspalvelut"/>
    <n v="5352"/>
    <x v="0"/>
  </r>
  <r>
    <x v="0"/>
    <x v="0"/>
    <n v="209.28"/>
    <n v="28062025"/>
    <n v="4600"/>
    <s v="Muu materiaali"/>
    <n v="5352"/>
    <x v="0"/>
  </r>
  <r>
    <x v="0"/>
    <x v="0"/>
    <n v="315"/>
    <n v="8082025"/>
    <n v="4390"/>
    <s v="Raken.ja alueiden rak.ja kunn.pitopalv."/>
    <n v="5352"/>
    <x v="0"/>
  </r>
  <r>
    <x v="0"/>
    <x v="0"/>
    <n v="3"/>
    <n v="8082025"/>
    <n v="4420"/>
    <s v="Matkustus- ja kuljetuspalvelut"/>
    <n v="5352"/>
    <x v="0"/>
  </r>
  <r>
    <x v="0"/>
    <x v="0"/>
    <n v="175.66"/>
    <n v="8082025"/>
    <n v="4600"/>
    <s v="Muu materiaali"/>
    <n v="5352"/>
    <x v="0"/>
  </r>
  <r>
    <x v="0"/>
    <x v="0"/>
    <n v="720"/>
    <n v="18082025"/>
    <n v="4390"/>
    <s v="Raken.ja alueiden rak.ja kunn.pitopalv."/>
    <n v="5352"/>
    <x v="0"/>
  </r>
  <r>
    <x v="0"/>
    <x v="0"/>
    <n v="37.5"/>
    <n v="18082025"/>
    <n v="4420"/>
    <s v="Matkustus- ja kuljetuspalvelut"/>
    <n v="5352"/>
    <x v="0"/>
  </r>
  <r>
    <x v="0"/>
    <x v="0"/>
    <n v="88.71"/>
    <n v="18082025"/>
    <n v="4600"/>
    <s v="Muu materiaali"/>
    <n v="5352"/>
    <x v="0"/>
  </r>
  <r>
    <x v="0"/>
    <x v="0"/>
    <n v="405"/>
    <n v="4092025"/>
    <n v="4390"/>
    <s v="Raken.ja alueiden rak.ja kunn.pitopalv."/>
    <n v="5352"/>
    <x v="0"/>
  </r>
  <r>
    <x v="0"/>
    <x v="0"/>
    <n v="204.25"/>
    <n v="4092025"/>
    <n v="4420"/>
    <s v="Matkustus- ja kuljetuspalvelut"/>
    <n v="5352"/>
    <x v="0"/>
  </r>
  <r>
    <x v="0"/>
    <x v="0"/>
    <n v="6878.01"/>
    <n v="4092025"/>
    <n v="4600"/>
    <s v="Muu materiaali"/>
    <n v="5352"/>
    <x v="0"/>
  </r>
  <r>
    <x v="0"/>
    <x v="0"/>
    <n v="2"/>
    <n v="10092025"/>
    <n v="4600"/>
    <s v="Muu materiaali"/>
    <n v="5352"/>
    <x v="0"/>
  </r>
  <r>
    <x v="0"/>
    <x v="0"/>
    <n v="254.65"/>
    <n v="10092025"/>
    <n v="4390"/>
    <s v="Raken.ja alueiden rak.ja kunn.pitopalv."/>
    <n v="5352"/>
    <x v="0"/>
  </r>
  <r>
    <x v="0"/>
    <x v="0"/>
    <n v="945"/>
    <n v="2102025"/>
    <n v="4390"/>
    <s v="Raken.ja alueiden rak.ja kunn.pitopalv."/>
    <n v="5352"/>
    <x v="0"/>
  </r>
  <r>
    <x v="0"/>
    <x v="0"/>
    <n v="502.4"/>
    <n v="2102025"/>
    <n v="4600"/>
    <s v="Muu materiaali"/>
    <n v="5352"/>
    <x v="0"/>
  </r>
  <r>
    <x v="0"/>
    <x v="0"/>
    <n v="2497.5"/>
    <n v="20102025"/>
    <n v="4390"/>
    <s v="Raken.ja alueiden rak.ja kunn.pitopalv."/>
    <n v="5352"/>
    <x v="0"/>
  </r>
  <r>
    <x v="0"/>
    <x v="0"/>
    <n v="1045.45"/>
    <n v="20102025"/>
    <n v="4600"/>
    <s v="Muu materiaali"/>
    <n v="5352"/>
    <x v="0"/>
  </r>
  <r>
    <x v="0"/>
    <x v="0"/>
    <n v="2063.94"/>
    <n v="28102025"/>
    <n v="1175"/>
    <s v="Muut laitteet ja kalusto"/>
    <n v="3901"/>
    <x v="0"/>
  </r>
  <r>
    <x v="0"/>
    <x v="0"/>
    <n v="1356.46"/>
    <n v="17112025"/>
    <n v="1175"/>
    <s v="Muut laitteet ja kalusto"/>
    <n v="3901"/>
    <x v="0"/>
  </r>
  <r>
    <x v="0"/>
    <x v="0"/>
    <n v="157.5"/>
    <n v="5122025"/>
    <n v="4390"/>
    <s v="Raken.ja alueiden rak.ja kunn.pitopalv."/>
    <n v="5352"/>
    <x v="0"/>
  </r>
  <r>
    <x v="0"/>
    <x v="0"/>
    <n v="36"/>
    <n v="5122025"/>
    <n v="4600"/>
    <s v="Muu materiaali"/>
    <n v="5352"/>
    <x v="0"/>
  </r>
  <r>
    <x v="0"/>
    <x v="0"/>
    <n v="2.25"/>
    <n v="5122025"/>
    <n v="4420"/>
    <s v="Matkustus- ja kuljetuspalvelut"/>
    <n v="5352"/>
    <x v="0"/>
  </r>
  <r>
    <x v="0"/>
    <x v="0"/>
    <n v="67.5"/>
    <n v="5122025"/>
    <n v="4390"/>
    <s v="Raken.ja alueiden rak.ja kunn.pitopalv."/>
    <n v="5352"/>
    <x v="0"/>
  </r>
  <r>
    <x v="0"/>
    <x v="0"/>
    <n v="1.5"/>
    <n v="5122025"/>
    <n v="4420"/>
    <s v="Matkustus- ja kuljetuspalvelut"/>
    <n v="5352"/>
    <x v="0"/>
  </r>
  <r>
    <x v="0"/>
    <x v="0"/>
    <n v="54.16"/>
    <n v="5122025"/>
    <n v="4600"/>
    <s v="Muu materiaali"/>
    <n v="5352"/>
    <x v="0"/>
  </r>
  <r>
    <x v="0"/>
    <x v="0"/>
    <n v="92"/>
    <n v="14122025"/>
    <n v="4390"/>
    <s v="Raken.ja alueiden rak.ja kunn.pitopalv."/>
    <n v="5352"/>
    <x v="0"/>
  </r>
  <r>
    <x v="0"/>
    <x v="0"/>
    <n v="0.75"/>
    <n v="14122025"/>
    <n v="4420"/>
    <s v="Matkustus- ja kuljetuspalvelut"/>
    <n v="5352"/>
    <x v="0"/>
  </r>
  <r>
    <x v="0"/>
    <x v="0"/>
    <n v="40.71"/>
    <n v="14122025"/>
    <n v="4600"/>
    <s v="Muu materiaali"/>
    <n v="5352"/>
    <x v="0"/>
  </r>
  <r>
    <x v="0"/>
    <x v="0"/>
    <n v="230"/>
    <n v="14122025"/>
    <n v="4390"/>
    <s v="Raken.ja alueiden rak.ja kunn.pitopalv."/>
    <n v="5352"/>
    <x v="0"/>
  </r>
  <r>
    <x v="0"/>
    <x v="0"/>
    <n v="236.81"/>
    <n v="14122025"/>
    <n v="4600"/>
    <s v="Muu materiaali"/>
    <n v="5352"/>
    <x v="0"/>
  </r>
  <r>
    <x v="1"/>
    <x v="1"/>
    <n v="300"/>
    <n v="27022025"/>
    <n v="4466"/>
    <s v="Analysointipalvelut"/>
    <n v="6103"/>
    <x v="0"/>
  </r>
  <r>
    <x v="1"/>
    <x v="1"/>
    <n v="300"/>
    <n v="8092025"/>
    <n v="4466"/>
    <s v="Analysointipalvelut"/>
    <n v="6103"/>
    <x v="0"/>
  </r>
  <r>
    <x v="2"/>
    <x v="2"/>
    <n v="173.04"/>
    <n v="3022025"/>
    <n v="4520"/>
    <s v="Elintarvikkeet"/>
    <n v="5501"/>
    <x v="0"/>
  </r>
  <r>
    <x v="2"/>
    <x v="2"/>
    <n v="41.41"/>
    <n v="3022025"/>
    <n v="4520"/>
    <s v="Elintarvikkeet"/>
    <n v="5501"/>
    <x v="0"/>
  </r>
  <r>
    <x v="2"/>
    <x v="2"/>
    <n v="13.65"/>
    <n v="3022025"/>
    <n v="4520"/>
    <s v="Elintarvikkeet"/>
    <n v="3051"/>
    <x v="0"/>
  </r>
  <r>
    <x v="2"/>
    <x v="2"/>
    <n v="42.3"/>
    <n v="3022025"/>
    <n v="4520"/>
    <s v="Elintarvikkeet"/>
    <n v="3051"/>
    <x v="0"/>
  </r>
  <r>
    <x v="2"/>
    <x v="2"/>
    <n v="18.22"/>
    <n v="3032025"/>
    <n v="4520"/>
    <s v="Elintarvikkeet"/>
    <n v="3021"/>
    <x v="0"/>
  </r>
  <r>
    <x v="2"/>
    <x v="2"/>
    <n v="2.82"/>
    <n v="3032025"/>
    <n v="4600"/>
    <s v="Muu materiaali"/>
    <n v="3021"/>
    <x v="0"/>
  </r>
  <r>
    <x v="2"/>
    <x v="2"/>
    <n v="2.37"/>
    <n v="3032025"/>
    <n v="4520"/>
    <s v="Elintarvikkeet"/>
    <n v="3051"/>
    <x v="0"/>
  </r>
  <r>
    <x v="2"/>
    <x v="2"/>
    <n v="22.41"/>
    <n v="3032025"/>
    <n v="4520"/>
    <s v="Elintarvikkeet"/>
    <n v="3051"/>
    <x v="0"/>
  </r>
  <r>
    <x v="2"/>
    <x v="2"/>
    <n v="9.9600000000000009"/>
    <n v="3032025"/>
    <n v="4600"/>
    <s v="Muu materiaali"/>
    <n v="5352"/>
    <x v="0"/>
  </r>
  <r>
    <x v="2"/>
    <x v="2"/>
    <n v="115.22"/>
    <n v="3032025"/>
    <n v="4520"/>
    <s v="Elintarvikkeet"/>
    <n v="5501"/>
    <x v="0"/>
  </r>
  <r>
    <x v="2"/>
    <x v="2"/>
    <n v="12.93"/>
    <n v="3032025"/>
    <n v="4520"/>
    <s v="Elintarvikkeet"/>
    <n v="5501"/>
    <x v="0"/>
  </r>
  <r>
    <x v="2"/>
    <x v="2"/>
    <n v="167.4"/>
    <n v="1042025"/>
    <n v="4520"/>
    <s v="Elintarvikkeet"/>
    <n v="5501"/>
    <x v="0"/>
  </r>
  <r>
    <x v="2"/>
    <x v="2"/>
    <n v="13.41"/>
    <n v="1042025"/>
    <n v="4520"/>
    <s v="Elintarvikkeet"/>
    <n v="5501"/>
    <x v="0"/>
  </r>
  <r>
    <x v="2"/>
    <x v="2"/>
    <n v="15.81"/>
    <n v="1042025"/>
    <n v="4560"/>
    <s v="Poltto- ja voiteluaineet"/>
    <n v="5352"/>
    <x v="0"/>
  </r>
  <r>
    <x v="2"/>
    <x v="2"/>
    <n v="3.15"/>
    <n v="1042025"/>
    <n v="4600"/>
    <s v="Muu materiaali"/>
    <n v="5352"/>
    <x v="0"/>
  </r>
  <r>
    <x v="2"/>
    <x v="2"/>
    <n v="4.7"/>
    <n v="1042025"/>
    <n v="4501"/>
    <s v="Koulutarvikkeet"/>
    <n v="3051"/>
    <x v="0"/>
  </r>
  <r>
    <x v="2"/>
    <x v="2"/>
    <n v="4.0599999999999996"/>
    <n v="1042025"/>
    <n v="4541"/>
    <s v="Hoitotarvikkeet"/>
    <n v="3051"/>
    <x v="0"/>
  </r>
  <r>
    <x v="2"/>
    <x v="2"/>
    <n v="4.13"/>
    <n v="1042025"/>
    <n v="4600"/>
    <s v="Muu materiaali"/>
    <n v="3021"/>
    <x v="0"/>
  </r>
  <r>
    <x v="2"/>
    <x v="2"/>
    <n v="7.04"/>
    <n v="2052025"/>
    <n v="4520"/>
    <s v="Elintarvikkeet"/>
    <n v="3051"/>
    <x v="0"/>
  </r>
  <r>
    <x v="2"/>
    <x v="2"/>
    <n v="8.84"/>
    <n v="2052025"/>
    <n v="4520"/>
    <s v="Elintarvikkeet"/>
    <n v="3051"/>
    <x v="0"/>
  </r>
  <r>
    <x v="2"/>
    <x v="2"/>
    <n v="27.64"/>
    <n v="2052025"/>
    <n v="4520"/>
    <s v="Elintarvikkeet"/>
    <n v="3041"/>
    <x v="0"/>
  </r>
  <r>
    <x v="2"/>
    <x v="2"/>
    <n v="55.14"/>
    <n v="2052025"/>
    <n v="4600"/>
    <s v="Muu materiaali"/>
    <n v="3021"/>
    <x v="0"/>
  </r>
  <r>
    <x v="2"/>
    <x v="2"/>
    <n v="167.37"/>
    <n v="2052025"/>
    <n v="4520"/>
    <s v="Elintarvikkeet"/>
    <n v="5501"/>
    <x v="0"/>
  </r>
  <r>
    <x v="2"/>
    <x v="2"/>
    <n v="6.93"/>
    <n v="2052025"/>
    <n v="4520"/>
    <s v="Elintarvikkeet"/>
    <n v="5501"/>
    <x v="0"/>
  </r>
  <r>
    <x v="2"/>
    <x v="2"/>
    <n v="15.79"/>
    <n v="2052025"/>
    <n v="4560"/>
    <s v="Poltto- ja voiteluaineet"/>
    <n v="5352"/>
    <x v="0"/>
  </r>
  <r>
    <x v="2"/>
    <x v="2"/>
    <n v="129.80000000000001"/>
    <n v="2062025"/>
    <n v="4520"/>
    <s v="Elintarvikkeet"/>
    <n v="5501"/>
    <x v="0"/>
  </r>
  <r>
    <x v="2"/>
    <x v="2"/>
    <n v="20.72"/>
    <n v="2062025"/>
    <n v="4520"/>
    <s v="Elintarvikkeet"/>
    <n v="5501"/>
    <x v="0"/>
  </r>
  <r>
    <x v="2"/>
    <x v="2"/>
    <n v="62.31"/>
    <n v="2062025"/>
    <n v="4560"/>
    <s v="Poltto- ja voiteluaineet"/>
    <n v="5352"/>
    <x v="0"/>
  </r>
  <r>
    <x v="2"/>
    <x v="2"/>
    <n v="10.95"/>
    <n v="2062025"/>
    <n v="4520"/>
    <s v="Elintarvikkeet"/>
    <n v="3021"/>
    <x v="0"/>
  </r>
  <r>
    <x v="2"/>
    <x v="2"/>
    <n v="18.96"/>
    <n v="2062025"/>
    <n v="4600"/>
    <s v="Muu materiaali"/>
    <n v="3041"/>
    <x v="0"/>
  </r>
  <r>
    <x v="2"/>
    <x v="2"/>
    <n v="71.14"/>
    <n v="2062025"/>
    <n v="4520"/>
    <s v="Elintarvikkeet"/>
    <n v="3051"/>
    <x v="0"/>
  </r>
  <r>
    <x v="2"/>
    <x v="2"/>
    <n v="6.55"/>
    <n v="2062025"/>
    <n v="4520"/>
    <s v="Elintarvikkeet"/>
    <n v="3051"/>
    <x v="0"/>
  </r>
  <r>
    <x v="2"/>
    <x v="2"/>
    <n v="63.96"/>
    <n v="1072025"/>
    <n v="4520"/>
    <s v="Elintarvikkeet"/>
    <n v="5501"/>
    <x v="0"/>
  </r>
  <r>
    <x v="2"/>
    <x v="2"/>
    <n v="3.5"/>
    <n v="1072025"/>
    <n v="4520"/>
    <s v="Elintarvikkeet"/>
    <n v="5501"/>
    <x v="0"/>
  </r>
  <r>
    <x v="2"/>
    <x v="2"/>
    <n v="29.74"/>
    <n v="1072025"/>
    <n v="4502"/>
    <s v="Harrastustarvikkeet"/>
    <n v="3021"/>
    <x v="0"/>
  </r>
  <r>
    <x v="2"/>
    <x v="2"/>
    <n v="16.920000000000002"/>
    <n v="1072025"/>
    <n v="4520"/>
    <s v="Elintarvikkeet"/>
    <n v="3551"/>
    <x v="0"/>
  </r>
  <r>
    <x v="2"/>
    <x v="2"/>
    <n v="78.599999999999994"/>
    <n v="1082025"/>
    <n v="4560"/>
    <s v="Poltto- ja voiteluaineet"/>
    <n v="5352"/>
    <x v="0"/>
  </r>
  <r>
    <x v="2"/>
    <x v="2"/>
    <n v="63.89"/>
    <n v="1082025"/>
    <n v="4520"/>
    <s v="Elintarvikkeet"/>
    <n v="5501"/>
    <x v="0"/>
  </r>
  <r>
    <x v="2"/>
    <x v="2"/>
    <n v="0.93"/>
    <n v="1082025"/>
    <n v="4520"/>
    <s v="Elintarvikkeet"/>
    <n v="5501"/>
    <x v="0"/>
  </r>
  <r>
    <x v="2"/>
    <x v="2"/>
    <n v="44.19"/>
    <n v="1092025"/>
    <n v="4520"/>
    <s v="Elintarvikkeet"/>
    <n v="3021"/>
    <x v="0"/>
  </r>
  <r>
    <x v="2"/>
    <x v="2"/>
    <n v="3.14"/>
    <n v="1092025"/>
    <n v="4600"/>
    <s v="Muu materiaali"/>
    <n v="3021"/>
    <x v="0"/>
  </r>
  <r>
    <x v="2"/>
    <x v="2"/>
    <n v="2.27"/>
    <n v="1092025"/>
    <n v="4520"/>
    <s v="Elintarvikkeet"/>
    <n v="3051"/>
    <x v="0"/>
  </r>
  <r>
    <x v="2"/>
    <x v="2"/>
    <n v="56.41"/>
    <n v="1092025"/>
    <n v="4520"/>
    <s v="Elintarvikkeet"/>
    <n v="3051"/>
    <x v="0"/>
  </r>
  <r>
    <x v="2"/>
    <x v="2"/>
    <n v="51.8"/>
    <n v="1092025"/>
    <n v="4560"/>
    <s v="Poltto- ja voiteluaineet"/>
    <n v="5352"/>
    <x v="0"/>
  </r>
  <r>
    <x v="2"/>
    <x v="2"/>
    <n v="108.33"/>
    <n v="1092025"/>
    <n v="4520"/>
    <s v="Elintarvikkeet"/>
    <n v="5501"/>
    <x v="0"/>
  </r>
  <r>
    <x v="2"/>
    <x v="2"/>
    <n v="165.13"/>
    <n v="1102025"/>
    <n v="4520"/>
    <s v="Elintarvikkeet"/>
    <n v="5501"/>
    <x v="0"/>
  </r>
  <r>
    <x v="2"/>
    <x v="2"/>
    <n v="12.06"/>
    <n v="1102025"/>
    <n v="4520"/>
    <s v="Elintarvikkeet"/>
    <n v="5501"/>
    <x v="0"/>
  </r>
  <r>
    <x v="2"/>
    <x v="2"/>
    <n v="8.64"/>
    <n v="1102025"/>
    <n v="4520"/>
    <s v="Elintarvikkeet"/>
    <n v="3051"/>
    <x v="0"/>
  </r>
  <r>
    <x v="2"/>
    <x v="2"/>
    <n v="14.27"/>
    <n v="1102025"/>
    <n v="4520"/>
    <s v="Elintarvikkeet"/>
    <n v="3051"/>
    <x v="0"/>
  </r>
  <r>
    <x v="2"/>
    <x v="2"/>
    <n v="61.22"/>
    <n v="1102025"/>
    <n v="4560"/>
    <s v="Poltto- ja voiteluaineet"/>
    <n v="5352"/>
    <x v="0"/>
  </r>
  <r>
    <x v="2"/>
    <x v="2"/>
    <n v="8.59"/>
    <n v="1102025"/>
    <n v="4520"/>
    <s v="Elintarvikkeet"/>
    <n v="3051"/>
    <x v="0"/>
  </r>
  <r>
    <x v="2"/>
    <x v="2"/>
    <n v="23.03"/>
    <n v="1102025"/>
    <n v="4520"/>
    <s v="Elintarvikkeet"/>
    <n v="3051"/>
    <x v="0"/>
  </r>
  <r>
    <x v="2"/>
    <x v="2"/>
    <n v="3.11"/>
    <n v="1102025"/>
    <n v="4502"/>
    <s v="Harrastustarvikkeet"/>
    <n v="3021"/>
    <x v="0"/>
  </r>
  <r>
    <x v="2"/>
    <x v="2"/>
    <n v="7.51"/>
    <n v="3112025"/>
    <n v="4520"/>
    <s v="Elintarvikkeet"/>
    <n v="3051"/>
    <x v="0"/>
  </r>
  <r>
    <x v="2"/>
    <x v="2"/>
    <n v="121.86"/>
    <n v="3112025"/>
    <n v="4520"/>
    <s v="Elintarvikkeet"/>
    <n v="5501"/>
    <x v="0"/>
  </r>
  <r>
    <x v="2"/>
    <x v="2"/>
    <n v="15.7"/>
    <n v="3112025"/>
    <n v="4560"/>
    <s v="Poltto- ja voiteluaineet"/>
    <n v="5352"/>
    <x v="0"/>
  </r>
  <r>
    <x v="2"/>
    <x v="2"/>
    <n v="4.1100000000000003"/>
    <n v="3112025"/>
    <n v="4520"/>
    <s v="Elintarvikkeet"/>
    <n v="3051"/>
    <x v="0"/>
  </r>
  <r>
    <x v="2"/>
    <x v="2"/>
    <n v="15.7"/>
    <n v="1122025"/>
    <n v="4560"/>
    <s v="Poltto- ja voiteluaineet"/>
    <n v="5352"/>
    <x v="0"/>
  </r>
  <r>
    <x v="2"/>
    <x v="2"/>
    <n v="110.39"/>
    <n v="1122025"/>
    <n v="4520"/>
    <s v="Elintarvikkeet"/>
    <n v="5501"/>
    <x v="0"/>
  </r>
  <r>
    <x v="2"/>
    <x v="2"/>
    <n v="8.44"/>
    <n v="1122025"/>
    <n v="4520"/>
    <s v="Elintarvikkeet"/>
    <n v="5501"/>
    <x v="0"/>
  </r>
  <r>
    <x v="2"/>
    <x v="2"/>
    <n v="220.57"/>
    <n v="31122025"/>
    <n v="4520"/>
    <s v="Elintarvikkeet"/>
    <n v="5501"/>
    <x v="0"/>
  </r>
  <r>
    <x v="2"/>
    <x v="2"/>
    <n v="32"/>
    <n v="31122025"/>
    <n v="4520"/>
    <s v="Elintarvikkeet"/>
    <n v="5501"/>
    <x v="0"/>
  </r>
  <r>
    <x v="2"/>
    <x v="2"/>
    <n v="23.01"/>
    <n v="31122025"/>
    <n v="4520"/>
    <s v="Elintarvikkeet"/>
    <n v="3051"/>
    <x v="0"/>
  </r>
  <r>
    <x v="2"/>
    <x v="2"/>
    <n v="5.24"/>
    <n v="31122025"/>
    <n v="4600"/>
    <s v="Muu materiaali"/>
    <n v="3051"/>
    <x v="0"/>
  </r>
  <r>
    <x v="3"/>
    <x v="3"/>
    <n v="300"/>
    <n v="25112025"/>
    <n v="4470"/>
    <s v="Muut palvelut"/>
    <n v="6102"/>
    <x v="0"/>
  </r>
  <r>
    <x v="4"/>
    <x v="4"/>
    <n v="66.61"/>
    <n v="18012025"/>
    <n v="4500"/>
    <s v="Toimistotarvikkeet"/>
    <n v="3901"/>
    <x v="0"/>
  </r>
  <r>
    <x v="4"/>
    <x v="4"/>
    <n v="32.19"/>
    <n v="18012025"/>
    <n v="4501"/>
    <s v="Koulutarvikkeet"/>
    <n v="3051"/>
    <x v="0"/>
  </r>
  <r>
    <x v="4"/>
    <x v="4"/>
    <n v="17.98"/>
    <n v="18012025"/>
    <n v="4511"/>
    <s v="Kirjat"/>
    <n v="3051"/>
    <x v="0"/>
  </r>
  <r>
    <x v="4"/>
    <x v="4"/>
    <n v="20.32"/>
    <n v="18012025"/>
    <n v="4600"/>
    <s v="Muu materiaali"/>
    <n v="5501"/>
    <x v="0"/>
  </r>
  <r>
    <x v="4"/>
    <x v="4"/>
    <n v="2.39"/>
    <n v="31012025"/>
    <n v="4502"/>
    <s v="Harrastustarvikkeet"/>
    <n v="3041"/>
    <x v="0"/>
  </r>
  <r>
    <x v="4"/>
    <x v="4"/>
    <n v="74.34"/>
    <n v="31012025"/>
    <n v="4600"/>
    <s v="Muu materiaali"/>
    <n v="3901"/>
    <x v="0"/>
  </r>
  <r>
    <x v="4"/>
    <x v="4"/>
    <n v="109"/>
    <n v="10022025"/>
    <n v="4600"/>
    <s v="Muu materiaali"/>
    <n v="3901"/>
    <x v="0"/>
  </r>
  <r>
    <x v="4"/>
    <x v="4"/>
    <n v="13.39"/>
    <n v="10022025"/>
    <n v="4500"/>
    <s v="Toimistotarvikkeet"/>
    <n v="5501"/>
    <x v="0"/>
  </r>
  <r>
    <x v="4"/>
    <x v="4"/>
    <n v="15.94"/>
    <n v="10022025"/>
    <n v="4501"/>
    <s v="Koulutarvikkeet"/>
    <n v="3051"/>
    <x v="0"/>
  </r>
  <r>
    <x v="4"/>
    <x v="4"/>
    <n v="12.43"/>
    <n v="10022025"/>
    <n v="4600"/>
    <s v="Muu materiaali"/>
    <n v="3021"/>
    <x v="0"/>
  </r>
  <r>
    <x v="4"/>
    <x v="4"/>
    <n v="97.69"/>
    <n v="14032025"/>
    <n v="4600"/>
    <s v="Muu materiaali"/>
    <n v="3501"/>
    <x v="0"/>
  </r>
  <r>
    <x v="4"/>
    <x v="4"/>
    <n v="31"/>
    <n v="14032025"/>
    <n v="4500"/>
    <s v="Toimistotarvikkeet"/>
    <n v="3501"/>
    <x v="0"/>
  </r>
  <r>
    <x v="4"/>
    <x v="4"/>
    <n v="30.62"/>
    <n v="14032025"/>
    <n v="4600"/>
    <s v="Muu materiaali"/>
    <n v="3551"/>
    <x v="0"/>
  </r>
  <r>
    <x v="4"/>
    <x v="4"/>
    <n v="15.76"/>
    <n v="14032025"/>
    <n v="4600"/>
    <s v="Muu materiaali"/>
    <n v="3601"/>
    <x v="0"/>
  </r>
  <r>
    <x v="4"/>
    <x v="4"/>
    <n v="10.11"/>
    <n v="14032025"/>
    <n v="4600"/>
    <s v="Muu materiaali"/>
    <n v="3551"/>
    <x v="0"/>
  </r>
  <r>
    <x v="4"/>
    <x v="4"/>
    <n v="98.88"/>
    <n v="14032025"/>
    <n v="4600"/>
    <s v="Muu materiaali"/>
    <n v="3901"/>
    <x v="0"/>
  </r>
  <r>
    <x v="4"/>
    <x v="4"/>
    <n v="50.84"/>
    <n v="14032025"/>
    <n v="4502"/>
    <s v="Harrastustarvikkeet"/>
    <n v="3021"/>
    <x v="0"/>
  </r>
  <r>
    <x v="4"/>
    <x v="4"/>
    <n v="10.6"/>
    <n v="14032025"/>
    <n v="4340"/>
    <s v="Toimisto- pankki-ja asiantunt.palvelut"/>
    <n v="5501"/>
    <x v="0"/>
  </r>
  <r>
    <x v="4"/>
    <x v="4"/>
    <n v="16.41"/>
    <n v="14032025"/>
    <n v="4341"/>
    <s v="ATK-palvelut"/>
    <n v="5501"/>
    <x v="0"/>
  </r>
  <r>
    <x v="4"/>
    <x v="4"/>
    <n v="32.590000000000003"/>
    <n v="14032025"/>
    <n v="4500"/>
    <s v="Toimistotarvikkeet"/>
    <n v="1101"/>
    <x v="0"/>
  </r>
  <r>
    <x v="4"/>
    <x v="4"/>
    <n v="373.55"/>
    <n v="14032025"/>
    <n v="4600"/>
    <s v="Muu materiaali"/>
    <n v="3901"/>
    <x v="0"/>
  </r>
  <r>
    <x v="4"/>
    <x v="4"/>
    <n v="104.7"/>
    <n v="19032025"/>
    <n v="4600"/>
    <s v="Muu materiaali"/>
    <n v="3901"/>
    <x v="0"/>
  </r>
  <r>
    <x v="4"/>
    <x v="4"/>
    <n v="48.13"/>
    <n v="1042025"/>
    <n v="4502"/>
    <s v="Harrastustarvikkeet"/>
    <n v="3041"/>
    <x v="0"/>
  </r>
  <r>
    <x v="4"/>
    <x v="4"/>
    <n v="122.39"/>
    <n v="1042025"/>
    <n v="4500"/>
    <s v="Toimistotarvikkeet"/>
    <n v="1102"/>
    <x v="0"/>
  </r>
  <r>
    <x v="4"/>
    <x v="4"/>
    <n v="54.98"/>
    <n v="1042025"/>
    <n v="4600"/>
    <s v="Muu materiaali"/>
    <n v="3901"/>
    <x v="0"/>
  </r>
  <r>
    <x v="4"/>
    <x v="4"/>
    <n v="30.16"/>
    <n v="1042025"/>
    <n v="4500"/>
    <s v="Toimistotarvikkeet"/>
    <n v="1101"/>
    <x v="0"/>
  </r>
  <r>
    <x v="4"/>
    <x v="4"/>
    <n v="36.659999999999997"/>
    <n v="1042025"/>
    <n v="4500"/>
    <s v="Toimistotarvikkeet"/>
    <n v="4401"/>
    <x v="0"/>
  </r>
  <r>
    <x v="4"/>
    <x v="4"/>
    <n v="74.02"/>
    <n v="2052025"/>
    <n v="4600"/>
    <s v="Muu materiaali"/>
    <n v="3901"/>
    <x v="0"/>
  </r>
  <r>
    <x v="4"/>
    <x v="4"/>
    <n v="105.61"/>
    <n v="2052025"/>
    <n v="4511"/>
    <s v="Kirjat"/>
    <n v="3021"/>
    <x v="0"/>
  </r>
  <r>
    <x v="4"/>
    <x v="4"/>
    <n v="21.67"/>
    <n v="13052025"/>
    <n v="4600"/>
    <s v="Muu materiaali"/>
    <n v="3901"/>
    <x v="0"/>
  </r>
  <r>
    <x v="4"/>
    <x v="4"/>
    <n v="26.45"/>
    <n v="13052025"/>
    <n v="4500"/>
    <s v="Toimistotarvikkeet"/>
    <n v="3501"/>
    <x v="0"/>
  </r>
  <r>
    <x v="4"/>
    <x v="4"/>
    <n v="23.43"/>
    <n v="13052025"/>
    <n v="4502"/>
    <s v="Harrastustarvikkeet"/>
    <n v="3041"/>
    <x v="0"/>
  </r>
  <r>
    <x v="4"/>
    <x v="4"/>
    <n v="14.74"/>
    <n v="13052025"/>
    <n v="4501"/>
    <s v="Koulutarvikkeet"/>
    <n v="3051"/>
    <x v="0"/>
  </r>
  <r>
    <x v="4"/>
    <x v="4"/>
    <n v="408.76"/>
    <n v="13052025"/>
    <n v="4511"/>
    <s v="Kirjat"/>
    <n v="3021"/>
    <x v="0"/>
  </r>
  <r>
    <x v="4"/>
    <x v="4"/>
    <n v="9.01"/>
    <n v="13052025"/>
    <n v="4511"/>
    <s v="Kirjat"/>
    <n v="3021"/>
    <x v="0"/>
  </r>
  <r>
    <x v="4"/>
    <x v="4"/>
    <n v="40"/>
    <n v="20052025"/>
    <n v="4500"/>
    <s v="Toimistotarvikkeet"/>
    <n v="4401"/>
    <x v="0"/>
  </r>
  <r>
    <x v="4"/>
    <x v="4"/>
    <n v="16.73"/>
    <n v="20052025"/>
    <n v="4500"/>
    <s v="Toimistotarvikkeet"/>
    <n v="1101"/>
    <x v="0"/>
  </r>
  <r>
    <x v="4"/>
    <x v="4"/>
    <n v="82.98"/>
    <n v="20052025"/>
    <n v="4600"/>
    <s v="Muu materiaali"/>
    <n v="3051"/>
    <x v="0"/>
  </r>
  <r>
    <x v="4"/>
    <x v="4"/>
    <n v="7.33"/>
    <n v="20052025"/>
    <n v="4500"/>
    <s v="Toimistotarvikkeet"/>
    <n v="3501"/>
    <x v="0"/>
  </r>
  <r>
    <x v="4"/>
    <x v="4"/>
    <n v="32.159999999999997"/>
    <n v="21052025"/>
    <n v="4511"/>
    <s v="Kirjat"/>
    <n v="3021"/>
    <x v="0"/>
  </r>
  <r>
    <x v="4"/>
    <x v="4"/>
    <n v="12.46"/>
    <n v="21052025"/>
    <n v="4600"/>
    <s v="Muu materiaali"/>
    <n v="3021"/>
    <x v="0"/>
  </r>
  <r>
    <x v="4"/>
    <x v="4"/>
    <n v="67.010000000000005"/>
    <n v="21052025"/>
    <n v="4500"/>
    <s v="Toimistotarvikkeet"/>
    <n v="3601"/>
    <x v="0"/>
  </r>
  <r>
    <x v="4"/>
    <x v="4"/>
    <n v="23.75"/>
    <n v="2062025"/>
    <n v="4500"/>
    <s v="Toimistotarvikkeet"/>
    <n v="5501"/>
    <x v="0"/>
  </r>
  <r>
    <x v="4"/>
    <x v="4"/>
    <n v="18.7"/>
    <n v="2062025"/>
    <n v="4502"/>
    <s v="Harrastustarvikkeet"/>
    <n v="3041"/>
    <x v="0"/>
  </r>
  <r>
    <x v="4"/>
    <x v="4"/>
    <n v="598.33000000000004"/>
    <n v="2062025"/>
    <n v="4502"/>
    <s v="Harrastustarvikkeet"/>
    <n v="3041"/>
    <x v="0"/>
  </r>
  <r>
    <x v="4"/>
    <x v="4"/>
    <n v="59.3"/>
    <n v="2062025"/>
    <n v="4465"/>
    <s v="K�ytt�varausm��r�rahat"/>
    <n v="3051"/>
    <x v="0"/>
  </r>
  <r>
    <x v="4"/>
    <x v="4"/>
    <n v="7.27"/>
    <n v="2062025"/>
    <n v="4502"/>
    <s v="Harrastustarvikkeet"/>
    <n v="3041"/>
    <x v="0"/>
  </r>
  <r>
    <x v="4"/>
    <x v="4"/>
    <n v="26.93"/>
    <n v="2062025"/>
    <n v="4500"/>
    <s v="Toimistotarvikkeet"/>
    <n v="3551"/>
    <x v="0"/>
  </r>
  <r>
    <x v="4"/>
    <x v="4"/>
    <n v="16.41"/>
    <n v="2062025"/>
    <n v="4500"/>
    <s v="Toimistotarvikkeet"/>
    <n v="3901"/>
    <x v="0"/>
  </r>
  <r>
    <x v="4"/>
    <x v="4"/>
    <n v="20.47"/>
    <n v="16062025"/>
    <n v="4500"/>
    <s v="Toimistotarvikkeet"/>
    <n v="5501"/>
    <x v="0"/>
  </r>
  <r>
    <x v="4"/>
    <x v="4"/>
    <n v="18.25"/>
    <n v="16062025"/>
    <n v="4500"/>
    <s v="Toimistotarvikkeet"/>
    <n v="5551"/>
    <x v="0"/>
  </r>
  <r>
    <x v="4"/>
    <x v="4"/>
    <n v="383.75"/>
    <n v="16062025"/>
    <n v="4502"/>
    <s v="Harrastustarvikkeet"/>
    <n v="3041"/>
    <x v="0"/>
  </r>
  <r>
    <x v="4"/>
    <x v="4"/>
    <n v="87.59"/>
    <n v="16062025"/>
    <n v="4502"/>
    <s v="Harrastustarvikkeet"/>
    <n v="3041"/>
    <x v="0"/>
  </r>
  <r>
    <x v="4"/>
    <x v="4"/>
    <n v="123.68"/>
    <n v="1072025"/>
    <n v="4502"/>
    <s v="Harrastustarvikkeet"/>
    <n v="3041"/>
    <x v="0"/>
  </r>
  <r>
    <x v="4"/>
    <x v="4"/>
    <n v="44.9"/>
    <n v="1072025"/>
    <n v="4511"/>
    <s v="Kirjat"/>
    <n v="3021"/>
    <x v="0"/>
  </r>
  <r>
    <x v="4"/>
    <x v="4"/>
    <n v="46.89"/>
    <n v="1072025"/>
    <n v="4500"/>
    <s v="Toimistotarvikkeet"/>
    <n v="3021"/>
    <x v="0"/>
  </r>
  <r>
    <x v="4"/>
    <x v="4"/>
    <n v="46.14"/>
    <n v="1072025"/>
    <n v="4511"/>
    <s v="Kirjat"/>
    <n v="3021"/>
    <x v="0"/>
  </r>
  <r>
    <x v="4"/>
    <x v="4"/>
    <n v="8.2899999999999991"/>
    <n v="1072025"/>
    <n v="4390"/>
    <s v="Raken.ja alueiden rak.ja kunn.pitopalv."/>
    <n v="3551"/>
    <x v="0"/>
  </r>
  <r>
    <x v="4"/>
    <x v="4"/>
    <n v="28.69"/>
    <n v="1072025"/>
    <n v="4600"/>
    <s v="Muu materiaali"/>
    <n v="4401"/>
    <x v="0"/>
  </r>
  <r>
    <x v="4"/>
    <x v="4"/>
    <n v="9.75"/>
    <n v="1072025"/>
    <n v="4500"/>
    <s v="Toimistotarvikkeet"/>
    <n v="1101"/>
    <x v="0"/>
  </r>
  <r>
    <x v="4"/>
    <x v="4"/>
    <n v="3.19"/>
    <n v="1072025"/>
    <n v="4600"/>
    <s v="Muu materiaali"/>
    <n v="3901"/>
    <x v="0"/>
  </r>
  <r>
    <x v="4"/>
    <x v="4"/>
    <n v="26.71"/>
    <n v="1072025"/>
    <n v="4500"/>
    <s v="Toimistotarvikkeet"/>
    <n v="3501"/>
    <x v="0"/>
  </r>
  <r>
    <x v="4"/>
    <x v="4"/>
    <n v="409.39"/>
    <n v="7072025"/>
    <n v="4502"/>
    <s v="Harrastustarvikkeet"/>
    <n v="3041"/>
    <x v="0"/>
  </r>
  <r>
    <x v="4"/>
    <x v="4"/>
    <n v="42.87"/>
    <n v="7072025"/>
    <n v="4502"/>
    <s v="Harrastustarvikkeet"/>
    <n v="3041"/>
    <x v="0"/>
  </r>
  <r>
    <x v="4"/>
    <x v="4"/>
    <n v="70.06"/>
    <n v="16072025"/>
    <n v="4500"/>
    <s v="Toimistotarvikkeet"/>
    <n v="5501"/>
    <x v="0"/>
  </r>
  <r>
    <x v="4"/>
    <x v="4"/>
    <n v="35.58"/>
    <n v="26072025"/>
    <n v="4500"/>
    <s v="Toimistotarvikkeet"/>
    <n v="3501"/>
    <x v="0"/>
  </r>
  <r>
    <x v="4"/>
    <x v="4"/>
    <n v="6.45"/>
    <n v="26072025"/>
    <n v="4600"/>
    <s v="Muu materiaali"/>
    <n v="3501"/>
    <x v="0"/>
  </r>
  <r>
    <x v="4"/>
    <x v="4"/>
    <n v="35.630000000000003"/>
    <n v="26072025"/>
    <n v="4500"/>
    <s v="Toimistotarvikkeet"/>
    <n v="5501"/>
    <x v="0"/>
  </r>
  <r>
    <x v="4"/>
    <x v="4"/>
    <n v="12.44"/>
    <n v="19082025"/>
    <n v="4500"/>
    <s v="Toimistotarvikkeet"/>
    <n v="3501"/>
    <x v="0"/>
  </r>
  <r>
    <x v="4"/>
    <x v="4"/>
    <n v="9.56"/>
    <n v="19082025"/>
    <n v="4500"/>
    <s v="Toimistotarvikkeet"/>
    <n v="3501"/>
    <x v="0"/>
  </r>
  <r>
    <x v="4"/>
    <x v="4"/>
    <n v="5.98"/>
    <n v="19082025"/>
    <n v="4600"/>
    <s v="Muu materiaali"/>
    <n v="3601"/>
    <x v="0"/>
  </r>
  <r>
    <x v="4"/>
    <x v="4"/>
    <n v="15.94"/>
    <n v="19082025"/>
    <n v="4600"/>
    <s v="Muu materiaali"/>
    <n v="3601"/>
    <x v="0"/>
  </r>
  <r>
    <x v="4"/>
    <x v="4"/>
    <n v="131.94"/>
    <n v="19082025"/>
    <n v="4600"/>
    <s v="Muu materiaali"/>
    <n v="3601"/>
    <x v="0"/>
  </r>
  <r>
    <x v="4"/>
    <x v="4"/>
    <n v="126.32"/>
    <n v="19082025"/>
    <n v="4502"/>
    <s v="Harrastustarvikkeet"/>
    <n v="3041"/>
    <x v="0"/>
  </r>
  <r>
    <x v="4"/>
    <x v="4"/>
    <n v="182.46"/>
    <n v="19082025"/>
    <n v="4502"/>
    <s v="Harrastustarvikkeet"/>
    <n v="3041"/>
    <x v="0"/>
  </r>
  <r>
    <x v="4"/>
    <x v="4"/>
    <n v="17.02"/>
    <n v="19082025"/>
    <n v="4511"/>
    <s v="Kirjat"/>
    <n v="3021"/>
    <x v="0"/>
  </r>
  <r>
    <x v="4"/>
    <x v="4"/>
    <n v="61.47"/>
    <n v="19082025"/>
    <n v="4502"/>
    <s v="Harrastustarvikkeet"/>
    <n v="3021"/>
    <x v="0"/>
  </r>
  <r>
    <x v="4"/>
    <x v="4"/>
    <n v="51.79"/>
    <n v="23092025"/>
    <n v="4600"/>
    <s v="Muu materiaali"/>
    <n v="3501"/>
    <x v="0"/>
  </r>
  <r>
    <x v="4"/>
    <x v="4"/>
    <n v="9.24"/>
    <n v="19032025"/>
    <n v="4500"/>
    <s v="Toimisto- ja koulutarvikkeet"/>
    <n v="6102"/>
    <x v="0"/>
  </r>
  <r>
    <x v="5"/>
    <x v="5"/>
    <n v="840"/>
    <n v="12052025"/>
    <n v="4600"/>
    <s v="Muu materiaali"/>
    <n v="1101"/>
    <x v="0"/>
  </r>
  <r>
    <x v="6"/>
    <x v="6"/>
    <n v="150"/>
    <n v="16092025"/>
    <n v="4420"/>
    <s v="Matkustus- ja kuljetuspalvelut"/>
    <n v="5352"/>
    <x v="0"/>
  </r>
  <r>
    <x v="7"/>
    <x v="7"/>
    <n v="97.5"/>
    <n v="11122025"/>
    <n v="4305"/>
    <s v="Asikaspalvelujen osto muilta"/>
    <n v="3551"/>
    <x v="0"/>
  </r>
  <r>
    <x v="8"/>
    <x v="8"/>
    <n v="1110"/>
    <n v="10082025"/>
    <n v="4410"/>
    <s v="Majoitus- ja ravitsemispalvelut"/>
    <n v="5501"/>
    <x v="0"/>
  </r>
  <r>
    <x v="8"/>
    <x v="8"/>
    <n v="140"/>
    <n v="29092025"/>
    <n v="4380"/>
    <s v="Puhtaanapito- ja pesulapalvelut"/>
    <n v="5501"/>
    <x v="0"/>
  </r>
  <r>
    <x v="8"/>
    <x v="8"/>
    <n v="340"/>
    <n v="21102025"/>
    <n v="4468"/>
    <s v="Vuokrattu ty�voima"/>
    <n v="5501"/>
    <x v="0"/>
  </r>
  <r>
    <x v="8"/>
    <x v="8"/>
    <n v="198"/>
    <n v="18112025"/>
    <n v="4600"/>
    <s v="Muu materiaali"/>
    <n v="5501"/>
    <x v="0"/>
  </r>
  <r>
    <x v="9"/>
    <x v="9"/>
    <n v="967.77"/>
    <n v="3012025"/>
    <n v="4820"/>
    <s v="Rakennusten ja huoneistojen vuokrat"/>
    <n v="3601"/>
    <x v="0"/>
  </r>
  <r>
    <x v="9"/>
    <x v="9"/>
    <n v="967.77"/>
    <n v="3022025"/>
    <n v="4820"/>
    <s v="Rakennusten ja huoneistojen vuokrat"/>
    <n v="3601"/>
    <x v="0"/>
  </r>
  <r>
    <x v="9"/>
    <x v="9"/>
    <n v="784.5"/>
    <n v="14022025"/>
    <n v="4571"/>
    <s v="S�hk�"/>
    <n v="3601"/>
    <x v="0"/>
  </r>
  <r>
    <x v="9"/>
    <x v="9"/>
    <n v="967.77"/>
    <n v="3032025"/>
    <n v="4820"/>
    <s v="Rakennusten ja huoneistojen vuokrat"/>
    <n v="3601"/>
    <x v="0"/>
  </r>
  <r>
    <x v="9"/>
    <x v="9"/>
    <n v="635.59"/>
    <n v="9032025"/>
    <n v="4571"/>
    <s v="S�hk�"/>
    <n v="3601"/>
    <x v="0"/>
  </r>
  <r>
    <x v="9"/>
    <x v="9"/>
    <n v="240.53"/>
    <n v="3042025"/>
    <n v="4820"/>
    <s v="Rakennusten ja huoneistojen vuokrat"/>
    <n v="5551"/>
    <x v="0"/>
  </r>
  <r>
    <x v="9"/>
    <x v="9"/>
    <n v="971.96"/>
    <n v="3042025"/>
    <n v="4820"/>
    <s v="Rakennusten ja huoneistojen vuokrat"/>
    <n v="3601"/>
    <x v="0"/>
  </r>
  <r>
    <x v="9"/>
    <x v="9"/>
    <n v="479.1"/>
    <n v="15042025"/>
    <n v="4571"/>
    <s v="S�hk�"/>
    <n v="3601"/>
    <x v="0"/>
  </r>
  <r>
    <x v="9"/>
    <x v="9"/>
    <n v="971.96"/>
    <n v="5052025"/>
    <n v="4820"/>
    <s v="Rakennusten ja huoneistojen vuokrat"/>
    <n v="3601"/>
    <x v="0"/>
  </r>
  <r>
    <x v="9"/>
    <x v="9"/>
    <n v="342.31"/>
    <n v="9052025"/>
    <n v="4571"/>
    <s v="S�hk�"/>
    <n v="3601"/>
    <x v="0"/>
  </r>
  <r>
    <x v="9"/>
    <x v="9"/>
    <n v="971.96"/>
    <n v="3062025"/>
    <n v="4820"/>
    <s v="Rakennusten ja huoneistojen vuokrat"/>
    <n v="3601"/>
    <x v="0"/>
  </r>
  <r>
    <x v="9"/>
    <x v="9"/>
    <n v="134.22"/>
    <n v="12062025"/>
    <n v="4571"/>
    <s v="S�hk�"/>
    <n v="5551"/>
    <x v="0"/>
  </r>
  <r>
    <x v="9"/>
    <x v="9"/>
    <n v="1950"/>
    <n v="17062025"/>
    <n v="4390"/>
    <s v="Raken.ja alueiden rak.ja kunn.pitopalv."/>
    <n v="4601"/>
    <x v="0"/>
  </r>
  <r>
    <x v="9"/>
    <x v="9"/>
    <n v="218.49"/>
    <n v="3072025"/>
    <n v="4820"/>
    <s v="Rakennusten ja huoneistojen vuokrat"/>
    <n v="5551"/>
    <x v="0"/>
  </r>
  <r>
    <x v="9"/>
    <x v="9"/>
    <n v="971.96"/>
    <n v="3072025"/>
    <n v="4820"/>
    <s v="Rakennusten ja huoneistojen vuokrat"/>
    <n v="3601"/>
    <x v="0"/>
  </r>
  <r>
    <x v="9"/>
    <x v="9"/>
    <n v="68.099999999999994"/>
    <n v="10072025"/>
    <n v="4571"/>
    <s v="S�hk�"/>
    <n v="4601"/>
    <x v="0"/>
  </r>
  <r>
    <x v="9"/>
    <x v="9"/>
    <n v="971.96"/>
    <n v="4082025"/>
    <n v="4820"/>
    <s v="Rakennusten ja huoneistojen vuokrat"/>
    <n v="3601"/>
    <x v="0"/>
  </r>
  <r>
    <x v="9"/>
    <x v="9"/>
    <n v="971.96"/>
    <n v="3092025"/>
    <n v="4820"/>
    <s v="Rakennusten ja huoneistojen vuokrat"/>
    <n v="3601"/>
    <x v="0"/>
  </r>
  <r>
    <x v="9"/>
    <x v="9"/>
    <n v="147.87"/>
    <n v="15092025"/>
    <n v="4571"/>
    <s v="S�hk�"/>
    <n v="5551"/>
    <x v="0"/>
  </r>
  <r>
    <x v="9"/>
    <x v="9"/>
    <n v="971.96"/>
    <n v="2102025"/>
    <n v="4820"/>
    <s v="Rakennusten ja huoneistojen vuokrat"/>
    <n v="3601"/>
    <x v="0"/>
  </r>
  <r>
    <x v="9"/>
    <x v="9"/>
    <n v="975"/>
    <n v="3102025"/>
    <n v="4390"/>
    <s v="Raken.ja alueiden rak.ja kunn.pitopalv."/>
    <n v="4601"/>
    <x v="0"/>
  </r>
  <r>
    <x v="9"/>
    <x v="9"/>
    <n v="218.49"/>
    <n v="3102025"/>
    <n v="4820"/>
    <s v="Rakennusten ja huoneistojen vuokrat"/>
    <n v="3601"/>
    <x v="0"/>
  </r>
  <r>
    <x v="9"/>
    <x v="9"/>
    <n v="107.88"/>
    <n v="14102025"/>
    <n v="4571"/>
    <s v="S�hk�"/>
    <n v="4601"/>
    <x v="0"/>
  </r>
  <r>
    <x v="9"/>
    <x v="9"/>
    <n v="971.96"/>
    <n v="3112025"/>
    <n v="4820"/>
    <s v="Rakennusten ja huoneistojen vuokrat"/>
    <n v="3601"/>
    <x v="0"/>
  </r>
  <r>
    <x v="9"/>
    <x v="9"/>
    <n v="283.57"/>
    <n v="18112025"/>
    <n v="4571"/>
    <s v="S�hk�"/>
    <n v="4601"/>
    <x v="0"/>
  </r>
  <r>
    <x v="9"/>
    <x v="9"/>
    <n v="971.96"/>
    <n v="3122025"/>
    <n v="4820"/>
    <s v="Rakennusten ja huoneistojen vuokrat"/>
    <n v="3601"/>
    <x v="0"/>
  </r>
  <r>
    <x v="9"/>
    <x v="9"/>
    <n v="454.53"/>
    <n v="10122025"/>
    <n v="4571"/>
    <s v="S�hk�"/>
    <n v="3601"/>
    <x v="0"/>
  </r>
  <r>
    <x v="9"/>
    <x v="9"/>
    <n v="218.49"/>
    <n v="27122025"/>
    <n v="4820"/>
    <s v="Rakennusten ja huoneistojen vuokrat"/>
    <n v="5551"/>
    <x v="0"/>
  </r>
  <r>
    <x v="9"/>
    <x v="9"/>
    <n v="975"/>
    <n v="27122025"/>
    <n v="4390"/>
    <s v="Raken.ja alueiden rak.ja kunn.pitopalv."/>
    <n v="4601"/>
    <x v="0"/>
  </r>
  <r>
    <x v="9"/>
    <x v="9"/>
    <n v="491.69"/>
    <n v="31122025"/>
    <n v="4571"/>
    <s v="S�hk�"/>
    <n v="3601"/>
    <x v="0"/>
  </r>
  <r>
    <x v="10"/>
    <x v="10"/>
    <n v="0.24"/>
    <n v="31012025"/>
    <n v="4550"/>
    <s v="Puhdistusaineet ja -tarvikkeet"/>
    <n v="5501"/>
    <x v="0"/>
  </r>
  <r>
    <x v="10"/>
    <x v="10"/>
    <n v="19.989999999999998"/>
    <n v="31012025"/>
    <n v="4520"/>
    <s v="Elintarvikkeet"/>
    <n v="5501"/>
    <x v="0"/>
  </r>
  <r>
    <x v="10"/>
    <x v="10"/>
    <n v="30.99"/>
    <n v="31012025"/>
    <n v="4520"/>
    <s v="Elintarvikkeet"/>
    <n v="3021"/>
    <x v="0"/>
  </r>
  <r>
    <x v="10"/>
    <x v="10"/>
    <n v="10.8"/>
    <n v="31012025"/>
    <n v="4501"/>
    <s v="Koulutarvikkeet"/>
    <n v="3051"/>
    <x v="0"/>
  </r>
  <r>
    <x v="10"/>
    <x v="10"/>
    <n v="197.19"/>
    <n v="31012025"/>
    <n v="4501"/>
    <s v="Koulutarvikkeet"/>
    <n v="3051"/>
    <x v="0"/>
  </r>
  <r>
    <x v="10"/>
    <x v="10"/>
    <n v="7.61"/>
    <n v="31012025"/>
    <n v="4520"/>
    <s v="Elintarvikkeet"/>
    <n v="5501"/>
    <x v="0"/>
  </r>
  <r>
    <x v="10"/>
    <x v="10"/>
    <n v="0.24"/>
    <n v="31012025"/>
    <n v="4410"/>
    <s v="Majoitus- ja ravitsemispalvelut"/>
    <n v="3551"/>
    <x v="0"/>
  </r>
  <r>
    <x v="10"/>
    <x v="10"/>
    <n v="16.21"/>
    <n v="31012025"/>
    <n v="4410"/>
    <s v="Majoitus- ja ravitsemispalvelut"/>
    <n v="3551"/>
    <x v="0"/>
  </r>
  <r>
    <x v="10"/>
    <x v="10"/>
    <n v="63.62"/>
    <n v="31012025"/>
    <n v="4501"/>
    <s v="Koulutarvikkeet"/>
    <n v="3051"/>
    <x v="0"/>
  </r>
  <r>
    <x v="10"/>
    <x v="10"/>
    <n v="0.48"/>
    <n v="31012025"/>
    <n v="4501"/>
    <s v="Koulutarvikkeet"/>
    <n v="3051"/>
    <x v="0"/>
  </r>
  <r>
    <x v="10"/>
    <x v="10"/>
    <n v="17.600000000000001"/>
    <n v="31012025"/>
    <n v="4520"/>
    <s v="Elintarvikkeet"/>
    <n v="3041"/>
    <x v="0"/>
  </r>
  <r>
    <x v="10"/>
    <x v="10"/>
    <n v="7.35"/>
    <n v="28022025"/>
    <n v="4520"/>
    <s v="Elintarvikkeet"/>
    <n v="5501"/>
    <x v="0"/>
  </r>
  <r>
    <x v="10"/>
    <x v="10"/>
    <n v="3.76"/>
    <n v="28022025"/>
    <n v="4520"/>
    <s v="Elintarvikkeet"/>
    <n v="3052"/>
    <x v="0"/>
  </r>
  <r>
    <x v="10"/>
    <x v="10"/>
    <n v="4.13"/>
    <n v="28022025"/>
    <n v="4600"/>
    <s v="Muu materiaali"/>
    <n v="3052"/>
    <x v="0"/>
  </r>
  <r>
    <x v="10"/>
    <x v="10"/>
    <n v="62.78"/>
    <n v="28022025"/>
    <n v="4520"/>
    <s v="Elintarvikkeet"/>
    <n v="5501"/>
    <x v="0"/>
  </r>
  <r>
    <x v="10"/>
    <x v="10"/>
    <n v="8.93"/>
    <n v="28022025"/>
    <n v="4520"/>
    <s v="Elintarvikkeet"/>
    <n v="3051"/>
    <x v="0"/>
  </r>
  <r>
    <x v="10"/>
    <x v="10"/>
    <n v="146.11000000000001"/>
    <n v="28022025"/>
    <n v="4520"/>
    <s v="Elintarvikkeet"/>
    <n v="3051"/>
    <x v="0"/>
  </r>
  <r>
    <x v="10"/>
    <x v="10"/>
    <n v="40.51"/>
    <n v="28022025"/>
    <n v="4520"/>
    <s v="Elintarvikkeet"/>
    <n v="3051"/>
    <x v="0"/>
  </r>
  <r>
    <x v="10"/>
    <x v="10"/>
    <n v="14.44"/>
    <n v="28022025"/>
    <n v="4600"/>
    <s v="Muu materiaali"/>
    <n v="3021"/>
    <x v="0"/>
  </r>
  <r>
    <x v="10"/>
    <x v="10"/>
    <n v="12.99"/>
    <n v="28022025"/>
    <n v="4520"/>
    <s v="Elintarvikkeet"/>
    <n v="3021"/>
    <x v="0"/>
  </r>
  <r>
    <x v="10"/>
    <x v="10"/>
    <n v="165.6"/>
    <n v="28022025"/>
    <n v="4501"/>
    <s v="Koulutarvikkeet"/>
    <n v="3051"/>
    <x v="0"/>
  </r>
  <r>
    <x v="10"/>
    <x v="10"/>
    <n v="2.54"/>
    <n v="28022025"/>
    <n v="4501"/>
    <s v="Koulutarvikkeet"/>
    <n v="3051"/>
    <x v="0"/>
  </r>
  <r>
    <x v="10"/>
    <x v="10"/>
    <n v="23.86"/>
    <n v="31032025"/>
    <n v="4600"/>
    <s v="Muu materiaali"/>
    <n v="5352"/>
    <x v="0"/>
  </r>
  <r>
    <x v="10"/>
    <x v="10"/>
    <n v="20.260000000000002"/>
    <n v="31032025"/>
    <n v="4520"/>
    <s v="Elintarvikkeet"/>
    <n v="3052"/>
    <x v="0"/>
  </r>
  <r>
    <x v="10"/>
    <x v="10"/>
    <n v="0.48"/>
    <n v="31032025"/>
    <n v="4600"/>
    <s v="Muu materiaali"/>
    <n v="3052"/>
    <x v="0"/>
  </r>
  <r>
    <x v="10"/>
    <x v="10"/>
    <n v="29.67"/>
    <n v="31032025"/>
    <n v="4600"/>
    <s v="Muu materiaali"/>
    <n v="3021"/>
    <x v="0"/>
  </r>
  <r>
    <x v="10"/>
    <x v="10"/>
    <n v="10.52"/>
    <n v="31032025"/>
    <n v="4520"/>
    <s v="Elintarvikkeet"/>
    <n v="3551"/>
    <x v="0"/>
  </r>
  <r>
    <x v="10"/>
    <x v="10"/>
    <n v="35.51"/>
    <n v="31032025"/>
    <n v="4520"/>
    <s v="Elintarvikkeet"/>
    <n v="3551"/>
    <x v="0"/>
  </r>
  <r>
    <x v="10"/>
    <x v="10"/>
    <n v="4.0199999999999996"/>
    <n v="31032025"/>
    <n v="4520"/>
    <s v="Elintarvikkeet"/>
    <n v="3041"/>
    <x v="0"/>
  </r>
  <r>
    <x v="10"/>
    <x v="10"/>
    <n v="325.87"/>
    <n v="31032025"/>
    <n v="4501"/>
    <s v="Koulutarvikkeet"/>
    <n v="3051"/>
    <x v="0"/>
  </r>
  <r>
    <x v="10"/>
    <x v="10"/>
    <n v="3.07"/>
    <n v="31032025"/>
    <n v="4501"/>
    <s v="Koulutarvikkeet"/>
    <n v="3051"/>
    <x v="0"/>
  </r>
  <r>
    <x v="10"/>
    <x v="10"/>
    <n v="80.22"/>
    <n v="31032025"/>
    <n v="4520"/>
    <s v="Elintarvikkeet"/>
    <n v="3051"/>
    <x v="0"/>
  </r>
  <r>
    <x v="10"/>
    <x v="10"/>
    <n v="11.2"/>
    <n v="31032025"/>
    <n v="4520"/>
    <s v="Elintarvikkeet"/>
    <n v="3051"/>
    <x v="0"/>
  </r>
  <r>
    <x v="10"/>
    <x v="10"/>
    <n v="3.28"/>
    <n v="31032025"/>
    <n v="4501"/>
    <s v="Koulutarvikkeet"/>
    <n v="3051"/>
    <x v="0"/>
  </r>
  <r>
    <x v="10"/>
    <x v="10"/>
    <n v="29.71"/>
    <n v="31032025"/>
    <n v="4520"/>
    <s v="Elintarvikkeet"/>
    <n v="5501"/>
    <x v="0"/>
  </r>
  <r>
    <x v="10"/>
    <x v="10"/>
    <n v="15.26"/>
    <n v="30042025"/>
    <n v="4502"/>
    <s v="Harrastustarvikkeet"/>
    <n v="3052"/>
    <x v="0"/>
  </r>
  <r>
    <x v="10"/>
    <x v="10"/>
    <n v="24.34"/>
    <n v="30042025"/>
    <n v="4520"/>
    <s v="Elintarvikkeet"/>
    <n v="5501"/>
    <x v="0"/>
  </r>
  <r>
    <x v="10"/>
    <x v="10"/>
    <n v="21.24"/>
    <n v="30042025"/>
    <n v="4520"/>
    <s v="Elintarvikkeet"/>
    <n v="3051"/>
    <x v="0"/>
  </r>
  <r>
    <x v="10"/>
    <x v="10"/>
    <n v="306.08"/>
    <n v="30042025"/>
    <n v="4520"/>
    <s v="Elintarvikkeet"/>
    <n v="3051"/>
    <x v="0"/>
  </r>
  <r>
    <x v="10"/>
    <x v="10"/>
    <n v="48.28"/>
    <n v="30042025"/>
    <n v="4520"/>
    <s v="Elintarvikkeet"/>
    <n v="3021"/>
    <x v="0"/>
  </r>
  <r>
    <x v="10"/>
    <x v="10"/>
    <n v="3.59"/>
    <n v="30042025"/>
    <n v="4600"/>
    <s v="Muu materiaali"/>
    <n v="3021"/>
    <x v="0"/>
  </r>
  <r>
    <x v="10"/>
    <x v="10"/>
    <n v="12.25"/>
    <n v="30042025"/>
    <n v="4520"/>
    <s v="Elintarvikkeet"/>
    <n v="5501"/>
    <x v="0"/>
  </r>
  <r>
    <x v="10"/>
    <x v="10"/>
    <n v="12.31"/>
    <n v="30042025"/>
    <n v="4600"/>
    <s v="Muu materiaali"/>
    <n v="5501"/>
    <x v="0"/>
  </r>
  <r>
    <x v="10"/>
    <x v="10"/>
    <n v="23.84"/>
    <n v="30042025"/>
    <n v="4501"/>
    <s v="Koulutarvikkeet"/>
    <n v="3051"/>
    <x v="0"/>
  </r>
  <r>
    <x v="10"/>
    <x v="10"/>
    <n v="238.3"/>
    <n v="30042025"/>
    <n v="4501"/>
    <s v="Koulutarvikkeet"/>
    <n v="3051"/>
    <x v="0"/>
  </r>
  <r>
    <x v="10"/>
    <x v="10"/>
    <n v="5.68"/>
    <n v="30042025"/>
    <n v="4600"/>
    <s v="Muu materiaali"/>
    <n v="3551"/>
    <x v="0"/>
  </r>
  <r>
    <x v="10"/>
    <x v="10"/>
    <n v="40.79"/>
    <n v="30042025"/>
    <n v="4600"/>
    <s v="Muu materiaali"/>
    <n v="3551"/>
    <x v="0"/>
  </r>
  <r>
    <x v="10"/>
    <x v="10"/>
    <n v="14.99"/>
    <n v="30042025"/>
    <n v="4520"/>
    <s v="Elintarvikkeet"/>
    <n v="3041"/>
    <x v="0"/>
  </r>
  <r>
    <x v="10"/>
    <x v="10"/>
    <n v="5.82"/>
    <n v="30042025"/>
    <n v="4502"/>
    <s v="Harrastustarvikkeet"/>
    <n v="3041"/>
    <x v="0"/>
  </r>
  <r>
    <x v="10"/>
    <x v="10"/>
    <n v="18.170000000000002"/>
    <n v="30042025"/>
    <n v="4520"/>
    <s v="Elintarvikkeet"/>
    <n v="3051"/>
    <x v="0"/>
  </r>
  <r>
    <x v="10"/>
    <x v="10"/>
    <n v="96.33"/>
    <n v="30042025"/>
    <n v="4520"/>
    <s v="Elintarvikkeet"/>
    <n v="3051"/>
    <x v="0"/>
  </r>
  <r>
    <x v="10"/>
    <x v="10"/>
    <n v="1.1000000000000001"/>
    <n v="31052025"/>
    <n v="4550"/>
    <s v="Puhdistusaineet ja -tarvikkeet"/>
    <n v="5501"/>
    <x v="0"/>
  </r>
  <r>
    <x v="10"/>
    <x v="10"/>
    <n v="48.62"/>
    <n v="31052025"/>
    <n v="4520"/>
    <s v="Elintarvikkeet"/>
    <n v="5501"/>
    <x v="0"/>
  </r>
  <r>
    <x v="10"/>
    <x v="10"/>
    <n v="19.54"/>
    <n v="31052025"/>
    <n v="4520"/>
    <s v="Elintarvikkeet"/>
    <n v="3021"/>
    <x v="0"/>
  </r>
  <r>
    <x v="10"/>
    <x v="10"/>
    <n v="3.9"/>
    <n v="31052025"/>
    <n v="4600"/>
    <s v="Muu materiaali"/>
    <n v="3021"/>
    <x v="0"/>
  </r>
  <r>
    <x v="10"/>
    <x v="10"/>
    <n v="50.17"/>
    <n v="31052025"/>
    <n v="4600"/>
    <s v="Muu materiaali"/>
    <n v="4601"/>
    <x v="0"/>
  </r>
  <r>
    <x v="10"/>
    <x v="10"/>
    <n v="24.82"/>
    <n v="31052025"/>
    <n v="4520"/>
    <s v="Elintarvikkeet"/>
    <n v="3052"/>
    <x v="0"/>
  </r>
  <r>
    <x v="10"/>
    <x v="10"/>
    <n v="1.59"/>
    <n v="31052025"/>
    <n v="4600"/>
    <s v="Muu materiaali"/>
    <n v="3052"/>
    <x v="0"/>
  </r>
  <r>
    <x v="10"/>
    <x v="10"/>
    <n v="12.9"/>
    <n v="31052025"/>
    <n v="4520"/>
    <s v="Elintarvikkeet"/>
    <n v="3041"/>
    <x v="0"/>
  </r>
  <r>
    <x v="10"/>
    <x v="10"/>
    <n v="0.32"/>
    <n v="31052025"/>
    <n v="4600"/>
    <s v="Muu materiaali"/>
    <n v="3041"/>
    <x v="0"/>
  </r>
  <r>
    <x v="10"/>
    <x v="10"/>
    <n v="28.68"/>
    <n v="31052025"/>
    <n v="4520"/>
    <s v="Elintarvikkeet"/>
    <n v="5501"/>
    <x v="0"/>
  </r>
  <r>
    <x v="10"/>
    <x v="10"/>
    <n v="306.26"/>
    <n v="31052025"/>
    <n v="4501"/>
    <s v="Koulutarvikkeet"/>
    <n v="3051"/>
    <x v="0"/>
  </r>
  <r>
    <x v="10"/>
    <x v="10"/>
    <n v="19.28"/>
    <n v="31052025"/>
    <n v="4501"/>
    <s v="Koulutarvikkeet"/>
    <n v="3051"/>
    <x v="0"/>
  </r>
  <r>
    <x v="10"/>
    <x v="10"/>
    <n v="85.01"/>
    <n v="31052025"/>
    <n v="4520"/>
    <s v="Elintarvikkeet"/>
    <n v="3551"/>
    <x v="0"/>
  </r>
  <r>
    <x v="10"/>
    <x v="10"/>
    <n v="5.0199999999999996"/>
    <n v="31052025"/>
    <n v="4520"/>
    <s v="Elintarvikkeet"/>
    <n v="3551"/>
    <x v="0"/>
  </r>
  <r>
    <x v="10"/>
    <x v="10"/>
    <n v="75.86"/>
    <n v="31052025"/>
    <n v="4520"/>
    <s v="Elintarvikkeet"/>
    <n v="3551"/>
    <x v="0"/>
  </r>
  <r>
    <x v="10"/>
    <x v="10"/>
    <n v="143.27000000000001"/>
    <n v="31052025"/>
    <n v="4520"/>
    <s v="Elintarvikkeet"/>
    <n v="3051"/>
    <x v="0"/>
  </r>
  <r>
    <x v="10"/>
    <x v="10"/>
    <n v="29.56"/>
    <n v="31052025"/>
    <n v="4520"/>
    <s v="Elintarvikkeet"/>
    <n v="3051"/>
    <x v="0"/>
  </r>
  <r>
    <x v="10"/>
    <x v="10"/>
    <n v="4.29"/>
    <n v="30062025"/>
    <n v="4600"/>
    <s v="Muu materiaali"/>
    <n v="5501"/>
    <x v="0"/>
  </r>
  <r>
    <x v="10"/>
    <x v="10"/>
    <n v="141.53"/>
    <n v="30062025"/>
    <n v="4520"/>
    <s v="Elintarvikkeet"/>
    <n v="5501"/>
    <x v="0"/>
  </r>
  <r>
    <x v="10"/>
    <x v="10"/>
    <n v="26.22"/>
    <n v="30062025"/>
    <n v="4600"/>
    <s v="Muu materiaali"/>
    <n v="5352"/>
    <x v="0"/>
  </r>
  <r>
    <x v="10"/>
    <x v="10"/>
    <n v="5.17"/>
    <n v="30062025"/>
    <n v="4600"/>
    <s v="Muu materiaali"/>
    <n v="5501"/>
    <x v="0"/>
  </r>
  <r>
    <x v="10"/>
    <x v="10"/>
    <n v="24.58"/>
    <n v="30062025"/>
    <n v="4520"/>
    <s v="Elintarvikkeet"/>
    <n v="5501"/>
    <x v="0"/>
  </r>
  <r>
    <x v="10"/>
    <x v="10"/>
    <n v="12.22"/>
    <n v="30062025"/>
    <n v="4520"/>
    <s v="Elintarvikkeet"/>
    <n v="3551"/>
    <x v="0"/>
  </r>
  <r>
    <x v="10"/>
    <x v="10"/>
    <n v="16.920000000000002"/>
    <n v="30062025"/>
    <n v="4520"/>
    <s v="Elintarvikkeet"/>
    <n v="3551"/>
    <x v="0"/>
  </r>
  <r>
    <x v="10"/>
    <x v="10"/>
    <n v="16.04"/>
    <n v="30062025"/>
    <n v="4520"/>
    <s v="Elintarvikkeet"/>
    <n v="3021"/>
    <x v="0"/>
  </r>
  <r>
    <x v="10"/>
    <x v="10"/>
    <n v="2.86"/>
    <n v="30062025"/>
    <n v="4600"/>
    <s v="Muu materiaali"/>
    <n v="3021"/>
    <x v="0"/>
  </r>
  <r>
    <x v="10"/>
    <x v="10"/>
    <n v="29.01"/>
    <n v="31072025"/>
    <n v="4520"/>
    <s v="Elintarvikkeet"/>
    <n v="3021"/>
    <x v="0"/>
  </r>
  <r>
    <x v="10"/>
    <x v="10"/>
    <n v="0.32"/>
    <n v="31072025"/>
    <n v="4600"/>
    <s v="Muu materiaali"/>
    <n v="3021"/>
    <x v="0"/>
  </r>
  <r>
    <x v="10"/>
    <x v="10"/>
    <n v="27.11"/>
    <n v="31072025"/>
    <n v="4520"/>
    <s v="Elintarvikkeet"/>
    <n v="5501"/>
    <x v="0"/>
  </r>
  <r>
    <x v="10"/>
    <x v="10"/>
    <n v="7.16"/>
    <n v="31082025"/>
    <n v="4600"/>
    <s v="Muu materiaali"/>
    <n v="3041"/>
    <x v="0"/>
  </r>
  <r>
    <x v="10"/>
    <x v="10"/>
    <n v="1.82"/>
    <n v="31082025"/>
    <n v="4600"/>
    <s v="Muu materiaali"/>
    <n v="3551"/>
    <x v="0"/>
  </r>
  <r>
    <x v="10"/>
    <x v="10"/>
    <n v="12.54"/>
    <n v="31082025"/>
    <n v="4520"/>
    <s v="Elintarvikkeet"/>
    <n v="3021"/>
    <x v="0"/>
  </r>
  <r>
    <x v="10"/>
    <x v="10"/>
    <n v="59.09"/>
    <n v="31082025"/>
    <n v="4600"/>
    <s v="Muu materiaali"/>
    <n v="3021"/>
    <x v="0"/>
  </r>
  <r>
    <x v="10"/>
    <x v="10"/>
    <n v="5.93"/>
    <n v="31082025"/>
    <n v="4520"/>
    <s v="Elintarvikkeet"/>
    <n v="3051"/>
    <x v="0"/>
  </r>
  <r>
    <x v="10"/>
    <x v="10"/>
    <n v="61.52"/>
    <n v="31082025"/>
    <n v="4520"/>
    <s v="Elintarvikkeet"/>
    <n v="3051"/>
    <x v="0"/>
  </r>
  <r>
    <x v="10"/>
    <x v="10"/>
    <n v="6.29"/>
    <n v="31082025"/>
    <n v="4600"/>
    <s v="Muu materiaali"/>
    <n v="3052"/>
    <x v="0"/>
  </r>
  <r>
    <x v="10"/>
    <x v="10"/>
    <n v="0.62"/>
    <n v="31082025"/>
    <n v="4550"/>
    <s v="Puhdistusaineet ja -tarvikkeet"/>
    <n v="5501"/>
    <x v="0"/>
  </r>
  <r>
    <x v="10"/>
    <x v="10"/>
    <n v="57.92"/>
    <n v="31082025"/>
    <n v="4520"/>
    <s v="Elintarvikkeet"/>
    <n v="5501"/>
    <x v="0"/>
  </r>
  <r>
    <x v="10"/>
    <x v="10"/>
    <n v="12.08"/>
    <n v="31082025"/>
    <n v="4501"/>
    <s v="Koulutarvikkeet"/>
    <n v="3051"/>
    <x v="0"/>
  </r>
  <r>
    <x v="10"/>
    <x v="10"/>
    <n v="174.75"/>
    <n v="31082025"/>
    <n v="4501"/>
    <s v="Koulutarvikkeet"/>
    <n v="3051"/>
    <x v="0"/>
  </r>
  <r>
    <x v="10"/>
    <x v="10"/>
    <n v="9.23"/>
    <n v="30092025"/>
    <n v="4501"/>
    <s v="Koulutarvikkeet"/>
    <n v="3051"/>
    <x v="0"/>
  </r>
  <r>
    <x v="10"/>
    <x v="10"/>
    <n v="488.93"/>
    <n v="30092025"/>
    <n v="4501"/>
    <s v="Koulutarvikkeet"/>
    <n v="3051"/>
    <x v="0"/>
  </r>
  <r>
    <x v="10"/>
    <x v="10"/>
    <n v="36.75"/>
    <n v="30092025"/>
    <n v="4520"/>
    <s v="Elintarvikkeet"/>
    <n v="5501"/>
    <x v="0"/>
  </r>
  <r>
    <x v="10"/>
    <x v="10"/>
    <n v="13.97"/>
    <n v="30092025"/>
    <n v="4520"/>
    <s v="Elintarvikkeet"/>
    <n v="3051"/>
    <x v="0"/>
  </r>
  <r>
    <x v="10"/>
    <x v="10"/>
    <n v="35.75"/>
    <n v="30092025"/>
    <n v="4520"/>
    <s v="Elintarvikkeet"/>
    <n v="3051"/>
    <x v="0"/>
  </r>
  <r>
    <x v="10"/>
    <x v="10"/>
    <n v="5.78"/>
    <n v="30092025"/>
    <n v="4600"/>
    <s v="Muu materiaali"/>
    <n v="5501"/>
    <x v="0"/>
  </r>
  <r>
    <x v="10"/>
    <x v="10"/>
    <n v="59.48"/>
    <n v="30092025"/>
    <n v="4520"/>
    <s v="Elintarvikkeet"/>
    <n v="5501"/>
    <x v="0"/>
  </r>
  <r>
    <x v="10"/>
    <x v="10"/>
    <n v="4.5999999999999996"/>
    <n v="30092025"/>
    <n v="4520"/>
    <s v="Elintarvikkeet"/>
    <n v="3052"/>
    <x v="0"/>
  </r>
  <r>
    <x v="10"/>
    <x v="10"/>
    <n v="0.32"/>
    <n v="30092025"/>
    <n v="4600"/>
    <s v="Muu materiaali"/>
    <n v="3021"/>
    <x v="0"/>
  </r>
  <r>
    <x v="10"/>
    <x v="10"/>
    <n v="19.48"/>
    <n v="30092025"/>
    <n v="4520"/>
    <s v="Elintarvikkeet"/>
    <n v="3021"/>
    <x v="0"/>
  </r>
  <r>
    <x v="10"/>
    <x v="10"/>
    <n v="18.8"/>
    <n v="31102025"/>
    <n v="4520"/>
    <s v="Elintarvikkeet"/>
    <n v="3551"/>
    <x v="0"/>
  </r>
  <r>
    <x v="10"/>
    <x v="10"/>
    <n v="33.869999999999997"/>
    <n v="31102025"/>
    <n v="4520"/>
    <s v="Elintarvikkeet"/>
    <n v="3551"/>
    <x v="0"/>
  </r>
  <r>
    <x v="10"/>
    <x v="10"/>
    <n v="15.53"/>
    <n v="31102025"/>
    <n v="4501"/>
    <s v="Koulutarvikkeet"/>
    <n v="3051"/>
    <x v="0"/>
  </r>
  <r>
    <x v="10"/>
    <x v="10"/>
    <n v="280.13"/>
    <n v="31102025"/>
    <n v="4501"/>
    <s v="Koulutarvikkeet"/>
    <n v="3051"/>
    <x v="0"/>
  </r>
  <r>
    <x v="10"/>
    <x v="10"/>
    <n v="7.7"/>
    <n v="31102025"/>
    <n v="4520"/>
    <s v="Elintarvikkeet"/>
    <n v="3041"/>
    <x v="0"/>
  </r>
  <r>
    <x v="10"/>
    <x v="10"/>
    <n v="3.58"/>
    <n v="31102025"/>
    <n v="4600"/>
    <s v="Muu materiaali"/>
    <n v="3041"/>
    <x v="0"/>
  </r>
  <r>
    <x v="10"/>
    <x v="10"/>
    <n v="11.05"/>
    <n v="31102025"/>
    <n v="4600"/>
    <s v="Muu materiaali"/>
    <n v="3052"/>
    <x v="0"/>
  </r>
  <r>
    <x v="10"/>
    <x v="10"/>
    <n v="11.37"/>
    <n v="31102025"/>
    <n v="4520"/>
    <s v="Elintarvikkeet"/>
    <n v="3052"/>
    <x v="0"/>
  </r>
  <r>
    <x v="10"/>
    <x v="10"/>
    <n v="9.9700000000000006"/>
    <n v="31102025"/>
    <n v="4520"/>
    <s v="Elintarvikkeet"/>
    <n v="5501"/>
    <x v="0"/>
  </r>
  <r>
    <x v="10"/>
    <x v="10"/>
    <n v="28.75"/>
    <n v="31102025"/>
    <n v="4520"/>
    <s v="Elintarvikkeet"/>
    <n v="3021"/>
    <x v="0"/>
  </r>
  <r>
    <x v="10"/>
    <x v="10"/>
    <n v="0.31"/>
    <n v="31102025"/>
    <n v="4600"/>
    <s v="Muu materiaali"/>
    <n v="3021"/>
    <x v="0"/>
  </r>
  <r>
    <x v="10"/>
    <x v="10"/>
    <n v="1.59"/>
    <n v="31102025"/>
    <n v="4600"/>
    <s v="Muu materiaali"/>
    <n v="5501"/>
    <x v="0"/>
  </r>
  <r>
    <x v="10"/>
    <x v="10"/>
    <n v="28.99"/>
    <n v="31102025"/>
    <n v="4520"/>
    <s v="Elintarvikkeet"/>
    <n v="5501"/>
    <x v="0"/>
  </r>
  <r>
    <x v="10"/>
    <x v="10"/>
    <n v="12.28"/>
    <n v="31102025"/>
    <n v="4520"/>
    <s v="Elintarvikkeet"/>
    <n v="3051"/>
    <x v="0"/>
  </r>
  <r>
    <x v="10"/>
    <x v="10"/>
    <n v="75.989999999999995"/>
    <n v="31102025"/>
    <n v="4520"/>
    <s v="Elintarvikkeet"/>
    <n v="3051"/>
    <x v="0"/>
  </r>
  <r>
    <x v="10"/>
    <x v="10"/>
    <n v="8.8699999999999992"/>
    <n v="30112025"/>
    <n v="4600"/>
    <s v="Muu materiaali"/>
    <n v="3551"/>
    <x v="0"/>
  </r>
  <r>
    <x v="10"/>
    <x v="10"/>
    <n v="11.81"/>
    <n v="30112025"/>
    <n v="4600"/>
    <s v="Muu materiaali"/>
    <n v="3551"/>
    <x v="0"/>
  </r>
  <r>
    <x v="10"/>
    <x v="10"/>
    <n v="27"/>
    <n v="30112025"/>
    <n v="4520"/>
    <s v="Elintarvikkeet"/>
    <n v="3051"/>
    <x v="0"/>
  </r>
  <r>
    <x v="10"/>
    <x v="10"/>
    <n v="162.96"/>
    <n v="30112025"/>
    <n v="4520"/>
    <s v="Elintarvikkeet"/>
    <n v="3051"/>
    <x v="0"/>
  </r>
  <r>
    <x v="10"/>
    <x v="10"/>
    <n v="-0.01"/>
    <n v="30112025"/>
    <n v="4520"/>
    <s v="Elintarvikkeet"/>
    <n v="3051"/>
    <x v="0"/>
  </r>
  <r>
    <x v="10"/>
    <x v="10"/>
    <n v="39.83"/>
    <n v="30112025"/>
    <n v="4520"/>
    <s v="Elintarvikkeet"/>
    <n v="3051"/>
    <x v="0"/>
  </r>
  <r>
    <x v="10"/>
    <x v="10"/>
    <n v="180.59"/>
    <n v="30112025"/>
    <n v="4520"/>
    <s v="Elintarvikkeet"/>
    <n v="3051"/>
    <x v="0"/>
  </r>
  <r>
    <x v="10"/>
    <x v="10"/>
    <n v="27.49"/>
    <n v="30112025"/>
    <n v="4520"/>
    <s v="Elintarvikkeet"/>
    <n v="3021"/>
    <x v="0"/>
  </r>
  <r>
    <x v="10"/>
    <x v="10"/>
    <n v="5.28"/>
    <n v="30112025"/>
    <n v="4600"/>
    <s v="Muu materiaali"/>
    <n v="3021"/>
    <x v="0"/>
  </r>
  <r>
    <x v="10"/>
    <x v="10"/>
    <n v="16.22"/>
    <n v="30112025"/>
    <n v="4520"/>
    <s v="Elintarvikkeet"/>
    <n v="5501"/>
    <x v="0"/>
  </r>
  <r>
    <x v="10"/>
    <x v="10"/>
    <n v="2.94"/>
    <n v="30112025"/>
    <n v="4520"/>
    <s v="Elintarvikkeet"/>
    <n v="3052"/>
    <x v="0"/>
  </r>
  <r>
    <x v="10"/>
    <x v="10"/>
    <n v="31.01"/>
    <n v="30112025"/>
    <n v="4501"/>
    <s v="Koulutarvikkeet"/>
    <n v="3051"/>
    <x v="0"/>
  </r>
  <r>
    <x v="10"/>
    <x v="10"/>
    <n v="380.12"/>
    <n v="30112025"/>
    <n v="4501"/>
    <s v="Koulutarvikkeet"/>
    <n v="3051"/>
    <x v="0"/>
  </r>
  <r>
    <x v="10"/>
    <x v="10"/>
    <n v="10.11"/>
    <n v="30112025"/>
    <n v="4550"/>
    <s v="Puhdistusaineet ja -tarvikkeet"/>
    <n v="5501"/>
    <x v="0"/>
  </r>
  <r>
    <x v="10"/>
    <x v="10"/>
    <n v="63.61"/>
    <n v="30112025"/>
    <n v="4520"/>
    <s v="Elintarvikkeet"/>
    <n v="5501"/>
    <x v="0"/>
  </r>
  <r>
    <x v="10"/>
    <x v="10"/>
    <n v="17.309999999999999"/>
    <n v="30112025"/>
    <n v="4520"/>
    <s v="Elintarvikkeet"/>
    <n v="3041"/>
    <x v="0"/>
  </r>
  <r>
    <x v="10"/>
    <x v="10"/>
    <n v="3.46"/>
    <n v="30112025"/>
    <n v="4541"/>
    <s v="Hoitotarvikkeet"/>
    <n v="3021"/>
    <x v="0"/>
  </r>
  <r>
    <x v="10"/>
    <x v="10"/>
    <n v="7.16"/>
    <n v="30112025"/>
    <n v="4600"/>
    <s v="Muu materiaali"/>
    <n v="3041"/>
    <x v="0"/>
  </r>
  <r>
    <x v="10"/>
    <x v="10"/>
    <n v="9.61"/>
    <n v="31122025"/>
    <n v="4520"/>
    <s v="Elintarvikkeet"/>
    <n v="3052"/>
    <x v="0"/>
  </r>
  <r>
    <x v="10"/>
    <x v="10"/>
    <n v="7.16"/>
    <n v="31122025"/>
    <n v="4600"/>
    <s v="Muu materiaali"/>
    <n v="3041"/>
    <x v="0"/>
  </r>
  <r>
    <x v="10"/>
    <x v="10"/>
    <n v="6.37"/>
    <n v="31122025"/>
    <n v="4600"/>
    <s v="Muu materiaali"/>
    <n v="5501"/>
    <x v="0"/>
  </r>
  <r>
    <x v="10"/>
    <x v="10"/>
    <n v="189.92"/>
    <n v="31122025"/>
    <n v="4520"/>
    <s v="Elintarvikkeet"/>
    <n v="5501"/>
    <x v="0"/>
  </r>
  <r>
    <x v="10"/>
    <x v="10"/>
    <n v="36.159999999999997"/>
    <n v="31122025"/>
    <n v="4501"/>
    <s v="Koulutarvikkeet"/>
    <n v="3051"/>
    <x v="0"/>
  </r>
  <r>
    <x v="10"/>
    <x v="10"/>
    <n v="172.23"/>
    <n v="31122025"/>
    <n v="4501"/>
    <s v="Koulutarvikkeet"/>
    <n v="3051"/>
    <x v="0"/>
  </r>
  <r>
    <x v="10"/>
    <x v="10"/>
    <n v="82.26"/>
    <n v="31122025"/>
    <n v="4520"/>
    <s v="Elintarvikkeet"/>
    <n v="3021"/>
    <x v="0"/>
  </r>
  <r>
    <x v="10"/>
    <x v="10"/>
    <n v="32"/>
    <n v="31122025"/>
    <n v="4600"/>
    <s v="Muu materiaali"/>
    <n v="3021"/>
    <x v="0"/>
  </r>
  <r>
    <x v="10"/>
    <x v="10"/>
    <n v="12.55"/>
    <n v="31122025"/>
    <n v="4520"/>
    <s v="Elintarvikkeet"/>
    <n v="3551"/>
    <x v="0"/>
  </r>
  <r>
    <x v="10"/>
    <x v="10"/>
    <n v="74.319999999999993"/>
    <n v="31122025"/>
    <n v="4520"/>
    <s v="Elintarvikkeet"/>
    <n v="3551"/>
    <x v="0"/>
  </r>
  <r>
    <x v="10"/>
    <x v="10"/>
    <n v="55.3"/>
    <n v="31122025"/>
    <n v="4520"/>
    <s v="Elintarvikkeet"/>
    <n v="3051"/>
    <x v="0"/>
  </r>
  <r>
    <x v="10"/>
    <x v="10"/>
    <n v="79"/>
    <n v="31122025"/>
    <n v="4520"/>
    <s v="Elintarvikkeet"/>
    <n v="3051"/>
    <x v="0"/>
  </r>
  <r>
    <x v="10"/>
    <x v="10"/>
    <n v="72.02"/>
    <n v="31012025"/>
    <n v="4520"/>
    <s v="Elintravikkeet"/>
    <n v="6102"/>
    <x v="0"/>
  </r>
  <r>
    <x v="10"/>
    <x v="10"/>
    <n v="10.57"/>
    <n v="31012025"/>
    <n v="4600"/>
    <s v="Muu materiaali"/>
    <n v="6102"/>
    <x v="0"/>
  </r>
  <r>
    <x v="10"/>
    <x v="10"/>
    <n v="69.959999999999994"/>
    <n v="31032025"/>
    <n v="4520"/>
    <s v="Elintravikkeet"/>
    <n v="6102"/>
    <x v="0"/>
  </r>
  <r>
    <x v="10"/>
    <x v="10"/>
    <n v="69.989999999999995"/>
    <n v="31052025"/>
    <n v="4520"/>
    <s v="Elintravikkeet"/>
    <n v="6102"/>
    <x v="0"/>
  </r>
  <r>
    <x v="10"/>
    <x v="10"/>
    <n v="4.6100000000000003"/>
    <n v="31052025"/>
    <n v="4600"/>
    <s v="Muu materiaali"/>
    <n v="6102"/>
    <x v="0"/>
  </r>
  <r>
    <x v="10"/>
    <x v="10"/>
    <n v="54.48"/>
    <n v="30062025"/>
    <n v="4520"/>
    <s v="Elintravikkeet"/>
    <n v="6102"/>
    <x v="0"/>
  </r>
  <r>
    <x v="10"/>
    <x v="10"/>
    <n v="6.45"/>
    <n v="30062025"/>
    <n v="4600"/>
    <s v="Muu materiaali"/>
    <n v="6102"/>
    <x v="0"/>
  </r>
  <r>
    <x v="10"/>
    <x v="10"/>
    <n v="39.42"/>
    <n v="31082025"/>
    <n v="4520"/>
    <s v="Elintravikkeet"/>
    <n v="6102"/>
    <x v="0"/>
  </r>
  <r>
    <x v="10"/>
    <x v="10"/>
    <n v="8.9"/>
    <n v="31082025"/>
    <n v="4600"/>
    <s v="Muu materiaali"/>
    <n v="6102"/>
    <x v="0"/>
  </r>
  <r>
    <x v="10"/>
    <x v="10"/>
    <n v="31.53"/>
    <n v="30092025"/>
    <n v="4520"/>
    <s v="Elintravikkeet"/>
    <n v="6102"/>
    <x v="0"/>
  </r>
  <r>
    <x v="10"/>
    <x v="10"/>
    <n v="1.39"/>
    <n v="30092025"/>
    <n v="4600"/>
    <s v="Muu materiaali"/>
    <n v="6102"/>
    <x v="0"/>
  </r>
  <r>
    <x v="10"/>
    <x v="10"/>
    <n v="79.709999999999994"/>
    <n v="31102025"/>
    <n v="4520"/>
    <s v="Elintravikkeet"/>
    <n v="6102"/>
    <x v="0"/>
  </r>
  <r>
    <x v="10"/>
    <x v="10"/>
    <n v="14.11"/>
    <n v="31102025"/>
    <n v="4600"/>
    <s v="Muu materiaali"/>
    <n v="6102"/>
    <x v="0"/>
  </r>
  <r>
    <x v="10"/>
    <x v="10"/>
    <n v="100.04"/>
    <n v="30112025"/>
    <n v="4520"/>
    <s v="Elintravikkeet"/>
    <n v="6102"/>
    <x v="0"/>
  </r>
  <r>
    <x v="10"/>
    <x v="10"/>
    <n v="8.59"/>
    <n v="30112025"/>
    <n v="4600"/>
    <s v="Muu materiaali"/>
    <n v="6102"/>
    <x v="0"/>
  </r>
  <r>
    <x v="11"/>
    <x v="11"/>
    <n v="185.25"/>
    <n v="17012025"/>
    <n v="4410"/>
    <s v="Majoitus- ja ravitsemispalvelut"/>
    <n v="1101"/>
    <x v="0"/>
  </r>
  <r>
    <x v="11"/>
    <x v="11"/>
    <n v="285.08999999999997"/>
    <n v="17012025"/>
    <n v="4410"/>
    <s v="Majoitus- ja ravitsemispalvelut"/>
    <n v="1101"/>
    <x v="0"/>
  </r>
  <r>
    <x v="11"/>
    <x v="11"/>
    <n v="339.44"/>
    <n v="17012025"/>
    <n v="4860"/>
    <s v="Muut vuokrat"/>
    <n v="5501"/>
    <x v="0"/>
  </r>
  <r>
    <x v="11"/>
    <x v="11"/>
    <n v="1370.18"/>
    <n v="17012025"/>
    <n v="4410"/>
    <s v="Majoitus- ja ravitsemispalvelut"/>
    <n v="5501"/>
    <x v="0"/>
  </r>
  <r>
    <x v="11"/>
    <x v="11"/>
    <n v="59.76"/>
    <n v="30012025"/>
    <n v="4410"/>
    <s v="Majoitus- ja ravitsemispalvelut"/>
    <n v="5551"/>
    <x v="0"/>
  </r>
  <r>
    <x v="11"/>
    <x v="11"/>
    <n v="70.180000000000007"/>
    <n v="30012025"/>
    <n v="4410"/>
    <s v="Majoitus- ja ravitsemispalvelut"/>
    <n v="5551"/>
    <x v="0"/>
  </r>
  <r>
    <x v="11"/>
    <x v="11"/>
    <n v="155.38"/>
    <n v="12022025"/>
    <n v="4410"/>
    <s v="Majoitus- ja ravitsemispalvelut"/>
    <n v="1101"/>
    <x v="0"/>
  </r>
  <r>
    <x v="11"/>
    <x v="11"/>
    <n v="271.93"/>
    <n v="12022025"/>
    <n v="4410"/>
    <s v="Majoitus- ja ravitsemispalvelut"/>
    <n v="1101"/>
    <x v="0"/>
  </r>
  <r>
    <x v="11"/>
    <x v="11"/>
    <n v="229.48"/>
    <n v="11022025"/>
    <n v="4820"/>
    <s v="Rakennusten ja huoneistojen vuokrat"/>
    <n v="3901"/>
    <x v="0"/>
  </r>
  <r>
    <x v="11"/>
    <x v="11"/>
    <n v="678.95"/>
    <n v="11022025"/>
    <n v="4410"/>
    <s v="Majoitus- ja ravitsemispalvelut"/>
    <n v="3901"/>
    <x v="0"/>
  </r>
  <r>
    <x v="11"/>
    <x v="11"/>
    <n v="32.89"/>
    <n v="27022025"/>
    <n v="4410"/>
    <s v="Majoitus- ja ravitsemispalvelut"/>
    <n v="5551"/>
    <x v="0"/>
  </r>
  <r>
    <x v="11"/>
    <x v="11"/>
    <n v="31.87"/>
    <n v="27022025"/>
    <n v="4860"/>
    <s v="Muut vuokrat"/>
    <n v="5551"/>
    <x v="0"/>
  </r>
  <r>
    <x v="11"/>
    <x v="11"/>
    <n v="63.75"/>
    <n v="6032025"/>
    <n v="4860"/>
    <s v="Muut vuokrat"/>
    <n v="5551"/>
    <x v="0"/>
  </r>
  <r>
    <x v="11"/>
    <x v="11"/>
    <n v="65.790000000000006"/>
    <n v="6032025"/>
    <n v="4410"/>
    <s v="Majoitus- ja ravitsemispalvelut"/>
    <n v="5551"/>
    <x v="0"/>
  </r>
  <r>
    <x v="11"/>
    <x v="11"/>
    <n v="52.63"/>
    <n v="7032025"/>
    <n v="4470"/>
    <s v="Muut palvelut"/>
    <n v="3551"/>
    <x v="0"/>
  </r>
  <r>
    <x v="11"/>
    <x v="11"/>
    <n v="49.12"/>
    <n v="26032025"/>
    <n v="4470"/>
    <s v="Muut palvelut"/>
    <n v="3551"/>
    <x v="0"/>
  </r>
  <r>
    <x v="11"/>
    <x v="11"/>
    <n v="52.63"/>
    <n v="28032025"/>
    <n v="4470"/>
    <s v="Muut palvelut"/>
    <n v="3551"/>
    <x v="0"/>
  </r>
  <r>
    <x v="11"/>
    <x v="11"/>
    <n v="908.76"/>
    <n v="1042025"/>
    <n v="4440"/>
    <s v="Koulutus- ja kulttuuripalvelut"/>
    <n v="3051"/>
    <x v="0"/>
  </r>
  <r>
    <x v="11"/>
    <x v="11"/>
    <n v="7.18"/>
    <n v="1042025"/>
    <n v="4600"/>
    <s v="Muu materiaali"/>
    <n v="3051"/>
    <x v="0"/>
  </r>
  <r>
    <x v="11"/>
    <x v="11"/>
    <n v="200"/>
    <n v="2042025"/>
    <n v="4380"/>
    <s v="Puhtaanapito- ja pesulapalvelut"/>
    <n v="4601"/>
    <x v="0"/>
  </r>
  <r>
    <x v="11"/>
    <x v="11"/>
    <n v="52.63"/>
    <n v="7042025"/>
    <n v="4470"/>
    <s v="Muut palvelut"/>
    <n v="3551"/>
    <x v="0"/>
  </r>
  <r>
    <x v="11"/>
    <x v="11"/>
    <n v="50.88"/>
    <n v="11042025"/>
    <n v="4470"/>
    <s v="Muut palvelut"/>
    <n v="3551"/>
    <x v="0"/>
  </r>
  <r>
    <x v="11"/>
    <x v="11"/>
    <n v="119.3"/>
    <n v="17042025"/>
    <n v="4440"/>
    <s v="Koulutus- ja kulttuuripalvelut"/>
    <n v="3051"/>
    <x v="0"/>
  </r>
  <r>
    <x v="11"/>
    <x v="11"/>
    <n v="45.61"/>
    <n v="22042025"/>
    <n v="4470"/>
    <s v="Muut palvelut"/>
    <n v="3551"/>
    <x v="0"/>
  </r>
  <r>
    <x v="11"/>
    <x v="11"/>
    <n v="77.19"/>
    <n v="22042025"/>
    <n v="4470"/>
    <s v="Muut palvelut"/>
    <n v="3551"/>
    <x v="0"/>
  </r>
  <r>
    <x v="11"/>
    <x v="11"/>
    <n v="59.65"/>
    <n v="22042025"/>
    <n v="4470"/>
    <s v="Muut palvelut"/>
    <n v="3551"/>
    <x v="0"/>
  </r>
  <r>
    <x v="11"/>
    <x v="11"/>
    <n v="266.67"/>
    <n v="22042025"/>
    <n v="4440"/>
    <s v="Koulutus- ja kulttuuripalvelut"/>
    <n v="3051"/>
    <x v="0"/>
  </r>
  <r>
    <x v="11"/>
    <x v="11"/>
    <n v="7.17"/>
    <n v="22042025"/>
    <n v="4440"/>
    <s v="Koulutus- ja kulttuuripalvelut"/>
    <n v="3051"/>
    <x v="0"/>
  </r>
  <r>
    <x v="11"/>
    <x v="11"/>
    <n v="63.16"/>
    <n v="22042025"/>
    <n v="4470"/>
    <s v="Muut palvelut"/>
    <n v="3551"/>
    <x v="0"/>
  </r>
  <r>
    <x v="11"/>
    <x v="11"/>
    <n v="98.25"/>
    <n v="22042025"/>
    <n v="4470"/>
    <s v="Muut palvelut"/>
    <n v="3551"/>
    <x v="0"/>
  </r>
  <r>
    <x v="11"/>
    <x v="11"/>
    <n v="38.6"/>
    <n v="24042025"/>
    <n v="4410"/>
    <s v="Majoitus- ja ravitsemispalvelut"/>
    <n v="1102"/>
    <x v="0"/>
  </r>
  <r>
    <x v="11"/>
    <x v="11"/>
    <n v="63.75"/>
    <n v="24042025"/>
    <n v="4860"/>
    <s v="Muut vuokrat"/>
    <n v="5551"/>
    <x v="0"/>
  </r>
  <r>
    <x v="11"/>
    <x v="11"/>
    <n v="65.790000000000006"/>
    <n v="24042025"/>
    <n v="4410"/>
    <s v="Majoitus- ja ravitsemispalvelut"/>
    <n v="5551"/>
    <x v="0"/>
  </r>
  <r>
    <x v="11"/>
    <x v="11"/>
    <n v="535.09"/>
    <n v="24042025"/>
    <n v="4440"/>
    <s v="Koulutus- ja kulttuuripalvelut"/>
    <n v="3051"/>
    <x v="0"/>
  </r>
  <r>
    <x v="11"/>
    <x v="11"/>
    <n v="50.88"/>
    <n v="25042025"/>
    <n v="4470"/>
    <s v="Muut palvelut"/>
    <n v="3551"/>
    <x v="0"/>
  </r>
  <r>
    <x v="11"/>
    <x v="11"/>
    <n v="350"/>
    <n v="2052025"/>
    <n v="4380"/>
    <s v="Puhtaanapito- ja pesulapalvelut"/>
    <n v="4601"/>
    <x v="0"/>
  </r>
  <r>
    <x v="11"/>
    <x v="11"/>
    <n v="694.74"/>
    <n v="5052025"/>
    <n v="4470"/>
    <s v="Muut palvelut"/>
    <n v="3041"/>
    <x v="0"/>
  </r>
  <r>
    <x v="11"/>
    <x v="11"/>
    <n v="52.63"/>
    <n v="7052025"/>
    <n v="4470"/>
    <s v="Muut palvelut"/>
    <n v="3551"/>
    <x v="0"/>
  </r>
  <r>
    <x v="11"/>
    <x v="11"/>
    <n v="252.63"/>
    <n v="8052025"/>
    <n v="4470"/>
    <s v="Muut palvelut"/>
    <n v="3041"/>
    <x v="0"/>
  </r>
  <r>
    <x v="11"/>
    <x v="11"/>
    <n v="52.63"/>
    <n v="9052025"/>
    <n v="4470"/>
    <s v="Muut palvelut"/>
    <n v="3551"/>
    <x v="0"/>
  </r>
  <r>
    <x v="11"/>
    <x v="11"/>
    <n v="421.05"/>
    <n v="15052025"/>
    <n v="4470"/>
    <s v="Muut palvelut"/>
    <n v="3041"/>
    <x v="0"/>
  </r>
  <r>
    <x v="11"/>
    <x v="11"/>
    <n v="210.53"/>
    <n v="15052025"/>
    <n v="4470"/>
    <s v="Muut palvelut"/>
    <n v="3041"/>
    <x v="0"/>
  </r>
  <r>
    <x v="11"/>
    <x v="11"/>
    <n v="210.53"/>
    <n v="15052025"/>
    <n v="4470"/>
    <s v="Muut palvelut"/>
    <n v="3041"/>
    <x v="0"/>
  </r>
  <r>
    <x v="11"/>
    <x v="11"/>
    <n v="147.37"/>
    <n v="15052025"/>
    <n v="4410"/>
    <s v="Majoitus- ja ravitsemispalvelut"/>
    <n v="3551"/>
    <x v="0"/>
  </r>
  <r>
    <x v="11"/>
    <x v="11"/>
    <n v="350"/>
    <n v="2062025"/>
    <n v="4380"/>
    <s v="Puhtaanapito- ja pesulapalvelut"/>
    <n v="4601"/>
    <x v="0"/>
  </r>
  <r>
    <x v="11"/>
    <x v="11"/>
    <n v="35.090000000000003"/>
    <n v="2062025"/>
    <n v="4440"/>
    <s v="Koulutus- ja kulttuuripalvelut"/>
    <n v="3051"/>
    <x v="0"/>
  </r>
  <r>
    <x v="11"/>
    <x v="11"/>
    <n v="95.62"/>
    <n v="5062025"/>
    <n v="4410"/>
    <s v="Majoitus- ja ravitsemispalvelut"/>
    <n v="5501"/>
    <x v="0"/>
  </r>
  <r>
    <x v="11"/>
    <x v="11"/>
    <n v="318.86"/>
    <n v="5062025"/>
    <n v="4410"/>
    <s v="Majoitus- ja ravitsemispalvelut"/>
    <n v="5501"/>
    <x v="0"/>
  </r>
  <r>
    <x v="11"/>
    <x v="11"/>
    <n v="368.42"/>
    <n v="5062025"/>
    <n v="4420"/>
    <s v="Matkustus- ja kuljetuspalvelut"/>
    <n v="5551"/>
    <x v="0"/>
  </r>
  <r>
    <x v="11"/>
    <x v="11"/>
    <n v="282.45999999999998"/>
    <n v="18062025"/>
    <n v="4410"/>
    <s v="Majoitus- ja ravitsemispalvelut"/>
    <n v="1101"/>
    <x v="0"/>
  </r>
  <r>
    <x v="11"/>
    <x v="11"/>
    <n v="350"/>
    <n v="2072025"/>
    <n v="4380"/>
    <s v="Puhtaanapito- ja pesulapalvelut"/>
    <n v="4601"/>
    <x v="0"/>
  </r>
  <r>
    <x v="11"/>
    <x v="11"/>
    <n v="350"/>
    <n v="1082025"/>
    <n v="4380"/>
    <s v="Puhtaanapito- ja pesulapalvelut"/>
    <n v="4601"/>
    <x v="0"/>
  </r>
  <r>
    <x v="11"/>
    <x v="11"/>
    <n v="138.6"/>
    <n v="15082025"/>
    <n v="4410"/>
    <s v="Majoitus- ja ravitsemispalvelut"/>
    <n v="5501"/>
    <x v="0"/>
  </r>
  <r>
    <x v="11"/>
    <x v="11"/>
    <n v="210.36"/>
    <n v="28082025"/>
    <n v="4410"/>
    <s v="Majoitus- ja ravitsemispalvelut"/>
    <n v="1101"/>
    <x v="0"/>
  </r>
  <r>
    <x v="11"/>
    <x v="11"/>
    <n v="839.47"/>
    <n v="28082025"/>
    <n v="4410"/>
    <s v="Majoitus- ja ravitsemispalvelut"/>
    <n v="1101"/>
    <x v="0"/>
  </r>
  <r>
    <x v="11"/>
    <x v="11"/>
    <n v="100"/>
    <n v="8092025"/>
    <n v="4380"/>
    <s v="Puhtaanapito- ja pesulapalvelut"/>
    <n v="4601"/>
    <x v="0"/>
  </r>
  <r>
    <x v="11"/>
    <x v="11"/>
    <n v="61.4"/>
    <n v="11092025"/>
    <n v="4410"/>
    <s v="Majoitus- ja ravitsemispalvelut"/>
    <n v="3551"/>
    <x v="0"/>
  </r>
  <r>
    <x v="11"/>
    <x v="11"/>
    <n v="868.42"/>
    <n v="13102025"/>
    <n v="4410"/>
    <s v="Majoitus- ja ravitsemispalvelut"/>
    <n v="5551"/>
    <x v="0"/>
  </r>
  <r>
    <x v="11"/>
    <x v="11"/>
    <n v="52.63"/>
    <n v="27102025"/>
    <n v="4470"/>
    <s v="Muut palvelut"/>
    <n v="3551"/>
    <x v="0"/>
  </r>
  <r>
    <x v="11"/>
    <x v="11"/>
    <n v="79.680000000000007"/>
    <n v="31102025"/>
    <n v="4820"/>
    <s v="Rakennusten ja huoneistojen vuokrat"/>
    <n v="5501"/>
    <x v="0"/>
  </r>
  <r>
    <x v="11"/>
    <x v="11"/>
    <n v="75.44"/>
    <n v="31102025"/>
    <n v="4410"/>
    <s v="Majoitus- ja ravitsemispalvelut"/>
    <n v="5501"/>
    <x v="0"/>
  </r>
  <r>
    <x v="11"/>
    <x v="11"/>
    <n v="98.25"/>
    <n v="4112025"/>
    <n v="4470"/>
    <s v="Muut palvelut"/>
    <n v="3551"/>
    <x v="0"/>
  </r>
  <r>
    <x v="11"/>
    <x v="11"/>
    <n v="79.680000000000007"/>
    <n v="7112025"/>
    <n v="4410"/>
    <s v="Majoitus- ja ravitsemispalvelut"/>
    <n v="5551"/>
    <x v="0"/>
  </r>
  <r>
    <x v="11"/>
    <x v="11"/>
    <n v="39.47"/>
    <n v="7112025"/>
    <n v="4410"/>
    <s v="Majoitus- ja ravitsemispalvelut"/>
    <n v="5551"/>
    <x v="0"/>
  </r>
  <r>
    <x v="11"/>
    <x v="11"/>
    <n v="52.63"/>
    <n v="14112025"/>
    <n v="4470"/>
    <s v="Muut palvelut"/>
    <n v="3551"/>
    <x v="0"/>
  </r>
  <r>
    <x v="11"/>
    <x v="11"/>
    <n v="39.840000000000003"/>
    <n v="21112025"/>
    <n v="4860"/>
    <s v="Muut vuokrat"/>
    <n v="5501"/>
    <x v="0"/>
  </r>
  <r>
    <x v="11"/>
    <x v="11"/>
    <n v="92.11"/>
    <n v="28112025"/>
    <n v="4520"/>
    <s v="Elintarvikkeet"/>
    <n v="5501"/>
    <x v="0"/>
  </r>
  <r>
    <x v="11"/>
    <x v="11"/>
    <n v="90"/>
    <n v="5122025"/>
    <n v="4470"/>
    <s v="Muut palvelut"/>
    <n v="3551"/>
    <x v="0"/>
  </r>
  <r>
    <x v="11"/>
    <x v="11"/>
    <n v="52.63"/>
    <n v="29122025"/>
    <n v="4470"/>
    <s v="Muut palvelut"/>
    <n v="3551"/>
    <x v="0"/>
  </r>
  <r>
    <x v="12"/>
    <x v="12"/>
    <n v="510"/>
    <n v="8102025"/>
    <n v="4400"/>
    <s v="Koneiden ja laitt. rak/kunn.pitopalv."/>
    <n v="4601"/>
    <x v="0"/>
  </r>
  <r>
    <x v="12"/>
    <x v="12"/>
    <n v="211.12"/>
    <n v="26122025"/>
    <n v="4470"/>
    <s v="Muut palvelut"/>
    <n v="5501"/>
    <x v="0"/>
  </r>
  <r>
    <x v="13"/>
    <x v="13"/>
    <n v="490"/>
    <n v="3022025"/>
    <n v="4305"/>
    <s v="Asikaspalvelujen osto muilta"/>
    <n v="3551"/>
    <x v="0"/>
  </r>
  <r>
    <x v="13"/>
    <x v="13"/>
    <n v="297.37"/>
    <n v="2022025"/>
    <n v="4470"/>
    <s v="Muut palvelut"/>
    <n v="3551"/>
    <x v="0"/>
  </r>
  <r>
    <x v="13"/>
    <x v="13"/>
    <n v="216"/>
    <n v="12022025"/>
    <n v="4305"/>
    <s v="Asikaspalvelujen osto muilta"/>
    <n v="3551"/>
    <x v="0"/>
  </r>
  <r>
    <x v="13"/>
    <x v="13"/>
    <n v="301"/>
    <n v="12022025"/>
    <n v="4305"/>
    <s v="Asikaspalvelujen osto muilta"/>
    <n v="3551"/>
    <x v="0"/>
  </r>
  <r>
    <x v="13"/>
    <x v="13"/>
    <n v="86.84"/>
    <n v="26022025"/>
    <n v="4305"/>
    <s v="Asikaspalvelujen osto muilta"/>
    <n v="3601"/>
    <x v="0"/>
  </r>
  <r>
    <x v="13"/>
    <x v="13"/>
    <n v="305.26"/>
    <n v="2032025"/>
    <n v="4470"/>
    <s v="Muut palvelut"/>
    <n v="3551"/>
    <x v="0"/>
  </r>
  <r>
    <x v="13"/>
    <x v="13"/>
    <n v="535"/>
    <n v="3032025"/>
    <n v="4820"/>
    <s v="Rakennusten ja huoneistojen vuokrat"/>
    <n v="3551"/>
    <x v="0"/>
  </r>
  <r>
    <x v="13"/>
    <x v="13"/>
    <n v="512"/>
    <n v="11032025"/>
    <n v="4305"/>
    <s v="Asikaspalvelujen osto muilta"/>
    <n v="3551"/>
    <x v="0"/>
  </r>
  <r>
    <x v="13"/>
    <x v="13"/>
    <n v="307.02"/>
    <n v="11042025"/>
    <n v="4470"/>
    <s v="Muut palvelut"/>
    <n v="3551"/>
    <x v="0"/>
  </r>
  <r>
    <x v="13"/>
    <x v="13"/>
    <n v="50"/>
    <n v="11042025"/>
    <n v="4820"/>
    <s v="Rakennusten ja huoneistojen vuokrat"/>
    <n v="3101"/>
    <x v="0"/>
  </r>
  <r>
    <x v="13"/>
    <x v="13"/>
    <n v="69.3"/>
    <n v="15042025"/>
    <n v="4470"/>
    <s v="Muut palvelut"/>
    <n v="3601"/>
    <x v="0"/>
  </r>
  <r>
    <x v="13"/>
    <x v="13"/>
    <n v="535"/>
    <n v="15042025"/>
    <n v="4305"/>
    <s v="Asikaspalvelujen osto muilta"/>
    <n v="3551"/>
    <x v="0"/>
  </r>
  <r>
    <x v="13"/>
    <x v="13"/>
    <n v="216"/>
    <n v="15042025"/>
    <n v="4305"/>
    <s v="Asikaspalvelujen osto muilta"/>
    <n v="3551"/>
    <x v="0"/>
  </r>
  <r>
    <x v="13"/>
    <x v="13"/>
    <n v="427"/>
    <n v="15042025"/>
    <n v="4305"/>
    <s v="Asikaspalvelujen osto muilta"/>
    <n v="3551"/>
    <x v="0"/>
  </r>
  <r>
    <x v="13"/>
    <x v="13"/>
    <n v="395"/>
    <n v="28042025"/>
    <n v="4305"/>
    <s v="Asikaspalvelujen osto muilta"/>
    <n v="3551"/>
    <x v="0"/>
  </r>
  <r>
    <x v="13"/>
    <x v="13"/>
    <n v="270"/>
    <n v="30042025"/>
    <n v="4305"/>
    <s v="Asikaspalvelujen osto muilta"/>
    <n v="3551"/>
    <x v="0"/>
  </r>
  <r>
    <x v="13"/>
    <x v="13"/>
    <n v="294"/>
    <n v="30042025"/>
    <n v="4305"/>
    <s v="Asikaspalvelujen osto muilta"/>
    <n v="3551"/>
    <x v="0"/>
  </r>
  <r>
    <x v="13"/>
    <x v="13"/>
    <n v="256.14"/>
    <n v="2052025"/>
    <n v="4470"/>
    <s v="Muut palvelut"/>
    <n v="3551"/>
    <x v="0"/>
  </r>
  <r>
    <x v="13"/>
    <x v="13"/>
    <n v="100"/>
    <n v="5052025"/>
    <n v="4820"/>
    <s v="Rakennusten ja huoneistojen vuokrat"/>
    <n v="3051"/>
    <x v="0"/>
  </r>
  <r>
    <x v="13"/>
    <x v="13"/>
    <n v="108.35"/>
    <n v="14052025"/>
    <n v="4305"/>
    <s v="Asikaspalvelujen osto muilta"/>
    <n v="3551"/>
    <x v="0"/>
  </r>
  <r>
    <x v="13"/>
    <x v="13"/>
    <n v="195.61"/>
    <n v="14052025"/>
    <n v="4305"/>
    <s v="Asikaspalvelujen osto muilta"/>
    <n v="3551"/>
    <x v="0"/>
  </r>
  <r>
    <x v="13"/>
    <x v="13"/>
    <n v="265.79000000000002"/>
    <n v="2062025"/>
    <n v="4470"/>
    <s v="Muut palvelut"/>
    <n v="3551"/>
    <x v="0"/>
  </r>
  <r>
    <x v="13"/>
    <x v="13"/>
    <n v="285"/>
    <n v="12062025"/>
    <n v="4305"/>
    <s v="Asikaspalvelujen osto muilta"/>
    <n v="3551"/>
    <x v="0"/>
  </r>
  <r>
    <x v="13"/>
    <x v="13"/>
    <n v="216.67"/>
    <n v="2072025"/>
    <n v="4470"/>
    <s v="Muut palvelut"/>
    <n v="3551"/>
    <x v="0"/>
  </r>
  <r>
    <x v="13"/>
    <x v="13"/>
    <n v="177.19"/>
    <n v="2082025"/>
    <n v="4470"/>
    <s v="Muut palvelut"/>
    <n v="3551"/>
    <x v="0"/>
  </r>
  <r>
    <x v="13"/>
    <x v="13"/>
    <n v="222.81"/>
    <n v="2092025"/>
    <n v="4470"/>
    <s v="Muut palvelut"/>
    <n v="3551"/>
    <x v="0"/>
  </r>
  <r>
    <x v="13"/>
    <x v="13"/>
    <n v="50"/>
    <n v="24092025"/>
    <n v="4820"/>
    <s v="Rakennusten ja huoneistojen vuokrat"/>
    <n v="3051"/>
    <x v="0"/>
  </r>
  <r>
    <x v="13"/>
    <x v="13"/>
    <n v="216"/>
    <n v="30092025"/>
    <n v="4305"/>
    <s v="Asikaspalvelujen osto muilta"/>
    <n v="3551"/>
    <x v="0"/>
  </r>
  <r>
    <x v="13"/>
    <x v="13"/>
    <n v="658"/>
    <n v="30092025"/>
    <n v="4305"/>
    <s v="Asikaspalvelujen osto muilta"/>
    <n v="3551"/>
    <x v="0"/>
  </r>
  <r>
    <x v="13"/>
    <x v="13"/>
    <n v="281.58"/>
    <n v="2102025"/>
    <n v="4470"/>
    <s v="Muut palvelut"/>
    <n v="3551"/>
    <x v="0"/>
  </r>
  <r>
    <x v="13"/>
    <x v="13"/>
    <n v="365"/>
    <n v="5102025"/>
    <n v="4820"/>
    <s v="Rakennusten ja huoneistojen vuokrat"/>
    <n v="3551"/>
    <x v="0"/>
  </r>
  <r>
    <x v="13"/>
    <x v="13"/>
    <n v="270"/>
    <n v="30102025"/>
    <n v="4305"/>
    <s v="Asikaspalvelujen osto muilta"/>
    <n v="3551"/>
    <x v="0"/>
  </r>
  <r>
    <x v="13"/>
    <x v="13"/>
    <n v="637"/>
    <n v="30102025"/>
    <n v="4305"/>
    <s v="Asikaspalvelujen osto muilta"/>
    <n v="3551"/>
    <x v="0"/>
  </r>
  <r>
    <x v="13"/>
    <x v="13"/>
    <n v="530"/>
    <n v="3112025"/>
    <n v="4820"/>
    <s v="Rakennusten ja huoneistojen vuokrat"/>
    <n v="3551"/>
    <x v="0"/>
  </r>
  <r>
    <x v="13"/>
    <x v="13"/>
    <n v="327.19"/>
    <n v="3112025"/>
    <n v="4470"/>
    <s v="Muut palvelut"/>
    <n v="3551"/>
    <x v="0"/>
  </r>
  <r>
    <x v="13"/>
    <x v="13"/>
    <n v="31.58"/>
    <n v="5112025"/>
    <n v="4470"/>
    <s v="Muut palvelut"/>
    <n v="5501"/>
    <x v="0"/>
  </r>
  <r>
    <x v="13"/>
    <x v="13"/>
    <n v="216"/>
    <n v="27112025"/>
    <n v="4305"/>
    <s v="Asikaspalvelujen osto muilta"/>
    <n v="3551"/>
    <x v="0"/>
  </r>
  <r>
    <x v="13"/>
    <x v="13"/>
    <n v="609"/>
    <n v="27112025"/>
    <n v="4305"/>
    <s v="Asikaspalvelujen osto muilta"/>
    <n v="3551"/>
    <x v="0"/>
  </r>
  <r>
    <x v="13"/>
    <x v="13"/>
    <n v="312.27999999999997"/>
    <n v="2122025"/>
    <n v="4470"/>
    <s v="Muut palvelut"/>
    <n v="3551"/>
    <x v="0"/>
  </r>
  <r>
    <x v="13"/>
    <x v="13"/>
    <n v="78.069999999999993"/>
    <n v="5122025"/>
    <n v="4470"/>
    <s v="Muut palvelut"/>
    <n v="5501"/>
    <x v="0"/>
  </r>
  <r>
    <x v="13"/>
    <x v="13"/>
    <n v="845"/>
    <n v="19122025"/>
    <n v="4470"/>
    <s v="Muut palvelut"/>
    <n v="3551"/>
    <x v="0"/>
  </r>
  <r>
    <x v="13"/>
    <x v="13"/>
    <n v="162"/>
    <n v="31122025"/>
    <n v="4305"/>
    <s v="Asikaspalvelujen osto muilta"/>
    <n v="3551"/>
    <x v="0"/>
  </r>
  <r>
    <x v="13"/>
    <x v="13"/>
    <n v="357.88"/>
    <n v="31122025"/>
    <n v="4305"/>
    <s v="Asikaspalvelujen osto muilta"/>
    <n v="3551"/>
    <x v="0"/>
  </r>
  <r>
    <x v="13"/>
    <x v="13"/>
    <n v="292.98"/>
    <n v="31122025"/>
    <n v="4470"/>
    <s v="Muut palvelut"/>
    <n v="3551"/>
    <x v="0"/>
  </r>
  <r>
    <x v="14"/>
    <x v="14"/>
    <n v="497.21"/>
    <n v="27032025"/>
    <n v="4390"/>
    <s v="Raken.ja alueiden rak.ja kunn.pitopalv."/>
    <n v="3551"/>
    <x v="0"/>
  </r>
  <r>
    <x v="14"/>
    <x v="14"/>
    <n v="1611.35"/>
    <n v="11072025"/>
    <n v="4470"/>
    <s v="Muut palvelut"/>
    <n v="4601"/>
    <x v="0"/>
  </r>
  <r>
    <x v="14"/>
    <x v="14"/>
    <n v="219.52"/>
    <n v="19082025"/>
    <n v="4600"/>
    <s v="Muu materiaali"/>
    <n v="4601"/>
    <x v="0"/>
  </r>
  <r>
    <x v="14"/>
    <x v="14"/>
    <n v="163.35"/>
    <n v="29082025"/>
    <n v="4400"/>
    <s v="Koneiden ja laitt. rak/kunn.pitopalv."/>
    <n v="4601"/>
    <x v="0"/>
  </r>
  <r>
    <x v="14"/>
    <x v="14"/>
    <n v="94.14"/>
    <n v="29082025"/>
    <n v="4600"/>
    <s v="Muu materiaali"/>
    <n v="4601"/>
    <x v="0"/>
  </r>
  <r>
    <x v="15"/>
    <x v="15"/>
    <n v="260"/>
    <n v="30062025"/>
    <n v="4511"/>
    <s v="Kirjat"/>
    <n v="3501"/>
    <x v="0"/>
  </r>
  <r>
    <x v="15"/>
    <x v="15"/>
    <n v="2517.64"/>
    <n v="18092025"/>
    <n v="4305"/>
    <s v="Asikaspalvelujen osto muilta"/>
    <n v="3901"/>
    <x v="0"/>
  </r>
  <r>
    <x v="15"/>
    <x v="15"/>
    <n v="2517.64"/>
    <n v="18092025"/>
    <n v="4601"/>
    <s v="Mainosmateriaali"/>
    <n v="5551"/>
    <x v="0"/>
  </r>
  <r>
    <x v="15"/>
    <x v="15"/>
    <n v="20"/>
    <n v="18092025"/>
    <n v="4510"/>
    <s v="Kirjallisuus"/>
    <n v="3901"/>
    <x v="0"/>
  </r>
  <r>
    <x v="15"/>
    <x v="15"/>
    <n v="25.61"/>
    <n v="18092025"/>
    <n v="4510"/>
    <s v="Kirjallisuus"/>
    <n v="3901"/>
    <x v="0"/>
  </r>
  <r>
    <x v="15"/>
    <x v="15"/>
    <n v="500"/>
    <n v="1112025"/>
    <n v="4350"/>
    <s v="Painatukset, ilmoitukset ja markkinointi"/>
    <n v="5501"/>
    <x v="0"/>
  </r>
  <r>
    <x v="15"/>
    <x v="15"/>
    <n v="316"/>
    <n v="20112025"/>
    <n v="4305"/>
    <s v="Asikaspalvelujen osto muilta"/>
    <n v="3901"/>
    <x v="0"/>
  </r>
  <r>
    <x v="15"/>
    <x v="15"/>
    <n v="120"/>
    <n v="7122025"/>
    <n v="4440"/>
    <s v="Koulutus- ja kulttuuripalvelut"/>
    <n v="3051"/>
    <x v="0"/>
  </r>
  <r>
    <x v="16"/>
    <x v="16"/>
    <n v="1055.7"/>
    <n v="14032025"/>
    <n v="4470"/>
    <s v="Muut palvelut"/>
    <n v="3251"/>
    <x v="0"/>
  </r>
  <r>
    <x v="16"/>
    <x v="16"/>
    <n v="89.81"/>
    <n v="16102025"/>
    <n v="4440"/>
    <s v="Koulutus- ja kulttuuripalvelut"/>
    <n v="3041"/>
    <x v="0"/>
  </r>
  <r>
    <x v="16"/>
    <x v="16"/>
    <n v="89.81"/>
    <n v="16102025"/>
    <n v="4440"/>
    <s v="Koulutus- ja kulttuuripalvelut"/>
    <n v="3041"/>
    <x v="0"/>
  </r>
  <r>
    <x v="16"/>
    <x v="16"/>
    <n v="89.81"/>
    <n v="16102025"/>
    <n v="4440"/>
    <s v="Koulutus- ja kulttuuripalvelut"/>
    <n v="3051"/>
    <x v="0"/>
  </r>
  <r>
    <x v="16"/>
    <x v="16"/>
    <n v="89.81"/>
    <n v="16102025"/>
    <n v="4440"/>
    <s v="Koulutus- ja kulttuuripalvelut"/>
    <n v="3051"/>
    <x v="0"/>
  </r>
  <r>
    <x v="16"/>
    <x v="16"/>
    <n v="89.81"/>
    <n v="16102025"/>
    <n v="4440"/>
    <s v="Koulutus- ja kulttuuripalvelut"/>
    <n v="3051"/>
    <x v="0"/>
  </r>
  <r>
    <x v="16"/>
    <x v="16"/>
    <n v="89.81"/>
    <n v="16102025"/>
    <n v="4440"/>
    <s v="Koulutus- ja kulttuuripalvelut"/>
    <n v="3101"/>
    <x v="0"/>
  </r>
  <r>
    <x v="16"/>
    <x v="16"/>
    <n v="179.63"/>
    <n v="16102025"/>
    <n v="4440"/>
    <s v="Koulutus- ja kulttuuripalvelut"/>
    <n v="3051"/>
    <x v="0"/>
  </r>
  <r>
    <x v="16"/>
    <x v="16"/>
    <n v="179.63"/>
    <n v="16102025"/>
    <n v="4440"/>
    <s v="Koulutus- ja kulttuuripalvelut"/>
    <n v="3051"/>
    <x v="0"/>
  </r>
  <r>
    <x v="16"/>
    <x v="16"/>
    <n v="179.63"/>
    <n v="16102025"/>
    <n v="4440"/>
    <s v="Koulutus- ja kulttuuripalvelut"/>
    <n v="3051"/>
    <x v="0"/>
  </r>
  <r>
    <x v="16"/>
    <x v="16"/>
    <n v="179.63"/>
    <n v="16102025"/>
    <n v="4440"/>
    <s v="Koulutus- ja kulttuuripalvelut"/>
    <n v="3021"/>
    <x v="0"/>
  </r>
  <r>
    <x v="16"/>
    <x v="16"/>
    <n v="179.62"/>
    <n v="16102025"/>
    <n v="4440"/>
    <s v="Koulutus- ja kulttuuripalvelut"/>
    <n v="3051"/>
    <x v="0"/>
  </r>
  <r>
    <x v="16"/>
    <x v="16"/>
    <n v="179.63"/>
    <n v="16102025"/>
    <n v="4440"/>
    <s v="Koulutus- ja kulttuuripalvelut"/>
    <n v="3021"/>
    <x v="0"/>
  </r>
  <r>
    <x v="16"/>
    <x v="16"/>
    <n v="1530.9"/>
    <n v="12112025"/>
    <n v="4440"/>
    <s v="Koulutus- ja kulttuuripalvelut"/>
    <n v="5501"/>
    <x v="0"/>
  </r>
  <r>
    <x v="17"/>
    <x v="17"/>
    <n v="770"/>
    <n v="25042025"/>
    <n v="4820"/>
    <s v="Rakennusten ja huoneistojen vuokrat"/>
    <n v="3251"/>
    <x v="0"/>
  </r>
  <r>
    <x v="17"/>
    <x v="17"/>
    <n v="260"/>
    <n v="9062025"/>
    <n v="4820"/>
    <s v="Rakennusten ja huoneistojen vuokrat"/>
    <n v="3051"/>
    <x v="0"/>
  </r>
  <r>
    <x v="17"/>
    <x v="17"/>
    <n v="1320"/>
    <n v="28112025"/>
    <n v="4820"/>
    <s v="Rakennusten ja huoneistojen vuokrat"/>
    <n v="3251"/>
    <x v="0"/>
  </r>
  <r>
    <x v="18"/>
    <x v="18"/>
    <n v="143.43"/>
    <n v="29042025"/>
    <n v="4820"/>
    <s v="Rakennusten ja huoneistojen vuokrat"/>
    <n v="3251"/>
    <x v="0"/>
  </r>
  <r>
    <x v="18"/>
    <x v="18"/>
    <n v="143.43"/>
    <n v="25112025"/>
    <n v="4820"/>
    <s v="Rakennusten ja huoneistojen vuokrat"/>
    <n v="3251"/>
    <x v="0"/>
  </r>
  <r>
    <x v="19"/>
    <x v="19"/>
    <n v="3473.68"/>
    <n v="16062025"/>
    <n v="4410"/>
    <s v="Majoitus- ja ravitsemispalvelut"/>
    <n v="5551"/>
    <x v="0"/>
  </r>
  <r>
    <x v="19"/>
    <x v="19"/>
    <n v="430.28"/>
    <n v="31102025"/>
    <n v="4305"/>
    <s v="Asikaspalvelujen osto muilta"/>
    <n v="3901"/>
    <x v="0"/>
  </r>
  <r>
    <x v="20"/>
    <x v="20"/>
    <n v="31.08"/>
    <n v="15122025"/>
    <n v="4600"/>
    <s v="Muu materiaali"/>
    <n v="3041"/>
    <x v="0"/>
  </r>
  <r>
    <x v="20"/>
    <x v="20"/>
    <n v="79.680000000000007"/>
    <n v="15122025"/>
    <n v="4600"/>
    <s v="Muu materiaali"/>
    <n v="5551"/>
    <x v="0"/>
  </r>
  <r>
    <x v="20"/>
    <x v="20"/>
    <n v="39.840000000000003"/>
    <n v="15122025"/>
    <n v="4465"/>
    <s v="K�ytt�varausm��r�rahat"/>
    <n v="3501"/>
    <x v="0"/>
  </r>
  <r>
    <x v="20"/>
    <x v="20"/>
    <n v="21.11"/>
    <n v="15122025"/>
    <n v="4600"/>
    <s v="Muu materiaali"/>
    <n v="3052"/>
    <x v="0"/>
  </r>
  <r>
    <x v="20"/>
    <x v="20"/>
    <n v="653.36"/>
    <n v="15122025"/>
    <n v="4465"/>
    <s v="K�ytt�varausm��r�rahat"/>
    <n v="1101"/>
    <x v="0"/>
  </r>
  <r>
    <x v="20"/>
    <x v="20"/>
    <n v="260.16000000000003"/>
    <n v="15122025"/>
    <n v="4465"/>
    <s v="K�ytt�varausm��r�rahat"/>
    <n v="1101"/>
    <x v="0"/>
  </r>
  <r>
    <x v="20"/>
    <x v="20"/>
    <n v="51.8"/>
    <n v="15122025"/>
    <n v="4600"/>
    <s v="Muu materiaali"/>
    <n v="3041"/>
    <x v="0"/>
  </r>
  <r>
    <x v="20"/>
    <x v="20"/>
    <n v="30.28"/>
    <n v="15122025"/>
    <n v="4600"/>
    <s v="Muu materiaali"/>
    <n v="3021"/>
    <x v="0"/>
  </r>
  <r>
    <x v="20"/>
    <x v="20"/>
    <n v="94.61"/>
    <n v="15122025"/>
    <n v="4465"/>
    <s v="K�ytt�varausm��r�rahat"/>
    <n v="3051"/>
    <x v="0"/>
  </r>
  <r>
    <x v="20"/>
    <x v="20"/>
    <n v="58.14"/>
    <n v="15122025"/>
    <n v="4465"/>
    <s v="K�ytt�varausm��r�rahat"/>
    <n v="3051"/>
    <x v="0"/>
  </r>
  <r>
    <x v="20"/>
    <x v="20"/>
    <n v="664.52"/>
    <n v="17122025"/>
    <n v="4465"/>
    <s v="K�ytt�varausm��r�rahat"/>
    <n v="1101"/>
    <x v="0"/>
  </r>
  <r>
    <x v="20"/>
    <x v="20"/>
    <n v="13.86"/>
    <n v="17122025"/>
    <n v="4600"/>
    <s v="Muu materiaali"/>
    <n v="3051"/>
    <x v="0"/>
  </r>
  <r>
    <x v="20"/>
    <x v="20"/>
    <n v="196.51"/>
    <n v="17122025"/>
    <n v="4465"/>
    <s v="K�ytt�varausm��r�rahat"/>
    <n v="3051"/>
    <x v="0"/>
  </r>
  <r>
    <x v="20"/>
    <x v="20"/>
    <n v="1723.72"/>
    <n v="31122025"/>
    <n v="4600"/>
    <s v="Muu materiaali"/>
    <n v="4601"/>
    <x v="0"/>
  </r>
  <r>
    <x v="20"/>
    <x v="20"/>
    <n v="1969.8"/>
    <n v="31122025"/>
    <n v="4600"/>
    <s v="Muu materiaali"/>
    <n v="4601"/>
    <x v="0"/>
  </r>
  <r>
    <x v="21"/>
    <x v="21"/>
    <n v="340.3"/>
    <n v="1012025"/>
    <n v="4820"/>
    <s v="Rakennusten ja huoneistojen vuokrat"/>
    <n v="5352"/>
    <x v="0"/>
  </r>
  <r>
    <x v="21"/>
    <x v="21"/>
    <n v="340.3"/>
    <n v="1022025"/>
    <n v="4820"/>
    <s v="Rakennusten ja huoneistojen vuokrat"/>
    <n v="5352"/>
    <x v="0"/>
  </r>
  <r>
    <x v="21"/>
    <x v="21"/>
    <n v="340.3"/>
    <n v="1032025"/>
    <n v="4820"/>
    <s v="Rakennusten ja huoneistojen vuokrat"/>
    <n v="5352"/>
    <x v="0"/>
  </r>
  <r>
    <x v="21"/>
    <x v="21"/>
    <n v="340.3"/>
    <n v="1042025"/>
    <n v="4820"/>
    <s v="Rakennusten ja huoneistojen vuokrat"/>
    <n v="5352"/>
    <x v="0"/>
  </r>
  <r>
    <x v="21"/>
    <x v="21"/>
    <n v="340.3"/>
    <n v="1052025"/>
    <n v="4820"/>
    <s v="Rakennusten ja huoneistojen vuokrat"/>
    <n v="5352"/>
    <x v="0"/>
  </r>
  <r>
    <x v="21"/>
    <x v="21"/>
    <n v="340.3"/>
    <n v="1062025"/>
    <n v="4820"/>
    <s v="Rakennusten ja huoneistojen vuokrat"/>
    <n v="5352"/>
    <x v="0"/>
  </r>
  <r>
    <x v="21"/>
    <x v="21"/>
    <n v="390"/>
    <n v="1072025"/>
    <n v="4820"/>
    <s v="Rakennusten ja huoneistojen vuokrat"/>
    <n v="5352"/>
    <x v="0"/>
  </r>
  <r>
    <x v="21"/>
    <x v="21"/>
    <n v="390"/>
    <n v="1082025"/>
    <n v="4820"/>
    <s v="Rakennusten ja huoneistojen vuokrat"/>
    <n v="5352"/>
    <x v="0"/>
  </r>
  <r>
    <x v="21"/>
    <x v="21"/>
    <n v="390"/>
    <n v="1092025"/>
    <n v="4820"/>
    <s v="Rakennusten ja huoneistojen vuokrat"/>
    <n v="5352"/>
    <x v="0"/>
  </r>
  <r>
    <x v="21"/>
    <x v="21"/>
    <n v="390"/>
    <n v="1102025"/>
    <n v="4820"/>
    <s v="Rakennusten ja huoneistojen vuokrat"/>
    <n v="5352"/>
    <x v="0"/>
  </r>
  <r>
    <x v="21"/>
    <x v="21"/>
    <n v="390"/>
    <n v="1112025"/>
    <n v="4820"/>
    <s v="Rakennusten ja huoneistojen vuokrat"/>
    <n v="5352"/>
    <x v="0"/>
  </r>
  <r>
    <x v="21"/>
    <x v="21"/>
    <n v="390"/>
    <n v="1122025"/>
    <n v="4820"/>
    <s v="Rakennusten ja huoneistojen vuokrat"/>
    <n v="5352"/>
    <x v="0"/>
  </r>
  <r>
    <x v="21"/>
    <x v="21"/>
    <n v="100"/>
    <n v="28102025"/>
    <n v="4820"/>
    <s v="Rakennusten ja huoneistojen vuokrat"/>
    <n v="5352"/>
    <x v="0"/>
  </r>
  <r>
    <x v="22"/>
    <x v="22"/>
    <n v="2511.3000000000002"/>
    <n v="24032025"/>
    <n v="4820"/>
    <s v="Rakennusten ja huoneistojen vuokrat"/>
    <n v="5352"/>
    <x v="0"/>
  </r>
  <r>
    <x v="22"/>
    <x v="22"/>
    <n v="442.7"/>
    <n v="1062025"/>
    <n v="4820"/>
    <s v="Rakennusten ja huoneistojen vuokrat"/>
    <n v="5352"/>
    <x v="0"/>
  </r>
  <r>
    <x v="22"/>
    <x v="22"/>
    <n v="473.1"/>
    <n v="16062025"/>
    <n v="4820"/>
    <s v="Rakennusten ja huoneistojen vuokrat"/>
    <n v="5352"/>
    <x v="0"/>
  </r>
  <r>
    <x v="22"/>
    <x v="22"/>
    <n v="157.69999999999999"/>
    <n v="4062025"/>
    <n v="4820"/>
    <s v="Rakennusten ja huoneistojen vuokrat"/>
    <n v="5352"/>
    <x v="0"/>
  </r>
  <r>
    <x v="22"/>
    <x v="22"/>
    <n v="157.69999999999999"/>
    <n v="4062025"/>
    <n v="4820"/>
    <s v="Rakennusten ja huoneistojen vuokrat"/>
    <n v="5352"/>
    <x v="0"/>
  </r>
  <r>
    <x v="22"/>
    <x v="22"/>
    <n v="473.1"/>
    <n v="16062025"/>
    <n v="4820"/>
    <s v="Rakennusten ja huoneistojen vuokrat"/>
    <n v="5352"/>
    <x v="0"/>
  </r>
  <r>
    <x v="22"/>
    <x v="22"/>
    <n v="381.9"/>
    <n v="16062025"/>
    <n v="4820"/>
    <s v="Rakennusten ja huoneistojen vuokrat"/>
    <n v="5352"/>
    <x v="0"/>
  </r>
  <r>
    <x v="22"/>
    <x v="22"/>
    <n v="127.3"/>
    <n v="4062025"/>
    <n v="4820"/>
    <s v="Rakennusten ja huoneistojen vuokrat"/>
    <n v="5352"/>
    <x v="0"/>
  </r>
  <r>
    <x v="22"/>
    <x v="22"/>
    <n v="157.69999999999999"/>
    <n v="1092025"/>
    <n v="4820"/>
    <s v="Rakennusten ja huoneistojen vuokrat"/>
    <n v="5352"/>
    <x v="0"/>
  </r>
  <r>
    <x v="22"/>
    <x v="22"/>
    <n v="127.3"/>
    <n v="1092025"/>
    <n v="4820"/>
    <s v="Rakennusten ja huoneistojen vuokrat"/>
    <n v="5352"/>
    <x v="0"/>
  </r>
  <r>
    <x v="22"/>
    <x v="22"/>
    <n v="157.69999999999999"/>
    <n v="1092025"/>
    <n v="4820"/>
    <s v="Rakennusten ja huoneistojen vuokrat"/>
    <n v="5352"/>
    <x v="0"/>
  </r>
  <r>
    <x v="22"/>
    <x v="22"/>
    <n v="157.69999999999999"/>
    <n v="31102025"/>
    <n v="4820"/>
    <s v="Rakennusten ja huoneistojen vuokrat"/>
    <n v="5353"/>
    <x v="0"/>
  </r>
  <r>
    <x v="22"/>
    <x v="22"/>
    <n v="157.69999999999999"/>
    <n v="31102025"/>
    <n v="4820"/>
    <s v="Rakennusten ja huoneistojen vuokrat"/>
    <n v="5352"/>
    <x v="0"/>
  </r>
  <r>
    <x v="22"/>
    <x v="22"/>
    <n v="127.3"/>
    <n v="31102025"/>
    <n v="4820"/>
    <s v="Rakennusten ja huoneistojen vuokrat"/>
    <n v="5352"/>
    <x v="0"/>
  </r>
  <r>
    <x v="22"/>
    <x v="22"/>
    <n v="127.3"/>
    <n v="28112025"/>
    <n v="4820"/>
    <s v="Rakennusten ja huoneistojen vuokrat"/>
    <n v="5352"/>
    <x v="0"/>
  </r>
  <r>
    <x v="22"/>
    <x v="22"/>
    <n v="157.69999999999999"/>
    <n v="28112025"/>
    <n v="4820"/>
    <s v="Rakennusten ja huoneistojen vuokrat"/>
    <n v="5352"/>
    <x v="0"/>
  </r>
  <r>
    <x v="22"/>
    <x v="22"/>
    <n v="157.69999999999999"/>
    <n v="28112025"/>
    <n v="4820"/>
    <s v="Rakennusten ja huoneistojen vuokrat"/>
    <n v="5352"/>
    <x v="0"/>
  </r>
  <r>
    <x v="22"/>
    <x v="22"/>
    <n v="157.69999999999999"/>
    <n v="28112025"/>
    <n v="4820"/>
    <s v="Rakennusten ja huoneistojen vuokrat"/>
    <n v="5352"/>
    <x v="0"/>
  </r>
  <r>
    <x v="22"/>
    <x v="22"/>
    <n v="127.3"/>
    <n v="28112025"/>
    <n v="4820"/>
    <s v="Rakennusten ja huoneistojen vuokrat"/>
    <n v="5352"/>
    <x v="0"/>
  </r>
  <r>
    <x v="22"/>
    <x v="22"/>
    <n v="157.69999999999999"/>
    <n v="28112025"/>
    <n v="4820"/>
    <s v="Rakennusten ja huoneistojen vuokrat"/>
    <n v="5352"/>
    <x v="0"/>
  </r>
  <r>
    <x v="22"/>
    <x v="22"/>
    <n v="248"/>
    <n v="30122025"/>
    <n v="4390"/>
    <s v="Raken.ja alueiden rak.ja kunn.pitopalv."/>
    <n v="5352"/>
    <x v="0"/>
  </r>
  <r>
    <x v="23"/>
    <x v="23"/>
    <n v="1092"/>
    <n v="27042025"/>
    <n v="4860"/>
    <s v="Muut vuokrat"/>
    <n v="5352"/>
    <x v="0"/>
  </r>
  <r>
    <x v="23"/>
    <x v="23"/>
    <n v="730.8"/>
    <n v="27042025"/>
    <n v="4860"/>
    <s v="Muut vuokrat"/>
    <n v="5352"/>
    <x v="0"/>
  </r>
  <r>
    <x v="23"/>
    <x v="23"/>
    <n v="870.12"/>
    <n v="2052025"/>
    <n v="4820"/>
    <s v="Rakennusten ja huoneistojen vuokrat"/>
    <n v="5352"/>
    <x v="0"/>
  </r>
  <r>
    <x v="23"/>
    <x v="23"/>
    <n v="730.8"/>
    <n v="2052025"/>
    <n v="4820"/>
    <s v="Rakennusten ja huoneistojen vuokrat"/>
    <n v="5352"/>
    <x v="0"/>
  </r>
  <r>
    <x v="24"/>
    <x v="24"/>
    <n v="6960"/>
    <n v="29052025"/>
    <n v="4470"/>
    <s v="Muut palvelut"/>
    <n v="4601"/>
    <x v="0"/>
  </r>
  <r>
    <x v="24"/>
    <x v="24"/>
    <n v="8875"/>
    <n v="23062025"/>
    <n v="4470"/>
    <s v="Muut palvelut"/>
    <n v="4601"/>
    <x v="0"/>
  </r>
  <r>
    <x v="24"/>
    <x v="24"/>
    <n v="5670"/>
    <n v="9122025"/>
    <n v="4470"/>
    <s v="Muut palvelut"/>
    <n v="4601"/>
    <x v="0"/>
  </r>
  <r>
    <x v="24"/>
    <x v="24"/>
    <n v="-5670"/>
    <n v="14122025"/>
    <n v="4470"/>
    <s v="Muut palvelut"/>
    <n v="4601"/>
    <x v="0"/>
  </r>
  <r>
    <x v="24"/>
    <x v="24"/>
    <n v="5670"/>
    <n v="23112025"/>
    <n v="4470"/>
    <s v="Muut palvelut"/>
    <n v="4601"/>
    <x v="0"/>
  </r>
  <r>
    <x v="24"/>
    <x v="24"/>
    <n v="1543.12"/>
    <n v="18112025"/>
    <n v="1140"/>
    <s v="Vesi- ja viem�riverkosto"/>
    <n v="6102"/>
    <x v="0"/>
  </r>
  <r>
    <x v="24"/>
    <x v="24"/>
    <n v="1543.12"/>
    <n v="18112025"/>
    <n v="1140"/>
    <s v="Vesi- ja viem�riverkosto"/>
    <n v="6103"/>
    <x v="0"/>
  </r>
  <r>
    <x v="25"/>
    <x v="25"/>
    <n v="418.32"/>
    <n v="25022025"/>
    <n v="4400"/>
    <s v="Koneiden ja laitt. rak/kunn.pitopalv."/>
    <n v="4601"/>
    <x v="0"/>
  </r>
  <r>
    <x v="25"/>
    <x v="25"/>
    <n v="115.16"/>
    <n v="25022025"/>
    <n v="4560"/>
    <s v="Poltto- ja voiteluaineet"/>
    <n v="4601"/>
    <x v="0"/>
  </r>
  <r>
    <x v="25"/>
    <x v="25"/>
    <n v="492.81"/>
    <n v="25022025"/>
    <n v="4600"/>
    <s v="Muu materiaali"/>
    <n v="4601"/>
    <x v="0"/>
  </r>
  <r>
    <x v="25"/>
    <x v="25"/>
    <n v="31.08"/>
    <n v="18112025"/>
    <n v="4400"/>
    <s v="Koneiden ja laitt. rak/kunn.pitopalv."/>
    <n v="4601"/>
    <x v="0"/>
  </r>
  <r>
    <x v="25"/>
    <x v="25"/>
    <n v="69.5"/>
    <n v="18112025"/>
    <n v="4560"/>
    <s v="Poltto- ja voiteluaineet"/>
    <n v="4601"/>
    <x v="0"/>
  </r>
  <r>
    <x v="25"/>
    <x v="25"/>
    <n v="103.4"/>
    <n v="18112025"/>
    <n v="4600"/>
    <s v="Muu materiaali"/>
    <n v="4601"/>
    <x v="0"/>
  </r>
  <r>
    <x v="25"/>
    <x v="25"/>
    <n v="181.27"/>
    <n v="13012025"/>
    <n v="4400"/>
    <s v="Koneiden ja laitt.rak/kunn.pitopalvelu"/>
    <n v="6102"/>
    <x v="0"/>
  </r>
  <r>
    <x v="25"/>
    <x v="25"/>
    <n v="181.27"/>
    <n v="13012025"/>
    <n v="4400"/>
    <s v="Koneiden ja laitt.rak/kunn.pitopalvelu"/>
    <n v="6102"/>
    <x v="0"/>
  </r>
  <r>
    <x v="25"/>
    <x v="25"/>
    <n v="824.7"/>
    <n v="3072025"/>
    <n v="4400"/>
    <s v="Koneiden ja laitt.rak/kunn.pitopalvelu"/>
    <n v="6102"/>
    <x v="0"/>
  </r>
  <r>
    <x v="25"/>
    <x v="25"/>
    <n v="677.29"/>
    <n v="3072025"/>
    <n v="4400"/>
    <s v="Koneiden ja laitt.rak/kunn.pitopalvelu"/>
    <n v="6103"/>
    <x v="0"/>
  </r>
  <r>
    <x v="25"/>
    <x v="25"/>
    <n v="296.81"/>
    <n v="2122025"/>
    <n v="4400"/>
    <s v="Koneiden ja laitt.rak/kunn.pitopalvelu"/>
    <n v="6102"/>
    <x v="0"/>
  </r>
  <r>
    <x v="25"/>
    <x v="25"/>
    <n v="296.81"/>
    <n v="2122025"/>
    <n v="4400"/>
    <s v="Koneiden ja laitt.rak/kunn.pitopalvelu"/>
    <n v="6103"/>
    <x v="0"/>
  </r>
  <r>
    <x v="26"/>
    <x v="26"/>
    <n v="4634.53"/>
    <n v="13072025"/>
    <n v="1175"/>
    <s v="Muut laitteet ja kalusto"/>
    <n v="3551"/>
    <x v="0"/>
  </r>
  <r>
    <x v="26"/>
    <x v="26"/>
    <n v="4639"/>
    <n v="17082025"/>
    <n v="1175"/>
    <s v="Muut laitteet ja kalusto"/>
    <n v="3551"/>
    <x v="0"/>
  </r>
  <r>
    <x v="27"/>
    <x v="27"/>
    <n v="145"/>
    <n v="12022025"/>
    <n v="4520"/>
    <s v="Elintarvikkeet"/>
    <n v="5501"/>
    <x v="0"/>
  </r>
  <r>
    <x v="27"/>
    <x v="27"/>
    <n v="210"/>
    <n v="28032025"/>
    <n v="4465"/>
    <s v="K�ytt�varausm��r�rahat"/>
    <n v="5501"/>
    <x v="0"/>
  </r>
  <r>
    <x v="28"/>
    <x v="28"/>
    <n v="262.11"/>
    <n v="14022025"/>
    <n v="4520"/>
    <s v="Elintarvikkeet"/>
    <n v="5501"/>
    <x v="0"/>
  </r>
  <r>
    <x v="28"/>
    <x v="28"/>
    <n v="177.54"/>
    <n v="31122025"/>
    <n v="4520"/>
    <s v="Elintarvikkeet"/>
    <n v="5501"/>
    <x v="0"/>
  </r>
  <r>
    <x v="29"/>
    <x v="29"/>
    <n v="200"/>
    <n v="18052025"/>
    <n v="4390"/>
    <s v="Raken.ja alueiden rak.ja kunn.pitopalv."/>
    <n v="5352"/>
    <x v="0"/>
  </r>
  <r>
    <x v="29"/>
    <x v="29"/>
    <n v="485"/>
    <n v="18052025"/>
    <n v="4600"/>
    <s v="Muu materiaali"/>
    <n v="5352"/>
    <x v="0"/>
  </r>
  <r>
    <x v="29"/>
    <x v="29"/>
    <n v="120"/>
    <n v="18052025"/>
    <n v="4390"/>
    <s v="Raken.ja alueiden rak.ja kunn.pitopalv."/>
    <n v="4601"/>
    <x v="0"/>
  </r>
  <r>
    <x v="29"/>
    <x v="29"/>
    <n v="225"/>
    <n v="18052025"/>
    <n v="4600"/>
    <s v="Muu materiaali"/>
    <n v="4601"/>
    <x v="0"/>
  </r>
  <r>
    <x v="30"/>
    <x v="30"/>
    <n v="2543.62"/>
    <n v="15092025"/>
    <n v="4470"/>
    <s v="Muut palvelut"/>
    <n v="4601"/>
    <x v="0"/>
  </r>
  <r>
    <x v="30"/>
    <x v="30"/>
    <n v="735.09"/>
    <n v="16092025"/>
    <n v="4470"/>
    <s v="Muut palvelut"/>
    <n v="4601"/>
    <x v="0"/>
  </r>
  <r>
    <x v="31"/>
    <x v="31"/>
    <n v="59.76"/>
    <n v="27022025"/>
    <n v="4380"/>
    <s v="Puhtaanapito- ja pesulapalvelut"/>
    <n v="5352"/>
    <x v="0"/>
  </r>
  <r>
    <x v="31"/>
    <x v="31"/>
    <n v="59.76"/>
    <n v="27032025"/>
    <n v="4380"/>
    <s v="Puhtaanapito- ja pesulapalvelut"/>
    <n v="5352"/>
    <x v="0"/>
  </r>
  <r>
    <x v="31"/>
    <x v="31"/>
    <n v="59.76"/>
    <n v="27042025"/>
    <n v="4380"/>
    <s v="Puhtaanapito- ja pesulapalvelut"/>
    <n v="5352"/>
    <x v="0"/>
  </r>
  <r>
    <x v="31"/>
    <x v="31"/>
    <n v="59.76"/>
    <n v="27052025"/>
    <n v="4380"/>
    <s v="Puhtaanapito- ja pesulapalvelut"/>
    <n v="5352"/>
    <x v="0"/>
  </r>
  <r>
    <x v="31"/>
    <x v="31"/>
    <n v="59.76"/>
    <n v="27062025"/>
    <n v="4380"/>
    <s v="Puhtaanapito- ja pesulapalvelut"/>
    <n v="5352"/>
    <x v="0"/>
  </r>
  <r>
    <x v="31"/>
    <x v="31"/>
    <n v="59.76"/>
    <n v="27072025"/>
    <n v="4380"/>
    <s v="Puhtaanapito- ja pesulapalvelut"/>
    <n v="5352"/>
    <x v="0"/>
  </r>
  <r>
    <x v="31"/>
    <x v="31"/>
    <n v="59.76"/>
    <n v="27082025"/>
    <n v="4380"/>
    <s v="Puhtaanapito- ja pesulapalvelut"/>
    <n v="5352"/>
    <x v="0"/>
  </r>
  <r>
    <x v="31"/>
    <x v="31"/>
    <n v="59.76"/>
    <n v="27092025"/>
    <n v="4380"/>
    <s v="Puhtaanapito- ja pesulapalvelut"/>
    <n v="5352"/>
    <x v="0"/>
  </r>
  <r>
    <x v="31"/>
    <x v="31"/>
    <n v="59.76"/>
    <n v="27102025"/>
    <n v="4400"/>
    <s v="Koneiden ja laitt. rak/kunn.pitopalv."/>
    <n v="5352"/>
    <x v="0"/>
  </r>
  <r>
    <x v="31"/>
    <x v="31"/>
    <n v="59.76"/>
    <n v="27112025"/>
    <n v="4380"/>
    <s v="Puhtaanapito- ja pesulapalvelut"/>
    <n v="5352"/>
    <x v="0"/>
  </r>
  <r>
    <x v="31"/>
    <x v="31"/>
    <n v="59.76"/>
    <n v="27122025"/>
    <n v="4380"/>
    <s v="Puhtaanapito- ja pesulapalvelut"/>
    <n v="5352"/>
    <x v="0"/>
  </r>
  <r>
    <x v="32"/>
    <x v="32"/>
    <n v="90"/>
    <n v="27062025"/>
    <n v="4470"/>
    <s v="Muut palvelut"/>
    <n v="3551"/>
    <x v="0"/>
  </r>
  <r>
    <x v="33"/>
    <x v="33"/>
    <n v="23.71"/>
    <n v="31012025"/>
    <n v="4600"/>
    <s v="Muu materiaali"/>
    <n v="3021"/>
    <x v="0"/>
  </r>
  <r>
    <x v="33"/>
    <x v="33"/>
    <n v="61.85"/>
    <n v="31012025"/>
    <n v="4600"/>
    <s v="Muu materiaali"/>
    <n v="3021"/>
    <x v="0"/>
  </r>
  <r>
    <x v="33"/>
    <x v="33"/>
    <n v="35.85"/>
    <n v="30082025"/>
    <n v="4541"/>
    <s v="Hoitotarvikkeet"/>
    <n v="3051"/>
    <x v="0"/>
  </r>
  <r>
    <x v="33"/>
    <x v="33"/>
    <n v="16.28"/>
    <n v="30082025"/>
    <n v="4541"/>
    <s v="Hoitotarvikkeet"/>
    <n v="3051"/>
    <x v="0"/>
  </r>
  <r>
    <x v="33"/>
    <x v="33"/>
    <n v="39.51"/>
    <n v="30082025"/>
    <n v="4600"/>
    <s v="Muu materiaali"/>
    <n v="3021"/>
    <x v="0"/>
  </r>
  <r>
    <x v="33"/>
    <x v="33"/>
    <n v="32.17"/>
    <n v="31122025"/>
    <n v="4541"/>
    <s v="Hoitotarvikkeet"/>
    <n v="3051"/>
    <x v="0"/>
  </r>
  <r>
    <x v="34"/>
    <x v="34"/>
    <n v="1561.54"/>
    <n v="13012025"/>
    <n v="4470"/>
    <s v="Muut palvelut"/>
    <n v="4601"/>
    <x v="0"/>
  </r>
  <r>
    <x v="34"/>
    <x v="34"/>
    <n v="64.510000000000005"/>
    <n v="11032025"/>
    <n v="4600"/>
    <s v="Muu materiaali"/>
    <n v="5352"/>
    <x v="0"/>
  </r>
  <r>
    <x v="34"/>
    <x v="34"/>
    <n v="850"/>
    <n v="11032025"/>
    <n v="4470"/>
    <s v="Muut palvelut"/>
    <n v="4601"/>
    <x v="0"/>
  </r>
  <r>
    <x v="34"/>
    <x v="34"/>
    <n v="509.5"/>
    <n v="1042025"/>
    <n v="4600"/>
    <s v="Muu materiaali"/>
    <n v="4701"/>
    <x v="0"/>
  </r>
  <r>
    <x v="34"/>
    <x v="34"/>
    <n v="8957.6"/>
    <n v="1042025"/>
    <n v="4420"/>
    <s v="Matkustus- ja kuljetuspalvelut"/>
    <n v="4701"/>
    <x v="0"/>
  </r>
  <r>
    <x v="34"/>
    <x v="34"/>
    <n v="1103.6099999999999"/>
    <n v="15042025"/>
    <n v="4600"/>
    <s v="Muu materiaali"/>
    <n v="4601"/>
    <x v="0"/>
  </r>
  <r>
    <x v="34"/>
    <x v="34"/>
    <n v="698.55"/>
    <n v="2062025"/>
    <n v="4600"/>
    <s v="Muu materiaali"/>
    <n v="4601"/>
    <x v="0"/>
  </r>
  <r>
    <x v="34"/>
    <x v="34"/>
    <n v="28.22"/>
    <n v="2062025"/>
    <n v="4600"/>
    <s v="Muu materiaali"/>
    <n v="3901"/>
    <x v="0"/>
  </r>
  <r>
    <x v="34"/>
    <x v="34"/>
    <n v="258.07"/>
    <n v="8072025"/>
    <n v="4390"/>
    <s v="Raken.ja alueiden rak.ja kunn.pitopalv."/>
    <n v="3551"/>
    <x v="0"/>
  </r>
  <r>
    <x v="34"/>
    <x v="34"/>
    <n v="19.89"/>
    <n v="8072025"/>
    <n v="4600"/>
    <s v="Muu materiaali"/>
    <n v="4601"/>
    <x v="0"/>
  </r>
  <r>
    <x v="34"/>
    <x v="34"/>
    <n v="130.69"/>
    <n v="28072025"/>
    <n v="4390"/>
    <s v="Raken.ja alueiden rak.ja kunn.pitopalv."/>
    <n v="3551"/>
    <x v="0"/>
  </r>
  <r>
    <x v="34"/>
    <x v="34"/>
    <n v="67.8"/>
    <n v="13082025"/>
    <n v="4390"/>
    <s v="Raken.ja alueiden rak.ja kunn.pitopalv."/>
    <n v="3551"/>
    <x v="0"/>
  </r>
  <r>
    <x v="34"/>
    <x v="34"/>
    <n v="50"/>
    <n v="2092025"/>
    <n v="4420"/>
    <s v="Matkustus- ja kuljetuspalvelut"/>
    <n v="5352"/>
    <x v="0"/>
  </r>
  <r>
    <x v="34"/>
    <x v="34"/>
    <n v="89.5"/>
    <n v="2092025"/>
    <n v="4600"/>
    <s v="Muu materiaali"/>
    <n v="5352"/>
    <x v="0"/>
  </r>
  <r>
    <x v="34"/>
    <x v="34"/>
    <n v="196"/>
    <n v="2092025"/>
    <n v="4600"/>
    <s v="Muu materiaali"/>
    <n v="4601"/>
    <x v="0"/>
  </r>
  <r>
    <x v="34"/>
    <x v="34"/>
    <n v="1636.26"/>
    <n v="8092025"/>
    <n v="4600"/>
    <s v="Muu materiaali"/>
    <n v="5352"/>
    <x v="0"/>
  </r>
  <r>
    <x v="34"/>
    <x v="34"/>
    <n v="30"/>
    <n v="1102025"/>
    <n v="4390"/>
    <s v="Raken.ja alueiden rak.ja kunn.pitopalv."/>
    <n v="3551"/>
    <x v="0"/>
  </r>
  <r>
    <x v="34"/>
    <x v="34"/>
    <n v="71.099999999999994"/>
    <n v="1102025"/>
    <n v="4600"/>
    <s v="Muu materiaali"/>
    <n v="4601"/>
    <x v="0"/>
  </r>
  <r>
    <x v="34"/>
    <x v="34"/>
    <n v="50"/>
    <n v="31102025"/>
    <n v="4390"/>
    <s v="Raken.ja alueiden rak.ja kunn.pitopalv."/>
    <n v="3551"/>
    <x v="0"/>
  </r>
  <r>
    <x v="34"/>
    <x v="34"/>
    <n v="6.34"/>
    <n v="31102025"/>
    <n v="4600"/>
    <s v="Muu materiaali"/>
    <n v="4601"/>
    <x v="0"/>
  </r>
  <r>
    <x v="34"/>
    <x v="34"/>
    <n v="52.41"/>
    <n v="31102025"/>
    <n v="4600"/>
    <s v="Muu materiaali"/>
    <n v="3901"/>
    <x v="0"/>
  </r>
  <r>
    <x v="34"/>
    <x v="34"/>
    <n v="606.95000000000005"/>
    <n v="1122025"/>
    <n v="4600"/>
    <s v="Muu materiaali"/>
    <n v="5352"/>
    <x v="0"/>
  </r>
  <r>
    <x v="34"/>
    <x v="34"/>
    <n v="206.5"/>
    <n v="21032025"/>
    <n v="1140"/>
    <s v="Vesi- ja viem�riverkosto"/>
    <n v="6102"/>
    <x v="0"/>
  </r>
  <r>
    <x v="34"/>
    <x v="34"/>
    <n v="1622.12"/>
    <n v="2052025"/>
    <n v="1140"/>
    <s v="Vesi- ja viem�riverkosto"/>
    <n v="6103"/>
    <x v="0"/>
  </r>
  <r>
    <x v="35"/>
    <x v="35"/>
    <n v="1440"/>
    <n v="23042025"/>
    <n v="4470"/>
    <s v="Muut palvelut"/>
    <n v="3251"/>
    <x v="0"/>
  </r>
  <r>
    <x v="35"/>
    <x v="35"/>
    <n v="350"/>
    <n v="9102025"/>
    <n v="4470"/>
    <s v="Muut palvelut"/>
    <n v="3251"/>
    <x v="0"/>
  </r>
  <r>
    <x v="35"/>
    <x v="35"/>
    <n v="99.71"/>
    <n v="9102025"/>
    <n v="4423"/>
    <s v="Henkil�kunnan matkakustannukset"/>
    <n v="3251"/>
    <x v="0"/>
  </r>
  <r>
    <x v="35"/>
    <x v="35"/>
    <n v="1200"/>
    <n v="17112025"/>
    <n v="4470"/>
    <s v="Muut palvelut"/>
    <n v="3251"/>
    <x v="0"/>
  </r>
  <r>
    <x v="36"/>
    <x v="36"/>
    <n v="1380"/>
    <n v="24042025"/>
    <n v="1175"/>
    <s v="Muut laitteet ja kalusto"/>
    <n v="3551"/>
    <x v="0"/>
  </r>
  <r>
    <x v="37"/>
    <x v="37"/>
    <n v="285"/>
    <n v="3022025"/>
    <n v="4840"/>
    <s v="Koneiden ja laitteiden vuokrat"/>
    <n v="3551"/>
    <x v="0"/>
  </r>
  <r>
    <x v="37"/>
    <x v="37"/>
    <n v="570"/>
    <n v="14072025"/>
    <n v="4840"/>
    <s v="Koneiden ja laitteiden vuokrat"/>
    <n v="3551"/>
    <x v="0"/>
  </r>
  <r>
    <x v="37"/>
    <x v="37"/>
    <n v="95"/>
    <n v="17082025"/>
    <n v="4820"/>
    <s v="Rakennusten ja huoneistojen vuokrat"/>
    <n v="3551"/>
    <x v="0"/>
  </r>
  <r>
    <x v="37"/>
    <x v="37"/>
    <n v="95"/>
    <n v="8092025"/>
    <n v="4840"/>
    <s v="Koneiden ja laitteiden vuokrat"/>
    <n v="3551"/>
    <x v="0"/>
  </r>
  <r>
    <x v="38"/>
    <x v="38"/>
    <n v="2.39"/>
    <n v="21032025"/>
    <n v="4410"/>
    <s v="Majoitus- ja ravitsemispalvelut"/>
    <n v="1101"/>
    <x v="0"/>
  </r>
  <r>
    <x v="38"/>
    <x v="38"/>
    <n v="245.61"/>
    <n v="21032025"/>
    <n v="4410"/>
    <s v="Majoitus- ja ravitsemispalvelut"/>
    <n v="1101"/>
    <x v="0"/>
  </r>
  <r>
    <x v="38"/>
    <x v="38"/>
    <n v="2.39"/>
    <n v="21032025"/>
    <n v="4410"/>
    <s v="Majoitus- ja ravitsemispalvelut"/>
    <n v="1101"/>
    <x v="0"/>
  </r>
  <r>
    <x v="38"/>
    <x v="38"/>
    <n v="268.42"/>
    <n v="21032025"/>
    <n v="4410"/>
    <s v="Majoitus- ja ravitsemispalvelut"/>
    <n v="1101"/>
    <x v="0"/>
  </r>
  <r>
    <x v="38"/>
    <x v="38"/>
    <n v="312.72000000000003"/>
    <n v="16042025"/>
    <n v="4410"/>
    <s v="Majoitus- ja ravitsemispalvelut"/>
    <n v="3051"/>
    <x v="0"/>
  </r>
  <r>
    <x v="38"/>
    <x v="38"/>
    <n v="405.58"/>
    <n v="24042025"/>
    <n v="4410"/>
    <s v="Majoitus- ja ravitsemispalvelut"/>
    <n v="3051"/>
    <x v="0"/>
  </r>
  <r>
    <x v="38"/>
    <x v="38"/>
    <n v="124.56"/>
    <n v="1052025"/>
    <n v="4410"/>
    <s v="Majoitus- ja ravitsemispalvelut"/>
    <n v="3601"/>
    <x v="0"/>
  </r>
  <r>
    <x v="38"/>
    <x v="38"/>
    <n v="289.47000000000003"/>
    <n v="2052025"/>
    <n v="4410"/>
    <s v="Majoitus- ja ravitsemispalvelut"/>
    <n v="3051"/>
    <x v="0"/>
  </r>
  <r>
    <x v="38"/>
    <x v="38"/>
    <n v="2.39"/>
    <n v="7052025"/>
    <n v="4410"/>
    <s v="Majoitus- ja ravitsemispalvelut"/>
    <n v="3601"/>
    <x v="0"/>
  </r>
  <r>
    <x v="38"/>
    <x v="38"/>
    <n v="115.35"/>
    <n v="7052025"/>
    <n v="4410"/>
    <s v="Majoitus- ja ravitsemispalvelut"/>
    <n v="3601"/>
    <x v="0"/>
  </r>
  <r>
    <x v="38"/>
    <x v="38"/>
    <n v="2.39"/>
    <n v="7052025"/>
    <n v="4410"/>
    <s v="Majoitus- ja ravitsemispalvelut"/>
    <n v="3901"/>
    <x v="0"/>
  </r>
  <r>
    <x v="38"/>
    <x v="38"/>
    <n v="38.159999999999997"/>
    <n v="7052025"/>
    <n v="4410"/>
    <s v="Majoitus- ja ravitsemispalvelut"/>
    <n v="3901"/>
    <x v="0"/>
  </r>
  <r>
    <x v="38"/>
    <x v="38"/>
    <n v="15.79"/>
    <n v="7052025"/>
    <n v="4410"/>
    <s v="Majoitus- ja ravitsemispalvelut"/>
    <n v="1102"/>
    <x v="0"/>
  </r>
  <r>
    <x v="38"/>
    <x v="38"/>
    <n v="2.39"/>
    <n v="7052025"/>
    <n v="4410"/>
    <s v="Majoitus- ja ravitsemispalvelut"/>
    <n v="1102"/>
    <x v="0"/>
  </r>
  <r>
    <x v="38"/>
    <x v="38"/>
    <n v="275.44"/>
    <n v="13052025"/>
    <n v="4410"/>
    <s v="Majoitus- ja ravitsemispalvelut"/>
    <n v="3051"/>
    <x v="0"/>
  </r>
  <r>
    <x v="38"/>
    <x v="38"/>
    <n v="2.39"/>
    <n v="13052025"/>
    <n v="4410"/>
    <s v="Majoitus- ja ravitsemispalvelut"/>
    <n v="3051"/>
    <x v="0"/>
  </r>
  <r>
    <x v="38"/>
    <x v="38"/>
    <n v="2.79"/>
    <n v="18052025"/>
    <n v="4410"/>
    <s v="Majoitus- ja ravitsemispalvelut"/>
    <n v="3601"/>
    <x v="0"/>
  </r>
  <r>
    <x v="38"/>
    <x v="38"/>
    <n v="126.75"/>
    <n v="18052025"/>
    <n v="4410"/>
    <s v="Majoitus- ja ravitsemispalvelut"/>
    <n v="3601"/>
    <x v="0"/>
  </r>
  <r>
    <x v="38"/>
    <x v="38"/>
    <n v="24.7"/>
    <n v="21052025"/>
    <n v="4465"/>
    <s v="K�ytt�varausm��r�rahat"/>
    <n v="3051"/>
    <x v="0"/>
  </r>
  <r>
    <x v="38"/>
    <x v="38"/>
    <n v="2.39"/>
    <n v="21052025"/>
    <n v="4470"/>
    <s v="Muut palvelut"/>
    <n v="5501"/>
    <x v="0"/>
  </r>
  <r>
    <x v="38"/>
    <x v="38"/>
    <n v="552.63"/>
    <n v="21052025"/>
    <n v="4470"/>
    <s v="Muut palvelut"/>
    <n v="5501"/>
    <x v="0"/>
  </r>
  <r>
    <x v="38"/>
    <x v="38"/>
    <n v="323.18"/>
    <n v="18052025"/>
    <n v="4520"/>
    <s v="Elintarvikkeet"/>
    <n v="5501"/>
    <x v="0"/>
  </r>
  <r>
    <x v="38"/>
    <x v="38"/>
    <n v="93.69"/>
    <n v="18052025"/>
    <n v="4520"/>
    <s v="Elintarvikkeet"/>
    <n v="5501"/>
    <x v="0"/>
  </r>
  <r>
    <x v="38"/>
    <x v="38"/>
    <n v="2.79"/>
    <n v="21052025"/>
    <n v="4410"/>
    <s v="Majoitus- ja ravitsemispalvelut"/>
    <n v="3601"/>
    <x v="0"/>
  </r>
  <r>
    <x v="38"/>
    <x v="38"/>
    <n v="236.84"/>
    <n v="21052025"/>
    <n v="4410"/>
    <s v="Majoitus- ja ravitsemispalvelut"/>
    <n v="3601"/>
    <x v="0"/>
  </r>
  <r>
    <x v="38"/>
    <x v="38"/>
    <n v="13.55"/>
    <n v="22052025"/>
    <n v="4440"/>
    <s v="Koulutus- ja kulttuuripalvelut"/>
    <n v="3051"/>
    <x v="0"/>
  </r>
  <r>
    <x v="38"/>
    <x v="38"/>
    <n v="2.79"/>
    <n v="26052025"/>
    <n v="4410"/>
    <s v="Majoitus- ja ravitsemispalvelut"/>
    <n v="3601"/>
    <x v="0"/>
  </r>
  <r>
    <x v="38"/>
    <x v="38"/>
    <n v="134.65"/>
    <n v="26052025"/>
    <n v="4410"/>
    <s v="Majoitus- ja ravitsemispalvelut"/>
    <n v="3901"/>
    <x v="0"/>
  </r>
  <r>
    <x v="38"/>
    <x v="38"/>
    <n v="2.39"/>
    <n v="26052025"/>
    <n v="4410"/>
    <s v="Majoitus- ja ravitsemispalvelut"/>
    <n v="1101"/>
    <x v="0"/>
  </r>
  <r>
    <x v="38"/>
    <x v="38"/>
    <n v="238.6"/>
    <n v="26052025"/>
    <n v="4410"/>
    <s v="Majoitus- ja ravitsemispalvelut"/>
    <n v="1101"/>
    <x v="0"/>
  </r>
  <r>
    <x v="38"/>
    <x v="38"/>
    <n v="448.25"/>
    <n v="26052025"/>
    <n v="4410"/>
    <s v="Majoitus- ja ravitsemispalvelut"/>
    <n v="3051"/>
    <x v="0"/>
  </r>
  <r>
    <x v="38"/>
    <x v="38"/>
    <n v="19.920000000000002"/>
    <n v="27052025"/>
    <n v="4440"/>
    <s v="Koulutus- ja kulttuuripalvelut"/>
    <n v="3051"/>
    <x v="0"/>
  </r>
  <r>
    <x v="38"/>
    <x v="38"/>
    <n v="315.79000000000002"/>
    <n v="6062025"/>
    <n v="4520"/>
    <s v="Elintarvikkeet"/>
    <n v="5501"/>
    <x v="0"/>
  </r>
  <r>
    <x v="38"/>
    <x v="38"/>
    <n v="2.39"/>
    <n v="6062025"/>
    <n v="4600"/>
    <s v="Muu materiaali"/>
    <n v="5501"/>
    <x v="0"/>
  </r>
  <r>
    <x v="38"/>
    <x v="38"/>
    <n v="39.47"/>
    <n v="13062025"/>
    <n v="4410"/>
    <s v="Majoitus- ja ravitsemispalvelut"/>
    <n v="3601"/>
    <x v="0"/>
  </r>
  <r>
    <x v="38"/>
    <x v="38"/>
    <n v="2.39"/>
    <n v="13062025"/>
    <n v="4410"/>
    <s v="Majoitus- ja ravitsemispalvelut"/>
    <n v="3601"/>
    <x v="0"/>
  </r>
  <r>
    <x v="38"/>
    <x v="38"/>
    <n v="20.32"/>
    <n v="18062025"/>
    <n v="4410"/>
    <s v="Majoitus- ja ravitsemispalvelut"/>
    <n v="5551"/>
    <x v="0"/>
  </r>
  <r>
    <x v="38"/>
    <x v="38"/>
    <n v="437.72"/>
    <n v="18062025"/>
    <n v="4410"/>
    <s v="Majoitus- ja ravitsemispalvelut"/>
    <n v="5551"/>
    <x v="0"/>
  </r>
  <r>
    <x v="38"/>
    <x v="38"/>
    <n v="107.89"/>
    <n v="13062025"/>
    <n v="4410"/>
    <s v="Majoitus- ja ravitsemispalvelut"/>
    <n v="3251"/>
    <x v="0"/>
  </r>
  <r>
    <x v="38"/>
    <x v="38"/>
    <n v="2.39"/>
    <n v="18062025"/>
    <n v="4410"/>
    <s v="Majoitus- ja ravitsemispalvelut"/>
    <n v="1101"/>
    <x v="0"/>
  </r>
  <r>
    <x v="38"/>
    <x v="38"/>
    <n v="188.16"/>
    <n v="18062025"/>
    <n v="4410"/>
    <s v="Majoitus- ja ravitsemispalvelut"/>
    <n v="1101"/>
    <x v="0"/>
  </r>
  <r>
    <x v="38"/>
    <x v="38"/>
    <n v="2.39"/>
    <n v="18062025"/>
    <n v="4410"/>
    <s v="Majoitus- ja ravitsemispalvelut"/>
    <n v="5551"/>
    <x v="0"/>
  </r>
  <r>
    <x v="38"/>
    <x v="38"/>
    <n v="1801.75"/>
    <n v="18062025"/>
    <n v="4410"/>
    <s v="Majoitus- ja ravitsemispalvelut"/>
    <n v="5551"/>
    <x v="0"/>
  </r>
  <r>
    <x v="38"/>
    <x v="38"/>
    <n v="146.49"/>
    <n v="4082025"/>
    <n v="4410"/>
    <s v="Majoitus- ja ravitsemispalvelut"/>
    <n v="5352"/>
    <x v="0"/>
  </r>
  <r>
    <x v="38"/>
    <x v="38"/>
    <n v="18.329999999999998"/>
    <n v="4082025"/>
    <n v="4600"/>
    <s v="Muu materiaali"/>
    <n v="3021"/>
    <x v="0"/>
  </r>
  <r>
    <x v="38"/>
    <x v="38"/>
    <n v="271.05"/>
    <n v="7082025"/>
    <n v="4410"/>
    <s v="Majoitus- ja ravitsemispalvelut"/>
    <n v="3051"/>
    <x v="0"/>
  </r>
  <r>
    <x v="38"/>
    <x v="38"/>
    <n v="68.42"/>
    <n v="7082025"/>
    <n v="4440"/>
    <s v="Koulutus- ja kulttuuripalvelut"/>
    <n v="3051"/>
    <x v="0"/>
  </r>
  <r>
    <x v="38"/>
    <x v="38"/>
    <n v="2.39"/>
    <n v="7082025"/>
    <n v="4440"/>
    <s v="Koulutus- ja kulttuuripalvelut"/>
    <n v="3051"/>
    <x v="0"/>
  </r>
  <r>
    <x v="38"/>
    <x v="38"/>
    <n v="2.39"/>
    <n v="15082025"/>
    <n v="4410"/>
    <s v="Majoitus- ja ravitsemispalvelut"/>
    <n v="3601"/>
    <x v="0"/>
  </r>
  <r>
    <x v="38"/>
    <x v="38"/>
    <n v="51.75"/>
    <n v="15082025"/>
    <n v="4410"/>
    <s v="Majoitus- ja ravitsemispalvelut"/>
    <n v="3601"/>
    <x v="0"/>
  </r>
  <r>
    <x v="38"/>
    <x v="38"/>
    <n v="78.95"/>
    <n v="1092025"/>
    <n v="4600"/>
    <s v="Muu materiaali"/>
    <n v="3022"/>
    <x v="0"/>
  </r>
  <r>
    <x v="38"/>
    <x v="38"/>
    <n v="2.39"/>
    <n v="1092025"/>
    <n v="4600"/>
    <s v="Muu materiaali"/>
    <n v="3022"/>
    <x v="0"/>
  </r>
  <r>
    <x v="38"/>
    <x v="38"/>
    <n v="2.39"/>
    <n v="23092025"/>
    <n v="4410"/>
    <s v="Majoitus- ja ravitsemispalvelut"/>
    <n v="1101"/>
    <x v="0"/>
  </r>
  <r>
    <x v="38"/>
    <x v="38"/>
    <n v="238.6"/>
    <n v="23092025"/>
    <n v="4410"/>
    <s v="Majoitus- ja ravitsemispalvelut"/>
    <n v="1101"/>
    <x v="0"/>
  </r>
  <r>
    <x v="38"/>
    <x v="38"/>
    <n v="43.86"/>
    <n v="29092025"/>
    <n v="4410"/>
    <s v="Majoitus- ja ravitsemispalvelut"/>
    <n v="5501"/>
    <x v="0"/>
  </r>
  <r>
    <x v="38"/>
    <x v="38"/>
    <n v="2.39"/>
    <n v="29092025"/>
    <n v="4410"/>
    <s v="Majoitus- ja ravitsemispalvelut"/>
    <n v="5501"/>
    <x v="0"/>
  </r>
  <r>
    <x v="38"/>
    <x v="38"/>
    <n v="2.39"/>
    <n v="8102025"/>
    <n v="4410"/>
    <s v="Majoitus- ja ravitsemispalvelut"/>
    <n v="3601"/>
    <x v="0"/>
  </r>
  <r>
    <x v="38"/>
    <x v="38"/>
    <n v="26.75"/>
    <n v="8102025"/>
    <n v="4410"/>
    <s v="Majoitus- ja ravitsemispalvelut"/>
    <n v="3601"/>
    <x v="0"/>
  </r>
  <r>
    <x v="38"/>
    <x v="38"/>
    <n v="88.17"/>
    <n v="15112025"/>
    <n v="4410"/>
    <s v="Majoitus- ja ravitsemispalvelut"/>
    <n v="3021"/>
    <x v="0"/>
  </r>
  <r>
    <x v="38"/>
    <x v="38"/>
    <n v="2.39"/>
    <n v="21112025"/>
    <n v="4410"/>
    <s v="Majoitus- ja ravitsemispalvelut"/>
    <n v="3601"/>
    <x v="0"/>
  </r>
  <r>
    <x v="38"/>
    <x v="38"/>
    <n v="21.05"/>
    <n v="21112025"/>
    <n v="4410"/>
    <s v="Majoitus- ja ravitsemispalvelut"/>
    <n v="3601"/>
    <x v="0"/>
  </r>
  <r>
    <x v="38"/>
    <x v="38"/>
    <n v="2.39"/>
    <n v="4122025"/>
    <n v="4410"/>
    <s v="Majoitus- ja ravitsemispalvelut"/>
    <n v="3601"/>
    <x v="0"/>
  </r>
  <r>
    <x v="38"/>
    <x v="38"/>
    <n v="151.75"/>
    <n v="4122025"/>
    <n v="4410"/>
    <s v="Majoitus- ja ravitsemispalvelut"/>
    <n v="3601"/>
    <x v="0"/>
  </r>
  <r>
    <x v="38"/>
    <x v="38"/>
    <n v="128.94999999999999"/>
    <n v="17122025"/>
    <n v="4410"/>
    <s v="Majoitus- ja ravitsemispalvelut"/>
    <n v="3551"/>
    <x v="0"/>
  </r>
  <r>
    <x v="38"/>
    <x v="38"/>
    <n v="63.16"/>
    <n v="21032025"/>
    <n v="4520"/>
    <s v="Elintravikkeet"/>
    <n v="6102"/>
    <x v="0"/>
  </r>
  <r>
    <x v="39"/>
    <x v="39"/>
    <n v="59.59"/>
    <n v="2022025"/>
    <n v="4420"/>
    <s v="Matkustus- ja kuljetuspalvelut"/>
    <n v="5551"/>
    <x v="0"/>
  </r>
  <r>
    <x v="39"/>
    <x v="39"/>
    <n v="96.49"/>
    <n v="15092025"/>
    <n v="4520"/>
    <s v="Elintarvikkeet"/>
    <n v="5501"/>
    <x v="0"/>
  </r>
  <r>
    <x v="39"/>
    <x v="39"/>
    <n v="26.32"/>
    <n v="15092025"/>
    <n v="4520"/>
    <s v="Elintarvikkeet"/>
    <n v="5501"/>
    <x v="0"/>
  </r>
  <r>
    <x v="39"/>
    <x v="39"/>
    <n v="175.44"/>
    <n v="15092025"/>
    <n v="4520"/>
    <s v="Elintarvikkeet"/>
    <n v="5501"/>
    <x v="0"/>
  </r>
  <r>
    <x v="39"/>
    <x v="39"/>
    <n v="122.81"/>
    <n v="15122025"/>
    <n v="4520"/>
    <s v="Elintarvikkeet"/>
    <n v="3051"/>
    <x v="0"/>
  </r>
  <r>
    <x v="40"/>
    <x v="40"/>
    <n v="78.040000000000006"/>
    <n v="20112025"/>
    <n v="1175"/>
    <s v="Muut laitteet ja kalusto"/>
    <n v="3551"/>
    <x v="0"/>
  </r>
  <r>
    <x v="41"/>
    <x v="41"/>
    <n v="72.959999999999994"/>
    <n v="10012025"/>
    <n v="4501"/>
    <s v="Koulutarvikkeet"/>
    <n v="3051"/>
    <x v="0"/>
  </r>
  <r>
    <x v="41"/>
    <x v="41"/>
    <n v="139.84"/>
    <n v="21012025"/>
    <n v="4530"/>
    <s v="Vaatteisto"/>
    <n v="5352"/>
    <x v="0"/>
  </r>
  <r>
    <x v="41"/>
    <x v="41"/>
    <n v="186.54"/>
    <n v="21012025"/>
    <n v="4600"/>
    <s v="Muu materiaali"/>
    <n v="5352"/>
    <x v="0"/>
  </r>
  <r>
    <x v="41"/>
    <x v="41"/>
    <n v="29.12"/>
    <n v="21012025"/>
    <n v="4600"/>
    <s v="Muu materiaali"/>
    <n v="5352"/>
    <x v="0"/>
  </r>
  <r>
    <x v="41"/>
    <x v="41"/>
    <n v="28.76"/>
    <n v="31012025"/>
    <n v="4502"/>
    <s v="Harrastustarvikkeet"/>
    <n v="3041"/>
    <x v="0"/>
  </r>
  <r>
    <x v="41"/>
    <x v="41"/>
    <n v="36.57"/>
    <n v="31012025"/>
    <n v="4501"/>
    <s v="Koulutarvikkeet"/>
    <n v="3051"/>
    <x v="0"/>
  </r>
  <r>
    <x v="41"/>
    <x v="41"/>
    <n v="32.25"/>
    <n v="31012025"/>
    <n v="4600"/>
    <s v="Muu materiaali"/>
    <n v="5352"/>
    <x v="0"/>
  </r>
  <r>
    <x v="41"/>
    <x v="41"/>
    <n v="148.9"/>
    <n v="7022025"/>
    <n v="4501"/>
    <s v="Koulutarvikkeet"/>
    <n v="3051"/>
    <x v="0"/>
  </r>
  <r>
    <x v="41"/>
    <x v="41"/>
    <n v="34.979999999999997"/>
    <n v="7022025"/>
    <n v="4600"/>
    <s v="Muu materiaali"/>
    <n v="5352"/>
    <x v="0"/>
  </r>
  <r>
    <x v="41"/>
    <x v="41"/>
    <n v="11.26"/>
    <n v="7022025"/>
    <n v="4600"/>
    <s v="Muu materiaali"/>
    <n v="3041"/>
    <x v="0"/>
  </r>
  <r>
    <x v="41"/>
    <x v="41"/>
    <n v="18.170000000000002"/>
    <n v="7022025"/>
    <n v="4501"/>
    <s v="Koulutarvikkeet"/>
    <n v="3051"/>
    <x v="0"/>
  </r>
  <r>
    <x v="41"/>
    <x v="41"/>
    <n v="43.03"/>
    <n v="14022025"/>
    <n v="4600"/>
    <s v="Muu materiaali"/>
    <n v="5352"/>
    <x v="0"/>
  </r>
  <r>
    <x v="41"/>
    <x v="41"/>
    <n v="87.16"/>
    <n v="14022025"/>
    <n v="4390"/>
    <s v="Raken.ja alueiden rak.ja kunn.pitopalv."/>
    <n v="3551"/>
    <x v="0"/>
  </r>
  <r>
    <x v="41"/>
    <x v="41"/>
    <n v="2286.77"/>
    <n v="14022025"/>
    <n v="1130"/>
    <s v="Kadut, tiet, torit ja puistot"/>
    <n v="4601"/>
    <x v="0"/>
  </r>
  <r>
    <x v="41"/>
    <x v="41"/>
    <n v="127.81"/>
    <n v="28022025"/>
    <n v="4530"/>
    <s v="Vaatteisto"/>
    <n v="5501"/>
    <x v="0"/>
  </r>
  <r>
    <x v="41"/>
    <x v="41"/>
    <n v="320.32"/>
    <n v="28022025"/>
    <n v="4530"/>
    <s v="Vaatteisto"/>
    <n v="5501"/>
    <x v="0"/>
  </r>
  <r>
    <x v="41"/>
    <x v="41"/>
    <n v="29.51"/>
    <n v="14032025"/>
    <n v="4600"/>
    <s v="Muu materiaali"/>
    <n v="3901"/>
    <x v="0"/>
  </r>
  <r>
    <x v="41"/>
    <x v="41"/>
    <n v="11.52"/>
    <n v="14032025"/>
    <n v="4501"/>
    <s v="Koulutarvikkeet"/>
    <n v="3051"/>
    <x v="0"/>
  </r>
  <r>
    <x v="41"/>
    <x v="41"/>
    <n v="15.12"/>
    <n v="14032025"/>
    <n v="4600"/>
    <s v="Muu materiaali"/>
    <n v="4601"/>
    <x v="0"/>
  </r>
  <r>
    <x v="41"/>
    <x v="41"/>
    <n v="637.78"/>
    <n v="14032025"/>
    <n v="4501"/>
    <s v="Koulutarvikkeet"/>
    <n v="3051"/>
    <x v="0"/>
  </r>
  <r>
    <x v="41"/>
    <x v="41"/>
    <n v="14.66"/>
    <n v="14032025"/>
    <n v="4600"/>
    <s v="Muu materiaali"/>
    <n v="3601"/>
    <x v="0"/>
  </r>
  <r>
    <x v="41"/>
    <x v="41"/>
    <n v="127.33"/>
    <n v="14032025"/>
    <n v="4530"/>
    <s v="Vaatteisto"/>
    <n v="4601"/>
    <x v="0"/>
  </r>
  <r>
    <x v="41"/>
    <x v="41"/>
    <n v="344.65"/>
    <n v="14032025"/>
    <n v="4501"/>
    <s v="Koulutarvikkeet"/>
    <n v="3051"/>
    <x v="0"/>
  </r>
  <r>
    <x v="41"/>
    <x v="41"/>
    <n v="34.090000000000003"/>
    <n v="14032025"/>
    <n v="4501"/>
    <s v="Koulutarvikkeet"/>
    <n v="3051"/>
    <x v="0"/>
  </r>
  <r>
    <x v="41"/>
    <x v="41"/>
    <n v="54.98"/>
    <n v="14032025"/>
    <n v="4420"/>
    <s v="Matkustus- ja kuljetuspalvelut"/>
    <n v="4601"/>
    <x v="0"/>
  </r>
  <r>
    <x v="41"/>
    <x v="41"/>
    <n v="39.369999999999997"/>
    <n v="14032025"/>
    <n v="4600"/>
    <s v="Muu materiaali"/>
    <n v="5352"/>
    <x v="0"/>
  </r>
  <r>
    <x v="41"/>
    <x v="41"/>
    <n v="425.18"/>
    <n v="14032025"/>
    <n v="4501"/>
    <s v="Koulutarvikkeet"/>
    <n v="3051"/>
    <x v="0"/>
  </r>
  <r>
    <x v="41"/>
    <x v="41"/>
    <n v="1312.95"/>
    <n v="14032025"/>
    <n v="4600"/>
    <s v="Muu materiaali"/>
    <n v="4601"/>
    <x v="0"/>
  </r>
  <r>
    <x v="41"/>
    <x v="41"/>
    <n v="12.73"/>
    <n v="28032025"/>
    <n v="4600"/>
    <s v="Muu materiaali"/>
    <n v="5352"/>
    <x v="0"/>
  </r>
  <r>
    <x v="41"/>
    <x v="41"/>
    <n v="18.420000000000002"/>
    <n v="28032025"/>
    <n v="4501"/>
    <s v="Koulutarvikkeet"/>
    <n v="3051"/>
    <x v="0"/>
  </r>
  <r>
    <x v="41"/>
    <x v="41"/>
    <n v="28.38"/>
    <n v="28032025"/>
    <n v="4600"/>
    <s v="Muu materiaali"/>
    <n v="5352"/>
    <x v="0"/>
  </r>
  <r>
    <x v="41"/>
    <x v="41"/>
    <n v="11.64"/>
    <n v="28032025"/>
    <n v="4600"/>
    <s v="Muu materiaali"/>
    <n v="3021"/>
    <x v="0"/>
  </r>
  <r>
    <x v="41"/>
    <x v="41"/>
    <n v="5.0199999999999996"/>
    <n v="11042025"/>
    <n v="4501"/>
    <s v="Koulutarvikkeet"/>
    <n v="3051"/>
    <x v="0"/>
  </r>
  <r>
    <x v="41"/>
    <x v="41"/>
    <n v="18.53"/>
    <n v="11042025"/>
    <n v="4390"/>
    <s v="Raken.ja alueiden rak.ja kunn.pitopalv."/>
    <n v="3551"/>
    <x v="0"/>
  </r>
  <r>
    <x v="41"/>
    <x v="41"/>
    <n v="20.7"/>
    <n v="17042025"/>
    <n v="4600"/>
    <s v="Muu materiaali"/>
    <n v="5352"/>
    <x v="0"/>
  </r>
  <r>
    <x v="41"/>
    <x v="41"/>
    <n v="12.83"/>
    <n v="17042025"/>
    <n v="4390"/>
    <s v="Raken.ja alueiden rak.ja kunn.pitopalv."/>
    <n v="3551"/>
    <x v="0"/>
  </r>
  <r>
    <x v="41"/>
    <x v="41"/>
    <n v="246.11"/>
    <n v="17042025"/>
    <n v="4530"/>
    <s v="Vaatteisto"/>
    <n v="5352"/>
    <x v="0"/>
  </r>
  <r>
    <x v="41"/>
    <x v="41"/>
    <n v="533.98"/>
    <n v="17042025"/>
    <n v="4530"/>
    <s v="Vaatteisto"/>
    <n v="3551"/>
    <x v="0"/>
  </r>
  <r>
    <x v="41"/>
    <x v="41"/>
    <n v="41.64"/>
    <n v="25042025"/>
    <n v="4600"/>
    <s v="Muu materiaali"/>
    <n v="4601"/>
    <x v="0"/>
  </r>
  <r>
    <x v="41"/>
    <x v="41"/>
    <n v="15.9"/>
    <n v="25042025"/>
    <n v="4600"/>
    <s v="Muu materiaali"/>
    <n v="4601"/>
    <x v="0"/>
  </r>
  <r>
    <x v="41"/>
    <x v="41"/>
    <n v="111.27"/>
    <n v="25042025"/>
    <n v="4530"/>
    <s v="Vaatteisto"/>
    <n v="5501"/>
    <x v="0"/>
  </r>
  <r>
    <x v="41"/>
    <x v="41"/>
    <n v="16.399999999999999"/>
    <n v="25042025"/>
    <n v="4390"/>
    <s v="Raken.ja alueiden rak.ja kunn.pitopalv."/>
    <n v="3551"/>
    <x v="0"/>
  </r>
  <r>
    <x v="41"/>
    <x v="41"/>
    <n v="333.81"/>
    <n v="25042025"/>
    <n v="4530"/>
    <s v="Vaatteisto"/>
    <n v="5501"/>
    <x v="0"/>
  </r>
  <r>
    <x v="41"/>
    <x v="41"/>
    <n v="262.93"/>
    <n v="25042025"/>
    <n v="4530"/>
    <s v="Vaatteisto"/>
    <n v="3551"/>
    <x v="0"/>
  </r>
  <r>
    <x v="41"/>
    <x v="41"/>
    <n v="73.41"/>
    <n v="30042025"/>
    <n v="4600"/>
    <s v="Muu materiaali"/>
    <n v="3901"/>
    <x v="0"/>
  </r>
  <r>
    <x v="41"/>
    <x v="41"/>
    <n v="6.11"/>
    <n v="5052025"/>
    <n v="4340"/>
    <s v="Toimisto- pankki-ja asiantunt.palvelut"/>
    <n v="3051"/>
    <x v="0"/>
  </r>
  <r>
    <x v="41"/>
    <x v="41"/>
    <n v="29.75"/>
    <n v="14052025"/>
    <n v="4390"/>
    <s v="Raken.ja alueiden rak.ja kunn.pitopalv."/>
    <n v="3551"/>
    <x v="0"/>
  </r>
  <r>
    <x v="41"/>
    <x v="41"/>
    <n v="26.7"/>
    <n v="14052025"/>
    <n v="4600"/>
    <s v="Muu materiaali"/>
    <n v="4601"/>
    <x v="0"/>
  </r>
  <r>
    <x v="41"/>
    <x v="41"/>
    <n v="15.26"/>
    <n v="19052025"/>
    <n v="4530"/>
    <s v="Vaatteisto"/>
    <n v="5501"/>
    <x v="0"/>
  </r>
  <r>
    <x v="41"/>
    <x v="41"/>
    <n v="17.510000000000002"/>
    <n v="19052025"/>
    <n v="4530"/>
    <s v="Vaatteisto"/>
    <n v="4601"/>
    <x v="0"/>
  </r>
  <r>
    <x v="41"/>
    <x v="41"/>
    <n v="2178.09"/>
    <n v="21052025"/>
    <n v="4600"/>
    <s v="Muu materiaali"/>
    <n v="4601"/>
    <x v="0"/>
  </r>
  <r>
    <x v="41"/>
    <x v="41"/>
    <n v="34.18"/>
    <n v="31052025"/>
    <n v="4600"/>
    <s v="Muu materiaali"/>
    <n v="5352"/>
    <x v="0"/>
  </r>
  <r>
    <x v="41"/>
    <x v="41"/>
    <n v="585.79999999999995"/>
    <n v="31052025"/>
    <n v="4530"/>
    <s v="Vaatteisto"/>
    <n v="5352"/>
    <x v="0"/>
  </r>
  <r>
    <x v="41"/>
    <x v="41"/>
    <n v="787.45"/>
    <n v="31052025"/>
    <n v="4600"/>
    <s v="Muu materiaali"/>
    <n v="4601"/>
    <x v="0"/>
  </r>
  <r>
    <x v="41"/>
    <x v="41"/>
    <n v="102.28"/>
    <n v="9062025"/>
    <n v="4390"/>
    <s v="Raken.ja alueiden rak.ja kunn.pitopalv."/>
    <n v="3551"/>
    <x v="0"/>
  </r>
  <r>
    <x v="41"/>
    <x v="41"/>
    <n v="560.96"/>
    <n v="9062025"/>
    <n v="4600"/>
    <s v="Muu materiaali"/>
    <n v="5352"/>
    <x v="0"/>
  </r>
  <r>
    <x v="41"/>
    <x v="41"/>
    <n v="38.76"/>
    <n v="9062025"/>
    <n v="4600"/>
    <s v="Muu materiaali"/>
    <n v="3021"/>
    <x v="0"/>
  </r>
  <r>
    <x v="41"/>
    <x v="41"/>
    <n v="232.65"/>
    <n v="9062025"/>
    <n v="4390"/>
    <s v="Raken.ja alueiden rak.ja kunn.pitopalv."/>
    <n v="3551"/>
    <x v="0"/>
  </r>
  <r>
    <x v="41"/>
    <x v="41"/>
    <n v="350.6"/>
    <n v="9062025"/>
    <n v="4600"/>
    <s v="Muu materiaali"/>
    <n v="5352"/>
    <x v="0"/>
  </r>
  <r>
    <x v="41"/>
    <x v="41"/>
    <n v="98.11"/>
    <n v="17062025"/>
    <n v="4600"/>
    <s v="Muu materiaali"/>
    <n v="4601"/>
    <x v="0"/>
  </r>
  <r>
    <x v="41"/>
    <x v="41"/>
    <n v="134.19"/>
    <n v="17062025"/>
    <n v="4390"/>
    <s v="Raken.ja alueiden rak.ja kunn.pitopalv."/>
    <n v="3551"/>
    <x v="0"/>
  </r>
  <r>
    <x v="41"/>
    <x v="41"/>
    <n v="231.81"/>
    <n v="30062025"/>
    <n v="4530"/>
    <s v="Vaatteisto"/>
    <n v="5352"/>
    <x v="0"/>
  </r>
  <r>
    <x v="41"/>
    <x v="41"/>
    <n v="387.29"/>
    <n v="30062025"/>
    <n v="4530"/>
    <s v="Vaatteisto"/>
    <n v="4601"/>
    <x v="0"/>
  </r>
  <r>
    <x v="41"/>
    <x v="41"/>
    <n v="62.29"/>
    <n v="30062025"/>
    <n v="4600"/>
    <s v="Muu materiaali"/>
    <n v="5352"/>
    <x v="0"/>
  </r>
  <r>
    <x v="41"/>
    <x v="41"/>
    <n v="64.83"/>
    <n v="7072025"/>
    <n v="4390"/>
    <s v="Raken.ja alueiden rak.ja kunn.pitopalv."/>
    <n v="3551"/>
    <x v="0"/>
  </r>
  <r>
    <x v="41"/>
    <x v="41"/>
    <n v="323.2"/>
    <n v="7072025"/>
    <n v="4530"/>
    <s v="Vaatteisto"/>
    <n v="3551"/>
    <x v="0"/>
  </r>
  <r>
    <x v="41"/>
    <x v="41"/>
    <n v="17.11"/>
    <n v="16072025"/>
    <n v="4390"/>
    <s v="Raken.ja alueiden rak.ja kunn.pitopalv."/>
    <n v="3551"/>
    <x v="0"/>
  </r>
  <r>
    <x v="41"/>
    <x v="41"/>
    <n v="33.659999999999997"/>
    <n v="16072025"/>
    <n v="4530"/>
    <s v="Vaatteisto"/>
    <n v="5352"/>
    <x v="0"/>
  </r>
  <r>
    <x v="41"/>
    <x v="41"/>
    <n v="21.02"/>
    <n v="16072025"/>
    <n v="4600"/>
    <s v="Muu materiaali"/>
    <n v="5352"/>
    <x v="0"/>
  </r>
  <r>
    <x v="41"/>
    <x v="41"/>
    <n v="150.85"/>
    <n v="23072025"/>
    <n v="4600"/>
    <s v="Muu materiaali"/>
    <n v="4601"/>
    <x v="0"/>
  </r>
  <r>
    <x v="41"/>
    <x v="41"/>
    <n v="92.38"/>
    <n v="31072025"/>
    <n v="4600"/>
    <s v="Muu materiaali"/>
    <n v="5352"/>
    <x v="0"/>
  </r>
  <r>
    <x v="41"/>
    <x v="41"/>
    <n v="23.27"/>
    <n v="31072025"/>
    <n v="4390"/>
    <s v="Raken.ja alueiden rak.ja kunn.pitopalv."/>
    <n v="3551"/>
    <x v="0"/>
  </r>
  <r>
    <x v="41"/>
    <x v="41"/>
    <n v="53.26"/>
    <n v="7082025"/>
    <n v="4390"/>
    <s v="Raken.ja alueiden rak.ja kunn.pitopalv."/>
    <n v="3551"/>
    <x v="0"/>
  </r>
  <r>
    <x v="41"/>
    <x v="41"/>
    <n v="31.67"/>
    <n v="7082025"/>
    <n v="4501"/>
    <s v="Koulutarvikkeet"/>
    <n v="3051"/>
    <x v="0"/>
  </r>
  <r>
    <x v="41"/>
    <x v="41"/>
    <n v="10.89"/>
    <n v="7082025"/>
    <n v="4600"/>
    <s v="Muu materiaali"/>
    <n v="4601"/>
    <x v="0"/>
  </r>
  <r>
    <x v="41"/>
    <x v="41"/>
    <n v="8.2899999999999991"/>
    <n v="15082025"/>
    <n v="4600"/>
    <s v="Muu materiaali"/>
    <n v="4601"/>
    <x v="0"/>
  </r>
  <r>
    <x v="41"/>
    <x v="41"/>
    <n v="62.14"/>
    <n v="15082025"/>
    <n v="4501"/>
    <s v="Koulutarvikkeet"/>
    <n v="3051"/>
    <x v="0"/>
  </r>
  <r>
    <x v="41"/>
    <x v="41"/>
    <n v="5.34"/>
    <n v="31082025"/>
    <n v="4390"/>
    <s v="Raken.ja alueiden rak.ja kunn.pitopalv."/>
    <n v="3551"/>
    <x v="0"/>
  </r>
  <r>
    <x v="41"/>
    <x v="41"/>
    <n v="10.77"/>
    <n v="31082025"/>
    <n v="4600"/>
    <s v="Muu materiaali"/>
    <n v="3021"/>
    <x v="0"/>
  </r>
  <r>
    <x v="41"/>
    <x v="41"/>
    <n v="1072.08"/>
    <n v="31082025"/>
    <n v="4501"/>
    <s v="Koulutarvikkeet"/>
    <n v="3051"/>
    <x v="0"/>
  </r>
  <r>
    <x v="41"/>
    <x v="41"/>
    <n v="106.31"/>
    <n v="31082025"/>
    <n v="4600"/>
    <s v="Muu materiaali"/>
    <n v="5352"/>
    <x v="0"/>
  </r>
  <r>
    <x v="41"/>
    <x v="41"/>
    <n v="14.84"/>
    <n v="31082025"/>
    <n v="4600"/>
    <s v="Muu materiaali"/>
    <n v="5352"/>
    <x v="0"/>
  </r>
  <r>
    <x v="41"/>
    <x v="41"/>
    <n v="12.75"/>
    <n v="31082025"/>
    <n v="4390"/>
    <s v="Raken.ja alueiden rak.ja kunn.pitopalv."/>
    <n v="3551"/>
    <x v="0"/>
  </r>
  <r>
    <x v="41"/>
    <x v="41"/>
    <n v="127.33"/>
    <n v="8092025"/>
    <n v="4530"/>
    <s v="Vaatteisto"/>
    <n v="5352"/>
    <x v="0"/>
  </r>
  <r>
    <x v="41"/>
    <x v="41"/>
    <n v="64.290000000000006"/>
    <n v="8092025"/>
    <n v="4600"/>
    <s v="Muu materiaali"/>
    <n v="4601"/>
    <x v="0"/>
  </r>
  <r>
    <x v="41"/>
    <x v="41"/>
    <n v="124.14"/>
    <n v="16092025"/>
    <n v="4530"/>
    <s v="Vaatteisto"/>
    <n v="5501"/>
    <x v="0"/>
  </r>
  <r>
    <x v="41"/>
    <x v="41"/>
    <n v="11.4"/>
    <n v="16092025"/>
    <n v="4600"/>
    <s v="Muu materiaali"/>
    <n v="5352"/>
    <x v="0"/>
  </r>
  <r>
    <x v="41"/>
    <x v="41"/>
    <n v="23.59"/>
    <n v="16092025"/>
    <n v="4600"/>
    <s v="Muu materiaali"/>
    <n v="4601"/>
    <x v="0"/>
  </r>
  <r>
    <x v="41"/>
    <x v="41"/>
    <n v="236.72"/>
    <n v="16092025"/>
    <n v="4600"/>
    <s v="Muu materiaali"/>
    <n v="5352"/>
    <x v="0"/>
  </r>
  <r>
    <x v="41"/>
    <x v="41"/>
    <n v="43.94"/>
    <n v="16092025"/>
    <n v="4502"/>
    <s v="Harrastustarvikkeet"/>
    <n v="3351"/>
    <x v="0"/>
  </r>
  <r>
    <x v="41"/>
    <x v="41"/>
    <n v="97.31"/>
    <n v="16092025"/>
    <n v="4501"/>
    <s v="Koulutarvikkeet"/>
    <n v="3051"/>
    <x v="0"/>
  </r>
  <r>
    <x v="41"/>
    <x v="41"/>
    <n v="6.65"/>
    <n v="16092025"/>
    <n v="4501"/>
    <s v="Koulutarvikkeet"/>
    <n v="3051"/>
    <x v="0"/>
  </r>
  <r>
    <x v="41"/>
    <x v="41"/>
    <n v="46.49"/>
    <n v="16092025"/>
    <n v="4502"/>
    <s v="Harrastustarvikkeet"/>
    <n v="3351"/>
    <x v="0"/>
  </r>
  <r>
    <x v="41"/>
    <x v="41"/>
    <n v="102.4"/>
    <n v="16092025"/>
    <n v="4600"/>
    <s v="Muu materiaali"/>
    <n v="5352"/>
    <x v="0"/>
  </r>
  <r>
    <x v="41"/>
    <x v="41"/>
    <n v="59.02"/>
    <n v="16092025"/>
    <n v="4600"/>
    <s v="Muu materiaali"/>
    <n v="4601"/>
    <x v="0"/>
  </r>
  <r>
    <x v="41"/>
    <x v="41"/>
    <n v="57.87"/>
    <n v="16092025"/>
    <n v="4501"/>
    <s v="Koulutarvikkeet"/>
    <n v="3051"/>
    <x v="0"/>
  </r>
  <r>
    <x v="41"/>
    <x v="41"/>
    <n v="35.39"/>
    <n v="16092025"/>
    <n v="4501"/>
    <s v="Koulutarvikkeet"/>
    <n v="3051"/>
    <x v="0"/>
  </r>
  <r>
    <x v="41"/>
    <x v="41"/>
    <n v="25.19"/>
    <n v="30092025"/>
    <n v="4501"/>
    <s v="Koulutarvikkeet"/>
    <n v="3051"/>
    <x v="0"/>
  </r>
  <r>
    <x v="41"/>
    <x v="41"/>
    <n v="326.69"/>
    <n v="30092025"/>
    <n v="4600"/>
    <s v="Muu materiaali"/>
    <n v="4601"/>
    <x v="0"/>
  </r>
  <r>
    <x v="41"/>
    <x v="41"/>
    <n v="127.33"/>
    <n v="30092025"/>
    <n v="4600"/>
    <s v="Muu materiaali"/>
    <n v="5352"/>
    <x v="0"/>
  </r>
  <r>
    <x v="41"/>
    <x v="41"/>
    <n v="552.75"/>
    <n v="30092025"/>
    <n v="4600"/>
    <s v="Muu materiaali"/>
    <n v="4601"/>
    <x v="0"/>
  </r>
  <r>
    <x v="41"/>
    <x v="41"/>
    <n v="9.64"/>
    <n v="30092025"/>
    <n v="4600"/>
    <s v="Muu materiaali"/>
    <n v="5352"/>
    <x v="0"/>
  </r>
  <r>
    <x v="41"/>
    <x v="41"/>
    <n v="118.59"/>
    <n v="7102025"/>
    <n v="4530"/>
    <s v="Vaatteisto"/>
    <n v="3551"/>
    <x v="0"/>
  </r>
  <r>
    <x v="41"/>
    <x v="41"/>
    <n v="58.24"/>
    <n v="7102025"/>
    <n v="4600"/>
    <s v="Muu materiaali"/>
    <n v="4601"/>
    <x v="0"/>
  </r>
  <r>
    <x v="41"/>
    <x v="41"/>
    <n v="85.8"/>
    <n v="7102025"/>
    <n v="4600"/>
    <s v="Muu materiaali"/>
    <n v="5352"/>
    <x v="0"/>
  </r>
  <r>
    <x v="41"/>
    <x v="41"/>
    <n v="107.65"/>
    <n v="7102025"/>
    <n v="4600"/>
    <s v="Muu materiaali"/>
    <n v="4601"/>
    <x v="0"/>
  </r>
  <r>
    <x v="41"/>
    <x v="41"/>
    <n v="108.97"/>
    <n v="7102025"/>
    <n v="4470"/>
    <s v="Muut palvelut"/>
    <n v="3601"/>
    <x v="0"/>
  </r>
  <r>
    <x v="41"/>
    <x v="41"/>
    <n v="8.94"/>
    <n v="14102025"/>
    <n v="4600"/>
    <s v="Muu materiaali"/>
    <n v="4601"/>
    <x v="0"/>
  </r>
  <r>
    <x v="41"/>
    <x v="41"/>
    <n v="182.69"/>
    <n v="14102025"/>
    <n v="4600"/>
    <s v="Muu materiaali"/>
    <n v="4601"/>
    <x v="0"/>
  </r>
  <r>
    <x v="41"/>
    <x v="41"/>
    <n v="59.18"/>
    <n v="21102025"/>
    <n v="4600"/>
    <s v="Muu materiaali"/>
    <n v="4601"/>
    <x v="0"/>
  </r>
  <r>
    <x v="41"/>
    <x v="41"/>
    <n v="5460.92"/>
    <n v="31102025"/>
    <n v="1175"/>
    <s v="Muut laitteet ja kalusto"/>
    <n v="5501"/>
    <x v="0"/>
  </r>
  <r>
    <x v="41"/>
    <x v="41"/>
    <n v="30.63"/>
    <n v="31102025"/>
    <n v="4390"/>
    <s v="Raken.ja alueiden rak.ja kunn.pitopalv."/>
    <n v="3551"/>
    <x v="0"/>
  </r>
  <r>
    <x v="41"/>
    <x v="41"/>
    <n v="5.1100000000000003"/>
    <n v="31102025"/>
    <n v="4502"/>
    <s v="Harrastustarvikkeet"/>
    <n v="3041"/>
    <x v="0"/>
  </r>
  <r>
    <x v="41"/>
    <x v="41"/>
    <n v="459.62"/>
    <n v="31102025"/>
    <n v="4501"/>
    <s v="Koulutarvikkeet"/>
    <n v="3051"/>
    <x v="0"/>
  </r>
  <r>
    <x v="41"/>
    <x v="41"/>
    <n v="306.41000000000003"/>
    <n v="31102025"/>
    <n v="4501"/>
    <s v="Koulutarvikkeet"/>
    <n v="3051"/>
    <x v="0"/>
  </r>
  <r>
    <x v="41"/>
    <x v="41"/>
    <n v="4.7300000000000004"/>
    <n v="31102025"/>
    <n v="4600"/>
    <s v="Muu materiaali"/>
    <n v="5352"/>
    <x v="0"/>
  </r>
  <r>
    <x v="41"/>
    <x v="41"/>
    <n v="110.37"/>
    <n v="7112025"/>
    <n v="4530"/>
    <s v="Vaatteisto"/>
    <n v="3551"/>
    <x v="0"/>
  </r>
  <r>
    <x v="41"/>
    <x v="41"/>
    <n v="51.39"/>
    <n v="7112025"/>
    <n v="4600"/>
    <s v="Muu materiaali"/>
    <n v="3901"/>
    <x v="0"/>
  </r>
  <r>
    <x v="41"/>
    <x v="41"/>
    <n v="6.18"/>
    <n v="7112025"/>
    <n v="4390"/>
    <s v="Raken.ja alueiden rak.ja kunn.pitopalv."/>
    <n v="3551"/>
    <x v="0"/>
  </r>
  <r>
    <x v="41"/>
    <x v="41"/>
    <n v="92.91"/>
    <n v="14112025"/>
    <n v="4501"/>
    <s v="Koulutarvikkeet"/>
    <n v="3051"/>
    <x v="0"/>
  </r>
  <r>
    <x v="41"/>
    <x v="41"/>
    <n v="76.98"/>
    <n v="14112025"/>
    <n v="4600"/>
    <s v="Muu materiaali"/>
    <n v="5352"/>
    <x v="0"/>
  </r>
  <r>
    <x v="41"/>
    <x v="41"/>
    <n v="40.299999999999997"/>
    <n v="14112025"/>
    <n v="4600"/>
    <s v="Muu materiaali"/>
    <n v="5352"/>
    <x v="0"/>
  </r>
  <r>
    <x v="41"/>
    <x v="41"/>
    <n v="125.93"/>
    <n v="14112025"/>
    <n v="4600"/>
    <s v="Muu materiaali"/>
    <n v="4601"/>
    <x v="0"/>
  </r>
  <r>
    <x v="41"/>
    <x v="41"/>
    <n v="4.04"/>
    <n v="24112025"/>
    <n v="4600"/>
    <s v="Muu materiaali"/>
    <n v="4601"/>
    <x v="0"/>
  </r>
  <r>
    <x v="41"/>
    <x v="41"/>
    <n v="51.53"/>
    <n v="24112025"/>
    <n v="4600"/>
    <s v="Muu materiaali"/>
    <n v="5352"/>
    <x v="0"/>
  </r>
  <r>
    <x v="41"/>
    <x v="41"/>
    <n v="415.86"/>
    <n v="2122025"/>
    <n v="4600"/>
    <s v="Muu materiaali"/>
    <n v="4601"/>
    <x v="0"/>
  </r>
  <r>
    <x v="41"/>
    <x v="41"/>
    <n v="123.11"/>
    <n v="11122025"/>
    <n v="4501"/>
    <s v="Koulutarvikkeet"/>
    <n v="3051"/>
    <x v="0"/>
  </r>
  <r>
    <x v="41"/>
    <x v="41"/>
    <n v="6.91"/>
    <n v="11122025"/>
    <n v="4501"/>
    <s v="Koulutarvikkeet"/>
    <n v="3051"/>
    <x v="0"/>
  </r>
  <r>
    <x v="41"/>
    <x v="41"/>
    <n v="82.55"/>
    <n v="11122025"/>
    <n v="4530"/>
    <s v="Vaatteisto"/>
    <n v="5501"/>
    <x v="0"/>
  </r>
  <r>
    <x v="41"/>
    <x v="41"/>
    <n v="113.64"/>
    <n v="11122025"/>
    <n v="4600"/>
    <s v="Muu materiaali"/>
    <n v="4601"/>
    <x v="0"/>
  </r>
  <r>
    <x v="41"/>
    <x v="41"/>
    <n v="4.8499999999999996"/>
    <n v="11122025"/>
    <n v="4600"/>
    <s v="Muu materiaali"/>
    <n v="4601"/>
    <x v="0"/>
  </r>
  <r>
    <x v="41"/>
    <x v="41"/>
    <n v="14.84"/>
    <n v="11122025"/>
    <n v="4600"/>
    <s v="Muu materiaali"/>
    <n v="5352"/>
    <x v="0"/>
  </r>
  <r>
    <x v="41"/>
    <x v="41"/>
    <n v="370.52"/>
    <n v="11122025"/>
    <n v="1124"/>
    <s v="Muut rakennukset"/>
    <n v="5352"/>
    <x v="0"/>
  </r>
  <r>
    <x v="41"/>
    <x v="41"/>
    <n v="0.46"/>
    <n v="11122025"/>
    <n v="1124"/>
    <s v="Muut rakennukset"/>
    <n v="5352"/>
    <x v="0"/>
  </r>
  <r>
    <x v="41"/>
    <x v="41"/>
    <n v="53.52"/>
    <n v="22122025"/>
    <n v="4600"/>
    <s v="Muu materiaali"/>
    <n v="5352"/>
    <x v="0"/>
  </r>
  <r>
    <x v="41"/>
    <x v="41"/>
    <n v="117.32"/>
    <n v="21012025"/>
    <n v="4600"/>
    <s v="Muu materiaali"/>
    <n v="6102"/>
    <x v="0"/>
  </r>
  <r>
    <x v="41"/>
    <x v="41"/>
    <n v="231.84"/>
    <n v="31012025"/>
    <n v="4600"/>
    <s v="Muu materiaali"/>
    <n v="6102"/>
    <x v="0"/>
  </r>
  <r>
    <x v="41"/>
    <x v="41"/>
    <n v="39.93"/>
    <n v="28022025"/>
    <n v="4600"/>
    <s v="Muu materiaali"/>
    <n v="6102"/>
    <x v="0"/>
  </r>
  <r>
    <x v="41"/>
    <x v="41"/>
    <n v="10.29"/>
    <n v="30042025"/>
    <n v="4600"/>
    <s v="Muu materiaali"/>
    <n v="6102"/>
    <x v="0"/>
  </r>
  <r>
    <x v="41"/>
    <x v="41"/>
    <n v="122.47"/>
    <n v="5052025"/>
    <n v="4600"/>
    <s v="Muu materiaali"/>
    <n v="6103"/>
    <x v="0"/>
  </r>
  <r>
    <x v="41"/>
    <x v="41"/>
    <n v="67.91"/>
    <n v="21052025"/>
    <n v="4600"/>
    <s v="Muu materiaali"/>
    <n v="6102"/>
    <x v="0"/>
  </r>
  <r>
    <x v="41"/>
    <x v="41"/>
    <n v="169.52"/>
    <n v="31052025"/>
    <n v="4600"/>
    <s v="Muu materiaali"/>
    <n v="6102"/>
    <x v="0"/>
  </r>
  <r>
    <x v="41"/>
    <x v="41"/>
    <n v="45.44"/>
    <n v="30062025"/>
    <n v="4600"/>
    <s v="Muu materiaali"/>
    <n v="6103"/>
    <x v="0"/>
  </r>
  <r>
    <x v="41"/>
    <x v="41"/>
    <n v="445.98"/>
    <n v="7072025"/>
    <n v="4600"/>
    <s v="Muu materiaali"/>
    <n v="6102"/>
    <x v="0"/>
  </r>
  <r>
    <x v="41"/>
    <x v="41"/>
    <n v="169.52"/>
    <n v="7082025"/>
    <n v="4600"/>
    <s v="Muu materiaali"/>
    <n v="6102"/>
    <x v="0"/>
  </r>
  <r>
    <x v="41"/>
    <x v="41"/>
    <n v="249.46"/>
    <n v="15082025"/>
    <n v="1140"/>
    <s v="Vesi- ja viem�riverkosto"/>
    <n v="6102"/>
    <x v="0"/>
  </r>
  <r>
    <x v="41"/>
    <x v="41"/>
    <n v="407.38"/>
    <n v="16092025"/>
    <n v="1140"/>
    <s v="Vesi- ja viem�riverkosto"/>
    <n v="6102"/>
    <x v="0"/>
  </r>
  <r>
    <x v="41"/>
    <x v="41"/>
    <n v="372.06"/>
    <n v="30092025"/>
    <n v="1140"/>
    <s v="Vesi- ja viem�riverkosto"/>
    <n v="6102"/>
    <x v="0"/>
  </r>
  <r>
    <x v="41"/>
    <x v="41"/>
    <n v="140.33000000000001"/>
    <n v="7102025"/>
    <n v="4600"/>
    <s v="Muu materiaali"/>
    <n v="6102"/>
    <x v="0"/>
  </r>
  <r>
    <x v="41"/>
    <x v="41"/>
    <n v="140.34"/>
    <n v="7102025"/>
    <n v="4600"/>
    <s v="Muu materiaali"/>
    <n v="6103"/>
    <x v="0"/>
  </r>
  <r>
    <x v="41"/>
    <x v="41"/>
    <n v="3.64"/>
    <n v="8102025"/>
    <n v="4343"/>
    <s v="Inkasso, menot"/>
    <n v="6102"/>
    <x v="0"/>
  </r>
  <r>
    <x v="41"/>
    <x v="41"/>
    <n v="113.94"/>
    <n v="14102025"/>
    <n v="1140"/>
    <s v="Vesi- ja viem�riverkosto"/>
    <n v="6102"/>
    <x v="0"/>
  </r>
  <r>
    <x v="41"/>
    <x v="41"/>
    <n v="1.45"/>
    <n v="27102025"/>
    <n v="4343"/>
    <s v="Inkasso, menot"/>
    <n v="6102"/>
    <x v="0"/>
  </r>
  <r>
    <x v="42"/>
    <x v="42"/>
    <n v="19.43"/>
    <n v="31012025"/>
    <n v="4520"/>
    <s v="Elintarvikkeet"/>
    <n v="3051"/>
    <x v="0"/>
  </r>
  <r>
    <x v="42"/>
    <x v="42"/>
    <n v="23.03"/>
    <n v="31012025"/>
    <n v="4520"/>
    <s v="Elintarvikkeet"/>
    <n v="3051"/>
    <x v="0"/>
  </r>
  <r>
    <x v="42"/>
    <x v="42"/>
    <n v="21.64"/>
    <n v="31012025"/>
    <n v="4520"/>
    <s v="Elintarvikkeet"/>
    <n v="3101"/>
    <x v="0"/>
  </r>
  <r>
    <x v="42"/>
    <x v="42"/>
    <n v="14.53"/>
    <n v="31012025"/>
    <n v="4600"/>
    <s v="Muu materiaali"/>
    <n v="5501"/>
    <x v="0"/>
  </r>
  <r>
    <x v="42"/>
    <x v="42"/>
    <n v="257.58999999999997"/>
    <n v="31012025"/>
    <n v="4520"/>
    <s v="Elintarvikkeet"/>
    <n v="5501"/>
    <x v="0"/>
  </r>
  <r>
    <x v="42"/>
    <x v="42"/>
    <n v="59"/>
    <n v="31012025"/>
    <n v="4520"/>
    <s v="Elintarvikkeet"/>
    <n v="3051"/>
    <x v="0"/>
  </r>
  <r>
    <x v="42"/>
    <x v="42"/>
    <n v="14.69"/>
    <n v="31012025"/>
    <n v="4600"/>
    <s v="Muu materiaali"/>
    <n v="3051"/>
    <x v="0"/>
  </r>
  <r>
    <x v="42"/>
    <x v="42"/>
    <n v="9.99"/>
    <n v="31012025"/>
    <n v="4600"/>
    <s v="Muu materiaali"/>
    <n v="3051"/>
    <x v="0"/>
  </r>
  <r>
    <x v="42"/>
    <x v="42"/>
    <n v="51.46"/>
    <n v="31012025"/>
    <n v="4520"/>
    <s v="Elintarvikkeet"/>
    <n v="3051"/>
    <x v="0"/>
  </r>
  <r>
    <x v="42"/>
    <x v="42"/>
    <n v="322.67"/>
    <n v="31012025"/>
    <n v="4520"/>
    <s v="Elintarvikkeet"/>
    <n v="3051"/>
    <x v="0"/>
  </r>
  <r>
    <x v="42"/>
    <x v="42"/>
    <n v="146.47999999999999"/>
    <n v="31012025"/>
    <n v="4520"/>
    <s v="Elintarvikkeet"/>
    <n v="5501"/>
    <x v="0"/>
  </r>
  <r>
    <x v="42"/>
    <x v="42"/>
    <n v="14.19"/>
    <n v="31012025"/>
    <n v="4600"/>
    <s v="Muu materiaali"/>
    <n v="5501"/>
    <x v="0"/>
  </r>
  <r>
    <x v="42"/>
    <x v="42"/>
    <n v="76.260000000000005"/>
    <n v="31012025"/>
    <n v="4501"/>
    <s v="Koulutarvikkeet"/>
    <n v="3051"/>
    <x v="0"/>
  </r>
  <r>
    <x v="42"/>
    <x v="42"/>
    <n v="112.09"/>
    <n v="31012025"/>
    <n v="4520"/>
    <s v="Elintarvikkeet"/>
    <n v="3051"/>
    <x v="0"/>
  </r>
  <r>
    <x v="42"/>
    <x v="42"/>
    <n v="16.05"/>
    <n v="31012025"/>
    <n v="4600"/>
    <s v="Muu materiaali"/>
    <n v="3051"/>
    <x v="0"/>
  </r>
  <r>
    <x v="42"/>
    <x v="42"/>
    <n v="74.45"/>
    <n v="28022025"/>
    <n v="4501"/>
    <s v="Koulutarvikkeet"/>
    <n v="3051"/>
    <x v="0"/>
  </r>
  <r>
    <x v="42"/>
    <x v="42"/>
    <n v="21.04"/>
    <n v="28022025"/>
    <n v="4501"/>
    <s v="Koulutarvikkeet"/>
    <n v="3051"/>
    <x v="0"/>
  </r>
  <r>
    <x v="42"/>
    <x v="42"/>
    <n v="10.46"/>
    <n v="28022025"/>
    <n v="4520"/>
    <s v="Elintarvikkeet"/>
    <n v="3051"/>
    <x v="0"/>
  </r>
  <r>
    <x v="42"/>
    <x v="42"/>
    <n v="8.5"/>
    <n v="28022025"/>
    <n v="4520"/>
    <s v="Elintarvikkeet"/>
    <n v="3051"/>
    <x v="0"/>
  </r>
  <r>
    <x v="42"/>
    <x v="42"/>
    <n v="221.32"/>
    <n v="28022025"/>
    <n v="4520"/>
    <s v="Elintarvikkeet"/>
    <n v="3051"/>
    <x v="0"/>
  </r>
  <r>
    <x v="42"/>
    <x v="42"/>
    <n v="4.6100000000000003"/>
    <n v="28022025"/>
    <n v="4600"/>
    <s v="Muu materiaali"/>
    <n v="3051"/>
    <x v="0"/>
  </r>
  <r>
    <x v="42"/>
    <x v="42"/>
    <n v="6.77"/>
    <n v="28022025"/>
    <n v="4520"/>
    <s v="Elintarvikkeet"/>
    <n v="3051"/>
    <x v="0"/>
  </r>
  <r>
    <x v="42"/>
    <x v="42"/>
    <n v="7.3"/>
    <n v="28022025"/>
    <n v="4520"/>
    <s v="Elintarvikkeet"/>
    <n v="3051"/>
    <x v="0"/>
  </r>
  <r>
    <x v="42"/>
    <x v="42"/>
    <n v="1.98"/>
    <n v="28022025"/>
    <n v="4600"/>
    <s v="Muu materiaali"/>
    <n v="3051"/>
    <x v="0"/>
  </r>
  <r>
    <x v="42"/>
    <x v="42"/>
    <n v="103.25"/>
    <n v="28022025"/>
    <n v="4520"/>
    <s v="Elintarvikkeet"/>
    <n v="5501"/>
    <x v="0"/>
  </r>
  <r>
    <x v="42"/>
    <x v="42"/>
    <n v="22.57"/>
    <n v="28022025"/>
    <n v="4600"/>
    <s v="Muu materiaali"/>
    <n v="5501"/>
    <x v="0"/>
  </r>
  <r>
    <x v="42"/>
    <x v="42"/>
    <n v="50.09"/>
    <n v="28022025"/>
    <n v="4520"/>
    <s v="Elintarvikkeet"/>
    <n v="5501"/>
    <x v="0"/>
  </r>
  <r>
    <x v="42"/>
    <x v="42"/>
    <n v="8.7200000000000006"/>
    <n v="28022025"/>
    <n v="4600"/>
    <s v="Muu materiaali"/>
    <n v="5501"/>
    <x v="0"/>
  </r>
  <r>
    <x v="42"/>
    <x v="42"/>
    <n v="66.12"/>
    <n v="28022025"/>
    <n v="4520"/>
    <s v="Elintarvikkeet"/>
    <n v="3051"/>
    <x v="0"/>
  </r>
  <r>
    <x v="42"/>
    <x v="42"/>
    <n v="71.739999999999995"/>
    <n v="28022025"/>
    <n v="4600"/>
    <s v="Muu materiaali"/>
    <n v="3051"/>
    <x v="0"/>
  </r>
  <r>
    <x v="42"/>
    <x v="42"/>
    <n v="294.41000000000003"/>
    <n v="28022025"/>
    <n v="4520"/>
    <s v="Elintarvikkeet"/>
    <n v="3101"/>
    <x v="0"/>
  </r>
  <r>
    <x v="42"/>
    <x v="42"/>
    <n v="56.43"/>
    <n v="28022025"/>
    <n v="4600"/>
    <s v="Muu materiaali"/>
    <n v="3101"/>
    <x v="0"/>
  </r>
  <r>
    <x v="42"/>
    <x v="42"/>
    <n v="91.47"/>
    <n v="28022025"/>
    <n v="4520"/>
    <s v="Elintarvikkeet"/>
    <n v="3051"/>
    <x v="0"/>
  </r>
  <r>
    <x v="42"/>
    <x v="42"/>
    <n v="20.78"/>
    <n v="31032025"/>
    <n v="4520"/>
    <s v="Elintarvikkeet"/>
    <n v="3051"/>
    <x v="0"/>
  </r>
  <r>
    <x v="42"/>
    <x v="42"/>
    <n v="125.03"/>
    <n v="31032025"/>
    <n v="4520"/>
    <s v="Elintarvikkeet"/>
    <n v="3101"/>
    <x v="0"/>
  </r>
  <r>
    <x v="42"/>
    <x v="42"/>
    <n v="10.5"/>
    <n v="31032025"/>
    <n v="4600"/>
    <s v="Muu materiaali"/>
    <n v="3101"/>
    <x v="0"/>
  </r>
  <r>
    <x v="42"/>
    <x v="42"/>
    <n v="0.23"/>
    <n v="31032025"/>
    <n v="4520"/>
    <s v="Elintarvikkeet"/>
    <n v="5501"/>
    <x v="0"/>
  </r>
  <r>
    <x v="42"/>
    <x v="42"/>
    <n v="334.56"/>
    <n v="31032025"/>
    <n v="4520"/>
    <s v="Elintarvikkeet"/>
    <n v="5501"/>
    <x v="0"/>
  </r>
  <r>
    <x v="42"/>
    <x v="42"/>
    <n v="99.05"/>
    <n v="31032025"/>
    <n v="4520"/>
    <s v="Elintarvikkeet"/>
    <n v="3051"/>
    <x v="0"/>
  </r>
  <r>
    <x v="42"/>
    <x v="42"/>
    <n v="9.9499999999999993"/>
    <n v="31032025"/>
    <n v="4600"/>
    <s v="Muu materiaali"/>
    <n v="3051"/>
    <x v="0"/>
  </r>
  <r>
    <x v="42"/>
    <x v="42"/>
    <n v="194.01"/>
    <n v="31032025"/>
    <n v="4501"/>
    <s v="Koulutarvikkeet"/>
    <n v="3051"/>
    <x v="0"/>
  </r>
  <r>
    <x v="42"/>
    <x v="42"/>
    <n v="345.96"/>
    <n v="31032025"/>
    <n v="4520"/>
    <s v="Elintarvikkeet"/>
    <n v="3051"/>
    <x v="0"/>
  </r>
  <r>
    <x v="42"/>
    <x v="42"/>
    <n v="44.03"/>
    <n v="31032025"/>
    <n v="4520"/>
    <s v="Elintarvikkeet"/>
    <n v="3051"/>
    <x v="0"/>
  </r>
  <r>
    <x v="42"/>
    <x v="42"/>
    <n v="0.46"/>
    <n v="31032025"/>
    <n v="4600"/>
    <s v="Muu materiaali"/>
    <n v="3051"/>
    <x v="0"/>
  </r>
  <r>
    <x v="42"/>
    <x v="42"/>
    <n v="46.75"/>
    <n v="31032025"/>
    <n v="4520"/>
    <s v="Elintarvikkeet"/>
    <n v="3051"/>
    <x v="0"/>
  </r>
  <r>
    <x v="42"/>
    <x v="42"/>
    <n v="106.33"/>
    <n v="31032025"/>
    <n v="4520"/>
    <s v="Elintarvikkeet"/>
    <n v="3051"/>
    <x v="0"/>
  </r>
  <r>
    <x v="42"/>
    <x v="42"/>
    <n v="35.21"/>
    <n v="31032025"/>
    <n v="4600"/>
    <s v="Muu materiaali"/>
    <n v="3051"/>
    <x v="0"/>
  </r>
  <r>
    <x v="42"/>
    <x v="42"/>
    <n v="123.82"/>
    <n v="31032025"/>
    <n v="4520"/>
    <s v="Elintarvikkeet"/>
    <n v="5501"/>
    <x v="0"/>
  </r>
  <r>
    <x v="42"/>
    <x v="42"/>
    <n v="1.85"/>
    <n v="31032025"/>
    <n v="4600"/>
    <s v="Muu materiaali"/>
    <n v="5501"/>
    <x v="0"/>
  </r>
  <r>
    <x v="42"/>
    <x v="42"/>
    <n v="56.27"/>
    <n v="30042025"/>
    <n v="4520"/>
    <s v="Elintarvikkeet"/>
    <n v="3051"/>
    <x v="0"/>
  </r>
  <r>
    <x v="42"/>
    <x v="42"/>
    <n v="1.43"/>
    <n v="30042025"/>
    <n v="4600"/>
    <s v="Muu materiaali"/>
    <n v="3051"/>
    <x v="0"/>
  </r>
  <r>
    <x v="42"/>
    <x v="42"/>
    <n v="125.18"/>
    <n v="30042025"/>
    <n v="4520"/>
    <s v="Elintarvikkeet"/>
    <n v="3051"/>
    <x v="0"/>
  </r>
  <r>
    <x v="42"/>
    <x v="42"/>
    <n v="12.53"/>
    <n v="30042025"/>
    <n v="4600"/>
    <s v="Muu materiaali"/>
    <n v="3051"/>
    <x v="0"/>
  </r>
  <r>
    <x v="42"/>
    <x v="42"/>
    <n v="144.15"/>
    <n v="30042025"/>
    <n v="4520"/>
    <s v="Elintarvikkeet"/>
    <n v="3051"/>
    <x v="0"/>
  </r>
  <r>
    <x v="42"/>
    <x v="42"/>
    <n v="39.450000000000003"/>
    <n v="30042025"/>
    <n v="4600"/>
    <s v="Muu materiaali"/>
    <n v="3051"/>
    <x v="0"/>
  </r>
  <r>
    <x v="42"/>
    <x v="42"/>
    <n v="51.71"/>
    <n v="30042025"/>
    <n v="4520"/>
    <s v="Elintarvikkeet"/>
    <n v="3051"/>
    <x v="0"/>
  </r>
  <r>
    <x v="42"/>
    <x v="42"/>
    <n v="58.04"/>
    <n v="30042025"/>
    <n v="4520"/>
    <s v="Elintarvikkeet"/>
    <n v="3051"/>
    <x v="0"/>
  </r>
  <r>
    <x v="42"/>
    <x v="42"/>
    <n v="0.87"/>
    <n v="30042025"/>
    <n v="4600"/>
    <s v="Muu materiaali"/>
    <n v="3051"/>
    <x v="0"/>
  </r>
  <r>
    <x v="42"/>
    <x v="42"/>
    <n v="10.54"/>
    <n v="30042025"/>
    <n v="4600"/>
    <s v="Muu materiaali"/>
    <n v="5501"/>
    <x v="0"/>
  </r>
  <r>
    <x v="42"/>
    <x v="42"/>
    <n v="53.76"/>
    <n v="30042025"/>
    <n v="4520"/>
    <s v="Elintarvikkeet"/>
    <n v="5501"/>
    <x v="0"/>
  </r>
  <r>
    <x v="42"/>
    <x v="42"/>
    <n v="22.97"/>
    <n v="30042025"/>
    <n v="4520"/>
    <s v="Elintarvikkeet"/>
    <n v="3101"/>
    <x v="0"/>
  </r>
  <r>
    <x v="42"/>
    <x v="42"/>
    <n v="0.23"/>
    <n v="30042025"/>
    <n v="4600"/>
    <s v="Muu materiaali"/>
    <n v="3101"/>
    <x v="0"/>
  </r>
  <r>
    <x v="42"/>
    <x v="42"/>
    <n v="22.08"/>
    <n v="30042025"/>
    <n v="4501"/>
    <s v="Koulutarvikkeet"/>
    <n v="3051"/>
    <x v="0"/>
  </r>
  <r>
    <x v="42"/>
    <x v="42"/>
    <n v="102.18"/>
    <n v="30042025"/>
    <n v="4501"/>
    <s v="Koulutarvikkeet"/>
    <n v="3051"/>
    <x v="0"/>
  </r>
  <r>
    <x v="42"/>
    <x v="42"/>
    <n v="132.91999999999999"/>
    <n v="30042025"/>
    <n v="4520"/>
    <s v="Elintarvikkeet"/>
    <n v="5501"/>
    <x v="0"/>
  </r>
  <r>
    <x v="42"/>
    <x v="42"/>
    <n v="0.23"/>
    <n v="30042025"/>
    <n v="4600"/>
    <s v="Muu materiaali"/>
    <n v="5501"/>
    <x v="0"/>
  </r>
  <r>
    <x v="42"/>
    <x v="42"/>
    <n v="358.26"/>
    <n v="30042025"/>
    <n v="4520"/>
    <s v="Elintarvikkeet"/>
    <n v="3051"/>
    <x v="0"/>
  </r>
  <r>
    <x v="42"/>
    <x v="42"/>
    <n v="8.3800000000000008"/>
    <n v="30042025"/>
    <n v="4600"/>
    <s v="Muu materiaali"/>
    <n v="3051"/>
    <x v="0"/>
  </r>
  <r>
    <x v="42"/>
    <x v="42"/>
    <n v="25.89"/>
    <n v="31052025"/>
    <n v="4520"/>
    <s v="Elintarvikkeet"/>
    <n v="5501"/>
    <x v="0"/>
  </r>
  <r>
    <x v="42"/>
    <x v="42"/>
    <n v="0.31"/>
    <n v="31052025"/>
    <n v="4600"/>
    <s v="Muu materiaali"/>
    <n v="5501"/>
    <x v="0"/>
  </r>
  <r>
    <x v="42"/>
    <x v="42"/>
    <n v="164.39"/>
    <n v="31052025"/>
    <n v="4501"/>
    <s v="Koulutarvikkeet"/>
    <n v="3051"/>
    <x v="0"/>
  </r>
  <r>
    <x v="42"/>
    <x v="42"/>
    <n v="21.13"/>
    <n v="31052025"/>
    <n v="4501"/>
    <s v="Koulutarvikkeet"/>
    <n v="3051"/>
    <x v="0"/>
  </r>
  <r>
    <x v="42"/>
    <x v="42"/>
    <n v="161.94999999999999"/>
    <n v="31052025"/>
    <n v="4520"/>
    <s v="Elintarvikkeet"/>
    <n v="3051"/>
    <x v="0"/>
  </r>
  <r>
    <x v="42"/>
    <x v="42"/>
    <n v="10.199999999999999"/>
    <n v="31052025"/>
    <n v="4600"/>
    <s v="Muu materiaali"/>
    <n v="3051"/>
    <x v="0"/>
  </r>
  <r>
    <x v="42"/>
    <x v="42"/>
    <n v="170.23"/>
    <n v="31052025"/>
    <n v="4520"/>
    <s v="Elintarvikkeet"/>
    <n v="3101"/>
    <x v="0"/>
  </r>
  <r>
    <x v="42"/>
    <x v="42"/>
    <n v="7.01"/>
    <n v="31052025"/>
    <n v="4600"/>
    <s v="Muu materiaali"/>
    <n v="3101"/>
    <x v="0"/>
  </r>
  <r>
    <x v="42"/>
    <x v="42"/>
    <n v="56.91"/>
    <n v="31052025"/>
    <n v="4520"/>
    <s v="Elintarvikkeet"/>
    <n v="3051"/>
    <x v="0"/>
  </r>
  <r>
    <x v="42"/>
    <x v="42"/>
    <n v="3.73"/>
    <n v="31052025"/>
    <n v="4600"/>
    <s v="Muu materiaali"/>
    <n v="3051"/>
    <x v="0"/>
  </r>
  <r>
    <x v="42"/>
    <x v="42"/>
    <n v="9.24"/>
    <n v="31052025"/>
    <n v="4600"/>
    <s v="Muu materiaali"/>
    <n v="5501"/>
    <x v="0"/>
  </r>
  <r>
    <x v="42"/>
    <x v="42"/>
    <n v="68.52"/>
    <n v="31052025"/>
    <n v="4520"/>
    <s v="Elintarvikkeet"/>
    <n v="5501"/>
    <x v="0"/>
  </r>
  <r>
    <x v="42"/>
    <x v="42"/>
    <n v="193.46"/>
    <n v="31052025"/>
    <n v="4520"/>
    <s v="Elintarvikkeet"/>
    <n v="3051"/>
    <x v="0"/>
  </r>
  <r>
    <x v="42"/>
    <x v="42"/>
    <n v="20.92"/>
    <n v="31052025"/>
    <n v="4600"/>
    <s v="Muu materiaali"/>
    <n v="3051"/>
    <x v="0"/>
  </r>
  <r>
    <x v="42"/>
    <x v="42"/>
    <n v="47.68"/>
    <n v="31052025"/>
    <n v="4520"/>
    <s v="Elintarvikkeet"/>
    <n v="3051"/>
    <x v="0"/>
  </r>
  <r>
    <x v="42"/>
    <x v="42"/>
    <n v="3.14"/>
    <n v="31052025"/>
    <n v="4600"/>
    <s v="Muu materiaali"/>
    <n v="3051"/>
    <x v="0"/>
  </r>
  <r>
    <x v="42"/>
    <x v="42"/>
    <n v="248.62"/>
    <n v="31052025"/>
    <n v="4520"/>
    <s v="Elintarvikkeet"/>
    <n v="3051"/>
    <x v="0"/>
  </r>
  <r>
    <x v="42"/>
    <x v="42"/>
    <n v="39.67"/>
    <n v="31052025"/>
    <n v="4600"/>
    <s v="Muu materiaali"/>
    <n v="3051"/>
    <x v="0"/>
  </r>
  <r>
    <x v="42"/>
    <x v="42"/>
    <n v="51.89"/>
    <n v="30062025"/>
    <n v="4520"/>
    <s v="Elintarvikkeet"/>
    <n v="5501"/>
    <x v="0"/>
  </r>
  <r>
    <x v="42"/>
    <x v="42"/>
    <n v="0.32"/>
    <n v="30062025"/>
    <n v="4600"/>
    <s v="Muu materiaali"/>
    <n v="5501"/>
    <x v="0"/>
  </r>
  <r>
    <x v="42"/>
    <x v="42"/>
    <n v="30.72"/>
    <n v="30062025"/>
    <n v="4600"/>
    <s v="Muu materiaali"/>
    <n v="5501"/>
    <x v="0"/>
  </r>
  <r>
    <x v="42"/>
    <x v="42"/>
    <n v="219.3"/>
    <n v="30062025"/>
    <n v="4520"/>
    <s v="Elintarvikkeet"/>
    <n v="5501"/>
    <x v="0"/>
  </r>
  <r>
    <x v="42"/>
    <x v="42"/>
    <n v="1.39"/>
    <n v="30062025"/>
    <n v="4520"/>
    <s v="Elintarvikkeet"/>
    <n v="3051"/>
    <x v="0"/>
  </r>
  <r>
    <x v="42"/>
    <x v="42"/>
    <n v="3.5"/>
    <n v="30062025"/>
    <n v="4600"/>
    <s v="Muu materiaali"/>
    <n v="3051"/>
    <x v="0"/>
  </r>
  <r>
    <x v="42"/>
    <x v="42"/>
    <n v="0.62"/>
    <n v="31072025"/>
    <n v="4600"/>
    <s v="Muu materiaali"/>
    <n v="5501"/>
    <x v="0"/>
  </r>
  <r>
    <x v="42"/>
    <x v="42"/>
    <n v="19.899999999999999"/>
    <n v="31072025"/>
    <n v="4520"/>
    <s v="Elintarvikkeet"/>
    <n v="5501"/>
    <x v="0"/>
  </r>
  <r>
    <x v="42"/>
    <x v="42"/>
    <n v="7.08"/>
    <n v="31072025"/>
    <n v="4520"/>
    <s v="Elintarvikkeet"/>
    <n v="5501"/>
    <x v="0"/>
  </r>
  <r>
    <x v="42"/>
    <x v="42"/>
    <n v="413.04"/>
    <n v="31082025"/>
    <n v="4520"/>
    <s v="Elintarvikkeet"/>
    <n v="3051"/>
    <x v="0"/>
  </r>
  <r>
    <x v="42"/>
    <x v="42"/>
    <n v="23.09"/>
    <n v="31082025"/>
    <n v="4600"/>
    <s v="Muu materiaali"/>
    <n v="3051"/>
    <x v="0"/>
  </r>
  <r>
    <x v="42"/>
    <x v="42"/>
    <n v="121.19"/>
    <n v="31082025"/>
    <n v="4520"/>
    <s v="Elintarvikkeet"/>
    <n v="5501"/>
    <x v="0"/>
  </r>
  <r>
    <x v="42"/>
    <x v="42"/>
    <n v="9.18"/>
    <n v="31082025"/>
    <n v="4600"/>
    <s v="Muu materiaali"/>
    <n v="5501"/>
    <x v="0"/>
  </r>
  <r>
    <x v="42"/>
    <x v="42"/>
    <n v="322.11"/>
    <n v="31082025"/>
    <n v="4520"/>
    <s v="Elintarvikkeet"/>
    <n v="3101"/>
    <x v="0"/>
  </r>
  <r>
    <x v="42"/>
    <x v="42"/>
    <n v="6.57"/>
    <n v="31082025"/>
    <n v="4600"/>
    <s v="Muu materiaali"/>
    <n v="3101"/>
    <x v="0"/>
  </r>
  <r>
    <x v="42"/>
    <x v="42"/>
    <n v="113.97"/>
    <n v="31082025"/>
    <n v="4520"/>
    <s v="Elintarvikkeet"/>
    <n v="3051"/>
    <x v="0"/>
  </r>
  <r>
    <x v="42"/>
    <x v="42"/>
    <n v="2.5099999999999998"/>
    <n v="31082025"/>
    <n v="4600"/>
    <s v="Muu materiaali"/>
    <n v="5501"/>
    <x v="0"/>
  </r>
  <r>
    <x v="42"/>
    <x v="42"/>
    <n v="166.28"/>
    <n v="31082025"/>
    <n v="4520"/>
    <s v="Elintarvikkeet"/>
    <n v="5501"/>
    <x v="0"/>
  </r>
  <r>
    <x v="42"/>
    <x v="42"/>
    <n v="9.91"/>
    <n v="31082025"/>
    <n v="4520"/>
    <s v="Elintarvikkeet"/>
    <n v="3051"/>
    <x v="0"/>
  </r>
  <r>
    <x v="42"/>
    <x v="42"/>
    <n v="15.7"/>
    <n v="31082025"/>
    <n v="4600"/>
    <s v="Muu materiaali"/>
    <n v="3051"/>
    <x v="0"/>
  </r>
  <r>
    <x v="42"/>
    <x v="42"/>
    <n v="2.85"/>
    <n v="31082025"/>
    <n v="4501"/>
    <s v="Koulutarvikkeet"/>
    <n v="3051"/>
    <x v="0"/>
  </r>
  <r>
    <x v="42"/>
    <x v="42"/>
    <n v="110.34"/>
    <n v="31082025"/>
    <n v="4501"/>
    <s v="Koulutarvikkeet"/>
    <n v="3051"/>
    <x v="0"/>
  </r>
  <r>
    <x v="42"/>
    <x v="42"/>
    <n v="133.62"/>
    <n v="31082025"/>
    <n v="4520"/>
    <s v="Elintarvikkeet"/>
    <n v="3051"/>
    <x v="0"/>
  </r>
  <r>
    <x v="42"/>
    <x v="42"/>
    <n v="16.57"/>
    <n v="31082025"/>
    <n v="4600"/>
    <s v="Muu materiaali"/>
    <n v="3051"/>
    <x v="0"/>
  </r>
  <r>
    <x v="42"/>
    <x v="42"/>
    <n v="95.18"/>
    <n v="31082025"/>
    <n v="4520"/>
    <s v="Elintarvikkeet"/>
    <n v="3051"/>
    <x v="0"/>
  </r>
  <r>
    <x v="42"/>
    <x v="42"/>
    <n v="16.96"/>
    <n v="31082025"/>
    <n v="4600"/>
    <s v="Muu materiaali"/>
    <n v="3051"/>
    <x v="0"/>
  </r>
  <r>
    <x v="42"/>
    <x v="42"/>
    <n v="118.75"/>
    <n v="31082025"/>
    <n v="4520"/>
    <s v="Elintarvikkeet"/>
    <n v="3101"/>
    <x v="0"/>
  </r>
  <r>
    <x v="42"/>
    <x v="42"/>
    <n v="6.36"/>
    <n v="31082025"/>
    <n v="4600"/>
    <s v="Muu materiaali"/>
    <n v="3101"/>
    <x v="0"/>
  </r>
  <r>
    <x v="42"/>
    <x v="42"/>
    <n v="18.25"/>
    <n v="31082025"/>
    <n v="4520"/>
    <s v="Elintarvikkeet"/>
    <n v="3051"/>
    <x v="0"/>
  </r>
  <r>
    <x v="42"/>
    <x v="42"/>
    <n v="31.95"/>
    <n v="31082025"/>
    <n v="4520"/>
    <s v="Elintarvikkeet"/>
    <n v="3051"/>
    <x v="0"/>
  </r>
  <r>
    <x v="42"/>
    <x v="42"/>
    <n v="7"/>
    <n v="31082025"/>
    <n v="4600"/>
    <s v="Muu materiaali"/>
    <n v="3051"/>
    <x v="0"/>
  </r>
  <r>
    <x v="42"/>
    <x v="42"/>
    <n v="29.91"/>
    <n v="30092025"/>
    <n v="4520"/>
    <s v="Elintarvikkeet"/>
    <n v="5501"/>
    <x v="0"/>
  </r>
  <r>
    <x v="42"/>
    <x v="42"/>
    <n v="25.34"/>
    <n v="30092025"/>
    <n v="4600"/>
    <s v="Muu materiaali"/>
    <n v="5501"/>
    <x v="0"/>
  </r>
  <r>
    <x v="42"/>
    <x v="42"/>
    <n v="14.32"/>
    <n v="30092025"/>
    <n v="4600"/>
    <s v="Muu materiaali"/>
    <n v="3021"/>
    <x v="0"/>
  </r>
  <r>
    <x v="42"/>
    <x v="42"/>
    <n v="85.53"/>
    <n v="30092025"/>
    <n v="4520"/>
    <s v="Elintarvikkeet"/>
    <n v="3101"/>
    <x v="0"/>
  </r>
  <r>
    <x v="42"/>
    <x v="42"/>
    <n v="8.41"/>
    <n v="30092025"/>
    <n v="4600"/>
    <s v="Muu materiaali"/>
    <n v="3101"/>
    <x v="0"/>
  </r>
  <r>
    <x v="42"/>
    <x v="42"/>
    <n v="354.35"/>
    <n v="30092025"/>
    <n v="4520"/>
    <s v="Elintarvikkeet"/>
    <n v="3051"/>
    <x v="0"/>
  </r>
  <r>
    <x v="42"/>
    <x v="42"/>
    <n v="9.5399999999999991"/>
    <n v="30092025"/>
    <n v="4600"/>
    <s v="Muu materiaali"/>
    <n v="3051"/>
    <x v="0"/>
  </r>
  <r>
    <x v="42"/>
    <x v="42"/>
    <n v="47.2"/>
    <n v="30092025"/>
    <n v="4520"/>
    <s v="Elintarvikkeet"/>
    <n v="3051"/>
    <x v="0"/>
  </r>
  <r>
    <x v="42"/>
    <x v="42"/>
    <n v="45.94"/>
    <n v="30092025"/>
    <n v="4520"/>
    <s v="Elintarvikkeet"/>
    <n v="3051"/>
    <x v="0"/>
  </r>
  <r>
    <x v="42"/>
    <x v="42"/>
    <n v="17.62"/>
    <n v="30092025"/>
    <n v="4600"/>
    <s v="Muu materiaali"/>
    <n v="3051"/>
    <x v="0"/>
  </r>
  <r>
    <x v="42"/>
    <x v="42"/>
    <n v="15.54"/>
    <n v="30092025"/>
    <n v="4600"/>
    <s v="Muu materiaali"/>
    <n v="5501"/>
    <x v="0"/>
  </r>
  <r>
    <x v="42"/>
    <x v="42"/>
    <n v="195.75"/>
    <n v="30092025"/>
    <n v="4520"/>
    <s v="Elintarvikkeet"/>
    <n v="5501"/>
    <x v="0"/>
  </r>
  <r>
    <x v="42"/>
    <x v="42"/>
    <n v="81.14"/>
    <n v="30092025"/>
    <n v="4520"/>
    <s v="Elintarvikkeet"/>
    <n v="3051"/>
    <x v="0"/>
  </r>
  <r>
    <x v="42"/>
    <x v="42"/>
    <n v="4.3"/>
    <n v="30092025"/>
    <n v="4600"/>
    <s v="Muu materiaali"/>
    <n v="3051"/>
    <x v="0"/>
  </r>
  <r>
    <x v="42"/>
    <x v="42"/>
    <n v="48.52"/>
    <n v="30092025"/>
    <n v="4520"/>
    <s v="Elintarvikkeet"/>
    <n v="3051"/>
    <x v="0"/>
  </r>
  <r>
    <x v="42"/>
    <x v="42"/>
    <n v="99.43"/>
    <n v="30092025"/>
    <n v="4520"/>
    <s v="Elintarvikkeet"/>
    <n v="3051"/>
    <x v="0"/>
  </r>
  <r>
    <x v="42"/>
    <x v="42"/>
    <n v="39.04"/>
    <n v="30092025"/>
    <n v="4600"/>
    <s v="Muu materiaali"/>
    <n v="3051"/>
    <x v="0"/>
  </r>
  <r>
    <x v="42"/>
    <x v="42"/>
    <n v="10.45"/>
    <n v="1102025"/>
    <n v="4520"/>
    <s v="Elintarvikkeet"/>
    <n v="3251"/>
    <x v="0"/>
  </r>
  <r>
    <x v="42"/>
    <x v="42"/>
    <n v="73.44"/>
    <n v="1102025"/>
    <n v="4520"/>
    <s v="Elintarvikkeet"/>
    <n v="3251"/>
    <x v="0"/>
  </r>
  <r>
    <x v="42"/>
    <x v="42"/>
    <n v="68.569999999999993"/>
    <n v="31102025"/>
    <n v="4520"/>
    <s v="Elintarvikkeet"/>
    <n v="5501"/>
    <x v="0"/>
  </r>
  <r>
    <x v="42"/>
    <x v="42"/>
    <n v="120.53"/>
    <n v="31102025"/>
    <n v="4520"/>
    <s v="Elintarvikkeet"/>
    <n v="3051"/>
    <x v="0"/>
  </r>
  <r>
    <x v="42"/>
    <x v="42"/>
    <n v="30.52"/>
    <n v="31102025"/>
    <n v="4600"/>
    <s v="Muu materiaali"/>
    <n v="3051"/>
    <x v="0"/>
  </r>
  <r>
    <x v="42"/>
    <x v="42"/>
    <n v="47.52"/>
    <n v="31102025"/>
    <n v="4520"/>
    <s v="Elintarvikkeet"/>
    <n v="3051"/>
    <x v="0"/>
  </r>
  <r>
    <x v="42"/>
    <x v="42"/>
    <n v="18.239999999999998"/>
    <n v="31102025"/>
    <n v="4600"/>
    <s v="Muu materiaali"/>
    <n v="3051"/>
    <x v="0"/>
  </r>
  <r>
    <x v="42"/>
    <x v="42"/>
    <n v="156.53"/>
    <n v="31102025"/>
    <n v="4520"/>
    <s v="Elintarvikkeet"/>
    <n v="3051"/>
    <x v="0"/>
  </r>
  <r>
    <x v="42"/>
    <x v="42"/>
    <n v="7.2"/>
    <n v="31102025"/>
    <n v="4600"/>
    <s v="Muu materiaali"/>
    <n v="3051"/>
    <x v="0"/>
  </r>
  <r>
    <x v="42"/>
    <x v="42"/>
    <n v="12.04"/>
    <n v="31102025"/>
    <n v="4520"/>
    <s v="Elintarvikkeet"/>
    <n v="3051"/>
    <x v="0"/>
  </r>
  <r>
    <x v="42"/>
    <x v="42"/>
    <n v="3.47"/>
    <n v="31102025"/>
    <n v="4501"/>
    <s v="Koulutarvikkeet"/>
    <n v="3051"/>
    <x v="0"/>
  </r>
  <r>
    <x v="42"/>
    <x v="42"/>
    <n v="9.61"/>
    <n v="31102025"/>
    <n v="4501"/>
    <s v="Koulutarvikkeet"/>
    <n v="3051"/>
    <x v="0"/>
  </r>
  <r>
    <x v="42"/>
    <x v="42"/>
    <n v="314.49"/>
    <n v="31102025"/>
    <n v="4520"/>
    <s v="Elintarvikkeet"/>
    <n v="3021"/>
    <x v="0"/>
  </r>
  <r>
    <x v="42"/>
    <x v="42"/>
    <n v="53.74"/>
    <n v="31102025"/>
    <n v="4600"/>
    <s v="Muu materiaali"/>
    <n v="3051"/>
    <x v="0"/>
  </r>
  <r>
    <x v="42"/>
    <x v="42"/>
    <n v="85.1"/>
    <n v="31102025"/>
    <n v="4520"/>
    <s v="Elintarvikkeet"/>
    <n v="3051"/>
    <x v="0"/>
  </r>
  <r>
    <x v="42"/>
    <x v="42"/>
    <n v="2.25"/>
    <n v="31102025"/>
    <n v="4600"/>
    <s v="Muu materiaali"/>
    <n v="5501"/>
    <x v="0"/>
  </r>
  <r>
    <x v="42"/>
    <x v="42"/>
    <n v="139.37"/>
    <n v="31102025"/>
    <n v="4520"/>
    <s v="Elintarvikkeet"/>
    <n v="5501"/>
    <x v="0"/>
  </r>
  <r>
    <x v="42"/>
    <x v="42"/>
    <n v="10.66"/>
    <n v="31102025"/>
    <n v="4520"/>
    <s v="Elintarvikkeet"/>
    <n v="3051"/>
    <x v="0"/>
  </r>
  <r>
    <x v="42"/>
    <x v="42"/>
    <n v="2.06"/>
    <n v="31102025"/>
    <n v="4600"/>
    <s v="Muu materiaali"/>
    <n v="3051"/>
    <x v="0"/>
  </r>
  <r>
    <x v="42"/>
    <x v="42"/>
    <n v="47.24"/>
    <n v="31102025"/>
    <n v="4520"/>
    <s v="Elintarvikkeet"/>
    <n v="3101"/>
    <x v="0"/>
  </r>
  <r>
    <x v="42"/>
    <x v="42"/>
    <n v="17.64"/>
    <n v="31102025"/>
    <n v="4600"/>
    <s v="Muu materiaali"/>
    <n v="3101"/>
    <x v="0"/>
  </r>
  <r>
    <x v="42"/>
    <x v="42"/>
    <n v="13.25"/>
    <n v="31102025"/>
    <n v="4520"/>
    <s v="Elintarvikkeet"/>
    <n v="3251"/>
    <x v="0"/>
  </r>
  <r>
    <x v="42"/>
    <x v="42"/>
    <n v="30.63"/>
    <n v="30112025"/>
    <n v="4520"/>
    <s v="Elintarvikkeet"/>
    <n v="3051"/>
    <x v="0"/>
  </r>
  <r>
    <x v="42"/>
    <x v="42"/>
    <n v="27.67"/>
    <n v="30112025"/>
    <n v="4501"/>
    <s v="Koulutarvikkeet"/>
    <n v="3051"/>
    <x v="0"/>
  </r>
  <r>
    <x v="42"/>
    <x v="42"/>
    <n v="47.39"/>
    <n v="30112025"/>
    <n v="4520"/>
    <s v="Elintarvikkeet"/>
    <n v="3051"/>
    <x v="0"/>
  </r>
  <r>
    <x v="42"/>
    <x v="42"/>
    <n v="0.62"/>
    <n v="30112025"/>
    <n v="4600"/>
    <s v="Muu materiaali"/>
    <n v="3051"/>
    <x v="0"/>
  </r>
  <r>
    <x v="42"/>
    <x v="42"/>
    <n v="46.85"/>
    <n v="30112025"/>
    <n v="4520"/>
    <s v="Elintarvikkeet"/>
    <n v="3101"/>
    <x v="0"/>
  </r>
  <r>
    <x v="42"/>
    <x v="42"/>
    <n v="25.55"/>
    <n v="30112025"/>
    <n v="4600"/>
    <s v="Muu materiaali"/>
    <n v="3101"/>
    <x v="0"/>
  </r>
  <r>
    <x v="42"/>
    <x v="42"/>
    <n v="0.31"/>
    <n v="30112025"/>
    <n v="4600"/>
    <s v="Muu materiaali"/>
    <n v="3021"/>
    <x v="0"/>
  </r>
  <r>
    <x v="42"/>
    <x v="42"/>
    <n v="14.91"/>
    <n v="30112025"/>
    <n v="4520"/>
    <s v="Elintarvikkeet"/>
    <n v="3021"/>
    <x v="0"/>
  </r>
  <r>
    <x v="42"/>
    <x v="42"/>
    <n v="14.68"/>
    <n v="30112025"/>
    <n v="4520"/>
    <s v="Elintarvikkeet"/>
    <n v="3041"/>
    <x v="0"/>
  </r>
  <r>
    <x v="42"/>
    <x v="42"/>
    <n v="25.88"/>
    <n v="30112025"/>
    <n v="4600"/>
    <s v="Muu materiaali"/>
    <n v="5501"/>
    <x v="0"/>
  </r>
  <r>
    <x v="42"/>
    <x v="42"/>
    <n v="82.14"/>
    <n v="30112025"/>
    <n v="4550"/>
    <s v="Puhdistusaineet ja -tarvikkeet"/>
    <n v="5501"/>
    <x v="0"/>
  </r>
  <r>
    <x v="42"/>
    <x v="42"/>
    <n v="65.61"/>
    <n v="30112025"/>
    <n v="4520"/>
    <s v="Elintarvikkeet"/>
    <n v="3051"/>
    <x v="0"/>
  </r>
  <r>
    <x v="42"/>
    <x v="42"/>
    <n v="6.59"/>
    <n v="30112025"/>
    <n v="4600"/>
    <s v="Muu materiaali"/>
    <n v="3051"/>
    <x v="0"/>
  </r>
  <r>
    <x v="42"/>
    <x v="42"/>
    <n v="92.63"/>
    <n v="30112025"/>
    <n v="4520"/>
    <s v="Elintarvikkeet"/>
    <n v="3051"/>
    <x v="0"/>
  </r>
  <r>
    <x v="42"/>
    <x v="42"/>
    <n v="27.2"/>
    <n v="30112025"/>
    <n v="4600"/>
    <s v="Muu materiaali"/>
    <n v="3051"/>
    <x v="0"/>
  </r>
  <r>
    <x v="42"/>
    <x v="42"/>
    <n v="31.17"/>
    <n v="30112025"/>
    <n v="4520"/>
    <s v="Elintarvikkeet"/>
    <n v="3051"/>
    <x v="0"/>
  </r>
  <r>
    <x v="42"/>
    <x v="42"/>
    <n v="0.31"/>
    <n v="30112025"/>
    <n v="4600"/>
    <s v="Muu materiaali"/>
    <n v="3051"/>
    <x v="0"/>
  </r>
  <r>
    <x v="42"/>
    <x v="42"/>
    <n v="445.28"/>
    <n v="30112025"/>
    <n v="4520"/>
    <s v="Elintarvikkeet"/>
    <n v="3051"/>
    <x v="0"/>
  </r>
  <r>
    <x v="42"/>
    <x v="42"/>
    <n v="30.88"/>
    <n v="30112025"/>
    <n v="4600"/>
    <s v="Muu materiaali"/>
    <n v="3051"/>
    <x v="0"/>
  </r>
  <r>
    <x v="42"/>
    <x v="42"/>
    <n v="140.94"/>
    <n v="30112025"/>
    <n v="4520"/>
    <s v="Elintarvikkeet"/>
    <n v="5501"/>
    <x v="0"/>
  </r>
  <r>
    <x v="42"/>
    <x v="42"/>
    <n v="0.62"/>
    <n v="30112025"/>
    <n v="4600"/>
    <s v="Muu materiaali"/>
    <n v="5501"/>
    <x v="0"/>
  </r>
  <r>
    <x v="42"/>
    <x v="42"/>
    <n v="13.69"/>
    <n v="31122025"/>
    <n v="4520"/>
    <s v="Elintarvikkeet"/>
    <n v="5501"/>
    <x v="0"/>
  </r>
  <r>
    <x v="42"/>
    <x v="42"/>
    <n v="0.31"/>
    <n v="31122025"/>
    <n v="4600"/>
    <s v="Muu materiaali"/>
    <n v="5501"/>
    <x v="0"/>
  </r>
  <r>
    <x v="42"/>
    <x v="42"/>
    <n v="24.33"/>
    <n v="31122025"/>
    <n v="4600"/>
    <s v="Muu materiaali"/>
    <n v="5501"/>
    <x v="0"/>
  </r>
  <r>
    <x v="42"/>
    <x v="42"/>
    <n v="135.94999999999999"/>
    <n v="31122025"/>
    <n v="4520"/>
    <s v="Elintarvikkeet"/>
    <n v="5501"/>
    <x v="0"/>
  </r>
  <r>
    <x v="42"/>
    <x v="42"/>
    <n v="102.22"/>
    <n v="31122025"/>
    <n v="4520"/>
    <s v="Elintarvikkeet"/>
    <n v="3051"/>
    <x v="0"/>
  </r>
  <r>
    <x v="42"/>
    <x v="42"/>
    <n v="5.31"/>
    <n v="31122025"/>
    <n v="4600"/>
    <s v="Muu materiaali"/>
    <n v="3051"/>
    <x v="0"/>
  </r>
  <r>
    <x v="42"/>
    <x v="42"/>
    <n v="339.59"/>
    <n v="31122025"/>
    <n v="4520"/>
    <s v="Elintarvikkeet"/>
    <n v="3051"/>
    <x v="0"/>
  </r>
  <r>
    <x v="42"/>
    <x v="42"/>
    <n v="22.29"/>
    <n v="31122025"/>
    <n v="4600"/>
    <s v="Muu materiaali"/>
    <n v="3051"/>
    <x v="0"/>
  </r>
  <r>
    <x v="42"/>
    <x v="42"/>
    <n v="170.13"/>
    <n v="31122025"/>
    <n v="4520"/>
    <s v="Elintarvikkeet"/>
    <n v="3051"/>
    <x v="0"/>
  </r>
  <r>
    <x v="42"/>
    <x v="42"/>
    <n v="30.14"/>
    <n v="31122025"/>
    <n v="4600"/>
    <s v="Muu materiaali"/>
    <n v="3051"/>
    <x v="0"/>
  </r>
  <r>
    <x v="42"/>
    <x v="42"/>
    <n v="95.82"/>
    <n v="31122025"/>
    <n v="4520"/>
    <s v="Elintarvikkeet"/>
    <n v="3101"/>
    <x v="0"/>
  </r>
  <r>
    <x v="42"/>
    <x v="42"/>
    <n v="1.42"/>
    <n v="31122025"/>
    <n v="4600"/>
    <s v="Muu materiaali"/>
    <n v="3101"/>
    <x v="0"/>
  </r>
  <r>
    <x v="42"/>
    <x v="42"/>
    <n v="13.36"/>
    <n v="31122025"/>
    <n v="4501"/>
    <s v="Koulutarvikkeet"/>
    <n v="3051"/>
    <x v="0"/>
  </r>
  <r>
    <x v="42"/>
    <x v="42"/>
    <n v="6.65"/>
    <n v="31122025"/>
    <n v="4520"/>
    <s v="Elintarvikkeet"/>
    <n v="3051"/>
    <x v="0"/>
  </r>
  <r>
    <x v="42"/>
    <x v="42"/>
    <n v="20.56"/>
    <n v="31122025"/>
    <n v="4520"/>
    <s v="Elintarvikkeet"/>
    <n v="3051"/>
    <x v="0"/>
  </r>
  <r>
    <x v="42"/>
    <x v="42"/>
    <n v="102.1"/>
    <n v="31122025"/>
    <n v="4520"/>
    <s v="Elintarvikkeet"/>
    <n v="3051"/>
    <x v="0"/>
  </r>
  <r>
    <x v="42"/>
    <x v="42"/>
    <n v="14.6"/>
    <n v="31122025"/>
    <n v="4600"/>
    <s v="Muu materiaali"/>
    <n v="3051"/>
    <x v="0"/>
  </r>
  <r>
    <x v="43"/>
    <x v="43"/>
    <n v="540"/>
    <n v="9022025"/>
    <n v="4470"/>
    <s v="Muut palvelut"/>
    <n v="3251"/>
    <x v="0"/>
  </r>
  <r>
    <x v="43"/>
    <x v="43"/>
    <n v="450"/>
    <n v="2032025"/>
    <n v="4470"/>
    <s v="Muut palvelut"/>
    <n v="3251"/>
    <x v="0"/>
  </r>
  <r>
    <x v="43"/>
    <x v="43"/>
    <n v="509.85"/>
    <n v="6042025"/>
    <n v="4470"/>
    <s v="Muut palvelut"/>
    <n v="3251"/>
    <x v="0"/>
  </r>
  <r>
    <x v="43"/>
    <x v="43"/>
    <n v="360"/>
    <n v="27042025"/>
    <n v="4470"/>
    <s v="Muut palvelut"/>
    <n v="3251"/>
    <x v="0"/>
  </r>
  <r>
    <x v="43"/>
    <x v="43"/>
    <n v="500"/>
    <n v="18052025"/>
    <n v="4305"/>
    <s v="Asikaspalvelujen osto muilta"/>
    <n v="3601"/>
    <x v="0"/>
  </r>
  <r>
    <x v="43"/>
    <x v="43"/>
    <n v="478.8"/>
    <n v="7102025"/>
    <n v="4470"/>
    <s v="Muut palvelut"/>
    <n v="3251"/>
    <x v="0"/>
  </r>
  <r>
    <x v="43"/>
    <x v="43"/>
    <n v="837.9"/>
    <n v="31102025"/>
    <n v="4470"/>
    <s v="Muut palvelut"/>
    <n v="3251"/>
    <x v="0"/>
  </r>
  <r>
    <x v="43"/>
    <x v="43"/>
    <n v="370.5"/>
    <n v="7112025"/>
    <n v="4305"/>
    <s v="Asikaspalvelujen osto muilta"/>
    <n v="3601"/>
    <x v="0"/>
  </r>
  <r>
    <x v="43"/>
    <x v="43"/>
    <n v="718.2"/>
    <n v="1122025"/>
    <n v="4470"/>
    <s v="Muut palvelut"/>
    <n v="3251"/>
    <x v="0"/>
  </r>
  <r>
    <x v="43"/>
    <x v="43"/>
    <n v="389.5"/>
    <n v="11122025"/>
    <n v="4305"/>
    <s v="Asikaspalvelujen osto muilta"/>
    <n v="3601"/>
    <x v="0"/>
  </r>
  <r>
    <x v="44"/>
    <x v="44"/>
    <n v="1056"/>
    <n v="11082025"/>
    <n v="4380"/>
    <s v="Puhtaanapito- ja pesulapalvelut"/>
    <n v="5501"/>
    <x v="0"/>
  </r>
  <r>
    <x v="45"/>
    <x v="45"/>
    <n v="180"/>
    <n v="23012025"/>
    <n v="4390"/>
    <s v="Raken.ja alueiden rak.ja kunn.pitopalv."/>
    <n v="5352"/>
    <x v="0"/>
  </r>
  <r>
    <x v="45"/>
    <x v="45"/>
    <n v="108.12"/>
    <n v="23012025"/>
    <n v="4600"/>
    <s v="Muu materiaali"/>
    <n v="5352"/>
    <x v="0"/>
  </r>
  <r>
    <x v="45"/>
    <x v="45"/>
    <n v="45"/>
    <n v="29012025"/>
    <n v="4390"/>
    <s v="Raken.ja alueiden rak.ja kunn.pitopalv."/>
    <n v="5352"/>
    <x v="0"/>
  </r>
  <r>
    <x v="45"/>
    <x v="45"/>
    <n v="140"/>
    <n v="29012025"/>
    <n v="4600"/>
    <s v="Muu materiaali"/>
    <n v="5352"/>
    <x v="0"/>
  </r>
  <r>
    <x v="45"/>
    <x v="45"/>
    <n v="90"/>
    <n v="5022025"/>
    <n v="4390"/>
    <s v="Raken.ja alueiden rak.ja kunn.pitopalv."/>
    <n v="5352"/>
    <x v="0"/>
  </r>
  <r>
    <x v="45"/>
    <x v="45"/>
    <n v="15.96"/>
    <n v="5022025"/>
    <n v="4600"/>
    <s v="Muu materiaali"/>
    <n v="5352"/>
    <x v="0"/>
  </r>
  <r>
    <x v="45"/>
    <x v="45"/>
    <n v="90"/>
    <n v="6022025"/>
    <n v="4390"/>
    <s v="Raken.ja alueiden rak.ja kunn.pitopalv."/>
    <n v="5352"/>
    <x v="0"/>
  </r>
  <r>
    <x v="45"/>
    <x v="45"/>
    <n v="771"/>
    <n v="6022025"/>
    <n v="4600"/>
    <s v="Muu materiaali"/>
    <n v="5352"/>
    <x v="0"/>
  </r>
  <r>
    <x v="45"/>
    <x v="45"/>
    <n v="40"/>
    <n v="6022025"/>
    <n v="4420"/>
    <s v="Matkustus- ja kuljetuspalvelut"/>
    <n v="5352"/>
    <x v="0"/>
  </r>
  <r>
    <x v="45"/>
    <x v="45"/>
    <n v="114.02"/>
    <n v="10022025"/>
    <n v="4400"/>
    <s v="Koneiden ja laitt. rak/kunn.pitopalv."/>
    <n v="5501"/>
    <x v="0"/>
  </r>
  <r>
    <x v="45"/>
    <x v="45"/>
    <n v="135"/>
    <n v="20022025"/>
    <n v="4600"/>
    <s v="Muu materiaali"/>
    <n v="5352"/>
    <x v="0"/>
  </r>
  <r>
    <x v="45"/>
    <x v="45"/>
    <n v="40"/>
    <n v="20022025"/>
    <n v="4420"/>
    <s v="Matkustus- ja kuljetuspalvelut"/>
    <n v="5352"/>
    <x v="0"/>
  </r>
  <r>
    <x v="45"/>
    <x v="45"/>
    <n v="22.67"/>
    <n v="20022025"/>
    <n v="4600"/>
    <s v="Muu materiaali"/>
    <n v="5352"/>
    <x v="0"/>
  </r>
  <r>
    <x v="45"/>
    <x v="45"/>
    <n v="270"/>
    <n v="23022025"/>
    <n v="4390"/>
    <s v="Raken.ja alueiden rak.ja kunn.pitopalv."/>
    <n v="5352"/>
    <x v="0"/>
  </r>
  <r>
    <x v="45"/>
    <x v="45"/>
    <n v="451.14"/>
    <n v="23022025"/>
    <n v="4600"/>
    <s v="Muu materiaali"/>
    <n v="5352"/>
    <x v="0"/>
  </r>
  <r>
    <x v="45"/>
    <x v="45"/>
    <n v="360"/>
    <n v="26022025"/>
    <n v="4390"/>
    <s v="Raken.ja alueiden rak.ja kunn.pitopalv."/>
    <n v="5352"/>
    <x v="0"/>
  </r>
  <r>
    <x v="45"/>
    <x v="45"/>
    <n v="80"/>
    <n v="26022025"/>
    <n v="4420"/>
    <s v="Matkustus- ja kuljetuspalvelut"/>
    <n v="5352"/>
    <x v="0"/>
  </r>
  <r>
    <x v="45"/>
    <x v="45"/>
    <n v="704.73"/>
    <n v="26022025"/>
    <n v="4600"/>
    <s v="Muu materiaali"/>
    <n v="5352"/>
    <x v="0"/>
  </r>
  <r>
    <x v="45"/>
    <x v="45"/>
    <n v="90"/>
    <n v="1042025"/>
    <n v="4390"/>
    <s v="Raken.ja alueiden rak.ja kunn.pitopalv."/>
    <n v="5352"/>
    <x v="0"/>
  </r>
  <r>
    <x v="45"/>
    <x v="45"/>
    <n v="18"/>
    <n v="1042025"/>
    <n v="4420"/>
    <s v="Matkustus- ja kuljetuspalvelut"/>
    <n v="5352"/>
    <x v="0"/>
  </r>
  <r>
    <x v="45"/>
    <x v="45"/>
    <n v="96.49"/>
    <n v="1042025"/>
    <n v="4600"/>
    <s v="Muu materiaali"/>
    <n v="5352"/>
    <x v="0"/>
  </r>
  <r>
    <x v="45"/>
    <x v="45"/>
    <n v="180"/>
    <n v="3042025"/>
    <n v="4390"/>
    <s v="Raken.ja alueiden rak.ja kunn.pitopalv."/>
    <n v="5352"/>
    <x v="0"/>
  </r>
  <r>
    <x v="45"/>
    <x v="45"/>
    <n v="195.9"/>
    <n v="3042025"/>
    <n v="4600"/>
    <s v="Muu materiaali"/>
    <n v="5352"/>
    <x v="0"/>
  </r>
  <r>
    <x v="45"/>
    <x v="45"/>
    <n v="90"/>
    <n v="11042025"/>
    <n v="4390"/>
    <s v="Raken.ja alueiden rak.ja kunn.pitopalv."/>
    <n v="5352"/>
    <x v="0"/>
  </r>
  <r>
    <x v="45"/>
    <x v="45"/>
    <n v="33.4"/>
    <n v="11042025"/>
    <n v="4600"/>
    <s v="Muu materiaali"/>
    <n v="5352"/>
    <x v="0"/>
  </r>
  <r>
    <x v="45"/>
    <x v="45"/>
    <n v="40"/>
    <n v="11042025"/>
    <n v="4420"/>
    <s v="Matkustus- ja kuljetuspalvelut"/>
    <n v="5352"/>
    <x v="0"/>
  </r>
  <r>
    <x v="45"/>
    <x v="45"/>
    <n v="720"/>
    <n v="12052025"/>
    <n v="4390"/>
    <s v="Raken.ja alueiden rak.ja kunn.pitopalv."/>
    <n v="5352"/>
    <x v="0"/>
  </r>
  <r>
    <x v="45"/>
    <x v="45"/>
    <n v="6220"/>
    <n v="12052025"/>
    <n v="4600"/>
    <s v="Muu materiaali"/>
    <n v="5352"/>
    <x v="0"/>
  </r>
  <r>
    <x v="45"/>
    <x v="45"/>
    <n v="90"/>
    <n v="4062025"/>
    <n v="4390"/>
    <s v="Raken.ja alueiden rak.ja kunn.pitopalv."/>
    <n v="5352"/>
    <x v="0"/>
  </r>
  <r>
    <x v="45"/>
    <x v="45"/>
    <n v="226"/>
    <n v="4062025"/>
    <n v="4600"/>
    <s v="Muu materiaali"/>
    <n v="5352"/>
    <x v="0"/>
  </r>
  <r>
    <x v="45"/>
    <x v="45"/>
    <n v="40"/>
    <n v="4062025"/>
    <n v="4420"/>
    <s v="Matkustus- ja kuljetuspalvelut"/>
    <n v="5352"/>
    <x v="0"/>
  </r>
  <r>
    <x v="45"/>
    <x v="45"/>
    <n v="112.5"/>
    <n v="13062025"/>
    <n v="4390"/>
    <s v="Raken.ja alueiden rak.ja kunn.pitopalv."/>
    <n v="5352"/>
    <x v="0"/>
  </r>
  <r>
    <x v="45"/>
    <x v="45"/>
    <n v="40"/>
    <n v="13062025"/>
    <n v="4420"/>
    <s v="Matkustus- ja kuljetuspalvelut"/>
    <n v="5352"/>
    <x v="0"/>
  </r>
  <r>
    <x v="45"/>
    <x v="45"/>
    <n v="113.85"/>
    <n v="13062025"/>
    <n v="4600"/>
    <s v="Muu materiaali"/>
    <n v="5352"/>
    <x v="0"/>
  </r>
  <r>
    <x v="45"/>
    <x v="45"/>
    <n v="90"/>
    <n v="24062025"/>
    <n v="4390"/>
    <s v="Raken.ja alueiden rak.ja kunn.pitopalv."/>
    <n v="5352"/>
    <x v="0"/>
  </r>
  <r>
    <x v="45"/>
    <x v="45"/>
    <n v="24"/>
    <n v="24062025"/>
    <n v="4420"/>
    <s v="Matkustus- ja kuljetuspalvelut"/>
    <n v="5352"/>
    <x v="0"/>
  </r>
  <r>
    <x v="45"/>
    <x v="45"/>
    <n v="49.5"/>
    <n v="24062025"/>
    <n v="4600"/>
    <s v="Muu materiaali"/>
    <n v="5352"/>
    <x v="0"/>
  </r>
  <r>
    <x v="45"/>
    <x v="45"/>
    <n v="135"/>
    <n v="24072025"/>
    <n v="4390"/>
    <s v="Raken.ja alueiden rak.ja kunn.pitopalv."/>
    <n v="5352"/>
    <x v="0"/>
  </r>
  <r>
    <x v="45"/>
    <x v="45"/>
    <n v="203.28"/>
    <n v="24072025"/>
    <n v="4600"/>
    <s v="Muu materiaali"/>
    <n v="5352"/>
    <x v="0"/>
  </r>
  <r>
    <x v="45"/>
    <x v="45"/>
    <n v="24"/>
    <n v="24072025"/>
    <n v="4420"/>
    <s v="Matkustus- ja kuljetuspalvelut"/>
    <n v="5352"/>
    <x v="0"/>
  </r>
  <r>
    <x v="45"/>
    <x v="45"/>
    <n v="67.5"/>
    <n v="24072025"/>
    <n v="4390"/>
    <s v="Raken.ja alueiden rak.ja kunn.pitopalv."/>
    <n v="5352"/>
    <x v="0"/>
  </r>
  <r>
    <x v="45"/>
    <x v="45"/>
    <n v="40"/>
    <n v="24072025"/>
    <n v="4420"/>
    <s v="Matkustus- ja kuljetuspalvelut"/>
    <n v="5352"/>
    <x v="0"/>
  </r>
  <r>
    <x v="45"/>
    <x v="45"/>
    <n v="270.48"/>
    <n v="24072025"/>
    <n v="4600"/>
    <s v="Muu materiaali"/>
    <n v="5352"/>
    <x v="0"/>
  </r>
  <r>
    <x v="45"/>
    <x v="45"/>
    <n v="225"/>
    <n v="28072025"/>
    <n v="4390"/>
    <s v="Raken.ja alueiden rak.ja kunn.pitopalv."/>
    <n v="5352"/>
    <x v="0"/>
  </r>
  <r>
    <x v="45"/>
    <x v="45"/>
    <n v="307.3"/>
    <n v="28072025"/>
    <n v="4600"/>
    <s v="Muu materiaali"/>
    <n v="5352"/>
    <x v="0"/>
  </r>
  <r>
    <x v="45"/>
    <x v="45"/>
    <n v="450"/>
    <n v="5082025"/>
    <n v="4390"/>
    <s v="Raken.ja alueiden rak.ja kunn.pitopalv."/>
    <n v="5352"/>
    <x v="0"/>
  </r>
  <r>
    <x v="45"/>
    <x v="45"/>
    <n v="80"/>
    <n v="5082025"/>
    <n v="4420"/>
    <s v="Matkustus- ja kuljetuspalvelut"/>
    <n v="5352"/>
    <x v="0"/>
  </r>
  <r>
    <x v="45"/>
    <x v="45"/>
    <n v="34.799999999999997"/>
    <n v="5082025"/>
    <n v="4600"/>
    <s v="Muu materiaali"/>
    <n v="5352"/>
    <x v="0"/>
  </r>
  <r>
    <x v="45"/>
    <x v="45"/>
    <n v="96"/>
    <n v="2092025"/>
    <n v="4390"/>
    <s v="Raken.ja alueiden rak.ja kunn.pitopalv."/>
    <n v="5352"/>
    <x v="0"/>
  </r>
  <r>
    <x v="45"/>
    <x v="45"/>
    <n v="52.78"/>
    <n v="2092025"/>
    <n v="4600"/>
    <s v="Muu materiaali"/>
    <n v="5352"/>
    <x v="0"/>
  </r>
  <r>
    <x v="45"/>
    <x v="45"/>
    <n v="48"/>
    <n v="19092025"/>
    <n v="4390"/>
    <s v="Raken.ja alueiden rak.ja kunn.pitopalv."/>
    <n v="5352"/>
    <x v="0"/>
  </r>
  <r>
    <x v="45"/>
    <x v="45"/>
    <n v="373.44"/>
    <n v="19092025"/>
    <n v="4600"/>
    <s v="Muu materiaali"/>
    <n v="5352"/>
    <x v="0"/>
  </r>
  <r>
    <x v="45"/>
    <x v="45"/>
    <n v="270"/>
    <n v="1102025"/>
    <n v="4390"/>
    <s v="Raken.ja alueiden rak.ja kunn.pitopalv."/>
    <n v="5352"/>
    <x v="0"/>
  </r>
  <r>
    <x v="45"/>
    <x v="45"/>
    <n v="38.25"/>
    <n v="1102025"/>
    <n v="4420"/>
    <s v="Matkustus- ja kuljetuspalvelut"/>
    <n v="5352"/>
    <x v="0"/>
  </r>
  <r>
    <x v="45"/>
    <x v="45"/>
    <n v="411.5"/>
    <n v="1102025"/>
    <n v="4600"/>
    <s v="Muu materiaali"/>
    <n v="5352"/>
    <x v="0"/>
  </r>
  <r>
    <x v="45"/>
    <x v="45"/>
    <n v="96"/>
    <n v="15102025"/>
    <n v="4390"/>
    <s v="Raken.ja alueiden rak.ja kunn.pitopalv."/>
    <n v="5352"/>
    <x v="0"/>
  </r>
  <r>
    <x v="45"/>
    <x v="45"/>
    <n v="40"/>
    <n v="15102025"/>
    <n v="4420"/>
    <s v="Matkustus- ja kuljetuspalvelut"/>
    <n v="5352"/>
    <x v="0"/>
  </r>
  <r>
    <x v="45"/>
    <x v="45"/>
    <n v="21.21"/>
    <n v="15102025"/>
    <n v="4600"/>
    <s v="Muu materiaali"/>
    <n v="5352"/>
    <x v="0"/>
  </r>
  <r>
    <x v="45"/>
    <x v="45"/>
    <n v="96"/>
    <n v="23102025"/>
    <n v="4390"/>
    <s v="Raken.ja alueiden rak.ja kunn.pitopalv."/>
    <n v="5352"/>
    <x v="0"/>
  </r>
  <r>
    <x v="45"/>
    <x v="45"/>
    <n v="40"/>
    <n v="23102025"/>
    <n v="4420"/>
    <s v="Matkustus- ja kuljetuspalvelut"/>
    <n v="5352"/>
    <x v="0"/>
  </r>
  <r>
    <x v="45"/>
    <x v="45"/>
    <n v="38.86"/>
    <n v="23102025"/>
    <n v="4600"/>
    <s v="Muu materiaali"/>
    <n v="5352"/>
    <x v="0"/>
  </r>
  <r>
    <x v="45"/>
    <x v="45"/>
    <n v="144"/>
    <n v="16122025"/>
    <n v="4400"/>
    <s v="Koneiden ja laitt. rak/kunn.pitopalv."/>
    <n v="5352"/>
    <x v="0"/>
  </r>
  <r>
    <x v="45"/>
    <x v="45"/>
    <n v="173"/>
    <n v="16122025"/>
    <n v="4600"/>
    <s v="Muu materiaali"/>
    <n v="5352"/>
    <x v="0"/>
  </r>
  <r>
    <x v="45"/>
    <x v="45"/>
    <n v="80"/>
    <n v="16122025"/>
    <n v="4420"/>
    <s v="Matkustus- ja kuljetuspalvelut"/>
    <n v="5352"/>
    <x v="0"/>
  </r>
  <r>
    <x v="45"/>
    <x v="45"/>
    <n v="48"/>
    <n v="22122025"/>
    <n v="4390"/>
    <s v="Raken.ja alueiden rak.ja kunn.pitopalv."/>
    <n v="5352"/>
    <x v="0"/>
  </r>
  <r>
    <x v="45"/>
    <x v="45"/>
    <n v="24"/>
    <n v="22122025"/>
    <n v="4420"/>
    <s v="Matkustus- ja kuljetuspalvelut"/>
    <n v="5352"/>
    <x v="0"/>
  </r>
  <r>
    <x v="45"/>
    <x v="45"/>
    <n v="14.55"/>
    <n v="22122025"/>
    <n v="4600"/>
    <s v="Muu materiaali"/>
    <n v="5352"/>
    <x v="0"/>
  </r>
  <r>
    <x v="45"/>
    <x v="45"/>
    <n v="353.3"/>
    <n v="7052025"/>
    <n v="4470"/>
    <s v="Muut palvelut"/>
    <n v="6102"/>
    <x v="0"/>
  </r>
  <r>
    <x v="46"/>
    <x v="46"/>
    <n v="76.75"/>
    <n v="9022025"/>
    <n v="4420"/>
    <s v="Matkustus- ja kuljetuspalvelut"/>
    <n v="3022"/>
    <x v="0"/>
  </r>
  <r>
    <x v="47"/>
    <x v="47"/>
    <n v="500"/>
    <n v="20012025"/>
    <n v="4470"/>
    <s v="Muut palvelut"/>
    <n v="4601"/>
    <x v="0"/>
  </r>
  <r>
    <x v="47"/>
    <x v="47"/>
    <n v="670"/>
    <n v="22072025"/>
    <n v="4470"/>
    <s v="Muut palvelut"/>
    <n v="4601"/>
    <x v="0"/>
  </r>
  <r>
    <x v="48"/>
    <x v="48"/>
    <n v="65.790000000000006"/>
    <n v="5032025"/>
    <n v="4600"/>
    <s v="Muu materiaali"/>
    <n v="3021"/>
    <x v="0"/>
  </r>
  <r>
    <x v="48"/>
    <x v="48"/>
    <n v="3.19"/>
    <n v="5032025"/>
    <n v="4360"/>
    <s v="Posti- ja kuriiripalvelut"/>
    <n v="3021"/>
    <x v="0"/>
  </r>
  <r>
    <x v="48"/>
    <x v="48"/>
    <n v="164.04"/>
    <n v="25032025"/>
    <n v="4410"/>
    <s v="Majoitus- ja ravitsemispalvelut"/>
    <n v="3551"/>
    <x v="0"/>
  </r>
  <r>
    <x v="48"/>
    <x v="48"/>
    <n v="3.19"/>
    <n v="25032025"/>
    <n v="4410"/>
    <s v="Majoitus- ja ravitsemispalvelut"/>
    <n v="3551"/>
    <x v="0"/>
  </r>
  <r>
    <x v="48"/>
    <x v="48"/>
    <n v="65.790000000000006"/>
    <n v="25062025"/>
    <n v="4600"/>
    <s v="Muu materiaali"/>
    <n v="3021"/>
    <x v="0"/>
  </r>
  <r>
    <x v="48"/>
    <x v="48"/>
    <n v="3.19"/>
    <n v="25062025"/>
    <n v="4600"/>
    <s v="Muu materiaali"/>
    <n v="3021"/>
    <x v="0"/>
  </r>
  <r>
    <x v="48"/>
    <x v="48"/>
    <n v="75.44"/>
    <n v="30062025"/>
    <n v="4410"/>
    <s v="Majoitus- ja ravitsemispalvelut"/>
    <n v="3551"/>
    <x v="0"/>
  </r>
  <r>
    <x v="48"/>
    <x v="48"/>
    <n v="87.72"/>
    <n v="30112025"/>
    <n v="4600"/>
    <s v="Muu materiaali"/>
    <n v="5551"/>
    <x v="0"/>
  </r>
  <r>
    <x v="49"/>
    <x v="49"/>
    <n v="186.23"/>
    <n v="11092025"/>
    <n v="4410"/>
    <s v="Majoitus- ja ravitsemispalvelut"/>
    <n v="1101"/>
    <x v="0"/>
  </r>
  <r>
    <x v="50"/>
    <x v="50"/>
    <n v="9814.74"/>
    <n v="1012025"/>
    <n v="4820"/>
    <s v="Rakennusten ja huoneistojen vuokrat"/>
    <n v="5352"/>
    <x v="0"/>
  </r>
  <r>
    <x v="50"/>
    <x v="50"/>
    <n v="9814.74"/>
    <n v="1022025"/>
    <n v="4820"/>
    <s v="Rakennusten ja huoneistojen vuokrat"/>
    <n v="5352"/>
    <x v="0"/>
  </r>
  <r>
    <x v="50"/>
    <x v="50"/>
    <n v="9814.74"/>
    <n v="1032025"/>
    <n v="4820"/>
    <s v="Rakennusten ja huoneistojen vuokrat"/>
    <n v="5352"/>
    <x v="0"/>
  </r>
  <r>
    <x v="50"/>
    <x v="50"/>
    <n v="9814.74"/>
    <n v="1042025"/>
    <n v="4820"/>
    <s v="Rakennusten ja huoneistojen vuokrat"/>
    <n v="5352"/>
    <x v="0"/>
  </r>
  <r>
    <x v="50"/>
    <x v="50"/>
    <n v="9814.74"/>
    <n v="1052025"/>
    <n v="4820"/>
    <s v="Rakennusten ja huoneistojen vuokrat"/>
    <n v="5352"/>
    <x v="0"/>
  </r>
  <r>
    <x v="50"/>
    <x v="50"/>
    <n v="9814.74"/>
    <n v="1062025"/>
    <n v="4820"/>
    <s v="Rakennusten ja huoneistojen vuokrat"/>
    <n v="5352"/>
    <x v="0"/>
  </r>
  <r>
    <x v="50"/>
    <x v="50"/>
    <n v="9814.74"/>
    <n v="1072025"/>
    <n v="4820"/>
    <s v="Rakennusten ja huoneistojen vuokrat"/>
    <n v="5352"/>
    <x v="0"/>
  </r>
  <r>
    <x v="50"/>
    <x v="50"/>
    <n v="9814.74"/>
    <n v="1082025"/>
    <n v="4820"/>
    <s v="Rakennusten ja huoneistojen vuokrat"/>
    <n v="5352"/>
    <x v="0"/>
  </r>
  <r>
    <x v="50"/>
    <x v="50"/>
    <n v="9814.74"/>
    <n v="1092025"/>
    <n v="4820"/>
    <s v="Rakennusten ja huoneistojen vuokrat"/>
    <n v="5352"/>
    <x v="0"/>
  </r>
  <r>
    <x v="50"/>
    <x v="50"/>
    <n v="9814.74"/>
    <n v="1102025"/>
    <n v="4820"/>
    <s v="Rakennusten ja huoneistojen vuokrat"/>
    <n v="5352"/>
    <x v="0"/>
  </r>
  <r>
    <x v="50"/>
    <x v="50"/>
    <n v="9814.74"/>
    <n v="1112025"/>
    <n v="4820"/>
    <s v="Rakennusten ja huoneistojen vuokrat"/>
    <n v="5352"/>
    <x v="0"/>
  </r>
  <r>
    <x v="50"/>
    <x v="50"/>
    <n v="9814.74"/>
    <n v="1122025"/>
    <n v="4820"/>
    <s v="Rakennusten ja huoneistojen vuokrat"/>
    <n v="5352"/>
    <x v="0"/>
  </r>
  <r>
    <x v="51"/>
    <x v="51"/>
    <n v="1131.2"/>
    <n v="1012025"/>
    <n v="4820"/>
    <s v="Rakennusten ja huoneistojen vuokrat"/>
    <n v="5352"/>
    <x v="0"/>
  </r>
  <r>
    <x v="51"/>
    <x v="51"/>
    <n v="1131.2"/>
    <n v="1022025"/>
    <n v="4820"/>
    <s v="Rakennusten ja huoneistojen vuokrat"/>
    <n v="5352"/>
    <x v="0"/>
  </r>
  <r>
    <x v="51"/>
    <x v="51"/>
    <n v="1131.2"/>
    <n v="1032025"/>
    <n v="4820"/>
    <s v="Rakennusten ja huoneistojen vuokrat"/>
    <n v="5352"/>
    <x v="0"/>
  </r>
  <r>
    <x v="51"/>
    <x v="51"/>
    <n v="1131.2"/>
    <n v="1042025"/>
    <n v="4820"/>
    <s v="Rakennusten ja huoneistojen vuokrat"/>
    <n v="5352"/>
    <x v="0"/>
  </r>
  <r>
    <x v="51"/>
    <x v="51"/>
    <n v="1131.2"/>
    <n v="1052025"/>
    <n v="4820"/>
    <s v="Rakennusten ja huoneistojen vuokrat"/>
    <n v="5352"/>
    <x v="0"/>
  </r>
  <r>
    <x v="51"/>
    <x v="51"/>
    <n v="1131.2"/>
    <n v="1062025"/>
    <n v="4820"/>
    <s v="Rakennusten ja huoneistojen vuokrat"/>
    <n v="5352"/>
    <x v="0"/>
  </r>
  <r>
    <x v="51"/>
    <x v="51"/>
    <n v="1131.2"/>
    <n v="1072025"/>
    <n v="4820"/>
    <s v="Rakennusten ja huoneistojen vuokrat"/>
    <n v="5352"/>
    <x v="0"/>
  </r>
  <r>
    <x v="51"/>
    <x v="51"/>
    <n v="1131.2"/>
    <n v="1082025"/>
    <n v="4820"/>
    <s v="Rakennusten ja huoneistojen vuokrat"/>
    <n v="5352"/>
    <x v="0"/>
  </r>
  <r>
    <x v="51"/>
    <x v="51"/>
    <n v="1131.2"/>
    <n v="1092025"/>
    <n v="4820"/>
    <s v="Rakennusten ja huoneistojen vuokrat"/>
    <n v="5352"/>
    <x v="0"/>
  </r>
  <r>
    <x v="51"/>
    <x v="51"/>
    <n v="1131.2"/>
    <n v="1102025"/>
    <n v="4820"/>
    <s v="Rakennusten ja huoneistojen vuokrat"/>
    <n v="5352"/>
    <x v="0"/>
  </r>
  <r>
    <x v="51"/>
    <x v="51"/>
    <n v="1131.2"/>
    <n v="1112025"/>
    <n v="4820"/>
    <s v="Rakennusten ja huoneistojen vuokrat"/>
    <n v="5352"/>
    <x v="0"/>
  </r>
  <r>
    <x v="51"/>
    <x v="51"/>
    <n v="1131.2"/>
    <n v="1122025"/>
    <n v="4820"/>
    <s v="Rakennusten ja huoneistojen vuokrat"/>
    <n v="5352"/>
    <x v="0"/>
  </r>
  <r>
    <x v="52"/>
    <x v="52"/>
    <n v="5060.5200000000004"/>
    <n v="15012025"/>
    <n v="4820"/>
    <s v="Rakennusten ja huoneistojen vuokrat"/>
    <n v="5551"/>
    <x v="0"/>
  </r>
  <r>
    <x v="52"/>
    <x v="52"/>
    <n v="255.91"/>
    <n v="3012025"/>
    <n v="4820"/>
    <s v="Rakennusten ja huoneistojen vuokrat"/>
    <n v="3551"/>
    <x v="0"/>
  </r>
  <r>
    <x v="52"/>
    <x v="52"/>
    <n v="702.38"/>
    <n v="2062025"/>
    <n v="4820"/>
    <s v="Rakennusten ja huoneistojen vuokrat"/>
    <n v="3251"/>
    <x v="0"/>
  </r>
  <r>
    <x v="52"/>
    <x v="52"/>
    <n v="57.32"/>
    <n v="3012025"/>
    <n v="4820"/>
    <s v="Rakennusten ja huoneistojen vuokrat"/>
    <n v="5551"/>
    <x v="0"/>
  </r>
  <r>
    <x v="52"/>
    <x v="52"/>
    <n v="255.91"/>
    <n v="1042025"/>
    <n v="4820"/>
    <s v="Rakennusten ja huoneistojen vuokrat"/>
    <n v="3551"/>
    <x v="0"/>
  </r>
  <r>
    <x v="52"/>
    <x v="52"/>
    <n v="702.38"/>
    <n v="1022025"/>
    <n v="4820"/>
    <s v="Rakennusten ja huoneistojen vuokrat"/>
    <n v="3251"/>
    <x v="0"/>
  </r>
  <r>
    <x v="52"/>
    <x v="52"/>
    <n v="702.38"/>
    <n v="2052025"/>
    <n v="4820"/>
    <s v="Rakennusten ja huoneistojen vuokrat"/>
    <n v="3251"/>
    <x v="0"/>
  </r>
  <r>
    <x v="52"/>
    <x v="52"/>
    <n v="57.32"/>
    <n v="2052025"/>
    <n v="4820"/>
    <s v="Rakennusten ja huoneistojen vuokrat"/>
    <n v="5551"/>
    <x v="0"/>
  </r>
  <r>
    <x v="52"/>
    <x v="52"/>
    <n v="702.38"/>
    <n v="1042025"/>
    <n v="4820"/>
    <s v="Rakennusten ja huoneistojen vuokrat"/>
    <n v="3251"/>
    <x v="0"/>
  </r>
  <r>
    <x v="52"/>
    <x v="52"/>
    <n v="255.91"/>
    <n v="20012025"/>
    <n v="4820"/>
    <s v="Rakennusten ja huoneistojen vuokrat"/>
    <n v="3551"/>
    <x v="0"/>
  </r>
  <r>
    <x v="52"/>
    <x v="52"/>
    <n v="255.91"/>
    <n v="2052025"/>
    <n v="4820"/>
    <s v="Rakennusten ja huoneistojen vuokrat"/>
    <n v="3551"/>
    <x v="0"/>
  </r>
  <r>
    <x v="52"/>
    <x v="52"/>
    <n v="255.91"/>
    <n v="20012025"/>
    <n v="4820"/>
    <s v="Rakennusten ja huoneistojen vuokrat"/>
    <n v="3551"/>
    <x v="0"/>
  </r>
  <r>
    <x v="52"/>
    <x v="52"/>
    <n v="702.38"/>
    <n v="3012025"/>
    <n v="4820"/>
    <s v="Rakennusten ja huoneistojen vuokrat"/>
    <n v="3251"/>
    <x v="0"/>
  </r>
  <r>
    <x v="52"/>
    <x v="52"/>
    <n v="702.38"/>
    <n v="20012025"/>
    <n v="4820"/>
    <s v="Rakennusten ja huoneistojen vuokrat"/>
    <n v="3251"/>
    <x v="0"/>
  </r>
  <r>
    <x v="52"/>
    <x v="52"/>
    <n v="57.32"/>
    <n v="1042025"/>
    <n v="4820"/>
    <s v="Rakennusten ja huoneistojen vuokrat"/>
    <n v="5551"/>
    <x v="0"/>
  </r>
  <r>
    <x v="52"/>
    <x v="52"/>
    <n v="57.32"/>
    <n v="20012025"/>
    <n v="4820"/>
    <s v="Rakennusten ja huoneistojen vuokrat"/>
    <n v="5551"/>
    <x v="0"/>
  </r>
  <r>
    <x v="52"/>
    <x v="52"/>
    <n v="57.32"/>
    <n v="2062025"/>
    <n v="4820"/>
    <s v="Rakennusten ja huoneistojen vuokrat"/>
    <n v="5551"/>
    <x v="0"/>
  </r>
  <r>
    <x v="52"/>
    <x v="52"/>
    <n v="57.32"/>
    <n v="1022025"/>
    <n v="4820"/>
    <s v="Rakennusten ja huoneistojen vuokrat"/>
    <n v="5551"/>
    <x v="0"/>
  </r>
  <r>
    <x v="52"/>
    <x v="52"/>
    <n v="255.91"/>
    <n v="2062025"/>
    <n v="4820"/>
    <s v="Rakennusten ja huoneistojen vuokrat"/>
    <n v="3551"/>
    <x v="0"/>
  </r>
  <r>
    <x v="52"/>
    <x v="52"/>
    <n v="702.38"/>
    <n v="1092025"/>
    <n v="4820"/>
    <s v="Rakennusten ja huoneistojen vuokrat"/>
    <n v="3251"/>
    <x v="0"/>
  </r>
  <r>
    <x v="52"/>
    <x v="52"/>
    <n v="702.38"/>
    <n v="21052025"/>
    <n v="4820"/>
    <s v="Rakennusten ja huoneistojen vuokrat"/>
    <n v="3251"/>
    <x v="0"/>
  </r>
  <r>
    <x v="52"/>
    <x v="52"/>
    <n v="702.38"/>
    <n v="21052025"/>
    <n v="4820"/>
    <s v="Rakennusten ja huoneistojen vuokrat"/>
    <n v="3251"/>
    <x v="0"/>
  </r>
  <r>
    <x v="52"/>
    <x v="52"/>
    <n v="57.32"/>
    <n v="1112025"/>
    <n v="4820"/>
    <s v="Rakennusten ja huoneistojen vuokrat"/>
    <n v="5551"/>
    <x v="0"/>
  </r>
  <r>
    <x v="52"/>
    <x v="52"/>
    <n v="57.32"/>
    <n v="3122025"/>
    <n v="4820"/>
    <s v="Rakennusten ja huoneistojen vuokrat"/>
    <n v="5551"/>
    <x v="0"/>
  </r>
  <r>
    <x v="52"/>
    <x v="52"/>
    <n v="57.32"/>
    <n v="1102025"/>
    <n v="4820"/>
    <s v="Rakennusten ja huoneistojen vuokrat"/>
    <n v="5551"/>
    <x v="0"/>
  </r>
  <r>
    <x v="52"/>
    <x v="52"/>
    <n v="57.32"/>
    <n v="21052025"/>
    <n v="4820"/>
    <s v="Rakennusten ja huoneistojen vuokrat"/>
    <n v="5551"/>
    <x v="0"/>
  </r>
  <r>
    <x v="52"/>
    <x v="52"/>
    <n v="57.32"/>
    <n v="21052025"/>
    <n v="4820"/>
    <s v="Rakennusten ja huoneistojen vuokrat"/>
    <n v="5551"/>
    <x v="0"/>
  </r>
  <r>
    <x v="52"/>
    <x v="52"/>
    <n v="57.32"/>
    <n v="21052025"/>
    <n v="4820"/>
    <s v="Rakennusten ja huoneistojen vuokrat"/>
    <n v="5551"/>
    <x v="0"/>
  </r>
  <r>
    <x v="52"/>
    <x v="52"/>
    <n v="255.91"/>
    <n v="20082025"/>
    <n v="4820"/>
    <s v="Rakennusten ja huoneistojen vuokrat"/>
    <n v="3551"/>
    <x v="0"/>
  </r>
  <r>
    <x v="52"/>
    <x v="52"/>
    <n v="255.91"/>
    <n v="3122025"/>
    <n v="4820"/>
    <s v="Rakennusten ja huoneistojen vuokrat"/>
    <n v="3551"/>
    <x v="0"/>
  </r>
  <r>
    <x v="52"/>
    <x v="52"/>
    <n v="255.91"/>
    <n v="23052025"/>
    <n v="4820"/>
    <s v="Rakennusten ja huoneistojen vuokrat"/>
    <n v="3551"/>
    <x v="0"/>
  </r>
  <r>
    <x v="52"/>
    <x v="52"/>
    <n v="255.91"/>
    <n v="1102025"/>
    <n v="4820"/>
    <s v="Rakennusten ja huoneistojen vuokrat"/>
    <n v="3551"/>
    <x v="0"/>
  </r>
  <r>
    <x v="52"/>
    <x v="52"/>
    <n v="255.91"/>
    <n v="1112025"/>
    <n v="4820"/>
    <s v="Rakennusten ja huoneistojen vuokrat"/>
    <n v="3551"/>
    <x v="0"/>
  </r>
  <r>
    <x v="52"/>
    <x v="52"/>
    <n v="255.91"/>
    <n v="23052025"/>
    <n v="4820"/>
    <s v="Rakennusten ja huoneistojen vuokrat"/>
    <n v="3551"/>
    <x v="0"/>
  </r>
  <r>
    <x v="52"/>
    <x v="52"/>
    <n v="200"/>
    <n v="12062025"/>
    <n v="4410"/>
    <s v="Majoitus- ja ravitsemispalvelut"/>
    <n v="5551"/>
    <x v="0"/>
  </r>
  <r>
    <x v="52"/>
    <x v="52"/>
    <n v="20.61"/>
    <n v="20102025"/>
    <n v="4571"/>
    <s v="S�hk�"/>
    <n v="3251"/>
    <x v="0"/>
  </r>
  <r>
    <x v="52"/>
    <x v="52"/>
    <n v="5060.5200000000004"/>
    <n v="17112025"/>
    <n v="4820"/>
    <s v="Rakennusten ja huoneistojen vuokrat"/>
    <n v="5551"/>
    <x v="0"/>
  </r>
  <r>
    <x v="52"/>
    <x v="52"/>
    <n v="60"/>
    <n v="24112025"/>
    <n v="4305"/>
    <s v="Asikaspalvelujen osto muilta"/>
    <n v="4601"/>
    <x v="0"/>
  </r>
  <r>
    <x v="52"/>
    <x v="52"/>
    <n v="120"/>
    <n v="24112025"/>
    <n v="4410"/>
    <s v="Majoitus- ja ravitsemispalvelut"/>
    <n v="1101"/>
    <x v="0"/>
  </r>
  <r>
    <x v="52"/>
    <x v="52"/>
    <n v="42.71"/>
    <n v="22122025"/>
    <n v="4571"/>
    <s v="S�hk�"/>
    <n v="3551"/>
    <x v="0"/>
  </r>
  <r>
    <x v="52"/>
    <x v="52"/>
    <n v="18"/>
    <n v="22122025"/>
    <n v="4470"/>
    <s v="Muut palvelut"/>
    <n v="1101"/>
    <x v="0"/>
  </r>
  <r>
    <x v="53"/>
    <x v="53"/>
    <n v="2052.96"/>
    <n v="20022025"/>
    <n v="4421"/>
    <s v="Koulukuljetukset"/>
    <n v="3051"/>
    <x v="0"/>
  </r>
  <r>
    <x v="53"/>
    <x v="53"/>
    <n v="1473.81"/>
    <n v="5032025"/>
    <n v="4421"/>
    <s v="Koulukuljetukset"/>
    <n v="3051"/>
    <x v="0"/>
  </r>
  <r>
    <x v="53"/>
    <x v="53"/>
    <n v="2230.36"/>
    <n v="22042025"/>
    <n v="4421"/>
    <s v="Koulukuljetukset"/>
    <n v="3051"/>
    <x v="0"/>
  </r>
  <r>
    <x v="53"/>
    <x v="53"/>
    <n v="2185.29"/>
    <n v="25052025"/>
    <n v="4421"/>
    <s v="Koulukuljetukset"/>
    <n v="3051"/>
    <x v="0"/>
  </r>
  <r>
    <x v="53"/>
    <x v="53"/>
    <n v="2078.75"/>
    <n v="16062025"/>
    <n v="4421"/>
    <s v="Koulukuljetukset"/>
    <n v="3051"/>
    <x v="0"/>
  </r>
  <r>
    <x v="54"/>
    <x v="54"/>
    <n v="210"/>
    <n v="23072025"/>
    <n v="1140"/>
    <s v="Vesi- ja viem�riverkosto"/>
    <n v="6102"/>
    <x v="0"/>
  </r>
  <r>
    <x v="54"/>
    <x v="54"/>
    <n v="210"/>
    <n v="23072025"/>
    <n v="1140"/>
    <s v="Vesi- ja viem�riverkosto"/>
    <n v="6103"/>
    <x v="0"/>
  </r>
  <r>
    <x v="55"/>
    <x v="55"/>
    <n v="320"/>
    <n v="7022025"/>
    <n v="4390"/>
    <s v="Raken.ja alueiden rak.ja kunn.pitopalv."/>
    <n v="5352"/>
    <x v="0"/>
  </r>
  <r>
    <x v="55"/>
    <x v="55"/>
    <n v="480"/>
    <n v="7022025"/>
    <n v="4860"/>
    <s v="Muut vuokrat"/>
    <n v="5352"/>
    <x v="0"/>
  </r>
  <r>
    <x v="55"/>
    <x v="55"/>
    <n v="1040"/>
    <n v="24022025"/>
    <n v="4470"/>
    <s v="Muut palvelut"/>
    <n v="4601"/>
    <x v="0"/>
  </r>
  <r>
    <x v="55"/>
    <x v="55"/>
    <n v="455"/>
    <n v="24022025"/>
    <n v="4390"/>
    <s v="Raken.ja alueiden rak.ja kunn.pitopalv."/>
    <n v="4601"/>
    <x v="0"/>
  </r>
  <r>
    <x v="55"/>
    <x v="55"/>
    <n v="733"/>
    <n v="24032025"/>
    <n v="4470"/>
    <s v="Muut palvelut"/>
    <n v="4601"/>
    <x v="0"/>
  </r>
  <r>
    <x v="55"/>
    <x v="55"/>
    <n v="1200"/>
    <n v="26032025"/>
    <n v="4470"/>
    <s v="Muut palvelut"/>
    <n v="4601"/>
    <x v="0"/>
  </r>
  <r>
    <x v="55"/>
    <x v="55"/>
    <n v="5915"/>
    <n v="7042025"/>
    <n v="4470"/>
    <s v="Muut palvelut"/>
    <n v="4601"/>
    <x v="0"/>
  </r>
  <r>
    <x v="55"/>
    <x v="55"/>
    <n v="720"/>
    <n v="7042025"/>
    <n v="4470"/>
    <s v="Muut palvelut"/>
    <n v="4601"/>
    <x v="0"/>
  </r>
  <r>
    <x v="55"/>
    <x v="55"/>
    <n v="390"/>
    <n v="10042025"/>
    <n v="4470"/>
    <s v="Muut palvelut"/>
    <n v="4601"/>
    <x v="0"/>
  </r>
  <r>
    <x v="55"/>
    <x v="55"/>
    <n v="605"/>
    <n v="24042025"/>
    <n v="4600"/>
    <s v="Muu materiaali"/>
    <n v="5352"/>
    <x v="0"/>
  </r>
  <r>
    <x v="55"/>
    <x v="55"/>
    <n v="496"/>
    <n v="24042025"/>
    <n v="4390"/>
    <s v="Raken.ja alueiden rak.ja kunn.pitopalv."/>
    <n v="5352"/>
    <x v="0"/>
  </r>
  <r>
    <x v="55"/>
    <x v="55"/>
    <n v="302"/>
    <n v="25042025"/>
    <n v="4390"/>
    <s v="Raken.ja alueiden rak.ja kunn.pitopalv."/>
    <n v="4601"/>
    <x v="0"/>
  </r>
  <r>
    <x v="55"/>
    <x v="55"/>
    <n v="7535"/>
    <n v="8052025"/>
    <n v="1130"/>
    <s v="Kadut, tiet, torit ja puistot"/>
    <n v="4601"/>
    <x v="0"/>
  </r>
  <r>
    <x v="55"/>
    <x v="55"/>
    <n v="2836"/>
    <n v="15052025"/>
    <n v="1130"/>
    <s v="Kadut, tiet, torit ja puistot"/>
    <n v="4601"/>
    <x v="0"/>
  </r>
  <r>
    <x v="55"/>
    <x v="55"/>
    <n v="390"/>
    <n v="23052025"/>
    <n v="4470"/>
    <s v="Muut palvelut"/>
    <n v="4601"/>
    <x v="0"/>
  </r>
  <r>
    <x v="55"/>
    <x v="55"/>
    <n v="5176"/>
    <n v="23052025"/>
    <n v="4390"/>
    <s v="Raken.ja alueiden rak.ja kunn.pitopalv."/>
    <n v="5352"/>
    <x v="0"/>
  </r>
  <r>
    <x v="55"/>
    <x v="55"/>
    <n v="530"/>
    <n v="23052025"/>
    <n v="4600"/>
    <s v="Muu materiaali"/>
    <n v="5352"/>
    <x v="0"/>
  </r>
  <r>
    <x v="55"/>
    <x v="55"/>
    <n v="455"/>
    <n v="9062025"/>
    <n v="4390"/>
    <s v="Raken.ja alueiden rak.ja kunn.pitopalv."/>
    <n v="5352"/>
    <x v="0"/>
  </r>
  <r>
    <x v="55"/>
    <x v="55"/>
    <n v="5676"/>
    <n v="9062025"/>
    <n v="1130"/>
    <s v="Kadut, tiet, torit ja puistot"/>
    <n v="4601"/>
    <x v="0"/>
  </r>
  <r>
    <x v="55"/>
    <x v="55"/>
    <n v="2080"/>
    <n v="14072025"/>
    <n v="4390"/>
    <s v="Raken.ja alueiden rak.ja kunn.pitopalv."/>
    <n v="4601"/>
    <x v="0"/>
  </r>
  <r>
    <x v="55"/>
    <x v="55"/>
    <n v="746"/>
    <n v="6082025"/>
    <n v="4470"/>
    <s v="Muut palvelut"/>
    <n v="4601"/>
    <x v="0"/>
  </r>
  <r>
    <x v="55"/>
    <x v="55"/>
    <n v="150"/>
    <n v="6082025"/>
    <n v="4840"/>
    <s v="Koneiden ja laitteiden vuokrat"/>
    <n v="5352"/>
    <x v="0"/>
  </r>
  <r>
    <x v="55"/>
    <x v="55"/>
    <n v="640"/>
    <n v="6082025"/>
    <n v="4390"/>
    <s v="Raken.ja alueiden rak.ja kunn.pitopalv."/>
    <n v="5352"/>
    <x v="0"/>
  </r>
  <r>
    <x v="55"/>
    <x v="55"/>
    <n v="140"/>
    <n v="6082025"/>
    <n v="4600"/>
    <s v="Muu materiaali"/>
    <n v="5352"/>
    <x v="0"/>
  </r>
  <r>
    <x v="55"/>
    <x v="55"/>
    <n v="1093"/>
    <n v="26082025"/>
    <n v="4470"/>
    <s v="Muut palvelut"/>
    <n v="4601"/>
    <x v="0"/>
  </r>
  <r>
    <x v="55"/>
    <x v="55"/>
    <n v="330"/>
    <n v="26082025"/>
    <n v="4470"/>
    <s v="Muut palvelut"/>
    <n v="4601"/>
    <x v="0"/>
  </r>
  <r>
    <x v="55"/>
    <x v="55"/>
    <n v="1361"/>
    <n v="6092025"/>
    <n v="4470"/>
    <s v="Muut palvelut"/>
    <n v="4601"/>
    <x v="0"/>
  </r>
  <r>
    <x v="55"/>
    <x v="55"/>
    <n v="86"/>
    <n v="21092025"/>
    <n v="4600"/>
    <s v="Muu materiaali"/>
    <n v="5352"/>
    <x v="0"/>
  </r>
  <r>
    <x v="55"/>
    <x v="55"/>
    <n v="1330"/>
    <n v="21092025"/>
    <n v="4390"/>
    <s v="Raken.ja alueiden rak.ja kunn.pitopalv."/>
    <n v="5352"/>
    <x v="0"/>
  </r>
  <r>
    <x v="55"/>
    <x v="55"/>
    <n v="910"/>
    <n v="21092025"/>
    <n v="4390"/>
    <s v="Raken.ja alueiden rak.ja kunn.pitopalv."/>
    <n v="5352"/>
    <x v="0"/>
  </r>
  <r>
    <x v="55"/>
    <x v="55"/>
    <n v="906"/>
    <n v="25092025"/>
    <n v="1130"/>
    <s v="Kadut, tiet, torit ja puistot"/>
    <n v="4601"/>
    <x v="0"/>
  </r>
  <r>
    <x v="55"/>
    <x v="55"/>
    <n v="1126"/>
    <n v="18102025"/>
    <n v="4390"/>
    <s v="Raken.ja alueiden rak.ja kunn.pitopalv."/>
    <n v="5352"/>
    <x v="0"/>
  </r>
  <r>
    <x v="55"/>
    <x v="55"/>
    <n v="14500"/>
    <n v="16112025"/>
    <n v="1123"/>
    <s v="Vapaa-ajan rakennukset"/>
    <n v="5352"/>
    <x v="0"/>
  </r>
  <r>
    <x v="55"/>
    <x v="55"/>
    <n v="360"/>
    <n v="16112025"/>
    <n v="4390"/>
    <s v="Raken.ja alueiden rak.ja kunn.pitopalv."/>
    <n v="3551"/>
    <x v="0"/>
  </r>
  <r>
    <x v="55"/>
    <x v="55"/>
    <n v="1760"/>
    <n v="16112025"/>
    <n v="1130"/>
    <s v="Kadut, tiet, torit ja puistot"/>
    <n v="4601"/>
    <x v="0"/>
  </r>
  <r>
    <x v="55"/>
    <x v="55"/>
    <n v="660"/>
    <n v="18122025"/>
    <n v="4470"/>
    <s v="Muut palvelut"/>
    <n v="4601"/>
    <x v="0"/>
  </r>
  <r>
    <x v="55"/>
    <x v="55"/>
    <n v="14500"/>
    <n v="18122025"/>
    <n v="1123"/>
    <s v="Vapaa-ajan rakennukset"/>
    <n v="5352"/>
    <x v="0"/>
  </r>
  <r>
    <x v="55"/>
    <x v="55"/>
    <n v="450"/>
    <n v="18122025"/>
    <n v="4840"/>
    <s v="Koneiden ja laitteiden vuokrat"/>
    <n v="4601"/>
    <x v="0"/>
  </r>
  <r>
    <x v="55"/>
    <x v="55"/>
    <n v="320"/>
    <n v="18122025"/>
    <n v="4390"/>
    <s v="Raken.ja alueiden rak.ja kunn.pitopalv."/>
    <n v="4601"/>
    <x v="0"/>
  </r>
  <r>
    <x v="55"/>
    <x v="55"/>
    <n v="960"/>
    <n v="18122025"/>
    <n v="4470"/>
    <s v="Muut palvelut"/>
    <n v="4601"/>
    <x v="0"/>
  </r>
  <r>
    <x v="56"/>
    <x v="56"/>
    <n v="90"/>
    <n v="18122025"/>
    <n v="4410"/>
    <s v="Majoitus- ja ravitsemispalvelut"/>
    <n v="5501"/>
    <x v="0"/>
  </r>
  <r>
    <x v="56"/>
    <x v="56"/>
    <n v="60"/>
    <n v="21082025"/>
    <n v="4511"/>
    <s v="Kirjat"/>
    <n v="3501"/>
    <x v="0"/>
  </r>
  <r>
    <x v="56"/>
    <x v="56"/>
    <n v="93"/>
    <n v="26112025"/>
    <n v="4440"/>
    <s v="Koulutus- ja kulttuuripalvelut"/>
    <n v="3051"/>
    <x v="0"/>
  </r>
  <r>
    <x v="57"/>
    <x v="57"/>
    <n v="725"/>
    <n v="10032025"/>
    <n v="4305"/>
    <s v="Asikaspalvelujen osto muilta"/>
    <n v="3551"/>
    <x v="0"/>
  </r>
  <r>
    <x v="57"/>
    <x v="57"/>
    <n v="4500"/>
    <n v="10032025"/>
    <n v="4305"/>
    <s v="Asikaspalvelujen osto muilta"/>
    <n v="3551"/>
    <x v="0"/>
  </r>
  <r>
    <x v="57"/>
    <x v="57"/>
    <n v="250"/>
    <n v="30042025"/>
    <n v="4305"/>
    <s v="Asikaspalvelujen osto muilta"/>
    <n v="3551"/>
    <x v="0"/>
  </r>
  <r>
    <x v="57"/>
    <x v="57"/>
    <n v="100"/>
    <n v="31052025"/>
    <n v="4305"/>
    <s v="Asikaspalvelujen osto muilta"/>
    <n v="3551"/>
    <x v="0"/>
  </r>
  <r>
    <x v="58"/>
    <x v="58"/>
    <n v="1000"/>
    <n v="7092025"/>
    <n v="4342"/>
    <s v="Asiantuntijakonsultaatio/-palvelut"/>
    <n v="3051"/>
    <x v="0"/>
  </r>
  <r>
    <x v="58"/>
    <x v="58"/>
    <n v="840"/>
    <n v="17122025"/>
    <n v="4470"/>
    <s v="Muut palvelut"/>
    <n v="4601"/>
    <x v="0"/>
  </r>
  <r>
    <x v="58"/>
    <x v="58"/>
    <n v="280"/>
    <n v="3112025"/>
    <n v="1140"/>
    <s v="Vesi- ja viem�riverkosto"/>
    <n v="6102"/>
    <x v="0"/>
  </r>
  <r>
    <x v="59"/>
    <x v="59"/>
    <n v="350"/>
    <n v="13052025"/>
    <n v="4470"/>
    <s v="Muut palvelut"/>
    <n v="3251"/>
    <x v="0"/>
  </r>
  <r>
    <x v="60"/>
    <x v="60"/>
    <n v="68.180000000000007"/>
    <n v="2012025"/>
    <n v="4512"/>
    <s v="Lehdet"/>
    <n v="3501"/>
    <x v="0"/>
  </r>
  <r>
    <x v="60"/>
    <x v="60"/>
    <n v="42.62"/>
    <n v="3012025"/>
    <n v="4512"/>
    <s v="Lehdet"/>
    <n v="3021"/>
    <x v="0"/>
  </r>
  <r>
    <x v="60"/>
    <x v="60"/>
    <n v="25.56"/>
    <n v="3012025"/>
    <n v="4512"/>
    <s v="Lehdet"/>
    <n v="3041"/>
    <x v="0"/>
  </r>
  <r>
    <x v="60"/>
    <x v="60"/>
    <n v="68.180000000000007"/>
    <n v="3012025"/>
    <n v="4512"/>
    <s v="Lehdet"/>
    <n v="3021"/>
    <x v="0"/>
  </r>
  <r>
    <x v="60"/>
    <x v="60"/>
    <n v="68.180000000000007"/>
    <n v="3012025"/>
    <n v="4512"/>
    <s v="Lehdet"/>
    <n v="3501"/>
    <x v="0"/>
  </r>
  <r>
    <x v="60"/>
    <x v="60"/>
    <n v="68.180000000000007"/>
    <n v="3012025"/>
    <n v="4512"/>
    <s v="Lehdet"/>
    <n v="3021"/>
    <x v="0"/>
  </r>
  <r>
    <x v="60"/>
    <x v="60"/>
    <n v="68.180000000000007"/>
    <n v="16012025"/>
    <n v="4512"/>
    <s v="Lehdet"/>
    <n v="3051"/>
    <x v="0"/>
  </r>
  <r>
    <x v="60"/>
    <x v="60"/>
    <n v="568.02"/>
    <n v="30012025"/>
    <n v="4350"/>
    <s v="Painatukset, ilmoitukset ja markkinointi"/>
    <n v="3901"/>
    <x v="0"/>
  </r>
  <r>
    <x v="60"/>
    <x v="60"/>
    <n v="339.45"/>
    <n v="30012025"/>
    <n v="4350"/>
    <s v="Painatukset, ilmoitukset ja markkinointi"/>
    <n v="3051"/>
    <x v="0"/>
  </r>
  <r>
    <x v="60"/>
    <x v="60"/>
    <n v="487.41"/>
    <n v="30012025"/>
    <n v="4350"/>
    <s v="Painatukset, ilmoitukset ja markkinointi"/>
    <n v="3501"/>
    <x v="0"/>
  </r>
  <r>
    <x v="60"/>
    <x v="60"/>
    <n v="208.89"/>
    <n v="30012025"/>
    <n v="4350"/>
    <s v="Painatukset, ilmoitukset ja markkinointi"/>
    <n v="3551"/>
    <x v="0"/>
  </r>
  <r>
    <x v="60"/>
    <x v="60"/>
    <n v="448.25"/>
    <n v="30012025"/>
    <n v="4350"/>
    <s v="Painatukset, ilmoitukset ja markkinointi"/>
    <n v="3551"/>
    <x v="0"/>
  </r>
  <r>
    <x v="60"/>
    <x v="60"/>
    <n v="450.37"/>
    <n v="30012025"/>
    <n v="4350"/>
    <s v="Painatukset, ilmoitukset ja markkinointi"/>
    <n v="3901"/>
    <x v="0"/>
  </r>
  <r>
    <x v="60"/>
    <x v="60"/>
    <n v="687.62"/>
    <n v="30012025"/>
    <n v="4350"/>
    <s v="Painatukset, ilmoitukset ja markkinointi"/>
    <n v="3551"/>
    <x v="0"/>
  </r>
  <r>
    <x v="60"/>
    <x v="60"/>
    <n v="100"/>
    <n v="30012025"/>
    <n v="4350"/>
    <s v="Painatukset, ilmoitukset ja markkinointi"/>
    <n v="5551"/>
    <x v="0"/>
  </r>
  <r>
    <x v="60"/>
    <x v="60"/>
    <n v="29.04"/>
    <n v="30012025"/>
    <n v="4350"/>
    <s v="Painatukset, ilmoitukset ja markkinointi"/>
    <n v="5501"/>
    <x v="0"/>
  </r>
  <r>
    <x v="60"/>
    <x v="60"/>
    <n v="544"/>
    <n v="30012025"/>
    <n v="4350"/>
    <s v="Painatukset, ilmoitukset ja markkinointi"/>
    <n v="4102"/>
    <x v="0"/>
  </r>
  <r>
    <x v="60"/>
    <x v="60"/>
    <n v="68.180000000000007"/>
    <n v="13022025"/>
    <n v="4512"/>
    <s v="Lehdet"/>
    <n v="3051"/>
    <x v="0"/>
  </r>
  <r>
    <x v="60"/>
    <x v="60"/>
    <n v="100"/>
    <n v="27022025"/>
    <n v="4350"/>
    <s v="Painatukset, ilmoitukset ja markkinointi"/>
    <n v="5551"/>
    <x v="0"/>
  </r>
  <r>
    <x v="60"/>
    <x v="60"/>
    <n v="1244.8399999999999"/>
    <n v="28022025"/>
    <n v="4350"/>
    <s v="Painatukset, ilmoitukset ja markkinointi"/>
    <n v="3901"/>
    <x v="0"/>
  </r>
  <r>
    <x v="60"/>
    <x v="60"/>
    <n v="739.84"/>
    <n v="28022025"/>
    <n v="4350"/>
    <s v="Painatukset, ilmoitukset ja markkinointi"/>
    <n v="3051"/>
    <x v="0"/>
  </r>
  <r>
    <x v="60"/>
    <x v="60"/>
    <n v="339.46"/>
    <n v="28022025"/>
    <n v="4350"/>
    <s v="Painatukset, ilmoitukset ja markkinointi"/>
    <n v="1101"/>
    <x v="0"/>
  </r>
  <r>
    <x v="60"/>
    <x v="60"/>
    <n v="265.47000000000003"/>
    <n v="28022025"/>
    <n v="4350"/>
    <s v="Painatukset, ilmoitukset ja markkinointi"/>
    <n v="5501"/>
    <x v="0"/>
  </r>
  <r>
    <x v="60"/>
    <x v="60"/>
    <n v="287.24"/>
    <n v="28022025"/>
    <n v="4350"/>
    <s v="Painatukset, ilmoitukset ja markkinointi"/>
    <n v="5551"/>
    <x v="0"/>
  </r>
  <r>
    <x v="60"/>
    <x v="60"/>
    <n v="421.4"/>
    <n v="28022025"/>
    <n v="4350"/>
    <s v="Painatukset, ilmoitukset ja markkinointi"/>
    <n v="3551"/>
    <x v="0"/>
  </r>
  <r>
    <x v="60"/>
    <x v="60"/>
    <n v="408.49"/>
    <n v="28022025"/>
    <n v="4350"/>
    <s v="Painatukset, ilmoitukset ja markkinointi"/>
    <n v="3901"/>
    <x v="0"/>
  </r>
  <r>
    <x v="60"/>
    <x v="60"/>
    <n v="156.94999999999999"/>
    <n v="28022025"/>
    <n v="4350"/>
    <s v="Painatukset, ilmoitukset ja markkinointi"/>
    <n v="3901"/>
    <x v="0"/>
  </r>
  <r>
    <x v="60"/>
    <x v="60"/>
    <n v="599.29999999999995"/>
    <n v="28022025"/>
    <n v="4350"/>
    <s v="Painatukset, ilmoitukset ja markkinointi"/>
    <n v="3551"/>
    <x v="0"/>
  </r>
  <r>
    <x v="60"/>
    <x v="60"/>
    <n v="435.2"/>
    <n v="28022025"/>
    <n v="4350"/>
    <s v="Painatukset, ilmoitukset ja markkinointi"/>
    <n v="1102"/>
    <x v="0"/>
  </r>
  <r>
    <x v="60"/>
    <x v="60"/>
    <n v="217.6"/>
    <n v="28022025"/>
    <n v="4350"/>
    <s v="Painatukset, ilmoitukset ja markkinointi"/>
    <n v="1101"/>
    <x v="0"/>
  </r>
  <r>
    <x v="60"/>
    <x v="60"/>
    <n v="38.72"/>
    <n v="28022025"/>
    <n v="4350"/>
    <s v="Painatukset, ilmoitukset ja markkinointi"/>
    <n v="5501"/>
    <x v="0"/>
  </r>
  <r>
    <x v="60"/>
    <x v="60"/>
    <n v="1148.93"/>
    <n v="28022025"/>
    <n v="4350"/>
    <s v="Painatukset, ilmoitukset ja markkinointi"/>
    <n v="5501"/>
    <x v="0"/>
  </r>
  <r>
    <x v="60"/>
    <x v="60"/>
    <n v="435.2"/>
    <n v="28022025"/>
    <n v="4350"/>
    <s v="Painatukset, ilmoitukset ja markkinointi"/>
    <n v="4102"/>
    <x v="0"/>
  </r>
  <r>
    <x v="60"/>
    <x v="60"/>
    <n v="7206.91"/>
    <n v="31032025"/>
    <n v="4350"/>
    <s v="Painatukset, ilmoitukset ja markkinointi"/>
    <n v="1102"/>
    <x v="0"/>
  </r>
  <r>
    <x v="60"/>
    <x v="60"/>
    <n v="159.36000000000001"/>
    <n v="31032025"/>
    <n v="4601"/>
    <s v="Mainosmateriaali"/>
    <n v="5551"/>
    <x v="0"/>
  </r>
  <r>
    <x v="60"/>
    <x v="60"/>
    <n v="767.24"/>
    <n v="31032025"/>
    <n v="4601"/>
    <s v="Mainosmateriaali"/>
    <n v="5551"/>
    <x v="0"/>
  </r>
  <r>
    <x v="60"/>
    <x v="60"/>
    <n v="208.06"/>
    <n v="31032025"/>
    <n v="4350"/>
    <s v="Painatukset, ilmoitukset ja markkinointi"/>
    <n v="5551"/>
    <x v="0"/>
  </r>
  <r>
    <x v="60"/>
    <x v="60"/>
    <n v="142.18"/>
    <n v="31032025"/>
    <n v="4350"/>
    <s v="Painatukset, ilmoitukset ja markkinointi"/>
    <n v="5551"/>
    <x v="0"/>
  </r>
  <r>
    <x v="60"/>
    <x v="60"/>
    <n v="261.12"/>
    <n v="31032025"/>
    <n v="4350"/>
    <s v="Painatukset, ilmoitukset ja markkinointi"/>
    <n v="5551"/>
    <x v="0"/>
  </r>
  <r>
    <x v="60"/>
    <x v="60"/>
    <n v="159.36000000000001"/>
    <n v="31032025"/>
    <n v="4350"/>
    <s v="Painatukset, ilmoitukset ja markkinointi"/>
    <n v="3901"/>
    <x v="0"/>
  </r>
  <r>
    <x v="60"/>
    <x v="60"/>
    <n v="347.93"/>
    <n v="31032025"/>
    <n v="4350"/>
    <s v="Painatukset, ilmoitukset ja markkinointi"/>
    <n v="5551"/>
    <x v="0"/>
  </r>
  <r>
    <x v="60"/>
    <x v="60"/>
    <n v="422.15"/>
    <n v="31032025"/>
    <n v="4350"/>
    <s v="Painatukset, ilmoitukset ja markkinointi"/>
    <n v="3901"/>
    <x v="0"/>
  </r>
  <r>
    <x v="60"/>
    <x v="60"/>
    <n v="500.48"/>
    <n v="31032025"/>
    <n v="4350"/>
    <s v="Painatukset, ilmoitukset ja markkinointi"/>
    <n v="1101"/>
    <x v="0"/>
  </r>
  <r>
    <x v="60"/>
    <x v="60"/>
    <n v="617.98"/>
    <n v="31032025"/>
    <n v="4350"/>
    <s v="Painatukset, ilmoitukset ja markkinointi"/>
    <n v="3501"/>
    <x v="0"/>
  </r>
  <r>
    <x v="60"/>
    <x v="60"/>
    <n v="38.72"/>
    <n v="31032025"/>
    <n v="4350"/>
    <s v="Painatukset, ilmoitukset ja markkinointi"/>
    <n v="5501"/>
    <x v="0"/>
  </r>
  <r>
    <x v="60"/>
    <x v="60"/>
    <n v="1092.3599999999999"/>
    <n v="31032025"/>
    <n v="4350"/>
    <s v="Painatukset, ilmoitukset ja markkinointi"/>
    <n v="4601"/>
    <x v="0"/>
  </r>
  <r>
    <x v="60"/>
    <x v="60"/>
    <n v="48.4"/>
    <n v="30042025"/>
    <n v="4350"/>
    <s v="Painatukset, ilmoitukset ja markkinointi"/>
    <n v="5501"/>
    <x v="0"/>
  </r>
  <r>
    <x v="60"/>
    <x v="60"/>
    <n v="565.76"/>
    <n v="30042025"/>
    <n v="4350"/>
    <s v="Painatukset, ilmoitukset ja markkinointi"/>
    <n v="4601"/>
    <x v="0"/>
  </r>
  <r>
    <x v="60"/>
    <x v="60"/>
    <n v="617.99"/>
    <n v="30042025"/>
    <n v="4350"/>
    <s v="Painatukset, ilmoitukset ja markkinointi"/>
    <n v="5501"/>
    <x v="0"/>
  </r>
  <r>
    <x v="60"/>
    <x v="60"/>
    <n v="100"/>
    <n v="30042025"/>
    <n v="4601"/>
    <s v="Mainosmateriaali"/>
    <n v="5551"/>
    <x v="0"/>
  </r>
  <r>
    <x v="60"/>
    <x v="60"/>
    <n v="565.76"/>
    <n v="30042025"/>
    <n v="4601"/>
    <s v="Mainosmateriaali"/>
    <n v="5551"/>
    <x v="0"/>
  </r>
  <r>
    <x v="60"/>
    <x v="60"/>
    <n v="68.180000000000007"/>
    <n v="18052025"/>
    <n v="4350"/>
    <s v="Painatukset, ilmoitukset ja markkinointi"/>
    <n v="3601"/>
    <x v="0"/>
  </r>
  <r>
    <x v="60"/>
    <x v="60"/>
    <n v="500"/>
    <n v="31102025"/>
    <n v="4350"/>
    <s v="Painatukset, ilmoitukset ja markkinointi"/>
    <n v="1101"/>
    <x v="0"/>
  </r>
  <r>
    <x v="60"/>
    <x v="60"/>
    <n v="404.73"/>
    <n v="31102025"/>
    <n v="4601"/>
    <s v="Mainosmateriaali"/>
    <n v="5551"/>
    <x v="0"/>
  </r>
  <r>
    <x v="60"/>
    <x v="60"/>
    <n v="374.27"/>
    <n v="31102025"/>
    <n v="4350"/>
    <s v="Painatukset, ilmoitukset ja markkinointi"/>
    <n v="1101"/>
    <x v="0"/>
  </r>
  <r>
    <x v="60"/>
    <x v="60"/>
    <n v="339.46"/>
    <n v="31102025"/>
    <n v="4601"/>
    <s v="Mainosmateriaali"/>
    <n v="5551"/>
    <x v="0"/>
  </r>
  <r>
    <x v="60"/>
    <x v="60"/>
    <n v="100"/>
    <n v="31102025"/>
    <n v="4350"/>
    <s v="Painatukset, ilmoitukset ja markkinointi"/>
    <n v="3901"/>
    <x v="0"/>
  </r>
  <r>
    <x v="60"/>
    <x v="60"/>
    <n v="1500"/>
    <n v="31102025"/>
    <n v="4350"/>
    <s v="Painatukset, ilmoitukset ja markkinointi"/>
    <n v="5551"/>
    <x v="0"/>
  </r>
  <r>
    <x v="60"/>
    <x v="60"/>
    <n v="38.72"/>
    <n v="28052025"/>
    <n v="4350"/>
    <s v="Painatukset, ilmoitukset ja markkinointi"/>
    <n v="5501"/>
    <x v="0"/>
  </r>
  <r>
    <x v="60"/>
    <x v="60"/>
    <n v="905.22"/>
    <n v="28052025"/>
    <n v="4350"/>
    <s v="Painatukset, ilmoitukset ja markkinointi"/>
    <n v="5501"/>
    <x v="0"/>
  </r>
  <r>
    <x v="60"/>
    <x v="60"/>
    <n v="391.68"/>
    <n v="28052025"/>
    <n v="4350"/>
    <s v="Painatukset, ilmoitukset ja markkinointi"/>
    <n v="3551"/>
    <x v="0"/>
  </r>
  <r>
    <x v="60"/>
    <x v="60"/>
    <n v="391.68"/>
    <n v="28052025"/>
    <n v="4350"/>
    <s v="Painatukset, ilmoitukset ja markkinointi"/>
    <n v="4601"/>
    <x v="0"/>
  </r>
  <r>
    <x v="60"/>
    <x v="60"/>
    <n v="79.680000000000007"/>
    <n v="26062025"/>
    <n v="4350"/>
    <s v="Painatukset, ilmoitukset ja markkinointi"/>
    <n v="5551"/>
    <x v="0"/>
  </r>
  <r>
    <x v="60"/>
    <x v="60"/>
    <n v="629.6"/>
    <n v="26062025"/>
    <n v="4350"/>
    <s v="Painatukset, ilmoitukset ja markkinointi"/>
    <n v="5501"/>
    <x v="0"/>
  </r>
  <r>
    <x v="60"/>
    <x v="60"/>
    <n v="38.72"/>
    <n v="26062025"/>
    <n v="4350"/>
    <s v="Painatukset, ilmoitukset ja markkinointi"/>
    <n v="5501"/>
    <x v="0"/>
  </r>
  <r>
    <x v="60"/>
    <x v="60"/>
    <n v="496.13"/>
    <n v="26062025"/>
    <n v="4350"/>
    <s v="Painatukset, ilmoitukset ja markkinointi"/>
    <n v="4402"/>
    <x v="0"/>
  </r>
  <r>
    <x v="60"/>
    <x v="60"/>
    <n v="409.09"/>
    <n v="26062025"/>
    <n v="4350"/>
    <s v="Painatukset, ilmoitukset ja markkinointi"/>
    <n v="5501"/>
    <x v="0"/>
  </r>
  <r>
    <x v="60"/>
    <x v="60"/>
    <n v="291.58999999999997"/>
    <n v="26062025"/>
    <n v="4350"/>
    <s v="Painatukset, ilmoitukset ja markkinointi"/>
    <n v="3551"/>
    <x v="0"/>
  </r>
  <r>
    <x v="60"/>
    <x v="60"/>
    <n v="446.08"/>
    <n v="26062025"/>
    <n v="4350"/>
    <s v="Painatukset, ilmoitukset ja markkinointi"/>
    <n v="3501"/>
    <x v="0"/>
  </r>
  <r>
    <x v="60"/>
    <x v="60"/>
    <n v="378.62"/>
    <n v="31072025"/>
    <n v="4350"/>
    <s v="Painatukset, ilmoitukset ja markkinointi"/>
    <n v="3551"/>
    <x v="0"/>
  </r>
  <r>
    <x v="60"/>
    <x v="60"/>
    <n v="48.41"/>
    <n v="31072025"/>
    <n v="4350"/>
    <s v="Painatukset, ilmoitukset ja markkinointi"/>
    <n v="5501"/>
    <x v="0"/>
  </r>
  <r>
    <x v="60"/>
    <x v="60"/>
    <n v="100"/>
    <n v="31072025"/>
    <n v="4601"/>
    <s v="Mainosmateriaali"/>
    <n v="5551"/>
    <x v="0"/>
  </r>
  <r>
    <x v="60"/>
    <x v="60"/>
    <n v="100"/>
    <n v="28082025"/>
    <n v="4601"/>
    <s v="Mainosmateriaali"/>
    <n v="5551"/>
    <x v="0"/>
  </r>
  <r>
    <x v="60"/>
    <x v="60"/>
    <n v="1379.59"/>
    <n v="28082025"/>
    <n v="4350"/>
    <s v="Painatukset, ilmoitukset ja markkinointi"/>
    <n v="1101"/>
    <x v="0"/>
  </r>
  <r>
    <x v="60"/>
    <x v="60"/>
    <n v="104.45"/>
    <n v="28082025"/>
    <n v="4350"/>
    <s v="Painatukset, ilmoitukset ja markkinointi"/>
    <n v="3901"/>
    <x v="0"/>
  </r>
  <r>
    <x v="60"/>
    <x v="60"/>
    <n v="178.43"/>
    <n v="28082025"/>
    <n v="4350"/>
    <s v="Painatukset, ilmoitukset ja markkinointi"/>
    <n v="3501"/>
    <x v="0"/>
  </r>
  <r>
    <x v="60"/>
    <x v="60"/>
    <n v="1349.12"/>
    <n v="28082025"/>
    <n v="4350"/>
    <s v="Painatukset, ilmoitukset ja markkinointi"/>
    <n v="3551"/>
    <x v="0"/>
  </r>
  <r>
    <x v="60"/>
    <x v="60"/>
    <n v="591.86"/>
    <n v="28082025"/>
    <n v="4350"/>
    <s v="Painatukset, ilmoitukset ja markkinointi"/>
    <n v="3901"/>
    <x v="0"/>
  </r>
  <r>
    <x v="60"/>
    <x v="60"/>
    <n v="252.43"/>
    <n v="28082025"/>
    <n v="4350"/>
    <s v="Painatukset, ilmoitukset ja markkinointi"/>
    <n v="5551"/>
    <x v="0"/>
  </r>
  <r>
    <x v="60"/>
    <x v="60"/>
    <n v="38.729999999999997"/>
    <n v="28082025"/>
    <n v="4350"/>
    <s v="Painatukset, ilmoitukset ja markkinointi"/>
    <n v="5501"/>
    <x v="0"/>
  </r>
  <r>
    <x v="60"/>
    <x v="60"/>
    <n v="68.180000000000007"/>
    <n v="18092025"/>
    <n v="4512"/>
    <s v="Lehdet"/>
    <n v="3051"/>
    <x v="0"/>
  </r>
  <r>
    <x v="60"/>
    <x v="60"/>
    <n v="391.68"/>
    <n v="24092025"/>
    <n v="4350"/>
    <s v="Painatukset, ilmoitukset ja markkinointi"/>
    <n v="3901"/>
    <x v="0"/>
  </r>
  <r>
    <x v="60"/>
    <x v="60"/>
    <n v="100"/>
    <n v="24092025"/>
    <n v="4350"/>
    <s v="Painatukset, ilmoitukset ja markkinointi"/>
    <n v="3901"/>
    <x v="0"/>
  </r>
  <r>
    <x v="60"/>
    <x v="60"/>
    <n v="38.72"/>
    <n v="24092025"/>
    <n v="4350"/>
    <s v="Painatukset, ilmoitukset ja markkinointi"/>
    <n v="5501"/>
    <x v="0"/>
  </r>
  <r>
    <x v="60"/>
    <x v="60"/>
    <n v="504.83"/>
    <n v="24092025"/>
    <n v="4350"/>
    <s v="Painatukset, ilmoitukset ja markkinointi"/>
    <n v="4102"/>
    <x v="0"/>
  </r>
  <r>
    <x v="60"/>
    <x v="60"/>
    <n v="674.57"/>
    <n v="24092025"/>
    <n v="4350"/>
    <s v="Painatukset, ilmoitukset ja markkinointi"/>
    <n v="4401"/>
    <x v="0"/>
  </r>
  <r>
    <x v="60"/>
    <x v="60"/>
    <n v="379.71"/>
    <n v="24092025"/>
    <n v="4350"/>
    <s v="Painatukset, ilmoitukset ja markkinointi"/>
    <n v="3901"/>
    <x v="0"/>
  </r>
  <r>
    <x v="60"/>
    <x v="60"/>
    <n v="424.6"/>
    <n v="24092025"/>
    <n v="4350"/>
    <s v="Painatukset, ilmoitukset ja markkinointi"/>
    <n v="3551"/>
    <x v="0"/>
  </r>
  <r>
    <x v="60"/>
    <x v="60"/>
    <n v="546.17999999999995"/>
    <n v="30102025"/>
    <n v="4350"/>
    <s v="Painatukset, ilmoitukset ja markkinointi"/>
    <n v="3901"/>
    <x v="0"/>
  </r>
  <r>
    <x v="60"/>
    <x v="60"/>
    <n v="770.3"/>
    <n v="30102025"/>
    <n v="4350"/>
    <s v="Painatukset, ilmoitukset ja markkinointi"/>
    <n v="3551"/>
    <x v="0"/>
  </r>
  <r>
    <x v="60"/>
    <x v="60"/>
    <n v="317.7"/>
    <n v="30102025"/>
    <n v="4350"/>
    <s v="Painatukset, ilmoitukset ja markkinointi"/>
    <n v="3021"/>
    <x v="0"/>
  </r>
  <r>
    <x v="60"/>
    <x v="60"/>
    <n v="291.58999999999997"/>
    <n v="30102025"/>
    <n v="4350"/>
    <s v="Painatukset, ilmoitukset ja markkinointi"/>
    <n v="4401"/>
    <x v="0"/>
  </r>
  <r>
    <x v="60"/>
    <x v="60"/>
    <n v="48.4"/>
    <n v="30102025"/>
    <n v="4350"/>
    <s v="Painatukset, ilmoitukset ja markkinointi"/>
    <n v="5501"/>
    <x v="0"/>
  </r>
  <r>
    <x v="60"/>
    <x v="60"/>
    <n v="426.5"/>
    <n v="30102025"/>
    <n v="4350"/>
    <s v="Painatukset, ilmoitukset ja markkinointi"/>
    <n v="4101"/>
    <x v="0"/>
  </r>
  <r>
    <x v="60"/>
    <x v="60"/>
    <n v="796.81"/>
    <n v="30102025"/>
    <n v="4601"/>
    <s v="Mainosmateriaali"/>
    <n v="5551"/>
    <x v="0"/>
  </r>
  <r>
    <x v="60"/>
    <x v="60"/>
    <n v="79.680000000000007"/>
    <n v="30102025"/>
    <n v="4350"/>
    <s v="Painatukset, ilmoitukset ja markkinointi"/>
    <n v="3901"/>
    <x v="0"/>
  </r>
  <r>
    <x v="60"/>
    <x v="60"/>
    <n v="658.71"/>
    <n v="30102025"/>
    <n v="4350"/>
    <s v="Painatukset, ilmoitukset ja markkinointi"/>
    <n v="5551"/>
    <x v="0"/>
  </r>
  <r>
    <x v="60"/>
    <x v="60"/>
    <n v="43.86"/>
    <n v="6112025"/>
    <n v="4511"/>
    <s v="Kirjat"/>
    <n v="3501"/>
    <x v="0"/>
  </r>
  <r>
    <x v="60"/>
    <x v="60"/>
    <n v="21.93"/>
    <n v="6112025"/>
    <n v="4511"/>
    <s v="Kirjat"/>
    <n v="3501"/>
    <x v="0"/>
  </r>
  <r>
    <x v="60"/>
    <x v="60"/>
    <n v="21.93"/>
    <n v="6112025"/>
    <n v="4511"/>
    <s v="Kirjat"/>
    <n v="3501"/>
    <x v="0"/>
  </r>
  <r>
    <x v="60"/>
    <x v="60"/>
    <n v="21.93"/>
    <n v="6112025"/>
    <n v="4511"/>
    <s v="Kirjat"/>
    <n v="3501"/>
    <x v="0"/>
  </r>
  <r>
    <x v="60"/>
    <x v="60"/>
    <n v="74.55"/>
    <n v="24112025"/>
    <n v="4512"/>
    <s v="Lehdet"/>
    <n v="3501"/>
    <x v="0"/>
  </r>
  <r>
    <x v="60"/>
    <x v="60"/>
    <n v="38.72"/>
    <n v="27112025"/>
    <n v="4350"/>
    <s v="Painatukset, ilmoitukset ja markkinointi"/>
    <n v="5501"/>
    <x v="0"/>
  </r>
  <r>
    <x v="60"/>
    <x v="60"/>
    <n v="400.39"/>
    <n v="27112025"/>
    <n v="4350"/>
    <s v="Painatukset, ilmoitukset ja markkinointi"/>
    <n v="5551"/>
    <x v="0"/>
  </r>
  <r>
    <x v="60"/>
    <x v="60"/>
    <n v="657.16"/>
    <n v="27112025"/>
    <n v="4350"/>
    <s v="Painatukset, ilmoitukset ja markkinointi"/>
    <n v="1101"/>
    <x v="0"/>
  </r>
  <r>
    <x v="60"/>
    <x v="60"/>
    <n v="100"/>
    <n v="27112025"/>
    <n v="4601"/>
    <s v="Mainosmateriaali"/>
    <n v="5551"/>
    <x v="0"/>
  </r>
  <r>
    <x v="60"/>
    <x v="60"/>
    <n v="665.86"/>
    <n v="27112025"/>
    <n v="4350"/>
    <s v="Painatukset, ilmoitukset ja markkinointi"/>
    <n v="5551"/>
    <x v="0"/>
  </r>
  <r>
    <x v="60"/>
    <x v="60"/>
    <n v="354.69"/>
    <n v="27112025"/>
    <n v="4350"/>
    <s v="Painatukset, ilmoitukset ja markkinointi"/>
    <n v="3901"/>
    <x v="0"/>
  </r>
  <r>
    <x v="60"/>
    <x v="60"/>
    <n v="429.25"/>
    <n v="27112025"/>
    <n v="4350"/>
    <s v="Painatukset, ilmoitukset ja markkinointi"/>
    <n v="3551"/>
    <x v="0"/>
  </r>
  <r>
    <x v="60"/>
    <x v="60"/>
    <n v="175.67"/>
    <n v="27112025"/>
    <n v="4350"/>
    <s v="Painatukset, ilmoitukset ja markkinointi"/>
    <n v="3501"/>
    <x v="0"/>
  </r>
  <r>
    <x v="60"/>
    <x v="60"/>
    <n v="68.180000000000007"/>
    <n v="4122025"/>
    <n v="4512"/>
    <s v="Lehdet"/>
    <n v="3101"/>
    <x v="0"/>
  </r>
  <r>
    <x v="60"/>
    <x v="60"/>
    <n v="74.55"/>
    <n v="8122025"/>
    <n v="4512"/>
    <s v="Lehdet"/>
    <n v="3501"/>
    <x v="0"/>
  </r>
  <r>
    <x v="60"/>
    <x v="60"/>
    <n v="195.2"/>
    <n v="18122025"/>
    <n v="4350"/>
    <s v="Painatukset, ilmoitukset ja markkinointi"/>
    <n v="3901"/>
    <x v="0"/>
  </r>
  <r>
    <x v="60"/>
    <x v="60"/>
    <n v="96.8"/>
    <n v="18122025"/>
    <n v="4350"/>
    <s v="Painatukset, ilmoitukset ja markkinointi"/>
    <n v="3551"/>
    <x v="0"/>
  </r>
  <r>
    <x v="60"/>
    <x v="60"/>
    <n v="236.19"/>
    <n v="18122025"/>
    <n v="4350"/>
    <s v="Painatukset, ilmoitukset ja markkinointi"/>
    <n v="3501"/>
    <x v="0"/>
  </r>
  <r>
    <x v="60"/>
    <x v="60"/>
    <n v="38.71"/>
    <n v="18122025"/>
    <n v="4350"/>
    <s v="Painatukset, ilmoitukset ja markkinointi"/>
    <n v="5501"/>
    <x v="0"/>
  </r>
  <r>
    <x v="60"/>
    <x v="60"/>
    <n v="313.33999999999997"/>
    <n v="18122025"/>
    <n v="4350"/>
    <s v="Painatukset, ilmoitukset ja markkinointi"/>
    <n v="4102"/>
    <x v="0"/>
  </r>
  <r>
    <x v="60"/>
    <x v="60"/>
    <n v="1288.33"/>
    <n v="18122025"/>
    <n v="4350"/>
    <s v="Painatukset, ilmoitukset ja markkinointi"/>
    <n v="4201"/>
    <x v="0"/>
  </r>
  <r>
    <x v="60"/>
    <x v="60"/>
    <n v="423.06"/>
    <n v="18122025"/>
    <n v="4350"/>
    <s v="Painatukset, ilmoitukset ja markkinointi"/>
    <n v="4601"/>
    <x v="0"/>
  </r>
  <r>
    <x v="60"/>
    <x v="60"/>
    <n v="260.08"/>
    <n v="18122025"/>
    <n v="4350"/>
    <s v="Painatukset, ilmoitukset ja markkinointi"/>
    <n v="5501"/>
    <x v="0"/>
  </r>
  <r>
    <x v="60"/>
    <x v="60"/>
    <n v="313.33999999999997"/>
    <n v="18122025"/>
    <n v="4350"/>
    <s v="Painatukset, ilmoitukset ja markkinointi"/>
    <n v="4102"/>
    <x v="0"/>
  </r>
  <r>
    <x v="60"/>
    <x v="60"/>
    <n v="450.5"/>
    <n v="18122025"/>
    <n v="4350"/>
    <s v="Painatukset, ilmoitukset ja markkinointi"/>
    <n v="5551"/>
    <x v="0"/>
  </r>
  <r>
    <x v="60"/>
    <x v="60"/>
    <n v="256.76"/>
    <n v="18122025"/>
    <n v="4350"/>
    <s v="Painatukset, ilmoitukset ja markkinointi"/>
    <n v="5551"/>
    <x v="0"/>
  </r>
  <r>
    <x v="61"/>
    <x v="61"/>
    <n v="12305.89"/>
    <n v="17032025"/>
    <n v="1130"/>
    <s v="Kadut, tiet, torit ja puistot"/>
    <n v="4601"/>
    <x v="0"/>
  </r>
  <r>
    <x v="61"/>
    <x v="61"/>
    <n v="1294.71"/>
    <n v="17032025"/>
    <n v="4600"/>
    <s v="Muu materiaali"/>
    <n v="4601"/>
    <x v="0"/>
  </r>
  <r>
    <x v="61"/>
    <x v="61"/>
    <n v="1228.95"/>
    <n v="22042025"/>
    <n v="4390"/>
    <s v="Raken.ja alueiden rak.ja kunn.pitopalv."/>
    <n v="3551"/>
    <x v="0"/>
  </r>
  <r>
    <x v="61"/>
    <x v="61"/>
    <n v="501.84"/>
    <n v="22042025"/>
    <n v="4600"/>
    <s v="Muu materiaali"/>
    <n v="4601"/>
    <x v="0"/>
  </r>
  <r>
    <x v="61"/>
    <x v="61"/>
    <n v="466.16"/>
    <n v="22042025"/>
    <n v="4600"/>
    <s v="Muu materiaali"/>
    <n v="4601"/>
    <x v="0"/>
  </r>
  <r>
    <x v="61"/>
    <x v="61"/>
    <n v="581.25"/>
    <n v="22042025"/>
    <n v="1130"/>
    <s v="Kadut, tiet, torit ja puistot"/>
    <n v="4601"/>
    <x v="0"/>
  </r>
  <r>
    <x v="61"/>
    <x v="61"/>
    <n v="467.16"/>
    <n v="22042025"/>
    <n v="4390"/>
    <s v="Raken.ja alueiden rak.ja kunn.pitopalv."/>
    <n v="3551"/>
    <x v="0"/>
  </r>
  <r>
    <x v="61"/>
    <x v="61"/>
    <n v="7247.62"/>
    <n v="3062025"/>
    <n v="4600"/>
    <s v="Muu materiaali"/>
    <n v="4601"/>
    <x v="0"/>
  </r>
  <r>
    <x v="61"/>
    <x v="61"/>
    <n v="1456.5"/>
    <n v="3062025"/>
    <n v="4600"/>
    <s v="Muu materiaali"/>
    <n v="4601"/>
    <x v="0"/>
  </r>
  <r>
    <x v="61"/>
    <x v="61"/>
    <n v="495"/>
    <n v="3062025"/>
    <n v="4600"/>
    <s v="Muu materiaali"/>
    <n v="4601"/>
    <x v="0"/>
  </r>
  <r>
    <x v="61"/>
    <x v="61"/>
    <n v="852.78"/>
    <n v="3062025"/>
    <n v="1130"/>
    <s v="Kadut, tiet, torit ja puistot"/>
    <n v="4601"/>
    <x v="0"/>
  </r>
  <r>
    <x v="61"/>
    <x v="61"/>
    <n v="540"/>
    <n v="3062025"/>
    <n v="1130"/>
    <s v="Kadut, tiet, torit ja puistot"/>
    <n v="4601"/>
    <x v="0"/>
  </r>
  <r>
    <x v="61"/>
    <x v="61"/>
    <n v="3027.93"/>
    <n v="3062025"/>
    <n v="1115"/>
    <s v="Hallintorakennukset"/>
    <n v="5352"/>
    <x v="0"/>
  </r>
  <r>
    <x v="61"/>
    <x v="61"/>
    <n v="299.60000000000002"/>
    <n v="22092025"/>
    <n v="4420"/>
    <s v="Matkustus- ja kuljetuspalvelut"/>
    <n v="5352"/>
    <x v="0"/>
  </r>
  <r>
    <x v="61"/>
    <x v="61"/>
    <n v="161.85"/>
    <n v="22092025"/>
    <n v="4390"/>
    <s v="Raken.ja alueiden rak.ja kunn.pitopalv."/>
    <n v="3551"/>
    <x v="0"/>
  </r>
  <r>
    <x v="61"/>
    <x v="61"/>
    <n v="585"/>
    <n v="22092025"/>
    <n v="4390"/>
    <s v="Raken.ja alueiden rak.ja kunn.pitopalv."/>
    <n v="3551"/>
    <x v="0"/>
  </r>
  <r>
    <x v="61"/>
    <x v="61"/>
    <n v="296.88"/>
    <n v="22092025"/>
    <n v="4600"/>
    <s v="Muu materiaali"/>
    <n v="4601"/>
    <x v="0"/>
  </r>
  <r>
    <x v="61"/>
    <x v="61"/>
    <n v="631.25"/>
    <n v="22092025"/>
    <n v="4390"/>
    <s v="Raken.ja alueiden rak.ja kunn.pitopalv."/>
    <n v="3551"/>
    <x v="0"/>
  </r>
  <r>
    <x v="61"/>
    <x v="61"/>
    <n v="266.88"/>
    <n v="22092025"/>
    <n v="4390"/>
    <s v="Raken.ja alueiden rak.ja kunn.pitopalv."/>
    <n v="3551"/>
    <x v="0"/>
  </r>
  <r>
    <x v="61"/>
    <x v="61"/>
    <n v="624.4"/>
    <n v="22092025"/>
    <n v="4390"/>
    <s v="Raken.ja alueiden rak.ja kunn.pitopalv."/>
    <n v="3551"/>
    <x v="0"/>
  </r>
  <r>
    <x v="61"/>
    <x v="61"/>
    <n v="900"/>
    <n v="22092025"/>
    <n v="4600"/>
    <s v="Muu materiaali"/>
    <n v="4601"/>
    <x v="0"/>
  </r>
  <r>
    <x v="61"/>
    <x v="61"/>
    <n v="200"/>
    <n v="22092025"/>
    <n v="4420"/>
    <s v="Matkustus- ja kuljetuspalvelut"/>
    <n v="4601"/>
    <x v="0"/>
  </r>
  <r>
    <x v="61"/>
    <x v="61"/>
    <n v="563.75"/>
    <n v="22092025"/>
    <n v="4420"/>
    <s v="Matkustus- ja kuljetuspalvelut"/>
    <n v="5352"/>
    <x v="0"/>
  </r>
  <r>
    <x v="61"/>
    <x v="61"/>
    <n v="7240.1"/>
    <n v="22092025"/>
    <n v="4420"/>
    <s v="Matkustus- ja kuljetuspalvelut"/>
    <n v="5352"/>
    <x v="0"/>
  </r>
  <r>
    <x v="61"/>
    <x v="61"/>
    <n v="990"/>
    <n v="22092025"/>
    <n v="4390"/>
    <s v="Raken.ja alueiden rak.ja kunn.pitopalv."/>
    <n v="3551"/>
    <x v="0"/>
  </r>
  <r>
    <x v="61"/>
    <x v="61"/>
    <n v="327.05"/>
    <n v="23112025"/>
    <n v="1124"/>
    <s v="Muut rakennukset"/>
    <n v="5352"/>
    <x v="0"/>
  </r>
  <r>
    <x v="61"/>
    <x v="61"/>
    <n v="1482.76"/>
    <n v="23112025"/>
    <n v="4600"/>
    <s v="Muu materiaali"/>
    <n v="5352"/>
    <x v="0"/>
  </r>
  <r>
    <x v="61"/>
    <x v="61"/>
    <n v="2160"/>
    <n v="23112025"/>
    <n v="1130"/>
    <s v="Kadut, tiet, torit ja puistot"/>
    <n v="4601"/>
    <x v="0"/>
  </r>
  <r>
    <x v="61"/>
    <x v="61"/>
    <n v="495"/>
    <n v="23112025"/>
    <n v="4600"/>
    <s v="Muu materiaali"/>
    <n v="4601"/>
    <x v="0"/>
  </r>
  <r>
    <x v="61"/>
    <x v="61"/>
    <n v="846.75"/>
    <n v="23112025"/>
    <n v="4390"/>
    <s v="Raken.ja alueiden rak.ja kunn.pitopalv."/>
    <n v="3551"/>
    <x v="0"/>
  </r>
  <r>
    <x v="61"/>
    <x v="61"/>
    <n v="460.53"/>
    <n v="31122025"/>
    <n v="4600"/>
    <s v="Muu materiaali"/>
    <n v="4601"/>
    <x v="0"/>
  </r>
  <r>
    <x v="61"/>
    <x v="61"/>
    <n v="582.5"/>
    <n v="31122025"/>
    <n v="4600"/>
    <s v="Muu materiaali"/>
    <n v="4601"/>
    <x v="0"/>
  </r>
  <r>
    <x v="61"/>
    <x v="61"/>
    <n v="276.25"/>
    <n v="31122025"/>
    <n v="4600"/>
    <s v="Muu materiaali"/>
    <n v="4601"/>
    <x v="0"/>
  </r>
  <r>
    <x v="61"/>
    <x v="61"/>
    <n v="454"/>
    <n v="31122025"/>
    <n v="4390"/>
    <s v="Raken.ja alueiden rak.ja kunn.pitopalv."/>
    <n v="3551"/>
    <x v="0"/>
  </r>
  <r>
    <x v="61"/>
    <x v="61"/>
    <n v="477.01"/>
    <n v="21042025"/>
    <n v="1140"/>
    <s v="Vesi- ja viem�riverkosto"/>
    <n v="6102"/>
    <x v="0"/>
  </r>
  <r>
    <x v="61"/>
    <x v="61"/>
    <n v="477.01"/>
    <n v="21042025"/>
    <n v="1140"/>
    <s v="Vesi- ja viem�riverkosto"/>
    <n v="6103"/>
    <x v="0"/>
  </r>
  <r>
    <x v="61"/>
    <x v="61"/>
    <n v="4588.84"/>
    <n v="21042025"/>
    <n v="1140"/>
    <s v="Vesi- ja viem�riverkosto"/>
    <n v="6103"/>
    <x v="0"/>
  </r>
  <r>
    <x v="61"/>
    <x v="61"/>
    <n v="3378.55"/>
    <n v="22092025"/>
    <n v="1140"/>
    <s v="Vesi- ja viem�riverkosto"/>
    <n v="6102"/>
    <x v="0"/>
  </r>
  <r>
    <x v="61"/>
    <x v="61"/>
    <n v="3378.55"/>
    <n v="22092025"/>
    <n v="1140"/>
    <s v="Vesi- ja viem�riverkosto"/>
    <n v="6103"/>
    <x v="0"/>
  </r>
  <r>
    <x v="61"/>
    <x v="61"/>
    <n v="1358.18"/>
    <n v="23112025"/>
    <n v="1140"/>
    <s v="Vesi- ja viem�riverkosto"/>
    <n v="6102"/>
    <x v="0"/>
  </r>
  <r>
    <x v="61"/>
    <x v="61"/>
    <n v="1358.18"/>
    <n v="23112025"/>
    <n v="1140"/>
    <s v="Vesi- ja viem�riverkosto"/>
    <n v="6103"/>
    <x v="0"/>
  </r>
  <r>
    <x v="62"/>
    <x v="62"/>
    <n v="150"/>
    <n v="8012025"/>
    <n v="4340"/>
    <s v="Toimisto- pankki-ja asiantunt.palvelut"/>
    <n v="5352"/>
    <x v="0"/>
  </r>
  <r>
    <x v="62"/>
    <x v="62"/>
    <n v="770"/>
    <n v="5022025"/>
    <n v="4341"/>
    <s v="ATK-palvelut"/>
    <n v="1101"/>
    <x v="0"/>
  </r>
  <r>
    <x v="62"/>
    <x v="62"/>
    <n v="525"/>
    <n v="26032025"/>
    <n v="4341"/>
    <s v="ATK-palvelut"/>
    <n v="1101"/>
    <x v="0"/>
  </r>
  <r>
    <x v="62"/>
    <x v="62"/>
    <n v="805"/>
    <n v="27052025"/>
    <n v="4342"/>
    <s v="Asiantuntijakonsultaatio/-palvelut"/>
    <n v="1101"/>
    <x v="0"/>
  </r>
  <r>
    <x v="62"/>
    <x v="62"/>
    <n v="840"/>
    <n v="3062025"/>
    <n v="4341"/>
    <s v="ATK-palvelut"/>
    <n v="1101"/>
    <x v="0"/>
  </r>
  <r>
    <x v="62"/>
    <x v="62"/>
    <n v="397.76"/>
    <n v="9092025"/>
    <n v="4470"/>
    <s v="Muut palvelut"/>
    <n v="3251"/>
    <x v="0"/>
  </r>
  <r>
    <x v="62"/>
    <x v="62"/>
    <n v="700"/>
    <n v="29092025"/>
    <n v="4342"/>
    <s v="Asiantuntijakonsultaatio/-palvelut"/>
    <n v="1101"/>
    <x v="0"/>
  </r>
  <r>
    <x v="62"/>
    <x v="62"/>
    <n v="470"/>
    <n v="13102025"/>
    <n v="4470"/>
    <s v="Muut palvelut"/>
    <n v="5551"/>
    <x v="0"/>
  </r>
  <r>
    <x v="62"/>
    <x v="62"/>
    <n v="240"/>
    <n v="23102025"/>
    <n v="4305"/>
    <s v="Asikaspalvelujen osto muilta"/>
    <n v="3901"/>
    <x v="0"/>
  </r>
  <r>
    <x v="62"/>
    <x v="62"/>
    <n v="700"/>
    <n v="13112025"/>
    <n v="4342"/>
    <s v="Asiantuntijakonsultaatio/-palvelut"/>
    <n v="1101"/>
    <x v="0"/>
  </r>
  <r>
    <x v="62"/>
    <x v="62"/>
    <n v="700"/>
    <n v="16122025"/>
    <n v="4341"/>
    <s v="ATK-palvelut"/>
    <n v="1101"/>
    <x v="0"/>
  </r>
  <r>
    <x v="63"/>
    <x v="63"/>
    <n v="1064"/>
    <n v="22122025"/>
    <n v="4305"/>
    <s v="Asikaspalvelujen osto muilta"/>
    <n v="3901"/>
    <x v="0"/>
  </r>
  <r>
    <x v="64"/>
    <x v="64"/>
    <n v="48.25"/>
    <n v="3062025"/>
    <n v="4420"/>
    <s v="Matkustus- ja kuljetuspalvelut"/>
    <n v="3051"/>
    <x v="0"/>
  </r>
  <r>
    <x v="64"/>
    <x v="64"/>
    <n v="4153.3500000000004"/>
    <n v="4092025"/>
    <n v="4421"/>
    <s v="Koulukuljetukset"/>
    <n v="3051"/>
    <x v="0"/>
  </r>
  <r>
    <x v="64"/>
    <x v="64"/>
    <n v="6091.58"/>
    <n v="4102025"/>
    <n v="4421"/>
    <s v="Koulukuljetukset"/>
    <n v="3051"/>
    <x v="0"/>
  </r>
  <r>
    <x v="64"/>
    <x v="64"/>
    <n v="5537.8"/>
    <n v="2112025"/>
    <n v="4421"/>
    <s v="Koulukuljetukset"/>
    <n v="3051"/>
    <x v="0"/>
  </r>
  <r>
    <x v="64"/>
    <x v="64"/>
    <n v="5537.8"/>
    <n v="30112025"/>
    <n v="4421"/>
    <s v="Koulukuljetukset"/>
    <n v="3051"/>
    <x v="0"/>
  </r>
  <r>
    <x v="64"/>
    <x v="64"/>
    <n v="4463.13"/>
    <n v="31122025"/>
    <n v="4421"/>
    <s v="Koulukuljetukset"/>
    <n v="3051"/>
    <x v="0"/>
  </r>
  <r>
    <x v="65"/>
    <x v="65"/>
    <n v="1263"/>
    <n v="3042025"/>
    <n v="4305"/>
    <s v="Asikaspalvelujen osto muilta"/>
    <n v="3901"/>
    <x v="0"/>
  </r>
  <r>
    <x v="66"/>
    <x v="66"/>
    <n v="158.38999999999999"/>
    <n v="18112025"/>
    <n v="4520"/>
    <s v="Elintarvikkeet"/>
    <n v="5501"/>
    <x v="0"/>
  </r>
  <r>
    <x v="66"/>
    <x v="66"/>
    <n v="105.6"/>
    <n v="18112025"/>
    <n v="4520"/>
    <s v="Elintarvikkeet"/>
    <n v="5501"/>
    <x v="0"/>
  </r>
  <r>
    <x v="67"/>
    <x v="67"/>
    <n v="280"/>
    <n v="9062025"/>
    <n v="4600"/>
    <s v="Muu materiaali"/>
    <n v="5551"/>
    <x v="0"/>
  </r>
  <r>
    <x v="67"/>
    <x v="67"/>
    <n v="80"/>
    <n v="12062025"/>
    <n v="4600"/>
    <s v="Muu materiaali"/>
    <n v="3901"/>
    <x v="0"/>
  </r>
  <r>
    <x v="67"/>
    <x v="67"/>
    <n v="910"/>
    <n v="10102025"/>
    <n v="4470"/>
    <s v="Muut palvelut"/>
    <n v="5551"/>
    <x v="0"/>
  </r>
  <r>
    <x v="68"/>
    <x v="68"/>
    <n v="136.41"/>
    <n v="17012025"/>
    <n v="4390"/>
    <s v="Raken.ja alueiden rak.ja kunn.pitopalv."/>
    <n v="3551"/>
    <x v="0"/>
  </r>
  <r>
    <x v="68"/>
    <x v="68"/>
    <n v="57"/>
    <n v="26012025"/>
    <n v="4390"/>
    <s v="Raken.ja alueiden rak.ja kunn.pitopalv."/>
    <n v="5352"/>
    <x v="0"/>
  </r>
  <r>
    <x v="68"/>
    <x v="68"/>
    <n v="2918.2"/>
    <n v="17022025"/>
    <n v="4470"/>
    <s v="Muut palvelut"/>
    <n v="4601"/>
    <x v="0"/>
  </r>
  <r>
    <x v="68"/>
    <x v="68"/>
    <n v="418"/>
    <n v="17022025"/>
    <n v="4390"/>
    <s v="Raken.ja alueiden rak.ja kunn.pitopalv."/>
    <n v="5352"/>
    <x v="0"/>
  </r>
  <r>
    <x v="68"/>
    <x v="68"/>
    <n v="375"/>
    <n v="17022025"/>
    <n v="4840"/>
    <s v="Koneiden ja laitteiden vuokrat"/>
    <n v="5352"/>
    <x v="0"/>
  </r>
  <r>
    <x v="68"/>
    <x v="68"/>
    <n v="200"/>
    <n v="17022025"/>
    <n v="4600"/>
    <s v="Muu materiaali"/>
    <n v="5352"/>
    <x v="0"/>
  </r>
  <r>
    <x v="68"/>
    <x v="68"/>
    <n v="530"/>
    <n v="17022025"/>
    <n v="4470"/>
    <s v="Muut palvelut"/>
    <n v="4601"/>
    <x v="0"/>
  </r>
  <r>
    <x v="68"/>
    <x v="68"/>
    <n v="2796"/>
    <n v="17022025"/>
    <n v="4390"/>
    <s v="Raken.ja alueiden rak.ja kunn.pitopalv."/>
    <n v="5352"/>
    <x v="0"/>
  </r>
  <r>
    <x v="68"/>
    <x v="68"/>
    <n v="120"/>
    <n v="17022025"/>
    <n v="4600"/>
    <s v="Muu materiaali"/>
    <n v="5352"/>
    <x v="0"/>
  </r>
  <r>
    <x v="68"/>
    <x v="68"/>
    <n v="114"/>
    <n v="17022025"/>
    <n v="4390"/>
    <s v="Raken.ja alueiden rak.ja kunn.pitopalv."/>
    <n v="5352"/>
    <x v="0"/>
  </r>
  <r>
    <x v="68"/>
    <x v="68"/>
    <n v="129.15"/>
    <n v="17022025"/>
    <n v="4600"/>
    <s v="Muu materiaali"/>
    <n v="5352"/>
    <x v="0"/>
  </r>
  <r>
    <x v="68"/>
    <x v="68"/>
    <n v="1064"/>
    <n v="17022025"/>
    <n v="4390"/>
    <s v="Raken.ja alueiden rak.ja kunn.pitopalv."/>
    <n v="5352"/>
    <x v="0"/>
  </r>
  <r>
    <x v="68"/>
    <x v="68"/>
    <n v="125"/>
    <n v="17022025"/>
    <n v="4840"/>
    <s v="Koneiden ja laitteiden vuokrat"/>
    <n v="5352"/>
    <x v="0"/>
  </r>
  <r>
    <x v="68"/>
    <x v="68"/>
    <n v="705.7"/>
    <n v="17022025"/>
    <n v="4600"/>
    <s v="Muu materiaali"/>
    <n v="5352"/>
    <x v="0"/>
  </r>
  <r>
    <x v="68"/>
    <x v="68"/>
    <n v="76"/>
    <n v="17022025"/>
    <n v="4390"/>
    <s v="Raken.ja alueiden rak.ja kunn.pitopalv."/>
    <n v="5352"/>
    <x v="0"/>
  </r>
  <r>
    <x v="68"/>
    <x v="68"/>
    <n v="285"/>
    <n v="28022025"/>
    <n v="4390"/>
    <s v="Raken.ja alueiden rak.ja kunn.pitopalv."/>
    <n v="5352"/>
    <x v="0"/>
  </r>
  <r>
    <x v="68"/>
    <x v="68"/>
    <n v="364.34"/>
    <n v="28022025"/>
    <n v="4600"/>
    <s v="Muu materiaali"/>
    <n v="5352"/>
    <x v="0"/>
  </r>
  <r>
    <x v="68"/>
    <x v="68"/>
    <n v="152"/>
    <n v="30032025"/>
    <n v="4390"/>
    <s v="Raken.ja alueiden rak.ja kunn.pitopalv."/>
    <n v="5352"/>
    <x v="0"/>
  </r>
  <r>
    <x v="68"/>
    <x v="68"/>
    <n v="176"/>
    <n v="30032025"/>
    <n v="4600"/>
    <s v="Muu materiaali"/>
    <n v="5352"/>
    <x v="0"/>
  </r>
  <r>
    <x v="68"/>
    <x v="68"/>
    <n v="38"/>
    <n v="7042025"/>
    <n v="4390"/>
    <s v="Raken.ja alueiden rak.ja kunn.pitopalv."/>
    <n v="5352"/>
    <x v="0"/>
  </r>
  <r>
    <x v="68"/>
    <x v="68"/>
    <n v="17.100000000000001"/>
    <n v="7042025"/>
    <n v="4600"/>
    <s v="Muu materiaali"/>
    <n v="5352"/>
    <x v="0"/>
  </r>
  <r>
    <x v="68"/>
    <x v="68"/>
    <n v="995"/>
    <n v="7042025"/>
    <n v="4390"/>
    <s v="Raken.ja alueiden rak.ja kunn.pitopalv."/>
    <n v="5352"/>
    <x v="0"/>
  </r>
  <r>
    <x v="68"/>
    <x v="68"/>
    <n v="38"/>
    <n v="8062025"/>
    <n v="4390"/>
    <s v="Raken.ja alueiden rak.ja kunn.pitopalv."/>
    <n v="4701"/>
    <x v="0"/>
  </r>
  <r>
    <x v="68"/>
    <x v="68"/>
    <n v="1063.26"/>
    <n v="8062025"/>
    <n v="4470"/>
    <s v="Muut palvelut"/>
    <n v="4601"/>
    <x v="0"/>
  </r>
  <r>
    <x v="68"/>
    <x v="68"/>
    <n v="372.6"/>
    <n v="8062025"/>
    <n v="4470"/>
    <s v="Muut palvelut"/>
    <n v="4601"/>
    <x v="0"/>
  </r>
  <r>
    <x v="68"/>
    <x v="68"/>
    <n v="76"/>
    <n v="22062025"/>
    <n v="4470"/>
    <s v="Muut palvelut"/>
    <n v="4601"/>
    <x v="0"/>
  </r>
  <r>
    <x v="68"/>
    <x v="68"/>
    <n v="354"/>
    <n v="16072025"/>
    <n v="4390"/>
    <s v="Raken.ja alueiden rak.ja kunn.pitopalv."/>
    <n v="5352"/>
    <x v="0"/>
  </r>
  <r>
    <x v="68"/>
    <x v="68"/>
    <n v="854.41"/>
    <n v="16072025"/>
    <n v="4600"/>
    <s v="Muu materiaali"/>
    <n v="5352"/>
    <x v="0"/>
  </r>
  <r>
    <x v="68"/>
    <x v="68"/>
    <n v="190"/>
    <n v="30072025"/>
    <n v="4390"/>
    <s v="Raken.ja alueiden rak.ja kunn.pitopalv."/>
    <n v="5352"/>
    <x v="0"/>
  </r>
  <r>
    <x v="68"/>
    <x v="68"/>
    <n v="45.87"/>
    <n v="30072025"/>
    <n v="4600"/>
    <s v="Muu materiaali"/>
    <n v="5352"/>
    <x v="0"/>
  </r>
  <r>
    <x v="68"/>
    <x v="68"/>
    <n v="38"/>
    <n v="4082025"/>
    <n v="4390"/>
    <s v="Raken.ja alueiden rak.ja kunn.pitopalv."/>
    <n v="5352"/>
    <x v="0"/>
  </r>
  <r>
    <x v="68"/>
    <x v="68"/>
    <n v="516.46"/>
    <n v="4082025"/>
    <n v="4600"/>
    <s v="Muu materiaali"/>
    <n v="5352"/>
    <x v="0"/>
  </r>
  <r>
    <x v="68"/>
    <x v="68"/>
    <n v="494"/>
    <n v="4082025"/>
    <n v="4390"/>
    <s v="Raken.ja alueiden rak.ja kunn.pitopalv."/>
    <n v="5352"/>
    <x v="0"/>
  </r>
  <r>
    <x v="68"/>
    <x v="68"/>
    <n v="308.91000000000003"/>
    <n v="4082025"/>
    <n v="4600"/>
    <s v="Muu materiaali"/>
    <n v="5352"/>
    <x v="0"/>
  </r>
  <r>
    <x v="68"/>
    <x v="68"/>
    <n v="2571.84"/>
    <n v="18082025"/>
    <n v="4600"/>
    <s v="Muu materiaali"/>
    <n v="4601"/>
    <x v="0"/>
  </r>
  <r>
    <x v="68"/>
    <x v="68"/>
    <n v="3123.31"/>
    <n v="18082025"/>
    <n v="1175"/>
    <s v="Muut laitteet ja kalusto"/>
    <n v="3551"/>
    <x v="0"/>
  </r>
  <r>
    <x v="68"/>
    <x v="68"/>
    <n v="456"/>
    <n v="18082025"/>
    <n v="4390"/>
    <s v="Raken.ja alueiden rak.ja kunn.pitopalv."/>
    <n v="5352"/>
    <x v="0"/>
  </r>
  <r>
    <x v="68"/>
    <x v="68"/>
    <n v="100"/>
    <n v="18082025"/>
    <n v="4840"/>
    <s v="Koneiden ja laitteiden vuokrat"/>
    <n v="5352"/>
    <x v="0"/>
  </r>
  <r>
    <x v="68"/>
    <x v="68"/>
    <n v="3361.71"/>
    <n v="18082025"/>
    <n v="4600"/>
    <s v="Muu materiaali"/>
    <n v="5352"/>
    <x v="0"/>
  </r>
  <r>
    <x v="68"/>
    <x v="68"/>
    <n v="1997.86"/>
    <n v="2092025"/>
    <n v="1175"/>
    <s v="Muut laitteet ja kalusto"/>
    <n v="3551"/>
    <x v="0"/>
  </r>
  <r>
    <x v="68"/>
    <x v="68"/>
    <n v="100.4"/>
    <n v="2092025"/>
    <n v="4470"/>
    <s v="Muut palvelut"/>
    <n v="4601"/>
    <x v="0"/>
  </r>
  <r>
    <x v="68"/>
    <x v="68"/>
    <n v="280.97000000000003"/>
    <n v="2092025"/>
    <n v="4470"/>
    <s v="Muut palvelut"/>
    <n v="4601"/>
    <x v="0"/>
  </r>
  <r>
    <x v="68"/>
    <x v="68"/>
    <n v="874"/>
    <n v="26092025"/>
    <n v="4390"/>
    <s v="Raken.ja alueiden rak.ja kunn.pitopalv."/>
    <n v="5352"/>
    <x v="0"/>
  </r>
  <r>
    <x v="68"/>
    <x v="68"/>
    <n v="4122.8599999999997"/>
    <n v="26092025"/>
    <n v="4600"/>
    <s v="Muu materiaali"/>
    <n v="5352"/>
    <x v="0"/>
  </r>
  <r>
    <x v="68"/>
    <x v="68"/>
    <n v="319.33"/>
    <n v="26092025"/>
    <n v="4470"/>
    <s v="Muut palvelut"/>
    <n v="4601"/>
    <x v="0"/>
  </r>
  <r>
    <x v="68"/>
    <x v="68"/>
    <n v="2253.29"/>
    <n v="26092025"/>
    <n v="1130"/>
    <s v="Kadut, tiet, torit ja puistot"/>
    <n v="4601"/>
    <x v="0"/>
  </r>
  <r>
    <x v="68"/>
    <x v="68"/>
    <n v="427.36"/>
    <n v="6102025"/>
    <n v="1130"/>
    <s v="Kadut, tiet, torit ja puistot"/>
    <n v="4601"/>
    <x v="0"/>
  </r>
  <r>
    <x v="68"/>
    <x v="68"/>
    <n v="38"/>
    <n v="6102025"/>
    <n v="4390"/>
    <s v="Raken.ja alueiden rak.ja kunn.pitopalv."/>
    <n v="5352"/>
    <x v="0"/>
  </r>
  <r>
    <x v="68"/>
    <x v="68"/>
    <n v="76"/>
    <n v="19102025"/>
    <n v="4390"/>
    <s v="Raken.ja alueiden rak.ja kunn.pitopalv."/>
    <n v="5352"/>
    <x v="0"/>
  </r>
  <r>
    <x v="68"/>
    <x v="68"/>
    <n v="107.95"/>
    <n v="19102025"/>
    <n v="4600"/>
    <s v="Muu materiaali"/>
    <n v="5352"/>
    <x v="0"/>
  </r>
  <r>
    <x v="68"/>
    <x v="68"/>
    <n v="464.2"/>
    <n v="19102025"/>
    <n v="4470"/>
    <s v="Muut palvelut"/>
    <n v="3551"/>
    <x v="0"/>
  </r>
  <r>
    <x v="68"/>
    <x v="68"/>
    <n v="151"/>
    <n v="2112025"/>
    <n v="4470"/>
    <s v="Muut palvelut"/>
    <n v="4601"/>
    <x v="0"/>
  </r>
  <r>
    <x v="68"/>
    <x v="68"/>
    <n v="38"/>
    <n v="23112025"/>
    <n v="4390"/>
    <s v="Raken.ja alueiden rak.ja kunn.pitopalv."/>
    <n v="5352"/>
    <x v="0"/>
  </r>
  <r>
    <x v="68"/>
    <x v="68"/>
    <n v="55"/>
    <n v="23112025"/>
    <n v="4840"/>
    <s v="Koneiden ja laitteiden vuokrat"/>
    <n v="5352"/>
    <x v="0"/>
  </r>
  <r>
    <x v="68"/>
    <x v="68"/>
    <n v="114"/>
    <n v="23112025"/>
    <n v="4390"/>
    <s v="Raken.ja alueiden rak.ja kunn.pitopalv."/>
    <n v="5352"/>
    <x v="0"/>
  </r>
  <r>
    <x v="68"/>
    <x v="68"/>
    <n v="100"/>
    <n v="23112025"/>
    <n v="4840"/>
    <s v="Koneiden ja laitteiden vuokrat"/>
    <n v="5352"/>
    <x v="0"/>
  </r>
  <r>
    <x v="68"/>
    <x v="68"/>
    <n v="76"/>
    <n v="22112025"/>
    <n v="4390"/>
    <s v="Raken.ja alueiden rak.ja kunn.pitopalv."/>
    <n v="5352"/>
    <x v="0"/>
  </r>
  <r>
    <x v="68"/>
    <x v="68"/>
    <n v="184.29"/>
    <n v="22112025"/>
    <n v="4600"/>
    <s v="Muu materiaali"/>
    <n v="5352"/>
    <x v="0"/>
  </r>
  <r>
    <x v="68"/>
    <x v="68"/>
    <n v="76"/>
    <n v="23112025"/>
    <n v="4390"/>
    <s v="Raken.ja alueiden rak.ja kunn.pitopalv."/>
    <n v="4601"/>
    <x v="0"/>
  </r>
  <r>
    <x v="68"/>
    <x v="68"/>
    <n v="100"/>
    <n v="23112025"/>
    <n v="4840"/>
    <s v="Koneiden ja laitteiden vuokrat"/>
    <n v="4601"/>
    <x v="0"/>
  </r>
  <r>
    <x v="68"/>
    <x v="68"/>
    <n v="178.8"/>
    <n v="23112025"/>
    <n v="4600"/>
    <s v="Muu materiaali"/>
    <n v="4601"/>
    <x v="0"/>
  </r>
  <r>
    <x v="68"/>
    <x v="68"/>
    <n v="272.64999999999998"/>
    <n v="22112025"/>
    <n v="4470"/>
    <s v="Muut palvelut"/>
    <n v="4601"/>
    <x v="0"/>
  </r>
  <r>
    <x v="68"/>
    <x v="68"/>
    <n v="456"/>
    <n v="22112025"/>
    <n v="4360"/>
    <s v="Posti- ja kuriiripalvelut"/>
    <n v="4601"/>
    <x v="0"/>
  </r>
  <r>
    <x v="68"/>
    <x v="68"/>
    <n v="125"/>
    <n v="22112025"/>
    <n v="4840"/>
    <s v="Koneiden ja laitteiden vuokrat"/>
    <n v="4601"/>
    <x v="0"/>
  </r>
  <r>
    <x v="68"/>
    <x v="68"/>
    <n v="60"/>
    <n v="22112025"/>
    <n v="4600"/>
    <s v="Muu materiaali"/>
    <n v="4601"/>
    <x v="0"/>
  </r>
  <r>
    <x v="68"/>
    <x v="68"/>
    <n v="188.55"/>
    <n v="22112025"/>
    <n v="4600"/>
    <s v="Muu materiaali"/>
    <n v="4601"/>
    <x v="0"/>
  </r>
  <r>
    <x v="68"/>
    <x v="68"/>
    <n v="114"/>
    <n v="23112025"/>
    <n v="4390"/>
    <s v="Raken.ja alueiden rak.ja kunn.pitopalv."/>
    <n v="3551"/>
    <x v="0"/>
  </r>
  <r>
    <x v="68"/>
    <x v="68"/>
    <n v="76"/>
    <n v="22112025"/>
    <n v="4390"/>
    <s v="Raken.ja alueiden rak.ja kunn.pitopalv."/>
    <n v="5352"/>
    <x v="0"/>
  </r>
  <r>
    <x v="68"/>
    <x v="68"/>
    <n v="15.21"/>
    <n v="22112025"/>
    <n v="4600"/>
    <s v="Muu materiaali"/>
    <n v="5352"/>
    <x v="0"/>
  </r>
  <r>
    <x v="68"/>
    <x v="68"/>
    <n v="904.77"/>
    <n v="13122025"/>
    <n v="4470"/>
    <s v="Muut palvelut"/>
    <n v="4601"/>
    <x v="0"/>
  </r>
  <r>
    <x v="68"/>
    <x v="68"/>
    <n v="76"/>
    <n v="24122025"/>
    <n v="4390"/>
    <s v="Raken.ja alueiden rak.ja kunn.pitopalv."/>
    <n v="5352"/>
    <x v="0"/>
  </r>
  <r>
    <x v="68"/>
    <x v="68"/>
    <n v="99.64"/>
    <n v="2092025"/>
    <n v="4470"/>
    <s v="Muut palvelut"/>
    <n v="6102"/>
    <x v="0"/>
  </r>
  <r>
    <x v="68"/>
    <x v="68"/>
    <n v="206.76"/>
    <n v="19102025"/>
    <n v="1140"/>
    <s v="Vesi- ja viem�riverkosto"/>
    <n v="6102"/>
    <x v="0"/>
  </r>
  <r>
    <x v="68"/>
    <x v="68"/>
    <n v="206.76"/>
    <n v="19102025"/>
    <n v="1140"/>
    <s v="Vesi- ja viem�riverkosto"/>
    <n v="6103"/>
    <x v="0"/>
  </r>
  <r>
    <x v="68"/>
    <x v="68"/>
    <n v="76.489999999999995"/>
    <n v="2112025"/>
    <n v="4600"/>
    <s v="Muu materiaali"/>
    <n v="6102"/>
    <x v="0"/>
  </r>
  <r>
    <x v="68"/>
    <x v="68"/>
    <n v="156.18"/>
    <n v="23112025"/>
    <n v="4600"/>
    <s v="Muu materiaali"/>
    <n v="6102"/>
    <x v="0"/>
  </r>
  <r>
    <x v="69"/>
    <x v="69"/>
    <n v="328.95"/>
    <n v="25082025"/>
    <n v="4600"/>
    <s v="Muu materiaali"/>
    <n v="3901"/>
    <x v="0"/>
  </r>
  <r>
    <x v="69"/>
    <x v="69"/>
    <n v="328.95"/>
    <n v="25082025"/>
    <n v="4600"/>
    <s v="Muu materiaali"/>
    <n v="5551"/>
    <x v="0"/>
  </r>
  <r>
    <x v="70"/>
    <x v="70"/>
    <n v="213.33"/>
    <n v="6052025"/>
    <n v="4410"/>
    <s v="Majoitus- ja ravitsemispalvelut"/>
    <n v="1101"/>
    <x v="0"/>
  </r>
  <r>
    <x v="70"/>
    <x v="70"/>
    <n v="263.16000000000003"/>
    <n v="28072025"/>
    <n v="4520"/>
    <s v="Elintarvikkeet"/>
    <n v="5551"/>
    <x v="0"/>
  </r>
  <r>
    <x v="70"/>
    <x v="70"/>
    <n v="12.98"/>
    <n v="28072025"/>
    <n v="4410"/>
    <s v="Majoitus- ja ravitsemispalvelut"/>
    <n v="3601"/>
    <x v="0"/>
  </r>
  <r>
    <x v="70"/>
    <x v="70"/>
    <n v="152.63"/>
    <n v="28072025"/>
    <n v="4410"/>
    <s v="Majoitus- ja ravitsemispalvelut"/>
    <n v="1101"/>
    <x v="0"/>
  </r>
  <r>
    <x v="70"/>
    <x v="70"/>
    <n v="52.28"/>
    <n v="28072025"/>
    <n v="4410"/>
    <s v="Majoitus- ja ravitsemispalvelut"/>
    <n v="3051"/>
    <x v="0"/>
  </r>
  <r>
    <x v="70"/>
    <x v="70"/>
    <n v="149.12"/>
    <n v="8122025"/>
    <n v="4410"/>
    <s v="Majoitus- ja ravitsemispalvelut"/>
    <n v="1101"/>
    <x v="0"/>
  </r>
  <r>
    <x v="70"/>
    <x v="70"/>
    <n v="17.11"/>
    <n v="8122025"/>
    <n v="4410"/>
    <s v="Majoitus- ja ravitsemispalvelut"/>
    <n v="3601"/>
    <x v="0"/>
  </r>
  <r>
    <x v="70"/>
    <x v="70"/>
    <n v="44.74"/>
    <n v="8122025"/>
    <n v="4410"/>
    <s v="Majoitus- ja ravitsemispalvelut"/>
    <n v="5551"/>
    <x v="0"/>
  </r>
  <r>
    <x v="70"/>
    <x v="70"/>
    <n v="745.61"/>
    <n v="8122025"/>
    <n v="4470"/>
    <s v="Muut palvelut"/>
    <n v="1101"/>
    <x v="0"/>
  </r>
  <r>
    <x v="70"/>
    <x v="70"/>
    <n v="35.090000000000003"/>
    <n v="8122025"/>
    <n v="4465"/>
    <s v="K�ytt�varausm��r�rahat"/>
    <n v="5501"/>
    <x v="0"/>
  </r>
  <r>
    <x v="70"/>
    <x v="70"/>
    <n v="139.47"/>
    <n v="8122025"/>
    <n v="4520"/>
    <s v="Elintarvikkeet"/>
    <n v="5501"/>
    <x v="0"/>
  </r>
  <r>
    <x v="70"/>
    <x v="70"/>
    <n v="50.88"/>
    <n v="18122025"/>
    <n v="4520"/>
    <s v="Elintarvikkeet"/>
    <n v="3901"/>
    <x v="0"/>
  </r>
  <r>
    <x v="70"/>
    <x v="70"/>
    <n v="1105.26"/>
    <n v="18122025"/>
    <n v="4410"/>
    <s v="Majoitus- ja ravitsemispalvelut"/>
    <n v="1101"/>
    <x v="0"/>
  </r>
  <r>
    <x v="70"/>
    <x v="70"/>
    <n v="26.32"/>
    <n v="18122025"/>
    <n v="4600"/>
    <s v="Muu materiaali"/>
    <n v="3051"/>
    <x v="0"/>
  </r>
  <r>
    <x v="70"/>
    <x v="70"/>
    <n v="38.6"/>
    <n v="18122025"/>
    <n v="4520"/>
    <s v="Elintarvikkeet"/>
    <n v="3501"/>
    <x v="0"/>
  </r>
  <r>
    <x v="70"/>
    <x v="70"/>
    <n v="52.63"/>
    <n v="18122025"/>
    <n v="4520"/>
    <s v="Elintarvikkeet"/>
    <n v="3021"/>
    <x v="0"/>
  </r>
  <r>
    <x v="70"/>
    <x v="70"/>
    <n v="372.81"/>
    <n v="29122025"/>
    <n v="4470"/>
    <s v="Muut palvelut"/>
    <n v="1101"/>
    <x v="0"/>
  </r>
  <r>
    <x v="71"/>
    <x v="71"/>
    <n v="131.52000000000001"/>
    <n v="11062025"/>
    <n v="4520"/>
    <s v="Elintarvikkeet"/>
    <n v="3501"/>
    <x v="0"/>
  </r>
  <r>
    <x v="71"/>
    <x v="71"/>
    <n v="263.04000000000002"/>
    <n v="11062025"/>
    <n v="4520"/>
    <s v="Elintarvikkeet"/>
    <n v="5501"/>
    <x v="0"/>
  </r>
  <r>
    <x v="71"/>
    <x v="71"/>
    <n v="131.52000000000001"/>
    <n v="11062025"/>
    <n v="4520"/>
    <s v="Elintarvikkeet"/>
    <n v="5551"/>
    <x v="0"/>
  </r>
  <r>
    <x v="72"/>
    <x v="72"/>
    <n v="830"/>
    <n v="10042025"/>
    <n v="4470"/>
    <s v="Muut palvelut"/>
    <n v="4601"/>
    <x v="0"/>
  </r>
  <r>
    <x v="72"/>
    <x v="72"/>
    <n v="968.8"/>
    <n v="4122025"/>
    <n v="4470"/>
    <s v="Muut palvelut"/>
    <n v="4601"/>
    <x v="0"/>
  </r>
  <r>
    <x v="73"/>
    <x v="73"/>
    <n v="840"/>
    <n v="31012025"/>
    <n v="4342"/>
    <s v="Asiantuntijakonsultaatio/-palvelut"/>
    <n v="1101"/>
    <x v="0"/>
  </r>
  <r>
    <x v="73"/>
    <x v="73"/>
    <n v="600"/>
    <n v="10032025"/>
    <n v="4342"/>
    <s v="Asiantuntijakonsultaatio/-palvelut"/>
    <n v="1101"/>
    <x v="0"/>
  </r>
  <r>
    <x v="73"/>
    <x v="73"/>
    <n v="810"/>
    <n v="31032025"/>
    <n v="4342"/>
    <s v="Asiantuntijakonsultaatio/-palvelut"/>
    <n v="1101"/>
    <x v="0"/>
  </r>
  <r>
    <x v="73"/>
    <x v="73"/>
    <n v="1377.32"/>
    <n v="2052025"/>
    <n v="4342"/>
    <s v="Asiantuntijakonsultaatio/-palvelut"/>
    <n v="1101"/>
    <x v="0"/>
  </r>
  <r>
    <x v="73"/>
    <x v="73"/>
    <n v="420"/>
    <n v="2062025"/>
    <n v="4342"/>
    <s v="Asiantuntijakonsultaatio/-palvelut"/>
    <n v="1101"/>
    <x v="0"/>
  </r>
  <r>
    <x v="73"/>
    <x v="73"/>
    <n v="1410"/>
    <n v="11082025"/>
    <n v="4342"/>
    <s v="Asiantuntijakonsultaatio/-palvelut"/>
    <n v="1101"/>
    <x v="0"/>
  </r>
  <r>
    <x v="73"/>
    <x v="73"/>
    <n v="3040.16"/>
    <n v="23092025"/>
    <n v="4342"/>
    <s v="Asiantuntijakonsultaatio/-palvelut"/>
    <n v="1101"/>
    <x v="0"/>
  </r>
  <r>
    <x v="74"/>
    <x v="74"/>
    <n v="520"/>
    <n v="9022025"/>
    <n v="4600"/>
    <s v="Muu materiaali"/>
    <n v="5353"/>
    <x v="0"/>
  </r>
  <r>
    <x v="74"/>
    <x v="74"/>
    <n v="10478.09"/>
    <n v="9072025"/>
    <n v="4390"/>
    <s v="Raken.ja alueiden rak.ja kunn.pitopalv."/>
    <n v="5352"/>
    <x v="0"/>
  </r>
  <r>
    <x v="75"/>
    <x v="75"/>
    <n v="22275.599999999999"/>
    <n v="4022025"/>
    <n v="4421"/>
    <s v="Koulukuljetukset"/>
    <n v="3051"/>
    <x v="0"/>
  </r>
  <r>
    <x v="75"/>
    <x v="75"/>
    <n v="550"/>
    <n v="4022025"/>
    <n v="4425"/>
    <s v="Muut matkakulut ja kuljetukset"/>
    <n v="3101"/>
    <x v="0"/>
  </r>
  <r>
    <x v="75"/>
    <x v="75"/>
    <n v="228.07"/>
    <n v="10022025"/>
    <n v="4425"/>
    <s v="Muut matkakulut ja kuljetukset"/>
    <n v="3051"/>
    <x v="0"/>
  </r>
  <r>
    <x v="75"/>
    <x v="75"/>
    <n v="120"/>
    <n v="10022025"/>
    <n v="4420"/>
    <s v="Matkustus- ja kuljetuspalvelut"/>
    <n v="3551"/>
    <x v="0"/>
  </r>
  <r>
    <x v="75"/>
    <x v="75"/>
    <n v="228.07"/>
    <n v="10022025"/>
    <n v="4420"/>
    <s v="Matkustus- ja kuljetuspalvelut"/>
    <n v="3051"/>
    <x v="0"/>
  </r>
  <r>
    <x v="75"/>
    <x v="75"/>
    <n v="330"/>
    <n v="26022025"/>
    <n v="4421"/>
    <s v="Koulukuljetukset"/>
    <n v="3051"/>
    <x v="0"/>
  </r>
  <r>
    <x v="75"/>
    <x v="75"/>
    <n v="17586"/>
    <n v="4032025"/>
    <n v="4421"/>
    <s v="Koulukuljetukset"/>
    <n v="3051"/>
    <x v="0"/>
  </r>
  <r>
    <x v="75"/>
    <x v="75"/>
    <n v="526.32000000000005"/>
    <n v="12032025"/>
    <n v="4425"/>
    <s v="Muut matkakulut ja kuljetukset"/>
    <n v="3101"/>
    <x v="0"/>
  </r>
  <r>
    <x v="75"/>
    <x v="75"/>
    <n v="175.44"/>
    <n v="12032025"/>
    <n v="4425"/>
    <s v="Muut matkakulut ja kuljetukset"/>
    <n v="3101"/>
    <x v="0"/>
  </r>
  <r>
    <x v="75"/>
    <x v="75"/>
    <n v="526.32000000000005"/>
    <n v="26032025"/>
    <n v="4421"/>
    <s v="Koulukuljetukset"/>
    <n v="3051"/>
    <x v="0"/>
  </r>
  <r>
    <x v="75"/>
    <x v="75"/>
    <n v="149.12"/>
    <n v="26032025"/>
    <n v="4420"/>
    <s v="Matkustus- ja kuljetuspalvelut"/>
    <n v="3051"/>
    <x v="0"/>
  </r>
  <r>
    <x v="75"/>
    <x v="75"/>
    <n v="1160"/>
    <n v="26032025"/>
    <n v="4420"/>
    <s v="Matkustus- ja kuljetuspalvelut"/>
    <n v="3551"/>
    <x v="0"/>
  </r>
  <r>
    <x v="75"/>
    <x v="75"/>
    <n v="1757.89"/>
    <n v="26032025"/>
    <n v="4425"/>
    <s v="Muut matkakulut ja kuljetukset"/>
    <n v="3051"/>
    <x v="0"/>
  </r>
  <r>
    <x v="75"/>
    <x v="75"/>
    <n v="385.96"/>
    <n v="27032025"/>
    <n v="4425"/>
    <s v="Muut matkakulut ja kuljetukset"/>
    <n v="3101"/>
    <x v="0"/>
  </r>
  <r>
    <x v="75"/>
    <x v="75"/>
    <n v="400"/>
    <n v="27032025"/>
    <n v="4425"/>
    <s v="Muut matkakulut ja kuljetukset"/>
    <n v="3051"/>
    <x v="0"/>
  </r>
  <r>
    <x v="75"/>
    <x v="75"/>
    <n v="149.12"/>
    <n v="27032025"/>
    <n v="4425"/>
    <s v="Muut matkakulut ja kuljetukset"/>
    <n v="3051"/>
    <x v="0"/>
  </r>
  <r>
    <x v="75"/>
    <x v="75"/>
    <n v="-385.96"/>
    <n v="27032025"/>
    <n v="4425"/>
    <s v="Muut matkakulut ja kuljetukset"/>
    <n v="3101"/>
    <x v="0"/>
  </r>
  <r>
    <x v="75"/>
    <x v="75"/>
    <n v="24620.400000000001"/>
    <n v="31032025"/>
    <n v="4421"/>
    <s v="Koulukuljetukset"/>
    <n v="3051"/>
    <x v="0"/>
  </r>
  <r>
    <x v="75"/>
    <x v="75"/>
    <n v="495"/>
    <n v="16042025"/>
    <n v="4420"/>
    <s v="Matkustus- ja kuljetuspalvelut"/>
    <n v="3051"/>
    <x v="0"/>
  </r>
  <r>
    <x v="75"/>
    <x v="75"/>
    <n v="95"/>
    <n v="16042025"/>
    <n v="4420"/>
    <s v="Matkustus- ja kuljetuspalvelut"/>
    <n v="3021"/>
    <x v="0"/>
  </r>
  <r>
    <x v="75"/>
    <x v="75"/>
    <n v="1210"/>
    <n v="16042025"/>
    <n v="4420"/>
    <s v="Matkustus- ja kuljetuspalvelut"/>
    <n v="3551"/>
    <x v="0"/>
  </r>
  <r>
    <x v="75"/>
    <x v="75"/>
    <n v="315.79000000000002"/>
    <n v="16042025"/>
    <n v="4420"/>
    <s v="Matkustus- ja kuljetuspalvelut"/>
    <n v="3051"/>
    <x v="0"/>
  </r>
  <r>
    <x v="75"/>
    <x v="75"/>
    <n v="149.12"/>
    <n v="23042025"/>
    <n v="4425"/>
    <s v="Muut matkakulut ja kuljetukset"/>
    <n v="3051"/>
    <x v="0"/>
  </r>
  <r>
    <x v="75"/>
    <x v="75"/>
    <n v="23448"/>
    <n v="9052025"/>
    <n v="4421"/>
    <s v="Koulukuljetukset"/>
    <n v="3051"/>
    <x v="0"/>
  </r>
  <r>
    <x v="75"/>
    <x v="75"/>
    <n v="228.07"/>
    <n v="11052025"/>
    <n v="4420"/>
    <s v="Matkustus- ja kuljetuspalvelut"/>
    <n v="3051"/>
    <x v="0"/>
  </r>
  <r>
    <x v="75"/>
    <x v="75"/>
    <n v="175.44"/>
    <n v="11052025"/>
    <n v="4425"/>
    <s v="Muut matkakulut ja kuljetukset"/>
    <n v="3051"/>
    <x v="0"/>
  </r>
  <r>
    <x v="75"/>
    <x v="75"/>
    <n v="228.07"/>
    <n v="11052025"/>
    <n v="4425"/>
    <s v="Muut matkakulut ja kuljetukset"/>
    <n v="3051"/>
    <x v="0"/>
  </r>
  <r>
    <x v="75"/>
    <x v="75"/>
    <n v="666.67"/>
    <n v="19052025"/>
    <n v="4425"/>
    <s v="Muut matkakulut ja kuljetukset"/>
    <n v="3101"/>
    <x v="0"/>
  </r>
  <r>
    <x v="75"/>
    <x v="75"/>
    <n v="171.05"/>
    <n v="19052025"/>
    <n v="4425"/>
    <s v="Muut matkakulut ja kuljetukset"/>
    <n v="3051"/>
    <x v="0"/>
  </r>
  <r>
    <x v="75"/>
    <x v="75"/>
    <n v="153.51"/>
    <n v="19052025"/>
    <n v="4425"/>
    <s v="Muut matkakulut ja kuljetukset"/>
    <n v="3051"/>
    <x v="0"/>
  </r>
  <r>
    <x v="75"/>
    <x v="75"/>
    <n v="171.05"/>
    <n v="19052025"/>
    <n v="4425"/>
    <s v="Muut matkakulut ja kuljetukset"/>
    <n v="3051"/>
    <x v="0"/>
  </r>
  <r>
    <x v="75"/>
    <x v="75"/>
    <n v="171.05"/>
    <n v="26052025"/>
    <n v="4425"/>
    <s v="Muut matkakulut ja kuljetukset"/>
    <n v="3051"/>
    <x v="0"/>
  </r>
  <r>
    <x v="75"/>
    <x v="75"/>
    <n v="200"/>
    <n v="26052025"/>
    <n v="4420"/>
    <s v="Matkustus- ja kuljetuspalvelut"/>
    <n v="5551"/>
    <x v="0"/>
  </r>
  <r>
    <x v="75"/>
    <x v="75"/>
    <n v="400"/>
    <n v="26052025"/>
    <n v="4420"/>
    <s v="Matkustus- ja kuljetuspalvelut"/>
    <n v="3041"/>
    <x v="0"/>
  </r>
  <r>
    <x v="75"/>
    <x v="75"/>
    <n v="400"/>
    <n v="28052025"/>
    <n v="4420"/>
    <s v="Matkustus- ja kuljetuspalvelut"/>
    <n v="3041"/>
    <x v="0"/>
  </r>
  <r>
    <x v="75"/>
    <x v="75"/>
    <n v="255"/>
    <n v="29052025"/>
    <n v="4425"/>
    <s v="Muut matkakulut ja kuljetukset"/>
    <n v="3101"/>
    <x v="0"/>
  </r>
  <r>
    <x v="75"/>
    <x v="75"/>
    <n v="23448"/>
    <n v="31052025"/>
    <n v="4421"/>
    <s v="Koulukuljetukset"/>
    <n v="3051"/>
    <x v="0"/>
  </r>
  <r>
    <x v="75"/>
    <x v="75"/>
    <n v="1022.81"/>
    <n v="30052025"/>
    <n v="4425"/>
    <s v="Muut matkakulut ja kuljetukset"/>
    <n v="3051"/>
    <x v="0"/>
  </r>
  <r>
    <x v="75"/>
    <x v="75"/>
    <n v="307.02"/>
    <n v="30052025"/>
    <n v="4420"/>
    <s v="Matkustus- ja kuljetuspalvelut"/>
    <n v="3051"/>
    <x v="0"/>
  </r>
  <r>
    <x v="75"/>
    <x v="75"/>
    <n v="131.58000000000001"/>
    <n v="30052025"/>
    <n v="4420"/>
    <s v="Matkustus- ja kuljetuspalvelut"/>
    <n v="3021"/>
    <x v="0"/>
  </r>
  <r>
    <x v="75"/>
    <x v="75"/>
    <n v="170"/>
    <n v="31052025"/>
    <n v="4425"/>
    <s v="Muut matkakulut ja kuljetukset"/>
    <n v="3051"/>
    <x v="0"/>
  </r>
  <r>
    <x v="75"/>
    <x v="75"/>
    <n v="1385.96"/>
    <n v="31052025"/>
    <n v="4421"/>
    <s v="Koulukuljetukset"/>
    <n v="3051"/>
    <x v="0"/>
  </r>
  <r>
    <x v="75"/>
    <x v="75"/>
    <n v="350.88"/>
    <n v="4062025"/>
    <n v="4420"/>
    <s v="Matkustus- ja kuljetuspalvelut"/>
    <n v="1101"/>
    <x v="0"/>
  </r>
  <r>
    <x v="75"/>
    <x v="75"/>
    <n v="350.88"/>
    <n v="1072025"/>
    <n v="4420"/>
    <s v="Matkustus- ja kuljetuspalvelut"/>
    <n v="5551"/>
    <x v="0"/>
  </r>
  <r>
    <x v="75"/>
    <x v="75"/>
    <n v="280.7"/>
    <n v="4062025"/>
    <n v="4420"/>
    <s v="Matkustus- ja kuljetuspalvelut"/>
    <n v="3551"/>
    <x v="0"/>
  </r>
  <r>
    <x v="75"/>
    <x v="75"/>
    <n v="250"/>
    <n v="16062025"/>
    <n v="4420"/>
    <s v="Matkustus- ja kuljetuspalvelut"/>
    <n v="3021"/>
    <x v="0"/>
  </r>
  <r>
    <x v="75"/>
    <x v="75"/>
    <n v="87.72"/>
    <n v="16062025"/>
    <n v="4420"/>
    <s v="Matkustus- ja kuljetuspalvelut"/>
    <n v="3021"/>
    <x v="0"/>
  </r>
  <r>
    <x v="75"/>
    <x v="75"/>
    <n v="2587.7199999999998"/>
    <n v="30062025"/>
    <n v="4420"/>
    <s v="Matkustus- ja kuljetuspalvelut"/>
    <n v="1101"/>
    <x v="0"/>
  </r>
  <r>
    <x v="75"/>
    <x v="75"/>
    <n v="550"/>
    <n v="30062025"/>
    <n v="4470"/>
    <s v="Muut palvelut"/>
    <n v="5551"/>
    <x v="0"/>
  </r>
  <r>
    <x v="75"/>
    <x v="75"/>
    <n v="326.25"/>
    <n v="13082025"/>
    <n v="4421"/>
    <s v="Koulukuljetukset"/>
    <n v="3051"/>
    <x v="0"/>
  </r>
  <r>
    <x v="75"/>
    <x v="75"/>
    <n v="197.37"/>
    <n v="29082025"/>
    <n v="4420"/>
    <s v="Matkustus- ja kuljetuspalvelut"/>
    <n v="3051"/>
    <x v="0"/>
  </r>
  <r>
    <x v="75"/>
    <x v="75"/>
    <n v="87.72"/>
    <n v="29082025"/>
    <n v="4420"/>
    <s v="Matkustus- ja kuljetuspalvelut"/>
    <n v="3051"/>
    <x v="0"/>
  </r>
  <r>
    <x v="75"/>
    <x v="75"/>
    <n v="978.39"/>
    <n v="29082025"/>
    <n v="4421"/>
    <s v="Koulukuljetukset"/>
    <n v="3041"/>
    <x v="0"/>
  </r>
  <r>
    <x v="75"/>
    <x v="75"/>
    <n v="12998.61"/>
    <n v="29082025"/>
    <n v="4421"/>
    <s v="Koulukuljetukset"/>
    <n v="3051"/>
    <x v="0"/>
  </r>
  <r>
    <x v="75"/>
    <x v="75"/>
    <n v="495"/>
    <n v="10092025"/>
    <n v="4425"/>
    <s v="Muut matkakulut ja kuljetukset"/>
    <n v="3101"/>
    <x v="0"/>
  </r>
  <r>
    <x v="75"/>
    <x v="75"/>
    <n v="276.32"/>
    <n v="30092025"/>
    <n v="4420"/>
    <s v="Matkustus- ja kuljetuspalvelut"/>
    <n v="3051"/>
    <x v="0"/>
  </r>
  <r>
    <x v="75"/>
    <x v="75"/>
    <n v="175.44"/>
    <n v="30092025"/>
    <n v="4420"/>
    <s v="Matkustus- ja kuljetuspalvelut"/>
    <n v="3051"/>
    <x v="0"/>
  </r>
  <r>
    <x v="75"/>
    <x v="75"/>
    <n v="1432.2"/>
    <n v="30092025"/>
    <n v="4421"/>
    <s v="Koulukuljetukset"/>
    <n v="3041"/>
    <x v="0"/>
  </r>
  <r>
    <x v="75"/>
    <x v="75"/>
    <n v="19027.8"/>
    <n v="30092025"/>
    <n v="4421"/>
    <s v="Koulukuljetukset"/>
    <n v="3051"/>
    <x v="0"/>
  </r>
  <r>
    <x v="75"/>
    <x v="75"/>
    <n v="464.91"/>
    <n v="1102025"/>
    <n v="4420"/>
    <s v="Matkustus- ja kuljetuspalvelut"/>
    <n v="3051"/>
    <x v="0"/>
  </r>
  <r>
    <x v="75"/>
    <x v="75"/>
    <n v="175"/>
    <n v="17102025"/>
    <n v="4420"/>
    <s v="Matkustus- ja kuljetuspalvelut"/>
    <n v="3051"/>
    <x v="0"/>
  </r>
  <r>
    <x v="75"/>
    <x v="75"/>
    <n v="175"/>
    <n v="17102025"/>
    <n v="4420"/>
    <s v="Matkustus- ja kuljetuspalvelut"/>
    <n v="3051"/>
    <x v="0"/>
  </r>
  <r>
    <x v="75"/>
    <x v="75"/>
    <n v="96.49"/>
    <n v="17102025"/>
    <n v="4420"/>
    <s v="Matkustus- ja kuljetuspalvelut"/>
    <n v="3021"/>
    <x v="0"/>
  </r>
  <r>
    <x v="75"/>
    <x v="75"/>
    <n v="701.75"/>
    <n v="2112025"/>
    <n v="4425"/>
    <s v="Muut matkakulut ja kuljetukset"/>
    <n v="3051"/>
    <x v="0"/>
  </r>
  <r>
    <x v="75"/>
    <x v="75"/>
    <n v="295.44"/>
    <n v="31102025"/>
    <n v="4420"/>
    <s v="Matkustus- ja kuljetuspalvelut"/>
    <n v="3551"/>
    <x v="0"/>
  </r>
  <r>
    <x v="75"/>
    <x v="75"/>
    <n v="100"/>
    <n v="2112025"/>
    <n v="4420"/>
    <s v="Matkustus- ja kuljetuspalvelut"/>
    <n v="5551"/>
    <x v="0"/>
  </r>
  <r>
    <x v="75"/>
    <x v="75"/>
    <n v="1304.52"/>
    <n v="31102025"/>
    <n v="4421"/>
    <s v="Koulukuljetukset"/>
    <n v="3041"/>
    <x v="0"/>
  </r>
  <r>
    <x v="75"/>
    <x v="75"/>
    <n v="17331.48"/>
    <n v="31102025"/>
    <n v="4421"/>
    <s v="Koulukuljetukset"/>
    <n v="3051"/>
    <x v="0"/>
  </r>
  <r>
    <x v="75"/>
    <x v="75"/>
    <n v="175.44"/>
    <n v="12112025"/>
    <n v="4425"/>
    <s v="Muut matkakulut ja kuljetukset"/>
    <n v="3051"/>
    <x v="0"/>
  </r>
  <r>
    <x v="75"/>
    <x v="75"/>
    <n v="1000"/>
    <n v="23112025"/>
    <n v="4420"/>
    <s v="Matkustus- ja kuljetuspalvelut"/>
    <n v="5501"/>
    <x v="0"/>
  </r>
  <r>
    <x v="75"/>
    <x v="75"/>
    <n v="307.02"/>
    <n v="30112025"/>
    <n v="4420"/>
    <s v="Matkustus- ja kuljetuspalvelut"/>
    <n v="3051"/>
    <x v="0"/>
  </r>
  <r>
    <x v="75"/>
    <x v="75"/>
    <n v="1304.52"/>
    <n v="1122025"/>
    <n v="4421"/>
    <s v="Koulukuljetukset"/>
    <n v="3041"/>
    <x v="0"/>
  </r>
  <r>
    <x v="75"/>
    <x v="75"/>
    <n v="17331.48"/>
    <n v="1122025"/>
    <n v="4421"/>
    <s v="Koulukuljetukset"/>
    <n v="3051"/>
    <x v="0"/>
  </r>
  <r>
    <x v="75"/>
    <x v="75"/>
    <n v="150"/>
    <n v="30112025"/>
    <n v="4420"/>
    <s v="Matkustus- ja kuljetuspalvelut"/>
    <n v="3051"/>
    <x v="0"/>
  </r>
  <r>
    <x v="75"/>
    <x v="75"/>
    <n v="25"/>
    <n v="30112025"/>
    <n v="4420"/>
    <s v="Matkustus- ja kuljetuspalvelut"/>
    <n v="3041"/>
    <x v="0"/>
  </r>
  <r>
    <x v="75"/>
    <x v="75"/>
    <n v="25"/>
    <n v="30112025"/>
    <n v="4420"/>
    <s v="Matkustus- ja kuljetuspalvelut"/>
    <n v="3021"/>
    <x v="0"/>
  </r>
  <r>
    <x v="75"/>
    <x v="75"/>
    <n v="48.25"/>
    <n v="30112025"/>
    <n v="4420"/>
    <s v="Matkustus- ja kuljetuspalvelut"/>
    <n v="3022"/>
    <x v="0"/>
  </r>
  <r>
    <x v="75"/>
    <x v="75"/>
    <n v="48.25"/>
    <n v="30112025"/>
    <n v="4420"/>
    <s v="Matkustus- ja kuljetuspalvelut"/>
    <n v="3021"/>
    <x v="0"/>
  </r>
  <r>
    <x v="75"/>
    <x v="75"/>
    <n v="48.25"/>
    <n v="30112025"/>
    <n v="4420"/>
    <s v="Matkustus- ja kuljetuspalvelut"/>
    <n v="3041"/>
    <x v="0"/>
  </r>
  <r>
    <x v="75"/>
    <x v="75"/>
    <n v="995.61"/>
    <n v="30112025"/>
    <n v="4420"/>
    <s v="Matkustus- ja kuljetuspalvelut"/>
    <n v="3051"/>
    <x v="0"/>
  </r>
  <r>
    <x v="75"/>
    <x v="75"/>
    <n v="890.35"/>
    <n v="30112025"/>
    <n v="4425"/>
    <s v="Muut matkakulut ja kuljetukset"/>
    <n v="3051"/>
    <x v="0"/>
  </r>
  <r>
    <x v="75"/>
    <x v="75"/>
    <n v="1470"/>
    <n v="18112025"/>
    <n v="4420"/>
    <s v="Matkustus- ja kuljetuspalvelut"/>
    <n v="3551"/>
    <x v="0"/>
  </r>
  <r>
    <x v="75"/>
    <x v="75"/>
    <n v="1010.45"/>
    <n v="22122025"/>
    <n v="4421"/>
    <s v="Koulukuljetukset"/>
    <n v="3041"/>
    <x v="0"/>
  </r>
  <r>
    <x v="75"/>
    <x v="75"/>
    <n v="13424.55"/>
    <n v="22122025"/>
    <n v="4421"/>
    <s v="Koulukuljetukset"/>
    <n v="3051"/>
    <x v="0"/>
  </r>
  <r>
    <x v="75"/>
    <x v="75"/>
    <n v="482.46"/>
    <n v="30122025"/>
    <n v="4425"/>
    <s v="Muut matkakulut ja kuljetukset"/>
    <n v="3051"/>
    <x v="0"/>
  </r>
  <r>
    <x v="75"/>
    <x v="75"/>
    <n v="270"/>
    <n v="31122025"/>
    <n v="4420"/>
    <s v="Matkustus- ja kuljetuspalvelut"/>
    <n v="3551"/>
    <x v="0"/>
  </r>
  <r>
    <x v="75"/>
    <x v="75"/>
    <n v="670"/>
    <n v="31122025"/>
    <n v="4421"/>
    <s v="Koulukuljetukset"/>
    <n v="3051"/>
    <x v="0"/>
  </r>
  <r>
    <x v="75"/>
    <x v="75"/>
    <n v="210.53"/>
    <n v="1072025"/>
    <n v="4420"/>
    <s v="Henkil�k.matk- ja kuljetusplavelut"/>
    <n v="6102"/>
    <x v="0"/>
  </r>
  <r>
    <x v="76"/>
    <x v="76"/>
    <n v="1300"/>
    <n v="17032025"/>
    <n v="4470"/>
    <s v="Muut palvelut"/>
    <n v="5551"/>
    <x v="0"/>
  </r>
  <r>
    <x v="77"/>
    <x v="77"/>
    <n v="82.02"/>
    <n v="19032025"/>
    <n v="4410"/>
    <s v="Majoitus- ja ravitsemispalvelut"/>
    <n v="5551"/>
    <x v="0"/>
  </r>
  <r>
    <x v="77"/>
    <x v="77"/>
    <n v="171.05"/>
    <n v="7042025"/>
    <n v="4410"/>
    <s v="Majoitus- ja ravitsemispalvelut"/>
    <n v="5551"/>
    <x v="0"/>
  </r>
  <r>
    <x v="77"/>
    <x v="77"/>
    <n v="274.12"/>
    <n v="19052025"/>
    <n v="4410"/>
    <s v="Majoitus- ja ravitsemispalvelut"/>
    <n v="1101"/>
    <x v="0"/>
  </r>
  <r>
    <x v="77"/>
    <x v="77"/>
    <n v="78.95"/>
    <n v="11062025"/>
    <n v="4410"/>
    <s v="Majoitus- ja ravitsemispalvelut"/>
    <n v="1101"/>
    <x v="0"/>
  </r>
  <r>
    <x v="77"/>
    <x v="77"/>
    <n v="103.51"/>
    <n v="1072025"/>
    <n v="4410"/>
    <s v="Majoitus- ja ravitsemispalvelut"/>
    <n v="5551"/>
    <x v="0"/>
  </r>
  <r>
    <x v="77"/>
    <x v="77"/>
    <n v="133.25"/>
    <n v="27082025"/>
    <n v="4410"/>
    <s v="Majoitus- ja ravitsemispalvelut"/>
    <n v="1101"/>
    <x v="0"/>
  </r>
  <r>
    <x v="77"/>
    <x v="77"/>
    <n v="137.28"/>
    <n v="1072025"/>
    <n v="4520"/>
    <s v="Elintarvikkeet"/>
    <n v="5501"/>
    <x v="0"/>
  </r>
  <r>
    <x v="77"/>
    <x v="77"/>
    <n v="570.17999999999995"/>
    <n v="1092025"/>
    <n v="4470"/>
    <s v="Muut palvelut"/>
    <n v="5501"/>
    <x v="0"/>
  </r>
  <r>
    <x v="77"/>
    <x v="77"/>
    <n v="269.04000000000002"/>
    <n v="1092025"/>
    <n v="4410"/>
    <s v="Majoitus- ja ravitsemispalvelut"/>
    <n v="1101"/>
    <x v="0"/>
  </r>
  <r>
    <x v="77"/>
    <x v="77"/>
    <n v="100"/>
    <n v="16102025"/>
    <n v="4520"/>
    <s v="Elintarvikkeet"/>
    <n v="5501"/>
    <x v="0"/>
  </r>
  <r>
    <x v="77"/>
    <x v="77"/>
    <n v="54.04"/>
    <n v="16102025"/>
    <n v="4410"/>
    <s v="Majoitus- ja ravitsemispalvelut"/>
    <n v="5551"/>
    <x v="0"/>
  </r>
  <r>
    <x v="77"/>
    <x v="77"/>
    <n v="42.73"/>
    <n v="16122025"/>
    <n v="4410"/>
    <s v="Majoitus- ja ravitsemispalvelut"/>
    <n v="5551"/>
    <x v="0"/>
  </r>
  <r>
    <x v="77"/>
    <x v="77"/>
    <n v="162.18"/>
    <n v="16122025"/>
    <n v="4465"/>
    <s v="K�ytt�varausm��r�rahat"/>
    <n v="5501"/>
    <x v="0"/>
  </r>
  <r>
    <x v="77"/>
    <x v="77"/>
    <n v="179.39"/>
    <n v="16122025"/>
    <n v="4520"/>
    <s v="Elintarvikkeet"/>
    <n v="5501"/>
    <x v="0"/>
  </r>
  <r>
    <x v="78"/>
    <x v="78"/>
    <n v="595.83000000000004"/>
    <n v="15032025"/>
    <n v="4380"/>
    <s v="Puhtaanapito- ja pesulapalvelut"/>
    <n v="4601"/>
    <x v="0"/>
  </r>
  <r>
    <x v="78"/>
    <x v="78"/>
    <n v="360.83"/>
    <n v="15032025"/>
    <n v="4380"/>
    <s v="Puhtaanapito- ja pesulapalvelut"/>
    <n v="5352"/>
    <x v="0"/>
  </r>
  <r>
    <x v="78"/>
    <x v="78"/>
    <n v="144.83000000000001"/>
    <n v="6042025"/>
    <n v="4380"/>
    <s v="Puhtaanapito- ja pesulapalvelut"/>
    <n v="5352"/>
    <x v="0"/>
  </r>
  <r>
    <x v="78"/>
    <x v="78"/>
    <n v="280.83"/>
    <n v="6042025"/>
    <n v="4380"/>
    <s v="Puhtaanapito- ja pesulapalvelut"/>
    <n v="4601"/>
    <x v="0"/>
  </r>
  <r>
    <x v="78"/>
    <x v="78"/>
    <n v="220.06"/>
    <n v="8052025"/>
    <n v="4380"/>
    <s v="Puhtaanapito- ja pesulapalvelut"/>
    <n v="5352"/>
    <x v="0"/>
  </r>
  <r>
    <x v="78"/>
    <x v="78"/>
    <n v="152.61000000000001"/>
    <n v="14052025"/>
    <n v="4470"/>
    <s v="Muut palvelut"/>
    <n v="4601"/>
    <x v="0"/>
  </r>
  <r>
    <x v="78"/>
    <x v="78"/>
    <n v="144.83000000000001"/>
    <n v="5062025"/>
    <n v="4380"/>
    <s v="Puhtaanapito- ja pesulapalvelut"/>
    <n v="5352"/>
    <x v="0"/>
  </r>
  <r>
    <x v="78"/>
    <x v="78"/>
    <n v="1669.72"/>
    <n v="17072025"/>
    <n v="4380"/>
    <s v="Puhtaanapito- ja pesulapalvelut"/>
    <n v="5501"/>
    <x v="0"/>
  </r>
  <r>
    <x v="78"/>
    <x v="78"/>
    <n v="41.31"/>
    <n v="8082025"/>
    <n v="4380"/>
    <s v="Puhtaanapito- ja pesulapalvelut"/>
    <n v="3051"/>
    <x v="0"/>
  </r>
  <r>
    <x v="78"/>
    <x v="78"/>
    <n v="172.11"/>
    <n v="21082025"/>
    <n v="4380"/>
    <s v="Puhtaanapito- ja pesulapalvelut"/>
    <n v="5352"/>
    <x v="0"/>
  </r>
  <r>
    <x v="78"/>
    <x v="78"/>
    <n v="144"/>
    <n v="16092025"/>
    <n v="4380"/>
    <s v="Puhtaanapito- ja pesulapalvelut"/>
    <n v="5352"/>
    <x v="0"/>
  </r>
  <r>
    <x v="78"/>
    <x v="78"/>
    <n v="914.06"/>
    <n v="24092025"/>
    <n v="4380"/>
    <s v="Puhtaanapito- ja pesulapalvelut"/>
    <n v="4601"/>
    <x v="0"/>
  </r>
  <r>
    <x v="78"/>
    <x v="78"/>
    <n v="148.06"/>
    <n v="30092025"/>
    <n v="4380"/>
    <s v="Puhtaanapito- ja pesulapalvelut"/>
    <n v="5352"/>
    <x v="0"/>
  </r>
  <r>
    <x v="78"/>
    <x v="78"/>
    <n v="1855"/>
    <n v="1102025"/>
    <n v="4380"/>
    <s v="Puhtaanapito- ja pesulapalvelut"/>
    <n v="4601"/>
    <x v="0"/>
  </r>
  <r>
    <x v="78"/>
    <x v="78"/>
    <n v="630"/>
    <n v="1112025"/>
    <n v="4380"/>
    <s v="Puhtaanapito- ja pesulapalvelut"/>
    <n v="4601"/>
    <x v="0"/>
  </r>
  <r>
    <x v="78"/>
    <x v="78"/>
    <n v="216"/>
    <n v="21112025"/>
    <n v="4380"/>
    <s v="Puhtaanapito- ja pesulapalvelut"/>
    <n v="5352"/>
    <x v="0"/>
  </r>
  <r>
    <x v="78"/>
    <x v="78"/>
    <n v="144"/>
    <n v="10122025"/>
    <n v="4380"/>
    <s v="Puhtaanapito- ja pesulapalvelut"/>
    <n v="5352"/>
    <x v="0"/>
  </r>
  <r>
    <x v="78"/>
    <x v="78"/>
    <n v="304.06"/>
    <n v="31122025"/>
    <n v="4380"/>
    <s v="Puhtaanapito- ja pesulapalvelut"/>
    <n v="5501"/>
    <x v="0"/>
  </r>
  <r>
    <x v="78"/>
    <x v="78"/>
    <n v="595.83000000000004"/>
    <n v="31122025"/>
    <n v="4380"/>
    <s v="Puhtaanapito- ja pesulapalvelut"/>
    <n v="4601"/>
    <x v="0"/>
  </r>
  <r>
    <x v="78"/>
    <x v="78"/>
    <n v="144.83000000000001"/>
    <n v="31122025"/>
    <n v="4380"/>
    <s v="Puhtaanapito- ja pesulapalvelut"/>
    <n v="5352"/>
    <x v="0"/>
  </r>
  <r>
    <x v="79"/>
    <x v="79"/>
    <n v="421.05"/>
    <n v="25062025"/>
    <n v="4410"/>
    <s v="Majoitus- ja ravitsemispalvelut"/>
    <n v="3901"/>
    <x v="0"/>
  </r>
  <r>
    <x v="79"/>
    <x v="79"/>
    <n v="263.55"/>
    <n v="25062025"/>
    <n v="4410"/>
    <s v="Majoitus- ja ravitsemispalvelut"/>
    <n v="3901"/>
    <x v="0"/>
  </r>
  <r>
    <x v="80"/>
    <x v="80"/>
    <n v="146.93"/>
    <n v="20032025"/>
    <n v="4410"/>
    <s v="Majoitus- ja ravitsemispalvelut"/>
    <n v="5551"/>
    <x v="0"/>
  </r>
  <r>
    <x v="81"/>
    <x v="81"/>
    <n v="182.02"/>
    <n v="30052025"/>
    <n v="4520"/>
    <s v="Elintarvikkeet"/>
    <n v="5501"/>
    <x v="0"/>
  </r>
  <r>
    <x v="81"/>
    <x v="81"/>
    <n v="64.91"/>
    <n v="30062025"/>
    <n v="4520"/>
    <s v="Elintarvikkeet"/>
    <n v="5501"/>
    <x v="0"/>
  </r>
  <r>
    <x v="81"/>
    <x v="81"/>
    <n v="42.11"/>
    <n v="9082025"/>
    <n v="4520"/>
    <s v="Elintarvikkeet"/>
    <n v="5501"/>
    <x v="0"/>
  </r>
  <r>
    <x v="81"/>
    <x v="81"/>
    <n v="54.21"/>
    <n v="2092025"/>
    <n v="4520"/>
    <s v="Elintarvikkeet"/>
    <n v="3455"/>
    <x v="0"/>
  </r>
  <r>
    <x v="81"/>
    <x v="81"/>
    <n v="76.319999999999993"/>
    <n v="6102025"/>
    <n v="4520"/>
    <s v="Elintarvikkeet"/>
    <n v="5501"/>
    <x v="0"/>
  </r>
  <r>
    <x v="81"/>
    <x v="81"/>
    <n v="60.79"/>
    <n v="6102025"/>
    <n v="4520"/>
    <s v="Elintarvikkeet"/>
    <n v="5501"/>
    <x v="0"/>
  </r>
  <r>
    <x v="81"/>
    <x v="81"/>
    <n v="13.16"/>
    <n v="6102025"/>
    <n v="4520"/>
    <s v="Elintarvikkeet"/>
    <n v="5501"/>
    <x v="0"/>
  </r>
  <r>
    <x v="82"/>
    <x v="82"/>
    <n v="23.1"/>
    <n v="31012025"/>
    <n v="4600"/>
    <s v="Muu materiaali"/>
    <n v="5501"/>
    <x v="0"/>
  </r>
  <r>
    <x v="82"/>
    <x v="82"/>
    <n v="22.1"/>
    <n v="31012025"/>
    <n v="4600"/>
    <s v="Muu materiaali"/>
    <n v="3021"/>
    <x v="0"/>
  </r>
  <r>
    <x v="82"/>
    <x v="82"/>
    <n v="20.69"/>
    <n v="31012025"/>
    <n v="4600"/>
    <s v="Muu materiaali"/>
    <n v="3551"/>
    <x v="0"/>
  </r>
  <r>
    <x v="82"/>
    <x v="82"/>
    <n v="9.6199999999999992"/>
    <n v="31012025"/>
    <n v="4430"/>
    <s v="Sosiaali- ja terveyspalvelut"/>
    <n v="3051"/>
    <x v="0"/>
  </r>
  <r>
    <x v="82"/>
    <x v="82"/>
    <n v="4.13"/>
    <n v="31012025"/>
    <n v="4430"/>
    <s v="Sosiaali- ja terveyspalvelut"/>
    <n v="3051"/>
    <x v="0"/>
  </r>
  <r>
    <x v="82"/>
    <x v="82"/>
    <n v="736.14"/>
    <n v="3032025"/>
    <n v="4540"/>
    <s v="L��kkeet"/>
    <n v="3051"/>
    <x v="0"/>
  </r>
  <r>
    <x v="82"/>
    <x v="82"/>
    <n v="12.51"/>
    <n v="1042025"/>
    <n v="4600"/>
    <s v="Muu materiaali"/>
    <n v="3551"/>
    <x v="0"/>
  </r>
  <r>
    <x v="82"/>
    <x v="82"/>
    <n v="53.41"/>
    <n v="1042025"/>
    <n v="4600"/>
    <s v="Muu materiaali"/>
    <n v="3551"/>
    <x v="0"/>
  </r>
  <r>
    <x v="82"/>
    <x v="82"/>
    <n v="10.01"/>
    <n v="1042025"/>
    <n v="4541"/>
    <s v="Hoitotarvikkeet"/>
    <n v="3051"/>
    <x v="0"/>
  </r>
  <r>
    <x v="82"/>
    <x v="82"/>
    <n v="19.670000000000002"/>
    <n v="2052025"/>
    <n v="4600"/>
    <s v="Muu materiaali"/>
    <n v="3021"/>
    <x v="0"/>
  </r>
  <r>
    <x v="82"/>
    <x v="82"/>
    <n v="23.29"/>
    <n v="1072025"/>
    <n v="4600"/>
    <s v="Muu materiaali"/>
    <n v="3901"/>
    <x v="0"/>
  </r>
  <r>
    <x v="82"/>
    <x v="82"/>
    <n v="25.24"/>
    <n v="1072025"/>
    <n v="4600"/>
    <s v="Muu materiaali"/>
    <n v="3021"/>
    <x v="0"/>
  </r>
  <r>
    <x v="82"/>
    <x v="82"/>
    <n v="39.19"/>
    <n v="1092025"/>
    <n v="4600"/>
    <s v="Muu materiaali"/>
    <n v="3021"/>
    <x v="0"/>
  </r>
  <r>
    <x v="82"/>
    <x v="82"/>
    <n v="6.88"/>
    <n v="1102025"/>
    <n v="4501"/>
    <s v="Koulutarvikkeet"/>
    <n v="3051"/>
    <x v="0"/>
  </r>
  <r>
    <x v="82"/>
    <x v="82"/>
    <n v="6.88"/>
    <n v="1102025"/>
    <n v="4501"/>
    <s v="Koulutarvikkeet"/>
    <n v="3051"/>
    <x v="0"/>
  </r>
  <r>
    <x v="82"/>
    <x v="82"/>
    <n v="42.43"/>
    <n v="1102025"/>
    <n v="4541"/>
    <s v="Hoitotarvikkeet"/>
    <n v="3051"/>
    <x v="0"/>
  </r>
  <r>
    <x v="82"/>
    <x v="82"/>
    <n v="8.4499999999999993"/>
    <n v="1102025"/>
    <n v="4541"/>
    <s v="Hoitotarvikkeet"/>
    <n v="3051"/>
    <x v="0"/>
  </r>
  <r>
    <x v="82"/>
    <x v="82"/>
    <n v="54.49"/>
    <n v="1102025"/>
    <n v="4430"/>
    <s v="Sosiaali- ja terveyspalvelut"/>
    <n v="3051"/>
    <x v="0"/>
  </r>
  <r>
    <x v="82"/>
    <x v="82"/>
    <n v="20.13"/>
    <n v="1102025"/>
    <n v="4430"/>
    <s v="Sosiaali- ja terveyspalvelut"/>
    <n v="3051"/>
    <x v="0"/>
  </r>
  <r>
    <x v="82"/>
    <x v="82"/>
    <n v="166.92"/>
    <n v="3112025"/>
    <n v="4600"/>
    <s v="Muu materiaali"/>
    <n v="5501"/>
    <x v="0"/>
  </r>
  <r>
    <x v="82"/>
    <x v="82"/>
    <n v="26.84"/>
    <n v="3112025"/>
    <n v="4600"/>
    <s v="Muu materiaali"/>
    <n v="3021"/>
    <x v="0"/>
  </r>
  <r>
    <x v="83"/>
    <x v="83"/>
    <n v="81.819999999999993"/>
    <n v="25062025"/>
    <n v="4305"/>
    <s v="Asikaspalvelujen osto muilta"/>
    <n v="3551"/>
    <x v="0"/>
  </r>
  <r>
    <x v="83"/>
    <x v="83"/>
    <n v="28.69"/>
    <n v="25062025"/>
    <n v="4305"/>
    <s v="Asikaspalvelujen osto muilta"/>
    <n v="3551"/>
    <x v="0"/>
  </r>
  <r>
    <x v="84"/>
    <x v="84"/>
    <n v="220"/>
    <n v="11022025"/>
    <n v="4840"/>
    <s v="Koneiden ja laitteiden vuokrat"/>
    <n v="4601"/>
    <x v="0"/>
  </r>
  <r>
    <x v="84"/>
    <x v="84"/>
    <n v="90"/>
    <n v="17042025"/>
    <n v="4840"/>
    <s v="Koneiden ja laitteiden vuokrat"/>
    <n v="5352"/>
    <x v="0"/>
  </r>
  <r>
    <x v="84"/>
    <x v="84"/>
    <n v="70"/>
    <n v="17042025"/>
    <n v="4420"/>
    <s v="Matkustus- ja kuljetuspalvelut"/>
    <n v="5352"/>
    <x v="0"/>
  </r>
  <r>
    <x v="84"/>
    <x v="84"/>
    <n v="90"/>
    <n v="5062025"/>
    <n v="4840"/>
    <s v="Koneiden ja laitteiden vuokrat"/>
    <n v="5501"/>
    <x v="0"/>
  </r>
  <r>
    <x v="84"/>
    <x v="84"/>
    <n v="220"/>
    <n v="22072025"/>
    <n v="4840"/>
    <s v="Koneiden ja laitteiden vuokrat"/>
    <n v="5352"/>
    <x v="0"/>
  </r>
  <r>
    <x v="84"/>
    <x v="84"/>
    <n v="70"/>
    <n v="22072025"/>
    <n v="4420"/>
    <s v="Matkustus- ja kuljetuspalvelut"/>
    <n v="5352"/>
    <x v="0"/>
  </r>
  <r>
    <x v="84"/>
    <x v="84"/>
    <n v="220"/>
    <n v="2122025"/>
    <n v="4600"/>
    <s v="Muu materiaali"/>
    <n v="5352"/>
    <x v="0"/>
  </r>
  <r>
    <x v="84"/>
    <x v="84"/>
    <n v="140"/>
    <n v="2122025"/>
    <n v="4420"/>
    <s v="Matkustus- ja kuljetuspalvelut"/>
    <n v="5352"/>
    <x v="0"/>
  </r>
  <r>
    <x v="85"/>
    <x v="85"/>
    <n v="857.05"/>
    <n v="3102025"/>
    <n v="4600"/>
    <s v="Muu materiaali"/>
    <n v="5352"/>
    <x v="0"/>
  </r>
  <r>
    <x v="85"/>
    <x v="85"/>
    <n v="42.23"/>
    <n v="3102025"/>
    <n v="4400"/>
    <s v="Koneiden ja laitt. rak/kunn.pitopalv."/>
    <n v="5352"/>
    <x v="0"/>
  </r>
  <r>
    <x v="85"/>
    <x v="85"/>
    <n v="397.31"/>
    <n v="3102025"/>
    <n v="4600"/>
    <s v="Muu materiaali"/>
    <n v="5352"/>
    <x v="0"/>
  </r>
  <r>
    <x v="85"/>
    <x v="85"/>
    <n v="136.69"/>
    <n v="3102025"/>
    <n v="4600"/>
    <s v="Muu materiaali"/>
    <n v="5352"/>
    <x v="0"/>
  </r>
  <r>
    <x v="85"/>
    <x v="85"/>
    <n v="175.46"/>
    <n v="3102025"/>
    <n v="4600"/>
    <s v="Muu materiaali"/>
    <n v="5352"/>
    <x v="0"/>
  </r>
  <r>
    <x v="85"/>
    <x v="85"/>
    <n v="151.38999999999999"/>
    <n v="3102025"/>
    <n v="4600"/>
    <s v="Muu materiaali"/>
    <n v="4601"/>
    <x v="0"/>
  </r>
  <r>
    <x v="85"/>
    <x v="85"/>
    <n v="46.77"/>
    <n v="3102025"/>
    <n v="4600"/>
    <s v="Muu materiaali"/>
    <n v="5352"/>
    <x v="0"/>
  </r>
  <r>
    <x v="85"/>
    <x v="85"/>
    <n v="95.06"/>
    <n v="6102025"/>
    <n v="4560"/>
    <s v="Poltto- ja voiteluaineet"/>
    <n v="3551"/>
    <x v="0"/>
  </r>
  <r>
    <x v="85"/>
    <x v="85"/>
    <n v="264.45999999999998"/>
    <n v="6102025"/>
    <n v="4600"/>
    <s v="Muu materiaali"/>
    <n v="5352"/>
    <x v="0"/>
  </r>
  <r>
    <x v="85"/>
    <x v="85"/>
    <n v="111.55"/>
    <n v="18122025"/>
    <n v="4560"/>
    <s v="Poltto- ja voiteluaineet"/>
    <n v="5352"/>
    <x v="0"/>
  </r>
  <r>
    <x v="85"/>
    <x v="85"/>
    <n v="467.33"/>
    <n v="18122025"/>
    <n v="4600"/>
    <s v="Muu materiaali"/>
    <n v="5352"/>
    <x v="0"/>
  </r>
  <r>
    <x v="85"/>
    <x v="85"/>
    <n v="20.079999999999998"/>
    <n v="18122025"/>
    <n v="4600"/>
    <s v="Muu materiaali"/>
    <n v="5352"/>
    <x v="0"/>
  </r>
  <r>
    <x v="85"/>
    <x v="85"/>
    <n v="57.37"/>
    <n v="18122025"/>
    <n v="4600"/>
    <s v="Muu materiaali"/>
    <n v="5352"/>
    <x v="0"/>
  </r>
  <r>
    <x v="85"/>
    <x v="85"/>
    <n v="36.33"/>
    <n v="18122025"/>
    <n v="4501"/>
    <s v="Koulutarvikkeet"/>
    <n v="3051"/>
    <x v="0"/>
  </r>
  <r>
    <x v="85"/>
    <x v="85"/>
    <n v="20.72"/>
    <n v="19122025"/>
    <n v="4390"/>
    <s v="Raken.ja alueiden rak.ja kunn.pitopalv."/>
    <n v="3551"/>
    <x v="0"/>
  </r>
  <r>
    <x v="85"/>
    <x v="85"/>
    <n v="33.590000000000003"/>
    <n v="19122025"/>
    <n v="4600"/>
    <s v="Muu materiaali"/>
    <n v="5352"/>
    <x v="0"/>
  </r>
  <r>
    <x v="85"/>
    <x v="85"/>
    <n v="9.56"/>
    <n v="19122025"/>
    <n v="4600"/>
    <s v="Muu materiaali"/>
    <n v="4601"/>
    <x v="0"/>
  </r>
  <r>
    <x v="85"/>
    <x v="85"/>
    <n v="17.850000000000001"/>
    <n v="19122025"/>
    <n v="4600"/>
    <s v="Muu materiaali"/>
    <n v="5352"/>
    <x v="0"/>
  </r>
  <r>
    <x v="85"/>
    <x v="85"/>
    <n v="175.3"/>
    <n v="19122025"/>
    <n v="4600"/>
    <s v="Muu materiaali"/>
    <n v="4601"/>
    <x v="0"/>
  </r>
  <r>
    <x v="85"/>
    <x v="85"/>
    <n v="141.35"/>
    <n v="6102025"/>
    <n v="4600"/>
    <s v="Muu materiaali"/>
    <n v="6102"/>
    <x v="0"/>
  </r>
  <r>
    <x v="85"/>
    <x v="85"/>
    <n v="70.12"/>
    <n v="18122025"/>
    <n v="4600"/>
    <s v="Muu materiaali"/>
    <n v="6102"/>
    <x v="0"/>
  </r>
  <r>
    <x v="86"/>
    <x v="86"/>
    <n v="13.89"/>
    <n v="3012025"/>
    <n v="4360"/>
    <s v="Posti- ja kuriiripalvelut"/>
    <n v="1101"/>
    <x v="0"/>
  </r>
  <r>
    <x v="86"/>
    <x v="86"/>
    <n v="210.55"/>
    <n v="9012025"/>
    <n v="4400"/>
    <s v="Koneiden ja laitt. rak/kunn.pitopalv."/>
    <n v="3051"/>
    <x v="0"/>
  </r>
  <r>
    <x v="86"/>
    <x v="86"/>
    <n v="3310.61"/>
    <n v="3022025"/>
    <n v="1170"/>
    <s v="Konttori- ja ATK-laitteet"/>
    <n v="3051"/>
    <x v="0"/>
  </r>
  <r>
    <x v="86"/>
    <x v="86"/>
    <n v="62.9"/>
    <n v="3022025"/>
    <n v="4365"/>
    <s v="Tietokommunikaatio"/>
    <n v="5501"/>
    <x v="0"/>
  </r>
  <r>
    <x v="86"/>
    <x v="86"/>
    <n v="1964.52"/>
    <n v="3022025"/>
    <n v="4365"/>
    <s v="Tietokommunikaatio"/>
    <n v="5501"/>
    <x v="0"/>
  </r>
  <r>
    <x v="86"/>
    <x v="86"/>
    <n v="140.02000000000001"/>
    <n v="4022025"/>
    <n v="4600"/>
    <s v="Muu materiaali"/>
    <n v="5352"/>
    <x v="0"/>
  </r>
  <r>
    <x v="86"/>
    <x v="86"/>
    <n v="15.2"/>
    <n v="3022025"/>
    <n v="4360"/>
    <s v="Posti- ja kuriiripalvelut"/>
    <n v="1101"/>
    <x v="0"/>
  </r>
  <r>
    <x v="86"/>
    <x v="86"/>
    <n v="2187.73"/>
    <n v="3032025"/>
    <n v="4365"/>
    <s v="Tietokommunikaatio"/>
    <n v="5501"/>
    <x v="0"/>
  </r>
  <r>
    <x v="86"/>
    <x v="86"/>
    <n v="15.06"/>
    <n v="3032025"/>
    <n v="4360"/>
    <s v="Posti- ja kuriiripalvelut"/>
    <n v="1101"/>
    <x v="0"/>
  </r>
  <r>
    <x v="86"/>
    <x v="86"/>
    <n v="62.9"/>
    <n v="3032025"/>
    <n v="4365"/>
    <s v="Tietokommunikaatio"/>
    <n v="5501"/>
    <x v="0"/>
  </r>
  <r>
    <x v="86"/>
    <x v="86"/>
    <n v="1340.29"/>
    <n v="4032025"/>
    <n v="4580"/>
    <s v="Kalusto"/>
    <n v="1101"/>
    <x v="0"/>
  </r>
  <r>
    <x v="86"/>
    <x v="86"/>
    <n v="3464.54"/>
    <n v="7032025"/>
    <n v="4860"/>
    <s v="Muut vuokrat"/>
    <n v="5501"/>
    <x v="0"/>
  </r>
  <r>
    <x v="86"/>
    <x v="86"/>
    <n v="1732.27"/>
    <n v="13032025"/>
    <n v="4860"/>
    <s v="Muut vuokrat"/>
    <n v="5501"/>
    <x v="0"/>
  </r>
  <r>
    <x v="86"/>
    <x v="86"/>
    <n v="-3464.54"/>
    <n v="7032025"/>
    <n v="4860"/>
    <s v="Muut vuokrat"/>
    <n v="5501"/>
    <x v="0"/>
  </r>
  <r>
    <x v="86"/>
    <x v="86"/>
    <n v="322.70999999999998"/>
    <n v="28032025"/>
    <n v="1175"/>
    <s v="Muut laitteet ja kalusto"/>
    <n v="5501"/>
    <x v="0"/>
  </r>
  <r>
    <x v="86"/>
    <x v="86"/>
    <n v="129.88"/>
    <n v="28032025"/>
    <n v="4400"/>
    <s v="Koneiden ja laitt. rak/kunn.pitopalv."/>
    <n v="3051"/>
    <x v="0"/>
  </r>
  <r>
    <x v="86"/>
    <x v="86"/>
    <n v="2037.73"/>
    <n v="3042025"/>
    <n v="4365"/>
    <s v="Tietokommunikaatio"/>
    <n v="5501"/>
    <x v="0"/>
  </r>
  <r>
    <x v="86"/>
    <x v="86"/>
    <n v="62.9"/>
    <n v="3042025"/>
    <n v="4365"/>
    <s v="Tietokommunikaatio"/>
    <n v="5501"/>
    <x v="0"/>
  </r>
  <r>
    <x v="86"/>
    <x v="86"/>
    <n v="15.06"/>
    <n v="3042025"/>
    <n v="4360"/>
    <s v="Posti- ja kuriiripalvelut"/>
    <n v="1101"/>
    <x v="0"/>
  </r>
  <r>
    <x v="86"/>
    <x v="86"/>
    <n v="118.13"/>
    <n v="15042025"/>
    <n v="4341"/>
    <s v="ATK-palvelut"/>
    <n v="1102"/>
    <x v="0"/>
  </r>
  <r>
    <x v="86"/>
    <x v="86"/>
    <n v="317.93"/>
    <n v="15042025"/>
    <n v="4341"/>
    <s v="ATK-palvelut"/>
    <n v="5501"/>
    <x v="0"/>
  </r>
  <r>
    <x v="86"/>
    <x v="86"/>
    <n v="195.63"/>
    <n v="25042025"/>
    <n v="1170"/>
    <s v="Konttori- ja ATK-laitteet"/>
    <n v="3051"/>
    <x v="0"/>
  </r>
  <r>
    <x v="86"/>
    <x v="86"/>
    <n v="15.06"/>
    <n v="5052025"/>
    <n v="4360"/>
    <s v="Posti- ja kuriiripalvelut"/>
    <n v="1101"/>
    <x v="0"/>
  </r>
  <r>
    <x v="86"/>
    <x v="86"/>
    <n v="2037.73"/>
    <n v="5052025"/>
    <n v="4365"/>
    <s v="Tietokommunikaatio"/>
    <n v="5501"/>
    <x v="0"/>
  </r>
  <r>
    <x v="86"/>
    <x v="86"/>
    <n v="62.9"/>
    <n v="5052025"/>
    <n v="4365"/>
    <s v="Tietokommunikaatio"/>
    <n v="5501"/>
    <x v="0"/>
  </r>
  <r>
    <x v="86"/>
    <x v="86"/>
    <n v="1695.8"/>
    <n v="8052025"/>
    <n v="4860"/>
    <s v="Muut vuokrat"/>
    <n v="5501"/>
    <x v="0"/>
  </r>
  <r>
    <x v="86"/>
    <x v="86"/>
    <n v="1525.79"/>
    <n v="16052025"/>
    <n v="1175"/>
    <s v="Muut laitteet ja kalusto"/>
    <n v="3551"/>
    <x v="0"/>
  </r>
  <r>
    <x v="86"/>
    <x v="86"/>
    <n v="2078.37"/>
    <n v="2062025"/>
    <n v="4365"/>
    <s v="Tietokommunikaatio"/>
    <n v="5501"/>
    <x v="0"/>
  </r>
  <r>
    <x v="86"/>
    <x v="86"/>
    <n v="62.9"/>
    <n v="2062025"/>
    <n v="4365"/>
    <s v="Tietokommunikaatio"/>
    <n v="5501"/>
    <x v="0"/>
  </r>
  <r>
    <x v="86"/>
    <x v="86"/>
    <n v="15.06"/>
    <n v="2062025"/>
    <n v="4360"/>
    <s v="Posti- ja kuriiripalvelut"/>
    <n v="1101"/>
    <x v="0"/>
  </r>
  <r>
    <x v="86"/>
    <x v="86"/>
    <n v="62.9"/>
    <n v="2072025"/>
    <n v="4365"/>
    <s v="Tietokommunikaatio"/>
    <n v="5501"/>
    <x v="0"/>
  </r>
  <r>
    <x v="86"/>
    <x v="86"/>
    <n v="15.06"/>
    <n v="2072025"/>
    <n v="4360"/>
    <s v="Posti- ja kuriiripalvelut"/>
    <n v="1101"/>
    <x v="0"/>
  </r>
  <r>
    <x v="86"/>
    <x v="86"/>
    <n v="2107.73"/>
    <n v="2072025"/>
    <n v="4365"/>
    <s v="Tietokommunikaatio"/>
    <n v="5501"/>
    <x v="0"/>
  </r>
  <r>
    <x v="86"/>
    <x v="86"/>
    <n v="36.33"/>
    <n v="21072025"/>
    <n v="4420"/>
    <s v="Matkustus- ja kuljetuspalvelut"/>
    <n v="5352"/>
    <x v="0"/>
  </r>
  <r>
    <x v="86"/>
    <x v="86"/>
    <n v="1196.02"/>
    <n v="21072025"/>
    <n v="4390"/>
    <s v="Raken.ja alueiden rak.ja kunn.pitopalv."/>
    <n v="5352"/>
    <x v="0"/>
  </r>
  <r>
    <x v="86"/>
    <x v="86"/>
    <n v="393.8"/>
    <n v="21072025"/>
    <n v="4600"/>
    <s v="Muu materiaali"/>
    <n v="5352"/>
    <x v="0"/>
  </r>
  <r>
    <x v="86"/>
    <x v="86"/>
    <n v="500.45"/>
    <n v="21072025"/>
    <n v="4400"/>
    <s v="Koneiden ja laitt. rak/kunn.pitopalv."/>
    <n v="3051"/>
    <x v="0"/>
  </r>
  <r>
    <x v="86"/>
    <x v="86"/>
    <n v="35.86"/>
    <n v="23072025"/>
    <n v="4341"/>
    <s v="ATK-palvelut"/>
    <n v="5501"/>
    <x v="0"/>
  </r>
  <r>
    <x v="86"/>
    <x v="86"/>
    <n v="40.880000000000003"/>
    <n v="25072025"/>
    <n v="4420"/>
    <s v="Matkustus- ja kuljetuspalvelut"/>
    <n v="5352"/>
    <x v="0"/>
  </r>
  <r>
    <x v="86"/>
    <x v="86"/>
    <n v="4.0999999999999996"/>
    <n v="25072025"/>
    <n v="4600"/>
    <s v="Muu materiaali"/>
    <n v="5352"/>
    <x v="0"/>
  </r>
  <r>
    <x v="86"/>
    <x v="86"/>
    <n v="188.84"/>
    <n v="25072025"/>
    <n v="4390"/>
    <s v="Raken.ja alueiden rak.ja kunn.pitopalv."/>
    <n v="5352"/>
    <x v="0"/>
  </r>
  <r>
    <x v="86"/>
    <x v="86"/>
    <n v="2131.63"/>
    <n v="4082025"/>
    <n v="4365"/>
    <s v="Tietokommunikaatio"/>
    <n v="5501"/>
    <x v="0"/>
  </r>
  <r>
    <x v="86"/>
    <x v="86"/>
    <n v="62.9"/>
    <n v="4082025"/>
    <n v="4365"/>
    <s v="Tietokommunikaatio"/>
    <n v="5501"/>
    <x v="0"/>
  </r>
  <r>
    <x v="86"/>
    <x v="86"/>
    <n v="15.06"/>
    <n v="4082025"/>
    <n v="4360"/>
    <s v="Posti- ja kuriiripalvelut"/>
    <n v="1101"/>
    <x v="0"/>
  </r>
  <r>
    <x v="86"/>
    <x v="86"/>
    <n v="62.9"/>
    <n v="2092025"/>
    <n v="4365"/>
    <s v="Tietokommunikaatio"/>
    <n v="5501"/>
    <x v="0"/>
  </r>
  <r>
    <x v="86"/>
    <x v="86"/>
    <n v="15.06"/>
    <n v="2092025"/>
    <n v="4360"/>
    <s v="Posti- ja kuriiripalvelut"/>
    <n v="1101"/>
    <x v="0"/>
  </r>
  <r>
    <x v="86"/>
    <x v="86"/>
    <n v="2131.63"/>
    <n v="2092025"/>
    <n v="4365"/>
    <s v="Tietokommunikaatio"/>
    <n v="5501"/>
    <x v="0"/>
  </r>
  <r>
    <x v="86"/>
    <x v="86"/>
    <n v="844.62"/>
    <n v="29092025"/>
    <n v="4580"/>
    <s v="Kalusto"/>
    <n v="3551"/>
    <x v="0"/>
  </r>
  <r>
    <x v="86"/>
    <x v="86"/>
    <n v="7797.53"/>
    <n v="29092025"/>
    <n v="4341"/>
    <s v="ATK-palvelut"/>
    <n v="5501"/>
    <x v="0"/>
  </r>
  <r>
    <x v="86"/>
    <x v="86"/>
    <n v="62.9"/>
    <n v="2102025"/>
    <n v="4365"/>
    <s v="Tietokommunikaatio"/>
    <n v="5501"/>
    <x v="0"/>
  </r>
  <r>
    <x v="86"/>
    <x v="86"/>
    <n v="15.06"/>
    <n v="2102025"/>
    <n v="4360"/>
    <s v="Posti- ja kuriiripalvelut"/>
    <n v="1101"/>
    <x v="0"/>
  </r>
  <r>
    <x v="86"/>
    <x v="86"/>
    <n v="2131.63"/>
    <n v="2102025"/>
    <n v="4365"/>
    <s v="Tietokommunikaatio"/>
    <n v="5501"/>
    <x v="0"/>
  </r>
  <r>
    <x v="86"/>
    <x v="86"/>
    <n v="4176.01"/>
    <n v="9102025"/>
    <n v="4860"/>
    <s v="Muut vuokrat"/>
    <n v="5501"/>
    <x v="0"/>
  </r>
  <r>
    <x v="86"/>
    <x v="86"/>
    <n v="36.65"/>
    <n v="16102025"/>
    <n v="4341"/>
    <s v="ATK-palvelut"/>
    <n v="5501"/>
    <x v="0"/>
  </r>
  <r>
    <x v="86"/>
    <x v="86"/>
    <n v="541.83000000000004"/>
    <n v="16102025"/>
    <n v="4341"/>
    <s v="ATK-palvelut"/>
    <n v="5501"/>
    <x v="0"/>
  </r>
  <r>
    <x v="86"/>
    <x v="86"/>
    <n v="106.84"/>
    <n v="27102025"/>
    <n v="4341"/>
    <s v="ATK-palvelut"/>
    <n v="5501"/>
    <x v="0"/>
  </r>
  <r>
    <x v="86"/>
    <x v="86"/>
    <n v="15.06"/>
    <n v="4112025"/>
    <n v="4360"/>
    <s v="Posti- ja kuriiripalvelut"/>
    <n v="1101"/>
    <x v="0"/>
  </r>
  <r>
    <x v="86"/>
    <x v="86"/>
    <n v="62.9"/>
    <n v="4112025"/>
    <n v="4365"/>
    <s v="Tietokommunikaatio"/>
    <n v="5501"/>
    <x v="0"/>
  </r>
  <r>
    <x v="86"/>
    <x v="86"/>
    <n v="2131.63"/>
    <n v="4112025"/>
    <n v="4365"/>
    <s v="Tietokommunikaatio"/>
    <n v="5501"/>
    <x v="0"/>
  </r>
  <r>
    <x v="86"/>
    <x v="86"/>
    <n v="503.59"/>
    <n v="14112025"/>
    <n v="4390"/>
    <s v="Raken.ja alueiden rak.ja kunn.pitopalv."/>
    <n v="5352"/>
    <x v="0"/>
  </r>
  <r>
    <x v="86"/>
    <x v="86"/>
    <n v="45.42"/>
    <n v="14112025"/>
    <n v="4420"/>
    <s v="Matkustus- ja kuljetuspalvelut"/>
    <n v="5352"/>
    <x v="0"/>
  </r>
  <r>
    <x v="86"/>
    <x v="86"/>
    <n v="539.66"/>
    <n v="14112025"/>
    <n v="4600"/>
    <s v="Muu materiaali"/>
    <n v="5352"/>
    <x v="0"/>
  </r>
  <r>
    <x v="86"/>
    <x v="86"/>
    <n v="62.9"/>
    <n v="3122025"/>
    <n v="4365"/>
    <s v="Tietokommunikaatio"/>
    <n v="5501"/>
    <x v="0"/>
  </r>
  <r>
    <x v="86"/>
    <x v="86"/>
    <n v="1972.61"/>
    <n v="3122025"/>
    <n v="4365"/>
    <s v="Tietokommunikaatio"/>
    <n v="5501"/>
    <x v="0"/>
  </r>
  <r>
    <x v="86"/>
    <x v="86"/>
    <n v="15.06"/>
    <n v="3122025"/>
    <n v="4360"/>
    <s v="Posti- ja kuriiripalvelut"/>
    <n v="1101"/>
    <x v="0"/>
  </r>
  <r>
    <x v="86"/>
    <x v="86"/>
    <n v="2315.27"/>
    <n v="31122025"/>
    <n v="4860"/>
    <s v="Muut vuokrat"/>
    <n v="5501"/>
    <x v="0"/>
  </r>
  <r>
    <x v="86"/>
    <x v="86"/>
    <n v="1649.4"/>
    <n v="31122025"/>
    <n v="4341"/>
    <s v="ATK-palvelut"/>
    <n v="5352"/>
    <x v="0"/>
  </r>
  <r>
    <x v="86"/>
    <x v="86"/>
    <n v="2052.12"/>
    <n v="31122025"/>
    <n v="4365"/>
    <s v="Tietokommunikaatio"/>
    <n v="5501"/>
    <x v="0"/>
  </r>
  <r>
    <x v="86"/>
    <x v="86"/>
    <n v="15.06"/>
    <n v="31122025"/>
    <n v="4360"/>
    <s v="Posti- ja kuriiripalvelut"/>
    <n v="1101"/>
    <x v="0"/>
  </r>
  <r>
    <x v="86"/>
    <x v="86"/>
    <n v="62.9"/>
    <n v="31122025"/>
    <n v="4365"/>
    <s v="Tietokommunikaatio"/>
    <n v="5501"/>
    <x v="0"/>
  </r>
  <r>
    <x v="86"/>
    <x v="86"/>
    <n v="61.45"/>
    <n v="3022025"/>
    <n v="4360"/>
    <s v="Posti- ja telepalvelujen osto"/>
    <n v="6102"/>
    <x v="0"/>
  </r>
  <r>
    <x v="86"/>
    <x v="86"/>
    <n v="76.59"/>
    <n v="3022025"/>
    <n v="4360"/>
    <s v="Posti- ja telepalvelujen osto"/>
    <n v="6102"/>
    <x v="0"/>
  </r>
  <r>
    <x v="86"/>
    <x v="86"/>
    <n v="89.51"/>
    <n v="3022025"/>
    <n v="4360"/>
    <s v="Posti- ja telepalvelujen osto"/>
    <n v="6103"/>
    <x v="0"/>
  </r>
  <r>
    <x v="86"/>
    <x v="86"/>
    <n v="89.51"/>
    <n v="3032025"/>
    <n v="4360"/>
    <s v="Posti- ja telepalvelujen osto"/>
    <n v="6103"/>
    <x v="0"/>
  </r>
  <r>
    <x v="86"/>
    <x v="86"/>
    <n v="76.59"/>
    <n v="3032025"/>
    <n v="4360"/>
    <s v="Posti- ja telepalvelujen osto"/>
    <n v="6102"/>
    <x v="0"/>
  </r>
  <r>
    <x v="86"/>
    <x v="86"/>
    <n v="61.45"/>
    <n v="3032025"/>
    <n v="4360"/>
    <s v="Posti- ja telepalvelujen osto"/>
    <n v="6102"/>
    <x v="0"/>
  </r>
  <r>
    <x v="86"/>
    <x v="86"/>
    <n v="76.59"/>
    <n v="3042025"/>
    <n v="4360"/>
    <s v="Posti- ja telepalvelujen osto"/>
    <n v="6102"/>
    <x v="0"/>
  </r>
  <r>
    <x v="86"/>
    <x v="86"/>
    <n v="61.45"/>
    <n v="3042025"/>
    <n v="4360"/>
    <s v="Posti- ja telepalvelujen osto"/>
    <n v="6102"/>
    <x v="0"/>
  </r>
  <r>
    <x v="86"/>
    <x v="86"/>
    <n v="89.51"/>
    <n v="3042025"/>
    <n v="4360"/>
    <s v="Posti- ja telepalvelujen osto"/>
    <n v="6103"/>
    <x v="0"/>
  </r>
  <r>
    <x v="86"/>
    <x v="86"/>
    <n v="89.51"/>
    <n v="5052025"/>
    <n v="4360"/>
    <s v="Posti- ja telepalvelujen osto"/>
    <n v="6103"/>
    <x v="0"/>
  </r>
  <r>
    <x v="86"/>
    <x v="86"/>
    <n v="76.59"/>
    <n v="5052025"/>
    <n v="4360"/>
    <s v="Posti- ja telepalvelujen osto"/>
    <n v="6102"/>
    <x v="0"/>
  </r>
  <r>
    <x v="86"/>
    <x v="86"/>
    <n v="61.45"/>
    <n v="5052025"/>
    <n v="4360"/>
    <s v="Posti- ja telepalvelujen osto"/>
    <n v="6102"/>
    <x v="0"/>
  </r>
  <r>
    <x v="86"/>
    <x v="86"/>
    <n v="478.57"/>
    <n v="29042025"/>
    <n v="1140"/>
    <s v="Vesi- ja viem�riverkosto"/>
    <n v="6102"/>
    <x v="0"/>
  </r>
  <r>
    <x v="86"/>
    <x v="86"/>
    <n v="76.59"/>
    <n v="2062025"/>
    <n v="4360"/>
    <s v="Posti- ja telepalvelujen osto"/>
    <n v="6102"/>
    <x v="0"/>
  </r>
  <r>
    <x v="86"/>
    <x v="86"/>
    <n v="61.45"/>
    <n v="2062025"/>
    <n v="4360"/>
    <s v="Posti- ja telepalvelujen osto"/>
    <n v="6102"/>
    <x v="0"/>
  </r>
  <r>
    <x v="86"/>
    <x v="86"/>
    <n v="89.51"/>
    <n v="2062025"/>
    <n v="4360"/>
    <s v="Posti- ja telepalvelujen osto"/>
    <n v="6103"/>
    <x v="0"/>
  </r>
  <r>
    <x v="86"/>
    <x v="86"/>
    <n v="89.51"/>
    <n v="2072025"/>
    <n v="4360"/>
    <s v="Posti- ja telepalvelujen osto"/>
    <n v="6103"/>
    <x v="0"/>
  </r>
  <r>
    <x v="86"/>
    <x v="86"/>
    <n v="61.45"/>
    <n v="2072025"/>
    <n v="4360"/>
    <s v="Posti- ja telepalvelujen osto"/>
    <n v="6102"/>
    <x v="0"/>
  </r>
  <r>
    <x v="86"/>
    <x v="86"/>
    <n v="76.59"/>
    <n v="2072025"/>
    <n v="4360"/>
    <s v="Posti- ja telepalvelujen osto"/>
    <n v="6102"/>
    <x v="0"/>
  </r>
  <r>
    <x v="86"/>
    <x v="86"/>
    <n v="89.51"/>
    <n v="4082025"/>
    <n v="4360"/>
    <s v="Posti- ja telepalvelujen osto"/>
    <n v="6103"/>
    <x v="0"/>
  </r>
  <r>
    <x v="86"/>
    <x v="86"/>
    <n v="76.59"/>
    <n v="4082025"/>
    <n v="4360"/>
    <s v="Posti- ja telepalvelujen osto"/>
    <n v="6102"/>
    <x v="0"/>
  </r>
  <r>
    <x v="86"/>
    <x v="86"/>
    <n v="61.45"/>
    <n v="4082025"/>
    <n v="4360"/>
    <s v="Posti- ja telepalvelujen osto"/>
    <n v="6102"/>
    <x v="0"/>
  </r>
  <r>
    <x v="86"/>
    <x v="86"/>
    <n v="76.59"/>
    <n v="2092025"/>
    <n v="4360"/>
    <s v="Posti- ja telepalvelujen osto"/>
    <n v="6102"/>
    <x v="0"/>
  </r>
  <r>
    <x v="86"/>
    <x v="86"/>
    <n v="61.45"/>
    <n v="2092025"/>
    <n v="4360"/>
    <s v="Posti- ja telepalvelujen osto"/>
    <n v="6102"/>
    <x v="0"/>
  </r>
  <r>
    <x v="86"/>
    <x v="86"/>
    <n v="89.51"/>
    <n v="2092025"/>
    <n v="4360"/>
    <s v="Posti- ja telepalvelujen osto"/>
    <n v="6103"/>
    <x v="0"/>
  </r>
  <r>
    <x v="86"/>
    <x v="86"/>
    <n v="89.51"/>
    <n v="2102025"/>
    <n v="4360"/>
    <s v="Posti- ja telepalvelujen osto"/>
    <n v="6103"/>
    <x v="0"/>
  </r>
  <r>
    <x v="86"/>
    <x v="86"/>
    <n v="76.59"/>
    <n v="2102025"/>
    <n v="4360"/>
    <s v="Posti- ja telepalvelujen osto"/>
    <n v="6102"/>
    <x v="0"/>
  </r>
  <r>
    <x v="86"/>
    <x v="86"/>
    <n v="61.45"/>
    <n v="2102025"/>
    <n v="4360"/>
    <s v="Posti- ja telepalvelujen osto"/>
    <n v="6102"/>
    <x v="0"/>
  </r>
  <r>
    <x v="86"/>
    <x v="86"/>
    <n v="89.51"/>
    <n v="4112025"/>
    <n v="4360"/>
    <s v="Posti- ja telepalvelujen osto"/>
    <n v="6103"/>
    <x v="0"/>
  </r>
  <r>
    <x v="86"/>
    <x v="86"/>
    <n v="61.45"/>
    <n v="4112025"/>
    <n v="4360"/>
    <s v="Posti- ja telepalvelujen osto"/>
    <n v="6102"/>
    <x v="0"/>
  </r>
  <r>
    <x v="86"/>
    <x v="86"/>
    <n v="76.59"/>
    <n v="4112025"/>
    <n v="4360"/>
    <s v="Posti- ja telepalvelujen osto"/>
    <n v="6102"/>
    <x v="0"/>
  </r>
  <r>
    <x v="86"/>
    <x v="86"/>
    <n v="76.59"/>
    <n v="3122025"/>
    <n v="4360"/>
    <s v="Posti- ja telepalvelujen osto"/>
    <n v="6102"/>
    <x v="0"/>
  </r>
  <r>
    <x v="86"/>
    <x v="86"/>
    <n v="61.45"/>
    <n v="3122025"/>
    <n v="4360"/>
    <s v="Posti- ja telepalvelujen osto"/>
    <n v="6102"/>
    <x v="0"/>
  </r>
  <r>
    <x v="86"/>
    <x v="86"/>
    <n v="89.51"/>
    <n v="3122025"/>
    <n v="4360"/>
    <s v="Posti- ja telepalvelujen osto"/>
    <n v="6103"/>
    <x v="0"/>
  </r>
  <r>
    <x v="86"/>
    <x v="86"/>
    <n v="61.45"/>
    <n v="31122025"/>
    <n v="4360"/>
    <s v="Posti- ja telepalvelujen osto"/>
    <n v="6102"/>
    <x v="0"/>
  </r>
  <r>
    <x v="86"/>
    <x v="86"/>
    <n v="76.59"/>
    <n v="31122025"/>
    <n v="4360"/>
    <s v="Posti- ja telepalvelujen osto"/>
    <n v="6102"/>
    <x v="0"/>
  </r>
  <r>
    <x v="86"/>
    <x v="86"/>
    <n v="89.51"/>
    <n v="31122025"/>
    <n v="4360"/>
    <s v="Posti- ja telepalvelujen osto"/>
    <n v="6103"/>
    <x v="0"/>
  </r>
  <r>
    <x v="87"/>
    <x v="87"/>
    <n v="47.81"/>
    <n v="10012025"/>
    <n v="4600"/>
    <s v="Muu materiaali"/>
    <n v="5352"/>
    <x v="0"/>
  </r>
  <r>
    <x v="87"/>
    <x v="87"/>
    <n v="22.31"/>
    <n v="10012025"/>
    <n v="4420"/>
    <s v="Matkustus- ja kuljetuspalvelut"/>
    <n v="5352"/>
    <x v="0"/>
  </r>
  <r>
    <x v="87"/>
    <x v="87"/>
    <n v="63.75"/>
    <n v="10012025"/>
    <n v="4390"/>
    <s v="Raken.ja alueiden rak.ja kunn.pitopalv."/>
    <n v="5352"/>
    <x v="0"/>
  </r>
  <r>
    <x v="87"/>
    <x v="87"/>
    <n v="71.709999999999994"/>
    <n v="10012025"/>
    <n v="4600"/>
    <s v="Muu materiaali"/>
    <n v="5352"/>
    <x v="0"/>
  </r>
  <r>
    <x v="87"/>
    <x v="87"/>
    <n v="60.56"/>
    <n v="10012025"/>
    <n v="4420"/>
    <s v="Matkustus- ja kuljetuspalvelut"/>
    <n v="5352"/>
    <x v="0"/>
  </r>
  <r>
    <x v="87"/>
    <x v="87"/>
    <n v="223.11"/>
    <n v="11022025"/>
    <n v="4600"/>
    <s v="Muu materiaali"/>
    <n v="5352"/>
    <x v="0"/>
  </r>
  <r>
    <x v="87"/>
    <x v="87"/>
    <n v="480"/>
    <n v="1042025"/>
    <n v="4600"/>
    <s v="Muu materiaali"/>
    <n v="4601"/>
    <x v="0"/>
  </r>
  <r>
    <x v="87"/>
    <x v="87"/>
    <n v="75.7"/>
    <n v="1042025"/>
    <n v="4600"/>
    <s v="Muu materiaali"/>
    <n v="3051"/>
    <x v="0"/>
  </r>
  <r>
    <x v="87"/>
    <x v="87"/>
    <n v="54.18"/>
    <n v="13042025"/>
    <n v="4600"/>
    <s v="Muu materiaali"/>
    <n v="5352"/>
    <x v="0"/>
  </r>
  <r>
    <x v="87"/>
    <x v="87"/>
    <n v="63.75"/>
    <n v="13042025"/>
    <n v="4390"/>
    <s v="Raken.ja alueiden rak.ja kunn.pitopalv."/>
    <n v="5352"/>
    <x v="0"/>
  </r>
  <r>
    <x v="87"/>
    <x v="87"/>
    <n v="95.62"/>
    <n v="13042025"/>
    <n v="4600"/>
    <s v="Muu materiaali"/>
    <n v="5352"/>
    <x v="0"/>
  </r>
  <r>
    <x v="87"/>
    <x v="87"/>
    <n v="63.75"/>
    <n v="7052025"/>
    <n v="4390"/>
    <s v="Raken.ja alueiden rak.ja kunn.pitopalv."/>
    <n v="5352"/>
    <x v="0"/>
  </r>
  <r>
    <x v="87"/>
    <x v="87"/>
    <n v="54.18"/>
    <n v="7052025"/>
    <n v="4600"/>
    <s v="Muu materiaali"/>
    <n v="5352"/>
    <x v="0"/>
  </r>
  <r>
    <x v="87"/>
    <x v="87"/>
    <n v="47.81"/>
    <n v="7052025"/>
    <n v="4420"/>
    <s v="Matkustus- ja kuljetuspalvelut"/>
    <n v="5352"/>
    <x v="0"/>
  </r>
  <r>
    <x v="87"/>
    <x v="87"/>
    <n v="55.78"/>
    <n v="5112025"/>
    <n v="4340"/>
    <s v="Toimisto- pankki-ja asiantunt.palvelut"/>
    <n v="5352"/>
    <x v="0"/>
  </r>
  <r>
    <x v="87"/>
    <x v="87"/>
    <n v="77.930000000000007"/>
    <n v="5112025"/>
    <n v="4600"/>
    <s v="Muu materiaali"/>
    <n v="5352"/>
    <x v="0"/>
  </r>
  <r>
    <x v="87"/>
    <x v="87"/>
    <n v="39.840000000000003"/>
    <n v="5112025"/>
    <n v="4420"/>
    <s v="Matkustus- ja kuljetuspalvelut"/>
    <n v="5352"/>
    <x v="0"/>
  </r>
  <r>
    <x v="87"/>
    <x v="87"/>
    <n v="143.43"/>
    <n v="18112025"/>
    <n v="4600"/>
    <s v="Muu materiaali"/>
    <n v="5352"/>
    <x v="0"/>
  </r>
  <r>
    <x v="87"/>
    <x v="87"/>
    <n v="714.26"/>
    <n v="1122025"/>
    <n v="4600"/>
    <s v="Muu materiaali"/>
    <n v="3051"/>
    <x v="0"/>
  </r>
  <r>
    <x v="87"/>
    <x v="87"/>
    <n v="97.85"/>
    <n v="29112025"/>
    <n v="4470"/>
    <s v="Muut palvelut"/>
    <n v="4601"/>
    <x v="0"/>
  </r>
  <r>
    <x v="87"/>
    <x v="87"/>
    <n v="91.63"/>
    <n v="27122025"/>
    <n v="4600"/>
    <s v="Muu materiaali"/>
    <n v="5352"/>
    <x v="0"/>
  </r>
  <r>
    <x v="87"/>
    <x v="87"/>
    <n v="-91.63"/>
    <n v="27122025"/>
    <n v="4600"/>
    <s v="Muu materiaali"/>
    <n v="5352"/>
    <x v="0"/>
  </r>
  <r>
    <x v="87"/>
    <x v="87"/>
    <n v="920.96"/>
    <n v="21102025"/>
    <n v="4600"/>
    <s v="Muu materiaali"/>
    <n v="6102"/>
    <x v="0"/>
  </r>
  <r>
    <x v="88"/>
    <x v="88"/>
    <n v="155.38"/>
    <n v="23062025"/>
    <n v="4390"/>
    <s v="Raken.ja alueiden rak.ja kunn.pitopalv."/>
    <n v="4601"/>
    <x v="0"/>
  </r>
  <r>
    <x v="88"/>
    <x v="88"/>
    <n v="294.63"/>
    <n v="23062025"/>
    <n v="4420"/>
    <s v="Matkustus- ja kuljetuspalvelut"/>
    <n v="4601"/>
    <x v="0"/>
  </r>
  <r>
    <x v="88"/>
    <x v="88"/>
    <n v="340"/>
    <n v="1082025"/>
    <n v="4390"/>
    <s v="Raken.ja alueiden rak.ja kunn.pitopalv."/>
    <n v="5352"/>
    <x v="0"/>
  </r>
  <r>
    <x v="88"/>
    <x v="88"/>
    <n v="21.47"/>
    <n v="1082025"/>
    <n v="4600"/>
    <s v="Muu materiaali"/>
    <n v="5352"/>
    <x v="0"/>
  </r>
  <r>
    <x v="88"/>
    <x v="88"/>
    <n v="340"/>
    <n v="30082025"/>
    <n v="4390"/>
    <s v="Raken.ja alueiden rak.ja kunn.pitopalv."/>
    <n v="4701"/>
    <x v="0"/>
  </r>
  <r>
    <x v="88"/>
    <x v="88"/>
    <n v="510.01"/>
    <n v="1102025"/>
    <n v="4390"/>
    <s v="Raken.ja alueiden rak.ja kunn.pitopalv."/>
    <n v="4701"/>
    <x v="0"/>
  </r>
  <r>
    <x v="88"/>
    <x v="88"/>
    <n v="255"/>
    <n v="31102025"/>
    <n v="4380"/>
    <s v="Puhtaanapito- ja pesulapalvelut"/>
    <n v="5352"/>
    <x v="0"/>
  </r>
  <r>
    <x v="89"/>
    <x v="89"/>
    <n v="3051.27"/>
    <n v="3022025"/>
    <n v="4570"/>
    <s v="L�mmitys"/>
    <n v="5352"/>
    <x v="0"/>
  </r>
  <r>
    <x v="89"/>
    <x v="89"/>
    <n v="4567.2"/>
    <n v="3022025"/>
    <n v="4570"/>
    <s v="L�mmitys"/>
    <n v="5352"/>
    <x v="0"/>
  </r>
  <r>
    <x v="89"/>
    <x v="89"/>
    <n v="3405.85"/>
    <n v="3022025"/>
    <n v="4570"/>
    <s v="L�mmitys"/>
    <n v="5352"/>
    <x v="0"/>
  </r>
  <r>
    <x v="89"/>
    <x v="89"/>
    <n v="1815.17"/>
    <n v="3022025"/>
    <n v="4570"/>
    <s v="L�mmitys"/>
    <n v="5352"/>
    <x v="0"/>
  </r>
  <r>
    <x v="89"/>
    <x v="89"/>
    <n v="5408.75"/>
    <n v="3022025"/>
    <n v="4570"/>
    <s v="L�mmitys"/>
    <n v="5352"/>
    <x v="0"/>
  </r>
  <r>
    <x v="89"/>
    <x v="89"/>
    <n v="127.06"/>
    <n v="3022025"/>
    <n v="4570"/>
    <s v="L�mmitys"/>
    <n v="5352"/>
    <x v="0"/>
  </r>
  <r>
    <x v="89"/>
    <x v="89"/>
    <n v="2881.71"/>
    <n v="3022025"/>
    <n v="4570"/>
    <s v="L�mmitys"/>
    <n v="5352"/>
    <x v="0"/>
  </r>
  <r>
    <x v="89"/>
    <x v="89"/>
    <n v="809.47"/>
    <n v="3022025"/>
    <n v="4570"/>
    <s v="L�mmitys"/>
    <n v="5352"/>
    <x v="0"/>
  </r>
  <r>
    <x v="89"/>
    <x v="89"/>
    <n v="12866.35"/>
    <n v="3022025"/>
    <n v="4570"/>
    <s v="L�mmitys"/>
    <n v="5352"/>
    <x v="0"/>
  </r>
  <r>
    <x v="89"/>
    <x v="89"/>
    <n v="4434.37"/>
    <n v="3022025"/>
    <n v="4570"/>
    <s v="L�mmitys"/>
    <n v="5352"/>
    <x v="0"/>
  </r>
  <r>
    <x v="89"/>
    <x v="89"/>
    <n v="758.95"/>
    <n v="3022025"/>
    <n v="4570"/>
    <s v="L�mmitys"/>
    <n v="5352"/>
    <x v="0"/>
  </r>
  <r>
    <x v="89"/>
    <x v="89"/>
    <n v="4020.45"/>
    <n v="3022025"/>
    <n v="4570"/>
    <s v="L�mmitys"/>
    <n v="5352"/>
    <x v="0"/>
  </r>
  <r>
    <x v="89"/>
    <x v="89"/>
    <n v="235.94"/>
    <n v="3022025"/>
    <n v="4570"/>
    <s v="L�mmitys"/>
    <n v="5352"/>
    <x v="0"/>
  </r>
  <r>
    <x v="89"/>
    <x v="89"/>
    <n v="344.83"/>
    <n v="3022025"/>
    <n v="4570"/>
    <s v="L�mmitys"/>
    <n v="5352"/>
    <x v="0"/>
  </r>
  <r>
    <x v="89"/>
    <x v="89"/>
    <n v="6021.93"/>
    <n v="3022025"/>
    <n v="4570"/>
    <s v="L�mmitys"/>
    <n v="5352"/>
    <x v="0"/>
  </r>
  <r>
    <x v="89"/>
    <x v="89"/>
    <n v="4345.29"/>
    <n v="3032025"/>
    <n v="4570"/>
    <s v="L�mmitys"/>
    <n v="5352"/>
    <x v="0"/>
  </r>
  <r>
    <x v="89"/>
    <x v="89"/>
    <n v="235.94"/>
    <n v="3032025"/>
    <n v="4570"/>
    <s v="L�mmitys"/>
    <n v="5352"/>
    <x v="0"/>
  </r>
  <r>
    <x v="89"/>
    <x v="89"/>
    <n v="5310.59"/>
    <n v="3032025"/>
    <n v="4570"/>
    <s v="L�mmitys"/>
    <n v="5352"/>
    <x v="0"/>
  </r>
  <r>
    <x v="89"/>
    <x v="89"/>
    <n v="5736.17"/>
    <n v="3032025"/>
    <n v="4570"/>
    <s v="L�mmitys"/>
    <n v="5352"/>
    <x v="0"/>
  </r>
  <r>
    <x v="89"/>
    <x v="89"/>
    <n v="2963.51"/>
    <n v="3032025"/>
    <n v="4570"/>
    <s v="L�mmitys"/>
    <n v="5352"/>
    <x v="0"/>
  </r>
  <r>
    <x v="89"/>
    <x v="89"/>
    <n v="801.76"/>
    <n v="3032025"/>
    <n v="4570"/>
    <s v="L�mmitys"/>
    <n v="5352"/>
    <x v="0"/>
  </r>
  <r>
    <x v="89"/>
    <x v="89"/>
    <n v="741.27"/>
    <n v="3032025"/>
    <n v="4570"/>
    <s v="L�mmitys"/>
    <n v="5352"/>
    <x v="0"/>
  </r>
  <r>
    <x v="89"/>
    <x v="89"/>
    <n v="350.94"/>
    <n v="3032025"/>
    <n v="4570"/>
    <s v="L�mmitys"/>
    <n v="5352"/>
    <x v="0"/>
  </r>
  <r>
    <x v="89"/>
    <x v="89"/>
    <n v="124.67"/>
    <n v="3032025"/>
    <n v="4570"/>
    <s v="L�mmitys"/>
    <n v="5352"/>
    <x v="0"/>
  </r>
  <r>
    <x v="89"/>
    <x v="89"/>
    <n v="1748.62"/>
    <n v="3032025"/>
    <n v="4570"/>
    <s v="L�mmitys"/>
    <n v="5352"/>
    <x v="0"/>
  </r>
  <r>
    <x v="89"/>
    <x v="89"/>
    <n v="4454.87"/>
    <n v="3032025"/>
    <n v="4570"/>
    <s v="L�mmitys"/>
    <n v="5352"/>
    <x v="0"/>
  </r>
  <r>
    <x v="89"/>
    <x v="89"/>
    <n v="11978.55"/>
    <n v="3032025"/>
    <n v="4570"/>
    <s v="L�mmitys"/>
    <n v="5352"/>
    <x v="0"/>
  </r>
  <r>
    <x v="89"/>
    <x v="89"/>
    <n v="3948.53"/>
    <n v="3032025"/>
    <n v="4570"/>
    <s v="L�mmitys"/>
    <n v="5352"/>
    <x v="0"/>
  </r>
  <r>
    <x v="89"/>
    <x v="89"/>
    <n v="3393.44"/>
    <n v="3032025"/>
    <n v="4570"/>
    <s v="L�mmitys"/>
    <n v="5352"/>
    <x v="0"/>
  </r>
  <r>
    <x v="89"/>
    <x v="89"/>
    <n v="2789.5"/>
    <n v="3032025"/>
    <n v="4570"/>
    <s v="L�mmitys"/>
    <n v="5352"/>
    <x v="0"/>
  </r>
  <r>
    <x v="89"/>
    <x v="89"/>
    <n v="3696.41"/>
    <n v="1042025"/>
    <n v="4570"/>
    <s v="L�mmitys"/>
    <n v="5352"/>
    <x v="0"/>
  </r>
  <r>
    <x v="89"/>
    <x v="89"/>
    <n v="3589.55"/>
    <n v="1042025"/>
    <n v="4570"/>
    <s v="L�mmitys"/>
    <n v="5352"/>
    <x v="0"/>
  </r>
  <r>
    <x v="89"/>
    <x v="89"/>
    <n v="4948.45"/>
    <n v="1042025"/>
    <n v="4570"/>
    <s v="L�mmitys"/>
    <n v="5352"/>
    <x v="0"/>
  </r>
  <r>
    <x v="89"/>
    <x v="89"/>
    <n v="2479.86"/>
    <n v="1042025"/>
    <n v="4570"/>
    <s v="L�mmitys"/>
    <n v="5352"/>
    <x v="0"/>
  </r>
  <r>
    <x v="89"/>
    <x v="89"/>
    <n v="319.08"/>
    <n v="1042025"/>
    <n v="4570"/>
    <s v="L�mmitys"/>
    <n v="5352"/>
    <x v="0"/>
  </r>
  <r>
    <x v="89"/>
    <x v="89"/>
    <n v="657.98"/>
    <n v="1042025"/>
    <n v="4570"/>
    <s v="L�mmitys"/>
    <n v="5352"/>
    <x v="0"/>
  </r>
  <r>
    <x v="89"/>
    <x v="89"/>
    <n v="4624.17"/>
    <n v="1042025"/>
    <n v="4570"/>
    <s v="L�mmitys"/>
    <n v="5352"/>
    <x v="0"/>
  </r>
  <r>
    <x v="89"/>
    <x v="89"/>
    <n v="713.68"/>
    <n v="1042025"/>
    <n v="4570"/>
    <s v="L�mmitys"/>
    <n v="5352"/>
    <x v="0"/>
  </r>
  <r>
    <x v="89"/>
    <x v="89"/>
    <n v="1570.86"/>
    <n v="1042025"/>
    <n v="4570"/>
    <s v="L�mmitys"/>
    <n v="5352"/>
    <x v="0"/>
  </r>
  <r>
    <x v="89"/>
    <x v="89"/>
    <n v="3683.44"/>
    <n v="1042025"/>
    <n v="4570"/>
    <s v="L�mmitys"/>
    <n v="5352"/>
    <x v="0"/>
  </r>
  <r>
    <x v="89"/>
    <x v="89"/>
    <n v="2477.4699999999998"/>
    <n v="1042025"/>
    <n v="4570"/>
    <s v="L�mmitys"/>
    <n v="5352"/>
    <x v="0"/>
  </r>
  <r>
    <x v="89"/>
    <x v="89"/>
    <n v="2803.31"/>
    <n v="1042025"/>
    <n v="4570"/>
    <s v="L�mmitys"/>
    <n v="5352"/>
    <x v="0"/>
  </r>
  <r>
    <x v="89"/>
    <x v="89"/>
    <n v="122.73"/>
    <n v="1042025"/>
    <n v="4570"/>
    <s v="L�mmitys"/>
    <n v="5352"/>
    <x v="0"/>
  </r>
  <r>
    <x v="89"/>
    <x v="89"/>
    <n v="10529.55"/>
    <n v="1042025"/>
    <n v="4570"/>
    <s v="L�mmitys"/>
    <n v="5352"/>
    <x v="0"/>
  </r>
  <r>
    <x v="89"/>
    <x v="89"/>
    <n v="235.94"/>
    <n v="1042025"/>
    <n v="4570"/>
    <s v="L�mmitys"/>
    <n v="5352"/>
    <x v="0"/>
  </r>
  <r>
    <x v="89"/>
    <x v="89"/>
    <n v="563.37"/>
    <n v="2052025"/>
    <n v="4570"/>
    <s v="L�mmitys"/>
    <n v="5352"/>
    <x v="0"/>
  </r>
  <r>
    <x v="89"/>
    <x v="89"/>
    <n v="1942.92"/>
    <n v="2052025"/>
    <n v="4570"/>
    <s v="L�mmitys"/>
    <n v="5352"/>
    <x v="0"/>
  </r>
  <r>
    <x v="89"/>
    <x v="89"/>
    <n v="2728.57"/>
    <n v="2052025"/>
    <n v="4570"/>
    <s v="L�mmitys"/>
    <n v="5352"/>
    <x v="0"/>
  </r>
  <r>
    <x v="89"/>
    <x v="89"/>
    <n v="235.94"/>
    <n v="2052025"/>
    <n v="4570"/>
    <s v="L�mmitys"/>
    <n v="5352"/>
    <x v="0"/>
  </r>
  <r>
    <x v="89"/>
    <x v="89"/>
    <n v="1872.53"/>
    <n v="2052025"/>
    <n v="4570"/>
    <s v="L�mmitys"/>
    <n v="5352"/>
    <x v="0"/>
  </r>
  <r>
    <x v="89"/>
    <x v="89"/>
    <n v="3660.65"/>
    <n v="2052025"/>
    <n v="4570"/>
    <s v="L�mmitys"/>
    <n v="5352"/>
    <x v="0"/>
  </r>
  <r>
    <x v="89"/>
    <x v="89"/>
    <n v="1838.89"/>
    <n v="2052025"/>
    <n v="4570"/>
    <s v="L�mmitys"/>
    <n v="5352"/>
    <x v="0"/>
  </r>
  <r>
    <x v="89"/>
    <x v="89"/>
    <n v="3160.35"/>
    <n v="2052025"/>
    <n v="4570"/>
    <s v="L�mmitys"/>
    <n v="5352"/>
    <x v="0"/>
  </r>
  <r>
    <x v="89"/>
    <x v="89"/>
    <n v="1245.6300000000001"/>
    <n v="2052025"/>
    <n v="4570"/>
    <s v="L�mmitys"/>
    <n v="5352"/>
    <x v="0"/>
  </r>
  <r>
    <x v="89"/>
    <x v="89"/>
    <n v="7884.55"/>
    <n v="2052025"/>
    <n v="4570"/>
    <s v="L�mmitys"/>
    <n v="5352"/>
    <x v="0"/>
  </r>
  <r>
    <x v="89"/>
    <x v="89"/>
    <n v="124.49"/>
    <n v="2052025"/>
    <n v="4570"/>
    <s v="L�mmitys"/>
    <n v="5352"/>
    <x v="0"/>
  </r>
  <r>
    <x v="89"/>
    <x v="89"/>
    <n v="266.52999999999997"/>
    <n v="2052025"/>
    <n v="4570"/>
    <s v="L�mmitys"/>
    <n v="5352"/>
    <x v="0"/>
  </r>
  <r>
    <x v="89"/>
    <x v="89"/>
    <n v="4013.46"/>
    <n v="2052025"/>
    <n v="4570"/>
    <s v="L�mmitys"/>
    <n v="5352"/>
    <x v="0"/>
  </r>
  <r>
    <x v="89"/>
    <x v="89"/>
    <n v="2808.61"/>
    <n v="2052025"/>
    <n v="4570"/>
    <s v="L�mmitys"/>
    <n v="5352"/>
    <x v="0"/>
  </r>
  <r>
    <x v="89"/>
    <x v="89"/>
    <n v="478.17"/>
    <n v="2052025"/>
    <n v="4570"/>
    <s v="L�mmitys"/>
    <n v="5352"/>
    <x v="0"/>
  </r>
  <r>
    <x v="89"/>
    <x v="89"/>
    <n v="458"/>
    <n v="3062025"/>
    <n v="4570"/>
    <s v="L�mmitys"/>
    <n v="5352"/>
    <x v="0"/>
  </r>
  <r>
    <x v="89"/>
    <x v="89"/>
    <n v="1386.92"/>
    <n v="3062025"/>
    <n v="4570"/>
    <s v="L�mmitys"/>
    <n v="5352"/>
    <x v="0"/>
  </r>
  <r>
    <x v="89"/>
    <x v="89"/>
    <n v="2596.5300000000002"/>
    <n v="3062025"/>
    <n v="4570"/>
    <s v="L�mmitys"/>
    <n v="5352"/>
    <x v="0"/>
  </r>
  <r>
    <x v="89"/>
    <x v="89"/>
    <n v="2735.69"/>
    <n v="3062025"/>
    <n v="4570"/>
    <s v="L�mmitys"/>
    <n v="5352"/>
    <x v="0"/>
  </r>
  <r>
    <x v="89"/>
    <x v="89"/>
    <n v="999.91"/>
    <n v="3062025"/>
    <n v="4570"/>
    <s v="L�mmitys"/>
    <n v="5352"/>
    <x v="0"/>
  </r>
  <r>
    <x v="89"/>
    <x v="89"/>
    <n v="374.11"/>
    <n v="3062025"/>
    <n v="4570"/>
    <s v="L�mmitys"/>
    <n v="5352"/>
    <x v="0"/>
  </r>
  <r>
    <x v="89"/>
    <x v="89"/>
    <n v="2091.85"/>
    <n v="2062025"/>
    <n v="4570"/>
    <s v="L�mmitys"/>
    <n v="5352"/>
    <x v="0"/>
  </r>
  <r>
    <x v="89"/>
    <x v="89"/>
    <n v="1609.51"/>
    <n v="3062025"/>
    <n v="4570"/>
    <s v="L�mmitys"/>
    <n v="5352"/>
    <x v="0"/>
  </r>
  <r>
    <x v="89"/>
    <x v="89"/>
    <n v="235.94"/>
    <n v="2062025"/>
    <n v="4570"/>
    <s v="L�mmitys"/>
    <n v="5352"/>
    <x v="0"/>
  </r>
  <r>
    <x v="89"/>
    <x v="89"/>
    <n v="6041.79"/>
    <n v="2062025"/>
    <n v="4570"/>
    <s v="L�mmitys"/>
    <n v="5352"/>
    <x v="0"/>
  </r>
  <r>
    <x v="89"/>
    <x v="89"/>
    <n v="2184.7600000000002"/>
    <n v="2062025"/>
    <n v="4570"/>
    <s v="L�mmitys"/>
    <n v="5352"/>
    <x v="0"/>
  </r>
  <r>
    <x v="89"/>
    <x v="89"/>
    <n v="123.94"/>
    <n v="2062025"/>
    <n v="4570"/>
    <s v="L�mmitys"/>
    <n v="5352"/>
    <x v="0"/>
  </r>
  <r>
    <x v="89"/>
    <x v="89"/>
    <n v="215.02"/>
    <n v="3062025"/>
    <n v="4570"/>
    <s v="L�mmitys"/>
    <n v="5352"/>
    <x v="0"/>
  </r>
  <r>
    <x v="89"/>
    <x v="89"/>
    <n v="2833.85"/>
    <n v="2062025"/>
    <n v="4570"/>
    <s v="L�mmitys"/>
    <n v="5352"/>
    <x v="0"/>
  </r>
  <r>
    <x v="89"/>
    <x v="89"/>
    <n v="1385.06"/>
    <n v="2062025"/>
    <n v="4570"/>
    <s v="L�mmitys"/>
    <n v="5352"/>
    <x v="0"/>
  </r>
  <r>
    <x v="89"/>
    <x v="89"/>
    <n v="1912.02"/>
    <n v="1072025"/>
    <n v="4570"/>
    <s v="L�mmitys"/>
    <n v="5352"/>
    <x v="0"/>
  </r>
  <r>
    <x v="89"/>
    <x v="89"/>
    <n v="235.94"/>
    <n v="1072025"/>
    <n v="4570"/>
    <s v="L�mmitys"/>
    <n v="5352"/>
    <x v="0"/>
  </r>
  <r>
    <x v="89"/>
    <x v="89"/>
    <n v="1634.36"/>
    <n v="1072025"/>
    <n v="4570"/>
    <s v="L�mmitys"/>
    <n v="5352"/>
    <x v="0"/>
  </r>
  <r>
    <x v="89"/>
    <x v="89"/>
    <n v="226.62"/>
    <n v="1072025"/>
    <n v="4570"/>
    <s v="L�mmitys"/>
    <n v="5352"/>
    <x v="0"/>
  </r>
  <r>
    <x v="89"/>
    <x v="89"/>
    <n v="1634.95"/>
    <n v="1072025"/>
    <n v="4570"/>
    <s v="L�mmitys"/>
    <n v="5352"/>
    <x v="0"/>
  </r>
  <r>
    <x v="89"/>
    <x v="89"/>
    <n v="1096.56"/>
    <n v="1072025"/>
    <n v="4570"/>
    <s v="L�mmitys"/>
    <n v="5352"/>
    <x v="0"/>
  </r>
  <r>
    <x v="89"/>
    <x v="89"/>
    <n v="649.94000000000005"/>
    <n v="1072025"/>
    <n v="4570"/>
    <s v="L�mmitys"/>
    <n v="5352"/>
    <x v="0"/>
  </r>
  <r>
    <x v="89"/>
    <x v="89"/>
    <n v="865.69"/>
    <n v="1072025"/>
    <n v="4570"/>
    <s v="L�mmitys"/>
    <n v="5352"/>
    <x v="0"/>
  </r>
  <r>
    <x v="89"/>
    <x v="89"/>
    <n v="1315.27"/>
    <n v="1072025"/>
    <n v="4570"/>
    <s v="L�mmitys"/>
    <n v="5352"/>
    <x v="0"/>
  </r>
  <r>
    <x v="89"/>
    <x v="89"/>
    <n v="121.45"/>
    <n v="1072025"/>
    <n v="4570"/>
    <s v="L�mmitys"/>
    <n v="5352"/>
    <x v="0"/>
  </r>
  <r>
    <x v="89"/>
    <x v="89"/>
    <n v="292.83999999999997"/>
    <n v="1072025"/>
    <n v="4570"/>
    <s v="L�mmitys"/>
    <n v="5352"/>
    <x v="0"/>
  </r>
  <r>
    <x v="89"/>
    <x v="89"/>
    <n v="1290.43"/>
    <n v="1072025"/>
    <n v="4570"/>
    <s v="L�mmitys"/>
    <n v="5352"/>
    <x v="0"/>
  </r>
  <r>
    <x v="89"/>
    <x v="89"/>
    <n v="175.82"/>
    <n v="1072025"/>
    <n v="4570"/>
    <s v="L�mmitys"/>
    <n v="5352"/>
    <x v="0"/>
  </r>
  <r>
    <x v="89"/>
    <x v="89"/>
    <n v="3496.15"/>
    <n v="1072025"/>
    <n v="4570"/>
    <s v="L�mmitys"/>
    <n v="5352"/>
    <x v="0"/>
  </r>
  <r>
    <x v="89"/>
    <x v="89"/>
    <n v="815.21"/>
    <n v="1072025"/>
    <n v="4570"/>
    <s v="L�mmitys"/>
    <n v="5352"/>
    <x v="0"/>
  </r>
  <r>
    <x v="89"/>
    <x v="89"/>
    <n v="187"/>
    <n v="4082025"/>
    <n v="4570"/>
    <s v="L�mmitys"/>
    <n v="5352"/>
    <x v="0"/>
  </r>
  <r>
    <x v="89"/>
    <x v="89"/>
    <n v="1276.02"/>
    <n v="4082025"/>
    <n v="4570"/>
    <s v="L�mmitys"/>
    <n v="5352"/>
    <x v="0"/>
  </r>
  <r>
    <x v="89"/>
    <x v="89"/>
    <n v="1006.73"/>
    <n v="4082025"/>
    <n v="4570"/>
    <s v="L�mmitys"/>
    <n v="5352"/>
    <x v="0"/>
  </r>
  <r>
    <x v="89"/>
    <x v="89"/>
    <n v="727.04"/>
    <n v="4082025"/>
    <n v="4570"/>
    <s v="L�mmitys"/>
    <n v="5352"/>
    <x v="0"/>
  </r>
  <r>
    <x v="89"/>
    <x v="89"/>
    <n v="960.98"/>
    <n v="4082025"/>
    <n v="4570"/>
    <s v="L�mmitys"/>
    <n v="5352"/>
    <x v="0"/>
  </r>
  <r>
    <x v="89"/>
    <x v="89"/>
    <n v="235.94"/>
    <n v="4082025"/>
    <n v="4570"/>
    <s v="L�mmitys"/>
    <n v="5352"/>
    <x v="0"/>
  </r>
  <r>
    <x v="89"/>
    <x v="89"/>
    <n v="1098.21"/>
    <n v="4082025"/>
    <n v="4570"/>
    <s v="L�mmitys"/>
    <n v="5352"/>
    <x v="0"/>
  </r>
  <r>
    <x v="89"/>
    <x v="89"/>
    <n v="2043.47"/>
    <n v="4082025"/>
    <n v="4570"/>
    <s v="L�mmitys"/>
    <n v="5352"/>
    <x v="0"/>
  </r>
  <r>
    <x v="89"/>
    <x v="89"/>
    <n v="602.69000000000005"/>
    <n v="4082025"/>
    <n v="4570"/>
    <s v="L�mmitys"/>
    <n v="5352"/>
    <x v="0"/>
  </r>
  <r>
    <x v="89"/>
    <x v="89"/>
    <n v="844.14"/>
    <n v="4082025"/>
    <n v="4570"/>
    <s v="L�mmitys"/>
    <n v="5352"/>
    <x v="0"/>
  </r>
  <r>
    <x v="89"/>
    <x v="89"/>
    <n v="124.16"/>
    <n v="4082025"/>
    <n v="4570"/>
    <s v="L�mmitys"/>
    <n v="5352"/>
    <x v="0"/>
  </r>
  <r>
    <x v="89"/>
    <x v="89"/>
    <n v="136.62"/>
    <n v="4082025"/>
    <n v="4570"/>
    <s v="L�mmitys"/>
    <n v="5352"/>
    <x v="0"/>
  </r>
  <r>
    <x v="89"/>
    <x v="89"/>
    <n v="120.9"/>
    <n v="4082025"/>
    <n v="4570"/>
    <s v="L�mmitys"/>
    <n v="5352"/>
    <x v="0"/>
  </r>
  <r>
    <x v="89"/>
    <x v="89"/>
    <n v="507.66"/>
    <n v="4082025"/>
    <n v="4570"/>
    <s v="L�mmitys"/>
    <n v="5352"/>
    <x v="0"/>
  </r>
  <r>
    <x v="89"/>
    <x v="89"/>
    <n v="440.61"/>
    <n v="4082025"/>
    <n v="4570"/>
    <s v="L�mmitys"/>
    <n v="5352"/>
    <x v="0"/>
  </r>
  <r>
    <x v="89"/>
    <x v="89"/>
    <n v="1624.57"/>
    <n v="1092025"/>
    <n v="4570"/>
    <s v="L�mmitys"/>
    <n v="5352"/>
    <x v="0"/>
  </r>
  <r>
    <x v="89"/>
    <x v="89"/>
    <n v="563.55999999999995"/>
    <n v="1092025"/>
    <n v="4570"/>
    <s v="L�mmitys"/>
    <n v="5352"/>
    <x v="0"/>
  </r>
  <r>
    <x v="89"/>
    <x v="89"/>
    <n v="235.94"/>
    <n v="1092025"/>
    <n v="4570"/>
    <s v="L�mmitys"/>
    <n v="5352"/>
    <x v="0"/>
  </r>
  <r>
    <x v="89"/>
    <x v="89"/>
    <n v="1437.55"/>
    <n v="1092025"/>
    <n v="4570"/>
    <s v="L�mmitys"/>
    <n v="5352"/>
    <x v="0"/>
  </r>
  <r>
    <x v="89"/>
    <x v="89"/>
    <n v="722.34"/>
    <n v="1092025"/>
    <n v="4570"/>
    <s v="L�mmitys"/>
    <n v="5352"/>
    <x v="0"/>
  </r>
  <r>
    <x v="89"/>
    <x v="89"/>
    <n v="244.43"/>
    <n v="1092025"/>
    <n v="4570"/>
    <s v="L�mmitys"/>
    <n v="5352"/>
    <x v="0"/>
  </r>
  <r>
    <x v="89"/>
    <x v="89"/>
    <n v="169.19"/>
    <n v="1092025"/>
    <n v="4570"/>
    <s v="L�mmitys"/>
    <n v="5352"/>
    <x v="0"/>
  </r>
  <r>
    <x v="89"/>
    <x v="89"/>
    <n v="3198.99"/>
    <n v="1092025"/>
    <n v="4570"/>
    <s v="L�mmitys"/>
    <n v="5352"/>
    <x v="0"/>
  </r>
  <r>
    <x v="89"/>
    <x v="89"/>
    <n v="120.53"/>
    <n v="1092025"/>
    <n v="4570"/>
    <s v="L�mmitys"/>
    <n v="5352"/>
    <x v="0"/>
  </r>
  <r>
    <x v="89"/>
    <x v="89"/>
    <n v="1197.05"/>
    <n v="1092025"/>
    <n v="4570"/>
    <s v="L�mmitys"/>
    <n v="5352"/>
    <x v="0"/>
  </r>
  <r>
    <x v="89"/>
    <x v="89"/>
    <n v="1484.49"/>
    <n v="1092025"/>
    <n v="4570"/>
    <s v="L�mmitys"/>
    <n v="5352"/>
    <x v="0"/>
  </r>
  <r>
    <x v="89"/>
    <x v="89"/>
    <n v="1162.08"/>
    <n v="1092025"/>
    <n v="4570"/>
    <s v="L�mmitys"/>
    <n v="5352"/>
    <x v="0"/>
  </r>
  <r>
    <x v="89"/>
    <x v="89"/>
    <n v="1285.47"/>
    <n v="1092025"/>
    <n v="4570"/>
    <s v="L�mmitys"/>
    <n v="5352"/>
    <x v="0"/>
  </r>
  <r>
    <x v="89"/>
    <x v="89"/>
    <n v="721.83"/>
    <n v="1092025"/>
    <n v="4570"/>
    <s v="L�mmitys"/>
    <n v="5352"/>
    <x v="0"/>
  </r>
  <r>
    <x v="89"/>
    <x v="89"/>
    <n v="142.44999999999999"/>
    <n v="1092025"/>
    <n v="4570"/>
    <s v="L�mmitys"/>
    <n v="5352"/>
    <x v="0"/>
  </r>
  <r>
    <x v="89"/>
    <x v="89"/>
    <n v="1444.53"/>
    <n v="1102025"/>
    <n v="4570"/>
    <s v="L�mmitys"/>
    <n v="5352"/>
    <x v="0"/>
  </r>
  <r>
    <x v="89"/>
    <x v="89"/>
    <n v="1865.5"/>
    <n v="1102025"/>
    <n v="4570"/>
    <s v="L�mmitys"/>
    <n v="5352"/>
    <x v="0"/>
  </r>
  <r>
    <x v="89"/>
    <x v="89"/>
    <n v="1777.82"/>
    <n v="1102025"/>
    <n v="4570"/>
    <s v="L�mmitys"/>
    <n v="5352"/>
    <x v="0"/>
  </r>
  <r>
    <x v="89"/>
    <x v="89"/>
    <n v="281.47000000000003"/>
    <n v="1102025"/>
    <n v="4570"/>
    <s v="L�mmitys"/>
    <n v="5352"/>
    <x v="0"/>
  </r>
  <r>
    <x v="89"/>
    <x v="89"/>
    <n v="1368.59"/>
    <n v="1102025"/>
    <n v="4570"/>
    <s v="L�mmitys"/>
    <n v="5352"/>
    <x v="0"/>
  </r>
  <r>
    <x v="89"/>
    <x v="89"/>
    <n v="3941.43"/>
    <n v="1102025"/>
    <n v="4570"/>
    <s v="L�mmitys"/>
    <n v="5352"/>
    <x v="0"/>
  </r>
  <r>
    <x v="89"/>
    <x v="89"/>
    <n v="1824.15"/>
    <n v="1102025"/>
    <n v="4570"/>
    <s v="L�mmitys"/>
    <n v="5352"/>
    <x v="0"/>
  </r>
  <r>
    <x v="89"/>
    <x v="89"/>
    <n v="881.63"/>
    <n v="1102025"/>
    <n v="4570"/>
    <s v="L�mmitys"/>
    <n v="5352"/>
    <x v="0"/>
  </r>
  <r>
    <x v="89"/>
    <x v="89"/>
    <n v="909.02"/>
    <n v="1102025"/>
    <n v="4570"/>
    <s v="L�mmitys"/>
    <n v="5352"/>
    <x v="0"/>
  </r>
  <r>
    <x v="89"/>
    <x v="89"/>
    <n v="663.86"/>
    <n v="1102025"/>
    <n v="4570"/>
    <s v="L�mmitys"/>
    <n v="5352"/>
    <x v="0"/>
  </r>
  <r>
    <x v="89"/>
    <x v="89"/>
    <n v="235.94"/>
    <n v="1102025"/>
    <n v="4570"/>
    <s v="L�mmitys"/>
    <n v="5352"/>
    <x v="0"/>
  </r>
  <r>
    <x v="89"/>
    <x v="89"/>
    <n v="120.06"/>
    <n v="1102025"/>
    <n v="4570"/>
    <s v="L�mmitys"/>
    <n v="5352"/>
    <x v="0"/>
  </r>
  <r>
    <x v="89"/>
    <x v="89"/>
    <n v="220.04"/>
    <n v="1102025"/>
    <n v="4570"/>
    <s v="L�mmitys"/>
    <n v="5352"/>
    <x v="0"/>
  </r>
  <r>
    <x v="89"/>
    <x v="89"/>
    <n v="159"/>
    <n v="1102025"/>
    <n v="4570"/>
    <s v="L�mmitys"/>
    <n v="5352"/>
    <x v="0"/>
  </r>
  <r>
    <x v="89"/>
    <x v="89"/>
    <n v="1467.26"/>
    <n v="1102025"/>
    <n v="4570"/>
    <s v="L�mmitys"/>
    <n v="5352"/>
    <x v="0"/>
  </r>
  <r>
    <x v="89"/>
    <x v="89"/>
    <n v="235.94"/>
    <n v="3112025"/>
    <n v="4570"/>
    <s v="L�mmitys"/>
    <n v="5352"/>
    <x v="0"/>
  </r>
  <r>
    <x v="89"/>
    <x v="89"/>
    <n v="2902.22"/>
    <n v="3112025"/>
    <n v="4570"/>
    <s v="L�mmitys"/>
    <n v="5352"/>
    <x v="0"/>
  </r>
  <r>
    <x v="89"/>
    <x v="89"/>
    <n v="419.14"/>
    <n v="3112025"/>
    <n v="4570"/>
    <s v="L�mmitys"/>
    <n v="5352"/>
    <x v="0"/>
  </r>
  <r>
    <x v="89"/>
    <x v="89"/>
    <n v="190.96"/>
    <n v="3112025"/>
    <n v="4570"/>
    <s v="L�mmitys"/>
    <n v="5352"/>
    <x v="0"/>
  </r>
  <r>
    <x v="89"/>
    <x v="89"/>
    <n v="1091.56"/>
    <n v="3112025"/>
    <n v="4570"/>
    <s v="L�mmitys"/>
    <n v="5352"/>
    <x v="0"/>
  </r>
  <r>
    <x v="89"/>
    <x v="89"/>
    <n v="119.24"/>
    <n v="3112025"/>
    <n v="4570"/>
    <s v="L�mmitys"/>
    <n v="5352"/>
    <x v="0"/>
  </r>
  <r>
    <x v="89"/>
    <x v="89"/>
    <n v="2622.41"/>
    <n v="3112025"/>
    <n v="4570"/>
    <s v="L�mmitys"/>
    <n v="5352"/>
    <x v="0"/>
  </r>
  <r>
    <x v="89"/>
    <x v="89"/>
    <n v="1735.94"/>
    <n v="3112025"/>
    <n v="4570"/>
    <s v="L�mmitys"/>
    <n v="5352"/>
    <x v="0"/>
  </r>
  <r>
    <x v="89"/>
    <x v="89"/>
    <n v="7686.75"/>
    <n v="3112025"/>
    <n v="4570"/>
    <s v="L�mmitys"/>
    <n v="5352"/>
    <x v="0"/>
  </r>
  <r>
    <x v="89"/>
    <x v="89"/>
    <n v="3215.08"/>
    <n v="3112025"/>
    <n v="4570"/>
    <s v="L�mmitys"/>
    <n v="5352"/>
    <x v="0"/>
  </r>
  <r>
    <x v="89"/>
    <x v="89"/>
    <n v="2806.69"/>
    <n v="3112025"/>
    <n v="4570"/>
    <s v="L�mmitys"/>
    <n v="5352"/>
    <x v="0"/>
  </r>
  <r>
    <x v="89"/>
    <x v="89"/>
    <n v="2144.65"/>
    <n v="3112025"/>
    <n v="4570"/>
    <s v="L�mmitys"/>
    <n v="5352"/>
    <x v="0"/>
  </r>
  <r>
    <x v="89"/>
    <x v="89"/>
    <n v="507.16"/>
    <n v="3112025"/>
    <n v="4570"/>
    <s v="L�mmitys"/>
    <n v="5352"/>
    <x v="0"/>
  </r>
  <r>
    <x v="89"/>
    <x v="89"/>
    <n v="1801.37"/>
    <n v="3112025"/>
    <n v="4570"/>
    <s v="L�mmitys"/>
    <n v="5352"/>
    <x v="0"/>
  </r>
  <r>
    <x v="89"/>
    <x v="89"/>
    <n v="3447.68"/>
    <n v="3112025"/>
    <n v="4570"/>
    <s v="L�mmitys"/>
    <n v="5352"/>
    <x v="0"/>
  </r>
  <r>
    <x v="89"/>
    <x v="89"/>
    <n v="2399.02"/>
    <n v="1122025"/>
    <n v="4570"/>
    <s v="L�mmitys"/>
    <n v="5352"/>
    <x v="0"/>
  </r>
  <r>
    <x v="89"/>
    <x v="89"/>
    <n v="235.94"/>
    <n v="1122025"/>
    <n v="4570"/>
    <s v="L�mmitys"/>
    <n v="5352"/>
    <x v="0"/>
  </r>
  <r>
    <x v="89"/>
    <x v="89"/>
    <n v="2375.61"/>
    <n v="1122025"/>
    <n v="4570"/>
    <s v="L�mmitys"/>
    <n v="5352"/>
    <x v="0"/>
  </r>
  <r>
    <x v="89"/>
    <x v="89"/>
    <n v="4012.21"/>
    <n v="1122025"/>
    <n v="4570"/>
    <s v="L�mmitys"/>
    <n v="5352"/>
    <x v="0"/>
  </r>
  <r>
    <x v="89"/>
    <x v="89"/>
    <n v="614.32000000000005"/>
    <n v="1122025"/>
    <n v="4570"/>
    <s v="L�mmitys"/>
    <n v="5352"/>
    <x v="0"/>
  </r>
  <r>
    <x v="89"/>
    <x v="89"/>
    <n v="514.36"/>
    <n v="1122025"/>
    <n v="4570"/>
    <s v="L�mmitys"/>
    <n v="5352"/>
    <x v="0"/>
  </r>
  <r>
    <x v="89"/>
    <x v="89"/>
    <n v="3255.57"/>
    <n v="1122025"/>
    <n v="4570"/>
    <s v="L�mmitys"/>
    <n v="5352"/>
    <x v="0"/>
  </r>
  <r>
    <x v="89"/>
    <x v="89"/>
    <n v="4116.8900000000003"/>
    <n v="1122025"/>
    <n v="4570"/>
    <s v="L�mmitys"/>
    <n v="5352"/>
    <x v="0"/>
  </r>
  <r>
    <x v="89"/>
    <x v="89"/>
    <n v="3318.29"/>
    <n v="1122025"/>
    <n v="4570"/>
    <s v="L�mmitys"/>
    <n v="5352"/>
    <x v="0"/>
  </r>
  <r>
    <x v="89"/>
    <x v="89"/>
    <n v="214.83"/>
    <n v="1122025"/>
    <n v="4570"/>
    <s v="L�mmitys"/>
    <n v="5352"/>
    <x v="0"/>
  </r>
  <r>
    <x v="89"/>
    <x v="89"/>
    <n v="118.32"/>
    <n v="1122025"/>
    <n v="4570"/>
    <s v="L�mmitys"/>
    <n v="5352"/>
    <x v="0"/>
  </r>
  <r>
    <x v="89"/>
    <x v="89"/>
    <n v="9444.8700000000008"/>
    <n v="1122025"/>
    <n v="4570"/>
    <s v="L�mmitys"/>
    <n v="5352"/>
    <x v="0"/>
  </r>
  <r>
    <x v="89"/>
    <x v="89"/>
    <n v="3333.56"/>
    <n v="1122025"/>
    <n v="4570"/>
    <s v="L�mmitys"/>
    <n v="5352"/>
    <x v="0"/>
  </r>
  <r>
    <x v="89"/>
    <x v="89"/>
    <n v="2164.7600000000002"/>
    <n v="1122025"/>
    <n v="4570"/>
    <s v="L�mmitys"/>
    <n v="5352"/>
    <x v="0"/>
  </r>
  <r>
    <x v="89"/>
    <x v="89"/>
    <n v="1306.25"/>
    <n v="1122025"/>
    <n v="4570"/>
    <s v="L�mmitys"/>
    <n v="5352"/>
    <x v="0"/>
  </r>
  <r>
    <x v="89"/>
    <x v="89"/>
    <n v="4563.9799999999996"/>
    <n v="31122025"/>
    <n v="4570"/>
    <s v="L�mmitys"/>
    <n v="5352"/>
    <x v="0"/>
  </r>
  <r>
    <x v="89"/>
    <x v="89"/>
    <n v="139.75"/>
    <n v="31122025"/>
    <n v="4570"/>
    <s v="L�mmitys"/>
    <n v="5352"/>
    <x v="0"/>
  </r>
  <r>
    <x v="89"/>
    <x v="89"/>
    <n v="705.97"/>
    <n v="31122025"/>
    <n v="4570"/>
    <s v="L�mmitys"/>
    <n v="5352"/>
    <x v="0"/>
  </r>
  <r>
    <x v="89"/>
    <x v="89"/>
    <n v="2488.69"/>
    <n v="31122025"/>
    <n v="4570"/>
    <s v="L�mmitys"/>
    <n v="5352"/>
    <x v="0"/>
  </r>
  <r>
    <x v="89"/>
    <x v="89"/>
    <n v="3719.13"/>
    <n v="31122025"/>
    <n v="4570"/>
    <s v="L�mmitys"/>
    <n v="5352"/>
    <x v="0"/>
  </r>
  <r>
    <x v="89"/>
    <x v="89"/>
    <n v="596.51"/>
    <n v="31122025"/>
    <n v="4570"/>
    <s v="L�mmitys"/>
    <n v="5352"/>
    <x v="0"/>
  </r>
  <r>
    <x v="89"/>
    <x v="89"/>
    <n v="2841.67"/>
    <n v="31122025"/>
    <n v="4570"/>
    <s v="L�mmitys"/>
    <n v="5352"/>
    <x v="0"/>
  </r>
  <r>
    <x v="89"/>
    <x v="89"/>
    <n v="1446.31"/>
    <n v="31122025"/>
    <n v="4570"/>
    <s v="L�mmitys"/>
    <n v="5352"/>
    <x v="0"/>
  </r>
  <r>
    <x v="89"/>
    <x v="89"/>
    <n v="12536.99"/>
    <n v="31122025"/>
    <n v="4570"/>
    <s v="L�mmitys"/>
    <n v="5352"/>
    <x v="0"/>
  </r>
  <r>
    <x v="89"/>
    <x v="89"/>
    <n v="235.94"/>
    <n v="31122025"/>
    <n v="4570"/>
    <s v="L�mmitys"/>
    <n v="5352"/>
    <x v="0"/>
  </r>
  <r>
    <x v="89"/>
    <x v="89"/>
    <n v="3926.05"/>
    <n v="31122025"/>
    <n v="4570"/>
    <s v="L�mmitys"/>
    <n v="5352"/>
    <x v="0"/>
  </r>
  <r>
    <x v="89"/>
    <x v="89"/>
    <n v="3644.64"/>
    <n v="31122025"/>
    <n v="4570"/>
    <s v="L�mmitys"/>
    <n v="5352"/>
    <x v="0"/>
  </r>
  <r>
    <x v="89"/>
    <x v="89"/>
    <n v="4643.49"/>
    <n v="31122025"/>
    <n v="4570"/>
    <s v="L�mmitys"/>
    <n v="5352"/>
    <x v="0"/>
  </r>
  <r>
    <x v="89"/>
    <x v="89"/>
    <n v="232.97"/>
    <n v="31122025"/>
    <n v="4570"/>
    <s v="L�mmitys"/>
    <n v="5352"/>
    <x v="0"/>
  </r>
  <r>
    <x v="89"/>
    <x v="89"/>
    <n v="2710.25"/>
    <n v="31122025"/>
    <n v="4570"/>
    <s v="L�mmitys"/>
    <n v="5352"/>
    <x v="0"/>
  </r>
  <r>
    <x v="89"/>
    <x v="89"/>
    <n v="20161.45"/>
    <n v="31122025"/>
    <n v="4570"/>
    <s v="L�mmitys"/>
    <n v="5352"/>
    <x v="0"/>
  </r>
  <r>
    <x v="90"/>
    <x v="90"/>
    <n v="59.76"/>
    <n v="17012025"/>
    <n v="4350"/>
    <s v="Painatukset, ilmoitukset ja markkinointi"/>
    <n v="5551"/>
    <x v="0"/>
  </r>
  <r>
    <x v="90"/>
    <x v="90"/>
    <n v="59.76"/>
    <n v="17012025"/>
    <n v="4350"/>
    <s v="Painatukset, ilmoitukset ja markkinointi"/>
    <n v="5551"/>
    <x v="0"/>
  </r>
  <r>
    <x v="90"/>
    <x v="90"/>
    <n v="235.06"/>
    <n v="17012025"/>
    <n v="4600"/>
    <s v="Muu materiaali"/>
    <n v="4601"/>
    <x v="0"/>
  </r>
  <r>
    <x v="90"/>
    <x v="90"/>
    <n v="123.51"/>
    <n v="17012025"/>
    <n v="4350"/>
    <s v="Painatukset, ilmoitukset ja markkinointi"/>
    <n v="3551"/>
    <x v="0"/>
  </r>
  <r>
    <x v="90"/>
    <x v="90"/>
    <n v="94.02"/>
    <n v="27012025"/>
    <n v="4350"/>
    <s v="Painatukset, ilmoitukset ja markkinointi"/>
    <n v="5352"/>
    <x v="0"/>
  </r>
  <r>
    <x v="90"/>
    <x v="90"/>
    <n v="47.81"/>
    <n v="6022025"/>
    <n v="4350"/>
    <s v="Painatukset, ilmoitukset ja markkinointi"/>
    <n v="5551"/>
    <x v="0"/>
  </r>
  <r>
    <x v="90"/>
    <x v="90"/>
    <n v="91.63"/>
    <n v="7022025"/>
    <n v="4350"/>
    <s v="Painatukset, ilmoitukset ja markkinointi"/>
    <n v="3101"/>
    <x v="0"/>
  </r>
  <r>
    <x v="90"/>
    <x v="90"/>
    <n v="35.86"/>
    <n v="19022025"/>
    <n v="4350"/>
    <s v="Painatukset, ilmoitukset ja markkinointi"/>
    <n v="5352"/>
    <x v="0"/>
  </r>
  <r>
    <x v="90"/>
    <x v="90"/>
    <n v="660.64"/>
    <n v="19022025"/>
    <n v="4340"/>
    <s v="Toimisto- pankki-ja asiantunt.palvelut"/>
    <n v="5352"/>
    <x v="0"/>
  </r>
  <r>
    <x v="90"/>
    <x v="90"/>
    <n v="310.76"/>
    <n v="28022025"/>
    <n v="4350"/>
    <s v="Painatukset, ilmoitukset ja markkinointi"/>
    <n v="3901"/>
    <x v="0"/>
  </r>
  <r>
    <x v="90"/>
    <x v="90"/>
    <n v="75.7"/>
    <n v="28022025"/>
    <n v="4350"/>
    <s v="Painatukset, ilmoitukset ja markkinointi"/>
    <n v="3551"/>
    <x v="0"/>
  </r>
  <r>
    <x v="90"/>
    <x v="90"/>
    <n v="28.69"/>
    <n v="12032025"/>
    <n v="4350"/>
    <s v="Painatukset, ilmoitukset ja markkinointi"/>
    <n v="5352"/>
    <x v="0"/>
  </r>
  <r>
    <x v="90"/>
    <x v="90"/>
    <n v="521.91"/>
    <n v="29032025"/>
    <n v="4500"/>
    <s v="Toimistotarvikkeet"/>
    <n v="5501"/>
    <x v="0"/>
  </r>
  <r>
    <x v="90"/>
    <x v="90"/>
    <n v="564.46"/>
    <n v="29032025"/>
    <n v="4470"/>
    <s v="Muut palvelut"/>
    <n v="1102"/>
    <x v="0"/>
  </r>
  <r>
    <x v="90"/>
    <x v="90"/>
    <n v="107.57"/>
    <n v="4042025"/>
    <n v="4350"/>
    <s v="Painatukset, ilmoitukset ja markkinointi"/>
    <n v="5551"/>
    <x v="0"/>
  </r>
  <r>
    <x v="90"/>
    <x v="90"/>
    <n v="478.09"/>
    <n v="23042025"/>
    <n v="4601"/>
    <s v="Mainosmateriaali"/>
    <n v="5551"/>
    <x v="0"/>
  </r>
  <r>
    <x v="90"/>
    <x v="90"/>
    <n v="172.11"/>
    <n v="23042025"/>
    <n v="4350"/>
    <s v="Painatukset, ilmoitukset ja markkinointi"/>
    <n v="4601"/>
    <x v="0"/>
  </r>
  <r>
    <x v="90"/>
    <x v="90"/>
    <n v="315.54000000000002"/>
    <n v="2052025"/>
    <n v="4600"/>
    <s v="Muu materiaali"/>
    <n v="3051"/>
    <x v="0"/>
  </r>
  <r>
    <x v="90"/>
    <x v="90"/>
    <n v="47.81"/>
    <n v="12052025"/>
    <n v="4600"/>
    <s v="Muu materiaali"/>
    <n v="5352"/>
    <x v="0"/>
  </r>
  <r>
    <x v="90"/>
    <x v="90"/>
    <n v="51.79"/>
    <n v="12052025"/>
    <n v="4350"/>
    <s v="Painatukset, ilmoitukset ja markkinointi"/>
    <n v="3551"/>
    <x v="0"/>
  </r>
  <r>
    <x v="90"/>
    <x v="90"/>
    <n v="605.58000000000004"/>
    <n v="23042025"/>
    <n v="4600"/>
    <s v="Muu materiaali"/>
    <n v="4601"/>
    <x v="0"/>
  </r>
  <r>
    <x v="90"/>
    <x v="90"/>
    <n v="274.89999999999998"/>
    <n v="20052025"/>
    <n v="4350"/>
    <s v="Painatukset, ilmoitukset ja markkinointi"/>
    <n v="3551"/>
    <x v="0"/>
  </r>
  <r>
    <x v="90"/>
    <x v="90"/>
    <n v="537.85"/>
    <n v="30052025"/>
    <n v="4350"/>
    <s v="Painatukset, ilmoitukset ja markkinointi"/>
    <n v="5551"/>
    <x v="0"/>
  </r>
  <r>
    <x v="90"/>
    <x v="90"/>
    <n v="155.38"/>
    <n v="30052025"/>
    <n v="4350"/>
    <s v="Painatukset, ilmoitukset ja markkinointi"/>
    <n v="5352"/>
    <x v="0"/>
  </r>
  <r>
    <x v="90"/>
    <x v="90"/>
    <n v="31.08"/>
    <n v="30052025"/>
    <n v="4601"/>
    <s v="Mainosmateriaali"/>
    <n v="5551"/>
    <x v="0"/>
  </r>
  <r>
    <x v="90"/>
    <x v="90"/>
    <n v="513.94000000000005"/>
    <n v="16062025"/>
    <n v="4600"/>
    <s v="Muu materiaali"/>
    <n v="5551"/>
    <x v="0"/>
  </r>
  <r>
    <x v="90"/>
    <x v="90"/>
    <n v="43.82"/>
    <n v="16062025"/>
    <n v="4350"/>
    <s v="Painatukset, ilmoitukset ja markkinointi"/>
    <n v="5551"/>
    <x v="0"/>
  </r>
  <r>
    <x v="90"/>
    <x v="90"/>
    <n v="7741.06"/>
    <n v="19062025"/>
    <n v="4530"/>
    <s v="Vaatteisto"/>
    <n v="5501"/>
    <x v="0"/>
  </r>
  <r>
    <x v="90"/>
    <x v="90"/>
    <n v="143.43"/>
    <n v="19062025"/>
    <n v="4350"/>
    <s v="Painatukset, ilmoitukset ja markkinointi"/>
    <n v="5551"/>
    <x v="0"/>
  </r>
  <r>
    <x v="90"/>
    <x v="90"/>
    <n v="41.83"/>
    <n v="17072025"/>
    <n v="4600"/>
    <s v="Muu materiaali"/>
    <n v="3021"/>
    <x v="0"/>
  </r>
  <r>
    <x v="90"/>
    <x v="90"/>
    <n v="9.7799999999999994"/>
    <n v="17072025"/>
    <n v="4600"/>
    <s v="Muu materiaali"/>
    <n v="3021"/>
    <x v="0"/>
  </r>
  <r>
    <x v="90"/>
    <x v="90"/>
    <n v="626.29"/>
    <n v="21082025"/>
    <n v="4501"/>
    <s v="Koulutarvikkeet"/>
    <n v="3051"/>
    <x v="0"/>
  </r>
  <r>
    <x v="90"/>
    <x v="90"/>
    <n v="195.22"/>
    <n v="12092025"/>
    <n v="4601"/>
    <s v="Mainosmateriaali"/>
    <n v="5551"/>
    <x v="0"/>
  </r>
  <r>
    <x v="90"/>
    <x v="90"/>
    <n v="15.94"/>
    <n v="12092025"/>
    <n v="4350"/>
    <s v="Painatukset, ilmoitukset ja markkinointi"/>
    <n v="5352"/>
    <x v="0"/>
  </r>
  <r>
    <x v="90"/>
    <x v="90"/>
    <n v="101.35"/>
    <n v="12092025"/>
    <n v="4530"/>
    <s v="Vaatteisto"/>
    <n v="3601"/>
    <x v="0"/>
  </r>
  <r>
    <x v="90"/>
    <x v="90"/>
    <n v="79.680000000000007"/>
    <n v="12092025"/>
    <n v="4350"/>
    <s v="Painatukset, ilmoitukset ja markkinointi"/>
    <n v="5501"/>
    <x v="0"/>
  </r>
  <r>
    <x v="90"/>
    <x v="90"/>
    <n v="44.22"/>
    <n v="12092025"/>
    <n v="4501"/>
    <s v="Koulutarvikkeet"/>
    <n v="3051"/>
    <x v="0"/>
  </r>
  <r>
    <x v="90"/>
    <x v="90"/>
    <n v="653.39"/>
    <n v="12092025"/>
    <n v="4600"/>
    <s v="Muu materiaali"/>
    <n v="5551"/>
    <x v="0"/>
  </r>
  <r>
    <x v="90"/>
    <x v="90"/>
    <n v="808.76"/>
    <n v="6102025"/>
    <n v="4601"/>
    <s v="Mainosmateriaali"/>
    <n v="5551"/>
    <x v="0"/>
  </r>
  <r>
    <x v="90"/>
    <x v="90"/>
    <n v="175"/>
    <n v="7102025"/>
    <n v="4350"/>
    <s v="Painatukset, ilmoitukset ja markkinointi"/>
    <n v="5352"/>
    <x v="0"/>
  </r>
  <r>
    <x v="90"/>
    <x v="90"/>
    <n v="298"/>
    <n v="6102025"/>
    <n v="4530"/>
    <s v="Vaatteisto"/>
    <n v="5501"/>
    <x v="0"/>
  </r>
  <r>
    <x v="90"/>
    <x v="90"/>
    <n v="185.66"/>
    <n v="6102025"/>
    <n v="4601"/>
    <s v="Mainosmateriaali"/>
    <n v="5501"/>
    <x v="0"/>
  </r>
  <r>
    <x v="90"/>
    <x v="90"/>
    <n v="257.29000000000002"/>
    <n v="22102025"/>
    <n v="4502"/>
    <s v="Harrastustarvikkeet"/>
    <n v="3021"/>
    <x v="0"/>
  </r>
  <r>
    <x v="90"/>
    <x v="90"/>
    <n v="513.94000000000005"/>
    <n v="31102025"/>
    <n v="4500"/>
    <s v="Toimistotarvikkeet"/>
    <n v="1101"/>
    <x v="0"/>
  </r>
  <r>
    <x v="90"/>
    <x v="90"/>
    <n v="43.82"/>
    <n v="31102025"/>
    <n v="4600"/>
    <s v="Muu materiaali"/>
    <n v="3051"/>
    <x v="0"/>
  </r>
  <r>
    <x v="90"/>
    <x v="90"/>
    <n v="107.57"/>
    <n v="31102025"/>
    <n v="4530"/>
    <s v="Vaatteisto"/>
    <n v="3601"/>
    <x v="0"/>
  </r>
  <r>
    <x v="90"/>
    <x v="90"/>
    <n v="55.78"/>
    <n v="31102025"/>
    <n v="4600"/>
    <s v="Muu materiaali"/>
    <n v="5551"/>
    <x v="0"/>
  </r>
  <r>
    <x v="90"/>
    <x v="90"/>
    <n v="51.79"/>
    <n v="31102025"/>
    <n v="4350"/>
    <s v="Painatukset, ilmoitukset ja markkinointi"/>
    <n v="3901"/>
    <x v="0"/>
  </r>
  <r>
    <x v="90"/>
    <x v="90"/>
    <n v="103.59"/>
    <n v="7112025"/>
    <n v="4350"/>
    <s v="Painatukset, ilmoitukset ja markkinointi"/>
    <n v="5352"/>
    <x v="0"/>
  </r>
  <r>
    <x v="90"/>
    <x v="90"/>
    <n v="314.74"/>
    <n v="7112025"/>
    <n v="4600"/>
    <s v="Muu materiaali"/>
    <n v="5551"/>
    <x v="0"/>
  </r>
  <r>
    <x v="90"/>
    <x v="90"/>
    <n v="186.45"/>
    <n v="18112025"/>
    <n v="4500"/>
    <s v="Toimistotarvikkeet"/>
    <n v="1101"/>
    <x v="0"/>
  </r>
  <r>
    <x v="90"/>
    <x v="90"/>
    <n v="125.5"/>
    <n v="27112025"/>
    <n v="4350"/>
    <s v="Painatukset, ilmoitukset ja markkinointi"/>
    <n v="3601"/>
    <x v="0"/>
  </r>
  <r>
    <x v="90"/>
    <x v="90"/>
    <n v="91.63"/>
    <n v="27112025"/>
    <n v="4350"/>
    <s v="Painatukset, ilmoitukset ja markkinointi"/>
    <n v="3101"/>
    <x v="0"/>
  </r>
  <r>
    <x v="90"/>
    <x v="90"/>
    <n v="27.89"/>
    <n v="10122025"/>
    <n v="4350"/>
    <s v="Painatukset, ilmoitukset ja markkinointi"/>
    <n v="5551"/>
    <x v="0"/>
  </r>
  <r>
    <x v="90"/>
    <x v="90"/>
    <n v="346.61"/>
    <n v="11122025"/>
    <n v="4350"/>
    <s v="Painatukset, ilmoitukset ja markkinointi"/>
    <n v="5551"/>
    <x v="0"/>
  </r>
  <r>
    <x v="90"/>
    <x v="90"/>
    <n v="378.49"/>
    <n v="10122025"/>
    <n v="4350"/>
    <s v="Painatukset, ilmoitukset ja markkinointi"/>
    <n v="5551"/>
    <x v="0"/>
  </r>
  <r>
    <x v="91"/>
    <x v="91"/>
    <n v="47.32"/>
    <n v="31032025"/>
    <n v="4410"/>
    <s v="Majoitus- ja ravitsemispalvelut"/>
    <n v="3551"/>
    <x v="0"/>
  </r>
  <r>
    <x v="91"/>
    <x v="91"/>
    <n v="31.6"/>
    <n v="31032025"/>
    <n v="4410"/>
    <s v="Majoitus- ja ravitsemispalvelut"/>
    <n v="5501"/>
    <x v="0"/>
  </r>
  <r>
    <x v="91"/>
    <x v="91"/>
    <n v="9.48"/>
    <n v="30042025"/>
    <n v="4520"/>
    <s v="Elintarvikkeet"/>
    <n v="5501"/>
    <x v="0"/>
  </r>
  <r>
    <x v="91"/>
    <x v="91"/>
    <n v="82.25"/>
    <n v="31052025"/>
    <n v="4410"/>
    <s v="Majoitus- ja ravitsemispalvelut"/>
    <n v="5551"/>
    <x v="0"/>
  </r>
  <r>
    <x v="91"/>
    <x v="91"/>
    <n v="118.5"/>
    <n v="31052025"/>
    <n v="4410"/>
    <s v="Majoitus- ja ravitsemispalvelut"/>
    <n v="5501"/>
    <x v="0"/>
  </r>
  <r>
    <x v="91"/>
    <x v="91"/>
    <n v="73"/>
    <n v="29082025"/>
    <n v="4520"/>
    <s v="Elintarvikkeet"/>
    <n v="5352"/>
    <x v="0"/>
  </r>
  <r>
    <x v="91"/>
    <x v="91"/>
    <n v="59.25"/>
    <n v="31082025"/>
    <n v="4410"/>
    <s v="Majoitus- ja ravitsemispalvelut"/>
    <n v="1101"/>
    <x v="0"/>
  </r>
  <r>
    <x v="91"/>
    <x v="91"/>
    <n v="26.4"/>
    <n v="29082025"/>
    <n v="4410"/>
    <s v="Majoitus- ja ravitsemispalvelut"/>
    <n v="1101"/>
    <x v="0"/>
  </r>
  <r>
    <x v="91"/>
    <x v="91"/>
    <n v="23.7"/>
    <n v="31102025"/>
    <n v="4520"/>
    <s v="Elintarvikkeet"/>
    <n v="3251"/>
    <x v="0"/>
  </r>
  <r>
    <x v="91"/>
    <x v="91"/>
    <n v="52.6"/>
    <n v="31102025"/>
    <n v="4410"/>
    <s v="Majoitus- ja ravitsemispalvelut"/>
    <n v="1101"/>
    <x v="0"/>
  </r>
  <r>
    <x v="91"/>
    <x v="91"/>
    <n v="29.52"/>
    <n v="31102025"/>
    <n v="4410"/>
    <s v="Majoitus- ja ravitsemispalvelut"/>
    <n v="3901"/>
    <x v="0"/>
  </r>
  <r>
    <x v="91"/>
    <x v="91"/>
    <n v="6.6"/>
    <n v="31102025"/>
    <n v="4410"/>
    <s v="Majoitus- ja ravitsemispalvelut"/>
    <n v="3551"/>
    <x v="0"/>
  </r>
  <r>
    <x v="91"/>
    <x v="91"/>
    <n v="105"/>
    <n v="30112025"/>
    <n v="4470"/>
    <s v="Muut palvelut"/>
    <n v="1101"/>
    <x v="0"/>
  </r>
  <r>
    <x v="91"/>
    <x v="91"/>
    <n v="23.31"/>
    <n v="30112025"/>
    <n v="4600"/>
    <s v="Muu materiaali"/>
    <n v="5551"/>
    <x v="0"/>
  </r>
  <r>
    <x v="91"/>
    <x v="91"/>
    <n v="39.75"/>
    <n v="31122025"/>
    <n v="4520"/>
    <s v="Elintarvikkeet"/>
    <n v="5551"/>
    <x v="0"/>
  </r>
  <r>
    <x v="91"/>
    <x v="91"/>
    <n v="21.9"/>
    <n v="31122025"/>
    <n v="4410"/>
    <s v="Majoitus- ja ravitsemispalvelut"/>
    <n v="5551"/>
    <x v="0"/>
  </r>
  <r>
    <x v="91"/>
    <x v="91"/>
    <n v="18.55"/>
    <n v="31122025"/>
    <n v="4410"/>
    <s v="Majoitus- ja ravitsemispalvelut"/>
    <n v="1101"/>
    <x v="0"/>
  </r>
  <r>
    <x v="91"/>
    <x v="91"/>
    <n v="274.5"/>
    <n v="31122025"/>
    <n v="4470"/>
    <s v="Muut palvelut"/>
    <n v="1101"/>
    <x v="0"/>
  </r>
  <r>
    <x v="91"/>
    <x v="91"/>
    <n v="13.15"/>
    <n v="31032025"/>
    <n v="4520"/>
    <s v="Elintravikkeet"/>
    <n v="6102"/>
    <x v="0"/>
  </r>
  <r>
    <x v="91"/>
    <x v="91"/>
    <n v="70"/>
    <n v="29082025"/>
    <n v="4520"/>
    <s v="Elintravikkeet"/>
    <n v="6102"/>
    <x v="0"/>
  </r>
  <r>
    <x v="91"/>
    <x v="91"/>
    <n v="15.9"/>
    <n v="31122025"/>
    <n v="4520"/>
    <s v="Elintravikkeet"/>
    <n v="6102"/>
    <x v="0"/>
  </r>
  <r>
    <x v="92"/>
    <x v="92"/>
    <n v="168"/>
    <n v="16022025"/>
    <n v="4860"/>
    <s v="Muut vuokrat"/>
    <n v="5352"/>
    <x v="0"/>
  </r>
  <r>
    <x v="92"/>
    <x v="92"/>
    <n v="300"/>
    <n v="16022025"/>
    <n v="4420"/>
    <s v="Matkustus- ja kuljetuspalvelut"/>
    <n v="5353"/>
    <x v="0"/>
  </r>
  <r>
    <x v="92"/>
    <x v="92"/>
    <n v="70"/>
    <n v="18022025"/>
    <n v="4420"/>
    <s v="Matkustus- ja kuljetuspalvelut"/>
    <n v="1101"/>
    <x v="0"/>
  </r>
  <r>
    <x v="92"/>
    <x v="92"/>
    <n v="49"/>
    <n v="27022025"/>
    <n v="4470"/>
    <s v="Muut palvelut"/>
    <n v="3601"/>
    <x v="0"/>
  </r>
  <r>
    <x v="92"/>
    <x v="92"/>
    <n v="55"/>
    <n v="2112025"/>
    <n v="4470"/>
    <s v="Muut palvelut"/>
    <n v="5551"/>
    <x v="0"/>
  </r>
  <r>
    <x v="92"/>
    <x v="92"/>
    <n v="1025"/>
    <n v="29112025"/>
    <n v="4420"/>
    <s v="Matkustus- ja kuljetuspalvelut"/>
    <n v="3021"/>
    <x v="0"/>
  </r>
  <r>
    <x v="93"/>
    <x v="93"/>
    <n v="3487.37"/>
    <n v="30112025"/>
    <n v="4470"/>
    <s v="Muut palvelut"/>
    <n v="5551"/>
    <x v="0"/>
  </r>
  <r>
    <x v="93"/>
    <x v="93"/>
    <n v="478.09"/>
    <n v="10032025"/>
    <n v="4470"/>
    <s v="Muut palvelut"/>
    <n v="5551"/>
    <x v="0"/>
  </r>
  <r>
    <x v="93"/>
    <x v="93"/>
    <n v="5641.35"/>
    <n v="31052025"/>
    <n v="4470"/>
    <s v="Muut palvelut"/>
    <n v="5551"/>
    <x v="0"/>
  </r>
  <r>
    <x v="94"/>
    <x v="94"/>
    <n v="178.39"/>
    <n v="9052025"/>
    <n v="4600"/>
    <s v="Muu materiaali"/>
    <n v="3901"/>
    <x v="0"/>
  </r>
  <r>
    <x v="94"/>
    <x v="94"/>
    <n v="19.920000000000002"/>
    <n v="16052025"/>
    <n v="4600"/>
    <s v="Muu materiaali"/>
    <n v="3021"/>
    <x v="0"/>
  </r>
  <r>
    <x v="94"/>
    <x v="94"/>
    <n v="20.41"/>
    <n v="16052025"/>
    <n v="4600"/>
    <s v="Muu materiaali"/>
    <n v="4601"/>
    <x v="0"/>
  </r>
  <r>
    <x v="94"/>
    <x v="94"/>
    <n v="116.11"/>
    <n v="23052025"/>
    <n v="4600"/>
    <s v="Muu materiaali"/>
    <n v="4601"/>
    <x v="0"/>
  </r>
  <r>
    <x v="94"/>
    <x v="94"/>
    <n v="9.5399999999999991"/>
    <n v="23052025"/>
    <n v="4390"/>
    <s v="Raken.ja alueiden rak.ja kunn.pitopalv."/>
    <n v="3551"/>
    <x v="0"/>
  </r>
  <r>
    <x v="94"/>
    <x v="94"/>
    <n v="-63.35"/>
    <n v="30052025"/>
    <n v="4600"/>
    <s v="Muu materiaali"/>
    <n v="4601"/>
    <x v="0"/>
  </r>
  <r>
    <x v="94"/>
    <x v="94"/>
    <n v="15.15"/>
    <n v="30052025"/>
    <n v="4390"/>
    <s v="Raken.ja alueiden rak.ja kunn.pitopalv."/>
    <n v="3551"/>
    <x v="0"/>
  </r>
  <r>
    <x v="94"/>
    <x v="94"/>
    <n v="42.48"/>
    <n v="6062025"/>
    <n v="4390"/>
    <s v="Raken.ja alueiden rak.ja kunn.pitopalv."/>
    <n v="3551"/>
    <x v="0"/>
  </r>
  <r>
    <x v="94"/>
    <x v="94"/>
    <n v="252.2"/>
    <n v="6062025"/>
    <n v="4390"/>
    <s v="Raken.ja alueiden rak.ja kunn.pitopalv."/>
    <n v="3551"/>
    <x v="0"/>
  </r>
  <r>
    <x v="94"/>
    <x v="94"/>
    <n v="27.67"/>
    <n v="13062025"/>
    <n v="4600"/>
    <s v="Muu materiaali"/>
    <n v="5352"/>
    <x v="0"/>
  </r>
  <r>
    <x v="94"/>
    <x v="94"/>
    <n v="29.85"/>
    <n v="13062025"/>
    <n v="4600"/>
    <s v="Muu materiaali"/>
    <n v="4601"/>
    <x v="0"/>
  </r>
  <r>
    <x v="94"/>
    <x v="94"/>
    <n v="237.86"/>
    <n v="13062025"/>
    <n v="4600"/>
    <s v="Muu materiaali"/>
    <n v="5551"/>
    <x v="0"/>
  </r>
  <r>
    <x v="94"/>
    <x v="94"/>
    <n v="38.83"/>
    <n v="13062025"/>
    <n v="4600"/>
    <s v="Muu materiaali"/>
    <n v="3251"/>
    <x v="0"/>
  </r>
  <r>
    <x v="94"/>
    <x v="94"/>
    <n v="8.9600000000000009"/>
    <n v="13062025"/>
    <n v="4390"/>
    <s v="Raken.ja alueiden rak.ja kunn.pitopalv."/>
    <n v="3551"/>
    <x v="0"/>
  </r>
  <r>
    <x v="94"/>
    <x v="94"/>
    <n v="92.42"/>
    <n v="13062025"/>
    <n v="4390"/>
    <s v="Raken.ja alueiden rak.ja kunn.pitopalv."/>
    <n v="3551"/>
    <x v="0"/>
  </r>
  <r>
    <x v="94"/>
    <x v="94"/>
    <n v="274"/>
    <n v="20062025"/>
    <n v="4390"/>
    <s v="Raken.ja alueiden rak.ja kunn.pitopalv."/>
    <n v="3551"/>
    <x v="0"/>
  </r>
  <r>
    <x v="94"/>
    <x v="94"/>
    <n v="126.85"/>
    <n v="20062025"/>
    <n v="4390"/>
    <s v="Raken.ja alueiden rak.ja kunn.pitopalv."/>
    <n v="3551"/>
    <x v="0"/>
  </r>
  <r>
    <x v="94"/>
    <x v="94"/>
    <n v="17.54"/>
    <n v="30062025"/>
    <n v="4390"/>
    <s v="Raken.ja alueiden rak.ja kunn.pitopalv."/>
    <n v="3551"/>
    <x v="0"/>
  </r>
  <r>
    <x v="94"/>
    <x v="94"/>
    <n v="21.32"/>
    <n v="4072025"/>
    <n v="4390"/>
    <s v="Raken.ja alueiden rak.ja kunn.pitopalv."/>
    <n v="3551"/>
    <x v="0"/>
  </r>
  <r>
    <x v="94"/>
    <x v="94"/>
    <n v="61.13"/>
    <n v="4072025"/>
    <n v="4600"/>
    <s v="Muu materiaali"/>
    <n v="4601"/>
    <x v="0"/>
  </r>
  <r>
    <x v="94"/>
    <x v="94"/>
    <n v="15.3"/>
    <n v="4072025"/>
    <n v="4600"/>
    <s v="Muu materiaali"/>
    <n v="3251"/>
    <x v="0"/>
  </r>
  <r>
    <x v="94"/>
    <x v="94"/>
    <n v="30.2"/>
    <n v="11072025"/>
    <n v="1175"/>
    <s v="Muut laitteet ja kalusto"/>
    <n v="5501"/>
    <x v="0"/>
  </r>
  <r>
    <x v="94"/>
    <x v="94"/>
    <n v="72.42"/>
    <n v="18072025"/>
    <n v="4390"/>
    <s v="Raken.ja alueiden rak.ja kunn.pitopalv."/>
    <n v="3551"/>
    <x v="0"/>
  </r>
  <r>
    <x v="94"/>
    <x v="94"/>
    <n v="43.83"/>
    <n v="25072025"/>
    <n v="4600"/>
    <s v="Muu materiaali"/>
    <n v="5352"/>
    <x v="0"/>
  </r>
  <r>
    <x v="94"/>
    <x v="94"/>
    <n v="40.67"/>
    <n v="25072025"/>
    <n v="4390"/>
    <s v="Raken.ja alueiden rak.ja kunn.pitopalv."/>
    <n v="3551"/>
    <x v="0"/>
  </r>
  <r>
    <x v="94"/>
    <x v="94"/>
    <n v="105.67"/>
    <n v="31072025"/>
    <n v="4390"/>
    <s v="Raken.ja alueiden rak.ja kunn.pitopalv."/>
    <n v="3551"/>
    <x v="0"/>
  </r>
  <r>
    <x v="94"/>
    <x v="94"/>
    <n v="22.57"/>
    <n v="8082025"/>
    <n v="4501"/>
    <s v="Koulutarvikkeet"/>
    <n v="3051"/>
    <x v="0"/>
  </r>
  <r>
    <x v="94"/>
    <x v="94"/>
    <n v="14.41"/>
    <n v="8082025"/>
    <n v="4390"/>
    <s v="Raken.ja alueiden rak.ja kunn.pitopalv."/>
    <n v="3551"/>
    <x v="0"/>
  </r>
  <r>
    <x v="94"/>
    <x v="94"/>
    <n v="26.45"/>
    <n v="15082025"/>
    <n v="4501"/>
    <s v="Koulutarvikkeet"/>
    <n v="3051"/>
    <x v="0"/>
  </r>
  <r>
    <x v="94"/>
    <x v="94"/>
    <n v="25.65"/>
    <n v="15082025"/>
    <n v="4600"/>
    <s v="Muu materiaali"/>
    <n v="5352"/>
    <x v="0"/>
  </r>
  <r>
    <x v="94"/>
    <x v="94"/>
    <n v="33.47"/>
    <n v="15082025"/>
    <n v="4600"/>
    <s v="Muu materiaali"/>
    <n v="5501"/>
    <x v="0"/>
  </r>
  <r>
    <x v="94"/>
    <x v="94"/>
    <n v="34.409999999999997"/>
    <n v="22082025"/>
    <n v="4501"/>
    <s v="Koulutarvikkeet"/>
    <n v="3051"/>
    <x v="0"/>
  </r>
  <r>
    <x v="94"/>
    <x v="94"/>
    <n v="28.62"/>
    <n v="22082025"/>
    <n v="4600"/>
    <s v="Muu materiaali"/>
    <n v="5352"/>
    <x v="0"/>
  </r>
  <r>
    <x v="94"/>
    <x v="94"/>
    <n v="28.63"/>
    <n v="22082025"/>
    <n v="4600"/>
    <s v="Muu materiaali"/>
    <n v="5352"/>
    <x v="0"/>
  </r>
  <r>
    <x v="94"/>
    <x v="94"/>
    <n v="5.15"/>
    <n v="22082025"/>
    <n v="4600"/>
    <s v="Muu materiaali"/>
    <n v="5352"/>
    <x v="0"/>
  </r>
  <r>
    <x v="94"/>
    <x v="94"/>
    <n v="129.75"/>
    <n v="22082025"/>
    <n v="4600"/>
    <s v="Muu materiaali"/>
    <n v="3551"/>
    <x v="0"/>
  </r>
  <r>
    <x v="94"/>
    <x v="94"/>
    <n v="-12.05"/>
    <n v="29082025"/>
    <n v="4600"/>
    <s v="Muu materiaali"/>
    <n v="4601"/>
    <x v="0"/>
  </r>
  <r>
    <x v="94"/>
    <x v="94"/>
    <n v="10.85"/>
    <n v="29082025"/>
    <n v="4600"/>
    <s v="Muu materiaali"/>
    <n v="5352"/>
    <x v="0"/>
  </r>
  <r>
    <x v="94"/>
    <x v="94"/>
    <n v="24.02"/>
    <n v="29082025"/>
    <n v="4600"/>
    <s v="Muu materiaali"/>
    <n v="4601"/>
    <x v="0"/>
  </r>
  <r>
    <x v="94"/>
    <x v="94"/>
    <n v="17.010000000000002"/>
    <n v="29082025"/>
    <n v="4600"/>
    <s v="Muu materiaali"/>
    <n v="3051"/>
    <x v="0"/>
  </r>
  <r>
    <x v="94"/>
    <x v="94"/>
    <n v="40.96"/>
    <n v="29082025"/>
    <n v="4600"/>
    <s v="Muu materiaali"/>
    <n v="3901"/>
    <x v="0"/>
  </r>
  <r>
    <x v="94"/>
    <x v="94"/>
    <n v="10.32"/>
    <n v="29082025"/>
    <n v="4600"/>
    <s v="Muu materiaali"/>
    <n v="5352"/>
    <x v="0"/>
  </r>
  <r>
    <x v="94"/>
    <x v="94"/>
    <n v="8.35"/>
    <n v="5092025"/>
    <n v="4390"/>
    <s v="Raken.ja alueiden rak.ja kunn.pitopalv."/>
    <n v="3551"/>
    <x v="0"/>
  </r>
  <r>
    <x v="94"/>
    <x v="94"/>
    <n v="2.02"/>
    <n v="5092025"/>
    <n v="4600"/>
    <s v="Muu materiaali"/>
    <n v="5501"/>
    <x v="0"/>
  </r>
  <r>
    <x v="94"/>
    <x v="94"/>
    <n v="8.24"/>
    <n v="5092025"/>
    <n v="4600"/>
    <s v="Muu materiaali"/>
    <n v="5352"/>
    <x v="0"/>
  </r>
  <r>
    <x v="94"/>
    <x v="94"/>
    <n v="29.99"/>
    <n v="5092025"/>
    <n v="4390"/>
    <s v="Raken.ja alueiden rak.ja kunn.pitopalv."/>
    <n v="3551"/>
    <x v="0"/>
  </r>
  <r>
    <x v="94"/>
    <x v="94"/>
    <n v="54.15"/>
    <n v="5092025"/>
    <n v="4600"/>
    <s v="Muu materiaali"/>
    <n v="3051"/>
    <x v="0"/>
  </r>
  <r>
    <x v="94"/>
    <x v="94"/>
    <n v="273.39"/>
    <n v="5092025"/>
    <n v="4600"/>
    <s v="Muu materiaali"/>
    <n v="5352"/>
    <x v="0"/>
  </r>
  <r>
    <x v="94"/>
    <x v="94"/>
    <n v="23.9"/>
    <n v="5092025"/>
    <n v="4420"/>
    <s v="Matkustus- ja kuljetuspalvelut"/>
    <n v="5352"/>
    <x v="0"/>
  </r>
  <r>
    <x v="94"/>
    <x v="94"/>
    <n v="273.39"/>
    <n v="5092025"/>
    <n v="4600"/>
    <s v="Muu materiaali"/>
    <n v="5352"/>
    <x v="0"/>
  </r>
  <r>
    <x v="94"/>
    <x v="94"/>
    <n v="24.08"/>
    <n v="5092025"/>
    <n v="4420"/>
    <s v="Matkustus- ja kuljetuspalvelut"/>
    <n v="5352"/>
    <x v="0"/>
  </r>
  <r>
    <x v="94"/>
    <x v="94"/>
    <n v="31.67"/>
    <n v="12092025"/>
    <n v="4390"/>
    <s v="Raken.ja alueiden rak.ja kunn.pitopalv."/>
    <n v="3551"/>
    <x v="0"/>
  </r>
  <r>
    <x v="94"/>
    <x v="94"/>
    <n v="26.78"/>
    <n v="12092025"/>
    <n v="4502"/>
    <s v="Harrastustarvikkeet"/>
    <n v="3351"/>
    <x v="0"/>
  </r>
  <r>
    <x v="94"/>
    <x v="94"/>
    <n v="20.22"/>
    <n v="19092025"/>
    <n v="4600"/>
    <s v="Muu materiaali"/>
    <n v="5352"/>
    <x v="0"/>
  </r>
  <r>
    <x v="94"/>
    <x v="94"/>
    <n v="12.3"/>
    <n v="26092025"/>
    <n v="4600"/>
    <s v="Muu materiaali"/>
    <n v="5352"/>
    <x v="0"/>
  </r>
  <r>
    <x v="94"/>
    <x v="94"/>
    <n v="14.64"/>
    <n v="26092025"/>
    <n v="4600"/>
    <s v="Muu materiaali"/>
    <n v="5352"/>
    <x v="0"/>
  </r>
  <r>
    <x v="94"/>
    <x v="94"/>
    <n v="138.44"/>
    <n v="26092025"/>
    <n v="4600"/>
    <s v="Muu materiaali"/>
    <n v="5352"/>
    <x v="0"/>
  </r>
  <r>
    <x v="94"/>
    <x v="94"/>
    <n v="19.52"/>
    <n v="3102025"/>
    <n v="4600"/>
    <s v="Muu materiaali"/>
    <n v="4601"/>
    <x v="0"/>
  </r>
  <r>
    <x v="94"/>
    <x v="94"/>
    <n v="10"/>
    <n v="3102025"/>
    <n v="4420"/>
    <s v="Matkustus- ja kuljetuspalvelut"/>
    <n v="4601"/>
    <x v="0"/>
  </r>
  <r>
    <x v="94"/>
    <x v="94"/>
    <n v="27.12"/>
    <n v="10102025"/>
    <n v="4600"/>
    <s v="Muu materiaali"/>
    <n v="3901"/>
    <x v="0"/>
  </r>
  <r>
    <x v="94"/>
    <x v="94"/>
    <n v="17.72"/>
    <n v="10102025"/>
    <n v="4600"/>
    <s v="Muu materiaali"/>
    <n v="4601"/>
    <x v="0"/>
  </r>
  <r>
    <x v="94"/>
    <x v="94"/>
    <n v="81.64"/>
    <n v="10102025"/>
    <n v="4600"/>
    <s v="Muu materiaali"/>
    <n v="3551"/>
    <x v="0"/>
  </r>
  <r>
    <x v="94"/>
    <x v="94"/>
    <n v="7.32"/>
    <n v="10102025"/>
    <n v="4600"/>
    <s v="Muu materiaali"/>
    <n v="3052"/>
    <x v="0"/>
  </r>
  <r>
    <x v="94"/>
    <x v="94"/>
    <n v="10"/>
    <n v="17102025"/>
    <n v="4420"/>
    <s v="Matkustus- ja kuljetuspalvelut"/>
    <n v="4601"/>
    <x v="0"/>
  </r>
  <r>
    <x v="94"/>
    <x v="94"/>
    <n v="82.06"/>
    <n v="17102025"/>
    <n v="4600"/>
    <s v="Muu materiaali"/>
    <n v="4601"/>
    <x v="0"/>
  </r>
  <r>
    <x v="94"/>
    <x v="94"/>
    <n v="20.45"/>
    <n v="24102025"/>
    <n v="4600"/>
    <s v="Muu materiaali"/>
    <n v="4601"/>
    <x v="0"/>
  </r>
  <r>
    <x v="94"/>
    <x v="94"/>
    <n v="19.079999999999998"/>
    <n v="24102025"/>
    <n v="4600"/>
    <s v="Muu materiaali"/>
    <n v="4601"/>
    <x v="0"/>
  </r>
  <r>
    <x v="94"/>
    <x v="94"/>
    <n v="11.95"/>
    <n v="24102025"/>
    <n v="4390"/>
    <s v="Raken.ja alueiden rak.ja kunn.pitopalv."/>
    <n v="3551"/>
    <x v="0"/>
  </r>
  <r>
    <x v="94"/>
    <x v="94"/>
    <n v="7.45"/>
    <n v="24102025"/>
    <n v="4600"/>
    <s v="Muu materiaali"/>
    <n v="5352"/>
    <x v="0"/>
  </r>
  <r>
    <x v="94"/>
    <x v="94"/>
    <n v="8.75"/>
    <n v="24102025"/>
    <n v="4600"/>
    <s v="Muu materiaali"/>
    <n v="5352"/>
    <x v="0"/>
  </r>
  <r>
    <x v="94"/>
    <x v="94"/>
    <n v="10.68"/>
    <n v="24102025"/>
    <n v="4390"/>
    <s v="Raken.ja alueiden rak.ja kunn.pitopalv."/>
    <n v="3551"/>
    <x v="0"/>
  </r>
  <r>
    <x v="94"/>
    <x v="94"/>
    <n v="172.14"/>
    <n v="24102025"/>
    <n v="4600"/>
    <s v="Muu materiaali"/>
    <n v="3501"/>
    <x v="0"/>
  </r>
  <r>
    <x v="94"/>
    <x v="94"/>
    <n v="97.14"/>
    <n v="31102025"/>
    <n v="4580"/>
    <s v="Kalusto"/>
    <n v="3901"/>
    <x v="0"/>
  </r>
  <r>
    <x v="94"/>
    <x v="94"/>
    <n v="28.63"/>
    <n v="7112025"/>
    <n v="4600"/>
    <s v="Muu materiaali"/>
    <n v="3901"/>
    <x v="0"/>
  </r>
  <r>
    <x v="94"/>
    <x v="94"/>
    <n v="27.24"/>
    <n v="7112025"/>
    <n v="4600"/>
    <s v="Muu materiaali"/>
    <n v="3901"/>
    <x v="0"/>
  </r>
  <r>
    <x v="94"/>
    <x v="94"/>
    <n v="54.2"/>
    <n v="14112025"/>
    <n v="4600"/>
    <s v="Muu materiaali"/>
    <n v="3901"/>
    <x v="0"/>
  </r>
  <r>
    <x v="94"/>
    <x v="94"/>
    <n v="21.34"/>
    <n v="14112025"/>
    <n v="4600"/>
    <s v="Muu materiaali"/>
    <n v="3551"/>
    <x v="0"/>
  </r>
  <r>
    <x v="94"/>
    <x v="94"/>
    <n v="12.36"/>
    <n v="14112025"/>
    <n v="4600"/>
    <s v="Muu materiaali"/>
    <n v="3901"/>
    <x v="0"/>
  </r>
  <r>
    <x v="94"/>
    <x v="94"/>
    <n v="43.2"/>
    <n v="21112025"/>
    <n v="4600"/>
    <s v="Muu materiaali"/>
    <n v="3901"/>
    <x v="0"/>
  </r>
  <r>
    <x v="94"/>
    <x v="94"/>
    <n v="28.63"/>
    <n v="21112025"/>
    <n v="4600"/>
    <s v="Muu materiaali"/>
    <n v="3901"/>
    <x v="0"/>
  </r>
  <r>
    <x v="94"/>
    <x v="94"/>
    <n v="11.91"/>
    <n v="28112025"/>
    <n v="4600"/>
    <s v="Muu materiaali"/>
    <n v="4601"/>
    <x v="0"/>
  </r>
  <r>
    <x v="94"/>
    <x v="94"/>
    <n v="23.73"/>
    <n v="28112025"/>
    <n v="4600"/>
    <s v="Muu materiaali"/>
    <n v="3041"/>
    <x v="0"/>
  </r>
  <r>
    <x v="94"/>
    <x v="94"/>
    <n v="26.22"/>
    <n v="28112025"/>
    <n v="4600"/>
    <s v="Muu materiaali"/>
    <n v="4601"/>
    <x v="0"/>
  </r>
  <r>
    <x v="94"/>
    <x v="94"/>
    <n v="14.72"/>
    <n v="28112025"/>
    <n v="4501"/>
    <s v="Koulutarvikkeet"/>
    <n v="3051"/>
    <x v="0"/>
  </r>
  <r>
    <x v="94"/>
    <x v="94"/>
    <n v="48.66"/>
    <n v="12122025"/>
    <n v="1175"/>
    <s v="Muut laitteet ja kalusto"/>
    <n v="3551"/>
    <x v="0"/>
  </r>
  <r>
    <x v="94"/>
    <x v="94"/>
    <n v="19.420000000000002"/>
    <n v="12122025"/>
    <n v="4501"/>
    <s v="Koulutarvikkeet"/>
    <n v="3051"/>
    <x v="0"/>
  </r>
  <r>
    <x v="94"/>
    <x v="94"/>
    <n v="725.75"/>
    <n v="12122025"/>
    <n v="1175"/>
    <s v="Muut laitteet ja kalusto"/>
    <n v="3551"/>
    <x v="0"/>
  </r>
  <r>
    <x v="94"/>
    <x v="94"/>
    <n v="8.75"/>
    <n v="12122025"/>
    <n v="4600"/>
    <s v="Muu materiaali"/>
    <n v="5352"/>
    <x v="0"/>
  </r>
  <r>
    <x v="94"/>
    <x v="94"/>
    <n v="5.29"/>
    <n v="19122025"/>
    <n v="4600"/>
    <s v="Muu materiaali"/>
    <n v="5352"/>
    <x v="0"/>
  </r>
  <r>
    <x v="94"/>
    <x v="94"/>
    <n v="153.66999999999999"/>
    <n v="19122025"/>
    <n v="4600"/>
    <s v="Muu materiaali"/>
    <n v="5352"/>
    <x v="0"/>
  </r>
  <r>
    <x v="94"/>
    <x v="94"/>
    <n v="30.04"/>
    <n v="19122025"/>
    <n v="4600"/>
    <s v="Muu materiaali"/>
    <n v="3551"/>
    <x v="0"/>
  </r>
  <r>
    <x v="94"/>
    <x v="94"/>
    <n v="7.24"/>
    <n v="31122025"/>
    <n v="1175"/>
    <s v="Muut laitteet ja kalusto"/>
    <n v="3551"/>
    <x v="0"/>
  </r>
  <r>
    <x v="94"/>
    <x v="94"/>
    <n v="69.86"/>
    <n v="31122025"/>
    <n v="4600"/>
    <s v="Muu materiaali"/>
    <n v="5352"/>
    <x v="0"/>
  </r>
  <r>
    <x v="94"/>
    <x v="94"/>
    <n v="127.1"/>
    <n v="30052025"/>
    <n v="4600"/>
    <s v="Muu materiaali"/>
    <n v="6102"/>
    <x v="0"/>
  </r>
  <r>
    <x v="94"/>
    <x v="94"/>
    <n v="135.22"/>
    <n v="22082025"/>
    <n v="4600"/>
    <s v="Muu materiaali"/>
    <n v="6102"/>
    <x v="0"/>
  </r>
  <r>
    <x v="94"/>
    <x v="94"/>
    <n v="18.68"/>
    <n v="28112025"/>
    <n v="4600"/>
    <s v="Muu materiaali"/>
    <n v="6102"/>
    <x v="0"/>
  </r>
  <r>
    <x v="94"/>
    <x v="94"/>
    <n v="17.98"/>
    <n v="26122025"/>
    <n v="4600"/>
    <s v="Muu materiaali"/>
    <n v="6102"/>
    <x v="0"/>
  </r>
  <r>
    <x v="95"/>
    <x v="95"/>
    <n v="976.6"/>
    <n v="29072025"/>
    <n v="4350"/>
    <s v="Painatukset, ilmoitukset ja markkinointi"/>
    <n v="5551"/>
    <x v="0"/>
  </r>
  <r>
    <x v="95"/>
    <x v="95"/>
    <n v="2500"/>
    <n v="18122025"/>
    <n v="4350"/>
    <s v="Painatukset, ilmoitukset ja markkinointi"/>
    <n v="5551"/>
    <x v="0"/>
  </r>
  <r>
    <x v="96"/>
    <x v="96"/>
    <n v="1575"/>
    <n v="1012025"/>
    <n v="4820"/>
    <s v="Rakennusten ja huoneistojen vuokrat"/>
    <n v="5352"/>
    <x v="0"/>
  </r>
  <r>
    <x v="96"/>
    <x v="96"/>
    <n v="525"/>
    <n v="31012025"/>
    <n v="4820"/>
    <s v="Rakennusten ja huoneistojen vuokrat"/>
    <n v="5352"/>
    <x v="0"/>
  </r>
  <r>
    <x v="97"/>
    <x v="97"/>
    <n v="252.63"/>
    <n v="17062025"/>
    <n v="4410"/>
    <s v="Majoitus- ja ravitsemispalvelut"/>
    <n v="1101"/>
    <x v="0"/>
  </r>
  <r>
    <x v="97"/>
    <x v="97"/>
    <n v="342.11"/>
    <n v="27062025"/>
    <n v="4410"/>
    <s v="Majoitus- ja ravitsemispalvelut"/>
    <n v="1101"/>
    <x v="0"/>
  </r>
  <r>
    <x v="97"/>
    <x v="97"/>
    <n v="168.42"/>
    <n v="21082025"/>
    <n v="4410"/>
    <s v="Majoitus- ja ravitsemispalvelut"/>
    <n v="1101"/>
    <x v="0"/>
  </r>
  <r>
    <x v="97"/>
    <x v="97"/>
    <n v="49.8"/>
    <n v="2102025"/>
    <n v="4410"/>
    <s v="Majoitus- ja ravitsemispalvelut"/>
    <n v="1101"/>
    <x v="0"/>
  </r>
  <r>
    <x v="97"/>
    <x v="97"/>
    <n v="168.42"/>
    <n v="23102025"/>
    <n v="4410"/>
    <s v="Majoitus- ja ravitsemispalvelut"/>
    <n v="1101"/>
    <x v="0"/>
  </r>
  <r>
    <x v="97"/>
    <x v="97"/>
    <n v="207.17"/>
    <n v="1122025"/>
    <n v="4470"/>
    <s v="Muut palvelut"/>
    <n v="5501"/>
    <x v="0"/>
  </r>
  <r>
    <x v="97"/>
    <x v="97"/>
    <n v="210"/>
    <n v="13122025"/>
    <n v="4470"/>
    <s v="Muut palvelut"/>
    <n v="5501"/>
    <x v="0"/>
  </r>
  <r>
    <x v="97"/>
    <x v="97"/>
    <n v="175"/>
    <n v="13122025"/>
    <n v="4470"/>
    <s v="Muut palvelut"/>
    <n v="5501"/>
    <x v="0"/>
  </r>
  <r>
    <x v="98"/>
    <x v="98"/>
    <n v="83.08"/>
    <n v="12082025"/>
    <n v="4470"/>
    <s v="Muut palvelut"/>
    <n v="6102"/>
    <x v="0"/>
  </r>
  <r>
    <x v="99"/>
    <x v="99"/>
    <n v="980"/>
    <n v="22042025"/>
    <n v="4600"/>
    <s v="Muu materiaali"/>
    <n v="5551"/>
    <x v="0"/>
  </r>
  <r>
    <x v="99"/>
    <x v="99"/>
    <n v="350"/>
    <n v="1092025"/>
    <n v="4601"/>
    <s v="Mainosmateriaali"/>
    <n v="5551"/>
    <x v="0"/>
  </r>
  <r>
    <x v="99"/>
    <x v="99"/>
    <n v="100"/>
    <n v="1092025"/>
    <n v="4601"/>
    <s v="Mainosmateriaali"/>
    <n v="5551"/>
    <x v="0"/>
  </r>
  <r>
    <x v="99"/>
    <x v="99"/>
    <n v="600"/>
    <n v="24112025"/>
    <n v="4600"/>
    <s v="Muu materiaali"/>
    <n v="5551"/>
    <x v="0"/>
  </r>
  <r>
    <x v="99"/>
    <x v="99"/>
    <n v="500"/>
    <n v="12122025"/>
    <n v="4600"/>
    <s v="Muu materiaali"/>
    <n v="5551"/>
    <x v="0"/>
  </r>
  <r>
    <x v="100"/>
    <x v="100"/>
    <n v="333.33"/>
    <n v="23012025"/>
    <n v="4420"/>
    <s v="Matkustus- ja kuljetuspalvelut"/>
    <n v="3601"/>
    <x v="0"/>
  </r>
  <r>
    <x v="100"/>
    <x v="100"/>
    <n v="350.88"/>
    <n v="4022025"/>
    <n v="4420"/>
    <s v="Matkustus- ja kuljetuspalvelut"/>
    <n v="3601"/>
    <x v="0"/>
  </r>
  <r>
    <x v="100"/>
    <x v="100"/>
    <n v="24906.36"/>
    <n v="31012025"/>
    <n v="4421"/>
    <s v="Koulukuljetukset"/>
    <n v="3051"/>
    <x v="0"/>
  </r>
  <r>
    <x v="100"/>
    <x v="100"/>
    <n v="1210.53"/>
    <n v="24022025"/>
    <n v="4420"/>
    <s v="Matkustus- ja kuljetuspalvelut"/>
    <n v="3551"/>
    <x v="0"/>
  </r>
  <r>
    <x v="100"/>
    <x v="100"/>
    <n v="19660.5"/>
    <n v="28022025"/>
    <n v="4421"/>
    <s v="Koulukuljetukset"/>
    <n v="3051"/>
    <x v="0"/>
  </r>
  <r>
    <x v="100"/>
    <x v="100"/>
    <n v="307.02"/>
    <n v="7032025"/>
    <n v="4425"/>
    <s v="Muut matkakulut ja kuljetukset"/>
    <n v="3051"/>
    <x v="0"/>
  </r>
  <r>
    <x v="100"/>
    <x v="100"/>
    <n v="631.58000000000004"/>
    <n v="21032025"/>
    <n v="4423"/>
    <s v="Henkil�kunnan matkakustannukset"/>
    <n v="5501"/>
    <x v="0"/>
  </r>
  <r>
    <x v="100"/>
    <x v="100"/>
    <n v="649.12"/>
    <n v="30032025"/>
    <n v="4420"/>
    <s v="Matkustus- ja kuljetuspalvelut"/>
    <n v="3551"/>
    <x v="0"/>
  </r>
  <r>
    <x v="100"/>
    <x v="100"/>
    <n v="27521.64"/>
    <n v="31032025"/>
    <n v="4421"/>
    <s v="Koulukuljetukset"/>
    <n v="3051"/>
    <x v="0"/>
  </r>
  <r>
    <x v="100"/>
    <x v="100"/>
    <n v="1540.35"/>
    <n v="30032025"/>
    <n v="4420"/>
    <s v="Matkustus- ja kuljetuspalvelut"/>
    <n v="3551"/>
    <x v="0"/>
  </r>
  <r>
    <x v="100"/>
    <x v="100"/>
    <n v="289.47000000000003"/>
    <n v="8042025"/>
    <n v="4425"/>
    <s v="Muut matkakulut ja kuljetukset"/>
    <n v="3051"/>
    <x v="0"/>
  </r>
  <r>
    <x v="100"/>
    <x v="100"/>
    <n v="947.37"/>
    <n v="8042025"/>
    <n v="4425"/>
    <s v="Muut matkakulut ja kuljetukset"/>
    <n v="3051"/>
    <x v="0"/>
  </r>
  <r>
    <x v="100"/>
    <x v="100"/>
    <n v="330.87"/>
    <n v="16042025"/>
    <n v="4420"/>
    <s v="Matkustus- ja kuljetuspalvelut"/>
    <n v="3601"/>
    <x v="0"/>
  </r>
  <r>
    <x v="100"/>
    <x v="100"/>
    <n v="353.34"/>
    <n v="16042025"/>
    <n v="4420"/>
    <s v="Matkustus- ja kuljetuspalvelut"/>
    <n v="3601"/>
    <x v="0"/>
  </r>
  <r>
    <x v="100"/>
    <x v="100"/>
    <n v="26198.7"/>
    <n v="30042025"/>
    <n v="4421"/>
    <s v="Koulukuljetukset"/>
    <n v="3051"/>
    <x v="0"/>
  </r>
  <r>
    <x v="100"/>
    <x v="100"/>
    <n v="438.6"/>
    <n v="3052025"/>
    <n v="4420"/>
    <s v="Matkustus- ja kuljetuspalvelut"/>
    <n v="3041"/>
    <x v="0"/>
  </r>
  <r>
    <x v="100"/>
    <x v="100"/>
    <n v="175.44"/>
    <n v="3052025"/>
    <n v="4425"/>
    <s v="Muut matkakulut ja kuljetukset"/>
    <n v="3051"/>
    <x v="0"/>
  </r>
  <r>
    <x v="100"/>
    <x v="100"/>
    <n v="350.88"/>
    <n v="3052025"/>
    <n v="4420"/>
    <s v="Matkustus- ja kuljetuspalvelut"/>
    <n v="1101"/>
    <x v="0"/>
  </r>
  <r>
    <x v="100"/>
    <x v="100"/>
    <n v="877.19"/>
    <n v="5052025"/>
    <n v="4420"/>
    <s v="Matkustus- ja kuljetuspalvelut"/>
    <n v="3051"/>
    <x v="0"/>
  </r>
  <r>
    <x v="100"/>
    <x v="100"/>
    <n v="350.88"/>
    <n v="8052025"/>
    <n v="4420"/>
    <s v="Matkustus- ja kuljetuspalvelut"/>
    <n v="3551"/>
    <x v="0"/>
  </r>
  <r>
    <x v="100"/>
    <x v="100"/>
    <n v="350.88"/>
    <n v="9052025"/>
    <n v="4420"/>
    <s v="Matkustus- ja kuljetuspalvelut"/>
    <n v="3551"/>
    <x v="0"/>
  </r>
  <r>
    <x v="100"/>
    <x v="100"/>
    <n v="175.44"/>
    <n v="15052025"/>
    <n v="4420"/>
    <s v="Matkustus- ja kuljetuspalvelut"/>
    <n v="3601"/>
    <x v="0"/>
  </r>
  <r>
    <x v="100"/>
    <x v="100"/>
    <n v="175.44"/>
    <n v="19052025"/>
    <n v="4425"/>
    <s v="Muut matkakulut ja kuljetukset"/>
    <n v="3051"/>
    <x v="0"/>
  </r>
  <r>
    <x v="100"/>
    <x v="100"/>
    <n v="280.7"/>
    <n v="19052025"/>
    <n v="4420"/>
    <s v="Matkustus- ja kuljetuspalvelut"/>
    <n v="3901"/>
    <x v="0"/>
  </r>
  <r>
    <x v="100"/>
    <x v="100"/>
    <n v="289.47000000000003"/>
    <n v="28052025"/>
    <n v="4420"/>
    <s v="Matkustus- ja kuljetuspalvelut"/>
    <n v="3041"/>
    <x v="0"/>
  </r>
  <r>
    <x v="100"/>
    <x v="100"/>
    <n v="289.47000000000003"/>
    <n v="28052025"/>
    <n v="4420"/>
    <s v="Matkustus- ja kuljetuspalvelut"/>
    <n v="3041"/>
    <x v="0"/>
  </r>
  <r>
    <x v="100"/>
    <x v="100"/>
    <n v="500"/>
    <n v="28052025"/>
    <n v="4420"/>
    <s v="Matkustus- ja kuljetuspalvelut"/>
    <n v="3051"/>
    <x v="0"/>
  </r>
  <r>
    <x v="100"/>
    <x v="100"/>
    <n v="219.3"/>
    <n v="28052025"/>
    <n v="4425"/>
    <s v="Muut matkakulut ja kuljetukset"/>
    <n v="3051"/>
    <x v="0"/>
  </r>
  <r>
    <x v="100"/>
    <x v="100"/>
    <n v="26392.5"/>
    <n v="31052025"/>
    <n v="4421"/>
    <s v="Koulukuljetukset"/>
    <n v="3051"/>
    <x v="0"/>
  </r>
  <r>
    <x v="100"/>
    <x v="100"/>
    <n v="280.7"/>
    <n v="27062025"/>
    <n v="4420"/>
    <s v="Matkustus- ja kuljetuspalvelut"/>
    <n v="3551"/>
    <x v="0"/>
  </r>
  <r>
    <x v="100"/>
    <x v="100"/>
    <n v="157.88999999999999"/>
    <n v="9092025"/>
    <n v="4420"/>
    <s v="Matkustus- ja kuljetuspalvelut"/>
    <n v="3051"/>
    <x v="0"/>
  </r>
  <r>
    <x v="100"/>
    <x v="100"/>
    <n v="307.02"/>
    <n v="9092025"/>
    <n v="4425"/>
    <s v="Muut matkakulut ja kuljetukset"/>
    <n v="3051"/>
    <x v="0"/>
  </r>
  <r>
    <x v="100"/>
    <x v="100"/>
    <n v="157.88999999999999"/>
    <n v="9092025"/>
    <n v="4425"/>
    <s v="Muut matkakulut ja kuljetukset"/>
    <n v="3051"/>
    <x v="0"/>
  </r>
  <r>
    <x v="100"/>
    <x v="100"/>
    <n v="307.02"/>
    <n v="9092025"/>
    <n v="4420"/>
    <s v="Matkustus- ja kuljetuspalvelut"/>
    <n v="3601"/>
    <x v="0"/>
  </r>
  <r>
    <x v="100"/>
    <x v="100"/>
    <n v="1146.5999999999999"/>
    <n v="31082025"/>
    <n v="4421"/>
    <s v="Koulukuljetukset"/>
    <n v="3041"/>
    <x v="0"/>
  </r>
  <r>
    <x v="100"/>
    <x v="100"/>
    <n v="15233.4"/>
    <n v="31082025"/>
    <n v="4421"/>
    <s v="Koulukuljetukset"/>
    <n v="3051"/>
    <x v="0"/>
  </r>
  <r>
    <x v="100"/>
    <x v="100"/>
    <n v="175.44"/>
    <n v="16092025"/>
    <n v="4420"/>
    <s v="Matkustus- ja kuljetuspalvelut"/>
    <n v="3051"/>
    <x v="0"/>
  </r>
  <r>
    <x v="100"/>
    <x v="100"/>
    <n v="219.3"/>
    <n v="16092025"/>
    <n v="4420"/>
    <s v="Matkustus- ja kuljetuspalvelut"/>
    <n v="3551"/>
    <x v="0"/>
  </r>
  <r>
    <x v="100"/>
    <x v="100"/>
    <n v="657.89"/>
    <n v="26092025"/>
    <n v="4420"/>
    <s v="Matkustus- ja kuljetuspalvelut"/>
    <n v="3601"/>
    <x v="0"/>
  </r>
  <r>
    <x v="100"/>
    <x v="100"/>
    <n v="1663.2"/>
    <n v="30092025"/>
    <n v="4421"/>
    <s v="Koulukuljetukset"/>
    <n v="3041"/>
    <x v="0"/>
  </r>
  <r>
    <x v="100"/>
    <x v="100"/>
    <n v="22096.799999999999"/>
    <n v="30092025"/>
    <n v="4421"/>
    <s v="Koulukuljetukset"/>
    <n v="3051"/>
    <x v="0"/>
  </r>
  <r>
    <x v="100"/>
    <x v="100"/>
    <n v="263.16000000000003"/>
    <n v="15102025"/>
    <n v="4420"/>
    <s v="Matkustus- ja kuljetuspalvelut"/>
    <n v="5551"/>
    <x v="0"/>
  </r>
  <r>
    <x v="100"/>
    <x v="100"/>
    <n v="210.53"/>
    <n v="17102025"/>
    <n v="4425"/>
    <s v="Muut matkakulut ja kuljetukset"/>
    <n v="3051"/>
    <x v="0"/>
  </r>
  <r>
    <x v="100"/>
    <x v="100"/>
    <n v="964.91"/>
    <n v="26102025"/>
    <n v="4420"/>
    <s v="Matkustus- ja kuljetuspalvelut"/>
    <n v="5551"/>
    <x v="0"/>
  </r>
  <r>
    <x v="100"/>
    <x v="100"/>
    <n v="701.75"/>
    <n v="26102025"/>
    <n v="4420"/>
    <s v="Matkustus- ja kuljetuspalvelut"/>
    <n v="3601"/>
    <x v="0"/>
  </r>
  <r>
    <x v="100"/>
    <x v="100"/>
    <n v="1512"/>
    <n v="31102025"/>
    <n v="4421"/>
    <s v="Koulukuljetukset"/>
    <n v="3041"/>
    <x v="0"/>
  </r>
  <r>
    <x v="100"/>
    <x v="100"/>
    <n v="20088"/>
    <n v="31102025"/>
    <n v="4421"/>
    <s v="Koulukuljetukset"/>
    <n v="3051"/>
    <x v="0"/>
  </r>
  <r>
    <x v="100"/>
    <x v="100"/>
    <n v="456.14"/>
    <n v="5112025"/>
    <n v="4440"/>
    <s v="Koulutus- ja kulttuuripalvelut"/>
    <n v="5501"/>
    <x v="0"/>
  </r>
  <r>
    <x v="100"/>
    <x v="100"/>
    <n v="192.98"/>
    <n v="5112025"/>
    <n v="4420"/>
    <s v="Matkustus- ja kuljetuspalvelut"/>
    <n v="3601"/>
    <x v="0"/>
  </r>
  <r>
    <x v="100"/>
    <x v="100"/>
    <n v="110.53"/>
    <n v="21112025"/>
    <n v="4420"/>
    <s v="Matkustus- ja kuljetuspalvelut"/>
    <n v="3021"/>
    <x v="0"/>
  </r>
  <r>
    <x v="100"/>
    <x v="100"/>
    <n v="110.53"/>
    <n v="21112025"/>
    <n v="4420"/>
    <s v="Matkustus- ja kuljetuspalvelut"/>
    <n v="3041"/>
    <x v="0"/>
  </r>
  <r>
    <x v="100"/>
    <x v="100"/>
    <n v="112.28"/>
    <n v="21112025"/>
    <n v="4420"/>
    <s v="Matkustus- ja kuljetuspalvelut"/>
    <n v="3022"/>
    <x v="0"/>
  </r>
  <r>
    <x v="100"/>
    <x v="100"/>
    <n v="649.12"/>
    <n v="21112025"/>
    <n v="4420"/>
    <s v="Matkustus- ja kuljetuspalvelut"/>
    <n v="3551"/>
    <x v="0"/>
  </r>
  <r>
    <x v="100"/>
    <x v="100"/>
    <n v="1512"/>
    <n v="30112025"/>
    <n v="4421"/>
    <s v="Koulukuljetukset"/>
    <n v="3041"/>
    <x v="0"/>
  </r>
  <r>
    <x v="100"/>
    <x v="100"/>
    <n v="20088"/>
    <n v="30112025"/>
    <n v="4421"/>
    <s v="Koulukuljetukset"/>
    <n v="3051"/>
    <x v="0"/>
  </r>
  <r>
    <x v="100"/>
    <x v="100"/>
    <n v="324.56"/>
    <n v="9122025"/>
    <n v="4420"/>
    <s v="Matkustus- ja kuljetuspalvelut"/>
    <n v="3601"/>
    <x v="0"/>
  </r>
  <r>
    <x v="100"/>
    <x v="100"/>
    <n v="1166.67"/>
    <n v="9122025"/>
    <n v="4420"/>
    <s v="Matkustus- ja kuljetuspalvelut"/>
    <n v="3551"/>
    <x v="0"/>
  </r>
  <r>
    <x v="100"/>
    <x v="100"/>
    <n v="192.98"/>
    <n v="8122025"/>
    <n v="4425"/>
    <s v="Muut matkakulut ja kuljetukset"/>
    <n v="3051"/>
    <x v="0"/>
  </r>
  <r>
    <x v="100"/>
    <x v="100"/>
    <n v="394.74"/>
    <n v="31122025"/>
    <n v="4420"/>
    <s v="Matkustus- ja kuljetuspalvelut"/>
    <n v="3601"/>
    <x v="0"/>
  </r>
  <r>
    <x v="100"/>
    <x v="100"/>
    <n v="1142.4000000000001"/>
    <n v="31122025"/>
    <n v="4421"/>
    <s v="Koulukuljetukset"/>
    <n v="3041"/>
    <x v="0"/>
  </r>
  <r>
    <x v="100"/>
    <x v="100"/>
    <n v="15177.6"/>
    <n v="31122025"/>
    <n v="4421"/>
    <s v="Koulukuljetukset"/>
    <n v="3051"/>
    <x v="0"/>
  </r>
  <r>
    <x v="101"/>
    <x v="101"/>
    <n v="15423.25"/>
    <n v="10012025"/>
    <n v="4438"/>
    <s v="Palvelusetelit"/>
    <n v="3023"/>
    <x v="0"/>
  </r>
  <r>
    <x v="101"/>
    <x v="101"/>
    <n v="15423.25"/>
    <n v="11022025"/>
    <n v="4438"/>
    <s v="Palvelusetelit"/>
    <n v="3023"/>
    <x v="0"/>
  </r>
  <r>
    <x v="101"/>
    <x v="101"/>
    <n v="15423.25"/>
    <n v="11032025"/>
    <n v="4438"/>
    <s v="Palvelusetelit"/>
    <n v="3023"/>
    <x v="0"/>
  </r>
  <r>
    <x v="101"/>
    <x v="101"/>
    <n v="15423.25"/>
    <n v="17042025"/>
    <n v="4438"/>
    <s v="Palvelusetelit"/>
    <n v="3023"/>
    <x v="0"/>
  </r>
  <r>
    <x v="101"/>
    <x v="101"/>
    <n v="14973.9"/>
    <n v="1052025"/>
    <n v="4438"/>
    <s v="Palvelusetelit"/>
    <n v="3023"/>
    <x v="0"/>
  </r>
  <r>
    <x v="101"/>
    <x v="101"/>
    <n v="14973.9"/>
    <n v="19062025"/>
    <n v="4438"/>
    <s v="Palvelusetelit"/>
    <n v="3023"/>
    <x v="0"/>
  </r>
  <r>
    <x v="101"/>
    <x v="101"/>
    <n v="15648.4"/>
    <n v="25062025"/>
    <n v="4438"/>
    <s v="Palvelusetelit"/>
    <n v="3023"/>
    <x v="0"/>
  </r>
  <r>
    <x v="101"/>
    <x v="101"/>
    <n v="14129.35"/>
    <n v="4092025"/>
    <n v="4438"/>
    <s v="Palvelusetelit"/>
    <n v="3023"/>
    <x v="0"/>
  </r>
  <r>
    <x v="101"/>
    <x v="101"/>
    <n v="15663.6"/>
    <n v="30092025"/>
    <n v="4438"/>
    <s v="Palvelusetelit"/>
    <n v="3023"/>
    <x v="0"/>
  </r>
  <r>
    <x v="101"/>
    <x v="101"/>
    <n v="15986.6"/>
    <n v="22102025"/>
    <n v="4438"/>
    <s v="Palvelusetelit"/>
    <n v="3023"/>
    <x v="0"/>
  </r>
  <r>
    <x v="101"/>
    <x v="101"/>
    <n v="15312.1"/>
    <n v="26112025"/>
    <n v="4438"/>
    <s v="Palvelusetelit"/>
    <n v="3023"/>
    <x v="0"/>
  </r>
  <r>
    <x v="101"/>
    <x v="101"/>
    <n v="15449.85"/>
    <n v="17122025"/>
    <n v="4438"/>
    <s v="Palvelusetelit"/>
    <n v="3023"/>
    <x v="0"/>
  </r>
  <r>
    <x v="102"/>
    <x v="102"/>
    <n v="3580"/>
    <n v="31012025"/>
    <n v="4421"/>
    <s v="Koulukuljetukset"/>
    <n v="3051"/>
    <x v="0"/>
  </r>
  <r>
    <x v="102"/>
    <x v="102"/>
    <n v="2844"/>
    <n v="28022025"/>
    <n v="4421"/>
    <s v="Koulukuljetukset"/>
    <n v="3051"/>
    <x v="0"/>
  </r>
  <r>
    <x v="102"/>
    <x v="102"/>
    <n v="4004"/>
    <n v="31032025"/>
    <n v="4421"/>
    <s v="Koulukuljetukset"/>
    <n v="3051"/>
    <x v="0"/>
  </r>
  <r>
    <x v="102"/>
    <x v="102"/>
    <n v="3782"/>
    <n v="30042025"/>
    <n v="4421"/>
    <s v="Koulukuljetukset"/>
    <n v="3051"/>
    <x v="0"/>
  </r>
  <r>
    <x v="102"/>
    <x v="102"/>
    <n v="3792"/>
    <n v="30052025"/>
    <n v="4421"/>
    <s v="Koulukuljetukset"/>
    <n v="3051"/>
    <x v="0"/>
  </r>
  <r>
    <x v="102"/>
    <x v="102"/>
    <n v="4875"/>
    <n v="29082025"/>
    <n v="4421"/>
    <s v="Koulukuljetukset"/>
    <n v="3051"/>
    <x v="0"/>
  </r>
  <r>
    <x v="102"/>
    <x v="102"/>
    <n v="7150"/>
    <n v="30092025"/>
    <n v="4421"/>
    <s v="Koulukuljetukset"/>
    <n v="3051"/>
    <x v="0"/>
  </r>
  <r>
    <x v="102"/>
    <x v="102"/>
    <n v="6625"/>
    <n v="31102025"/>
    <n v="4421"/>
    <s v="Koulukuljetukset"/>
    <n v="3051"/>
    <x v="0"/>
  </r>
  <r>
    <x v="102"/>
    <x v="102"/>
    <n v="6500"/>
    <n v="28112025"/>
    <n v="4421"/>
    <s v="Koulukuljetukset"/>
    <n v="3051"/>
    <x v="0"/>
  </r>
  <r>
    <x v="102"/>
    <x v="102"/>
    <n v="125"/>
    <n v="28112025"/>
    <n v="4420"/>
    <s v="Matkustus- ja kuljetuspalvelut"/>
    <n v="3051"/>
    <x v="0"/>
  </r>
  <r>
    <x v="102"/>
    <x v="102"/>
    <n v="4875"/>
    <n v="20122025"/>
    <n v="4421"/>
    <s v="Koulukuljetukset"/>
    <n v="3051"/>
    <x v="0"/>
  </r>
  <r>
    <x v="102"/>
    <x v="102"/>
    <n v="150.5"/>
    <n v="20122025"/>
    <n v="4420"/>
    <s v="Matkustus- ja kuljetuspalvelut"/>
    <n v="3051"/>
    <x v="0"/>
  </r>
  <r>
    <x v="103"/>
    <x v="103"/>
    <n v="274.5"/>
    <n v="3022025"/>
    <n v="4390"/>
    <s v="Raken.ja alueiden rak.ja kunn.pitopalv."/>
    <n v="5352"/>
    <x v="0"/>
  </r>
  <r>
    <x v="103"/>
    <x v="103"/>
    <n v="17.53"/>
    <n v="12022025"/>
    <n v="4600"/>
    <s v="Muu materiaali"/>
    <n v="5352"/>
    <x v="0"/>
  </r>
  <r>
    <x v="103"/>
    <x v="103"/>
    <n v="252.5"/>
    <n v="12022025"/>
    <n v="4400"/>
    <s v="Koneiden ja laitt. rak/kunn.pitopalv."/>
    <n v="3051"/>
    <x v="0"/>
  </r>
  <r>
    <x v="103"/>
    <x v="103"/>
    <n v="-274.5"/>
    <n v="3022025"/>
    <n v="4390"/>
    <s v="Raken.ja alueiden rak.ja kunn.pitopalv."/>
    <n v="5352"/>
    <x v="0"/>
  </r>
  <r>
    <x v="103"/>
    <x v="103"/>
    <n v="37454.18"/>
    <n v="1032025"/>
    <n v="1175"/>
    <s v="Muut laitteet ja kalusto"/>
    <n v="3551"/>
    <x v="0"/>
  </r>
  <r>
    <x v="103"/>
    <x v="103"/>
    <n v="54369.78"/>
    <n v="22042025"/>
    <n v="1175"/>
    <s v="Muut laitteet ja kalusto"/>
    <n v="3551"/>
    <x v="0"/>
  </r>
  <r>
    <x v="103"/>
    <x v="103"/>
    <n v="40.24"/>
    <n v="7052025"/>
    <n v="4390"/>
    <s v="Raken.ja alueiden rak.ja kunn.pitopalv."/>
    <n v="3551"/>
    <x v="0"/>
  </r>
  <r>
    <x v="103"/>
    <x v="103"/>
    <n v="-54369.78"/>
    <n v="8052025"/>
    <n v="1175"/>
    <s v="Muut laitteet ja kalusto"/>
    <n v="3551"/>
    <x v="0"/>
  </r>
  <r>
    <x v="103"/>
    <x v="103"/>
    <n v="49271.18"/>
    <n v="12052025"/>
    <n v="1175"/>
    <s v="Muut laitteet ja kalusto"/>
    <n v="3551"/>
    <x v="0"/>
  </r>
  <r>
    <x v="104"/>
    <x v="104"/>
    <n v="352.02"/>
    <n v="1102025"/>
    <n v="4470"/>
    <s v="Muut palvelut"/>
    <n v="6102"/>
    <x v="0"/>
  </r>
  <r>
    <x v="104"/>
    <x v="104"/>
    <n v="-352.02"/>
    <n v="12092025"/>
    <n v="4470"/>
    <s v="Muut palvelut"/>
    <n v="6102"/>
    <x v="0"/>
  </r>
  <r>
    <x v="104"/>
    <x v="104"/>
    <n v="80"/>
    <n v="16092025"/>
    <n v="1140"/>
    <s v="Vesi- ja viem�riverkosto"/>
    <n v="6102"/>
    <x v="0"/>
  </r>
  <r>
    <x v="104"/>
    <x v="104"/>
    <n v="0.76"/>
    <n v="8102025"/>
    <n v="4343"/>
    <s v="Inkasso, menot"/>
    <n v="6102"/>
    <x v="0"/>
  </r>
  <r>
    <x v="105"/>
    <x v="105"/>
    <n v="215.79"/>
    <n v="31082025"/>
    <n v="4520"/>
    <s v="Elintarvikkeet"/>
    <n v="5501"/>
    <x v="0"/>
  </r>
  <r>
    <x v="106"/>
    <x v="106"/>
    <n v="43.33"/>
    <n v="21012025"/>
    <n v="4520"/>
    <s v="Elintarvikkeet"/>
    <n v="5501"/>
    <x v="0"/>
  </r>
  <r>
    <x v="106"/>
    <x v="106"/>
    <n v="3.43"/>
    <n v="23012025"/>
    <n v="4410"/>
    <s v="Majoitus- ja ravitsemispalvelut"/>
    <n v="3601"/>
    <x v="0"/>
  </r>
  <r>
    <x v="106"/>
    <x v="106"/>
    <n v="27.81"/>
    <n v="23012025"/>
    <n v="4410"/>
    <s v="Majoitus- ja ravitsemispalvelut"/>
    <n v="3601"/>
    <x v="0"/>
  </r>
  <r>
    <x v="106"/>
    <x v="106"/>
    <n v="2000"/>
    <n v="28012025"/>
    <n v="4820"/>
    <s v="Rakennusten ja huoneistojen vuokrat"/>
    <n v="5352"/>
    <x v="0"/>
  </r>
  <r>
    <x v="106"/>
    <x v="106"/>
    <n v="240.35"/>
    <n v="28012025"/>
    <n v="4410"/>
    <s v="Majoitus- ja ravitsemispalvelut"/>
    <n v="3501"/>
    <x v="0"/>
  </r>
  <r>
    <x v="106"/>
    <x v="106"/>
    <n v="3.43"/>
    <n v="28012025"/>
    <n v="4340"/>
    <s v="Toimisto- pankki-ja asiantunt.palvelut"/>
    <n v="3501"/>
    <x v="0"/>
  </r>
  <r>
    <x v="106"/>
    <x v="106"/>
    <n v="2003.43"/>
    <n v="28012025"/>
    <n v="4820"/>
    <s v="Rakennusten ja huoneistojen vuokrat"/>
    <n v="5352"/>
    <x v="0"/>
  </r>
  <r>
    <x v="106"/>
    <x v="106"/>
    <n v="46.67"/>
    <n v="28012025"/>
    <n v="4520"/>
    <s v="Elintarvikkeet"/>
    <n v="5501"/>
    <x v="0"/>
  </r>
  <r>
    <x v="106"/>
    <x v="106"/>
    <n v="2000"/>
    <n v="1042025"/>
    <n v="4820"/>
    <s v="Rakennusten ja huoneistojen vuokrat"/>
    <n v="5352"/>
    <x v="0"/>
  </r>
  <r>
    <x v="106"/>
    <x v="106"/>
    <n v="3.43"/>
    <n v="31012025"/>
    <n v="4410"/>
    <s v="Majoitus- ja ravitsemispalvelut"/>
    <n v="5551"/>
    <x v="0"/>
  </r>
  <r>
    <x v="106"/>
    <x v="106"/>
    <n v="36.049999999999997"/>
    <n v="31012025"/>
    <n v="4410"/>
    <s v="Majoitus- ja ravitsemispalvelut"/>
    <n v="5551"/>
    <x v="0"/>
  </r>
  <r>
    <x v="106"/>
    <x v="106"/>
    <n v="3.43"/>
    <n v="31012025"/>
    <n v="4410"/>
    <s v="Majoitus- ja ravitsemispalvelut"/>
    <n v="3601"/>
    <x v="0"/>
  </r>
  <r>
    <x v="106"/>
    <x v="106"/>
    <n v="6.14"/>
    <n v="31012025"/>
    <n v="4410"/>
    <s v="Majoitus- ja ravitsemispalvelut"/>
    <n v="3601"/>
    <x v="0"/>
  </r>
  <r>
    <x v="106"/>
    <x v="106"/>
    <n v="47.97"/>
    <n v="5032025"/>
    <n v="4520"/>
    <s v="Elintarvikkeet"/>
    <n v="5501"/>
    <x v="0"/>
  </r>
  <r>
    <x v="106"/>
    <x v="106"/>
    <n v="51.32"/>
    <n v="11032025"/>
    <n v="4520"/>
    <s v="Elintarvikkeet"/>
    <n v="5501"/>
    <x v="0"/>
  </r>
  <r>
    <x v="106"/>
    <x v="106"/>
    <n v="3.43"/>
    <n v="13042025"/>
    <n v="4410"/>
    <s v="Majoitus- ja ravitsemispalvelut"/>
    <n v="1102"/>
    <x v="0"/>
  </r>
  <r>
    <x v="106"/>
    <x v="106"/>
    <n v="132.19"/>
    <n v="13042025"/>
    <n v="4410"/>
    <s v="Majoitus- ja ravitsemispalvelut"/>
    <n v="1102"/>
    <x v="0"/>
  </r>
  <r>
    <x v="106"/>
    <x v="106"/>
    <n v="2003.43"/>
    <n v="23042025"/>
    <n v="4820"/>
    <s v="Rakennusten ja huoneistojen vuokrat"/>
    <n v="5352"/>
    <x v="0"/>
  </r>
  <r>
    <x v="106"/>
    <x v="106"/>
    <n v="3.43"/>
    <n v="25042025"/>
    <n v="4410"/>
    <s v="Majoitus- ja ravitsemispalvelut"/>
    <n v="1102"/>
    <x v="0"/>
  </r>
  <r>
    <x v="106"/>
    <x v="106"/>
    <n v="48.07"/>
    <n v="25042025"/>
    <n v="4410"/>
    <s v="Majoitus- ja ravitsemispalvelut"/>
    <n v="1102"/>
    <x v="0"/>
  </r>
  <r>
    <x v="106"/>
    <x v="106"/>
    <n v="42.39"/>
    <n v="29042025"/>
    <n v="4520"/>
    <s v="Elintarvikkeet"/>
    <n v="5501"/>
    <x v="0"/>
  </r>
  <r>
    <x v="106"/>
    <x v="106"/>
    <n v="3.03"/>
    <n v="30042025"/>
    <n v="4410"/>
    <s v="Majoitus- ja ravitsemispalvelut"/>
    <n v="3601"/>
    <x v="0"/>
  </r>
  <r>
    <x v="106"/>
    <x v="106"/>
    <n v="20.79"/>
    <n v="30042025"/>
    <n v="4410"/>
    <s v="Majoitus- ja ravitsemispalvelut"/>
    <n v="3601"/>
    <x v="0"/>
  </r>
  <r>
    <x v="106"/>
    <x v="106"/>
    <n v="25.26"/>
    <n v="20052025"/>
    <n v="4410"/>
    <s v="Majoitus- ja ravitsemispalvelut"/>
    <n v="5501"/>
    <x v="0"/>
  </r>
  <r>
    <x v="106"/>
    <x v="106"/>
    <n v="43.33"/>
    <n v="28052025"/>
    <n v="4520"/>
    <s v="Elintarvikkeet"/>
    <n v="5501"/>
    <x v="0"/>
  </r>
  <r>
    <x v="106"/>
    <x v="106"/>
    <n v="36.049999999999997"/>
    <n v="28052025"/>
    <n v="4520"/>
    <s v="Elintarvikkeet"/>
    <n v="5501"/>
    <x v="0"/>
  </r>
  <r>
    <x v="106"/>
    <x v="106"/>
    <n v="2000"/>
    <n v="10062025"/>
    <n v="4820"/>
    <s v="Rakennusten ja huoneistojen vuokrat"/>
    <n v="5352"/>
    <x v="0"/>
  </r>
  <r>
    <x v="106"/>
    <x v="106"/>
    <n v="2000"/>
    <n v="10062025"/>
    <n v="4820"/>
    <s v="Rakennusten ja huoneistojen vuokrat"/>
    <n v="5352"/>
    <x v="0"/>
  </r>
  <r>
    <x v="106"/>
    <x v="106"/>
    <n v="2003.43"/>
    <n v="10062025"/>
    <n v="4820"/>
    <s v="Rakennusten ja huoneistojen vuokrat"/>
    <n v="5352"/>
    <x v="0"/>
  </r>
  <r>
    <x v="106"/>
    <x v="106"/>
    <n v="156.22999999999999"/>
    <n v="7082025"/>
    <n v="4410"/>
    <s v="Majoitus- ja ravitsemispalvelut"/>
    <n v="3051"/>
    <x v="0"/>
  </r>
  <r>
    <x v="106"/>
    <x v="106"/>
    <n v="3.43"/>
    <n v="7082025"/>
    <n v="4410"/>
    <s v="Majoitus- ja ravitsemispalvelut"/>
    <n v="3051"/>
    <x v="0"/>
  </r>
  <r>
    <x v="106"/>
    <x v="106"/>
    <n v="72.11"/>
    <n v="7082025"/>
    <n v="4410"/>
    <s v="Majoitus- ja ravitsemispalvelut"/>
    <n v="3101"/>
    <x v="0"/>
  </r>
  <r>
    <x v="106"/>
    <x v="106"/>
    <n v="53.77"/>
    <n v="19082025"/>
    <n v="4520"/>
    <s v="Elintarvikkeet"/>
    <n v="5551"/>
    <x v="0"/>
  </r>
  <r>
    <x v="106"/>
    <x v="106"/>
    <n v="2000"/>
    <n v="27082025"/>
    <n v="4820"/>
    <s v="Rakennusten ja huoneistojen vuokrat"/>
    <n v="5352"/>
    <x v="0"/>
  </r>
  <r>
    <x v="106"/>
    <x v="106"/>
    <n v="2000"/>
    <n v="27082025"/>
    <n v="4820"/>
    <s v="Rakennusten ja huoneistojen vuokrat"/>
    <n v="5352"/>
    <x v="0"/>
  </r>
  <r>
    <x v="106"/>
    <x v="106"/>
    <n v="38.6"/>
    <n v="18092025"/>
    <n v="4520"/>
    <s v="Elintarvikkeet"/>
    <n v="5501"/>
    <x v="0"/>
  </r>
  <r>
    <x v="106"/>
    <x v="106"/>
    <n v="3.43"/>
    <n v="1102025"/>
    <n v="4410"/>
    <s v="Majoitus- ja ravitsemispalvelut"/>
    <n v="3601"/>
    <x v="0"/>
  </r>
  <r>
    <x v="106"/>
    <x v="106"/>
    <n v="46.84"/>
    <n v="1102025"/>
    <n v="4410"/>
    <s v="Majoitus- ja ravitsemispalvelut"/>
    <n v="3601"/>
    <x v="0"/>
  </r>
  <r>
    <x v="106"/>
    <x v="106"/>
    <n v="51.58"/>
    <n v="21102025"/>
    <n v="4520"/>
    <s v="Elintarvikkeet"/>
    <n v="5501"/>
    <x v="0"/>
  </r>
  <r>
    <x v="106"/>
    <x v="106"/>
    <n v="77.459999999999994"/>
    <n v="29102025"/>
    <n v="4410"/>
    <s v="Majoitus- ja ravitsemispalvelut"/>
    <n v="5551"/>
    <x v="0"/>
  </r>
  <r>
    <x v="106"/>
    <x v="106"/>
    <n v="2000"/>
    <n v="31102025"/>
    <n v="4820"/>
    <s v="Rakennusten ja huoneistojen vuokrat"/>
    <n v="5352"/>
    <x v="0"/>
  </r>
  <r>
    <x v="106"/>
    <x v="106"/>
    <n v="24.56"/>
    <n v="31102025"/>
    <n v="4410"/>
    <s v="Majoitus- ja ravitsemispalvelut"/>
    <n v="3601"/>
    <x v="0"/>
  </r>
  <r>
    <x v="106"/>
    <x v="106"/>
    <n v="34.65"/>
    <n v="17112025"/>
    <n v="4410"/>
    <s v="Majoitus- ja ravitsemispalvelut"/>
    <n v="1101"/>
    <x v="0"/>
  </r>
  <r>
    <x v="106"/>
    <x v="106"/>
    <n v="25.88"/>
    <n v="19112025"/>
    <n v="4410"/>
    <s v="Majoitus- ja ravitsemispalvelut"/>
    <n v="1101"/>
    <x v="0"/>
  </r>
  <r>
    <x v="106"/>
    <x v="106"/>
    <n v="2000"/>
    <n v="1112025"/>
    <n v="4820"/>
    <s v="Rakennusten ja huoneistojen vuokrat"/>
    <n v="5352"/>
    <x v="0"/>
  </r>
  <r>
    <x v="106"/>
    <x v="106"/>
    <n v="33.159999999999997"/>
    <n v="2122025"/>
    <n v="4520"/>
    <s v="Elintarvikkeet"/>
    <n v="5501"/>
    <x v="0"/>
  </r>
  <r>
    <x v="106"/>
    <x v="106"/>
    <n v="62.72"/>
    <n v="8122025"/>
    <n v="4410"/>
    <s v="Majoitus- ja ravitsemispalvelut"/>
    <n v="1101"/>
    <x v="0"/>
  </r>
  <r>
    <x v="106"/>
    <x v="106"/>
    <n v="48.07"/>
    <n v="17122025"/>
    <n v="4410"/>
    <s v="Majoitus- ja ravitsemispalvelut"/>
    <n v="5501"/>
    <x v="0"/>
  </r>
  <r>
    <x v="107"/>
    <x v="107"/>
    <n v="360"/>
    <n v="4082025"/>
    <n v="4380"/>
    <s v="Puhtaanapito- ja pesulapalvelut"/>
    <n v="5501"/>
    <x v="0"/>
  </r>
  <r>
    <x v="108"/>
    <x v="108"/>
    <n v="312.5"/>
    <n v="25042025"/>
    <n v="4460"/>
    <s v="Muut yhteistoimintaosuudet"/>
    <n v="5551"/>
    <x v="0"/>
  </r>
  <r>
    <x v="108"/>
    <x v="108"/>
    <n v="250"/>
    <n v="12112025"/>
    <n v="4342"/>
    <s v="Asiantuntijakonsultaatio/-palvelut"/>
    <n v="5501"/>
    <x v="0"/>
  </r>
  <r>
    <x v="108"/>
    <x v="108"/>
    <n v="1224"/>
    <n v="22122025"/>
    <n v="4340"/>
    <s v="Toimisto- pankki-ja asiantunt.palvelut"/>
    <n v="5501"/>
    <x v="0"/>
  </r>
  <r>
    <x v="109"/>
    <x v="109"/>
    <n v="700"/>
    <n v="1102025"/>
    <n v="4342"/>
    <s v="Asiantuntijakonsultaatio/-palvelut"/>
    <n v="5551"/>
    <x v="0"/>
  </r>
  <r>
    <x v="110"/>
    <x v="110"/>
    <n v="153.52000000000001"/>
    <n v="4012025"/>
    <n v="4573"/>
    <s v="Lumen auraus"/>
    <n v="5352"/>
    <x v="0"/>
  </r>
  <r>
    <x v="110"/>
    <x v="110"/>
    <n v="138.31"/>
    <n v="4012025"/>
    <n v="4573"/>
    <s v="Lumen auraus"/>
    <n v="5352"/>
    <x v="0"/>
  </r>
  <r>
    <x v="110"/>
    <x v="110"/>
    <n v="1412.15"/>
    <n v="4012025"/>
    <n v="4573"/>
    <s v="Lumen auraus"/>
    <n v="5352"/>
    <x v="0"/>
  </r>
  <r>
    <x v="110"/>
    <x v="110"/>
    <n v="412.17"/>
    <n v="4012025"/>
    <n v="4573"/>
    <s v="Lumen auraus"/>
    <n v="5352"/>
    <x v="0"/>
  </r>
  <r>
    <x v="110"/>
    <x v="110"/>
    <n v="511.75"/>
    <n v="4012025"/>
    <n v="4573"/>
    <s v="Lumen auraus"/>
    <n v="5352"/>
    <x v="0"/>
  </r>
  <r>
    <x v="110"/>
    <x v="110"/>
    <n v="27.67"/>
    <n v="4012025"/>
    <n v="4573"/>
    <s v="Lumen auraus"/>
    <n v="5352"/>
    <x v="0"/>
  </r>
  <r>
    <x v="110"/>
    <x v="110"/>
    <n v="388.65"/>
    <n v="4012025"/>
    <n v="4573"/>
    <s v="Lumen auraus"/>
    <n v="5352"/>
    <x v="0"/>
  </r>
  <r>
    <x v="110"/>
    <x v="110"/>
    <n v="338.86"/>
    <n v="4012025"/>
    <n v="4573"/>
    <s v="Lumen auraus"/>
    <n v="4601"/>
    <x v="0"/>
  </r>
  <r>
    <x v="110"/>
    <x v="110"/>
    <n v="309.82"/>
    <n v="4012025"/>
    <n v="4573"/>
    <s v="Lumen auraus"/>
    <n v="4601"/>
    <x v="0"/>
  </r>
  <r>
    <x v="110"/>
    <x v="110"/>
    <n v="170.12"/>
    <n v="4012025"/>
    <n v="4573"/>
    <s v="Lumen auraus"/>
    <n v="4601"/>
    <x v="0"/>
  </r>
  <r>
    <x v="110"/>
    <x v="110"/>
    <n v="35.96"/>
    <n v="4012025"/>
    <n v="4573"/>
    <s v="Lumen auraus"/>
    <n v="4601"/>
    <x v="0"/>
  </r>
  <r>
    <x v="110"/>
    <x v="110"/>
    <n v="11.07"/>
    <n v="4012025"/>
    <n v="4573"/>
    <s v="Lumen auraus"/>
    <n v="4601"/>
    <x v="0"/>
  </r>
  <r>
    <x v="110"/>
    <x v="110"/>
    <n v="9843.56"/>
    <n v="4012025"/>
    <n v="4573"/>
    <s v="Lumen auraus"/>
    <n v="4601"/>
    <x v="0"/>
  </r>
  <r>
    <x v="110"/>
    <x v="110"/>
    <n v="53.63"/>
    <n v="4012025"/>
    <n v="4573"/>
    <s v="Lumen auraus"/>
    <n v="4601"/>
    <x v="0"/>
  </r>
  <r>
    <x v="110"/>
    <x v="110"/>
    <n v="4202.09"/>
    <n v="4012025"/>
    <n v="4573"/>
    <s v="Lumen auraus"/>
    <n v="4601"/>
    <x v="0"/>
  </r>
  <r>
    <x v="110"/>
    <x v="110"/>
    <n v="446.21"/>
    <n v="4012025"/>
    <n v="4573"/>
    <s v="Lumen auraus"/>
    <n v="5352"/>
    <x v="0"/>
  </r>
  <r>
    <x v="110"/>
    <x v="110"/>
    <n v="226.61"/>
    <n v="4012025"/>
    <n v="4573"/>
    <s v="Lumen auraus"/>
    <n v="5352"/>
    <x v="0"/>
  </r>
  <r>
    <x v="110"/>
    <x v="110"/>
    <n v="86.81"/>
    <n v="4012025"/>
    <n v="4573"/>
    <s v="Lumen auraus"/>
    <n v="5352"/>
    <x v="0"/>
  </r>
  <r>
    <x v="110"/>
    <x v="110"/>
    <n v="53.63"/>
    <n v="4012025"/>
    <n v="4573"/>
    <s v="Lumen auraus"/>
    <n v="5352"/>
    <x v="0"/>
  </r>
  <r>
    <x v="110"/>
    <x v="110"/>
    <n v="25.86"/>
    <n v="4012025"/>
    <n v="4573"/>
    <s v="Lumen auraus"/>
    <n v="4601"/>
    <x v="0"/>
  </r>
  <r>
    <x v="110"/>
    <x v="110"/>
    <n v="53.63"/>
    <n v="4012025"/>
    <n v="4573"/>
    <s v="Lumen auraus"/>
    <n v="4601"/>
    <x v="0"/>
  </r>
  <r>
    <x v="110"/>
    <x v="110"/>
    <n v="10.85"/>
    <n v="4012025"/>
    <n v="4573"/>
    <s v="Lumen auraus"/>
    <n v="4601"/>
    <x v="0"/>
  </r>
  <r>
    <x v="110"/>
    <x v="110"/>
    <n v="2288.1799999999998"/>
    <n v="4012025"/>
    <n v="4573"/>
    <s v="Lumen auraus"/>
    <n v="4601"/>
    <x v="0"/>
  </r>
  <r>
    <x v="110"/>
    <x v="110"/>
    <n v="245.98"/>
    <n v="4012025"/>
    <n v="4573"/>
    <s v="Lumen auraus"/>
    <n v="5352"/>
    <x v="0"/>
  </r>
  <r>
    <x v="110"/>
    <x v="110"/>
    <n v="83.41"/>
    <n v="4012025"/>
    <n v="4573"/>
    <s v="Lumen auraus"/>
    <n v="4601"/>
    <x v="0"/>
  </r>
  <r>
    <x v="110"/>
    <x v="110"/>
    <n v="3926.32"/>
    <n v="4012025"/>
    <n v="4573"/>
    <s v="Lumen auraus"/>
    <n v="4601"/>
    <x v="0"/>
  </r>
  <r>
    <x v="110"/>
    <x v="110"/>
    <n v="77.44"/>
    <n v="4012025"/>
    <n v="4573"/>
    <s v="Lumen auraus"/>
    <n v="4601"/>
    <x v="0"/>
  </r>
  <r>
    <x v="110"/>
    <x v="110"/>
    <n v="1534"/>
    <n v="27012025"/>
    <n v="1115"/>
    <s v="Hallintorakennukset"/>
    <n v="5351"/>
    <x v="0"/>
  </r>
  <r>
    <x v="110"/>
    <x v="110"/>
    <n v="418"/>
    <n v="27012025"/>
    <n v="4470"/>
    <s v="Muut palvelut"/>
    <n v="4601"/>
    <x v="0"/>
  </r>
  <r>
    <x v="110"/>
    <x v="110"/>
    <n v="840"/>
    <n v="27012025"/>
    <n v="1130"/>
    <s v="Kadut, tiet, torit ja puistot"/>
    <n v="4601"/>
    <x v="0"/>
  </r>
  <r>
    <x v="110"/>
    <x v="110"/>
    <n v="53.63"/>
    <n v="30012025"/>
    <n v="4573"/>
    <s v="Lumen auraus"/>
    <n v="4601"/>
    <x v="0"/>
  </r>
  <r>
    <x v="110"/>
    <x v="110"/>
    <n v="4202.09"/>
    <n v="30012025"/>
    <n v="4573"/>
    <s v="Lumen auraus"/>
    <n v="4601"/>
    <x v="0"/>
  </r>
  <r>
    <x v="110"/>
    <x v="110"/>
    <n v="245.98"/>
    <n v="30012025"/>
    <n v="4573"/>
    <s v="Lumen auraus"/>
    <n v="5352"/>
    <x v="0"/>
  </r>
  <r>
    <x v="110"/>
    <x v="110"/>
    <n v="83.41"/>
    <n v="30012025"/>
    <n v="4573"/>
    <s v="Lumen auraus"/>
    <n v="4601"/>
    <x v="0"/>
  </r>
  <r>
    <x v="110"/>
    <x v="110"/>
    <n v="3926.32"/>
    <n v="30012025"/>
    <n v="4573"/>
    <s v="Lumen auraus"/>
    <n v="4601"/>
    <x v="0"/>
  </r>
  <r>
    <x v="110"/>
    <x v="110"/>
    <n v="153.52000000000001"/>
    <n v="30012025"/>
    <n v="4573"/>
    <s v="Lumen auraus"/>
    <n v="5352"/>
    <x v="0"/>
  </r>
  <r>
    <x v="110"/>
    <x v="110"/>
    <n v="138.31"/>
    <n v="30012025"/>
    <n v="4573"/>
    <s v="Lumen auraus"/>
    <n v="5352"/>
    <x v="0"/>
  </r>
  <r>
    <x v="110"/>
    <x v="110"/>
    <n v="1412.15"/>
    <n v="30012025"/>
    <n v="4573"/>
    <s v="Lumen auraus"/>
    <n v="5352"/>
    <x v="0"/>
  </r>
  <r>
    <x v="110"/>
    <x v="110"/>
    <n v="412.17"/>
    <n v="30012025"/>
    <n v="4573"/>
    <s v="Lumen auraus"/>
    <n v="5352"/>
    <x v="0"/>
  </r>
  <r>
    <x v="110"/>
    <x v="110"/>
    <n v="511.75"/>
    <n v="30012025"/>
    <n v="4573"/>
    <s v="Lumen auraus"/>
    <n v="5352"/>
    <x v="0"/>
  </r>
  <r>
    <x v="110"/>
    <x v="110"/>
    <n v="27.67"/>
    <n v="30012025"/>
    <n v="4573"/>
    <s v="Lumen auraus"/>
    <n v="5352"/>
    <x v="0"/>
  </r>
  <r>
    <x v="110"/>
    <x v="110"/>
    <n v="388.65"/>
    <n v="30012025"/>
    <n v="4573"/>
    <s v="Lumen auraus"/>
    <n v="5352"/>
    <x v="0"/>
  </r>
  <r>
    <x v="110"/>
    <x v="110"/>
    <n v="338.86"/>
    <n v="30012025"/>
    <n v="4573"/>
    <s v="Lumen auraus"/>
    <n v="4601"/>
    <x v="0"/>
  </r>
  <r>
    <x v="110"/>
    <x v="110"/>
    <n v="309.82"/>
    <n v="30012025"/>
    <n v="4573"/>
    <s v="Lumen auraus"/>
    <n v="4601"/>
    <x v="0"/>
  </r>
  <r>
    <x v="110"/>
    <x v="110"/>
    <n v="170.12"/>
    <n v="30012025"/>
    <n v="4573"/>
    <s v="Lumen auraus"/>
    <n v="4601"/>
    <x v="0"/>
  </r>
  <r>
    <x v="110"/>
    <x v="110"/>
    <n v="35.96"/>
    <n v="30012025"/>
    <n v="4573"/>
    <s v="Lumen auraus"/>
    <n v="4601"/>
    <x v="0"/>
  </r>
  <r>
    <x v="110"/>
    <x v="110"/>
    <n v="77.45"/>
    <n v="30012025"/>
    <n v="4573"/>
    <s v="Lumen auraus"/>
    <n v="4601"/>
    <x v="0"/>
  </r>
  <r>
    <x v="110"/>
    <x v="110"/>
    <n v="11.07"/>
    <n v="30012025"/>
    <n v="4573"/>
    <s v="Lumen auraus"/>
    <n v="4601"/>
    <x v="0"/>
  </r>
  <r>
    <x v="110"/>
    <x v="110"/>
    <n v="9843.56"/>
    <n v="30012025"/>
    <n v="4573"/>
    <s v="Lumen auraus"/>
    <n v="4601"/>
    <x v="0"/>
  </r>
  <r>
    <x v="110"/>
    <x v="110"/>
    <n v="446.21"/>
    <n v="30012025"/>
    <n v="4573"/>
    <s v="Lumen auraus"/>
    <n v="5352"/>
    <x v="0"/>
  </r>
  <r>
    <x v="110"/>
    <x v="110"/>
    <n v="226.61"/>
    <n v="30012025"/>
    <n v="4573"/>
    <s v="Lumen auraus"/>
    <n v="5352"/>
    <x v="0"/>
  </r>
  <r>
    <x v="110"/>
    <x v="110"/>
    <n v="86.81"/>
    <n v="30012025"/>
    <n v="4573"/>
    <s v="Lumen auraus"/>
    <n v="5352"/>
    <x v="0"/>
  </r>
  <r>
    <x v="110"/>
    <x v="110"/>
    <n v="53.63"/>
    <n v="30012025"/>
    <n v="4573"/>
    <s v="Lumen auraus"/>
    <n v="5352"/>
    <x v="0"/>
  </r>
  <r>
    <x v="110"/>
    <x v="110"/>
    <n v="25.86"/>
    <n v="30012025"/>
    <n v="4573"/>
    <s v="Lumen auraus"/>
    <n v="4601"/>
    <x v="0"/>
  </r>
  <r>
    <x v="110"/>
    <x v="110"/>
    <n v="53.63"/>
    <n v="30012025"/>
    <n v="4573"/>
    <s v="Lumen auraus"/>
    <n v="4601"/>
    <x v="0"/>
  </r>
  <r>
    <x v="110"/>
    <x v="110"/>
    <n v="10.85"/>
    <n v="30012025"/>
    <n v="4573"/>
    <s v="Lumen auraus"/>
    <n v="4601"/>
    <x v="0"/>
  </r>
  <r>
    <x v="110"/>
    <x v="110"/>
    <n v="2288.1799999999998"/>
    <n v="30012025"/>
    <n v="4573"/>
    <s v="Lumen auraus"/>
    <n v="4601"/>
    <x v="0"/>
  </r>
  <r>
    <x v="110"/>
    <x v="110"/>
    <n v="720"/>
    <n v="6022025"/>
    <n v="4470"/>
    <s v="Muut palvelut"/>
    <n v="5351"/>
    <x v="0"/>
  </r>
  <r>
    <x v="110"/>
    <x v="110"/>
    <n v="700"/>
    <n v="10022025"/>
    <n v="1130"/>
    <s v="Kadut, tiet, torit ja puistot"/>
    <n v="4601"/>
    <x v="0"/>
  </r>
  <r>
    <x v="110"/>
    <x v="110"/>
    <n v="337.5"/>
    <n v="17022025"/>
    <n v="4305"/>
    <s v="Asikaspalvelujen osto muilta"/>
    <n v="3551"/>
    <x v="0"/>
  </r>
  <r>
    <x v="110"/>
    <x v="110"/>
    <n v="738"/>
    <n v="24022025"/>
    <n v="4470"/>
    <s v="Muut palvelut"/>
    <n v="4601"/>
    <x v="0"/>
  </r>
  <r>
    <x v="110"/>
    <x v="110"/>
    <n v="4160"/>
    <n v="24022025"/>
    <n v="1130"/>
    <s v="Kadut, tiet, torit ja puistot"/>
    <n v="4601"/>
    <x v="0"/>
  </r>
  <r>
    <x v="110"/>
    <x v="110"/>
    <n v="3685"/>
    <n v="9032025"/>
    <n v="1130"/>
    <s v="Kadut, tiet, torit ja puistot"/>
    <n v="4601"/>
    <x v="0"/>
  </r>
  <r>
    <x v="110"/>
    <x v="110"/>
    <n v="53.63"/>
    <n v="10032025"/>
    <n v="4573"/>
    <s v="Lumen auraus"/>
    <n v="4601"/>
    <x v="0"/>
  </r>
  <r>
    <x v="110"/>
    <x v="110"/>
    <n v="4202.09"/>
    <n v="10032025"/>
    <n v="4573"/>
    <s v="Lumen auraus"/>
    <n v="4601"/>
    <x v="0"/>
  </r>
  <r>
    <x v="110"/>
    <x v="110"/>
    <n v="245.98"/>
    <n v="10032025"/>
    <n v="4573"/>
    <s v="Lumen auraus"/>
    <n v="5352"/>
    <x v="0"/>
  </r>
  <r>
    <x v="110"/>
    <x v="110"/>
    <n v="83.41"/>
    <n v="10032025"/>
    <n v="4573"/>
    <s v="Lumen auraus"/>
    <n v="4601"/>
    <x v="0"/>
  </r>
  <r>
    <x v="110"/>
    <x v="110"/>
    <n v="3926.32"/>
    <n v="10032025"/>
    <n v="4573"/>
    <s v="Lumen auraus"/>
    <n v="4601"/>
    <x v="0"/>
  </r>
  <r>
    <x v="110"/>
    <x v="110"/>
    <n v="153.52000000000001"/>
    <n v="10032025"/>
    <n v="4573"/>
    <s v="Lumen auraus"/>
    <n v="5352"/>
    <x v="0"/>
  </r>
  <r>
    <x v="110"/>
    <x v="110"/>
    <n v="138.31"/>
    <n v="10032025"/>
    <n v="4573"/>
    <s v="Lumen auraus"/>
    <n v="5352"/>
    <x v="0"/>
  </r>
  <r>
    <x v="110"/>
    <x v="110"/>
    <n v="1412.15"/>
    <n v="10032025"/>
    <n v="4573"/>
    <s v="Lumen auraus"/>
    <n v="5352"/>
    <x v="0"/>
  </r>
  <r>
    <x v="110"/>
    <x v="110"/>
    <n v="412.17"/>
    <n v="10032025"/>
    <n v="4573"/>
    <s v="Lumen auraus"/>
    <n v="5352"/>
    <x v="0"/>
  </r>
  <r>
    <x v="110"/>
    <x v="110"/>
    <n v="511.75"/>
    <n v="10032025"/>
    <n v="4573"/>
    <s v="Lumen auraus"/>
    <n v="5352"/>
    <x v="0"/>
  </r>
  <r>
    <x v="110"/>
    <x v="110"/>
    <n v="27.67"/>
    <n v="10032025"/>
    <n v="4573"/>
    <s v="Lumen auraus"/>
    <n v="5352"/>
    <x v="0"/>
  </r>
  <r>
    <x v="110"/>
    <x v="110"/>
    <n v="388.65"/>
    <n v="10032025"/>
    <n v="4573"/>
    <s v="Lumen auraus"/>
    <n v="5352"/>
    <x v="0"/>
  </r>
  <r>
    <x v="110"/>
    <x v="110"/>
    <n v="338.86"/>
    <n v="10032025"/>
    <n v="4573"/>
    <s v="Lumen auraus"/>
    <n v="4601"/>
    <x v="0"/>
  </r>
  <r>
    <x v="110"/>
    <x v="110"/>
    <n v="309.82"/>
    <n v="10032025"/>
    <n v="4573"/>
    <s v="Lumen auraus"/>
    <n v="4601"/>
    <x v="0"/>
  </r>
  <r>
    <x v="110"/>
    <x v="110"/>
    <n v="170.12"/>
    <n v="10032025"/>
    <n v="4573"/>
    <s v="Lumen auraus"/>
    <n v="4601"/>
    <x v="0"/>
  </r>
  <r>
    <x v="110"/>
    <x v="110"/>
    <n v="35.96"/>
    <n v="10032025"/>
    <n v="4573"/>
    <s v="Lumen auraus"/>
    <n v="4601"/>
    <x v="0"/>
  </r>
  <r>
    <x v="110"/>
    <x v="110"/>
    <n v="77.45"/>
    <n v="10032025"/>
    <n v="4573"/>
    <s v="Lumen auraus"/>
    <n v="4601"/>
    <x v="0"/>
  </r>
  <r>
    <x v="110"/>
    <x v="110"/>
    <n v="11.07"/>
    <n v="10032025"/>
    <n v="4573"/>
    <s v="Lumen auraus"/>
    <n v="4601"/>
    <x v="0"/>
  </r>
  <r>
    <x v="110"/>
    <x v="110"/>
    <n v="9843.56"/>
    <n v="10032025"/>
    <n v="4573"/>
    <s v="Lumen auraus"/>
    <n v="4601"/>
    <x v="0"/>
  </r>
  <r>
    <x v="110"/>
    <x v="110"/>
    <n v="446.21"/>
    <n v="10032025"/>
    <n v="4573"/>
    <s v="Lumen auraus"/>
    <n v="5352"/>
    <x v="0"/>
  </r>
  <r>
    <x v="110"/>
    <x v="110"/>
    <n v="226.61"/>
    <n v="10032025"/>
    <n v="4573"/>
    <s v="Lumen auraus"/>
    <n v="5352"/>
    <x v="0"/>
  </r>
  <r>
    <x v="110"/>
    <x v="110"/>
    <n v="86.81"/>
    <n v="10032025"/>
    <n v="4573"/>
    <s v="Lumen auraus"/>
    <n v="5352"/>
    <x v="0"/>
  </r>
  <r>
    <x v="110"/>
    <x v="110"/>
    <n v="53.63"/>
    <n v="10032025"/>
    <n v="4573"/>
    <s v="Lumen auraus"/>
    <n v="5352"/>
    <x v="0"/>
  </r>
  <r>
    <x v="110"/>
    <x v="110"/>
    <n v="25.86"/>
    <n v="10032025"/>
    <n v="4573"/>
    <s v="Lumen auraus"/>
    <n v="4601"/>
    <x v="0"/>
  </r>
  <r>
    <x v="110"/>
    <x v="110"/>
    <n v="53.63"/>
    <n v="10032025"/>
    <n v="4573"/>
    <s v="Lumen auraus"/>
    <n v="4601"/>
    <x v="0"/>
  </r>
  <r>
    <x v="110"/>
    <x v="110"/>
    <n v="10.85"/>
    <n v="10032025"/>
    <n v="4573"/>
    <s v="Lumen auraus"/>
    <n v="4601"/>
    <x v="0"/>
  </r>
  <r>
    <x v="110"/>
    <x v="110"/>
    <n v="2288.1799999999998"/>
    <n v="10032025"/>
    <n v="4573"/>
    <s v="Lumen auraus"/>
    <n v="4601"/>
    <x v="0"/>
  </r>
  <r>
    <x v="110"/>
    <x v="110"/>
    <n v="1325"/>
    <n v="6042025"/>
    <n v="4580"/>
    <s v="Kalusto"/>
    <n v="3551"/>
    <x v="0"/>
  </r>
  <r>
    <x v="110"/>
    <x v="110"/>
    <n v="67.5"/>
    <n v="7042025"/>
    <n v="4390"/>
    <s v="Raken.ja alueiden rak.ja kunn.pitopalv."/>
    <n v="5352"/>
    <x v="0"/>
  </r>
  <r>
    <x v="110"/>
    <x v="110"/>
    <n v="67.5"/>
    <n v="7042025"/>
    <n v="4390"/>
    <s v="Raken.ja alueiden rak.ja kunn.pitopalv."/>
    <n v="5352"/>
    <x v="0"/>
  </r>
  <r>
    <x v="110"/>
    <x v="110"/>
    <n v="-1325"/>
    <n v="7042025"/>
    <n v="4580"/>
    <s v="Kalusto"/>
    <n v="3551"/>
    <x v="0"/>
  </r>
  <r>
    <x v="110"/>
    <x v="110"/>
    <n v="1290"/>
    <n v="7042025"/>
    <n v="4580"/>
    <s v="Kalusto"/>
    <n v="3551"/>
    <x v="0"/>
  </r>
  <r>
    <x v="110"/>
    <x v="110"/>
    <n v="53.63"/>
    <n v="6042025"/>
    <n v="4573"/>
    <s v="Lumen auraus"/>
    <n v="4601"/>
    <x v="0"/>
  </r>
  <r>
    <x v="110"/>
    <x v="110"/>
    <n v="4202.09"/>
    <n v="6042025"/>
    <n v="4573"/>
    <s v="Lumen auraus"/>
    <n v="4601"/>
    <x v="0"/>
  </r>
  <r>
    <x v="110"/>
    <x v="110"/>
    <n v="245.98"/>
    <n v="6042025"/>
    <n v="4573"/>
    <s v="Lumen auraus"/>
    <n v="5352"/>
    <x v="0"/>
  </r>
  <r>
    <x v="110"/>
    <x v="110"/>
    <n v="83.41"/>
    <n v="6042025"/>
    <n v="4573"/>
    <s v="Lumen auraus"/>
    <n v="4601"/>
    <x v="0"/>
  </r>
  <r>
    <x v="110"/>
    <x v="110"/>
    <n v="3926.32"/>
    <n v="6042025"/>
    <n v="4573"/>
    <s v="Lumen auraus"/>
    <n v="4601"/>
    <x v="0"/>
  </r>
  <r>
    <x v="110"/>
    <x v="110"/>
    <n v="153.52000000000001"/>
    <n v="6042025"/>
    <n v="4573"/>
    <s v="Lumen auraus"/>
    <n v="5352"/>
    <x v="0"/>
  </r>
  <r>
    <x v="110"/>
    <x v="110"/>
    <n v="138.31"/>
    <n v="6042025"/>
    <n v="4573"/>
    <s v="Lumen auraus"/>
    <n v="5352"/>
    <x v="0"/>
  </r>
  <r>
    <x v="110"/>
    <x v="110"/>
    <n v="1412.15"/>
    <n v="6042025"/>
    <n v="4573"/>
    <s v="Lumen auraus"/>
    <n v="5352"/>
    <x v="0"/>
  </r>
  <r>
    <x v="110"/>
    <x v="110"/>
    <n v="412.17"/>
    <n v="6042025"/>
    <n v="4573"/>
    <s v="Lumen auraus"/>
    <n v="5352"/>
    <x v="0"/>
  </r>
  <r>
    <x v="110"/>
    <x v="110"/>
    <n v="511.75"/>
    <n v="6042025"/>
    <n v="4573"/>
    <s v="Lumen auraus"/>
    <n v="5352"/>
    <x v="0"/>
  </r>
  <r>
    <x v="110"/>
    <x v="110"/>
    <n v="27.67"/>
    <n v="6042025"/>
    <n v="4573"/>
    <s v="Lumen auraus"/>
    <n v="5352"/>
    <x v="0"/>
  </r>
  <r>
    <x v="110"/>
    <x v="110"/>
    <n v="388.65"/>
    <n v="6042025"/>
    <n v="4573"/>
    <s v="Lumen auraus"/>
    <n v="5352"/>
    <x v="0"/>
  </r>
  <r>
    <x v="110"/>
    <x v="110"/>
    <n v="338.86"/>
    <n v="6042025"/>
    <n v="4573"/>
    <s v="Lumen auraus"/>
    <n v="4601"/>
    <x v="0"/>
  </r>
  <r>
    <x v="110"/>
    <x v="110"/>
    <n v="309.82"/>
    <n v="6042025"/>
    <n v="4573"/>
    <s v="Lumen auraus"/>
    <n v="4601"/>
    <x v="0"/>
  </r>
  <r>
    <x v="110"/>
    <x v="110"/>
    <n v="170.12"/>
    <n v="6042025"/>
    <n v="4573"/>
    <s v="Lumen auraus"/>
    <n v="4601"/>
    <x v="0"/>
  </r>
  <r>
    <x v="110"/>
    <x v="110"/>
    <n v="35.96"/>
    <n v="6042025"/>
    <n v="4573"/>
    <s v="Lumen auraus"/>
    <n v="4601"/>
    <x v="0"/>
  </r>
  <r>
    <x v="110"/>
    <x v="110"/>
    <n v="77.45"/>
    <n v="6042025"/>
    <n v="4573"/>
    <s v="Lumen auraus"/>
    <n v="4601"/>
    <x v="0"/>
  </r>
  <r>
    <x v="110"/>
    <x v="110"/>
    <n v="11.07"/>
    <n v="6042025"/>
    <n v="4573"/>
    <s v="Lumen auraus"/>
    <n v="4601"/>
    <x v="0"/>
  </r>
  <r>
    <x v="110"/>
    <x v="110"/>
    <n v="9843.56"/>
    <n v="6042025"/>
    <n v="4573"/>
    <s v="Lumen auraus"/>
    <n v="4601"/>
    <x v="0"/>
  </r>
  <r>
    <x v="110"/>
    <x v="110"/>
    <n v="446.21"/>
    <n v="6042025"/>
    <n v="4573"/>
    <s v="Lumen auraus"/>
    <n v="5352"/>
    <x v="0"/>
  </r>
  <r>
    <x v="110"/>
    <x v="110"/>
    <n v="226.61"/>
    <n v="6042025"/>
    <n v="4573"/>
    <s v="Lumen auraus"/>
    <n v="5352"/>
    <x v="0"/>
  </r>
  <r>
    <x v="110"/>
    <x v="110"/>
    <n v="86.81"/>
    <n v="6042025"/>
    <n v="4573"/>
    <s v="Lumen auraus"/>
    <n v="5352"/>
    <x v="0"/>
  </r>
  <r>
    <x v="110"/>
    <x v="110"/>
    <n v="53.63"/>
    <n v="6042025"/>
    <n v="4573"/>
    <s v="Lumen auraus"/>
    <n v="5352"/>
    <x v="0"/>
  </r>
  <r>
    <x v="110"/>
    <x v="110"/>
    <n v="25.86"/>
    <n v="6042025"/>
    <n v="4573"/>
    <s v="Lumen auraus"/>
    <n v="4601"/>
    <x v="0"/>
  </r>
  <r>
    <x v="110"/>
    <x v="110"/>
    <n v="53.63"/>
    <n v="6042025"/>
    <n v="4573"/>
    <s v="Lumen auraus"/>
    <n v="4601"/>
    <x v="0"/>
  </r>
  <r>
    <x v="110"/>
    <x v="110"/>
    <n v="90.33"/>
    <n v="6042025"/>
    <n v="4573"/>
    <s v="Lumen auraus"/>
    <n v="4601"/>
    <x v="0"/>
  </r>
  <r>
    <x v="110"/>
    <x v="110"/>
    <n v="2208.71"/>
    <n v="6042025"/>
    <n v="4573"/>
    <s v="Lumen auraus"/>
    <n v="4601"/>
    <x v="0"/>
  </r>
  <r>
    <x v="110"/>
    <x v="110"/>
    <n v="200"/>
    <n v="7042025"/>
    <n v="4390"/>
    <s v="Raken.ja alueiden rak.ja kunn.pitopalv."/>
    <n v="3551"/>
    <x v="0"/>
  </r>
  <r>
    <x v="110"/>
    <x v="110"/>
    <n v="2998"/>
    <n v="5052025"/>
    <n v="4390"/>
    <s v="Raken.ja alueiden rak.ja kunn.pitopalv."/>
    <n v="5352"/>
    <x v="0"/>
  </r>
  <r>
    <x v="110"/>
    <x v="110"/>
    <n v="1361"/>
    <n v="5052025"/>
    <n v="4600"/>
    <s v="Muu materiaali"/>
    <n v="5352"/>
    <x v="0"/>
  </r>
  <r>
    <x v="110"/>
    <x v="110"/>
    <n v="2580.5"/>
    <n v="5052025"/>
    <n v="4425"/>
    <s v="Muut matkakulut ja kuljetukset"/>
    <n v="5551"/>
    <x v="0"/>
  </r>
  <r>
    <x v="110"/>
    <x v="110"/>
    <n v="1325"/>
    <n v="5052025"/>
    <n v="1175"/>
    <s v="Muut laitteet ja kalusto"/>
    <n v="3551"/>
    <x v="0"/>
  </r>
  <r>
    <x v="110"/>
    <x v="110"/>
    <n v="2219.12"/>
    <n v="2062025"/>
    <n v="4470"/>
    <s v="Muut palvelut"/>
    <n v="4601"/>
    <x v="0"/>
  </r>
  <r>
    <x v="110"/>
    <x v="110"/>
    <n v="1502.1"/>
    <n v="19062025"/>
    <n v="1124"/>
    <s v="Muut rakennukset"/>
    <n v="5501"/>
    <x v="0"/>
  </r>
  <r>
    <x v="110"/>
    <x v="110"/>
    <n v="31437.75"/>
    <n v="4072025"/>
    <n v="1175"/>
    <s v="Muut laitteet ja kalusto"/>
    <n v="3551"/>
    <x v="0"/>
  </r>
  <r>
    <x v="110"/>
    <x v="110"/>
    <n v="-31437.75"/>
    <n v="7072025"/>
    <n v="1175"/>
    <s v="Muut laitteet ja kalusto"/>
    <n v="3551"/>
    <x v="0"/>
  </r>
  <r>
    <x v="110"/>
    <x v="110"/>
    <n v="25050"/>
    <n v="7072025"/>
    <n v="1175"/>
    <s v="Muut laitteet ja kalusto"/>
    <n v="3551"/>
    <x v="0"/>
  </r>
  <r>
    <x v="110"/>
    <x v="110"/>
    <n v="25050"/>
    <n v="12072025"/>
    <n v="1175"/>
    <s v="Muut laitteet ja kalusto"/>
    <n v="3551"/>
    <x v="0"/>
  </r>
  <r>
    <x v="110"/>
    <x v="110"/>
    <n v="-25050"/>
    <n v="16072025"/>
    <n v="1175"/>
    <s v="Muut laitteet ja kalusto"/>
    <n v="3551"/>
    <x v="0"/>
  </r>
  <r>
    <x v="110"/>
    <x v="110"/>
    <n v="25050"/>
    <n v="16072025"/>
    <n v="1175"/>
    <s v="Muut laitteet ja kalusto"/>
    <n v="3551"/>
    <x v="0"/>
  </r>
  <r>
    <x v="110"/>
    <x v="110"/>
    <n v="350"/>
    <n v="28072025"/>
    <n v="4470"/>
    <s v="Muut palvelut"/>
    <n v="5352"/>
    <x v="0"/>
  </r>
  <r>
    <x v="110"/>
    <x v="110"/>
    <n v="135"/>
    <n v="28072025"/>
    <n v="4390"/>
    <s v="Raken.ja alueiden rak.ja kunn.pitopalv."/>
    <n v="3551"/>
    <x v="0"/>
  </r>
  <r>
    <x v="110"/>
    <x v="110"/>
    <n v="25050"/>
    <n v="25072025"/>
    <n v="1175"/>
    <s v="Muut laitteet ja kalusto"/>
    <n v="3551"/>
    <x v="0"/>
  </r>
  <r>
    <x v="110"/>
    <x v="110"/>
    <n v="180"/>
    <n v="28072025"/>
    <n v="4391"/>
    <s v="J�tteenk�sittely"/>
    <n v="5352"/>
    <x v="0"/>
  </r>
  <r>
    <x v="110"/>
    <x v="110"/>
    <n v="1500"/>
    <n v="29072025"/>
    <n v="1175"/>
    <s v="Muut laitteet ja kalusto"/>
    <n v="3551"/>
    <x v="0"/>
  </r>
  <r>
    <x v="110"/>
    <x v="110"/>
    <n v="2000"/>
    <n v="29072025"/>
    <n v="1175"/>
    <s v="Muut laitteet ja kalusto"/>
    <n v="3551"/>
    <x v="0"/>
  </r>
  <r>
    <x v="110"/>
    <x v="110"/>
    <n v="2746"/>
    <n v="7082025"/>
    <n v="4390"/>
    <s v="Raken.ja alueiden rak.ja kunn.pitopalv."/>
    <n v="3551"/>
    <x v="0"/>
  </r>
  <r>
    <x v="110"/>
    <x v="110"/>
    <n v="490"/>
    <n v="26082025"/>
    <n v="4470"/>
    <s v="Muut palvelut"/>
    <n v="4601"/>
    <x v="0"/>
  </r>
  <r>
    <x v="110"/>
    <x v="110"/>
    <n v="540"/>
    <n v="5092025"/>
    <n v="4470"/>
    <s v="Muut palvelut"/>
    <n v="4601"/>
    <x v="0"/>
  </r>
  <r>
    <x v="110"/>
    <x v="110"/>
    <n v="75.599999999999994"/>
    <n v="5092025"/>
    <n v="4392"/>
    <s v="Lietteen vastaanotto"/>
    <n v="5352"/>
    <x v="0"/>
  </r>
  <r>
    <x v="110"/>
    <x v="110"/>
    <n v="180"/>
    <n v="5092025"/>
    <n v="4390"/>
    <s v="Raken.ja alueiden rak.ja kunn.pitopalv."/>
    <n v="5352"/>
    <x v="0"/>
  </r>
  <r>
    <x v="110"/>
    <x v="110"/>
    <n v="15598"/>
    <n v="8092025"/>
    <n v="4390"/>
    <s v="Raken.ja alueiden rak.ja kunn.pitopalv."/>
    <n v="5352"/>
    <x v="0"/>
  </r>
  <r>
    <x v="110"/>
    <x v="110"/>
    <n v="960"/>
    <n v="8092025"/>
    <n v="4840"/>
    <s v="Koneiden ja laitteiden vuokrat"/>
    <n v="5352"/>
    <x v="0"/>
  </r>
  <r>
    <x v="110"/>
    <x v="110"/>
    <n v="2596.1799999999998"/>
    <n v="8092025"/>
    <n v="4600"/>
    <s v="Muu materiaali"/>
    <n v="5352"/>
    <x v="0"/>
  </r>
  <r>
    <x v="110"/>
    <x v="110"/>
    <n v="350"/>
    <n v="8092025"/>
    <n v="4390"/>
    <s v="Raken.ja alueiden rak.ja kunn.pitopalv."/>
    <n v="3551"/>
    <x v="0"/>
  </r>
  <r>
    <x v="110"/>
    <x v="110"/>
    <n v="99.6"/>
    <n v="17092025"/>
    <n v="4420"/>
    <s v="Matkustus- ja kuljetuspalvelut"/>
    <n v="5352"/>
    <x v="0"/>
  </r>
  <r>
    <x v="110"/>
    <x v="110"/>
    <n v="225"/>
    <n v="17092025"/>
    <n v="4420"/>
    <s v="Matkustus- ja kuljetuspalvelut"/>
    <n v="5352"/>
    <x v="0"/>
  </r>
  <r>
    <x v="110"/>
    <x v="110"/>
    <n v="225.4"/>
    <n v="17092025"/>
    <n v="4420"/>
    <s v="Matkustus- ja kuljetuspalvelut"/>
    <n v="5352"/>
    <x v="0"/>
  </r>
  <r>
    <x v="110"/>
    <x v="110"/>
    <n v="35067.919999999998"/>
    <n v="3102025"/>
    <n v="1175"/>
    <s v="Muut laitteet ja kalusto"/>
    <n v="3551"/>
    <x v="0"/>
  </r>
  <r>
    <x v="110"/>
    <x v="110"/>
    <n v="1760"/>
    <n v="6102025"/>
    <n v="4390"/>
    <s v="Raken.ja alueiden rak.ja kunn.pitopalv."/>
    <n v="5352"/>
    <x v="0"/>
  </r>
  <r>
    <x v="110"/>
    <x v="110"/>
    <n v="545.6"/>
    <n v="14102025"/>
    <n v="4391"/>
    <s v="J�tteenk�sittely"/>
    <n v="5352"/>
    <x v="0"/>
  </r>
  <r>
    <x v="110"/>
    <x v="110"/>
    <n v="315"/>
    <n v="14102025"/>
    <n v="4420"/>
    <s v="Matkustus- ja kuljetuspalvelut"/>
    <n v="5352"/>
    <x v="0"/>
  </r>
  <r>
    <x v="110"/>
    <x v="110"/>
    <n v="195"/>
    <n v="14102025"/>
    <n v="4860"/>
    <s v="Muut vuokrat"/>
    <n v="5352"/>
    <x v="0"/>
  </r>
  <r>
    <x v="110"/>
    <x v="110"/>
    <n v="53.63"/>
    <n v="18112025"/>
    <n v="4573"/>
    <s v="Lumen auraus"/>
    <n v="4601"/>
    <x v="0"/>
  </r>
  <r>
    <x v="110"/>
    <x v="110"/>
    <n v="4202.09"/>
    <n v="18112025"/>
    <n v="4573"/>
    <s v="Lumen auraus"/>
    <n v="4601"/>
    <x v="0"/>
  </r>
  <r>
    <x v="110"/>
    <x v="110"/>
    <n v="245.98"/>
    <n v="18112025"/>
    <n v="4573"/>
    <s v="Lumen auraus"/>
    <n v="5352"/>
    <x v="0"/>
  </r>
  <r>
    <x v="110"/>
    <x v="110"/>
    <n v="83.41"/>
    <n v="18112025"/>
    <n v="4573"/>
    <s v="Lumen auraus"/>
    <n v="4601"/>
    <x v="0"/>
  </r>
  <r>
    <x v="110"/>
    <x v="110"/>
    <n v="3926.32"/>
    <n v="18112025"/>
    <n v="4573"/>
    <s v="Lumen auraus"/>
    <n v="4601"/>
    <x v="0"/>
  </r>
  <r>
    <x v="110"/>
    <x v="110"/>
    <n v="153.52000000000001"/>
    <n v="18112025"/>
    <n v="4573"/>
    <s v="Lumen auraus"/>
    <n v="5352"/>
    <x v="0"/>
  </r>
  <r>
    <x v="110"/>
    <x v="110"/>
    <n v="138.31"/>
    <n v="18112025"/>
    <n v="4573"/>
    <s v="Lumen auraus"/>
    <n v="5352"/>
    <x v="0"/>
  </r>
  <r>
    <x v="110"/>
    <x v="110"/>
    <n v="1412.15"/>
    <n v="18112025"/>
    <n v="4573"/>
    <s v="Lumen auraus"/>
    <n v="5352"/>
    <x v="0"/>
  </r>
  <r>
    <x v="110"/>
    <x v="110"/>
    <n v="412.17"/>
    <n v="18112025"/>
    <n v="4573"/>
    <s v="Lumen auraus"/>
    <n v="5352"/>
    <x v="0"/>
  </r>
  <r>
    <x v="110"/>
    <x v="110"/>
    <n v="511.75"/>
    <n v="18112025"/>
    <n v="4573"/>
    <s v="Lumen auraus"/>
    <n v="5352"/>
    <x v="0"/>
  </r>
  <r>
    <x v="110"/>
    <x v="110"/>
    <n v="27.67"/>
    <n v="18112025"/>
    <n v="4573"/>
    <s v="Lumen auraus"/>
    <n v="5352"/>
    <x v="0"/>
  </r>
  <r>
    <x v="110"/>
    <x v="110"/>
    <n v="388.65"/>
    <n v="18112025"/>
    <n v="4573"/>
    <s v="Lumen auraus"/>
    <n v="5352"/>
    <x v="0"/>
  </r>
  <r>
    <x v="110"/>
    <x v="110"/>
    <n v="338.86"/>
    <n v="18112025"/>
    <n v="4573"/>
    <s v="Lumen auraus"/>
    <n v="4601"/>
    <x v="0"/>
  </r>
  <r>
    <x v="110"/>
    <x v="110"/>
    <n v="593.28"/>
    <n v="18112025"/>
    <n v="4573"/>
    <s v="Lumen auraus"/>
    <n v="4601"/>
    <x v="0"/>
  </r>
  <r>
    <x v="110"/>
    <x v="110"/>
    <n v="11.07"/>
    <n v="18112025"/>
    <n v="4573"/>
    <s v="Lumen auraus"/>
    <n v="4601"/>
    <x v="0"/>
  </r>
  <r>
    <x v="110"/>
    <x v="110"/>
    <n v="9843.56"/>
    <n v="18112025"/>
    <n v="4573"/>
    <s v="Lumen auraus"/>
    <n v="4601"/>
    <x v="0"/>
  </r>
  <r>
    <x v="110"/>
    <x v="110"/>
    <n v="446.21"/>
    <n v="18112025"/>
    <n v="4573"/>
    <s v="Lumen auraus"/>
    <n v="5352"/>
    <x v="0"/>
  </r>
  <r>
    <x v="110"/>
    <x v="110"/>
    <n v="226.61"/>
    <n v="18112025"/>
    <n v="4573"/>
    <s v="Lumen auraus"/>
    <n v="5352"/>
    <x v="0"/>
  </r>
  <r>
    <x v="110"/>
    <x v="110"/>
    <n v="86.81"/>
    <n v="18112025"/>
    <n v="4573"/>
    <s v="Lumen auraus"/>
    <n v="5352"/>
    <x v="0"/>
  </r>
  <r>
    <x v="110"/>
    <x v="110"/>
    <n v="53.63"/>
    <n v="18112025"/>
    <n v="4573"/>
    <s v="Lumen auraus"/>
    <n v="5352"/>
    <x v="0"/>
  </r>
  <r>
    <x v="110"/>
    <x v="110"/>
    <n v="90.33"/>
    <n v="18112025"/>
    <n v="4573"/>
    <s v="Lumen auraus"/>
    <n v="4601"/>
    <x v="0"/>
  </r>
  <r>
    <x v="110"/>
    <x v="110"/>
    <n v="2288.25"/>
    <n v="18112025"/>
    <n v="4573"/>
    <s v="Lumen auraus"/>
    <n v="4601"/>
    <x v="0"/>
  </r>
  <r>
    <x v="110"/>
    <x v="110"/>
    <n v="1147.5"/>
    <n v="19112025"/>
    <n v="4390"/>
    <s v="Raken.ja alueiden rak.ja kunn.pitopalv."/>
    <n v="5352"/>
    <x v="0"/>
  </r>
  <r>
    <x v="110"/>
    <x v="110"/>
    <n v="624"/>
    <n v="27112025"/>
    <n v="4391"/>
    <s v="J�tteenk�sittely"/>
    <n v="5352"/>
    <x v="0"/>
  </r>
  <r>
    <x v="110"/>
    <x v="110"/>
    <n v="360"/>
    <n v="27112025"/>
    <n v="4420"/>
    <s v="Matkustus- ja kuljetuspalvelut"/>
    <n v="5352"/>
    <x v="0"/>
  </r>
  <r>
    <x v="110"/>
    <x v="110"/>
    <n v="200"/>
    <n v="27112025"/>
    <n v="4391"/>
    <s v="J�tteenk�sittely"/>
    <n v="5352"/>
    <x v="0"/>
  </r>
  <r>
    <x v="110"/>
    <x v="110"/>
    <n v="53.63"/>
    <n v="18122025"/>
    <n v="4573"/>
    <s v="Lumen auraus"/>
    <n v="4601"/>
    <x v="0"/>
  </r>
  <r>
    <x v="110"/>
    <x v="110"/>
    <n v="4202.09"/>
    <n v="18122025"/>
    <n v="4573"/>
    <s v="Lumen auraus"/>
    <n v="4601"/>
    <x v="0"/>
  </r>
  <r>
    <x v="110"/>
    <x v="110"/>
    <n v="245.98"/>
    <n v="18122025"/>
    <n v="4573"/>
    <s v="Lumen auraus"/>
    <n v="5352"/>
    <x v="0"/>
  </r>
  <r>
    <x v="110"/>
    <x v="110"/>
    <n v="83.41"/>
    <n v="18122025"/>
    <n v="4573"/>
    <s v="Lumen auraus"/>
    <n v="4601"/>
    <x v="0"/>
  </r>
  <r>
    <x v="110"/>
    <x v="110"/>
    <n v="3926.32"/>
    <n v="18122025"/>
    <n v="4573"/>
    <s v="Lumen auraus"/>
    <n v="4601"/>
    <x v="0"/>
  </r>
  <r>
    <x v="110"/>
    <x v="110"/>
    <n v="153.52000000000001"/>
    <n v="18122025"/>
    <n v="4573"/>
    <s v="Lumen auraus"/>
    <n v="5352"/>
    <x v="0"/>
  </r>
  <r>
    <x v="110"/>
    <x v="110"/>
    <n v="138.31"/>
    <n v="18122025"/>
    <n v="4573"/>
    <s v="Lumen auraus"/>
    <n v="5352"/>
    <x v="0"/>
  </r>
  <r>
    <x v="110"/>
    <x v="110"/>
    <n v="1412.15"/>
    <n v="18122025"/>
    <n v="4573"/>
    <s v="Lumen auraus"/>
    <n v="5352"/>
    <x v="0"/>
  </r>
  <r>
    <x v="110"/>
    <x v="110"/>
    <n v="412.17"/>
    <n v="18122025"/>
    <n v="4573"/>
    <s v="Lumen auraus"/>
    <n v="5352"/>
    <x v="0"/>
  </r>
  <r>
    <x v="110"/>
    <x v="110"/>
    <n v="511.75"/>
    <n v="18122025"/>
    <n v="4573"/>
    <s v="Lumen auraus"/>
    <n v="5352"/>
    <x v="0"/>
  </r>
  <r>
    <x v="110"/>
    <x v="110"/>
    <n v="27.67"/>
    <n v="18122025"/>
    <n v="4573"/>
    <s v="Lumen auraus"/>
    <n v="5352"/>
    <x v="0"/>
  </r>
  <r>
    <x v="110"/>
    <x v="110"/>
    <n v="388.65"/>
    <n v="18122025"/>
    <n v="4573"/>
    <s v="Lumen auraus"/>
    <n v="5352"/>
    <x v="0"/>
  </r>
  <r>
    <x v="110"/>
    <x v="110"/>
    <n v="338.86"/>
    <n v="18122025"/>
    <n v="4573"/>
    <s v="Lumen auraus"/>
    <n v="4601"/>
    <x v="0"/>
  </r>
  <r>
    <x v="110"/>
    <x v="110"/>
    <n v="593.35"/>
    <n v="18122025"/>
    <n v="4573"/>
    <s v="Lumen auraus"/>
    <n v="4601"/>
    <x v="0"/>
  </r>
  <r>
    <x v="110"/>
    <x v="110"/>
    <n v="11.07"/>
    <n v="18122025"/>
    <n v="4573"/>
    <s v="Lumen auraus"/>
    <n v="4601"/>
    <x v="0"/>
  </r>
  <r>
    <x v="110"/>
    <x v="110"/>
    <n v="9843.56"/>
    <n v="18122025"/>
    <n v="4573"/>
    <s v="Lumen auraus"/>
    <n v="4601"/>
    <x v="0"/>
  </r>
  <r>
    <x v="110"/>
    <x v="110"/>
    <n v="446.21"/>
    <n v="18122025"/>
    <n v="4573"/>
    <s v="Lumen auraus"/>
    <n v="5352"/>
    <x v="0"/>
  </r>
  <r>
    <x v="110"/>
    <x v="110"/>
    <n v="226.61"/>
    <n v="18122025"/>
    <n v="4573"/>
    <s v="Lumen auraus"/>
    <n v="5352"/>
    <x v="0"/>
  </r>
  <r>
    <x v="110"/>
    <x v="110"/>
    <n v="86.81"/>
    <n v="18122025"/>
    <n v="4573"/>
    <s v="Lumen auraus"/>
    <n v="5352"/>
    <x v="0"/>
  </r>
  <r>
    <x v="110"/>
    <x v="110"/>
    <n v="53.63"/>
    <n v="18122025"/>
    <n v="4573"/>
    <s v="Lumen auraus"/>
    <n v="5352"/>
    <x v="0"/>
  </r>
  <r>
    <x v="110"/>
    <x v="110"/>
    <n v="90.33"/>
    <n v="18122025"/>
    <n v="4573"/>
    <s v="Lumen auraus"/>
    <n v="4601"/>
    <x v="0"/>
  </r>
  <r>
    <x v="110"/>
    <x v="110"/>
    <n v="2288.1799999999998"/>
    <n v="18122025"/>
    <n v="4573"/>
    <s v="Lumen auraus"/>
    <n v="4601"/>
    <x v="0"/>
  </r>
  <r>
    <x v="110"/>
    <x v="110"/>
    <n v="270"/>
    <n v="29122025"/>
    <n v="4420"/>
    <s v="Matkustus- ja kuljetuspalvelut"/>
    <n v="5352"/>
    <x v="0"/>
  </r>
  <r>
    <x v="110"/>
    <x v="110"/>
    <n v="270"/>
    <n v="29122025"/>
    <n v="4391"/>
    <s v="J�tteenk�sittely"/>
    <n v="5352"/>
    <x v="0"/>
  </r>
  <r>
    <x v="110"/>
    <x v="110"/>
    <n v="250"/>
    <n v="29122025"/>
    <n v="4860"/>
    <s v="Muut vuokrat"/>
    <n v="5352"/>
    <x v="0"/>
  </r>
  <r>
    <x v="110"/>
    <x v="110"/>
    <n v="450"/>
    <n v="29122025"/>
    <n v="4390"/>
    <s v="Raken.ja alueiden rak.ja kunn.pitopalv."/>
    <n v="5352"/>
    <x v="0"/>
  </r>
  <r>
    <x v="110"/>
    <x v="110"/>
    <n v="350"/>
    <n v="13012025"/>
    <n v="4470"/>
    <s v="Muut palvelut"/>
    <n v="6103"/>
    <x v="0"/>
  </r>
  <r>
    <x v="110"/>
    <x v="110"/>
    <n v="665"/>
    <n v="23012025"/>
    <n v="4470"/>
    <s v="Muut palvelut"/>
    <n v="6103"/>
    <x v="0"/>
  </r>
  <r>
    <x v="110"/>
    <x v="110"/>
    <n v="700"/>
    <n v="29012025"/>
    <n v="1140"/>
    <s v="Vesi- ja viem�riverkosto"/>
    <n v="6103"/>
    <x v="0"/>
  </r>
  <r>
    <x v="110"/>
    <x v="110"/>
    <n v="1837.2"/>
    <n v="29012025"/>
    <n v="1140"/>
    <s v="Vesi- ja viem�riverkosto"/>
    <n v="6102"/>
    <x v="0"/>
  </r>
  <r>
    <x v="110"/>
    <x v="110"/>
    <n v="1837.2"/>
    <n v="29012025"/>
    <n v="1140"/>
    <s v="Vesi- ja viem�riverkosto"/>
    <n v="6103"/>
    <x v="0"/>
  </r>
  <r>
    <x v="110"/>
    <x v="110"/>
    <n v="270"/>
    <n v="3022025"/>
    <n v="4470"/>
    <s v="Muut palvelut"/>
    <n v="6103"/>
    <x v="0"/>
  </r>
  <r>
    <x v="110"/>
    <x v="110"/>
    <n v="135"/>
    <n v="4022025"/>
    <n v="4470"/>
    <s v="Muut palvelut"/>
    <n v="6103"/>
    <x v="0"/>
  </r>
  <r>
    <x v="110"/>
    <x v="110"/>
    <n v="531"/>
    <n v="10022025"/>
    <n v="4470"/>
    <s v="Muut palvelut"/>
    <n v="6103"/>
    <x v="0"/>
  </r>
  <r>
    <x v="110"/>
    <x v="110"/>
    <n v="683.8"/>
    <n v="3032025"/>
    <n v="4470"/>
    <s v="Muut palvelut"/>
    <n v="6103"/>
    <x v="0"/>
  </r>
  <r>
    <x v="110"/>
    <x v="110"/>
    <n v="-683.8"/>
    <n v="3032025"/>
    <n v="4470"/>
    <s v="Muut palvelut"/>
    <n v="6103"/>
    <x v="0"/>
  </r>
  <r>
    <x v="110"/>
    <x v="110"/>
    <n v="685"/>
    <n v="6032025"/>
    <n v="4470"/>
    <s v="Muut palvelut"/>
    <n v="6103"/>
    <x v="0"/>
  </r>
  <r>
    <x v="110"/>
    <x v="110"/>
    <n v="420"/>
    <n v="25032025"/>
    <n v="4470"/>
    <s v="Muut palvelut"/>
    <n v="6102"/>
    <x v="0"/>
  </r>
  <r>
    <x v="110"/>
    <x v="110"/>
    <n v="3674"/>
    <n v="25032025"/>
    <n v="1140"/>
    <s v="Vesi- ja viem�riverkosto"/>
    <n v="6102"/>
    <x v="0"/>
  </r>
  <r>
    <x v="110"/>
    <x v="110"/>
    <n v="180"/>
    <n v="7042025"/>
    <n v="4470"/>
    <s v="Muut palvelut"/>
    <n v="6103"/>
    <x v="0"/>
  </r>
  <r>
    <x v="110"/>
    <x v="110"/>
    <n v="360"/>
    <n v="7042025"/>
    <n v="4470"/>
    <s v="Muut palvelut"/>
    <n v="6103"/>
    <x v="0"/>
  </r>
  <r>
    <x v="110"/>
    <x v="110"/>
    <n v="855"/>
    <n v="7042025"/>
    <n v="1140"/>
    <s v="Vesi- ja viem�riverkosto"/>
    <n v="6103"/>
    <x v="0"/>
  </r>
  <r>
    <x v="110"/>
    <x v="110"/>
    <n v="385"/>
    <n v="6042025"/>
    <n v="1140"/>
    <s v="Vesi- ja viem�riverkosto"/>
    <n v="6102"/>
    <x v="0"/>
  </r>
  <r>
    <x v="110"/>
    <x v="110"/>
    <n v="385"/>
    <n v="6042025"/>
    <n v="1140"/>
    <s v="Vesi- ja viem�riverkosto"/>
    <n v="6103"/>
    <x v="0"/>
  </r>
  <r>
    <x v="110"/>
    <x v="110"/>
    <n v="9330"/>
    <n v="7042025"/>
    <n v="1140"/>
    <s v="Vesi- ja viem�riverkosto"/>
    <n v="6102"/>
    <x v="0"/>
  </r>
  <r>
    <x v="110"/>
    <x v="110"/>
    <n v="588.79999999999995"/>
    <n v="7042025"/>
    <n v="4470"/>
    <s v="Muut palvelut"/>
    <n v="6102"/>
    <x v="0"/>
  </r>
  <r>
    <x v="110"/>
    <x v="110"/>
    <n v="3850"/>
    <n v="21042025"/>
    <n v="1140"/>
    <s v="Vesi- ja viem�riverkosto"/>
    <n v="6102"/>
    <x v="0"/>
  </r>
  <r>
    <x v="110"/>
    <x v="110"/>
    <n v="2870"/>
    <n v="6052025"/>
    <n v="1140"/>
    <s v="Vesi- ja viem�riverkosto"/>
    <n v="6102"/>
    <x v="0"/>
  </r>
  <r>
    <x v="110"/>
    <x v="110"/>
    <n v="18.059999999999999"/>
    <n v="5052025"/>
    <n v="4343"/>
    <s v="Inkasso, menot"/>
    <n v="6102"/>
    <x v="0"/>
  </r>
  <r>
    <x v="110"/>
    <x v="110"/>
    <n v="4865"/>
    <n v="20052025"/>
    <n v="1140"/>
    <s v="Vesi- ja viem�riverkosto"/>
    <n v="6102"/>
    <x v="0"/>
  </r>
  <r>
    <x v="110"/>
    <x v="110"/>
    <n v="840"/>
    <n v="2062025"/>
    <n v="1140"/>
    <s v="Vesi- ja viem�riverkosto"/>
    <n v="6102"/>
    <x v="0"/>
  </r>
  <r>
    <x v="110"/>
    <x v="110"/>
    <n v="735"/>
    <n v="19062025"/>
    <n v="1140"/>
    <s v="Vesi- ja viem�riverkosto"/>
    <n v="6103"/>
    <x v="0"/>
  </r>
  <r>
    <x v="110"/>
    <x v="110"/>
    <n v="540"/>
    <n v="28072025"/>
    <n v="4470"/>
    <s v="Muut palvelut"/>
    <n v="6103"/>
    <x v="0"/>
  </r>
  <r>
    <x v="110"/>
    <x v="110"/>
    <n v="2745"/>
    <n v="28072025"/>
    <n v="1140"/>
    <s v="Vesi- ja viem�riverkosto"/>
    <n v="6102"/>
    <x v="0"/>
  </r>
  <r>
    <x v="110"/>
    <x v="110"/>
    <n v="1569"/>
    <n v="11082025"/>
    <n v="1140"/>
    <s v="Vesi- ja viem�riverkosto"/>
    <n v="6102"/>
    <x v="0"/>
  </r>
  <r>
    <x v="110"/>
    <x v="110"/>
    <n v="1569"/>
    <n v="11082025"/>
    <n v="1140"/>
    <s v="Vesi- ja viem�riverkosto"/>
    <n v="6103"/>
    <x v="0"/>
  </r>
  <r>
    <x v="110"/>
    <x v="110"/>
    <n v="227.5"/>
    <n v="11082025"/>
    <n v="1140"/>
    <s v="Vesi- ja viem�riverkosto"/>
    <n v="6102"/>
    <x v="0"/>
  </r>
  <r>
    <x v="110"/>
    <x v="110"/>
    <n v="227.5"/>
    <n v="11082025"/>
    <n v="1140"/>
    <s v="Vesi- ja viem�riverkosto"/>
    <n v="6103"/>
    <x v="0"/>
  </r>
  <r>
    <x v="110"/>
    <x v="110"/>
    <n v="-1569"/>
    <n v="15082025"/>
    <n v="1140"/>
    <s v="Vesi- ja viem�riverkosto"/>
    <n v="6103"/>
    <x v="0"/>
  </r>
  <r>
    <x v="110"/>
    <x v="110"/>
    <n v="-1569"/>
    <n v="15082025"/>
    <n v="1140"/>
    <s v="Vesi- ja viem�riverkosto"/>
    <n v="6103"/>
    <x v="0"/>
  </r>
  <r>
    <x v="110"/>
    <x v="110"/>
    <n v="4750"/>
    <n v="20082025"/>
    <n v="1140"/>
    <s v="Vesi- ja viem�riverkosto"/>
    <n v="6102"/>
    <x v="0"/>
  </r>
  <r>
    <x v="110"/>
    <x v="110"/>
    <n v="4750"/>
    <n v="20082025"/>
    <n v="1140"/>
    <s v="Vesi- ja viem�riverkosto"/>
    <n v="6103"/>
    <x v="0"/>
  </r>
  <r>
    <x v="110"/>
    <x v="110"/>
    <n v="1035"/>
    <n v="17092025"/>
    <n v="1140"/>
    <s v="Vesi- ja viem�riverkosto"/>
    <n v="6103"/>
    <x v="0"/>
  </r>
  <r>
    <x v="110"/>
    <x v="110"/>
    <n v="343.5"/>
    <n v="17092025"/>
    <n v="1140"/>
    <s v="Vesi- ja viem�riverkosto"/>
    <n v="6102"/>
    <x v="0"/>
  </r>
  <r>
    <x v="110"/>
    <x v="110"/>
    <n v="343.5"/>
    <n v="17092025"/>
    <n v="1140"/>
    <s v="Vesi- ja viem�riverkosto"/>
    <n v="6103"/>
    <x v="0"/>
  </r>
  <r>
    <x v="110"/>
    <x v="110"/>
    <n v="2887.5"/>
    <n v="22092025"/>
    <n v="1140"/>
    <s v="Vesi- ja viem�riverkosto"/>
    <n v="6102"/>
    <x v="0"/>
  </r>
  <r>
    <x v="110"/>
    <x v="110"/>
    <n v="2887.5"/>
    <n v="22092025"/>
    <n v="1140"/>
    <s v="Vesi- ja viem�riverkosto"/>
    <n v="6103"/>
    <x v="0"/>
  </r>
  <r>
    <x v="110"/>
    <x v="110"/>
    <n v="245"/>
    <n v="22092025"/>
    <n v="4470"/>
    <s v="Muut palvelut"/>
    <n v="6103"/>
    <x v="0"/>
  </r>
  <r>
    <x v="110"/>
    <x v="110"/>
    <n v="1320"/>
    <n v="1102025"/>
    <n v="4470"/>
    <s v="Muut palvelut"/>
    <n v="6103"/>
    <x v="0"/>
  </r>
  <r>
    <x v="110"/>
    <x v="110"/>
    <n v="3049"/>
    <n v="6102025"/>
    <n v="1140"/>
    <s v="Vesi- ja viem�riverkosto"/>
    <n v="6102"/>
    <x v="0"/>
  </r>
  <r>
    <x v="110"/>
    <x v="110"/>
    <n v="3049"/>
    <n v="6102025"/>
    <n v="1140"/>
    <s v="Vesi- ja viem�riverkosto"/>
    <n v="6103"/>
    <x v="0"/>
  </r>
  <r>
    <x v="110"/>
    <x v="110"/>
    <n v="385"/>
    <n v="6102025"/>
    <n v="1140"/>
    <s v="Vesi- ja viem�riverkosto"/>
    <n v="6102"/>
    <x v="0"/>
  </r>
  <r>
    <x v="110"/>
    <x v="110"/>
    <n v="720"/>
    <n v="14102025"/>
    <n v="4470"/>
    <s v="Muut palvelut"/>
    <n v="6103"/>
    <x v="0"/>
  </r>
  <r>
    <x v="110"/>
    <x v="110"/>
    <n v="2424.3000000000002"/>
    <n v="20102025"/>
    <n v="1140"/>
    <s v="Vesi- ja viem�riverkosto"/>
    <n v="6102"/>
    <x v="0"/>
  </r>
  <r>
    <x v="110"/>
    <x v="110"/>
    <n v="2424.3000000000002"/>
    <n v="20102025"/>
    <n v="1140"/>
    <s v="Vesi- ja viem�riverkosto"/>
    <n v="6103"/>
    <x v="0"/>
  </r>
  <r>
    <x v="110"/>
    <x v="110"/>
    <n v="493"/>
    <n v="6112025"/>
    <n v="1140"/>
    <s v="Vesi- ja viem�riverkosto"/>
    <n v="6102"/>
    <x v="0"/>
  </r>
  <r>
    <x v="110"/>
    <x v="110"/>
    <n v="5234"/>
    <n v="19112025"/>
    <n v="1140"/>
    <s v="Vesi- ja viem�riverkosto"/>
    <n v="6102"/>
    <x v="0"/>
  </r>
  <r>
    <x v="110"/>
    <x v="110"/>
    <n v="360"/>
    <n v="27112025"/>
    <n v="4470"/>
    <s v="Muut palvelut"/>
    <n v="6103"/>
    <x v="0"/>
  </r>
  <r>
    <x v="110"/>
    <x v="110"/>
    <n v="350"/>
    <n v="18122025"/>
    <n v="1140"/>
    <s v="Vesi- ja viem�riverkosto"/>
    <n v="6102"/>
    <x v="0"/>
  </r>
  <r>
    <x v="110"/>
    <x v="110"/>
    <n v="135"/>
    <n v="29122025"/>
    <n v="4470"/>
    <s v="Muut palvelut"/>
    <n v="6103"/>
    <x v="0"/>
  </r>
  <r>
    <x v="111"/>
    <x v="111"/>
    <n v="1500"/>
    <n v="17012025"/>
    <n v="4440"/>
    <s v="Koulutus- ja kulttuuripalvelut"/>
    <n v="5501"/>
    <x v="0"/>
  </r>
  <r>
    <x v="111"/>
    <x v="111"/>
    <n v="2400"/>
    <n v="12022025"/>
    <n v="4440"/>
    <s v="Koulutus- ja kulttuuripalvelut"/>
    <n v="5501"/>
    <x v="0"/>
  </r>
  <r>
    <x v="112"/>
    <x v="112"/>
    <n v="208.77"/>
    <n v="26092025"/>
    <n v="4425"/>
    <s v="Muut matkakulut ja kuljetukset"/>
    <n v="5551"/>
    <x v="0"/>
  </r>
  <r>
    <x v="113"/>
    <x v="113"/>
    <n v="324.7"/>
    <n v="5102025"/>
    <n v="1140"/>
    <s v="Vesi- ja viem�riverkosto"/>
    <n v="6102"/>
    <x v="0"/>
  </r>
  <r>
    <x v="113"/>
    <x v="113"/>
    <n v="442.01"/>
    <n v="1112025"/>
    <n v="1140"/>
    <s v="Vesi- ja viem�riverkosto"/>
    <n v="6102"/>
    <x v="0"/>
  </r>
  <r>
    <x v="113"/>
    <x v="113"/>
    <n v="227"/>
    <n v="15112025"/>
    <n v="1140"/>
    <s v="Vesi- ja viem�riverkosto"/>
    <n v="6102"/>
    <x v="0"/>
  </r>
  <r>
    <x v="114"/>
    <x v="114"/>
    <n v="1138.5999999999999"/>
    <n v="26052025"/>
    <n v="4410"/>
    <s v="Majoitus- ja ravitsemispalvelut"/>
    <n v="3101"/>
    <x v="0"/>
  </r>
  <r>
    <x v="114"/>
    <x v="114"/>
    <n v="152.99"/>
    <n v="26052025"/>
    <n v="4410"/>
    <s v="Majoitus- ja ravitsemispalvelut"/>
    <n v="3101"/>
    <x v="0"/>
  </r>
  <r>
    <x v="114"/>
    <x v="114"/>
    <n v="210.53"/>
    <n v="20102025"/>
    <n v="4420"/>
    <s v="Matkustus- ja kuljetuspalvelut"/>
    <n v="5551"/>
    <x v="0"/>
  </r>
  <r>
    <x v="114"/>
    <x v="114"/>
    <n v="9.56"/>
    <n v="20102025"/>
    <n v="4420"/>
    <s v="Matkustus- ja kuljetuspalvelut"/>
    <n v="5551"/>
    <x v="0"/>
  </r>
  <r>
    <x v="115"/>
    <x v="115"/>
    <n v="358.57"/>
    <n v="28052025"/>
    <n v="4470"/>
    <s v="Muut palvelut"/>
    <n v="3251"/>
    <x v="0"/>
  </r>
  <r>
    <x v="115"/>
    <x v="115"/>
    <n v="394.74"/>
    <n v="28052025"/>
    <n v="4470"/>
    <s v="Muut palvelut"/>
    <n v="3251"/>
    <x v="0"/>
  </r>
  <r>
    <x v="115"/>
    <x v="115"/>
    <n v="-358.57"/>
    <n v="28052025"/>
    <n v="4470"/>
    <s v="Muut palvelut"/>
    <n v="3251"/>
    <x v="0"/>
  </r>
  <r>
    <x v="115"/>
    <x v="115"/>
    <n v="207.17"/>
    <n v="16062025"/>
    <n v="4470"/>
    <s v="Muut palvelut"/>
    <n v="3251"/>
    <x v="0"/>
  </r>
  <r>
    <x v="115"/>
    <x v="115"/>
    <n v="394.74"/>
    <n v="8092025"/>
    <n v="4470"/>
    <s v="Muut palvelut"/>
    <n v="3251"/>
    <x v="0"/>
  </r>
  <r>
    <x v="115"/>
    <x v="115"/>
    <n v="561.4"/>
    <n v="12102025"/>
    <n v="4470"/>
    <s v="Muut palvelut"/>
    <n v="3251"/>
    <x v="0"/>
  </r>
  <r>
    <x v="116"/>
    <x v="116"/>
    <n v="5640"/>
    <n v="1022025"/>
    <n v="4390"/>
    <s v="Raken.ja alueiden rak.ja kunn.pitopalv."/>
    <n v="5352"/>
    <x v="0"/>
  </r>
  <r>
    <x v="116"/>
    <x v="116"/>
    <n v="6839.85"/>
    <n v="1022025"/>
    <n v="4600"/>
    <s v="Muu materiaali"/>
    <n v="5352"/>
    <x v="0"/>
  </r>
  <r>
    <x v="116"/>
    <x v="116"/>
    <n v="160"/>
    <n v="12032025"/>
    <n v="4390"/>
    <s v="Raken.ja alueiden rak.ja kunn.pitopalv."/>
    <n v="5352"/>
    <x v="0"/>
  </r>
  <r>
    <x v="116"/>
    <x v="116"/>
    <n v="118"/>
    <n v="12032025"/>
    <n v="4600"/>
    <s v="Muu materiaali"/>
    <n v="5352"/>
    <x v="0"/>
  </r>
  <r>
    <x v="116"/>
    <x v="116"/>
    <n v="4500"/>
    <n v="22042025"/>
    <n v="4390"/>
    <s v="Raken.ja alueiden rak.ja kunn.pitopalv."/>
    <n v="5352"/>
    <x v="0"/>
  </r>
  <r>
    <x v="116"/>
    <x v="116"/>
    <n v="200"/>
    <n v="8052025"/>
    <n v="4390"/>
    <s v="Raken.ja alueiden rak.ja kunn.pitopalv."/>
    <n v="5352"/>
    <x v="0"/>
  </r>
  <r>
    <x v="116"/>
    <x v="116"/>
    <n v="220"/>
    <n v="8052025"/>
    <n v="4600"/>
    <s v="Muu materiaali"/>
    <n v="5352"/>
    <x v="0"/>
  </r>
  <r>
    <x v="116"/>
    <x v="116"/>
    <n v="640"/>
    <n v="8052025"/>
    <n v="4390"/>
    <s v="Raken.ja alueiden rak.ja kunn.pitopalv."/>
    <n v="4601"/>
    <x v="0"/>
  </r>
  <r>
    <x v="116"/>
    <x v="116"/>
    <n v="40"/>
    <n v="8052025"/>
    <n v="4600"/>
    <s v="Muu materiaali"/>
    <n v="4601"/>
    <x v="0"/>
  </r>
  <r>
    <x v="116"/>
    <x v="116"/>
    <n v="6990"/>
    <n v="16062025"/>
    <n v="1115"/>
    <s v="Hallintorakennukset"/>
    <n v="3021"/>
    <x v="0"/>
  </r>
  <r>
    <x v="116"/>
    <x v="116"/>
    <n v="16850"/>
    <n v="17062025"/>
    <n v="1124"/>
    <s v="Muut rakennukset"/>
    <n v="5352"/>
    <x v="0"/>
  </r>
  <r>
    <x v="116"/>
    <x v="116"/>
    <n v="16850"/>
    <n v="23062025"/>
    <n v="1124"/>
    <s v="Muut rakennukset"/>
    <n v="5352"/>
    <x v="0"/>
  </r>
  <r>
    <x v="116"/>
    <x v="116"/>
    <n v="10485"/>
    <n v="25062025"/>
    <n v="1115"/>
    <s v="Hallintorakennukset"/>
    <n v="3021"/>
    <x v="0"/>
  </r>
  <r>
    <x v="116"/>
    <x v="116"/>
    <n v="37047"/>
    <n v="3072025"/>
    <n v="1115"/>
    <s v="Hallintorakennukset"/>
    <n v="3021"/>
    <x v="0"/>
  </r>
  <r>
    <x v="116"/>
    <x v="116"/>
    <n v="6990"/>
    <n v="11072025"/>
    <n v="1115"/>
    <s v="Hallintorakennukset"/>
    <n v="3021"/>
    <x v="0"/>
  </r>
  <r>
    <x v="116"/>
    <x v="116"/>
    <n v="16850"/>
    <n v="6082025"/>
    <n v="1124"/>
    <s v="Muut rakennukset"/>
    <n v="5352"/>
    <x v="0"/>
  </r>
  <r>
    <x v="116"/>
    <x v="116"/>
    <n v="8783.4"/>
    <n v="8082025"/>
    <n v="1115"/>
    <s v="Hallintorakennukset"/>
    <n v="3021"/>
    <x v="0"/>
  </r>
  <r>
    <x v="116"/>
    <x v="116"/>
    <n v="16850"/>
    <n v="20082025"/>
    <n v="1124"/>
    <s v="Muut rakennukset"/>
    <n v="5352"/>
    <x v="0"/>
  </r>
  <r>
    <x v="116"/>
    <x v="116"/>
    <n v="16850"/>
    <n v="1092025"/>
    <n v="1124"/>
    <s v="Muut rakennukset"/>
    <n v="5352"/>
    <x v="0"/>
  </r>
  <r>
    <x v="116"/>
    <x v="116"/>
    <n v="16850"/>
    <n v="9092025"/>
    <n v="1124"/>
    <s v="Muut rakennukset"/>
    <n v="5352"/>
    <x v="0"/>
  </r>
  <r>
    <x v="116"/>
    <x v="116"/>
    <n v="16850"/>
    <n v="23092025"/>
    <n v="1124"/>
    <s v="Muut rakennukset"/>
    <n v="5352"/>
    <x v="0"/>
  </r>
  <r>
    <x v="116"/>
    <x v="116"/>
    <n v="16850"/>
    <n v="24092025"/>
    <n v="1124"/>
    <s v="Muut rakennukset"/>
    <n v="5352"/>
    <x v="0"/>
  </r>
  <r>
    <x v="116"/>
    <x v="116"/>
    <n v="16850"/>
    <n v="7102025"/>
    <n v="1124"/>
    <s v="Muut rakennukset"/>
    <n v="5352"/>
    <x v="0"/>
  </r>
  <r>
    <x v="116"/>
    <x v="116"/>
    <n v="16850"/>
    <n v="17102025"/>
    <n v="1124"/>
    <s v="Muut rakennukset"/>
    <n v="5352"/>
    <x v="0"/>
  </r>
  <r>
    <x v="116"/>
    <x v="116"/>
    <n v="16850"/>
    <n v="20102025"/>
    <n v="1124"/>
    <s v="Muut rakennukset"/>
    <n v="5352"/>
    <x v="0"/>
  </r>
  <r>
    <x v="116"/>
    <x v="116"/>
    <n v="16850"/>
    <n v="1112025"/>
    <n v="1124"/>
    <s v="Muut rakennukset"/>
    <n v="5352"/>
    <x v="0"/>
  </r>
  <r>
    <x v="116"/>
    <x v="116"/>
    <n v="16850"/>
    <n v="7112025"/>
    <n v="1124"/>
    <s v="Muut rakennukset"/>
    <n v="5352"/>
    <x v="0"/>
  </r>
  <r>
    <x v="116"/>
    <x v="116"/>
    <n v="16850"/>
    <n v="17112025"/>
    <n v="1124"/>
    <s v="Muut rakennukset"/>
    <n v="5352"/>
    <x v="0"/>
  </r>
  <r>
    <x v="116"/>
    <x v="116"/>
    <n v="4187.5"/>
    <n v="20112025"/>
    <n v="1124"/>
    <s v="Muut rakennukset"/>
    <n v="5352"/>
    <x v="0"/>
  </r>
  <r>
    <x v="116"/>
    <x v="116"/>
    <n v="16850"/>
    <n v="21112025"/>
    <n v="1124"/>
    <s v="Muut rakennukset"/>
    <n v="5352"/>
    <x v="0"/>
  </r>
  <r>
    <x v="116"/>
    <x v="116"/>
    <n v="16850"/>
    <n v="2122025"/>
    <n v="1124"/>
    <s v="Muut rakennukset"/>
    <n v="5352"/>
    <x v="0"/>
  </r>
  <r>
    <x v="116"/>
    <x v="116"/>
    <n v="16850"/>
    <n v="2122025"/>
    <n v="1124"/>
    <s v="Muut rakennukset"/>
    <n v="5352"/>
    <x v="0"/>
  </r>
  <r>
    <x v="116"/>
    <x v="116"/>
    <n v="15179.22"/>
    <n v="2122025"/>
    <n v="4390"/>
    <s v="Raken.ja alueiden rak.ja kunn.pitopalv."/>
    <n v="5352"/>
    <x v="0"/>
  </r>
  <r>
    <x v="116"/>
    <x v="116"/>
    <n v="16850"/>
    <n v="2122025"/>
    <n v="1124"/>
    <s v="Muut rakennukset"/>
    <n v="5352"/>
    <x v="0"/>
  </r>
  <r>
    <x v="116"/>
    <x v="116"/>
    <n v="16850"/>
    <n v="8122025"/>
    <n v="1124"/>
    <s v="Muut rakennukset"/>
    <n v="5352"/>
    <x v="0"/>
  </r>
  <r>
    <x v="116"/>
    <x v="116"/>
    <n v="1434.6"/>
    <n v="12122025"/>
    <n v="1115"/>
    <s v="Hallintorakennukset"/>
    <n v="3021"/>
    <x v="0"/>
  </r>
  <r>
    <x v="116"/>
    <x v="116"/>
    <n v="560"/>
    <n v="16122025"/>
    <n v="4390"/>
    <s v="Raken.ja alueiden rak.ja kunn.pitopalv."/>
    <n v="5352"/>
    <x v="0"/>
  </r>
  <r>
    <x v="116"/>
    <x v="116"/>
    <n v="264.86"/>
    <n v="16122025"/>
    <n v="4600"/>
    <s v="Muu materiaali"/>
    <n v="5352"/>
    <x v="0"/>
  </r>
  <r>
    <x v="116"/>
    <x v="116"/>
    <n v="10872.15"/>
    <n v="17122025"/>
    <n v="1124"/>
    <s v="Muut rakennukset"/>
    <n v="5352"/>
    <x v="0"/>
  </r>
  <r>
    <x v="117"/>
    <x v="117"/>
    <n v="275"/>
    <n v="6022025"/>
    <n v="4390"/>
    <s v="Raken.ja alueiden rak.ja kunn.pitopalv."/>
    <n v="5352"/>
    <x v="0"/>
  </r>
  <r>
    <x v="117"/>
    <x v="117"/>
    <n v="32"/>
    <n v="6022025"/>
    <n v="4600"/>
    <s v="Muu materiaali"/>
    <n v="5352"/>
    <x v="0"/>
  </r>
  <r>
    <x v="117"/>
    <x v="117"/>
    <n v="16000"/>
    <n v="7022025"/>
    <n v="1124"/>
    <s v="Muut rakennukset"/>
    <n v="4601"/>
    <x v="0"/>
  </r>
  <r>
    <x v="117"/>
    <x v="117"/>
    <n v="1292.5"/>
    <n v="14022025"/>
    <n v="4390"/>
    <s v="Raken.ja alueiden rak.ja kunn.pitopalv."/>
    <n v="5352"/>
    <x v="0"/>
  </r>
  <r>
    <x v="117"/>
    <x v="117"/>
    <n v="286.52"/>
    <n v="14022025"/>
    <n v="4600"/>
    <s v="Muu materiaali"/>
    <n v="5352"/>
    <x v="0"/>
  </r>
  <r>
    <x v="117"/>
    <x v="117"/>
    <n v="160"/>
    <n v="14022025"/>
    <n v="4390"/>
    <s v="Raken.ja alueiden rak.ja kunn.pitopalv."/>
    <n v="5352"/>
    <x v="0"/>
  </r>
  <r>
    <x v="117"/>
    <x v="117"/>
    <n v="16000"/>
    <n v="14032025"/>
    <n v="1124"/>
    <s v="Muut rakennukset"/>
    <n v="4601"/>
    <x v="0"/>
  </r>
  <r>
    <x v="117"/>
    <x v="117"/>
    <n v="8925"/>
    <n v="23042025"/>
    <n v="1124"/>
    <s v="Muut rakennukset"/>
    <n v="5352"/>
    <x v="0"/>
  </r>
  <r>
    <x v="117"/>
    <x v="117"/>
    <n v="16000"/>
    <n v="17062025"/>
    <n v="1124"/>
    <s v="Muut rakennukset"/>
    <n v="5352"/>
    <x v="0"/>
  </r>
  <r>
    <x v="117"/>
    <x v="117"/>
    <n v="9311.52"/>
    <n v="26062025"/>
    <n v="4600"/>
    <s v="Muu materiaali"/>
    <n v="5352"/>
    <x v="0"/>
  </r>
  <r>
    <x v="117"/>
    <x v="117"/>
    <n v="1320"/>
    <n v="26062025"/>
    <n v="4390"/>
    <s v="Raken.ja alueiden rak.ja kunn.pitopalv."/>
    <n v="5352"/>
    <x v="0"/>
  </r>
  <r>
    <x v="117"/>
    <x v="117"/>
    <n v="3120"/>
    <n v="10112025"/>
    <n v="1175"/>
    <s v="Muut laitteet ja kalusto"/>
    <n v="3551"/>
    <x v="0"/>
  </r>
  <r>
    <x v="118"/>
    <x v="118"/>
    <n v="131.58000000000001"/>
    <n v="11032025"/>
    <n v="4410"/>
    <s v="Majoitus- ja ravitsemispalvelut"/>
    <n v="3901"/>
    <x v="0"/>
  </r>
  <r>
    <x v="118"/>
    <x v="118"/>
    <n v="119.52"/>
    <n v="11032025"/>
    <n v="4820"/>
    <s v="Rakennusten ja huoneistojen vuokrat"/>
    <n v="3901"/>
    <x v="0"/>
  </r>
  <r>
    <x v="118"/>
    <x v="118"/>
    <n v="203.07"/>
    <n v="11032025"/>
    <n v="4410"/>
    <s v="Majoitus- ja ravitsemispalvelut"/>
    <n v="3901"/>
    <x v="0"/>
  </r>
  <r>
    <x v="118"/>
    <x v="118"/>
    <n v="4712.5200000000004"/>
    <n v="15092025"/>
    <n v="4820"/>
    <s v="Rakennusten ja huoneistojen vuokrat"/>
    <n v="3251"/>
    <x v="0"/>
  </r>
  <r>
    <x v="118"/>
    <x v="118"/>
    <n v="421.05"/>
    <n v="15092025"/>
    <n v="4410"/>
    <s v="Majoitus- ja ravitsemispalvelut"/>
    <n v="3901"/>
    <x v="0"/>
  </r>
  <r>
    <x v="118"/>
    <x v="118"/>
    <n v="238.45"/>
    <n v="11122025"/>
    <n v="4410"/>
    <s v="Majoitus- ja ravitsemispalvelut"/>
    <n v="1101"/>
    <x v="0"/>
  </r>
  <r>
    <x v="118"/>
    <x v="118"/>
    <n v="262.54000000000002"/>
    <n v="11122025"/>
    <n v="4410"/>
    <s v="Majoitus- ja ravitsemispalvelut"/>
    <n v="1101"/>
    <x v="0"/>
  </r>
  <r>
    <x v="118"/>
    <x v="118"/>
    <n v="50"/>
    <n v="11122025"/>
    <n v="4820"/>
    <s v="Rakennusten ja huoneistojen vuokrat"/>
    <n v="5501"/>
    <x v="0"/>
  </r>
  <r>
    <x v="118"/>
    <x v="118"/>
    <n v="2350"/>
    <n v="11122025"/>
    <n v="4820"/>
    <s v="Rakennusten ja huoneistojen vuokrat"/>
    <n v="3251"/>
    <x v="0"/>
  </r>
  <r>
    <x v="118"/>
    <x v="118"/>
    <n v="172.46"/>
    <n v="11122025"/>
    <n v="4410"/>
    <s v="Majoitus- ja ravitsemispalvelut"/>
    <n v="1101"/>
    <x v="0"/>
  </r>
  <r>
    <x v="119"/>
    <x v="119"/>
    <n v="500"/>
    <n v="27082025"/>
    <n v="4410"/>
    <s v="Majoitus- ja ravitsemispalvelut"/>
    <n v="1102"/>
    <x v="0"/>
  </r>
  <r>
    <x v="120"/>
    <x v="120"/>
    <n v="126.67"/>
    <n v="25042025"/>
    <n v="4520"/>
    <s v="Elintarvikkeet"/>
    <n v="3051"/>
    <x v="0"/>
  </r>
  <r>
    <x v="120"/>
    <x v="120"/>
    <n v="308.76"/>
    <n v="30042025"/>
    <n v="4460"/>
    <s v="Muut yhteistoimintaosuudet"/>
    <n v="5551"/>
    <x v="0"/>
  </r>
  <r>
    <x v="120"/>
    <x v="120"/>
    <n v="65.790000000000006"/>
    <n v="10052025"/>
    <n v="4470"/>
    <s v="Muut palvelut"/>
    <n v="5551"/>
    <x v="0"/>
  </r>
  <r>
    <x v="120"/>
    <x v="120"/>
    <n v="412.28"/>
    <n v="6062025"/>
    <n v="4410"/>
    <s v="Majoitus- ja ravitsemispalvelut"/>
    <n v="3901"/>
    <x v="0"/>
  </r>
  <r>
    <x v="120"/>
    <x v="120"/>
    <n v="364.91"/>
    <n v="3092025"/>
    <n v="4410"/>
    <s v="Majoitus- ja ravitsemispalvelut"/>
    <n v="3551"/>
    <x v="0"/>
  </r>
  <r>
    <x v="120"/>
    <x v="120"/>
    <n v="145"/>
    <n v="9092025"/>
    <n v="4410"/>
    <s v="Majoitus- ja ravitsemispalvelut"/>
    <n v="3051"/>
    <x v="0"/>
  </r>
  <r>
    <x v="120"/>
    <x v="120"/>
    <n v="561.4"/>
    <n v="15102025"/>
    <n v="4410"/>
    <s v="Majoitus- ja ravitsemispalvelut"/>
    <n v="5551"/>
    <x v="0"/>
  </r>
  <r>
    <x v="121"/>
    <x v="121"/>
    <n v="39.799999999999997"/>
    <n v="8012025"/>
    <n v="4600"/>
    <s v="Muu materiaali"/>
    <n v="5352"/>
    <x v="0"/>
  </r>
  <r>
    <x v="121"/>
    <x v="121"/>
    <n v="77.19"/>
    <n v="14052025"/>
    <n v="4600"/>
    <s v="Muu materiaali"/>
    <n v="3601"/>
    <x v="0"/>
  </r>
  <r>
    <x v="121"/>
    <x v="121"/>
    <n v="98.68"/>
    <n v="2062025"/>
    <n v="4410"/>
    <s v="Majoitus- ja ravitsemispalvelut"/>
    <n v="3601"/>
    <x v="0"/>
  </r>
  <r>
    <x v="121"/>
    <x v="121"/>
    <n v="101.04"/>
    <n v="14102025"/>
    <n v="4600"/>
    <s v="Muu materiaali"/>
    <n v="5352"/>
    <x v="0"/>
  </r>
  <r>
    <x v="121"/>
    <x v="121"/>
    <n v="259.20999999999998"/>
    <n v="13112025"/>
    <n v="4410"/>
    <s v="Majoitus- ja ravitsemispalvelut"/>
    <n v="3601"/>
    <x v="0"/>
  </r>
  <r>
    <x v="122"/>
    <x v="122"/>
    <n v="3550"/>
    <n v="3042025"/>
    <n v="4470"/>
    <s v="Muut palvelut"/>
    <n v="5551"/>
    <x v="0"/>
  </r>
  <r>
    <x v="123"/>
    <x v="123"/>
    <n v="2432.4"/>
    <n v="28112025"/>
    <n v="1175"/>
    <s v="Muut laitteet ja kalusto"/>
    <n v="3551"/>
    <x v="0"/>
  </r>
  <r>
    <x v="124"/>
    <x v="124"/>
    <n v="700"/>
    <n v="4032025"/>
    <n v="4342"/>
    <s v="Asiantuntijakonsultaatio/-palvelut"/>
    <n v="5551"/>
    <x v="0"/>
  </r>
  <r>
    <x v="124"/>
    <x v="124"/>
    <n v="700"/>
    <n v="4032025"/>
    <n v="4342"/>
    <s v="Asiantuntijakonsultaatio/-palvelut"/>
    <n v="5551"/>
    <x v="0"/>
  </r>
  <r>
    <x v="124"/>
    <x v="124"/>
    <n v="700"/>
    <n v="13032025"/>
    <n v="4342"/>
    <s v="Asiantuntijakonsultaatio/-palvelut"/>
    <n v="5551"/>
    <x v="0"/>
  </r>
  <r>
    <x v="124"/>
    <x v="124"/>
    <n v="700"/>
    <n v="3042025"/>
    <n v="4342"/>
    <s v="Asiantuntijakonsultaatio/-palvelut"/>
    <n v="5551"/>
    <x v="0"/>
  </r>
  <r>
    <x v="125"/>
    <x v="125"/>
    <n v="95.62"/>
    <n v="14072025"/>
    <n v="4400"/>
    <s v="Koneiden ja laitt. rak/kunn.pitopalv."/>
    <n v="5352"/>
    <x v="0"/>
  </r>
  <r>
    <x v="125"/>
    <x v="125"/>
    <n v="119.52"/>
    <n v="14072025"/>
    <n v="4400"/>
    <s v="Koneiden ja laitt. rak/kunn.pitopalv."/>
    <n v="4601"/>
    <x v="0"/>
  </r>
  <r>
    <x v="125"/>
    <x v="125"/>
    <n v="1458.96"/>
    <n v="14072025"/>
    <n v="4600"/>
    <s v="Muu materiaali"/>
    <n v="4601"/>
    <x v="0"/>
  </r>
  <r>
    <x v="125"/>
    <x v="125"/>
    <n v="298.8"/>
    <n v="28122025"/>
    <n v="4400"/>
    <s v="Koneiden ja laitt. rak/kunn.pitopalv."/>
    <n v="4601"/>
    <x v="0"/>
  </r>
  <r>
    <x v="125"/>
    <x v="125"/>
    <n v="72"/>
    <n v="28122025"/>
    <n v="4560"/>
    <s v="Poltto- ja voiteluaineet"/>
    <n v="4601"/>
    <x v="0"/>
  </r>
  <r>
    <x v="125"/>
    <x v="125"/>
    <n v="757"/>
    <n v="28122025"/>
    <n v="4600"/>
    <s v="Muu materiaali"/>
    <n v="4601"/>
    <x v="0"/>
  </r>
  <r>
    <x v="126"/>
    <x v="126"/>
    <n v="107.57"/>
    <n v="27012025"/>
    <n v="4600"/>
    <s v="Muu materiaali"/>
    <n v="5352"/>
    <x v="0"/>
  </r>
  <r>
    <x v="127"/>
    <x v="127"/>
    <n v="280"/>
    <n v="13102025"/>
    <n v="4470"/>
    <s v="Muut palvelut"/>
    <n v="5551"/>
    <x v="0"/>
  </r>
  <r>
    <x v="128"/>
    <x v="128"/>
    <n v="4000"/>
    <n v="10032025"/>
    <n v="4390"/>
    <s v="Raken.ja alueiden rak.ja kunn.pitopalv."/>
    <n v="5352"/>
    <x v="0"/>
  </r>
  <r>
    <x v="128"/>
    <x v="128"/>
    <n v="2988.05"/>
    <n v="1082025"/>
    <n v="4390"/>
    <s v="Raken.ja alueiden rak.ja kunn.pitopalv."/>
    <n v="5352"/>
    <x v="0"/>
  </r>
  <r>
    <x v="128"/>
    <x v="128"/>
    <n v="1069.0899999999999"/>
    <n v="1082025"/>
    <n v="4600"/>
    <s v="Muu materiaali"/>
    <n v="5352"/>
    <x v="0"/>
  </r>
  <r>
    <x v="128"/>
    <x v="128"/>
    <n v="2100"/>
    <n v="2112025"/>
    <n v="4390"/>
    <s v="Raken.ja alueiden rak.ja kunn.pitopalv."/>
    <n v="5352"/>
    <x v="0"/>
  </r>
  <r>
    <x v="128"/>
    <x v="128"/>
    <n v="116.73"/>
    <n v="2112025"/>
    <n v="4600"/>
    <s v="Muu materiaali"/>
    <n v="5352"/>
    <x v="0"/>
  </r>
  <r>
    <x v="128"/>
    <x v="128"/>
    <n v="500"/>
    <n v="1122025"/>
    <n v="4390"/>
    <s v="Raken.ja alueiden rak.ja kunn.pitopalv."/>
    <n v="5352"/>
    <x v="0"/>
  </r>
  <r>
    <x v="129"/>
    <x v="129"/>
    <n v="82.89"/>
    <n v="28082025"/>
    <n v="4410"/>
    <s v="Majoitus- ja ravitsemispalvelut"/>
    <n v="3051"/>
    <x v="0"/>
  </r>
  <r>
    <x v="129"/>
    <x v="129"/>
    <n v="42.11"/>
    <n v="26092025"/>
    <n v="4410"/>
    <s v="Majoitus- ja ravitsemispalvelut"/>
    <n v="5551"/>
    <x v="0"/>
  </r>
  <r>
    <x v="129"/>
    <x v="129"/>
    <n v="122.81"/>
    <n v="23102025"/>
    <n v="4425"/>
    <s v="Muut matkakulut ja kuljetukset"/>
    <n v="5551"/>
    <x v="0"/>
  </r>
  <r>
    <x v="130"/>
    <x v="130"/>
    <n v="32.5"/>
    <n v="19052025"/>
    <n v="4470"/>
    <s v="Muut palvelut"/>
    <n v="3052"/>
    <x v="0"/>
  </r>
  <r>
    <x v="130"/>
    <x v="130"/>
    <n v="32.5"/>
    <n v="19052025"/>
    <n v="4470"/>
    <s v="Muut palvelut"/>
    <n v="3041"/>
    <x v="0"/>
  </r>
  <r>
    <x v="130"/>
    <x v="130"/>
    <n v="123"/>
    <n v="6062025"/>
    <n v="4305"/>
    <s v="Asikaspalvelujen osto muilta"/>
    <n v="3551"/>
    <x v="0"/>
  </r>
  <r>
    <x v="130"/>
    <x v="130"/>
    <n v="57.37"/>
    <n v="16072025"/>
    <n v="4305"/>
    <s v="Asikaspalvelujen osto muilta"/>
    <n v="3551"/>
    <x v="0"/>
  </r>
  <r>
    <x v="131"/>
    <x v="131"/>
    <n v="447"/>
    <n v="12052025"/>
    <n v="4305"/>
    <s v="Asikaspalvelujen osto muilta"/>
    <n v="3551"/>
    <x v="0"/>
  </r>
  <r>
    <x v="131"/>
    <x v="131"/>
    <n v="242"/>
    <n v="19082025"/>
    <n v="4305"/>
    <s v="Asikaspalvelujen osto muilta"/>
    <n v="3551"/>
    <x v="0"/>
  </r>
  <r>
    <x v="131"/>
    <x v="131"/>
    <n v="200"/>
    <n v="31032025"/>
    <n v="4470"/>
    <s v="Muut palvelut"/>
    <n v="6103"/>
    <x v="0"/>
  </r>
  <r>
    <x v="131"/>
    <x v="131"/>
    <n v="382.5"/>
    <n v="15042025"/>
    <n v="4600"/>
    <s v="Muu materiaali"/>
    <n v="6103"/>
    <x v="0"/>
  </r>
  <r>
    <x v="131"/>
    <x v="131"/>
    <n v="382.5"/>
    <n v="17072025"/>
    <n v="4470"/>
    <s v="Muut palvelut"/>
    <n v="6103"/>
    <x v="0"/>
  </r>
  <r>
    <x v="132"/>
    <x v="132"/>
    <n v="41.67"/>
    <n v="31012025"/>
    <n v="4600"/>
    <s v="Muu materiaali"/>
    <n v="5352"/>
    <x v="0"/>
  </r>
  <r>
    <x v="132"/>
    <x v="132"/>
    <n v="21"/>
    <n v="31012025"/>
    <n v="4390"/>
    <s v="Raken.ja alueiden rak.ja kunn.pitopalv."/>
    <n v="5352"/>
    <x v="0"/>
  </r>
  <r>
    <x v="132"/>
    <x v="132"/>
    <n v="129.05000000000001"/>
    <n v="31012025"/>
    <n v="4600"/>
    <s v="Muu materiaali"/>
    <n v="5352"/>
    <x v="0"/>
  </r>
  <r>
    <x v="132"/>
    <x v="132"/>
    <n v="28.69"/>
    <n v="22052025"/>
    <n v="4600"/>
    <s v="Muu materiaali"/>
    <n v="5352"/>
    <x v="0"/>
  </r>
  <r>
    <x v="132"/>
    <x v="132"/>
    <n v="20.86"/>
    <n v="22052025"/>
    <n v="4390"/>
    <s v="Raken.ja alueiden rak.ja kunn.pitopalv."/>
    <n v="5352"/>
    <x v="0"/>
  </r>
  <r>
    <x v="132"/>
    <x v="132"/>
    <n v="77.73"/>
    <n v="22052025"/>
    <n v="4600"/>
    <s v="Muu materiaali"/>
    <n v="5352"/>
    <x v="0"/>
  </r>
  <r>
    <x v="132"/>
    <x v="132"/>
    <n v="114.75"/>
    <n v="22052025"/>
    <n v="4600"/>
    <s v="Muu materiaali"/>
    <n v="4601"/>
    <x v="0"/>
  </r>
  <r>
    <x v="132"/>
    <x v="132"/>
    <n v="85.72"/>
    <n v="20082025"/>
    <n v="4600"/>
    <s v="Muu materiaali"/>
    <n v="4601"/>
    <x v="0"/>
  </r>
  <r>
    <x v="132"/>
    <x v="132"/>
    <n v="79.599999999999994"/>
    <n v="20082025"/>
    <n v="4600"/>
    <s v="Muu materiaali"/>
    <n v="5352"/>
    <x v="0"/>
  </r>
  <r>
    <x v="132"/>
    <x v="132"/>
    <n v="3.59"/>
    <n v="20082025"/>
    <n v="4600"/>
    <s v="Muu materiaali"/>
    <n v="4601"/>
    <x v="0"/>
  </r>
  <r>
    <x v="132"/>
    <x v="132"/>
    <n v="21"/>
    <n v="20082025"/>
    <n v="4400"/>
    <s v="Koneiden ja laitt. rak/kunn.pitopalv."/>
    <n v="4601"/>
    <x v="0"/>
  </r>
  <r>
    <x v="132"/>
    <x v="132"/>
    <n v="43.82"/>
    <n v="20082025"/>
    <n v="4600"/>
    <s v="Muu materiaali"/>
    <n v="5352"/>
    <x v="0"/>
  </r>
  <r>
    <x v="132"/>
    <x v="132"/>
    <n v="14.12"/>
    <n v="20082025"/>
    <n v="4600"/>
    <s v="Muu materiaali"/>
    <n v="4601"/>
    <x v="0"/>
  </r>
  <r>
    <x v="132"/>
    <x v="132"/>
    <n v="21"/>
    <n v="6112025"/>
    <n v="4400"/>
    <s v="Koneiden ja laitt. rak/kunn.pitopalv."/>
    <n v="4601"/>
    <x v="0"/>
  </r>
  <r>
    <x v="132"/>
    <x v="132"/>
    <n v="17.28"/>
    <n v="6112025"/>
    <n v="4600"/>
    <s v="Muu materiaali"/>
    <n v="4601"/>
    <x v="0"/>
  </r>
  <r>
    <x v="132"/>
    <x v="132"/>
    <n v="12.66"/>
    <n v="6112025"/>
    <n v="4600"/>
    <s v="Muu materiaali"/>
    <n v="5352"/>
    <x v="0"/>
  </r>
  <r>
    <x v="132"/>
    <x v="132"/>
    <n v="313.41000000000003"/>
    <n v="6112025"/>
    <n v="4340"/>
    <s v="Toimisto- pankki-ja asiantunt.palvelut"/>
    <n v="5352"/>
    <x v="0"/>
  </r>
  <r>
    <x v="132"/>
    <x v="132"/>
    <n v="240.65"/>
    <n v="6112025"/>
    <n v="4600"/>
    <s v="Muu materiaali"/>
    <n v="5352"/>
    <x v="0"/>
  </r>
  <r>
    <x v="132"/>
    <x v="132"/>
    <n v="178.4"/>
    <n v="31122025"/>
    <n v="4600"/>
    <s v="Muu materiaali"/>
    <n v="5352"/>
    <x v="0"/>
  </r>
  <r>
    <x v="132"/>
    <x v="132"/>
    <n v="42"/>
    <n v="31122025"/>
    <n v="4390"/>
    <s v="Raken.ja alueiden rak.ja kunn.pitopalv."/>
    <n v="5352"/>
    <x v="0"/>
  </r>
  <r>
    <x v="132"/>
    <x v="132"/>
    <n v="4.8099999999999996"/>
    <n v="31122025"/>
    <n v="4600"/>
    <s v="Muu materiaali"/>
    <n v="5352"/>
    <x v="0"/>
  </r>
  <r>
    <x v="132"/>
    <x v="132"/>
    <n v="43.82"/>
    <n v="31122025"/>
    <n v="4600"/>
    <s v="Muu materiaali"/>
    <n v="5352"/>
    <x v="0"/>
  </r>
  <r>
    <x v="132"/>
    <x v="132"/>
    <n v="177.33"/>
    <n v="20012025"/>
    <n v="1140"/>
    <s v="Vesi- ja viem�riverkosto"/>
    <n v="6102"/>
    <x v="0"/>
  </r>
  <r>
    <x v="132"/>
    <x v="132"/>
    <n v="716.05"/>
    <n v="25022025"/>
    <n v="1140"/>
    <s v="Vesi- ja viem�riverkosto"/>
    <n v="6102"/>
    <x v="0"/>
  </r>
  <r>
    <x v="132"/>
    <x v="132"/>
    <n v="643.66"/>
    <n v="25042025"/>
    <n v="1140"/>
    <s v="Vesi- ja viem�riverkosto"/>
    <n v="6102"/>
    <x v="0"/>
  </r>
  <r>
    <x v="132"/>
    <x v="132"/>
    <n v="1152.02"/>
    <n v="6052025"/>
    <n v="1140"/>
    <s v="Vesi- ja viem�riverkosto"/>
    <n v="6102"/>
    <x v="0"/>
  </r>
  <r>
    <x v="132"/>
    <x v="132"/>
    <n v="879.96"/>
    <n v="25042025"/>
    <n v="1140"/>
    <s v="Vesi- ja viem�riverkosto"/>
    <n v="6102"/>
    <x v="0"/>
  </r>
  <r>
    <x v="132"/>
    <x v="132"/>
    <n v="704.61"/>
    <n v="19052025"/>
    <n v="1140"/>
    <s v="Vesi- ja viem�riverkosto"/>
    <n v="6102"/>
    <x v="0"/>
  </r>
  <r>
    <x v="132"/>
    <x v="132"/>
    <n v="657.79"/>
    <n v="26052025"/>
    <n v="1140"/>
    <s v="Vesi- ja viem�riverkosto"/>
    <n v="6102"/>
    <x v="0"/>
  </r>
  <r>
    <x v="132"/>
    <x v="132"/>
    <n v="794.1"/>
    <n v="22072025"/>
    <n v="4470"/>
    <s v="Muut palvelut"/>
    <n v="6102"/>
    <x v="0"/>
  </r>
  <r>
    <x v="132"/>
    <x v="132"/>
    <n v="643.04"/>
    <n v="20082025"/>
    <n v="1140"/>
    <s v="Vesi- ja viem�riverkosto"/>
    <n v="6102"/>
    <x v="0"/>
  </r>
  <r>
    <x v="132"/>
    <x v="132"/>
    <n v="240.25"/>
    <n v="8092025"/>
    <n v="1140"/>
    <s v="Vesi- ja viem�riverkosto"/>
    <n v="6102"/>
    <x v="0"/>
  </r>
  <r>
    <x v="132"/>
    <x v="132"/>
    <n v="145.4"/>
    <n v="31102025"/>
    <n v="1140"/>
    <s v="Vesi- ja viem�riverkosto"/>
    <n v="6102"/>
    <x v="0"/>
  </r>
  <r>
    <x v="132"/>
    <x v="132"/>
    <n v="184.01"/>
    <n v="31102025"/>
    <n v="4595"/>
    <s v="Varaosat"/>
    <n v="6102"/>
    <x v="0"/>
  </r>
  <r>
    <x v="132"/>
    <x v="132"/>
    <n v="785.49"/>
    <n v="13112025"/>
    <n v="1140"/>
    <s v="Vesi- ja viem�riverkosto"/>
    <n v="6102"/>
    <x v="0"/>
  </r>
  <r>
    <x v="132"/>
    <x v="132"/>
    <n v="289.68"/>
    <n v="24112025"/>
    <n v="4600"/>
    <s v="Muu materiaali"/>
    <n v="6102"/>
    <x v="0"/>
  </r>
  <r>
    <x v="132"/>
    <x v="132"/>
    <n v="289.68"/>
    <n v="24112025"/>
    <n v="4600"/>
    <s v="Muu materiaali"/>
    <n v="6102"/>
    <x v="0"/>
  </r>
  <r>
    <x v="133"/>
    <x v="133"/>
    <n v="57.4"/>
    <n v="21042025"/>
    <n v="4390"/>
    <s v="Raken.ja alueiden rak.ja kunn.pitopalv."/>
    <n v="3551"/>
    <x v="0"/>
  </r>
  <r>
    <x v="133"/>
    <x v="133"/>
    <n v="2563.6"/>
    <n v="20082025"/>
    <n v="1131"/>
    <s v="Sillat, laiturit ja uimalat"/>
    <n v="4601"/>
    <x v="0"/>
  </r>
  <r>
    <x v="133"/>
    <x v="133"/>
    <n v="180"/>
    <n v="8102025"/>
    <n v="4390"/>
    <s v="Raken.ja alueiden rak.ja kunn.pitopalv."/>
    <n v="5352"/>
    <x v="0"/>
  </r>
  <r>
    <x v="133"/>
    <x v="133"/>
    <n v="395.9"/>
    <n v="8102025"/>
    <n v="4600"/>
    <s v="Muu materiaali"/>
    <n v="5352"/>
    <x v="0"/>
  </r>
  <r>
    <x v="134"/>
    <x v="134"/>
    <n v="191.24"/>
    <n v="4052025"/>
    <n v="4600"/>
    <s v="Muu materiaali"/>
    <n v="5352"/>
    <x v="0"/>
  </r>
  <r>
    <x v="134"/>
    <x v="134"/>
    <n v="223.11"/>
    <n v="18062025"/>
    <n v="4400"/>
    <s v="Koneiden ja laitt. rak/kunn.pitopalv."/>
    <n v="5352"/>
    <x v="0"/>
  </r>
  <r>
    <x v="134"/>
    <x v="134"/>
    <n v="11.95"/>
    <n v="18062025"/>
    <n v="4420"/>
    <s v="Matkustus- ja kuljetuspalvelut"/>
    <n v="5352"/>
    <x v="0"/>
  </r>
  <r>
    <x v="134"/>
    <x v="134"/>
    <n v="57.37"/>
    <n v="18062025"/>
    <n v="4560"/>
    <s v="Poltto- ja voiteluaineet"/>
    <n v="5352"/>
    <x v="0"/>
  </r>
  <r>
    <x v="134"/>
    <x v="134"/>
    <n v="358.94"/>
    <n v="18062025"/>
    <n v="4600"/>
    <s v="Muu materiaali"/>
    <n v="5352"/>
    <x v="0"/>
  </r>
  <r>
    <x v="134"/>
    <x v="134"/>
    <n v="44.62"/>
    <n v="1082025"/>
    <n v="4400"/>
    <s v="Koneiden ja laitt. rak/kunn.pitopalv."/>
    <n v="5352"/>
    <x v="0"/>
  </r>
  <r>
    <x v="134"/>
    <x v="134"/>
    <n v="14.34"/>
    <n v="1082025"/>
    <n v="4420"/>
    <s v="Matkustus- ja kuljetuspalvelut"/>
    <n v="5352"/>
    <x v="0"/>
  </r>
  <r>
    <x v="134"/>
    <x v="134"/>
    <n v="46.22"/>
    <n v="1082025"/>
    <n v="4600"/>
    <s v="Muu materiaali"/>
    <n v="5352"/>
    <x v="0"/>
  </r>
  <r>
    <x v="134"/>
    <x v="134"/>
    <n v="27.89"/>
    <n v="24112025"/>
    <n v="4600"/>
    <s v="Muu materiaali"/>
    <n v="5352"/>
    <x v="0"/>
  </r>
  <r>
    <x v="134"/>
    <x v="134"/>
    <n v="57.37"/>
    <n v="15122025"/>
    <n v="4600"/>
    <s v="Muu materiaali"/>
    <n v="4601"/>
    <x v="0"/>
  </r>
  <r>
    <x v="135"/>
    <x v="135"/>
    <n v="78.09"/>
    <n v="14012025"/>
    <n v="4420"/>
    <s v="Matkustus- ja kuljetuspalvelut"/>
    <n v="5551"/>
    <x v="0"/>
  </r>
  <r>
    <x v="135"/>
    <x v="135"/>
    <n v="65.959999999999994"/>
    <n v="27012025"/>
    <n v="4420"/>
    <s v="Matkustus- ja kuljetuspalvelut"/>
    <n v="5551"/>
    <x v="0"/>
  </r>
  <r>
    <x v="135"/>
    <x v="135"/>
    <n v="815.86"/>
    <n v="14032025"/>
    <n v="4400"/>
    <s v="Koneiden ja laitt. rak/kunn.pitopalv."/>
    <n v="5352"/>
    <x v="0"/>
  </r>
  <r>
    <x v="135"/>
    <x v="135"/>
    <n v="965.25"/>
    <n v="14032025"/>
    <n v="4600"/>
    <s v="Muu materiaali"/>
    <n v="5352"/>
    <x v="0"/>
  </r>
  <r>
    <x v="135"/>
    <x v="135"/>
    <n v="26.43"/>
    <n v="24032025"/>
    <n v="4400"/>
    <s v="Koneiden ja laitt. rak/kunn.pitopalv."/>
    <n v="5352"/>
    <x v="0"/>
  </r>
  <r>
    <x v="135"/>
    <x v="135"/>
    <n v="61.9"/>
    <n v="24032025"/>
    <n v="4600"/>
    <s v="Muu materiaali"/>
    <n v="5352"/>
    <x v="0"/>
  </r>
  <r>
    <x v="135"/>
    <x v="135"/>
    <n v="25.66"/>
    <n v="31032025"/>
    <n v="4600"/>
    <s v="Muu materiaali"/>
    <n v="3021"/>
    <x v="0"/>
  </r>
  <r>
    <x v="135"/>
    <x v="135"/>
    <n v="172.94"/>
    <n v="27052025"/>
    <n v="4400"/>
    <s v="Koneiden ja laitt.rak/kunn.pitopalvelu"/>
    <n v="6102"/>
    <x v="0"/>
  </r>
  <r>
    <x v="135"/>
    <x v="135"/>
    <n v="172.95"/>
    <n v="27052025"/>
    <n v="4400"/>
    <s v="Koneiden ja laitt.rak/kunn.pitopalvelu"/>
    <n v="6103"/>
    <x v="0"/>
  </r>
  <r>
    <x v="135"/>
    <x v="135"/>
    <n v="358.16"/>
    <n v="17072025"/>
    <n v="4400"/>
    <s v="Koneiden ja laitt.rak/kunn.pitopalvelu"/>
    <n v="6102"/>
    <x v="0"/>
  </r>
  <r>
    <x v="135"/>
    <x v="135"/>
    <n v="358.17"/>
    <n v="17072025"/>
    <n v="4400"/>
    <s v="Koneiden ja laitt.rak/kunn.pitopalvelu"/>
    <n v="6103"/>
    <x v="0"/>
  </r>
  <r>
    <x v="136"/>
    <x v="136"/>
    <n v="131.51"/>
    <n v="31102025"/>
    <n v="4400"/>
    <s v="Koneiden ja laitt. rak/kunn.pitopalv."/>
    <n v="5352"/>
    <x v="0"/>
  </r>
  <r>
    <x v="136"/>
    <x v="136"/>
    <n v="62.88"/>
    <n v="31102025"/>
    <n v="4560"/>
    <s v="Poltto- ja voiteluaineet"/>
    <n v="5352"/>
    <x v="0"/>
  </r>
  <r>
    <x v="136"/>
    <x v="136"/>
    <n v="42.17"/>
    <n v="31102025"/>
    <n v="4600"/>
    <s v="Muu materiaali"/>
    <n v="5352"/>
    <x v="0"/>
  </r>
  <r>
    <x v="136"/>
    <x v="136"/>
    <n v="560.32000000000005"/>
    <n v="24112025"/>
    <n v="4400"/>
    <s v="Koneiden ja laitt. rak/kunn.pitopalv."/>
    <n v="5352"/>
    <x v="0"/>
  </r>
  <r>
    <x v="136"/>
    <x v="136"/>
    <n v="13.38"/>
    <n v="24112025"/>
    <n v="4560"/>
    <s v="Poltto- ja voiteluaineet"/>
    <n v="5352"/>
    <x v="0"/>
  </r>
  <r>
    <x v="136"/>
    <x v="136"/>
    <n v="551.57000000000005"/>
    <n v="24112025"/>
    <n v="4600"/>
    <s v="Muu materiaali"/>
    <n v="5352"/>
    <x v="0"/>
  </r>
  <r>
    <x v="136"/>
    <x v="136"/>
    <n v="567.42999999999995"/>
    <n v="19082025"/>
    <n v="4400"/>
    <s v="Koneiden ja laitt.rak/kunn.pitopalvelu"/>
    <n v="6102"/>
    <x v="0"/>
  </r>
  <r>
    <x v="136"/>
    <x v="136"/>
    <n v="567.41999999999996"/>
    <n v="19082025"/>
    <n v="4400"/>
    <s v="Koneiden ja laitt.rak/kunn.pitopalvelu"/>
    <n v="6103"/>
    <x v="0"/>
  </r>
  <r>
    <x v="137"/>
    <x v="137"/>
    <n v="500"/>
    <n v="20102025"/>
    <n v="4470"/>
    <s v="Muut palvelut"/>
    <n v="3251"/>
    <x v="0"/>
  </r>
  <r>
    <x v="138"/>
    <x v="138"/>
    <n v="214"/>
    <n v="8042025"/>
    <n v="4380"/>
    <s v="Puhtaanapito- ja pesulapalvelut"/>
    <n v="5501"/>
    <x v="0"/>
  </r>
  <r>
    <x v="139"/>
    <x v="139"/>
    <n v="1119.52"/>
    <n v="10042025"/>
    <n v="4305"/>
    <s v="Asikaspalvelujen osto muilta"/>
    <n v="3901"/>
    <x v="0"/>
  </r>
  <r>
    <x v="139"/>
    <x v="139"/>
    <n v="122.17"/>
    <n v="10112025"/>
    <n v="4305"/>
    <s v="Asikaspalvelujen osto muilta"/>
    <n v="3901"/>
    <x v="0"/>
  </r>
  <r>
    <x v="140"/>
    <x v="140"/>
    <n v="283.74"/>
    <n v="3022025"/>
    <n v="4341"/>
    <s v="ATK-palvelut"/>
    <n v="1101"/>
    <x v="0"/>
  </r>
  <r>
    <x v="140"/>
    <x v="140"/>
    <n v="283.74"/>
    <n v="17032025"/>
    <n v="4342"/>
    <s v="Asiantuntijakonsultaatio/-palvelut"/>
    <n v="1101"/>
    <x v="0"/>
  </r>
  <r>
    <x v="140"/>
    <x v="140"/>
    <n v="567.47"/>
    <n v="2062025"/>
    <n v="4342"/>
    <s v="Asiantuntijakonsultaatio/-palvelut"/>
    <n v="1101"/>
    <x v="0"/>
  </r>
  <r>
    <x v="140"/>
    <x v="140"/>
    <n v="200"/>
    <n v="17062025"/>
    <n v="4470"/>
    <s v="Muut palvelut"/>
    <n v="5551"/>
    <x v="0"/>
  </r>
  <r>
    <x v="140"/>
    <x v="140"/>
    <n v="350"/>
    <n v="30092025"/>
    <n v="4342"/>
    <s v="Asiantuntijakonsultaatio/-palvelut"/>
    <n v="1101"/>
    <x v="0"/>
  </r>
  <r>
    <x v="140"/>
    <x v="140"/>
    <n v="850"/>
    <n v="1112025"/>
    <n v="4305"/>
    <s v="Asikaspalvelujen osto muilta"/>
    <n v="3901"/>
    <x v="0"/>
  </r>
  <r>
    <x v="140"/>
    <x v="140"/>
    <n v="700"/>
    <n v="24122025"/>
    <n v="4342"/>
    <s v="Asiantuntijakonsultaatio/-palvelut"/>
    <n v="1101"/>
    <x v="0"/>
  </r>
  <r>
    <x v="141"/>
    <x v="141"/>
    <n v="743.89"/>
    <n v="10102025"/>
    <n v="1130"/>
    <s v="Kadut, tiet, torit ja puistot"/>
    <n v="5501"/>
    <x v="0"/>
  </r>
  <r>
    <x v="142"/>
    <x v="142"/>
    <n v="887.15"/>
    <n v="6042025"/>
    <n v="4470"/>
    <s v="Muut palvelut"/>
    <n v="6103"/>
    <x v="0"/>
  </r>
  <r>
    <x v="143"/>
    <x v="143"/>
    <n v="400"/>
    <n v="5122025"/>
    <n v="4380"/>
    <s v="Puhtaanapito- ja pesulapalvelut"/>
    <n v="5501"/>
    <x v="0"/>
  </r>
  <r>
    <x v="143"/>
    <x v="143"/>
    <n v="78.09"/>
    <n v="5122025"/>
    <n v="4380"/>
    <s v="Puhtaanapito- ja pesulapalvelut"/>
    <n v="5501"/>
    <x v="0"/>
  </r>
  <r>
    <x v="143"/>
    <x v="143"/>
    <n v="240"/>
    <n v="5122025"/>
    <n v="4380"/>
    <s v="Puhtaanapito- ja pesulapalvelut"/>
    <n v="5501"/>
    <x v="0"/>
  </r>
  <r>
    <x v="143"/>
    <x v="143"/>
    <n v="120"/>
    <n v="5122025"/>
    <n v="4380"/>
    <s v="Puhtaanapito- ja pesulapalvelut"/>
    <n v="5501"/>
    <x v="0"/>
  </r>
  <r>
    <x v="143"/>
    <x v="143"/>
    <n v="160"/>
    <n v="5122025"/>
    <n v="4380"/>
    <s v="Puhtaanapito- ja pesulapalvelut"/>
    <n v="5501"/>
    <x v="0"/>
  </r>
  <r>
    <x v="143"/>
    <x v="143"/>
    <n v="640"/>
    <n v="5122025"/>
    <n v="4380"/>
    <s v="Puhtaanapito- ja pesulapalvelut"/>
    <n v="5501"/>
    <x v="0"/>
  </r>
  <r>
    <x v="143"/>
    <x v="143"/>
    <n v="361.91"/>
    <n v="5122025"/>
    <n v="4380"/>
    <s v="Puhtaanapito- ja pesulapalvelut"/>
    <n v="5501"/>
    <x v="0"/>
  </r>
  <r>
    <x v="144"/>
    <x v="144"/>
    <n v="28.73"/>
    <n v="14012025"/>
    <n v="4600"/>
    <s v="Muu materiaali"/>
    <n v="5352"/>
    <x v="0"/>
  </r>
  <r>
    <x v="144"/>
    <x v="144"/>
    <n v="63.58"/>
    <n v="14012025"/>
    <n v="4600"/>
    <s v="Muu materiaali"/>
    <n v="5352"/>
    <x v="0"/>
  </r>
  <r>
    <x v="144"/>
    <x v="144"/>
    <n v="8.68"/>
    <n v="14012025"/>
    <n v="4600"/>
    <s v="Muu materiaali"/>
    <n v="5352"/>
    <x v="0"/>
  </r>
  <r>
    <x v="144"/>
    <x v="144"/>
    <n v="317.05"/>
    <n v="14012025"/>
    <n v="4530"/>
    <s v="Vaatteisto"/>
    <n v="5352"/>
    <x v="0"/>
  </r>
  <r>
    <x v="144"/>
    <x v="144"/>
    <n v="77.680000000000007"/>
    <n v="14012025"/>
    <n v="4390"/>
    <s v="Raken.ja alueiden rak.ja kunn.pitopalv."/>
    <n v="3551"/>
    <x v="0"/>
  </r>
  <r>
    <x v="144"/>
    <x v="144"/>
    <n v="214.34"/>
    <n v="29012025"/>
    <n v="4530"/>
    <s v="Vaatteisto"/>
    <n v="4601"/>
    <x v="0"/>
  </r>
  <r>
    <x v="144"/>
    <x v="144"/>
    <n v="801.42"/>
    <n v="29012025"/>
    <n v="4530"/>
    <s v="Vaatteisto"/>
    <n v="5501"/>
    <x v="0"/>
  </r>
  <r>
    <x v="144"/>
    <x v="144"/>
    <n v="144.63999999999999"/>
    <n v="29012025"/>
    <n v="4600"/>
    <s v="Muu materiaali"/>
    <n v="5352"/>
    <x v="0"/>
  </r>
  <r>
    <x v="144"/>
    <x v="144"/>
    <n v="212.38"/>
    <n v="29012025"/>
    <n v="4600"/>
    <s v="Muu materiaali"/>
    <n v="5352"/>
    <x v="0"/>
  </r>
  <r>
    <x v="144"/>
    <x v="144"/>
    <n v="160.68"/>
    <n v="11022025"/>
    <n v="4600"/>
    <s v="Muu materiaali"/>
    <n v="5352"/>
    <x v="0"/>
  </r>
  <r>
    <x v="144"/>
    <x v="144"/>
    <n v="81.69"/>
    <n v="11022025"/>
    <n v="4600"/>
    <s v="Muu materiaali"/>
    <n v="5352"/>
    <x v="0"/>
  </r>
  <r>
    <x v="144"/>
    <x v="144"/>
    <n v="14.61"/>
    <n v="11022025"/>
    <n v="4420"/>
    <s v="Matkustus- ja kuljetuspalvelut"/>
    <n v="5352"/>
    <x v="0"/>
  </r>
  <r>
    <x v="144"/>
    <x v="144"/>
    <n v="5.24"/>
    <n v="11022025"/>
    <n v="4600"/>
    <s v="Muu materiaali"/>
    <n v="5352"/>
    <x v="0"/>
  </r>
  <r>
    <x v="144"/>
    <x v="144"/>
    <n v="333.83"/>
    <n v="11022025"/>
    <n v="4530"/>
    <s v="Vaatteisto"/>
    <n v="4601"/>
    <x v="0"/>
  </r>
  <r>
    <x v="144"/>
    <x v="144"/>
    <n v="14.52"/>
    <n v="11022025"/>
    <n v="4600"/>
    <s v="Muu materiaali"/>
    <n v="5352"/>
    <x v="0"/>
  </r>
  <r>
    <x v="144"/>
    <x v="144"/>
    <n v="172.63"/>
    <n v="11022025"/>
    <n v="4600"/>
    <s v="Muu materiaali"/>
    <n v="5352"/>
    <x v="0"/>
  </r>
  <r>
    <x v="144"/>
    <x v="144"/>
    <n v="11.64"/>
    <n v="26022025"/>
    <n v="4420"/>
    <s v="Matkustus- ja kuljetuspalvelut"/>
    <n v="5352"/>
    <x v="0"/>
  </r>
  <r>
    <x v="144"/>
    <x v="144"/>
    <n v="145.87"/>
    <n v="26022025"/>
    <n v="4600"/>
    <s v="Muu materiaali"/>
    <n v="5352"/>
    <x v="0"/>
  </r>
  <r>
    <x v="144"/>
    <x v="144"/>
    <n v="228.79"/>
    <n v="26022025"/>
    <n v="4600"/>
    <s v="Muu materiaali"/>
    <n v="5352"/>
    <x v="0"/>
  </r>
  <r>
    <x v="144"/>
    <x v="144"/>
    <n v="5.75"/>
    <n v="26022025"/>
    <n v="4600"/>
    <s v="Muu materiaali"/>
    <n v="5352"/>
    <x v="0"/>
  </r>
  <r>
    <x v="144"/>
    <x v="144"/>
    <n v="7.34"/>
    <n v="26022025"/>
    <n v="4600"/>
    <s v="Muu materiaali"/>
    <n v="5352"/>
    <x v="0"/>
  </r>
  <r>
    <x v="144"/>
    <x v="144"/>
    <n v="29.96"/>
    <n v="26022025"/>
    <n v="4600"/>
    <s v="Muu materiaali"/>
    <n v="5352"/>
    <x v="0"/>
  </r>
  <r>
    <x v="144"/>
    <x v="144"/>
    <n v="1974.44"/>
    <n v="12032025"/>
    <n v="4600"/>
    <s v="Muu materiaali"/>
    <n v="5352"/>
    <x v="0"/>
  </r>
  <r>
    <x v="144"/>
    <x v="144"/>
    <n v="86.29"/>
    <n v="12032025"/>
    <n v="4600"/>
    <s v="Muu materiaali"/>
    <n v="5352"/>
    <x v="0"/>
  </r>
  <r>
    <x v="144"/>
    <x v="144"/>
    <n v="10.24"/>
    <n v="31032025"/>
    <n v="4600"/>
    <s v="Muu materiaali"/>
    <n v="5352"/>
    <x v="0"/>
  </r>
  <r>
    <x v="144"/>
    <x v="144"/>
    <n v="328.56"/>
    <n v="31032025"/>
    <n v="4530"/>
    <s v="Vaatteisto"/>
    <n v="4701"/>
    <x v="0"/>
  </r>
  <r>
    <x v="144"/>
    <x v="144"/>
    <n v="49.35"/>
    <n v="31032025"/>
    <n v="4600"/>
    <s v="Muu materiaali"/>
    <n v="5352"/>
    <x v="0"/>
  </r>
  <r>
    <x v="144"/>
    <x v="144"/>
    <n v="104.03"/>
    <n v="31032025"/>
    <n v="4600"/>
    <s v="Muu materiaali"/>
    <n v="5352"/>
    <x v="0"/>
  </r>
  <r>
    <x v="144"/>
    <x v="144"/>
    <n v="50.67"/>
    <n v="31032025"/>
    <n v="4600"/>
    <s v="Muu materiaali"/>
    <n v="5352"/>
    <x v="0"/>
  </r>
  <r>
    <x v="144"/>
    <x v="144"/>
    <n v="112.94"/>
    <n v="31032025"/>
    <n v="4600"/>
    <s v="Muu materiaali"/>
    <n v="5352"/>
    <x v="0"/>
  </r>
  <r>
    <x v="144"/>
    <x v="144"/>
    <n v="120"/>
    <n v="31032025"/>
    <n v="4341"/>
    <s v="ATK-palvelut"/>
    <n v="5501"/>
    <x v="0"/>
  </r>
  <r>
    <x v="144"/>
    <x v="144"/>
    <n v="46.02"/>
    <n v="31032025"/>
    <n v="4501"/>
    <s v="Koulutarvikkeet"/>
    <n v="3051"/>
    <x v="0"/>
  </r>
  <r>
    <x v="144"/>
    <x v="144"/>
    <n v="105.86"/>
    <n v="31032025"/>
    <n v="4501"/>
    <s v="Koulutarvikkeet"/>
    <n v="3051"/>
    <x v="0"/>
  </r>
  <r>
    <x v="144"/>
    <x v="144"/>
    <n v="70.569999999999993"/>
    <n v="31032025"/>
    <n v="4501"/>
    <s v="Koulutarvikkeet"/>
    <n v="3051"/>
    <x v="0"/>
  </r>
  <r>
    <x v="144"/>
    <x v="144"/>
    <n v="21.83"/>
    <n v="31032025"/>
    <n v="4390"/>
    <s v="Raken.ja alueiden rak.ja kunn.pitopalv."/>
    <n v="3551"/>
    <x v="0"/>
  </r>
  <r>
    <x v="144"/>
    <x v="144"/>
    <n v="40.51"/>
    <n v="14042025"/>
    <n v="4600"/>
    <s v="Muu materiaali"/>
    <n v="5352"/>
    <x v="0"/>
  </r>
  <r>
    <x v="144"/>
    <x v="144"/>
    <n v="257.48"/>
    <n v="14042025"/>
    <n v="4390"/>
    <s v="Raken.ja alueiden rak.ja kunn.pitopalv."/>
    <n v="3551"/>
    <x v="0"/>
  </r>
  <r>
    <x v="144"/>
    <x v="144"/>
    <n v="41.94"/>
    <n v="14042025"/>
    <n v="4600"/>
    <s v="Muu materiaali"/>
    <n v="5352"/>
    <x v="0"/>
  </r>
  <r>
    <x v="144"/>
    <x v="144"/>
    <n v="27.82"/>
    <n v="14042025"/>
    <n v="4600"/>
    <s v="Muu materiaali"/>
    <n v="5352"/>
    <x v="0"/>
  </r>
  <r>
    <x v="144"/>
    <x v="144"/>
    <n v="244.31"/>
    <n v="14042025"/>
    <n v="4600"/>
    <s v="Muu materiaali"/>
    <n v="5352"/>
    <x v="0"/>
  </r>
  <r>
    <x v="144"/>
    <x v="144"/>
    <n v="138.72"/>
    <n v="14042025"/>
    <n v="4600"/>
    <s v="Muu materiaali"/>
    <n v="5352"/>
    <x v="0"/>
  </r>
  <r>
    <x v="144"/>
    <x v="144"/>
    <n v="3203.59"/>
    <n v="14042025"/>
    <n v="4530"/>
    <s v="Vaatteisto"/>
    <n v="5352"/>
    <x v="0"/>
  </r>
  <r>
    <x v="144"/>
    <x v="144"/>
    <n v="185.39"/>
    <n v="14042025"/>
    <n v="4600"/>
    <s v="Muu materiaali"/>
    <n v="5352"/>
    <x v="0"/>
  </r>
  <r>
    <x v="144"/>
    <x v="144"/>
    <n v="549.83000000000004"/>
    <n v="14042025"/>
    <n v="4600"/>
    <s v="Muu materiaali"/>
    <n v="5352"/>
    <x v="0"/>
  </r>
  <r>
    <x v="144"/>
    <x v="144"/>
    <n v="1070.8399999999999"/>
    <n v="16042025"/>
    <n v="1175"/>
    <s v="Muut laitteet ja kalusto"/>
    <n v="3551"/>
    <x v="0"/>
  </r>
  <r>
    <x v="144"/>
    <x v="144"/>
    <n v="68.19"/>
    <n v="28042025"/>
    <n v="4600"/>
    <s v="Muu materiaali"/>
    <n v="5352"/>
    <x v="0"/>
  </r>
  <r>
    <x v="144"/>
    <x v="144"/>
    <n v="59.08"/>
    <n v="28042025"/>
    <n v="4600"/>
    <s v="Muu materiaali"/>
    <n v="5352"/>
    <x v="0"/>
  </r>
  <r>
    <x v="144"/>
    <x v="144"/>
    <n v="529.04"/>
    <n v="28042025"/>
    <n v="4530"/>
    <s v="Vaatteisto"/>
    <n v="4701"/>
    <x v="0"/>
  </r>
  <r>
    <x v="144"/>
    <x v="144"/>
    <n v="28.7"/>
    <n v="13052025"/>
    <n v="4600"/>
    <s v="Muu materiaali"/>
    <n v="5352"/>
    <x v="0"/>
  </r>
  <r>
    <x v="144"/>
    <x v="144"/>
    <n v="60.57"/>
    <n v="13052025"/>
    <n v="4600"/>
    <s v="Muu materiaali"/>
    <n v="5352"/>
    <x v="0"/>
  </r>
  <r>
    <x v="144"/>
    <x v="144"/>
    <n v="49.75"/>
    <n v="13052025"/>
    <n v="4600"/>
    <s v="Muu materiaali"/>
    <n v="5352"/>
    <x v="0"/>
  </r>
  <r>
    <x v="144"/>
    <x v="144"/>
    <n v="61.74"/>
    <n v="13052025"/>
    <n v="4600"/>
    <s v="Muu materiaali"/>
    <n v="5352"/>
    <x v="0"/>
  </r>
  <r>
    <x v="144"/>
    <x v="144"/>
    <n v="50.42"/>
    <n v="13052025"/>
    <n v="4530"/>
    <s v="Vaatteisto"/>
    <n v="4601"/>
    <x v="0"/>
  </r>
  <r>
    <x v="144"/>
    <x v="144"/>
    <n v="325.63"/>
    <n v="13052025"/>
    <n v="4600"/>
    <s v="Muu materiaali"/>
    <n v="5352"/>
    <x v="0"/>
  </r>
  <r>
    <x v="144"/>
    <x v="144"/>
    <n v="20.23"/>
    <n v="28052025"/>
    <n v="4501"/>
    <s v="Koulutarvikkeet"/>
    <n v="3051"/>
    <x v="0"/>
  </r>
  <r>
    <x v="144"/>
    <x v="144"/>
    <n v="13.48"/>
    <n v="28052025"/>
    <n v="4501"/>
    <s v="Koulutarvikkeet"/>
    <n v="3051"/>
    <x v="0"/>
  </r>
  <r>
    <x v="144"/>
    <x v="144"/>
    <n v="68.239999999999995"/>
    <n v="28052025"/>
    <n v="4600"/>
    <s v="Muu materiaali"/>
    <n v="5352"/>
    <x v="0"/>
  </r>
  <r>
    <x v="144"/>
    <x v="144"/>
    <n v="54.44"/>
    <n v="28052025"/>
    <n v="4600"/>
    <s v="Muu materiaali"/>
    <n v="4601"/>
    <x v="0"/>
  </r>
  <r>
    <x v="144"/>
    <x v="144"/>
    <n v="105.57"/>
    <n v="28052025"/>
    <n v="4600"/>
    <s v="Muu materiaali"/>
    <n v="5352"/>
    <x v="0"/>
  </r>
  <r>
    <x v="144"/>
    <x v="144"/>
    <n v="159.36000000000001"/>
    <n v="28052025"/>
    <n v="4530"/>
    <s v="Vaatteisto"/>
    <n v="4701"/>
    <x v="0"/>
  </r>
  <r>
    <x v="144"/>
    <x v="144"/>
    <n v="137"/>
    <n v="28052025"/>
    <n v="4600"/>
    <s v="Muu materiaali"/>
    <n v="5352"/>
    <x v="0"/>
  </r>
  <r>
    <x v="144"/>
    <x v="144"/>
    <n v="167.33"/>
    <n v="31052025"/>
    <n v="4580"/>
    <s v="Kalusto"/>
    <n v="3551"/>
    <x v="0"/>
  </r>
  <r>
    <x v="144"/>
    <x v="144"/>
    <n v="167.33"/>
    <n v="2062025"/>
    <n v="4580"/>
    <s v="Kalusto"/>
    <n v="3551"/>
    <x v="0"/>
  </r>
  <r>
    <x v="144"/>
    <x v="144"/>
    <n v="27.2"/>
    <n v="11062025"/>
    <n v="4600"/>
    <s v="Muu materiaali"/>
    <n v="5352"/>
    <x v="0"/>
  </r>
  <r>
    <x v="144"/>
    <x v="144"/>
    <n v="10.26"/>
    <n v="11062025"/>
    <n v="4390"/>
    <s v="Raken.ja alueiden rak.ja kunn.pitopalv."/>
    <n v="3551"/>
    <x v="0"/>
  </r>
  <r>
    <x v="144"/>
    <x v="144"/>
    <n v="20.48"/>
    <n v="11062025"/>
    <n v="4600"/>
    <s v="Muu materiaali"/>
    <n v="5352"/>
    <x v="0"/>
  </r>
  <r>
    <x v="144"/>
    <x v="144"/>
    <n v="26.58"/>
    <n v="11062025"/>
    <n v="4600"/>
    <s v="Muu materiaali"/>
    <n v="5352"/>
    <x v="0"/>
  </r>
  <r>
    <x v="144"/>
    <x v="144"/>
    <n v="521.9"/>
    <n v="16062025"/>
    <n v="4390"/>
    <s v="Raken.ja alueiden rak.ja kunn.pitopalv."/>
    <n v="5352"/>
    <x v="0"/>
  </r>
  <r>
    <x v="144"/>
    <x v="144"/>
    <n v="138.91999999999999"/>
    <n v="16062025"/>
    <n v="4600"/>
    <s v="Muu materiaali"/>
    <n v="5352"/>
    <x v="0"/>
  </r>
  <r>
    <x v="144"/>
    <x v="144"/>
    <n v="64.52"/>
    <n v="27062025"/>
    <n v="4530"/>
    <s v="Vaatteisto"/>
    <n v="4601"/>
    <x v="0"/>
  </r>
  <r>
    <x v="144"/>
    <x v="144"/>
    <n v="86.48"/>
    <n v="27062025"/>
    <n v="4600"/>
    <s v="Muu materiaali"/>
    <n v="5352"/>
    <x v="0"/>
  </r>
  <r>
    <x v="144"/>
    <x v="144"/>
    <n v="30.34"/>
    <n v="27062025"/>
    <n v="4560"/>
    <s v="Poltto- ja voiteluaineet"/>
    <n v="5352"/>
    <x v="0"/>
  </r>
  <r>
    <x v="144"/>
    <x v="144"/>
    <n v="75.33"/>
    <n v="27062025"/>
    <n v="4600"/>
    <s v="Muu materiaali"/>
    <n v="5352"/>
    <x v="0"/>
  </r>
  <r>
    <x v="144"/>
    <x v="144"/>
    <n v="101.2"/>
    <n v="14072025"/>
    <n v="4600"/>
    <s v="Muu materiaali"/>
    <n v="4601"/>
    <x v="0"/>
  </r>
  <r>
    <x v="144"/>
    <x v="144"/>
    <n v="281.22000000000003"/>
    <n v="14072025"/>
    <n v="4600"/>
    <s v="Muu materiaali"/>
    <n v="5352"/>
    <x v="0"/>
  </r>
  <r>
    <x v="144"/>
    <x v="144"/>
    <n v="532.69000000000005"/>
    <n v="14072025"/>
    <n v="4530"/>
    <s v="Vaatteisto"/>
    <n v="4601"/>
    <x v="0"/>
  </r>
  <r>
    <x v="144"/>
    <x v="144"/>
    <n v="188.9"/>
    <n v="29072025"/>
    <n v="4390"/>
    <s v="Raken.ja alueiden rak.ja kunn.pitopalv."/>
    <n v="3551"/>
    <x v="0"/>
  </r>
  <r>
    <x v="144"/>
    <x v="144"/>
    <n v="19.04"/>
    <n v="29072025"/>
    <n v="4560"/>
    <s v="Poltto- ja voiteluaineet"/>
    <n v="5352"/>
    <x v="0"/>
  </r>
  <r>
    <x v="144"/>
    <x v="144"/>
    <n v="67.62"/>
    <n v="29072025"/>
    <n v="4600"/>
    <s v="Muu materiaali"/>
    <n v="5352"/>
    <x v="0"/>
  </r>
  <r>
    <x v="144"/>
    <x v="144"/>
    <n v="340.32"/>
    <n v="29072025"/>
    <n v="4600"/>
    <s v="Muu materiaali"/>
    <n v="4601"/>
    <x v="0"/>
  </r>
  <r>
    <x v="144"/>
    <x v="144"/>
    <n v="65.77"/>
    <n v="29072025"/>
    <n v="4600"/>
    <s v="Muu materiaali"/>
    <n v="5352"/>
    <x v="0"/>
  </r>
  <r>
    <x v="144"/>
    <x v="144"/>
    <n v="178.15"/>
    <n v="12082025"/>
    <n v="4530"/>
    <s v="Vaatteisto"/>
    <n v="4601"/>
    <x v="0"/>
  </r>
  <r>
    <x v="144"/>
    <x v="144"/>
    <n v="47.9"/>
    <n v="12082025"/>
    <n v="4600"/>
    <s v="Muu materiaali"/>
    <n v="5352"/>
    <x v="0"/>
  </r>
  <r>
    <x v="144"/>
    <x v="144"/>
    <n v="31.79"/>
    <n v="13082025"/>
    <n v="4580"/>
    <s v="Kalusto"/>
    <n v="3601"/>
    <x v="0"/>
  </r>
  <r>
    <x v="144"/>
    <x v="144"/>
    <n v="38.159999999999997"/>
    <n v="12082025"/>
    <n v="4600"/>
    <s v="Muu materiaali"/>
    <n v="5352"/>
    <x v="0"/>
  </r>
  <r>
    <x v="144"/>
    <x v="144"/>
    <n v="4.5199999999999996"/>
    <n v="12082025"/>
    <n v="4600"/>
    <s v="Muu materiaali"/>
    <n v="4601"/>
    <x v="0"/>
  </r>
  <r>
    <x v="144"/>
    <x v="144"/>
    <n v="44.43"/>
    <n v="12082025"/>
    <n v="4600"/>
    <s v="Muu materiaali"/>
    <n v="5352"/>
    <x v="0"/>
  </r>
  <r>
    <x v="144"/>
    <x v="144"/>
    <n v="43.61"/>
    <n v="28082025"/>
    <n v="4600"/>
    <s v="Muu materiaali"/>
    <n v="5352"/>
    <x v="0"/>
  </r>
  <r>
    <x v="144"/>
    <x v="144"/>
    <n v="15.17"/>
    <n v="28082025"/>
    <n v="4560"/>
    <s v="Poltto- ja voiteluaineet"/>
    <n v="5352"/>
    <x v="0"/>
  </r>
  <r>
    <x v="144"/>
    <x v="144"/>
    <n v="53.51"/>
    <n v="28082025"/>
    <n v="4600"/>
    <s v="Muu materiaali"/>
    <n v="5352"/>
    <x v="0"/>
  </r>
  <r>
    <x v="144"/>
    <x v="144"/>
    <n v="125.7"/>
    <n v="28082025"/>
    <n v="4390"/>
    <s v="Raken.ja alueiden rak.ja kunn.pitopalv."/>
    <n v="3551"/>
    <x v="0"/>
  </r>
  <r>
    <x v="144"/>
    <x v="144"/>
    <n v="6.49"/>
    <n v="28082025"/>
    <n v="4600"/>
    <s v="Muu materiaali"/>
    <n v="4601"/>
    <x v="0"/>
  </r>
  <r>
    <x v="144"/>
    <x v="144"/>
    <n v="97.1"/>
    <n v="28082025"/>
    <n v="4600"/>
    <s v="Muu materiaali"/>
    <n v="5352"/>
    <x v="0"/>
  </r>
  <r>
    <x v="144"/>
    <x v="144"/>
    <n v="41.94"/>
    <n v="28082025"/>
    <n v="4600"/>
    <s v="Muu materiaali"/>
    <n v="5352"/>
    <x v="0"/>
  </r>
  <r>
    <x v="144"/>
    <x v="144"/>
    <n v="18.72"/>
    <n v="11092025"/>
    <n v="4600"/>
    <s v="Muu materiaali"/>
    <n v="5352"/>
    <x v="0"/>
  </r>
  <r>
    <x v="144"/>
    <x v="144"/>
    <n v="292.74"/>
    <n v="11092025"/>
    <n v="4600"/>
    <s v="Muu materiaali"/>
    <n v="5352"/>
    <x v="0"/>
  </r>
  <r>
    <x v="144"/>
    <x v="144"/>
    <n v="39.1"/>
    <n v="11092025"/>
    <n v="4600"/>
    <s v="Muu materiaali"/>
    <n v="5352"/>
    <x v="0"/>
  </r>
  <r>
    <x v="144"/>
    <x v="144"/>
    <n v="160.57"/>
    <n v="11092025"/>
    <n v="4530"/>
    <s v="Vaatteisto"/>
    <n v="3551"/>
    <x v="0"/>
  </r>
  <r>
    <x v="144"/>
    <x v="144"/>
    <n v="53.42"/>
    <n v="11092025"/>
    <n v="4600"/>
    <s v="Muu materiaali"/>
    <n v="5352"/>
    <x v="0"/>
  </r>
  <r>
    <x v="144"/>
    <x v="144"/>
    <n v="5.26"/>
    <n v="11092025"/>
    <n v="4600"/>
    <s v="Muu materiaali"/>
    <n v="5352"/>
    <x v="0"/>
  </r>
  <r>
    <x v="144"/>
    <x v="144"/>
    <n v="206.37"/>
    <n v="11092025"/>
    <n v="4501"/>
    <s v="Koulutarvikkeet"/>
    <n v="3051"/>
    <x v="0"/>
  </r>
  <r>
    <x v="144"/>
    <x v="144"/>
    <n v="596.80999999999995"/>
    <n v="19092025"/>
    <n v="4600"/>
    <s v="Muu materiaali"/>
    <n v="5352"/>
    <x v="0"/>
  </r>
  <r>
    <x v="144"/>
    <x v="144"/>
    <n v="184.26"/>
    <n v="26092025"/>
    <n v="4600"/>
    <s v="Muu materiaali"/>
    <n v="5352"/>
    <x v="0"/>
  </r>
  <r>
    <x v="144"/>
    <x v="144"/>
    <n v="135.55000000000001"/>
    <n v="26092025"/>
    <n v="4530"/>
    <s v="Vaatteisto"/>
    <n v="4701"/>
    <x v="0"/>
  </r>
  <r>
    <x v="144"/>
    <x v="144"/>
    <n v="5.5"/>
    <n v="26092025"/>
    <n v="4600"/>
    <s v="Muu materiaali"/>
    <n v="5352"/>
    <x v="0"/>
  </r>
  <r>
    <x v="144"/>
    <x v="144"/>
    <n v="184.06"/>
    <n v="14102025"/>
    <n v="4530"/>
    <s v="Vaatteisto"/>
    <n v="4601"/>
    <x v="0"/>
  </r>
  <r>
    <x v="144"/>
    <x v="144"/>
    <n v="420.62"/>
    <n v="14102025"/>
    <n v="4600"/>
    <s v="Muu materiaali"/>
    <n v="5352"/>
    <x v="0"/>
  </r>
  <r>
    <x v="144"/>
    <x v="144"/>
    <n v="14.4"/>
    <n v="29102025"/>
    <n v="4600"/>
    <s v="Muu materiaali"/>
    <n v="5352"/>
    <x v="0"/>
  </r>
  <r>
    <x v="144"/>
    <x v="144"/>
    <n v="21.77"/>
    <n v="29102025"/>
    <n v="4530"/>
    <s v="Vaatteisto"/>
    <n v="3551"/>
    <x v="0"/>
  </r>
  <r>
    <x v="144"/>
    <x v="144"/>
    <n v="19.899999999999999"/>
    <n v="29102025"/>
    <n v="4600"/>
    <s v="Muu materiaali"/>
    <n v="5352"/>
    <x v="0"/>
  </r>
  <r>
    <x v="144"/>
    <x v="144"/>
    <n v="10"/>
    <n v="29102025"/>
    <n v="4600"/>
    <s v="Muu materiaali"/>
    <n v="5352"/>
    <x v="0"/>
  </r>
  <r>
    <x v="144"/>
    <x v="144"/>
    <n v="205.36"/>
    <n v="29102025"/>
    <n v="4530"/>
    <s v="Vaatteisto"/>
    <n v="5352"/>
    <x v="0"/>
  </r>
  <r>
    <x v="144"/>
    <x v="144"/>
    <n v="7.8"/>
    <n v="29102025"/>
    <n v="4600"/>
    <s v="Muu materiaali"/>
    <n v="5352"/>
    <x v="0"/>
  </r>
  <r>
    <x v="144"/>
    <x v="144"/>
    <n v="82.7"/>
    <n v="29102025"/>
    <n v="4600"/>
    <s v="Muu materiaali"/>
    <n v="5352"/>
    <x v="0"/>
  </r>
  <r>
    <x v="144"/>
    <x v="144"/>
    <n v="168.77"/>
    <n v="29102025"/>
    <n v="4600"/>
    <s v="Muu materiaali"/>
    <n v="4601"/>
    <x v="0"/>
  </r>
  <r>
    <x v="144"/>
    <x v="144"/>
    <n v="419.51"/>
    <n v="29102025"/>
    <n v="4600"/>
    <s v="Muu materiaali"/>
    <n v="5352"/>
    <x v="0"/>
  </r>
  <r>
    <x v="144"/>
    <x v="144"/>
    <n v="8"/>
    <n v="29102025"/>
    <n v="4600"/>
    <s v="Muu materiaali"/>
    <n v="5352"/>
    <x v="0"/>
  </r>
  <r>
    <x v="144"/>
    <x v="144"/>
    <n v="78.48"/>
    <n v="12112025"/>
    <n v="4530"/>
    <s v="Vaatteisto"/>
    <n v="3551"/>
    <x v="0"/>
  </r>
  <r>
    <x v="144"/>
    <x v="144"/>
    <n v="56.37"/>
    <n v="12112025"/>
    <n v="4600"/>
    <s v="Muu materiaali"/>
    <n v="5352"/>
    <x v="0"/>
  </r>
  <r>
    <x v="144"/>
    <x v="144"/>
    <n v="56.37"/>
    <n v="12112025"/>
    <n v="4600"/>
    <s v="Muu materiaali"/>
    <n v="5352"/>
    <x v="0"/>
  </r>
  <r>
    <x v="144"/>
    <x v="144"/>
    <n v="24.07"/>
    <n v="12112025"/>
    <n v="4600"/>
    <s v="Muu materiaali"/>
    <n v="5352"/>
    <x v="0"/>
  </r>
  <r>
    <x v="144"/>
    <x v="144"/>
    <n v="30.73"/>
    <n v="12112025"/>
    <n v="4600"/>
    <s v="Muu materiaali"/>
    <n v="5352"/>
    <x v="0"/>
  </r>
  <r>
    <x v="144"/>
    <x v="144"/>
    <n v="3807.4"/>
    <n v="12112025"/>
    <n v="4530"/>
    <s v="Vaatteisto"/>
    <n v="5352"/>
    <x v="0"/>
  </r>
  <r>
    <x v="144"/>
    <x v="144"/>
    <n v="32.35"/>
    <n v="12112025"/>
    <n v="4501"/>
    <s v="Koulutarvikkeet"/>
    <n v="3051"/>
    <x v="0"/>
  </r>
  <r>
    <x v="144"/>
    <x v="144"/>
    <n v="21.57"/>
    <n v="12112025"/>
    <n v="4501"/>
    <s v="Koulutarvikkeet"/>
    <n v="3051"/>
    <x v="0"/>
  </r>
  <r>
    <x v="144"/>
    <x v="144"/>
    <n v="27.09"/>
    <n v="12112025"/>
    <n v="4360"/>
    <s v="Posti- ja kuriiripalvelut"/>
    <n v="5352"/>
    <x v="0"/>
  </r>
  <r>
    <x v="144"/>
    <x v="144"/>
    <n v="166.24"/>
    <n v="12112025"/>
    <n v="4600"/>
    <s v="Muu materiaali"/>
    <n v="5352"/>
    <x v="0"/>
  </r>
  <r>
    <x v="144"/>
    <x v="144"/>
    <n v="514.62"/>
    <n v="12112025"/>
    <n v="4600"/>
    <s v="Muu materiaali"/>
    <n v="5352"/>
    <x v="0"/>
  </r>
  <r>
    <x v="144"/>
    <x v="144"/>
    <n v="248.4"/>
    <n v="26112025"/>
    <n v="4600"/>
    <s v="Muu materiaali"/>
    <n v="5352"/>
    <x v="0"/>
  </r>
  <r>
    <x v="144"/>
    <x v="144"/>
    <n v="47.64"/>
    <n v="26112025"/>
    <n v="4390"/>
    <s v="Raken.ja alueiden rak.ja kunn.pitopalv."/>
    <n v="3551"/>
    <x v="0"/>
  </r>
  <r>
    <x v="144"/>
    <x v="144"/>
    <n v="259.12"/>
    <n v="26112025"/>
    <n v="4530"/>
    <s v="Vaatteisto"/>
    <n v="4201"/>
    <x v="0"/>
  </r>
  <r>
    <x v="144"/>
    <x v="144"/>
    <n v="36"/>
    <n v="26112025"/>
    <n v="4600"/>
    <s v="Muu materiaali"/>
    <n v="5352"/>
    <x v="0"/>
  </r>
  <r>
    <x v="144"/>
    <x v="144"/>
    <n v="87.65"/>
    <n v="26112025"/>
    <n v="4600"/>
    <s v="Muu materiaali"/>
    <n v="5352"/>
    <x v="0"/>
  </r>
  <r>
    <x v="144"/>
    <x v="144"/>
    <n v="418.91"/>
    <n v="26112025"/>
    <n v="4530"/>
    <s v="Vaatteisto"/>
    <n v="4601"/>
    <x v="0"/>
  </r>
  <r>
    <x v="144"/>
    <x v="144"/>
    <n v="158.57"/>
    <n v="11122025"/>
    <n v="4600"/>
    <s v="Muu materiaali"/>
    <n v="5352"/>
    <x v="0"/>
  </r>
  <r>
    <x v="144"/>
    <x v="144"/>
    <n v="146.55000000000001"/>
    <n v="11122025"/>
    <n v="4530"/>
    <s v="Vaatteisto"/>
    <n v="5352"/>
    <x v="0"/>
  </r>
  <r>
    <x v="144"/>
    <x v="144"/>
    <n v="142.87"/>
    <n v="11122025"/>
    <n v="4530"/>
    <s v="Vaatteisto"/>
    <n v="5501"/>
    <x v="0"/>
  </r>
  <r>
    <x v="144"/>
    <x v="144"/>
    <n v="156.29"/>
    <n v="11122025"/>
    <n v="4530"/>
    <s v="Vaatteisto"/>
    <n v="4401"/>
    <x v="0"/>
  </r>
  <r>
    <x v="144"/>
    <x v="144"/>
    <n v="4.4800000000000004"/>
    <n v="29122025"/>
    <n v="4600"/>
    <s v="Muu materiaali"/>
    <n v="5352"/>
    <x v="0"/>
  </r>
  <r>
    <x v="144"/>
    <x v="144"/>
    <n v="86.37"/>
    <n v="29122025"/>
    <n v="4600"/>
    <s v="Muu materiaali"/>
    <n v="4601"/>
    <x v="0"/>
  </r>
  <r>
    <x v="144"/>
    <x v="144"/>
    <n v="49.57"/>
    <n v="29122025"/>
    <n v="4600"/>
    <s v="Muu materiaali"/>
    <n v="5352"/>
    <x v="0"/>
  </r>
  <r>
    <x v="144"/>
    <x v="144"/>
    <n v="62.95"/>
    <n v="29122025"/>
    <n v="4600"/>
    <s v="Muu materiaali"/>
    <n v="5352"/>
    <x v="0"/>
  </r>
  <r>
    <x v="144"/>
    <x v="144"/>
    <n v="25.47"/>
    <n v="29122025"/>
    <n v="4600"/>
    <s v="Muu materiaali"/>
    <n v="5352"/>
    <x v="0"/>
  </r>
  <r>
    <x v="144"/>
    <x v="144"/>
    <n v="39.47"/>
    <n v="29122025"/>
    <n v="4600"/>
    <s v="Muu materiaali"/>
    <n v="5352"/>
    <x v="0"/>
  </r>
  <r>
    <x v="144"/>
    <x v="144"/>
    <n v="7.96"/>
    <n v="29122025"/>
    <n v="4600"/>
    <s v="Muu materiaali"/>
    <n v="3601"/>
    <x v="0"/>
  </r>
  <r>
    <x v="144"/>
    <x v="144"/>
    <n v="14.28"/>
    <n v="29122025"/>
    <n v="4600"/>
    <s v="Muu materiaali"/>
    <n v="5352"/>
    <x v="0"/>
  </r>
  <r>
    <x v="144"/>
    <x v="144"/>
    <n v="9.5299999999999994"/>
    <n v="29122025"/>
    <n v="4600"/>
    <s v="Muu materiaali"/>
    <n v="5352"/>
    <x v="0"/>
  </r>
  <r>
    <x v="144"/>
    <x v="144"/>
    <n v="10"/>
    <n v="29122025"/>
    <n v="4600"/>
    <s v="Muu materiaali"/>
    <n v="5352"/>
    <x v="0"/>
  </r>
  <r>
    <x v="144"/>
    <x v="144"/>
    <n v="104.03"/>
    <n v="29122025"/>
    <n v="4530"/>
    <s v="Vaatteisto"/>
    <n v="4601"/>
    <x v="0"/>
  </r>
  <r>
    <x v="144"/>
    <x v="144"/>
    <n v="79.09"/>
    <n v="11022025"/>
    <n v="4595"/>
    <s v="Varaosat"/>
    <n v="6103"/>
    <x v="0"/>
  </r>
  <r>
    <x v="144"/>
    <x v="144"/>
    <n v="186.46"/>
    <n v="12032025"/>
    <n v="4600"/>
    <s v="Muu materiaali"/>
    <n v="6102"/>
    <x v="0"/>
  </r>
  <r>
    <x v="144"/>
    <x v="144"/>
    <n v="32.03"/>
    <n v="31032025"/>
    <n v="4600"/>
    <s v="Muu materiaali"/>
    <n v="6102"/>
    <x v="0"/>
  </r>
  <r>
    <x v="144"/>
    <x v="144"/>
    <n v="95.25"/>
    <n v="31032025"/>
    <n v="4595"/>
    <s v="Varaosat"/>
    <n v="6103"/>
    <x v="0"/>
  </r>
  <r>
    <x v="144"/>
    <x v="144"/>
    <n v="272.10000000000002"/>
    <n v="14042025"/>
    <n v="4530"/>
    <s v="Ty�puvut"/>
    <n v="6103"/>
    <x v="0"/>
  </r>
  <r>
    <x v="144"/>
    <x v="144"/>
    <n v="272.10000000000002"/>
    <n v="14042025"/>
    <n v="4530"/>
    <s v="Ty�puvut"/>
    <n v="6102"/>
    <x v="0"/>
  </r>
  <r>
    <x v="144"/>
    <x v="144"/>
    <n v="61.98"/>
    <n v="14042025"/>
    <n v="4600"/>
    <s v="Muu materiaali"/>
    <n v="6103"/>
    <x v="0"/>
  </r>
  <r>
    <x v="144"/>
    <x v="144"/>
    <n v="6.69"/>
    <n v="14042025"/>
    <n v="4600"/>
    <s v="Muu materiaali"/>
    <n v="6103"/>
    <x v="0"/>
  </r>
  <r>
    <x v="144"/>
    <x v="144"/>
    <n v="182.47"/>
    <n v="28042025"/>
    <n v="4600"/>
    <s v="Muu materiaali"/>
    <n v="6102"/>
    <x v="0"/>
  </r>
  <r>
    <x v="144"/>
    <x v="144"/>
    <n v="70.77"/>
    <n v="28042025"/>
    <n v="4530"/>
    <s v="Ty�puvut"/>
    <n v="6102"/>
    <x v="0"/>
  </r>
  <r>
    <x v="144"/>
    <x v="144"/>
    <n v="70.78"/>
    <n v="28042025"/>
    <n v="4530"/>
    <s v="Ty�puvut"/>
    <n v="6103"/>
    <x v="0"/>
  </r>
  <r>
    <x v="144"/>
    <x v="144"/>
    <n v="91.55"/>
    <n v="13052025"/>
    <n v="4530"/>
    <s v="Ty�puvut"/>
    <n v="6102"/>
    <x v="0"/>
  </r>
  <r>
    <x v="144"/>
    <x v="144"/>
    <n v="13.13"/>
    <n v="11062025"/>
    <n v="4595"/>
    <s v="Varaosat"/>
    <n v="6103"/>
    <x v="0"/>
  </r>
  <r>
    <x v="144"/>
    <x v="144"/>
    <n v="50.9"/>
    <n v="27062025"/>
    <n v="4600"/>
    <s v="Muu materiaali"/>
    <n v="6102"/>
    <x v="0"/>
  </r>
  <r>
    <x v="144"/>
    <x v="144"/>
    <n v="21.01"/>
    <n v="14072025"/>
    <n v="4600"/>
    <s v="Muu materiaali"/>
    <n v="6102"/>
    <x v="0"/>
  </r>
  <r>
    <x v="144"/>
    <x v="144"/>
    <n v="38.869999999999997"/>
    <n v="14072025"/>
    <n v="4595"/>
    <s v="Varaosat"/>
    <n v="6103"/>
    <x v="0"/>
  </r>
  <r>
    <x v="144"/>
    <x v="144"/>
    <n v="92.1"/>
    <n v="29072025"/>
    <n v="4600"/>
    <s v="Muu materiaali"/>
    <n v="6103"/>
    <x v="0"/>
  </r>
  <r>
    <x v="144"/>
    <x v="144"/>
    <n v="126.28"/>
    <n v="28082025"/>
    <n v="4595"/>
    <s v="Varaosat"/>
    <n v="6102"/>
    <x v="0"/>
  </r>
  <r>
    <x v="144"/>
    <x v="144"/>
    <n v="93.54"/>
    <n v="14102025"/>
    <n v="4600"/>
    <s v="Muu materiaali"/>
    <n v="6103"/>
    <x v="0"/>
  </r>
  <r>
    <x v="144"/>
    <x v="144"/>
    <n v="157.41"/>
    <n v="14102025"/>
    <n v="4600"/>
    <s v="Muu materiaali"/>
    <n v="6102"/>
    <x v="0"/>
  </r>
  <r>
    <x v="144"/>
    <x v="144"/>
    <n v="1273.3599999999999"/>
    <n v="5112025"/>
    <n v="1140"/>
    <s v="Vesi- ja viem�riverkosto"/>
    <n v="6103"/>
    <x v="0"/>
  </r>
  <r>
    <x v="144"/>
    <x v="144"/>
    <n v="794.14"/>
    <n v="12112025"/>
    <n v="4530"/>
    <s v="Ty�puvut"/>
    <n v="6103"/>
    <x v="0"/>
  </r>
  <r>
    <x v="144"/>
    <x v="144"/>
    <n v="794.14"/>
    <n v="12112025"/>
    <n v="4530"/>
    <s v="Ty�puvut"/>
    <n v="6102"/>
    <x v="0"/>
  </r>
  <r>
    <x v="144"/>
    <x v="144"/>
    <n v="24.96"/>
    <n v="12112025"/>
    <n v="4600"/>
    <s v="Muu materiaali"/>
    <n v="6103"/>
    <x v="0"/>
  </r>
  <r>
    <x v="144"/>
    <x v="144"/>
    <n v="183.09"/>
    <n v="26112025"/>
    <n v="4530"/>
    <s v="Ty�puvut"/>
    <n v="6103"/>
    <x v="0"/>
  </r>
  <r>
    <x v="144"/>
    <x v="144"/>
    <n v="161.65"/>
    <n v="11122025"/>
    <n v="4600"/>
    <s v="Muu materiaali"/>
    <n v="6102"/>
    <x v="0"/>
  </r>
  <r>
    <x v="144"/>
    <x v="144"/>
    <n v="9.68"/>
    <n v="29122025"/>
    <n v="4600"/>
    <s v="Muu materiaali"/>
    <n v="6103"/>
    <x v="0"/>
  </r>
  <r>
    <x v="145"/>
    <x v="145"/>
    <n v="14529.41"/>
    <n v="1022025"/>
    <n v="4570"/>
    <s v="L�mmitys"/>
    <n v="5352"/>
    <x v="0"/>
  </r>
  <r>
    <x v="145"/>
    <x v="145"/>
    <n v="13903.55"/>
    <n v="1032025"/>
    <n v="4570"/>
    <s v="L�mmitys"/>
    <n v="5352"/>
    <x v="0"/>
  </r>
  <r>
    <x v="145"/>
    <x v="145"/>
    <n v="12515.82"/>
    <n v="1042025"/>
    <n v="4570"/>
    <s v="L�mmitys"/>
    <n v="5352"/>
    <x v="0"/>
  </r>
  <r>
    <x v="145"/>
    <x v="145"/>
    <n v="9285.6"/>
    <n v="1052025"/>
    <n v="4571"/>
    <s v="S�hk�"/>
    <n v="5352"/>
    <x v="0"/>
  </r>
  <r>
    <x v="145"/>
    <x v="145"/>
    <n v="7748.73"/>
    <n v="1062025"/>
    <n v="4570"/>
    <s v="L�mmitys"/>
    <n v="5352"/>
    <x v="0"/>
  </r>
  <r>
    <x v="145"/>
    <x v="145"/>
    <n v="4410.29"/>
    <n v="1072025"/>
    <n v="4571"/>
    <s v="S�hk�"/>
    <n v="5352"/>
    <x v="0"/>
  </r>
  <r>
    <x v="145"/>
    <x v="145"/>
    <n v="2690.63"/>
    <n v="1082025"/>
    <n v="4571"/>
    <s v="S�hk�"/>
    <n v="5352"/>
    <x v="0"/>
  </r>
  <r>
    <x v="145"/>
    <x v="145"/>
    <n v="4138.3100000000004"/>
    <n v="1092025"/>
    <n v="4570"/>
    <s v="L�mmitys"/>
    <n v="5352"/>
    <x v="0"/>
  </r>
  <r>
    <x v="145"/>
    <x v="145"/>
    <n v="5210.18"/>
    <n v="1102025"/>
    <n v="4570"/>
    <s v="L�mmitys"/>
    <n v="5352"/>
    <x v="0"/>
  </r>
  <r>
    <x v="145"/>
    <x v="145"/>
    <n v="8696.2900000000009"/>
    <n v="1112025"/>
    <n v="4570"/>
    <s v="L�mmitys"/>
    <n v="5352"/>
    <x v="0"/>
  </r>
  <r>
    <x v="145"/>
    <x v="145"/>
    <n v="10496.39"/>
    <n v="1122025"/>
    <n v="4570"/>
    <s v="L�mmitys"/>
    <n v="5352"/>
    <x v="0"/>
  </r>
  <r>
    <x v="145"/>
    <x v="145"/>
    <n v="12159.03"/>
    <n v="31122025"/>
    <n v="4571"/>
    <s v="S�hk�"/>
    <n v="5352"/>
    <x v="0"/>
  </r>
  <r>
    <x v="146"/>
    <x v="146"/>
    <n v="45"/>
    <n v="27102025"/>
    <n v="4390"/>
    <s v="Raken.ja alueiden rak.ja kunn.pitopalv."/>
    <n v="5352"/>
    <x v="0"/>
  </r>
  <r>
    <x v="146"/>
    <x v="146"/>
    <n v="100"/>
    <n v="27102025"/>
    <n v="4600"/>
    <s v="Muu materiaali"/>
    <n v="5352"/>
    <x v="0"/>
  </r>
  <r>
    <x v="147"/>
    <x v="147"/>
    <n v="3253.22"/>
    <n v="31012025"/>
    <n v="4421"/>
    <s v="Koulukuljetukset"/>
    <n v="3051"/>
    <x v="0"/>
  </r>
  <r>
    <x v="147"/>
    <x v="147"/>
    <n v="2577.84"/>
    <n v="27022025"/>
    <n v="4421"/>
    <s v="Koulukuljetukset"/>
    <n v="3051"/>
    <x v="0"/>
  </r>
  <r>
    <x v="147"/>
    <x v="147"/>
    <n v="3711.38"/>
    <n v="1042025"/>
    <n v="4421"/>
    <s v="Koulukuljetukset"/>
    <n v="3051"/>
    <x v="0"/>
  </r>
  <r>
    <x v="147"/>
    <x v="147"/>
    <n v="83.51"/>
    <n v="1042025"/>
    <n v="4420"/>
    <s v="Matkustus- ja kuljetuspalvelut"/>
    <n v="3022"/>
    <x v="0"/>
  </r>
  <r>
    <x v="147"/>
    <x v="147"/>
    <n v="3480.69"/>
    <n v="1052025"/>
    <n v="4421"/>
    <s v="Koulukuljetukset"/>
    <n v="3051"/>
    <x v="0"/>
  </r>
  <r>
    <x v="147"/>
    <x v="147"/>
    <n v="3406.55"/>
    <n v="30052025"/>
    <n v="4421"/>
    <s v="Koulukuljetukset"/>
    <n v="3051"/>
    <x v="0"/>
  </r>
  <r>
    <x v="147"/>
    <x v="147"/>
    <n v="47.63"/>
    <n v="9092025"/>
    <n v="4420"/>
    <s v="Matkustus- ja kuljetuspalvelut"/>
    <n v="3021"/>
    <x v="0"/>
  </r>
  <r>
    <x v="147"/>
    <x v="147"/>
    <n v="495"/>
    <n v="29082025"/>
    <n v="4421"/>
    <s v="Koulukuljetukset"/>
    <n v="3041"/>
    <x v="0"/>
  </r>
  <r>
    <x v="147"/>
    <x v="147"/>
    <n v="1160"/>
    <n v="29082025"/>
    <n v="4421"/>
    <s v="Koulukuljetukset"/>
    <n v="3051"/>
    <x v="0"/>
  </r>
  <r>
    <x v="147"/>
    <x v="147"/>
    <n v="156.49"/>
    <n v="21092025"/>
    <n v="4420"/>
    <s v="Matkustus- ja kuljetuspalvelut"/>
    <n v="3022"/>
    <x v="0"/>
  </r>
  <r>
    <x v="147"/>
    <x v="147"/>
    <n v="1210"/>
    <n v="30092025"/>
    <n v="4421"/>
    <s v="Koulukuljetukset"/>
    <n v="3041"/>
    <x v="0"/>
  </r>
  <r>
    <x v="147"/>
    <x v="147"/>
    <n v="1760"/>
    <n v="30092025"/>
    <n v="4421"/>
    <s v="Koulukuljetukset"/>
    <n v="3051"/>
    <x v="0"/>
  </r>
  <r>
    <x v="147"/>
    <x v="147"/>
    <n v="76.84"/>
    <n v="6102025"/>
    <n v="4420"/>
    <s v="Matkustus- ja kuljetuspalvelut"/>
    <n v="3022"/>
    <x v="0"/>
  </r>
  <r>
    <x v="147"/>
    <x v="147"/>
    <n v="471.93"/>
    <n v="13102025"/>
    <n v="4420"/>
    <s v="Matkustus- ja kuljetuspalvelut"/>
    <n v="5551"/>
    <x v="0"/>
  </r>
  <r>
    <x v="147"/>
    <x v="147"/>
    <n v="1100"/>
    <n v="31102025"/>
    <n v="4421"/>
    <s v="Koulukuljetukset"/>
    <n v="3041"/>
    <x v="0"/>
  </r>
  <r>
    <x v="147"/>
    <x v="147"/>
    <n v="1600"/>
    <n v="31102025"/>
    <n v="4421"/>
    <s v="Koulukuljetukset"/>
    <n v="3051"/>
    <x v="0"/>
  </r>
  <r>
    <x v="147"/>
    <x v="147"/>
    <n v="48.07"/>
    <n v="31102025"/>
    <n v="4420"/>
    <s v="Matkustus- ja kuljetuspalvelut"/>
    <n v="3041"/>
    <x v="0"/>
  </r>
  <r>
    <x v="147"/>
    <x v="147"/>
    <n v="100"/>
    <n v="21112025"/>
    <n v="4420"/>
    <s v="Matkustus- ja kuljetuspalvelut"/>
    <n v="3022"/>
    <x v="0"/>
  </r>
  <r>
    <x v="147"/>
    <x v="147"/>
    <n v="95.44"/>
    <n v="27112025"/>
    <n v="4420"/>
    <s v="Matkustus- ja kuljetuspalvelut"/>
    <n v="3041"/>
    <x v="0"/>
  </r>
  <r>
    <x v="147"/>
    <x v="147"/>
    <n v="55"/>
    <n v="28112025"/>
    <n v="4421"/>
    <s v="Koulukuljetukset"/>
    <n v="3041"/>
    <x v="0"/>
  </r>
  <r>
    <x v="147"/>
    <x v="147"/>
    <n v="2645"/>
    <n v="28112025"/>
    <n v="4421"/>
    <s v="Koulukuljetukset"/>
    <n v="3051"/>
    <x v="0"/>
  </r>
  <r>
    <x v="147"/>
    <x v="147"/>
    <n v="825"/>
    <n v="21122025"/>
    <n v="4421"/>
    <s v="Koulukuljetukset"/>
    <n v="3041"/>
    <x v="0"/>
  </r>
  <r>
    <x v="147"/>
    <x v="147"/>
    <n v="1200"/>
    <n v="21122025"/>
    <n v="4421"/>
    <s v="Koulukuljetukset"/>
    <n v="3051"/>
    <x v="0"/>
  </r>
  <r>
    <x v="148"/>
    <x v="148"/>
    <n v="1395"/>
    <n v="3092025"/>
    <n v="4470"/>
    <s v="Muut palvelut"/>
    <n v="5551"/>
    <x v="0"/>
  </r>
  <r>
    <x v="148"/>
    <x v="148"/>
    <n v="2600"/>
    <n v="8092025"/>
    <n v="4470"/>
    <s v="Muut palvelut"/>
    <n v="3901"/>
    <x v="0"/>
  </r>
  <r>
    <x v="149"/>
    <x v="149"/>
    <n v="787.49"/>
    <n v="1122025"/>
    <n v="4460"/>
    <s v="Muut yhteistoimintaosuudet"/>
    <n v="5551"/>
    <x v="0"/>
  </r>
  <r>
    <x v="150"/>
    <x v="150"/>
    <n v="107.57"/>
    <n v="7092025"/>
    <n v="4600"/>
    <s v="Muu materiaali"/>
    <n v="3051"/>
    <x v="0"/>
  </r>
  <r>
    <x v="151"/>
    <x v="151"/>
    <n v="4633.5"/>
    <n v="31012025"/>
    <n v="4421"/>
    <s v="Koulukuljetukset"/>
    <n v="3051"/>
    <x v="0"/>
  </r>
  <r>
    <x v="151"/>
    <x v="151"/>
    <n v="101.75"/>
    <n v="31012025"/>
    <n v="4420"/>
    <s v="Matkustus- ja kuljetuspalvelut"/>
    <n v="3601"/>
    <x v="0"/>
  </r>
  <r>
    <x v="151"/>
    <x v="151"/>
    <n v="101.75"/>
    <n v="28022025"/>
    <n v="4420"/>
    <s v="Matkustus- ja kuljetuspalvelut"/>
    <n v="3601"/>
    <x v="0"/>
  </r>
  <r>
    <x v="151"/>
    <x v="151"/>
    <n v="3658.03"/>
    <n v="28022025"/>
    <n v="4421"/>
    <s v="Koulukuljetukset"/>
    <n v="3051"/>
    <x v="0"/>
  </r>
  <r>
    <x v="151"/>
    <x v="151"/>
    <n v="5121.24"/>
    <n v="31032025"/>
    <n v="4421"/>
    <s v="Koulukuljetukset"/>
    <n v="3051"/>
    <x v="0"/>
  </r>
  <r>
    <x v="151"/>
    <x v="151"/>
    <n v="101.75"/>
    <n v="31032025"/>
    <n v="4420"/>
    <s v="Matkustus- ja kuljetuspalvelut"/>
    <n v="3601"/>
    <x v="0"/>
  </r>
  <r>
    <x v="151"/>
    <x v="151"/>
    <n v="4877.37"/>
    <n v="30042025"/>
    <n v="4421"/>
    <s v="Koulukuljetukset"/>
    <n v="3051"/>
    <x v="0"/>
  </r>
  <r>
    <x v="151"/>
    <x v="151"/>
    <n v="101.75"/>
    <n v="30042025"/>
    <n v="4420"/>
    <s v="Matkustus- ja kuljetuspalvelut"/>
    <n v="3601"/>
    <x v="0"/>
  </r>
  <r>
    <x v="151"/>
    <x v="151"/>
    <n v="5231.74"/>
    <n v="31052025"/>
    <n v="4421"/>
    <s v="Koulukuljetukset"/>
    <n v="3051"/>
    <x v="0"/>
  </r>
  <r>
    <x v="151"/>
    <x v="151"/>
    <n v="101.75"/>
    <n v="31052025"/>
    <n v="4420"/>
    <s v="Matkustus- ja kuljetuspalvelut"/>
    <n v="3601"/>
    <x v="0"/>
  </r>
  <r>
    <x v="151"/>
    <x v="151"/>
    <n v="696.67"/>
    <n v="31082025"/>
    <n v="4421"/>
    <s v="Koulukuljetukset"/>
    <n v="3041"/>
    <x v="0"/>
  </r>
  <r>
    <x v="151"/>
    <x v="151"/>
    <n v="2970"/>
    <n v="31082025"/>
    <n v="4421"/>
    <s v="Koulukuljetukset"/>
    <n v="3051"/>
    <x v="0"/>
  </r>
  <r>
    <x v="151"/>
    <x v="151"/>
    <n v="96.49"/>
    <n v="31082025"/>
    <n v="4420"/>
    <s v="Matkustus- ja kuljetuspalvelut"/>
    <n v="3601"/>
    <x v="0"/>
  </r>
  <r>
    <x v="151"/>
    <x v="151"/>
    <n v="1045"/>
    <n v="30092025"/>
    <n v="4421"/>
    <s v="Koulukuljetukset"/>
    <n v="3041"/>
    <x v="0"/>
  </r>
  <r>
    <x v="151"/>
    <x v="151"/>
    <n v="4455"/>
    <n v="30092025"/>
    <n v="4421"/>
    <s v="Koulukuljetukset"/>
    <n v="3051"/>
    <x v="0"/>
  </r>
  <r>
    <x v="151"/>
    <x v="151"/>
    <n v="950"/>
    <n v="31102025"/>
    <n v="4421"/>
    <s v="Koulukuljetukset"/>
    <n v="3041"/>
    <x v="0"/>
  </r>
  <r>
    <x v="151"/>
    <x v="151"/>
    <n v="4050"/>
    <n v="31102025"/>
    <n v="4421"/>
    <s v="Koulukuljetukset"/>
    <n v="3051"/>
    <x v="0"/>
  </r>
  <r>
    <x v="151"/>
    <x v="151"/>
    <n v="96.49"/>
    <n v="31102025"/>
    <n v="4420"/>
    <s v="Matkustus- ja kuljetuspalvelut"/>
    <n v="3601"/>
    <x v="0"/>
  </r>
  <r>
    <x v="151"/>
    <x v="151"/>
    <n v="950"/>
    <n v="30112025"/>
    <n v="4421"/>
    <s v="Koulukuljetukset"/>
    <n v="3041"/>
    <x v="0"/>
  </r>
  <r>
    <x v="151"/>
    <x v="151"/>
    <n v="4050"/>
    <n v="30112025"/>
    <n v="4421"/>
    <s v="Koulukuljetukset"/>
    <n v="3051"/>
    <x v="0"/>
  </r>
  <r>
    <x v="151"/>
    <x v="151"/>
    <n v="96.49"/>
    <n v="30122025"/>
    <n v="4420"/>
    <s v="Matkustus- ja kuljetuspalvelut"/>
    <n v="3601"/>
    <x v="0"/>
  </r>
  <r>
    <x v="151"/>
    <x v="151"/>
    <n v="712.5"/>
    <n v="30122025"/>
    <n v="4421"/>
    <s v="Koulukuljetukset"/>
    <n v="3041"/>
    <x v="0"/>
  </r>
  <r>
    <x v="151"/>
    <x v="151"/>
    <n v="3037.5"/>
    <n v="30122025"/>
    <n v="4421"/>
    <s v="Koulukuljetukset"/>
    <n v="3051"/>
    <x v="0"/>
  </r>
  <r>
    <x v="152"/>
    <x v="152"/>
    <n v="3383"/>
    <n v="31012025"/>
    <n v="4421"/>
    <s v="Koulukuljetukset"/>
    <n v="3051"/>
    <x v="0"/>
  </r>
  <r>
    <x v="152"/>
    <x v="152"/>
    <n v="2786"/>
    <n v="28022025"/>
    <n v="4421"/>
    <s v="Koulukuljetukset"/>
    <n v="3051"/>
    <x v="0"/>
  </r>
  <r>
    <x v="152"/>
    <x v="152"/>
    <n v="4179"/>
    <n v="31032025"/>
    <n v="4421"/>
    <s v="Koulukuljetukset"/>
    <n v="3051"/>
    <x v="0"/>
  </r>
  <r>
    <x v="152"/>
    <x v="152"/>
    <n v="3980"/>
    <n v="30042025"/>
    <n v="4421"/>
    <s v="Koulukuljetukset"/>
    <n v="3051"/>
    <x v="0"/>
  </r>
  <r>
    <x v="152"/>
    <x v="152"/>
    <n v="3383"/>
    <n v="30052025"/>
    <n v="4421"/>
    <s v="Koulukuljetukset"/>
    <n v="3051"/>
    <x v="0"/>
  </r>
  <r>
    <x v="153"/>
    <x v="153"/>
    <n v="2341.86"/>
    <n v="31012025"/>
    <n v="4421"/>
    <s v="Koulukuljetukset"/>
    <n v="3051"/>
    <x v="0"/>
  </r>
  <r>
    <x v="153"/>
    <x v="153"/>
    <n v="2131.08"/>
    <n v="28022025"/>
    <n v="4421"/>
    <s v="Koulukuljetukset"/>
    <n v="3051"/>
    <x v="0"/>
  </r>
  <r>
    <x v="153"/>
    <x v="153"/>
    <n v="3076.71"/>
    <n v="31032025"/>
    <n v="4421"/>
    <s v="Koulukuljetukset"/>
    <n v="3051"/>
    <x v="0"/>
  </r>
  <r>
    <x v="153"/>
    <x v="153"/>
    <n v="2839.89"/>
    <n v="2052025"/>
    <n v="4421"/>
    <s v="Koulukuljetukset"/>
    <n v="3051"/>
    <x v="0"/>
  </r>
  <r>
    <x v="153"/>
    <x v="153"/>
    <n v="2984.16"/>
    <n v="31052025"/>
    <n v="4421"/>
    <s v="Koulukuljetukset"/>
    <n v="3051"/>
    <x v="0"/>
  </r>
  <r>
    <x v="153"/>
    <x v="153"/>
    <n v="436.84"/>
    <n v="8092025"/>
    <n v="4420"/>
    <s v="Matkustus- ja kuljetuspalvelut"/>
    <n v="1101"/>
    <x v="0"/>
  </r>
  <r>
    <x v="153"/>
    <x v="153"/>
    <n v="1960"/>
    <n v="8092025"/>
    <n v="4421"/>
    <s v="Koulukuljetukset"/>
    <n v="3051"/>
    <x v="0"/>
  </r>
  <r>
    <x v="153"/>
    <x v="153"/>
    <n v="118.07"/>
    <n v="1102025"/>
    <n v="4420"/>
    <s v="Matkustus- ja kuljetuspalvelut"/>
    <n v="3551"/>
    <x v="0"/>
  </r>
  <r>
    <x v="153"/>
    <x v="153"/>
    <n v="3060"/>
    <n v="1102025"/>
    <n v="4421"/>
    <s v="Koulukuljetukset"/>
    <n v="3051"/>
    <x v="0"/>
  </r>
  <r>
    <x v="153"/>
    <x v="153"/>
    <n v="2720"/>
    <n v="30102025"/>
    <n v="4421"/>
    <s v="Koulukuljetukset"/>
    <n v="3051"/>
    <x v="0"/>
  </r>
  <r>
    <x v="153"/>
    <x v="153"/>
    <n v="2720"/>
    <n v="3122025"/>
    <n v="4421"/>
    <s v="Koulukuljetukset"/>
    <n v="3051"/>
    <x v="0"/>
  </r>
  <r>
    <x v="153"/>
    <x v="153"/>
    <n v="385.96"/>
    <n v="3122025"/>
    <n v="4420"/>
    <s v="Matkustus- ja kuljetuspalvelut"/>
    <n v="3601"/>
    <x v="0"/>
  </r>
  <r>
    <x v="153"/>
    <x v="153"/>
    <n v="2040"/>
    <n v="31122025"/>
    <n v="4421"/>
    <s v="Koulukuljetukset"/>
    <n v="3051"/>
    <x v="0"/>
  </r>
  <r>
    <x v="154"/>
    <x v="154"/>
    <n v="84.38"/>
    <n v="13022025"/>
    <n v="4465"/>
    <s v="K�ytt�varausm��r�rahat"/>
    <n v="5501"/>
    <x v="0"/>
  </r>
  <r>
    <x v="154"/>
    <x v="154"/>
    <n v="44.78"/>
    <n v="13022025"/>
    <n v="4465"/>
    <s v="K�ytt�varausm��r�rahat"/>
    <n v="5551"/>
    <x v="0"/>
  </r>
  <r>
    <x v="154"/>
    <x v="154"/>
    <n v="59.6"/>
    <n v="13022025"/>
    <n v="4600"/>
    <s v="Muu materiaali"/>
    <n v="3051"/>
    <x v="0"/>
  </r>
  <r>
    <x v="154"/>
    <x v="154"/>
    <n v="194.98"/>
    <n v="13022025"/>
    <n v="4465"/>
    <s v="K�ytt�varausm��r�rahat"/>
    <n v="5551"/>
    <x v="0"/>
  </r>
  <r>
    <x v="154"/>
    <x v="154"/>
    <n v="34.020000000000003"/>
    <n v="13022025"/>
    <n v="4600"/>
    <s v="Muu materiaali"/>
    <n v="3021"/>
    <x v="0"/>
  </r>
  <r>
    <x v="154"/>
    <x v="154"/>
    <n v="51.79"/>
    <n v="13022025"/>
    <n v="4600"/>
    <s v="Muu materiaali"/>
    <n v="3101"/>
    <x v="0"/>
  </r>
  <r>
    <x v="154"/>
    <x v="154"/>
    <n v="84.62"/>
    <n v="13022025"/>
    <n v="4600"/>
    <s v="Muu materiaali"/>
    <n v="4601"/>
    <x v="0"/>
  </r>
  <r>
    <x v="154"/>
    <x v="154"/>
    <n v="31.87"/>
    <n v="13022025"/>
    <n v="4600"/>
    <s v="Muu materiaali"/>
    <n v="3501"/>
    <x v="0"/>
  </r>
  <r>
    <x v="154"/>
    <x v="154"/>
    <n v="4.9400000000000004"/>
    <n v="13022025"/>
    <n v="4340"/>
    <s v="Toimisto- pankki-ja asiantunt.palvelut"/>
    <n v="3501"/>
    <x v="0"/>
  </r>
  <r>
    <x v="154"/>
    <x v="154"/>
    <n v="36.81"/>
    <n v="13022025"/>
    <n v="4600"/>
    <s v="Muu materiaali"/>
    <n v="3251"/>
    <x v="0"/>
  </r>
  <r>
    <x v="154"/>
    <x v="154"/>
    <n v="32.83"/>
    <n v="4042025"/>
    <n v="4465"/>
    <s v="K�ytt�varausm��r�rahat"/>
    <n v="1101"/>
    <x v="0"/>
  </r>
  <r>
    <x v="154"/>
    <x v="154"/>
    <n v="63.75"/>
    <n v="4042025"/>
    <n v="4465"/>
    <s v="K�ytt�varausm��r�rahat"/>
    <n v="5501"/>
    <x v="0"/>
  </r>
  <r>
    <x v="154"/>
    <x v="154"/>
    <n v="90.28"/>
    <n v="4042025"/>
    <n v="4465"/>
    <s v="K�ytt�varausm��r�rahat"/>
    <n v="5501"/>
    <x v="0"/>
  </r>
  <r>
    <x v="154"/>
    <x v="154"/>
    <n v="52.75"/>
    <n v="4042025"/>
    <n v="4465"/>
    <s v="K�ytt�varausm��r�rahat"/>
    <n v="5551"/>
    <x v="0"/>
  </r>
  <r>
    <x v="154"/>
    <x v="154"/>
    <n v="33.11"/>
    <n v="4042025"/>
    <n v="4600"/>
    <s v="Muu materiaali"/>
    <n v="3051"/>
    <x v="0"/>
  </r>
  <r>
    <x v="154"/>
    <x v="154"/>
    <n v="17.170000000000002"/>
    <n v="4042025"/>
    <n v="4600"/>
    <s v="Muu materiaali"/>
    <n v="3051"/>
    <x v="0"/>
  </r>
  <r>
    <x v="154"/>
    <x v="154"/>
    <n v="49.44"/>
    <n v="4042025"/>
    <n v="4600"/>
    <s v="Muu materiaali"/>
    <n v="3101"/>
    <x v="0"/>
  </r>
  <r>
    <x v="154"/>
    <x v="154"/>
    <n v="49.04"/>
    <n v="4042025"/>
    <n v="4600"/>
    <s v="Muu materiaali"/>
    <n v="3051"/>
    <x v="0"/>
  </r>
  <r>
    <x v="154"/>
    <x v="154"/>
    <n v="47.97"/>
    <n v="4042025"/>
    <n v="4600"/>
    <s v="Muu materiaali"/>
    <n v="3021"/>
    <x v="0"/>
  </r>
  <r>
    <x v="154"/>
    <x v="154"/>
    <n v="173.55"/>
    <n v="14082025"/>
    <n v="4600"/>
    <s v="Muu materiaali"/>
    <n v="3101"/>
    <x v="0"/>
  </r>
  <r>
    <x v="154"/>
    <x v="154"/>
    <n v="36.57"/>
    <n v="14082025"/>
    <n v="4600"/>
    <s v="Muu materiaali"/>
    <n v="3021"/>
    <x v="0"/>
  </r>
  <r>
    <x v="154"/>
    <x v="154"/>
    <n v="177.13"/>
    <n v="14082025"/>
    <n v="4600"/>
    <s v="Muu materiaali"/>
    <n v="3051"/>
    <x v="0"/>
  </r>
  <r>
    <x v="154"/>
    <x v="154"/>
    <n v="262.39"/>
    <n v="14082025"/>
    <n v="4600"/>
    <s v="Muu materiaali"/>
    <n v="3051"/>
    <x v="0"/>
  </r>
  <r>
    <x v="154"/>
    <x v="154"/>
    <n v="299.60000000000002"/>
    <n v="14082025"/>
    <n v="4470"/>
    <s v="Muut palvelut"/>
    <n v="3901"/>
    <x v="0"/>
  </r>
  <r>
    <x v="154"/>
    <x v="154"/>
    <n v="23.9"/>
    <n v="14082025"/>
    <n v="4470"/>
    <s v="Muut palvelut"/>
    <n v="3551"/>
    <x v="0"/>
  </r>
  <r>
    <x v="154"/>
    <x v="154"/>
    <n v="21.75"/>
    <n v="14082025"/>
    <n v="4470"/>
    <s v="Muut palvelut"/>
    <n v="3601"/>
    <x v="0"/>
  </r>
  <r>
    <x v="154"/>
    <x v="154"/>
    <n v="7.25"/>
    <n v="14082025"/>
    <n v="4470"/>
    <s v="Muut palvelut"/>
    <n v="3601"/>
    <x v="0"/>
  </r>
  <r>
    <x v="154"/>
    <x v="154"/>
    <n v="52.83"/>
    <n v="14082025"/>
    <n v="4470"/>
    <s v="Muut palvelut"/>
    <n v="3551"/>
    <x v="0"/>
  </r>
  <r>
    <x v="154"/>
    <x v="154"/>
    <n v="270.44"/>
    <n v="14082025"/>
    <n v="4465"/>
    <s v="K�ytt�varausm��r�rahat"/>
    <n v="1101"/>
    <x v="0"/>
  </r>
  <r>
    <x v="154"/>
    <x v="154"/>
    <n v="84.7"/>
    <n v="14082025"/>
    <n v="4465"/>
    <s v="K�ytt�varausm��r�rahat"/>
    <n v="5551"/>
    <x v="0"/>
  </r>
  <r>
    <x v="154"/>
    <x v="154"/>
    <n v="52.83"/>
    <n v="14082025"/>
    <n v="4600"/>
    <s v="Muu materiaali"/>
    <n v="4601"/>
    <x v="0"/>
  </r>
  <r>
    <x v="154"/>
    <x v="154"/>
    <n v="162.79"/>
    <n v="14082025"/>
    <n v="4600"/>
    <s v="Muu materiaali"/>
    <n v="3041"/>
    <x v="0"/>
  </r>
  <r>
    <x v="154"/>
    <x v="154"/>
    <n v="36.89"/>
    <n v="14082025"/>
    <n v="4600"/>
    <s v="Muu materiaali"/>
    <n v="5501"/>
    <x v="0"/>
  </r>
  <r>
    <x v="154"/>
    <x v="154"/>
    <n v="41.67"/>
    <n v="14082025"/>
    <n v="4600"/>
    <s v="Muu materiaali"/>
    <n v="3041"/>
    <x v="0"/>
  </r>
  <r>
    <x v="154"/>
    <x v="154"/>
    <n v="95.86"/>
    <n v="12112025"/>
    <n v="4465"/>
    <s v="K�ytt�varausm��r�rahat"/>
    <n v="5551"/>
    <x v="0"/>
  </r>
  <r>
    <x v="154"/>
    <x v="154"/>
    <n v="1690.36"/>
    <n v="12112025"/>
    <n v="4600"/>
    <s v="Muu materiaali"/>
    <n v="4601"/>
    <x v="0"/>
  </r>
  <r>
    <x v="154"/>
    <x v="154"/>
    <n v="39.840000000000003"/>
    <n v="12112025"/>
    <n v="4600"/>
    <s v="Muu materiaali"/>
    <n v="4601"/>
    <x v="0"/>
  </r>
  <r>
    <x v="154"/>
    <x v="154"/>
    <n v="30.24"/>
    <n v="12112025"/>
    <n v="4465"/>
    <s v="K�ytt�varausm��r�rahat"/>
    <n v="3051"/>
    <x v="0"/>
  </r>
  <r>
    <x v="154"/>
    <x v="154"/>
    <n v="78.33"/>
    <n v="12112025"/>
    <n v="4600"/>
    <s v="Muu materiaali"/>
    <n v="6102"/>
    <x v="0"/>
  </r>
  <r>
    <x v="155"/>
    <x v="155"/>
    <n v="168.42"/>
    <n v="22012025"/>
    <n v="4410"/>
    <s v="Majoitus- ja ravitsemispalvelut"/>
    <n v="1101"/>
    <x v="0"/>
  </r>
  <r>
    <x v="155"/>
    <x v="155"/>
    <n v="171.05"/>
    <n v="22012025"/>
    <n v="4410"/>
    <s v="Majoitus- ja ravitsemispalvelut"/>
    <n v="5501"/>
    <x v="0"/>
  </r>
  <r>
    <x v="155"/>
    <x v="155"/>
    <n v="263.16000000000003"/>
    <n v="22012025"/>
    <n v="4410"/>
    <s v="Majoitus- ja ravitsemispalvelut"/>
    <n v="5501"/>
    <x v="0"/>
  </r>
  <r>
    <x v="155"/>
    <x v="155"/>
    <n v="84.21"/>
    <n v="22012025"/>
    <n v="4410"/>
    <s v="Majoitus- ja ravitsemispalvelut"/>
    <n v="5551"/>
    <x v="0"/>
  </r>
  <r>
    <x v="155"/>
    <x v="155"/>
    <n v="24.74"/>
    <n v="21012025"/>
    <n v="4410"/>
    <s v="Majoitus- ja ravitsemispalvelut"/>
    <n v="3601"/>
    <x v="0"/>
  </r>
  <r>
    <x v="155"/>
    <x v="155"/>
    <n v="52.63"/>
    <n v="21012025"/>
    <n v="4410"/>
    <s v="Majoitus- ja ravitsemispalvelut"/>
    <n v="1101"/>
    <x v="0"/>
  </r>
  <r>
    <x v="155"/>
    <x v="155"/>
    <n v="73.680000000000007"/>
    <n v="21012025"/>
    <n v="4410"/>
    <s v="Majoitus- ja ravitsemispalvelut"/>
    <n v="3901"/>
    <x v="0"/>
  </r>
  <r>
    <x v="155"/>
    <x v="155"/>
    <n v="191.67"/>
    <n v="21012025"/>
    <n v="4410"/>
    <s v="Majoitus- ja ravitsemispalvelut"/>
    <n v="3551"/>
    <x v="0"/>
  </r>
  <r>
    <x v="155"/>
    <x v="155"/>
    <n v="85.53"/>
    <n v="15022025"/>
    <n v="4410"/>
    <s v="Majoitus- ja ravitsemispalvelut"/>
    <n v="5551"/>
    <x v="0"/>
  </r>
  <r>
    <x v="155"/>
    <x v="155"/>
    <n v="22.54"/>
    <n v="15022025"/>
    <n v="4410"/>
    <s v="Majoitus- ja ravitsemispalvelut"/>
    <n v="3601"/>
    <x v="0"/>
  </r>
  <r>
    <x v="155"/>
    <x v="155"/>
    <n v="63.16"/>
    <n v="15022025"/>
    <n v="4410"/>
    <s v="Majoitus- ja ravitsemispalvelut"/>
    <n v="3551"/>
    <x v="0"/>
  </r>
  <r>
    <x v="155"/>
    <x v="155"/>
    <n v="491.23"/>
    <n v="26022025"/>
    <n v="4410"/>
    <s v="Majoitus- ja ravitsemispalvelut"/>
    <n v="5551"/>
    <x v="0"/>
  </r>
  <r>
    <x v="155"/>
    <x v="155"/>
    <n v="126.32"/>
    <n v="26022025"/>
    <n v="4410"/>
    <s v="Majoitus- ja ravitsemispalvelut"/>
    <n v="5551"/>
    <x v="0"/>
  </r>
  <r>
    <x v="155"/>
    <x v="155"/>
    <n v="36.4"/>
    <n v="26022025"/>
    <n v="4410"/>
    <s v="Majoitus- ja ravitsemispalvelut"/>
    <n v="3601"/>
    <x v="0"/>
  </r>
  <r>
    <x v="155"/>
    <x v="155"/>
    <n v="94.74"/>
    <n v="26022025"/>
    <n v="4410"/>
    <s v="Majoitus- ja ravitsemispalvelut"/>
    <n v="3551"/>
    <x v="0"/>
  </r>
  <r>
    <x v="155"/>
    <x v="155"/>
    <n v="186.14"/>
    <n v="26022025"/>
    <n v="4410"/>
    <s v="Majoitus- ja ravitsemispalvelut"/>
    <n v="3901"/>
    <x v="0"/>
  </r>
  <r>
    <x v="155"/>
    <x v="155"/>
    <n v="65.790000000000006"/>
    <n v="17032025"/>
    <n v="4410"/>
    <s v="Majoitus- ja ravitsemispalvelut"/>
    <n v="5551"/>
    <x v="0"/>
  </r>
  <r>
    <x v="155"/>
    <x v="155"/>
    <n v="84.21"/>
    <n v="17032025"/>
    <n v="4410"/>
    <s v="Majoitus- ja ravitsemispalvelut"/>
    <n v="1101"/>
    <x v="0"/>
  </r>
  <r>
    <x v="155"/>
    <x v="155"/>
    <n v="61.4"/>
    <n v="17032025"/>
    <n v="4410"/>
    <s v="Majoitus- ja ravitsemispalvelut"/>
    <n v="3901"/>
    <x v="0"/>
  </r>
  <r>
    <x v="155"/>
    <x v="155"/>
    <n v="100"/>
    <n v="17032025"/>
    <n v="4410"/>
    <s v="Majoitus- ja ravitsemispalvelut"/>
    <n v="1101"/>
    <x v="0"/>
  </r>
  <r>
    <x v="155"/>
    <x v="155"/>
    <n v="71.709999999999994"/>
    <n v="27032025"/>
    <n v="4520"/>
    <s v="Elintarvikkeet"/>
    <n v="5501"/>
    <x v="0"/>
  </r>
  <r>
    <x v="155"/>
    <x v="155"/>
    <n v="21.93"/>
    <n v="27032025"/>
    <n v="4410"/>
    <s v="Majoitus- ja ravitsemispalvelut"/>
    <n v="3601"/>
    <x v="0"/>
  </r>
  <r>
    <x v="155"/>
    <x v="155"/>
    <n v="31.58"/>
    <n v="27032025"/>
    <n v="4410"/>
    <s v="Majoitus- ja ravitsemispalvelut"/>
    <n v="5551"/>
    <x v="0"/>
  </r>
  <r>
    <x v="155"/>
    <x v="155"/>
    <n v="76.75"/>
    <n v="14042025"/>
    <n v="4410"/>
    <s v="Majoitus- ja ravitsemispalvelut"/>
    <n v="1102"/>
    <x v="0"/>
  </r>
  <r>
    <x v="155"/>
    <x v="155"/>
    <n v="91.23"/>
    <n v="14042025"/>
    <n v="4520"/>
    <s v="Elintarvikkeet"/>
    <n v="5501"/>
    <x v="0"/>
  </r>
  <r>
    <x v="155"/>
    <x v="155"/>
    <n v="84.21"/>
    <n v="14042025"/>
    <n v="4410"/>
    <s v="Majoitus- ja ravitsemispalvelut"/>
    <n v="1101"/>
    <x v="0"/>
  </r>
  <r>
    <x v="155"/>
    <x v="155"/>
    <n v="78.95"/>
    <n v="23042025"/>
    <n v="4410"/>
    <s v="Majoitus- ja ravitsemispalvelut"/>
    <n v="1101"/>
    <x v="0"/>
  </r>
  <r>
    <x v="155"/>
    <x v="155"/>
    <n v="68.42"/>
    <n v="23042025"/>
    <n v="4520"/>
    <s v="Elintarvikkeet"/>
    <n v="5501"/>
    <x v="0"/>
  </r>
  <r>
    <x v="155"/>
    <x v="155"/>
    <n v="19.21"/>
    <n v="23042025"/>
    <n v="4410"/>
    <s v="Majoitus- ja ravitsemispalvelut"/>
    <n v="3601"/>
    <x v="0"/>
  </r>
  <r>
    <x v="155"/>
    <x v="155"/>
    <n v="149.12"/>
    <n v="23042025"/>
    <n v="4520"/>
    <s v="Elintarvikkeet"/>
    <n v="5501"/>
    <x v="0"/>
  </r>
  <r>
    <x v="155"/>
    <x v="155"/>
    <n v="10.96"/>
    <n v="1052025"/>
    <n v="4410"/>
    <s v="Majoitus- ja ravitsemispalvelut"/>
    <n v="3601"/>
    <x v="0"/>
  </r>
  <r>
    <x v="155"/>
    <x v="155"/>
    <n v="89.47"/>
    <n v="1052025"/>
    <n v="4410"/>
    <s v="Majoitus- ja ravitsemispalvelut"/>
    <n v="1101"/>
    <x v="0"/>
  </r>
  <r>
    <x v="155"/>
    <x v="155"/>
    <n v="54.82"/>
    <n v="7052025"/>
    <n v="4410"/>
    <s v="Majoitus- ja ravitsemispalvelut"/>
    <n v="3551"/>
    <x v="0"/>
  </r>
  <r>
    <x v="155"/>
    <x v="155"/>
    <n v="7.02"/>
    <n v="7052025"/>
    <n v="4410"/>
    <s v="Majoitus- ja ravitsemispalvelut"/>
    <n v="5551"/>
    <x v="0"/>
  </r>
  <r>
    <x v="155"/>
    <x v="155"/>
    <n v="181.58"/>
    <n v="14052025"/>
    <n v="4520"/>
    <s v="Elintarvikkeet"/>
    <n v="3021"/>
    <x v="0"/>
  </r>
  <r>
    <x v="155"/>
    <x v="155"/>
    <n v="13.16"/>
    <n v="1062025"/>
    <n v="4520"/>
    <s v="Elintarvikkeet"/>
    <n v="5501"/>
    <x v="0"/>
  </r>
  <r>
    <x v="155"/>
    <x v="155"/>
    <n v="26.49"/>
    <n v="1062025"/>
    <n v="4410"/>
    <s v="Majoitus- ja ravitsemispalvelut"/>
    <n v="3601"/>
    <x v="0"/>
  </r>
  <r>
    <x v="155"/>
    <x v="155"/>
    <n v="33.68"/>
    <n v="1062025"/>
    <n v="4410"/>
    <s v="Majoitus- ja ravitsemispalvelut"/>
    <n v="3901"/>
    <x v="0"/>
  </r>
  <r>
    <x v="155"/>
    <x v="155"/>
    <n v="140.35"/>
    <n v="16062025"/>
    <n v="4410"/>
    <s v="Majoitus- ja ravitsemispalvelut"/>
    <n v="1101"/>
    <x v="0"/>
  </r>
  <r>
    <x v="155"/>
    <x v="155"/>
    <n v="67.98"/>
    <n v="16062025"/>
    <n v="4520"/>
    <s v="Elintarvikkeet"/>
    <n v="5501"/>
    <x v="0"/>
  </r>
  <r>
    <x v="155"/>
    <x v="155"/>
    <n v="15.53"/>
    <n v="30062025"/>
    <n v="4410"/>
    <s v="Majoitus- ja ravitsemispalvelut"/>
    <n v="3601"/>
    <x v="0"/>
  </r>
  <r>
    <x v="155"/>
    <x v="155"/>
    <n v="24.56"/>
    <n v="19082025"/>
    <n v="4410"/>
    <s v="Majoitus- ja ravitsemispalvelut"/>
    <n v="3601"/>
    <x v="0"/>
  </r>
  <r>
    <x v="155"/>
    <x v="155"/>
    <n v="210.53"/>
    <n v="19082025"/>
    <n v="4410"/>
    <s v="Majoitus- ja ravitsemispalvelut"/>
    <n v="1101"/>
    <x v="0"/>
  </r>
  <r>
    <x v="155"/>
    <x v="155"/>
    <n v="84.21"/>
    <n v="28082025"/>
    <n v="4520"/>
    <s v="Elintarvikkeet"/>
    <n v="5501"/>
    <x v="0"/>
  </r>
  <r>
    <x v="155"/>
    <x v="155"/>
    <n v="52.63"/>
    <n v="28082025"/>
    <n v="4520"/>
    <s v="Elintarvikkeet"/>
    <n v="5501"/>
    <x v="0"/>
  </r>
  <r>
    <x v="155"/>
    <x v="155"/>
    <n v="68.180000000000007"/>
    <n v="28082025"/>
    <n v="4410"/>
    <s v="Majoitus- ja ravitsemispalvelut"/>
    <n v="3901"/>
    <x v="0"/>
  </r>
  <r>
    <x v="155"/>
    <x v="155"/>
    <n v="21.93"/>
    <n v="12092025"/>
    <n v="4410"/>
    <s v="Majoitus- ja ravitsemispalvelut"/>
    <n v="3601"/>
    <x v="0"/>
  </r>
  <r>
    <x v="155"/>
    <x v="155"/>
    <n v="184.21"/>
    <n v="12092025"/>
    <n v="4410"/>
    <s v="Majoitus- ja ravitsemispalvelut"/>
    <n v="1101"/>
    <x v="0"/>
  </r>
  <r>
    <x v="155"/>
    <x v="155"/>
    <n v="84.21"/>
    <n v="16092025"/>
    <n v="4410"/>
    <s v="Majoitus- ja ravitsemispalvelut"/>
    <n v="1101"/>
    <x v="0"/>
  </r>
  <r>
    <x v="155"/>
    <x v="155"/>
    <n v="79.819999999999993"/>
    <n v="25092025"/>
    <n v="4520"/>
    <s v="Elintarvikkeet"/>
    <n v="5501"/>
    <x v="0"/>
  </r>
  <r>
    <x v="155"/>
    <x v="155"/>
    <n v="92.11"/>
    <n v="25092025"/>
    <n v="4410"/>
    <s v="Majoitus- ja ravitsemispalvelut"/>
    <n v="3101"/>
    <x v="0"/>
  </r>
  <r>
    <x v="155"/>
    <x v="155"/>
    <n v="92.11"/>
    <n v="25092025"/>
    <n v="4410"/>
    <s v="Majoitus- ja ravitsemispalvelut"/>
    <n v="3051"/>
    <x v="0"/>
  </r>
  <r>
    <x v="155"/>
    <x v="155"/>
    <n v="48.42"/>
    <n v="25092025"/>
    <n v="4410"/>
    <s v="Majoitus- ja ravitsemispalvelut"/>
    <n v="3601"/>
    <x v="0"/>
  </r>
  <r>
    <x v="155"/>
    <x v="155"/>
    <n v="8.16"/>
    <n v="25092025"/>
    <n v="4410"/>
    <s v="Majoitus- ja ravitsemispalvelut"/>
    <n v="3901"/>
    <x v="0"/>
  </r>
  <r>
    <x v="155"/>
    <x v="155"/>
    <n v="52"/>
    <n v="30092025"/>
    <n v="4410"/>
    <s v="Majoitus- ja ravitsemispalvelut"/>
    <n v="1101"/>
    <x v="0"/>
  </r>
  <r>
    <x v="155"/>
    <x v="155"/>
    <n v="38.5"/>
    <n v="8102025"/>
    <n v="4410"/>
    <s v="Majoitus- ja ravitsemispalvelut"/>
    <n v="5551"/>
    <x v="0"/>
  </r>
  <r>
    <x v="155"/>
    <x v="155"/>
    <n v="39"/>
    <n v="8102025"/>
    <n v="4410"/>
    <s v="Majoitus- ja ravitsemispalvelut"/>
    <n v="1101"/>
    <x v="0"/>
  </r>
  <r>
    <x v="155"/>
    <x v="155"/>
    <n v="58.5"/>
    <n v="8102025"/>
    <n v="4520"/>
    <s v="Elintarvikkeet"/>
    <n v="5501"/>
    <x v="0"/>
  </r>
  <r>
    <x v="155"/>
    <x v="155"/>
    <n v="70"/>
    <n v="27102025"/>
    <n v="4410"/>
    <s v="Majoitus- ja ravitsemispalvelut"/>
    <n v="1101"/>
    <x v="0"/>
  </r>
  <r>
    <x v="155"/>
    <x v="155"/>
    <n v="96"/>
    <n v="27102025"/>
    <n v="4410"/>
    <s v="Majoitus- ja ravitsemispalvelut"/>
    <n v="1101"/>
    <x v="0"/>
  </r>
  <r>
    <x v="155"/>
    <x v="155"/>
    <n v="25"/>
    <n v="27102025"/>
    <n v="4410"/>
    <s v="Majoitus- ja ravitsemispalvelut"/>
    <n v="3601"/>
    <x v="0"/>
  </r>
  <r>
    <x v="155"/>
    <x v="155"/>
    <n v="120"/>
    <n v="5112025"/>
    <n v="4410"/>
    <s v="Majoitus- ja ravitsemispalvelut"/>
    <n v="1101"/>
    <x v="0"/>
  </r>
  <r>
    <x v="155"/>
    <x v="155"/>
    <n v="25"/>
    <n v="5112025"/>
    <n v="4410"/>
    <s v="Majoitus- ja ravitsemispalvelut"/>
    <n v="3601"/>
    <x v="0"/>
  </r>
  <r>
    <x v="155"/>
    <x v="155"/>
    <n v="42"/>
    <n v="5112025"/>
    <n v="4410"/>
    <s v="Majoitus- ja ravitsemispalvelut"/>
    <n v="1101"/>
    <x v="0"/>
  </r>
  <r>
    <x v="155"/>
    <x v="155"/>
    <n v="32.799999999999997"/>
    <n v="6112025"/>
    <n v="4410"/>
    <s v="Majoitus- ja ravitsemispalvelut"/>
    <n v="3601"/>
    <x v="0"/>
  </r>
  <r>
    <x v="155"/>
    <x v="155"/>
    <n v="84"/>
    <n v="11112025"/>
    <n v="4410"/>
    <s v="Majoitus- ja ravitsemispalvelut"/>
    <n v="1101"/>
    <x v="0"/>
  </r>
  <r>
    <x v="155"/>
    <x v="155"/>
    <n v="120"/>
    <n v="19112025"/>
    <n v="4410"/>
    <s v="Majoitus- ja ravitsemispalvelut"/>
    <n v="3551"/>
    <x v="0"/>
  </r>
  <r>
    <x v="155"/>
    <x v="155"/>
    <n v="2250"/>
    <n v="21112025"/>
    <n v="4470"/>
    <s v="Muut palvelut"/>
    <n v="5501"/>
    <x v="0"/>
  </r>
  <r>
    <x v="155"/>
    <x v="155"/>
    <n v="98"/>
    <n v="26112025"/>
    <n v="4520"/>
    <s v="Elintarvikkeet"/>
    <n v="5501"/>
    <x v="0"/>
  </r>
  <r>
    <x v="155"/>
    <x v="155"/>
    <n v="140"/>
    <n v="26112025"/>
    <n v="4520"/>
    <s v="Elintarvikkeet"/>
    <n v="5501"/>
    <x v="0"/>
  </r>
  <r>
    <x v="155"/>
    <x v="155"/>
    <n v="140"/>
    <n v="26112025"/>
    <n v="4410"/>
    <s v="Majoitus- ja ravitsemispalvelut"/>
    <n v="5551"/>
    <x v="0"/>
  </r>
  <r>
    <x v="155"/>
    <x v="155"/>
    <n v="19.2"/>
    <n v="10122025"/>
    <n v="4410"/>
    <s v="Majoitus- ja ravitsemispalvelut"/>
    <n v="3601"/>
    <x v="0"/>
  </r>
  <r>
    <x v="155"/>
    <x v="155"/>
    <n v="23.1"/>
    <n v="9122025"/>
    <n v="4410"/>
    <s v="Majoitus- ja ravitsemispalvelut"/>
    <n v="3601"/>
    <x v="0"/>
  </r>
  <r>
    <x v="155"/>
    <x v="155"/>
    <n v="22.3"/>
    <n v="9122025"/>
    <n v="4410"/>
    <s v="Majoitus- ja ravitsemispalvelut"/>
    <n v="3601"/>
    <x v="0"/>
  </r>
  <r>
    <x v="155"/>
    <x v="155"/>
    <n v="54"/>
    <n v="9122025"/>
    <n v="4410"/>
    <s v="Majoitus- ja ravitsemispalvelut"/>
    <n v="1101"/>
    <x v="0"/>
  </r>
  <r>
    <x v="155"/>
    <x v="155"/>
    <n v="42.5"/>
    <n v="19122025"/>
    <n v="4470"/>
    <s v="Muut palvelut"/>
    <n v="5551"/>
    <x v="0"/>
  </r>
  <r>
    <x v="155"/>
    <x v="155"/>
    <n v="39"/>
    <n v="30092025"/>
    <n v="4520"/>
    <s v="Elintravikkeet"/>
    <n v="6102"/>
    <x v="0"/>
  </r>
  <r>
    <x v="156"/>
    <x v="156"/>
    <n v="4780.88"/>
    <n v="10032025"/>
    <n v="4390"/>
    <s v="Raken.ja alueiden rak.ja kunn.pitopalv."/>
    <n v="5352"/>
    <x v="0"/>
  </r>
  <r>
    <x v="157"/>
    <x v="157"/>
    <n v="21.05"/>
    <n v="30032025"/>
    <n v="4410"/>
    <s v="Majoitus- ja ravitsemispalvelut"/>
    <n v="3601"/>
    <x v="0"/>
  </r>
  <r>
    <x v="157"/>
    <x v="157"/>
    <n v="42.11"/>
    <n v="15062025"/>
    <n v="4410"/>
    <s v="Majoitus- ja ravitsemispalvelut"/>
    <n v="3601"/>
    <x v="0"/>
  </r>
  <r>
    <x v="157"/>
    <x v="157"/>
    <n v="155.26"/>
    <n v="31082025"/>
    <n v="4410"/>
    <s v="Majoitus- ja ravitsemispalvelut"/>
    <n v="3051"/>
    <x v="0"/>
  </r>
  <r>
    <x v="157"/>
    <x v="157"/>
    <n v="19.649999999999999"/>
    <n v="30032025"/>
    <n v="4520"/>
    <s v="Elintravikkeet"/>
    <n v="6102"/>
    <x v="0"/>
  </r>
  <r>
    <x v="158"/>
    <x v="158"/>
    <n v="210.84"/>
    <n v="11022025"/>
    <n v="1110"/>
    <s v="Asuinrakennukset"/>
    <n v="5353"/>
    <x v="0"/>
  </r>
  <r>
    <x v="158"/>
    <x v="158"/>
    <n v="140"/>
    <n v="11022025"/>
    <n v="1115"/>
    <s v="Hallintorakennukset"/>
    <n v="3501"/>
    <x v="0"/>
  </r>
  <r>
    <x v="158"/>
    <x v="158"/>
    <n v="109.65"/>
    <n v="31122025"/>
    <n v="4520"/>
    <s v="Elintarvikkeet"/>
    <n v="3051"/>
    <x v="0"/>
  </r>
  <r>
    <x v="159"/>
    <x v="159"/>
    <n v="365"/>
    <n v="27102025"/>
    <n v="4420"/>
    <s v="Matkustus- ja kuljetuspalvelut"/>
    <n v="4601"/>
    <x v="0"/>
  </r>
  <r>
    <x v="159"/>
    <x v="159"/>
    <n v="494.5"/>
    <n v="27102025"/>
    <n v="4600"/>
    <s v="Muu materiaali"/>
    <n v="5352"/>
    <x v="0"/>
  </r>
  <r>
    <x v="159"/>
    <x v="159"/>
    <n v="210"/>
    <n v="22112025"/>
    <n v="4305"/>
    <s v="Asikaspalvelujen osto muilta"/>
    <n v="3551"/>
    <x v="0"/>
  </r>
  <r>
    <x v="160"/>
    <x v="160"/>
    <n v="144"/>
    <n v="15082025"/>
    <n v="4342"/>
    <s v="Asiantuntijakonsultaatio/-palvelut"/>
    <n v="5551"/>
    <x v="0"/>
  </r>
  <r>
    <x v="161"/>
    <x v="161"/>
    <n v="35.86"/>
    <n v="5022025"/>
    <n v="4530"/>
    <s v="Vaatteisto"/>
    <n v="5501"/>
    <x v="0"/>
  </r>
  <r>
    <x v="161"/>
    <x v="161"/>
    <n v="2310.7600000000002"/>
    <n v="20022025"/>
    <n v="4580"/>
    <s v="Kalusto"/>
    <n v="3551"/>
    <x v="0"/>
  </r>
  <r>
    <x v="161"/>
    <x v="161"/>
    <n v="54.18"/>
    <n v="10042025"/>
    <n v="4530"/>
    <s v="Vaatteisto"/>
    <n v="3551"/>
    <x v="0"/>
  </r>
  <r>
    <x v="161"/>
    <x v="161"/>
    <n v="11.83"/>
    <n v="10042025"/>
    <n v="4600"/>
    <s v="Muu materiaali"/>
    <n v="3901"/>
    <x v="0"/>
  </r>
  <r>
    <x v="161"/>
    <x v="161"/>
    <n v="217.41"/>
    <n v="22122025"/>
    <n v="4501"/>
    <s v="Koulutarvikkeet"/>
    <n v="3051"/>
    <x v="0"/>
  </r>
  <r>
    <x v="161"/>
    <x v="161"/>
    <n v="18.25"/>
    <n v="22122025"/>
    <n v="4501"/>
    <s v="Koulutarvikkeet"/>
    <n v="3051"/>
    <x v="0"/>
  </r>
  <r>
    <x v="161"/>
    <x v="161"/>
    <n v="127.89"/>
    <n v="22122025"/>
    <n v="4501"/>
    <s v="Koulutarvikkeet"/>
    <n v="3051"/>
    <x v="0"/>
  </r>
  <r>
    <x v="161"/>
    <x v="161"/>
    <n v="28.76"/>
    <n v="22122025"/>
    <n v="4501"/>
    <s v="Koulutarvikkeet"/>
    <n v="3051"/>
    <x v="0"/>
  </r>
  <r>
    <x v="161"/>
    <x v="161"/>
    <n v="4.46"/>
    <n v="22122025"/>
    <n v="4502"/>
    <s v="Harrastustarvikkeet"/>
    <n v="3021"/>
    <x v="0"/>
  </r>
  <r>
    <x v="161"/>
    <x v="161"/>
    <n v="21.71"/>
    <n v="22122025"/>
    <n v="4600"/>
    <s v="Muu materiaali"/>
    <n v="3901"/>
    <x v="0"/>
  </r>
  <r>
    <x v="161"/>
    <x v="161"/>
    <n v="11.83"/>
    <n v="22122025"/>
    <n v="4502"/>
    <s v="Harrastustarvikkeet"/>
    <n v="3021"/>
    <x v="0"/>
  </r>
  <r>
    <x v="161"/>
    <x v="161"/>
    <n v="83.15"/>
    <n v="22122025"/>
    <n v="4501"/>
    <s v="Koulutarvikkeet"/>
    <n v="3051"/>
    <x v="0"/>
  </r>
  <r>
    <x v="161"/>
    <x v="161"/>
    <n v="36.49"/>
    <n v="22122025"/>
    <n v="4502"/>
    <s v="Harrastustarvikkeet"/>
    <n v="3021"/>
    <x v="0"/>
  </r>
  <r>
    <x v="162"/>
    <x v="162"/>
    <n v="600"/>
    <n v="6052025"/>
    <n v="4573"/>
    <s v="Lumen auraus"/>
    <n v="4601"/>
    <x v="0"/>
  </r>
  <r>
    <x v="163"/>
    <x v="163"/>
    <n v="1202.1099999999999"/>
    <n v="1022025"/>
    <n v="4470"/>
    <s v="Muut palvelut"/>
    <n v="3251"/>
    <x v="0"/>
  </r>
  <r>
    <x v="163"/>
    <x v="163"/>
    <n v="1425.04"/>
    <n v="20022025"/>
    <n v="4470"/>
    <s v="Muut palvelut"/>
    <n v="3251"/>
    <x v="0"/>
  </r>
  <r>
    <x v="163"/>
    <x v="163"/>
    <n v="1781.29"/>
    <n v="20032025"/>
    <n v="4470"/>
    <s v="Muut palvelut"/>
    <n v="3251"/>
    <x v="0"/>
  </r>
  <r>
    <x v="163"/>
    <x v="163"/>
    <n v="1781.29"/>
    <n v="29092025"/>
    <n v="4470"/>
    <s v="Muut palvelut"/>
    <n v="3251"/>
    <x v="0"/>
  </r>
  <r>
    <x v="163"/>
    <x v="163"/>
    <n v="1202.1099999999999"/>
    <n v="28102025"/>
    <n v="4470"/>
    <s v="Muut palvelut"/>
    <n v="3251"/>
    <x v="0"/>
  </r>
  <r>
    <x v="163"/>
    <x v="163"/>
    <n v="196.54"/>
    <n v="22112025"/>
    <n v="4470"/>
    <s v="Muut palvelut"/>
    <n v="3251"/>
    <x v="0"/>
  </r>
  <r>
    <x v="163"/>
    <x v="163"/>
    <n v="979.2"/>
    <n v="17112025"/>
    <n v="4470"/>
    <s v="Muut palvelut"/>
    <n v="3251"/>
    <x v="0"/>
  </r>
  <r>
    <x v="164"/>
    <x v="164"/>
    <n v="613.54999999999995"/>
    <n v="19032025"/>
    <n v="1130"/>
    <s v="Kadut, tiet, torit ja puistot"/>
    <n v="4601"/>
    <x v="0"/>
  </r>
  <r>
    <x v="164"/>
    <x v="164"/>
    <n v="956.18"/>
    <n v="23042025"/>
    <n v="4340"/>
    <s v="Toimisto- pankki-ja asiantunt.palvelut"/>
    <n v="5352"/>
    <x v="0"/>
  </r>
  <r>
    <x v="164"/>
    <x v="164"/>
    <n v="1434.26"/>
    <n v="13052025"/>
    <n v="4340"/>
    <s v="Toimisto- pankki-ja asiantunt.palvelut"/>
    <n v="5352"/>
    <x v="0"/>
  </r>
  <r>
    <x v="164"/>
    <x v="164"/>
    <n v="36.97"/>
    <n v="13052025"/>
    <n v="4420"/>
    <s v="Matkustus- ja kuljetuspalvelut"/>
    <n v="5352"/>
    <x v="0"/>
  </r>
  <r>
    <x v="164"/>
    <x v="164"/>
    <n v="149.4"/>
    <n v="4072025"/>
    <n v="1175"/>
    <s v="Muut laitteet ja kalusto"/>
    <n v="3551"/>
    <x v="0"/>
  </r>
  <r>
    <x v="164"/>
    <x v="164"/>
    <n v="1332.49"/>
    <n v="8102025"/>
    <n v="4305"/>
    <s v="Asikaspalvelujen osto muilta"/>
    <n v="3551"/>
    <x v="0"/>
  </r>
  <r>
    <x v="164"/>
    <x v="164"/>
    <n v="328.69"/>
    <n v="8102025"/>
    <n v="4470"/>
    <s v="Muut palvelut"/>
    <n v="5501"/>
    <x v="0"/>
  </r>
  <r>
    <x v="164"/>
    <x v="164"/>
    <n v="239.04"/>
    <n v="23102025"/>
    <n v="4340"/>
    <s v="Toimisto- pankki-ja asiantunt.palvelut"/>
    <n v="5352"/>
    <x v="0"/>
  </r>
  <r>
    <x v="164"/>
    <x v="164"/>
    <n v="239.04"/>
    <n v="27112025"/>
    <n v="4342"/>
    <s v="Asiantuntijakonsultaatio/-palvelut"/>
    <n v="4601"/>
    <x v="0"/>
  </r>
  <r>
    <x v="164"/>
    <x v="164"/>
    <n v="1314.74"/>
    <n v="31122025"/>
    <n v="4340"/>
    <s v="Toimisto- pankki-ja asiantunt.palvelut"/>
    <n v="5352"/>
    <x v="0"/>
  </r>
  <r>
    <x v="165"/>
    <x v="165"/>
    <n v="314.8"/>
    <n v="18032025"/>
    <n v="4600"/>
    <s v="Muu materiaali"/>
    <n v="5501"/>
    <x v="0"/>
  </r>
  <r>
    <x v="165"/>
    <x v="165"/>
    <n v="20.29"/>
    <n v="18032025"/>
    <n v="4600"/>
    <s v="Muu materiaali"/>
    <n v="3041"/>
    <x v="0"/>
  </r>
  <r>
    <x v="165"/>
    <x v="165"/>
    <n v="105.63"/>
    <n v="18032025"/>
    <n v="4600"/>
    <s v="Muu materiaali"/>
    <n v="3021"/>
    <x v="0"/>
  </r>
  <r>
    <x v="165"/>
    <x v="165"/>
    <n v="15.94"/>
    <n v="18032025"/>
    <n v="4600"/>
    <s v="Muu materiaali"/>
    <n v="3041"/>
    <x v="0"/>
  </r>
  <r>
    <x v="165"/>
    <x v="165"/>
    <n v="18.37"/>
    <n v="18032025"/>
    <n v="4600"/>
    <s v="Muu materiaali"/>
    <n v="3052"/>
    <x v="0"/>
  </r>
  <r>
    <x v="165"/>
    <x v="165"/>
    <n v="165.62"/>
    <n v="18032025"/>
    <n v="4600"/>
    <s v="Muu materiaali"/>
    <n v="3051"/>
    <x v="0"/>
  </r>
  <r>
    <x v="166"/>
    <x v="166"/>
    <n v="266.14"/>
    <n v="28052025"/>
    <n v="4410"/>
    <s v="Majoitus- ja ravitsemispalvelut"/>
    <n v="1101"/>
    <x v="0"/>
  </r>
  <r>
    <x v="166"/>
    <x v="166"/>
    <n v="935.31"/>
    <n v="28052025"/>
    <n v="4410"/>
    <s v="Majoitus- ja ravitsemispalvelut"/>
    <n v="1101"/>
    <x v="0"/>
  </r>
  <r>
    <x v="166"/>
    <x v="166"/>
    <n v="61.4"/>
    <n v="5062025"/>
    <n v="4470"/>
    <s v="Muut palvelut"/>
    <n v="5551"/>
    <x v="0"/>
  </r>
  <r>
    <x v="166"/>
    <x v="166"/>
    <n v="254.39"/>
    <n v="13062025"/>
    <n v="4410"/>
    <s v="Majoitus- ja ravitsemispalvelut"/>
    <n v="3251"/>
    <x v="0"/>
  </r>
  <r>
    <x v="166"/>
    <x v="166"/>
    <n v="323.77"/>
    <n v="13062025"/>
    <n v="4470"/>
    <s v="Muut palvelut"/>
    <n v="5501"/>
    <x v="0"/>
  </r>
  <r>
    <x v="166"/>
    <x v="166"/>
    <n v="808.25"/>
    <n v="16062025"/>
    <n v="4410"/>
    <s v="Majoitus- ja ravitsemispalvelut"/>
    <n v="5551"/>
    <x v="0"/>
  </r>
  <r>
    <x v="166"/>
    <x v="166"/>
    <n v="91.23"/>
    <n v="16062025"/>
    <n v="4410"/>
    <s v="Majoitus- ja ravitsemispalvelut"/>
    <n v="5551"/>
    <x v="0"/>
  </r>
  <r>
    <x v="166"/>
    <x v="166"/>
    <n v="-254.39"/>
    <n v="18062025"/>
    <n v="4410"/>
    <s v="Majoitus- ja ravitsemispalvelut"/>
    <n v="3251"/>
    <x v="0"/>
  </r>
  <r>
    <x v="166"/>
    <x v="166"/>
    <n v="228.07"/>
    <n v="18062025"/>
    <n v="4410"/>
    <s v="Majoitus- ja ravitsemispalvelut"/>
    <n v="3251"/>
    <x v="0"/>
  </r>
  <r>
    <x v="166"/>
    <x v="166"/>
    <n v="234.65"/>
    <n v="12082025"/>
    <n v="4410"/>
    <s v="Majoitus- ja ravitsemispalvelut"/>
    <n v="1101"/>
    <x v="0"/>
  </r>
  <r>
    <x v="166"/>
    <x v="166"/>
    <n v="286.85000000000002"/>
    <n v="15102025"/>
    <n v="4860"/>
    <s v="Muut vuokrat"/>
    <n v="5551"/>
    <x v="0"/>
  </r>
  <r>
    <x v="167"/>
    <x v="167"/>
    <n v="185"/>
    <n v="27052025"/>
    <n v="4470"/>
    <s v="Muut palvelut"/>
    <n v="3901"/>
    <x v="0"/>
  </r>
  <r>
    <x v="168"/>
    <x v="168"/>
    <n v="219.3"/>
    <n v="22102025"/>
    <n v="4420"/>
    <s v="Matkustus- ja kuljetuspalvelut"/>
    <n v="5551"/>
    <x v="0"/>
  </r>
  <r>
    <x v="169"/>
    <x v="169"/>
    <n v="328"/>
    <n v="24042025"/>
    <n v="4305"/>
    <s v="Asikaspalvelujen osto muilta"/>
    <n v="3551"/>
    <x v="0"/>
  </r>
  <r>
    <x v="169"/>
    <x v="169"/>
    <n v="150"/>
    <n v="3092025"/>
    <n v="4470"/>
    <s v="Muut palvelut"/>
    <n v="3551"/>
    <x v="0"/>
  </r>
  <r>
    <x v="169"/>
    <x v="169"/>
    <n v="268"/>
    <n v="22122025"/>
    <n v="4470"/>
    <s v="Muut palvelut"/>
    <n v="3551"/>
    <x v="0"/>
  </r>
  <r>
    <x v="170"/>
    <x v="170"/>
    <n v="228"/>
    <n v="12032025"/>
    <n v="4342"/>
    <s v="Asiantuntijakonsultaatio/-palvelut"/>
    <n v="3101"/>
    <x v="0"/>
  </r>
  <r>
    <x v="171"/>
    <x v="171"/>
    <n v="2200"/>
    <n v="28042025"/>
    <n v="4305"/>
    <s v="Asikaspalvelujen osto muilta"/>
    <n v="3901"/>
    <x v="1"/>
  </r>
  <r>
    <x v="172"/>
    <x v="172"/>
    <n v="253.88"/>
    <n v="21052025"/>
    <n v="4573"/>
    <s v="Lumen auraus"/>
    <n v="5352"/>
    <x v="1"/>
  </r>
  <r>
    <x v="172"/>
    <x v="172"/>
    <n v="353.04"/>
    <n v="21052025"/>
    <n v="4573"/>
    <s v="Lumen auraus"/>
    <n v="5352"/>
    <x v="1"/>
  </r>
  <r>
    <x v="172"/>
    <x v="172"/>
    <n v="18.78"/>
    <n v="21052025"/>
    <n v="4573"/>
    <s v="Lumen auraus"/>
    <n v="5352"/>
    <x v="1"/>
  </r>
  <r>
    <x v="172"/>
    <x v="172"/>
    <n v="233.6"/>
    <n v="21052025"/>
    <n v="4573"/>
    <s v="Lumen auraus"/>
    <n v="5352"/>
    <x v="1"/>
  </r>
  <r>
    <x v="172"/>
    <x v="172"/>
    <n v="56.33"/>
    <n v="21052025"/>
    <n v="4573"/>
    <s v="Lumen auraus"/>
    <n v="5352"/>
    <x v="1"/>
  </r>
  <r>
    <x v="172"/>
    <x v="172"/>
    <n v="262.14"/>
    <n v="21052025"/>
    <n v="4573"/>
    <s v="Lumen auraus"/>
    <n v="5352"/>
    <x v="1"/>
  </r>
  <r>
    <x v="172"/>
    <x v="172"/>
    <n v="211.82"/>
    <n v="21052025"/>
    <n v="4573"/>
    <s v="Lumen auraus"/>
    <n v="5352"/>
    <x v="1"/>
  </r>
  <r>
    <x v="172"/>
    <x v="172"/>
    <n v="84.5"/>
    <n v="21052025"/>
    <n v="4573"/>
    <s v="Lumen auraus"/>
    <n v="5352"/>
    <x v="1"/>
  </r>
  <r>
    <x v="172"/>
    <x v="172"/>
    <n v="230.6"/>
    <n v="21052025"/>
    <n v="4573"/>
    <s v="Lumen auraus"/>
    <n v="4601"/>
    <x v="1"/>
  </r>
  <r>
    <x v="172"/>
    <x v="172"/>
    <n v="101.4"/>
    <n v="21052025"/>
    <n v="4573"/>
    <s v="Lumen auraus"/>
    <n v="4601"/>
    <x v="1"/>
  </r>
  <r>
    <x v="172"/>
    <x v="172"/>
    <n v="398.1"/>
    <n v="21052025"/>
    <n v="4573"/>
    <s v="Lumen auraus"/>
    <n v="4601"/>
    <x v="1"/>
  </r>
  <r>
    <x v="172"/>
    <x v="172"/>
    <n v="5275.58"/>
    <n v="21052025"/>
    <n v="4573"/>
    <s v="Lumen auraus"/>
    <n v="4601"/>
    <x v="1"/>
  </r>
  <r>
    <x v="172"/>
    <x v="172"/>
    <n v="31.55"/>
    <n v="21052025"/>
    <n v="4573"/>
    <s v="Lumen auraus"/>
    <n v="5352"/>
    <x v="1"/>
  </r>
  <r>
    <x v="172"/>
    <x v="172"/>
    <n v="253.88"/>
    <n v="2012025"/>
    <n v="4573"/>
    <s v="Lumen auraus"/>
    <n v="5352"/>
    <x v="1"/>
  </r>
  <r>
    <x v="172"/>
    <x v="172"/>
    <n v="353.04"/>
    <n v="2012025"/>
    <n v="4573"/>
    <s v="Lumen auraus"/>
    <n v="5352"/>
    <x v="1"/>
  </r>
  <r>
    <x v="172"/>
    <x v="172"/>
    <n v="18.78"/>
    <n v="2012025"/>
    <n v="4573"/>
    <s v="Lumen auraus"/>
    <n v="5352"/>
    <x v="1"/>
  </r>
  <r>
    <x v="172"/>
    <x v="172"/>
    <n v="233.6"/>
    <n v="2012025"/>
    <n v="4573"/>
    <s v="Lumen auraus"/>
    <n v="5352"/>
    <x v="1"/>
  </r>
  <r>
    <x v="172"/>
    <x v="172"/>
    <n v="31.55"/>
    <n v="2012025"/>
    <n v="4573"/>
    <s v="Lumen auraus"/>
    <n v="5352"/>
    <x v="1"/>
  </r>
  <r>
    <x v="172"/>
    <x v="172"/>
    <n v="56.33"/>
    <n v="2012025"/>
    <n v="4573"/>
    <s v="Lumen auraus"/>
    <n v="5352"/>
    <x v="1"/>
  </r>
  <r>
    <x v="172"/>
    <x v="172"/>
    <n v="262.14"/>
    <n v="2012025"/>
    <n v="4573"/>
    <s v="Lumen auraus"/>
    <n v="5352"/>
    <x v="1"/>
  </r>
  <r>
    <x v="172"/>
    <x v="172"/>
    <n v="211.82"/>
    <n v="2012025"/>
    <n v="4573"/>
    <s v="Lumen auraus"/>
    <n v="5352"/>
    <x v="1"/>
  </r>
  <r>
    <x v="172"/>
    <x v="172"/>
    <n v="84.5"/>
    <n v="2012025"/>
    <n v="4573"/>
    <s v="Lumen auraus"/>
    <n v="5352"/>
    <x v="1"/>
  </r>
  <r>
    <x v="172"/>
    <x v="172"/>
    <n v="230.6"/>
    <n v="2012025"/>
    <n v="4573"/>
    <s v="Lumen auraus"/>
    <n v="4601"/>
    <x v="1"/>
  </r>
  <r>
    <x v="172"/>
    <x v="172"/>
    <n v="101.4"/>
    <n v="2012025"/>
    <n v="4573"/>
    <s v="Lumen auraus"/>
    <n v="4601"/>
    <x v="1"/>
  </r>
  <r>
    <x v="172"/>
    <x v="172"/>
    <n v="398.1"/>
    <n v="2012025"/>
    <n v="4573"/>
    <s v="Lumen auraus"/>
    <n v="4601"/>
    <x v="1"/>
  </r>
  <r>
    <x v="172"/>
    <x v="172"/>
    <n v="5275.58"/>
    <n v="2012025"/>
    <n v="4573"/>
    <s v="Lumen auraus"/>
    <n v="4601"/>
    <x v="1"/>
  </r>
  <r>
    <x v="172"/>
    <x v="172"/>
    <n v="253.88"/>
    <n v="29012025"/>
    <n v="4573"/>
    <s v="Lumen auraus"/>
    <n v="5352"/>
    <x v="1"/>
  </r>
  <r>
    <x v="172"/>
    <x v="172"/>
    <n v="353.04"/>
    <n v="29012025"/>
    <n v="4573"/>
    <s v="Lumen auraus"/>
    <n v="5352"/>
    <x v="1"/>
  </r>
  <r>
    <x v="172"/>
    <x v="172"/>
    <n v="18.78"/>
    <n v="29012025"/>
    <n v="4573"/>
    <s v="Lumen auraus"/>
    <n v="5352"/>
    <x v="1"/>
  </r>
  <r>
    <x v="172"/>
    <x v="172"/>
    <n v="233.6"/>
    <n v="29012025"/>
    <n v="4573"/>
    <s v="Lumen auraus"/>
    <n v="5352"/>
    <x v="1"/>
  </r>
  <r>
    <x v="172"/>
    <x v="172"/>
    <n v="31.55"/>
    <n v="29012025"/>
    <n v="4573"/>
    <s v="Lumen auraus"/>
    <n v="5352"/>
    <x v="1"/>
  </r>
  <r>
    <x v="172"/>
    <x v="172"/>
    <n v="56.33"/>
    <n v="29012025"/>
    <n v="4573"/>
    <s v="Lumen auraus"/>
    <n v="5352"/>
    <x v="1"/>
  </r>
  <r>
    <x v="172"/>
    <x v="172"/>
    <n v="262.14"/>
    <n v="29012025"/>
    <n v="4573"/>
    <s v="Lumen auraus"/>
    <n v="5352"/>
    <x v="1"/>
  </r>
  <r>
    <x v="172"/>
    <x v="172"/>
    <n v="211.82"/>
    <n v="29012025"/>
    <n v="4573"/>
    <s v="Lumen auraus"/>
    <n v="5352"/>
    <x v="1"/>
  </r>
  <r>
    <x v="172"/>
    <x v="172"/>
    <n v="84.5"/>
    <n v="29012025"/>
    <n v="4573"/>
    <s v="Lumen auraus"/>
    <n v="4601"/>
    <x v="1"/>
  </r>
  <r>
    <x v="172"/>
    <x v="172"/>
    <n v="230.6"/>
    <n v="29012025"/>
    <n v="4573"/>
    <s v="Lumen auraus"/>
    <n v="4601"/>
    <x v="1"/>
  </r>
  <r>
    <x v="172"/>
    <x v="172"/>
    <n v="101.4"/>
    <n v="29012025"/>
    <n v="4573"/>
    <s v="Lumen auraus"/>
    <n v="4601"/>
    <x v="1"/>
  </r>
  <r>
    <x v="172"/>
    <x v="172"/>
    <n v="398.1"/>
    <n v="29012025"/>
    <n v="4573"/>
    <s v="Lumen auraus"/>
    <n v="4601"/>
    <x v="1"/>
  </r>
  <r>
    <x v="172"/>
    <x v="172"/>
    <n v="5275.58"/>
    <n v="29012025"/>
    <n v="4573"/>
    <s v="Lumen auraus"/>
    <n v="4601"/>
    <x v="1"/>
  </r>
  <r>
    <x v="172"/>
    <x v="172"/>
    <n v="253.88"/>
    <n v="26032025"/>
    <n v="4573"/>
    <s v="Lumen auraus"/>
    <n v="5352"/>
    <x v="1"/>
  </r>
  <r>
    <x v="172"/>
    <x v="172"/>
    <n v="353.04"/>
    <n v="26032025"/>
    <n v="4573"/>
    <s v="Lumen auraus"/>
    <n v="5352"/>
    <x v="1"/>
  </r>
  <r>
    <x v="172"/>
    <x v="172"/>
    <n v="18.78"/>
    <n v="26032025"/>
    <n v="4573"/>
    <s v="Lumen auraus"/>
    <n v="5352"/>
    <x v="1"/>
  </r>
  <r>
    <x v="172"/>
    <x v="172"/>
    <n v="233.6"/>
    <n v="26032025"/>
    <n v="4573"/>
    <s v="Lumen auraus"/>
    <n v="5352"/>
    <x v="1"/>
  </r>
  <r>
    <x v="172"/>
    <x v="172"/>
    <n v="56.33"/>
    <n v="26032025"/>
    <n v="4573"/>
    <s v="Lumen auraus"/>
    <n v="5352"/>
    <x v="1"/>
  </r>
  <r>
    <x v="172"/>
    <x v="172"/>
    <n v="262.14"/>
    <n v="26032025"/>
    <n v="4573"/>
    <s v="Lumen auraus"/>
    <n v="5352"/>
    <x v="1"/>
  </r>
  <r>
    <x v="172"/>
    <x v="172"/>
    <n v="211.82"/>
    <n v="26032025"/>
    <n v="4573"/>
    <s v="Lumen auraus"/>
    <n v="5352"/>
    <x v="1"/>
  </r>
  <r>
    <x v="172"/>
    <x v="172"/>
    <n v="84.5"/>
    <n v="26032025"/>
    <n v="4573"/>
    <s v="Lumen auraus"/>
    <n v="5352"/>
    <x v="1"/>
  </r>
  <r>
    <x v="172"/>
    <x v="172"/>
    <n v="230.6"/>
    <n v="26032025"/>
    <n v="4573"/>
    <s v="Lumen auraus"/>
    <n v="4601"/>
    <x v="1"/>
  </r>
  <r>
    <x v="172"/>
    <x v="172"/>
    <n v="101.4"/>
    <n v="26032025"/>
    <n v="4573"/>
    <s v="Lumen auraus"/>
    <n v="4601"/>
    <x v="1"/>
  </r>
  <r>
    <x v="172"/>
    <x v="172"/>
    <n v="398.1"/>
    <n v="26032025"/>
    <n v="4573"/>
    <s v="Lumen auraus"/>
    <n v="4601"/>
    <x v="1"/>
  </r>
  <r>
    <x v="172"/>
    <x v="172"/>
    <n v="5275.58"/>
    <n v="26032025"/>
    <n v="4573"/>
    <s v="Lumen auraus"/>
    <n v="4601"/>
    <x v="1"/>
  </r>
  <r>
    <x v="172"/>
    <x v="172"/>
    <n v="31.55"/>
    <n v="26032025"/>
    <n v="4573"/>
    <s v="Lumen auraus"/>
    <n v="5352"/>
    <x v="1"/>
  </r>
  <r>
    <x v="172"/>
    <x v="172"/>
    <n v="253.88"/>
    <n v="24112025"/>
    <n v="4573"/>
    <s v="Lumen auraus"/>
    <n v="4601"/>
    <x v="1"/>
  </r>
  <r>
    <x v="172"/>
    <x v="172"/>
    <n v="353.04"/>
    <n v="24112025"/>
    <n v="4573"/>
    <s v="Lumen auraus"/>
    <n v="4601"/>
    <x v="1"/>
  </r>
  <r>
    <x v="172"/>
    <x v="172"/>
    <n v="18.78"/>
    <n v="24112025"/>
    <n v="4573"/>
    <s v="Lumen auraus"/>
    <n v="4601"/>
    <x v="1"/>
  </r>
  <r>
    <x v="172"/>
    <x v="172"/>
    <n v="233.6"/>
    <n v="24112025"/>
    <n v="4573"/>
    <s v="Lumen auraus"/>
    <n v="4601"/>
    <x v="1"/>
  </r>
  <r>
    <x v="172"/>
    <x v="172"/>
    <n v="31.55"/>
    <n v="24112025"/>
    <n v="4573"/>
    <s v="Lumen auraus"/>
    <n v="4601"/>
    <x v="1"/>
  </r>
  <r>
    <x v="172"/>
    <x v="172"/>
    <n v="56.33"/>
    <n v="24112025"/>
    <n v="4573"/>
    <s v="Lumen auraus"/>
    <n v="4601"/>
    <x v="1"/>
  </r>
  <r>
    <x v="172"/>
    <x v="172"/>
    <n v="262.14"/>
    <n v="24112025"/>
    <n v="4573"/>
    <s v="Lumen auraus"/>
    <n v="4601"/>
    <x v="1"/>
  </r>
  <r>
    <x v="172"/>
    <x v="172"/>
    <n v="211.82"/>
    <n v="24112025"/>
    <n v="4573"/>
    <s v="Lumen auraus"/>
    <n v="4601"/>
    <x v="1"/>
  </r>
  <r>
    <x v="172"/>
    <x v="172"/>
    <n v="84.5"/>
    <n v="24112025"/>
    <n v="4573"/>
    <s v="Lumen auraus"/>
    <n v="4601"/>
    <x v="1"/>
  </r>
  <r>
    <x v="172"/>
    <x v="172"/>
    <n v="230.6"/>
    <n v="24112025"/>
    <n v="4573"/>
    <s v="Lumen auraus"/>
    <n v="4601"/>
    <x v="1"/>
  </r>
  <r>
    <x v="172"/>
    <x v="172"/>
    <n v="101.4"/>
    <n v="24112025"/>
    <n v="4573"/>
    <s v="Lumen auraus"/>
    <n v="4601"/>
    <x v="1"/>
  </r>
  <r>
    <x v="172"/>
    <x v="172"/>
    <n v="398.1"/>
    <n v="24112025"/>
    <n v="4573"/>
    <s v="Lumen auraus"/>
    <n v="4601"/>
    <x v="1"/>
  </r>
  <r>
    <x v="172"/>
    <x v="172"/>
    <n v="5275.58"/>
    <n v="24112025"/>
    <n v="4573"/>
    <s v="Lumen auraus"/>
    <n v="4601"/>
    <x v="1"/>
  </r>
  <r>
    <x v="172"/>
    <x v="172"/>
    <n v="253.88"/>
    <n v="30122025"/>
    <n v="4573"/>
    <s v="Lumen auraus"/>
    <n v="5352"/>
    <x v="1"/>
  </r>
  <r>
    <x v="172"/>
    <x v="172"/>
    <n v="353.04"/>
    <n v="30122025"/>
    <n v="4573"/>
    <s v="Lumen auraus"/>
    <n v="5352"/>
    <x v="1"/>
  </r>
  <r>
    <x v="172"/>
    <x v="172"/>
    <n v="18.78"/>
    <n v="30122025"/>
    <n v="4573"/>
    <s v="Lumen auraus"/>
    <n v="5352"/>
    <x v="1"/>
  </r>
  <r>
    <x v="172"/>
    <x v="172"/>
    <n v="233.6"/>
    <n v="30122025"/>
    <n v="4573"/>
    <s v="Lumen auraus"/>
    <n v="5352"/>
    <x v="1"/>
  </r>
  <r>
    <x v="172"/>
    <x v="172"/>
    <n v="31.55"/>
    <n v="30122025"/>
    <n v="4573"/>
    <s v="Lumen auraus"/>
    <n v="5352"/>
    <x v="1"/>
  </r>
  <r>
    <x v="172"/>
    <x v="172"/>
    <n v="56.33"/>
    <n v="30122025"/>
    <n v="4573"/>
    <s v="Lumen auraus"/>
    <n v="5352"/>
    <x v="1"/>
  </r>
  <r>
    <x v="172"/>
    <x v="172"/>
    <n v="262.14"/>
    <n v="30122025"/>
    <n v="4573"/>
    <s v="Lumen auraus"/>
    <n v="5352"/>
    <x v="1"/>
  </r>
  <r>
    <x v="172"/>
    <x v="172"/>
    <n v="211.82"/>
    <n v="30122025"/>
    <n v="4573"/>
    <s v="Lumen auraus"/>
    <n v="5352"/>
    <x v="1"/>
  </r>
  <r>
    <x v="172"/>
    <x v="172"/>
    <n v="84.5"/>
    <n v="30122025"/>
    <n v="4573"/>
    <s v="Lumen auraus"/>
    <n v="5352"/>
    <x v="1"/>
  </r>
  <r>
    <x v="172"/>
    <x v="172"/>
    <n v="230.6"/>
    <n v="30122025"/>
    <n v="4573"/>
    <s v="Lumen auraus"/>
    <n v="4601"/>
    <x v="1"/>
  </r>
  <r>
    <x v="172"/>
    <x v="172"/>
    <n v="101.4"/>
    <n v="30122025"/>
    <n v="4573"/>
    <s v="Lumen auraus"/>
    <n v="4601"/>
    <x v="1"/>
  </r>
  <r>
    <x v="172"/>
    <x v="172"/>
    <n v="398.1"/>
    <n v="30122025"/>
    <n v="4573"/>
    <s v="Lumen auraus"/>
    <n v="4601"/>
    <x v="1"/>
  </r>
  <r>
    <x v="172"/>
    <x v="172"/>
    <n v="5275.58"/>
    <n v="30122025"/>
    <n v="4573"/>
    <s v="Lumen auraus"/>
    <n v="4601"/>
    <x v="1"/>
  </r>
  <r>
    <x v="173"/>
    <x v="173"/>
    <n v="206.85"/>
    <n v="13032025"/>
    <n v="4420"/>
    <s v="Matkustus- ja kuljetuspalvelut"/>
    <n v="3601"/>
    <x v="1"/>
  </r>
  <r>
    <x v="173"/>
    <x v="173"/>
    <n v="612.97"/>
    <n v="13032025"/>
    <n v="4305"/>
    <s v="Asikaspalvelujen osto muilta"/>
    <n v="3601"/>
    <x v="1"/>
  </r>
  <r>
    <x v="173"/>
    <x v="173"/>
    <n v="598.76"/>
    <n v="20052025"/>
    <n v="4305"/>
    <s v="Asikaspalvelujen osto muilta"/>
    <n v="3551"/>
    <x v="1"/>
  </r>
  <r>
    <x v="173"/>
    <x v="173"/>
    <n v="643.88"/>
    <n v="27102025"/>
    <n v="4305"/>
    <s v="Asikaspalvelujen osto muilta"/>
    <n v="3601"/>
    <x v="1"/>
  </r>
  <r>
    <x v="173"/>
    <x v="173"/>
    <n v="123.4"/>
    <n v="13112025"/>
    <n v="4440"/>
    <s v="Koulutus- ja kulttuuripalvelut"/>
    <n v="3051"/>
    <x v="1"/>
  </r>
  <r>
    <x v="173"/>
    <x v="173"/>
    <n v="636.15"/>
    <n v="15122025"/>
    <n v="4305"/>
    <s v="Asikaspalvelujen osto muilta"/>
    <n v="3601"/>
    <x v="1"/>
  </r>
  <r>
    <x v="174"/>
    <x v="174"/>
    <n v="1775"/>
    <n v="21052025"/>
    <n v="4390"/>
    <s v="Raken.ja alueiden rak.ja kunn.pitopalv."/>
    <n v="5352"/>
    <x v="1"/>
  </r>
  <r>
    <x v="174"/>
    <x v="174"/>
    <n v="1065"/>
    <n v="7092025"/>
    <n v="4390"/>
    <s v="Raken.ja alueiden rak.ja kunn.pitopalv."/>
    <n v="5352"/>
    <x v="1"/>
  </r>
  <r>
    <x v="174"/>
    <x v="174"/>
    <n v="1420"/>
    <n v="17122025"/>
    <n v="4390"/>
    <s v="Raken.ja alueiden rak.ja kunn.pitopalv."/>
    <n v="5352"/>
    <x v="1"/>
  </r>
  <r>
    <x v="175"/>
    <x v="175"/>
    <n v="3191.78"/>
    <n v="3022025"/>
    <n v="4573"/>
    <s v="Lumen auraus"/>
    <n v="4601"/>
    <x v="1"/>
  </r>
  <r>
    <x v="175"/>
    <x v="175"/>
    <n v="3191.78"/>
    <n v="14032025"/>
    <n v="4573"/>
    <s v="Lumen auraus"/>
    <n v="4601"/>
    <x v="1"/>
  </r>
  <r>
    <x v="175"/>
    <x v="175"/>
    <n v="3191.78"/>
    <n v="8042025"/>
    <n v="4573"/>
    <s v="Lumen auraus"/>
    <n v="4601"/>
    <x v="1"/>
  </r>
  <r>
    <x v="175"/>
    <x v="175"/>
    <n v="3191.78"/>
    <n v="5052025"/>
    <n v="4573"/>
    <s v="Lumen auraus"/>
    <n v="4601"/>
    <x v="1"/>
  </r>
  <r>
    <x v="175"/>
    <x v="175"/>
    <n v="434.24"/>
    <n v="15092025"/>
    <n v="4520"/>
    <s v="Elintarvikkeet"/>
    <n v="5501"/>
    <x v="1"/>
  </r>
  <r>
    <x v="175"/>
    <x v="175"/>
    <n v="463.16"/>
    <n v="15092025"/>
    <n v="4520"/>
    <s v="Elintarvikkeet"/>
    <n v="5501"/>
    <x v="1"/>
  </r>
  <r>
    <x v="175"/>
    <x v="175"/>
    <n v="86.9"/>
    <n v="15092025"/>
    <n v="4520"/>
    <s v="Elintarvikkeet"/>
    <n v="5501"/>
    <x v="1"/>
  </r>
  <r>
    <x v="175"/>
    <x v="175"/>
    <n v="289.49"/>
    <n v="15092025"/>
    <n v="4520"/>
    <s v="Elintarvikkeet"/>
    <n v="5501"/>
    <x v="1"/>
  </r>
  <r>
    <x v="175"/>
    <x v="175"/>
    <n v="101.37"/>
    <n v="15092025"/>
    <n v="4520"/>
    <s v="Elintarvikkeet"/>
    <n v="5501"/>
    <x v="1"/>
  </r>
  <r>
    <x v="175"/>
    <x v="175"/>
    <n v="28.79"/>
    <n v="15092025"/>
    <n v="4520"/>
    <s v="Elintarvikkeet"/>
    <n v="5501"/>
    <x v="1"/>
  </r>
  <r>
    <x v="175"/>
    <x v="175"/>
    <n v="3191.78"/>
    <n v="31122025"/>
    <n v="4573"/>
    <s v="Lumen auraus"/>
    <n v="4601"/>
    <x v="1"/>
  </r>
  <r>
    <x v="176"/>
    <x v="176"/>
    <n v="390"/>
    <n v="2012025"/>
    <n v="4360"/>
    <s v="Posti- ja kuriiripalvelut"/>
    <n v="1101"/>
    <x v="1"/>
  </r>
  <r>
    <x v="177"/>
    <x v="177"/>
    <n v="485.26"/>
    <n v="27102025"/>
    <n v="4342"/>
    <s v="Asiantuntijakonsultaatio/-palvelut"/>
    <n v="5551"/>
    <x v="1"/>
  </r>
  <r>
    <x v="178"/>
    <x v="178"/>
    <n v="4500"/>
    <n v="3062025"/>
    <n v="4440"/>
    <s v="Koulutus- ja kulttuuripalvelut"/>
    <n v="5501"/>
    <x v="1"/>
  </r>
  <r>
    <x v="179"/>
    <x v="179"/>
    <n v="700"/>
    <n v="13072025"/>
    <n v="4342"/>
    <s v="Asiantuntijakonsultaatio/-palvelut"/>
    <n v="5551"/>
    <x v="1"/>
  </r>
  <r>
    <x v="180"/>
    <x v="180"/>
    <n v="700"/>
    <n v="30012025"/>
    <n v="4342"/>
    <s v="Asiantuntijakonsultaatio/-palvelut"/>
    <n v="5551"/>
    <x v="1"/>
  </r>
  <r>
    <x v="180"/>
    <x v="180"/>
    <n v="700"/>
    <n v="6032025"/>
    <n v="4342"/>
    <s v="Asiantuntijakonsultaatio/-palvelut"/>
    <n v="5551"/>
    <x v="1"/>
  </r>
  <r>
    <x v="180"/>
    <x v="180"/>
    <n v="700"/>
    <n v="11042025"/>
    <n v="4342"/>
    <s v="Asiantuntijakonsultaatio/-palvelut"/>
    <n v="5551"/>
    <x v="1"/>
  </r>
  <r>
    <x v="181"/>
    <x v="181"/>
    <n v="1980"/>
    <n v="30102025"/>
    <n v="4342"/>
    <s v="Asiantuntijakonsultaatio/-palvelut"/>
    <n v="5551"/>
    <x v="1"/>
  </r>
  <r>
    <x v="182"/>
    <x v="182"/>
    <n v="117.51"/>
    <n v="17032025"/>
    <n v="4470"/>
    <s v="Muut palvelut"/>
    <n v="3551"/>
    <x v="1"/>
  </r>
  <r>
    <x v="182"/>
    <x v="182"/>
    <n v="117.51"/>
    <n v="16062025"/>
    <n v="4470"/>
    <s v="Muut palvelut"/>
    <n v="3551"/>
    <x v="1"/>
  </r>
  <r>
    <x v="182"/>
    <x v="182"/>
    <n v="117.51"/>
    <n v="16092025"/>
    <n v="4305"/>
    <s v="Asikaspalvelujen osto muilta"/>
    <n v="3551"/>
    <x v="1"/>
  </r>
  <r>
    <x v="183"/>
    <x v="183"/>
    <n v="24084"/>
    <n v="20102025"/>
    <n v="4860"/>
    <s v="Muut vuokrat"/>
    <n v="5352"/>
    <x v="1"/>
  </r>
  <r>
    <x v="183"/>
    <x v="183"/>
    <n v="280525.63"/>
    <n v="30102025"/>
    <n v="4860"/>
    <s v="Muut vuokrat"/>
    <n v="5352"/>
    <x v="1"/>
  </r>
  <r>
    <x v="183"/>
    <x v="183"/>
    <n v="394.6"/>
    <n v="31122025"/>
    <n v="4390"/>
    <s v="Raken.ja alueiden rak.ja kunn.pitopalv."/>
    <n v="5352"/>
    <x v="1"/>
  </r>
  <r>
    <x v="184"/>
    <x v="184"/>
    <n v="14.34"/>
    <n v="13032025"/>
    <n v="4360"/>
    <s v="Posti- ja kuriiripalvelut"/>
    <n v="4601"/>
    <x v="1"/>
  </r>
  <r>
    <x v="184"/>
    <x v="184"/>
    <n v="640.04"/>
    <n v="13032025"/>
    <n v="4600"/>
    <s v="Muu materiaali"/>
    <n v="4601"/>
    <x v="1"/>
  </r>
  <r>
    <x v="185"/>
    <x v="185"/>
    <n v="72.19"/>
    <n v="2012025"/>
    <n v="4510"/>
    <s v="Kirjallisuus"/>
    <n v="3101"/>
    <x v="1"/>
  </r>
  <r>
    <x v="185"/>
    <x v="185"/>
    <n v="572.29999999999995"/>
    <n v="26052025"/>
    <n v="4510"/>
    <s v="Kirjallisuus"/>
    <n v="3101"/>
    <x v="1"/>
  </r>
  <r>
    <x v="185"/>
    <x v="185"/>
    <n v="184.78"/>
    <n v="17122025"/>
    <n v="4501"/>
    <s v="Koulutarvikkeet"/>
    <n v="3051"/>
    <x v="1"/>
  </r>
  <r>
    <x v="186"/>
    <x v="186"/>
    <n v="47.81"/>
    <n v="14112025"/>
    <n v="4440"/>
    <s v="Koulutus- ja kulttuuripalvelut"/>
    <n v="3101"/>
    <x v="1"/>
  </r>
  <r>
    <x v="187"/>
    <x v="187"/>
    <n v="1187.5"/>
    <n v="28052025"/>
    <n v="4342"/>
    <s v="Asiantuntijakonsultaatio/-palvelut"/>
    <n v="1101"/>
    <x v="1"/>
  </r>
  <r>
    <x v="188"/>
    <x v="188"/>
    <n v="40"/>
    <n v="24012025"/>
    <n v="4350"/>
    <s v="Painatukset, ilmoitukset ja markkinointi"/>
    <n v="3041"/>
    <x v="1"/>
  </r>
  <r>
    <x v="188"/>
    <x v="188"/>
    <n v="120"/>
    <n v="24012025"/>
    <n v="4350"/>
    <s v="Painatukset, ilmoitukset ja markkinointi"/>
    <n v="5352"/>
    <x v="1"/>
  </r>
  <r>
    <x v="188"/>
    <x v="188"/>
    <n v="40"/>
    <n v="24012025"/>
    <n v="4350"/>
    <s v="Painatukset, ilmoitukset ja markkinointi"/>
    <n v="3051"/>
    <x v="1"/>
  </r>
  <r>
    <x v="189"/>
    <x v="189"/>
    <n v="546.48"/>
    <n v="4052025"/>
    <n v="4420"/>
    <s v="Matkustus- ja kuljetuspalvelut"/>
    <n v="5352"/>
    <x v="1"/>
  </r>
  <r>
    <x v="189"/>
    <x v="189"/>
    <n v="6573.91"/>
    <n v="4052025"/>
    <n v="4340"/>
    <s v="Toimisto- pankki-ja asiantunt.palvelut"/>
    <n v="5352"/>
    <x v="1"/>
  </r>
  <r>
    <x v="190"/>
    <x v="190"/>
    <n v="700"/>
    <n v="2052025"/>
    <n v="4342"/>
    <s v="Asiantuntijakonsultaatio/-palvelut"/>
    <n v="5551"/>
    <x v="1"/>
  </r>
  <r>
    <x v="191"/>
    <x v="191"/>
    <n v="8300"/>
    <n v="8112025"/>
    <n v="4390"/>
    <s v="Raken.ja alueiden rak.ja kunn.pitopalv."/>
    <n v="5352"/>
    <x v="1"/>
  </r>
  <r>
    <x v="192"/>
    <x v="192"/>
    <n v="463.68"/>
    <n v="21012025"/>
    <n v="4580"/>
    <s v="Kalusto"/>
    <n v="3101"/>
    <x v="1"/>
  </r>
  <r>
    <x v="192"/>
    <x v="192"/>
    <n v="442.41"/>
    <n v="21012025"/>
    <n v="4600"/>
    <s v="Muu materiaali"/>
    <n v="5352"/>
    <x v="1"/>
  </r>
  <r>
    <x v="192"/>
    <x v="192"/>
    <n v="2357"/>
    <n v="21012025"/>
    <n v="4600"/>
    <s v="Muu materiaali"/>
    <n v="5352"/>
    <x v="1"/>
  </r>
  <r>
    <x v="192"/>
    <x v="192"/>
    <n v="211.68"/>
    <n v="3042025"/>
    <n v="4580"/>
    <s v="Kalusto"/>
    <n v="3021"/>
    <x v="1"/>
  </r>
  <r>
    <x v="192"/>
    <x v="192"/>
    <n v="1276.8"/>
    <n v="4082025"/>
    <n v="1175"/>
    <s v="Muut laitteet ja kalusto"/>
    <n v="3051"/>
    <x v="1"/>
  </r>
  <r>
    <x v="192"/>
    <x v="192"/>
    <n v="31.44"/>
    <n v="28082025"/>
    <n v="1175"/>
    <s v="Muut laitteet ja kalusto"/>
    <n v="3051"/>
    <x v="1"/>
  </r>
  <r>
    <x v="192"/>
    <x v="192"/>
    <n v="123.04"/>
    <n v="3092025"/>
    <n v="4500"/>
    <s v="Toimistotarvikkeet"/>
    <n v="1101"/>
    <x v="1"/>
  </r>
  <r>
    <x v="192"/>
    <x v="192"/>
    <n v="680.96"/>
    <n v="5112025"/>
    <n v="1175"/>
    <s v="Muut laitteet ja kalusto"/>
    <n v="3051"/>
    <x v="1"/>
  </r>
  <r>
    <x v="192"/>
    <x v="192"/>
    <n v="220.65"/>
    <n v="18112025"/>
    <n v="4390"/>
    <s v="Raken.ja alueiden rak.ja kunn.pitopalv."/>
    <n v="3551"/>
    <x v="1"/>
  </r>
  <r>
    <x v="192"/>
    <x v="192"/>
    <n v="98.28"/>
    <n v="12122025"/>
    <n v="4420"/>
    <s v="Matkustus- ja kuljetuspalvelut"/>
    <n v="5352"/>
    <x v="1"/>
  </r>
  <r>
    <x v="192"/>
    <x v="192"/>
    <n v="819"/>
    <n v="12122025"/>
    <n v="4600"/>
    <s v="Muu materiaali"/>
    <n v="5352"/>
    <x v="1"/>
  </r>
  <r>
    <x v="193"/>
    <x v="193"/>
    <n v="57.37"/>
    <n v="31032025"/>
    <n v="4470"/>
    <s v="Muut palvelut"/>
    <n v="4601"/>
    <x v="1"/>
  </r>
  <r>
    <x v="193"/>
    <x v="193"/>
    <n v="66.14"/>
    <n v="31052025"/>
    <n v="4400"/>
    <s v="Koneiden ja laitt. rak/kunn.pitopalv."/>
    <n v="5352"/>
    <x v="1"/>
  </r>
  <r>
    <x v="193"/>
    <x v="193"/>
    <n v="54.98"/>
    <n v="31102025"/>
    <n v="4400"/>
    <s v="Koneiden ja laitt. rak/kunn.pitopalv."/>
    <n v="4601"/>
    <x v="1"/>
  </r>
  <r>
    <x v="193"/>
    <x v="193"/>
    <n v="70.92"/>
    <n v="31122025"/>
    <n v="4400"/>
    <s v="Koneiden ja laitt. rak/kunn.pitopalv."/>
    <n v="4601"/>
    <x v="1"/>
  </r>
  <r>
    <x v="194"/>
    <x v="194"/>
    <n v="26.68"/>
    <n v="23012025"/>
    <n v="4512"/>
    <s v="Lehdet"/>
    <n v="3051"/>
    <x v="1"/>
  </r>
  <r>
    <x v="194"/>
    <x v="194"/>
    <n v="26.68"/>
    <n v="20012025"/>
    <n v="4512"/>
    <s v="Lehdet"/>
    <n v="3051"/>
    <x v="1"/>
  </r>
  <r>
    <x v="194"/>
    <x v="194"/>
    <n v="22.68"/>
    <n v="7032025"/>
    <n v="4512"/>
    <s v="Lehdet"/>
    <n v="3051"/>
    <x v="1"/>
  </r>
  <r>
    <x v="194"/>
    <x v="194"/>
    <n v="49.82"/>
    <n v="7072025"/>
    <n v="4512"/>
    <s v="Lehdet"/>
    <n v="3021"/>
    <x v="1"/>
  </r>
  <r>
    <x v="194"/>
    <x v="194"/>
    <n v="49.82"/>
    <n v="20082025"/>
    <n v="4512"/>
    <s v="Lehdet"/>
    <n v="3021"/>
    <x v="1"/>
  </r>
  <r>
    <x v="195"/>
    <x v="195"/>
    <n v="182.04"/>
    <n v="29092025"/>
    <n v="4560"/>
    <s v="Poltto- ja voiteluaineet"/>
    <n v="6103"/>
    <x v="1"/>
  </r>
  <r>
    <x v="196"/>
    <x v="196"/>
    <n v="36"/>
    <n v="1102025"/>
    <n v="4341"/>
    <s v="ATK-palvelut"/>
    <n v="3051"/>
    <x v="1"/>
  </r>
  <r>
    <x v="196"/>
    <x v="196"/>
    <n v="-36"/>
    <n v="16102025"/>
    <n v="4341"/>
    <s v="ATK-palvelut"/>
    <n v="3051"/>
    <x v="1"/>
  </r>
  <r>
    <x v="197"/>
    <x v="197"/>
    <n v="300"/>
    <n v="18122025"/>
    <n v="4305"/>
    <s v="Asikaspalvelujen osto muilta"/>
    <n v="3551"/>
    <x v="1"/>
  </r>
  <r>
    <x v="198"/>
    <x v="198"/>
    <n v="614.74"/>
    <n v="27052025"/>
    <n v="4470"/>
    <s v="Muut palvelut"/>
    <n v="5551"/>
    <x v="1"/>
  </r>
  <r>
    <x v="198"/>
    <x v="198"/>
    <n v="956.03"/>
    <n v="25062025"/>
    <n v="4600"/>
    <s v="Muu materiaali"/>
    <n v="4601"/>
    <x v="1"/>
  </r>
  <r>
    <x v="199"/>
    <x v="199"/>
    <n v="3152.4"/>
    <n v="31032025"/>
    <n v="4470"/>
    <s v="Muut palvelut"/>
    <n v="5551"/>
    <x v="1"/>
  </r>
  <r>
    <x v="199"/>
    <x v="199"/>
    <n v="1350"/>
    <n v="4062025"/>
    <n v="4470"/>
    <s v="Muut palvelut"/>
    <n v="5551"/>
    <x v="1"/>
  </r>
  <r>
    <x v="199"/>
    <x v="199"/>
    <n v="860"/>
    <n v="25112025"/>
    <n v="4470"/>
    <s v="Muut palvelut"/>
    <n v="5551"/>
    <x v="1"/>
  </r>
  <r>
    <x v="200"/>
    <x v="200"/>
    <n v="20"/>
    <n v="19092025"/>
    <n v="4470"/>
    <s v="Muut palvelut"/>
    <n v="3021"/>
    <x v="1"/>
  </r>
  <r>
    <x v="200"/>
    <x v="200"/>
    <n v="20"/>
    <n v="19092025"/>
    <n v="4470"/>
    <s v="Muut palvelut"/>
    <n v="3021"/>
    <x v="1"/>
  </r>
  <r>
    <x v="200"/>
    <x v="200"/>
    <n v="20"/>
    <n v="2102025"/>
    <n v="4470"/>
    <s v="Muut palvelut"/>
    <n v="3501"/>
    <x v="1"/>
  </r>
  <r>
    <x v="201"/>
    <x v="201"/>
    <n v="5.58"/>
    <n v="24102025"/>
    <n v="4340"/>
    <s v="Toimisto- pankki-ja asiantunt.palvelut"/>
    <n v="5551"/>
    <x v="1"/>
  </r>
  <r>
    <x v="201"/>
    <x v="201"/>
    <n v="100"/>
    <n v="24102025"/>
    <n v="4470"/>
    <s v="Muut palvelut"/>
    <n v="5551"/>
    <x v="1"/>
  </r>
  <r>
    <x v="202"/>
    <x v="202"/>
    <n v="28.95"/>
    <n v="24012025"/>
    <n v="4520"/>
    <s v="Elintarvikkeet"/>
    <n v="5501"/>
    <x v="1"/>
  </r>
  <r>
    <x v="202"/>
    <x v="202"/>
    <n v="34.74"/>
    <n v="24012025"/>
    <n v="4520"/>
    <s v="Elintarvikkeet"/>
    <n v="5501"/>
    <x v="1"/>
  </r>
  <r>
    <x v="202"/>
    <x v="202"/>
    <n v="63.68"/>
    <n v="24012025"/>
    <n v="4520"/>
    <s v="Elintarvikkeet"/>
    <n v="5501"/>
    <x v="1"/>
  </r>
  <r>
    <x v="202"/>
    <x v="202"/>
    <n v="69.47"/>
    <n v="31012025"/>
    <n v="4520"/>
    <s v="Elintarvikkeet"/>
    <n v="5501"/>
    <x v="1"/>
  </r>
  <r>
    <x v="202"/>
    <x v="202"/>
    <n v="52.11"/>
    <n v="31012025"/>
    <n v="4520"/>
    <s v="Elintarvikkeet"/>
    <n v="5501"/>
    <x v="1"/>
  </r>
  <r>
    <x v="202"/>
    <x v="202"/>
    <n v="69.47"/>
    <n v="19022025"/>
    <n v="4520"/>
    <s v="Elintarvikkeet"/>
    <n v="5501"/>
    <x v="1"/>
  </r>
  <r>
    <x v="202"/>
    <x v="202"/>
    <n v="34.74"/>
    <n v="19022025"/>
    <n v="4520"/>
    <s v="Elintarvikkeet"/>
    <n v="5501"/>
    <x v="1"/>
  </r>
  <r>
    <x v="202"/>
    <x v="202"/>
    <n v="34.74"/>
    <n v="19022025"/>
    <n v="4520"/>
    <s v="Elintarvikkeet"/>
    <n v="5501"/>
    <x v="1"/>
  </r>
  <r>
    <x v="202"/>
    <x v="202"/>
    <n v="104.21"/>
    <n v="20032025"/>
    <n v="4520"/>
    <s v="Elintarvikkeet"/>
    <n v="5501"/>
    <x v="1"/>
  </r>
  <r>
    <x v="202"/>
    <x v="202"/>
    <n v="34.74"/>
    <n v="20032025"/>
    <n v="4520"/>
    <s v="Elintarvikkeet"/>
    <n v="5501"/>
    <x v="1"/>
  </r>
  <r>
    <x v="202"/>
    <x v="202"/>
    <n v="104.21"/>
    <n v="20032025"/>
    <n v="4520"/>
    <s v="Elintarvikkeet"/>
    <n v="5501"/>
    <x v="1"/>
  </r>
  <r>
    <x v="202"/>
    <x v="202"/>
    <n v="34.74"/>
    <n v="4042025"/>
    <n v="4520"/>
    <s v="Elintarvikkeet"/>
    <n v="5501"/>
    <x v="1"/>
  </r>
  <r>
    <x v="202"/>
    <x v="202"/>
    <n v="34.74"/>
    <n v="4042025"/>
    <n v="4520"/>
    <s v="Elintarvikkeet"/>
    <n v="5501"/>
    <x v="1"/>
  </r>
  <r>
    <x v="202"/>
    <x v="202"/>
    <n v="69.47"/>
    <n v="4042025"/>
    <n v="4520"/>
    <s v="Elintarvikkeet"/>
    <n v="5501"/>
    <x v="1"/>
  </r>
  <r>
    <x v="202"/>
    <x v="202"/>
    <n v="34.74"/>
    <n v="11042025"/>
    <n v="4520"/>
    <s v="Elintarvikkeet"/>
    <n v="5501"/>
    <x v="1"/>
  </r>
  <r>
    <x v="202"/>
    <x v="202"/>
    <n v="34.74"/>
    <n v="11042025"/>
    <n v="4520"/>
    <s v="Elintarvikkeet"/>
    <n v="5501"/>
    <x v="1"/>
  </r>
  <r>
    <x v="202"/>
    <x v="202"/>
    <n v="34.74"/>
    <n v="11042025"/>
    <n v="4520"/>
    <s v="Elintarvikkeet"/>
    <n v="5501"/>
    <x v="1"/>
  </r>
  <r>
    <x v="202"/>
    <x v="202"/>
    <n v="40.799999999999997"/>
    <n v="12092025"/>
    <n v="4520"/>
    <s v="Elintarvikkeet"/>
    <n v="5501"/>
    <x v="1"/>
  </r>
  <r>
    <x v="202"/>
    <x v="202"/>
    <n v="183.61"/>
    <n v="12092025"/>
    <n v="4520"/>
    <s v="Elintarvikkeet"/>
    <n v="5501"/>
    <x v="1"/>
  </r>
  <r>
    <x v="202"/>
    <x v="202"/>
    <n v="81.599999999999994"/>
    <n v="12092025"/>
    <n v="4520"/>
    <s v="Elintarvikkeet"/>
    <n v="5501"/>
    <x v="1"/>
  </r>
  <r>
    <x v="202"/>
    <x v="202"/>
    <n v="122.39"/>
    <n v="12092025"/>
    <n v="4520"/>
    <s v="Elintarvikkeet"/>
    <n v="5501"/>
    <x v="1"/>
  </r>
  <r>
    <x v="202"/>
    <x v="202"/>
    <n v="40.799999999999997"/>
    <n v="6102025"/>
    <n v="4520"/>
    <s v="Elintarvikkeet"/>
    <n v="5501"/>
    <x v="1"/>
  </r>
  <r>
    <x v="202"/>
    <x v="202"/>
    <n v="81.599999999999994"/>
    <n v="6102025"/>
    <n v="4520"/>
    <s v="Elintarvikkeet"/>
    <n v="5501"/>
    <x v="1"/>
  </r>
  <r>
    <x v="202"/>
    <x v="202"/>
    <n v="122.4"/>
    <n v="6102025"/>
    <n v="4520"/>
    <s v="Elintarvikkeet"/>
    <n v="5501"/>
    <x v="1"/>
  </r>
  <r>
    <x v="202"/>
    <x v="202"/>
    <n v="40.799999999999997"/>
    <n v="27102025"/>
    <n v="4520"/>
    <s v="Elintarvikkeet"/>
    <n v="5501"/>
    <x v="1"/>
  </r>
  <r>
    <x v="202"/>
    <x v="202"/>
    <n v="40.799999999999997"/>
    <n v="27102025"/>
    <n v="4520"/>
    <s v="Elintarvikkeet"/>
    <n v="5501"/>
    <x v="1"/>
  </r>
  <r>
    <x v="202"/>
    <x v="202"/>
    <n v="102"/>
    <n v="27102025"/>
    <n v="4530"/>
    <s v="Vaatteisto"/>
    <n v="5501"/>
    <x v="1"/>
  </r>
  <r>
    <x v="202"/>
    <x v="202"/>
    <n v="20.399999999999999"/>
    <n v="27102025"/>
    <n v="4520"/>
    <s v="Elintarvikkeet"/>
    <n v="5501"/>
    <x v="1"/>
  </r>
  <r>
    <x v="202"/>
    <x v="202"/>
    <n v="81.599999999999994"/>
    <n v="13112025"/>
    <n v="4520"/>
    <s v="Elintarvikkeet"/>
    <n v="5501"/>
    <x v="1"/>
  </r>
  <r>
    <x v="202"/>
    <x v="202"/>
    <n v="61.2"/>
    <n v="13112025"/>
    <n v="4520"/>
    <s v="Elintarvikkeet"/>
    <n v="5501"/>
    <x v="1"/>
  </r>
  <r>
    <x v="202"/>
    <x v="202"/>
    <n v="40.81"/>
    <n v="13112025"/>
    <n v="4520"/>
    <s v="Elintarvikkeet"/>
    <n v="5501"/>
    <x v="1"/>
  </r>
  <r>
    <x v="202"/>
    <x v="202"/>
    <n v="122.39"/>
    <n v="2122025"/>
    <n v="4520"/>
    <s v="Elintarvikkeet"/>
    <n v="5501"/>
    <x v="1"/>
  </r>
  <r>
    <x v="202"/>
    <x v="202"/>
    <n v="61.2"/>
    <n v="2122025"/>
    <n v="4520"/>
    <s v="Elintarvikkeet"/>
    <n v="5501"/>
    <x v="1"/>
  </r>
  <r>
    <x v="202"/>
    <x v="202"/>
    <n v="81.599999999999994"/>
    <n v="2122025"/>
    <n v="4520"/>
    <s v="Elintarvikkeet"/>
    <n v="5501"/>
    <x v="1"/>
  </r>
  <r>
    <x v="202"/>
    <x v="202"/>
    <n v="122.4"/>
    <n v="16122025"/>
    <n v="4520"/>
    <s v="Elintarvikkeet"/>
    <n v="5501"/>
    <x v="1"/>
  </r>
  <r>
    <x v="202"/>
    <x v="202"/>
    <n v="81.599999999999994"/>
    <n v="16122025"/>
    <n v="4520"/>
    <s v="Elintarvikkeet"/>
    <n v="5501"/>
    <x v="1"/>
  </r>
  <r>
    <x v="202"/>
    <x v="202"/>
    <n v="40.799999999999997"/>
    <n v="22122025"/>
    <n v="4520"/>
    <s v="Elintarvikkeet"/>
    <n v="5501"/>
    <x v="1"/>
  </r>
  <r>
    <x v="202"/>
    <x v="202"/>
    <n v="81.599999999999994"/>
    <n v="22122025"/>
    <n v="4520"/>
    <s v="Elintarvikkeet"/>
    <n v="5501"/>
    <x v="1"/>
  </r>
  <r>
    <x v="203"/>
    <x v="203"/>
    <n v="28.77"/>
    <n v="19062025"/>
    <n v="4440"/>
    <s v="Koulutus- ja kulttuuripalvelut"/>
    <n v="1101"/>
    <x v="1"/>
  </r>
  <r>
    <x v="203"/>
    <x v="203"/>
    <n v="250"/>
    <n v="19062025"/>
    <n v="4440"/>
    <s v="Koulutus- ja kulttuuripalvelut"/>
    <n v="1101"/>
    <x v="1"/>
  </r>
  <r>
    <x v="204"/>
    <x v="204"/>
    <n v="2550"/>
    <n v="31012025"/>
    <n v="4421"/>
    <s v="Koulukuljetukset"/>
    <n v="3051"/>
    <x v="1"/>
  </r>
  <r>
    <x v="204"/>
    <x v="204"/>
    <n v="2013.16"/>
    <n v="28022025"/>
    <n v="4421"/>
    <s v="Koulukuljetukset"/>
    <n v="3051"/>
    <x v="1"/>
  </r>
  <r>
    <x v="204"/>
    <x v="204"/>
    <n v="2818.42"/>
    <n v="31032025"/>
    <n v="4421"/>
    <s v="Koulukuljetukset"/>
    <n v="3051"/>
    <x v="1"/>
  </r>
  <r>
    <x v="204"/>
    <x v="204"/>
    <n v="2415.79"/>
    <n v="2052025"/>
    <n v="4421"/>
    <s v="Koulukuljetukset"/>
    <n v="3051"/>
    <x v="1"/>
  </r>
  <r>
    <x v="204"/>
    <x v="204"/>
    <n v="2684.21"/>
    <n v="30052025"/>
    <n v="4421"/>
    <s v="Koulukuljetukset"/>
    <n v="3051"/>
    <x v="1"/>
  </r>
  <r>
    <x v="205"/>
    <x v="205"/>
    <n v="300"/>
    <n v="29102025"/>
    <n v="4342"/>
    <s v="Asiantuntijakonsultaatio/-palvelut"/>
    <n v="5551"/>
    <x v="1"/>
  </r>
  <r>
    <x v="205"/>
    <x v="205"/>
    <n v="615.12"/>
    <n v="29102025"/>
    <n v="4420"/>
    <s v="Matkustus- ja kuljetuspalvelut"/>
    <n v="5551"/>
    <x v="1"/>
  </r>
  <r>
    <x v="205"/>
    <x v="205"/>
    <n v="53"/>
    <n v="5122025"/>
    <n v="4410"/>
    <s v="Majoitus- ja ravitsemispalvelut"/>
    <n v="5551"/>
    <x v="1"/>
  </r>
  <r>
    <x v="205"/>
    <x v="205"/>
    <n v="525.38"/>
    <n v="5122025"/>
    <n v="4470"/>
    <s v="Muut palvelut"/>
    <n v="5551"/>
    <x v="1"/>
  </r>
  <r>
    <x v="206"/>
    <x v="206"/>
    <n v="4760.33"/>
    <n v="31012025"/>
    <n v="4421"/>
    <s v="Koulukuljetukset"/>
    <n v="3051"/>
    <x v="1"/>
  </r>
  <r>
    <x v="206"/>
    <x v="206"/>
    <n v="50.88"/>
    <n v="21022025"/>
    <n v="4420"/>
    <s v="Matkustus- ja kuljetuspalvelut"/>
    <n v="3022"/>
    <x v="1"/>
  </r>
  <r>
    <x v="206"/>
    <x v="206"/>
    <n v="3758.16"/>
    <n v="28022025"/>
    <n v="4421"/>
    <s v="Koulukuljetukset"/>
    <n v="3051"/>
    <x v="1"/>
  </r>
  <r>
    <x v="206"/>
    <x v="206"/>
    <n v="49.91"/>
    <n v="1042025"/>
    <n v="4420"/>
    <s v="Matkustus- ja kuljetuspalvelut"/>
    <n v="3022"/>
    <x v="1"/>
  </r>
  <r>
    <x v="206"/>
    <x v="206"/>
    <n v="5261.42"/>
    <n v="1042025"/>
    <n v="4421"/>
    <s v="Koulukuljetukset"/>
    <n v="3051"/>
    <x v="1"/>
  </r>
  <r>
    <x v="206"/>
    <x v="206"/>
    <n v="7110.88"/>
    <n v="1052025"/>
    <n v="4421"/>
    <s v="Koulukuljetukset"/>
    <n v="3051"/>
    <x v="1"/>
  </r>
  <r>
    <x v="206"/>
    <x v="206"/>
    <n v="70.09"/>
    <n v="16052025"/>
    <n v="4425"/>
    <s v="Muut matkakulut ja kuljetukset"/>
    <n v="3051"/>
    <x v="1"/>
  </r>
  <r>
    <x v="206"/>
    <x v="206"/>
    <n v="11183.25"/>
    <n v="2062025"/>
    <n v="4421"/>
    <s v="Koulukuljetukset"/>
    <n v="3051"/>
    <x v="1"/>
  </r>
  <r>
    <x v="206"/>
    <x v="206"/>
    <n v="136.75"/>
    <n v="11062025"/>
    <n v="4420"/>
    <s v="Matkustus- ja kuljetuspalvelut"/>
    <n v="3901"/>
    <x v="1"/>
  </r>
  <r>
    <x v="206"/>
    <x v="206"/>
    <n v="233.16"/>
    <n v="1092025"/>
    <n v="4421"/>
    <s v="Koulukuljetukset"/>
    <n v="3041"/>
    <x v="1"/>
  </r>
  <r>
    <x v="206"/>
    <x v="206"/>
    <n v="4429.96"/>
    <n v="1092025"/>
    <n v="4421"/>
    <s v="Koulukuljetukset"/>
    <n v="3051"/>
    <x v="1"/>
  </r>
  <r>
    <x v="206"/>
    <x v="206"/>
    <n v="349.3"/>
    <n v="30092025"/>
    <n v="4421"/>
    <s v="Koulukuljetukset"/>
    <n v="3041"/>
    <x v="1"/>
  </r>
  <r>
    <x v="206"/>
    <x v="206"/>
    <n v="6636.67"/>
    <n v="30092025"/>
    <n v="4421"/>
    <s v="Koulukuljetukset"/>
    <n v="3051"/>
    <x v="1"/>
  </r>
  <r>
    <x v="206"/>
    <x v="206"/>
    <n v="317.54000000000002"/>
    <n v="31102025"/>
    <n v="4421"/>
    <s v="Koulukuljetukset"/>
    <n v="3041"/>
    <x v="1"/>
  </r>
  <r>
    <x v="206"/>
    <x v="206"/>
    <n v="6033.33"/>
    <n v="31102025"/>
    <n v="4421"/>
    <s v="Koulukuljetukset"/>
    <n v="3051"/>
    <x v="1"/>
  </r>
  <r>
    <x v="206"/>
    <x v="206"/>
    <n v="317.54000000000002"/>
    <n v="28112025"/>
    <n v="4421"/>
    <s v="Koulukuljetukset"/>
    <n v="3041"/>
    <x v="1"/>
  </r>
  <r>
    <x v="206"/>
    <x v="206"/>
    <n v="6033.33"/>
    <n v="28112025"/>
    <n v="4421"/>
    <s v="Koulukuljetukset"/>
    <n v="3051"/>
    <x v="1"/>
  </r>
  <r>
    <x v="206"/>
    <x v="206"/>
    <n v="271.39999999999998"/>
    <n v="5122025"/>
    <n v="4420"/>
    <s v="Matkustus- ja kuljetuspalvelut"/>
    <n v="3022"/>
    <x v="1"/>
  </r>
  <r>
    <x v="206"/>
    <x v="206"/>
    <n v="238.16"/>
    <n v="31122025"/>
    <n v="4421"/>
    <s v="Koulukuljetukset"/>
    <n v="3041"/>
    <x v="1"/>
  </r>
  <r>
    <x v="206"/>
    <x v="206"/>
    <n v="4525"/>
    <n v="31122025"/>
    <n v="4421"/>
    <s v="Koulukuljetukset"/>
    <n v="3051"/>
    <x v="1"/>
  </r>
  <r>
    <x v="207"/>
    <x v="207"/>
    <n v="5000"/>
    <n v="8122025"/>
    <n v="4460"/>
    <s v="Muut yhteistoimintaosuudet"/>
    <n v="5551"/>
    <x v="1"/>
  </r>
  <r>
    <x v="208"/>
    <x v="208"/>
    <n v="108.56"/>
    <n v="10092025"/>
    <n v="4420"/>
    <s v="Matkustus- ja kuljetuspalvelut"/>
    <n v="5352"/>
    <x v="1"/>
  </r>
  <r>
    <x v="208"/>
    <x v="208"/>
    <n v="474"/>
    <n v="10092025"/>
    <n v="4340"/>
    <s v="Toimisto- pankki-ja asiantunt.palvelut"/>
    <n v="5352"/>
    <x v="1"/>
  </r>
  <r>
    <x v="208"/>
    <x v="208"/>
    <n v="316"/>
    <n v="7102025"/>
    <n v="4340"/>
    <s v="Toimisto- pankki-ja asiantunt.palvelut"/>
    <n v="5352"/>
    <x v="1"/>
  </r>
  <r>
    <x v="208"/>
    <x v="208"/>
    <n v="84.62"/>
    <n v="7112025"/>
    <n v="4420"/>
    <s v="Matkustus- ja kuljetuspalvelut"/>
    <n v="5352"/>
    <x v="1"/>
  </r>
  <r>
    <x v="208"/>
    <x v="208"/>
    <n v="298.08"/>
    <n v="7112025"/>
    <n v="4340"/>
    <s v="Toimisto- pankki-ja asiantunt.palvelut"/>
    <n v="5352"/>
    <x v="1"/>
  </r>
  <r>
    <x v="209"/>
    <x v="209"/>
    <n v="2090.92"/>
    <n v="3022025"/>
    <n v="4342"/>
    <s v="Asiantuntijakonsultaatio/-palvelut"/>
    <n v="5501"/>
    <x v="1"/>
  </r>
  <r>
    <x v="209"/>
    <x v="209"/>
    <n v="1760"/>
    <n v="2032025"/>
    <n v="4342"/>
    <s v="Asiantuntijakonsultaatio/-palvelut"/>
    <n v="5501"/>
    <x v="1"/>
  </r>
  <r>
    <x v="209"/>
    <x v="209"/>
    <n v="2224.7800000000002"/>
    <n v="31032025"/>
    <n v="4342"/>
    <s v="Asiantuntijakonsultaatio/-palvelut"/>
    <n v="5501"/>
    <x v="1"/>
  </r>
  <r>
    <x v="209"/>
    <x v="209"/>
    <n v="2257.8200000000002"/>
    <n v="7052025"/>
    <n v="4342"/>
    <s v="Asiantuntijakonsultaatio/-palvelut"/>
    <n v="5501"/>
    <x v="1"/>
  </r>
  <r>
    <x v="209"/>
    <x v="209"/>
    <n v="1788.6"/>
    <n v="2062025"/>
    <n v="4342"/>
    <s v="Asiantuntijakonsultaatio/-palvelut"/>
    <n v="5501"/>
    <x v="1"/>
  </r>
  <r>
    <x v="209"/>
    <x v="209"/>
    <n v="1760"/>
    <n v="20072025"/>
    <n v="4342"/>
    <s v="Asiantuntijakonsultaatio/-palvelut"/>
    <n v="5501"/>
    <x v="1"/>
  </r>
  <r>
    <x v="209"/>
    <x v="209"/>
    <n v="880"/>
    <n v="13082025"/>
    <n v="4341"/>
    <s v="ATK-palvelut"/>
    <n v="5501"/>
    <x v="1"/>
  </r>
  <r>
    <x v="209"/>
    <x v="209"/>
    <n v="1760"/>
    <n v="28082025"/>
    <n v="4342"/>
    <s v="Asiantuntijakonsultaatio/-palvelut"/>
    <n v="5501"/>
    <x v="1"/>
  </r>
  <r>
    <x v="209"/>
    <x v="209"/>
    <n v="2213.1999999999998"/>
    <n v="1102025"/>
    <n v="4342"/>
    <s v="Asiantuntijakonsultaatio/-palvelut"/>
    <n v="5501"/>
    <x v="1"/>
  </r>
  <r>
    <x v="209"/>
    <x v="209"/>
    <n v="2729.1"/>
    <n v="4112025"/>
    <n v="4342"/>
    <s v="Asiantuntijakonsultaatio/-palvelut"/>
    <n v="5501"/>
    <x v="1"/>
  </r>
  <r>
    <x v="209"/>
    <x v="209"/>
    <n v="2260.6"/>
    <n v="2122025"/>
    <n v="4342"/>
    <s v="Asiantuntijakonsultaatio/-palvelut"/>
    <n v="5501"/>
    <x v="1"/>
  </r>
  <r>
    <x v="209"/>
    <x v="209"/>
    <n v="1984.46"/>
    <n v="31122025"/>
    <n v="4342"/>
    <s v="Asiantuntijakonsultaatio/-palvelut"/>
    <n v="1101"/>
    <x v="1"/>
  </r>
  <r>
    <x v="210"/>
    <x v="210"/>
    <n v="1140"/>
    <n v="9062025"/>
    <n v="4342"/>
    <s v="Asiantuntijakonsultaatio/-palvelut"/>
    <n v="4102"/>
    <x v="1"/>
  </r>
  <r>
    <x v="210"/>
    <x v="210"/>
    <n v="1140"/>
    <n v="26102025"/>
    <n v="4342"/>
    <s v="Asiantuntijakonsultaatio/-palvelut"/>
    <n v="4102"/>
    <x v="1"/>
  </r>
  <r>
    <x v="211"/>
    <x v="211"/>
    <n v="4050"/>
    <n v="8012025"/>
    <n v="4342"/>
    <s v="Asiantuntijakonsultaatio/-palvelut"/>
    <n v="4101"/>
    <x v="1"/>
  </r>
  <r>
    <x v="211"/>
    <x v="211"/>
    <n v="12801"/>
    <n v="27042025"/>
    <n v="4342"/>
    <s v="Asiantuntijakonsultaatio/-palvelut"/>
    <n v="4101"/>
    <x v="1"/>
  </r>
  <r>
    <x v="212"/>
    <x v="212"/>
    <n v="2865.92"/>
    <n v="19122025"/>
    <n v="4342"/>
    <s v="Asiantuntijakonsultaatio/-palvelut"/>
    <n v="4102"/>
    <x v="1"/>
  </r>
  <r>
    <x v="212"/>
    <x v="212"/>
    <n v="736.7"/>
    <n v="19122025"/>
    <n v="4342"/>
    <s v="Asiantuntijakonsultaatio/-palvelut"/>
    <n v="4102"/>
    <x v="1"/>
  </r>
  <r>
    <x v="213"/>
    <x v="213"/>
    <n v="1440"/>
    <n v="31012025"/>
    <n v="4342"/>
    <s v="Asiantuntijakonsultaatio/-palvelut"/>
    <n v="4102"/>
    <x v="1"/>
  </r>
  <r>
    <x v="213"/>
    <x v="213"/>
    <n v="1955"/>
    <n v="19022025"/>
    <n v="4470"/>
    <s v="Muut palvelut"/>
    <n v="5551"/>
    <x v="1"/>
  </r>
  <r>
    <x v="213"/>
    <x v="213"/>
    <n v="4950"/>
    <n v="28062025"/>
    <n v="4342"/>
    <s v="Asiantuntijakonsultaatio/-palvelut"/>
    <n v="4102"/>
    <x v="1"/>
  </r>
  <r>
    <x v="214"/>
    <x v="214"/>
    <n v="132.59"/>
    <n v="21082025"/>
    <n v="4501"/>
    <s v="Koulutarvikkeet"/>
    <n v="3051"/>
    <x v="1"/>
  </r>
  <r>
    <x v="214"/>
    <x v="214"/>
    <n v="352.83"/>
    <n v="3102025"/>
    <n v="4600"/>
    <s v="Muu materiaali"/>
    <n v="3901"/>
    <x v="1"/>
  </r>
  <r>
    <x v="215"/>
    <x v="215"/>
    <n v="417.3"/>
    <n v="15012025"/>
    <n v="4840"/>
    <s v="Koneiden ja laitteiden vuokrat"/>
    <n v="3551"/>
    <x v="1"/>
  </r>
  <r>
    <x v="215"/>
    <x v="215"/>
    <n v="1144.73"/>
    <n v="15012025"/>
    <n v="4860"/>
    <s v="Muut vuokrat"/>
    <n v="5352"/>
    <x v="1"/>
  </r>
  <r>
    <x v="215"/>
    <x v="215"/>
    <n v="820.97"/>
    <n v="15012025"/>
    <n v="4840"/>
    <s v="Koneiden ja laitteiden vuokrat"/>
    <n v="3551"/>
    <x v="1"/>
  </r>
  <r>
    <x v="215"/>
    <x v="215"/>
    <n v="822.18"/>
    <n v="15022025"/>
    <n v="4470"/>
    <s v="Muut palvelut"/>
    <n v="3551"/>
    <x v="1"/>
  </r>
  <r>
    <x v="215"/>
    <x v="215"/>
    <n v="523.71"/>
    <n v="15022025"/>
    <n v="4470"/>
    <s v="Muut palvelut"/>
    <n v="3551"/>
    <x v="1"/>
  </r>
  <r>
    <x v="215"/>
    <x v="215"/>
    <n v="1038.32"/>
    <n v="15022025"/>
    <n v="4860"/>
    <s v="Muut vuokrat"/>
    <n v="5352"/>
    <x v="1"/>
  </r>
  <r>
    <x v="215"/>
    <x v="215"/>
    <n v="523.71"/>
    <n v="15032025"/>
    <n v="4470"/>
    <s v="Muut palvelut"/>
    <n v="3551"/>
    <x v="1"/>
  </r>
  <r>
    <x v="215"/>
    <x v="215"/>
    <n v="1038.32"/>
    <n v="15032025"/>
    <n v="4860"/>
    <s v="Muut vuokrat"/>
    <n v="5352"/>
    <x v="1"/>
  </r>
  <r>
    <x v="215"/>
    <x v="215"/>
    <n v="820.97"/>
    <n v="15032025"/>
    <n v="4470"/>
    <s v="Muut palvelut"/>
    <n v="3551"/>
    <x v="1"/>
  </r>
  <r>
    <x v="215"/>
    <x v="215"/>
    <n v="820.97"/>
    <n v="15042025"/>
    <n v="4470"/>
    <s v="Muut palvelut"/>
    <n v="3551"/>
    <x v="1"/>
  </r>
  <r>
    <x v="215"/>
    <x v="215"/>
    <n v="417.3"/>
    <n v="15042025"/>
    <n v="4470"/>
    <s v="Muut palvelut"/>
    <n v="3551"/>
    <x v="1"/>
  </r>
  <r>
    <x v="215"/>
    <x v="215"/>
    <n v="1144.73"/>
    <n v="15042025"/>
    <n v="4860"/>
    <s v="Muut vuokrat"/>
    <n v="5352"/>
    <x v="1"/>
  </r>
  <r>
    <x v="215"/>
    <x v="215"/>
    <n v="523.71"/>
    <n v="15052025"/>
    <n v="4470"/>
    <s v="Muut palvelut"/>
    <n v="3551"/>
    <x v="1"/>
  </r>
  <r>
    <x v="215"/>
    <x v="215"/>
    <n v="1038.32"/>
    <n v="15052025"/>
    <n v="4860"/>
    <s v="Muut vuokrat"/>
    <n v="5352"/>
    <x v="1"/>
  </r>
  <r>
    <x v="215"/>
    <x v="215"/>
    <n v="820.97"/>
    <n v="15052025"/>
    <n v="4840"/>
    <s v="Koneiden ja laitteiden vuokrat"/>
    <n v="3551"/>
    <x v="1"/>
  </r>
  <r>
    <x v="215"/>
    <x v="215"/>
    <n v="417.3"/>
    <n v="15062025"/>
    <n v="4860"/>
    <s v="Muut vuokrat"/>
    <n v="3551"/>
    <x v="1"/>
  </r>
  <r>
    <x v="215"/>
    <x v="215"/>
    <n v="1144.73"/>
    <n v="15062025"/>
    <n v="4860"/>
    <s v="Muut vuokrat"/>
    <n v="5352"/>
    <x v="1"/>
  </r>
  <r>
    <x v="215"/>
    <x v="215"/>
    <n v="820.97"/>
    <n v="15062025"/>
    <n v="4860"/>
    <s v="Muut vuokrat"/>
    <n v="3551"/>
    <x v="1"/>
  </r>
  <r>
    <x v="215"/>
    <x v="215"/>
    <n v="712.73"/>
    <n v="15072025"/>
    <n v="4840"/>
    <s v="Koneiden ja laitteiden vuokrat"/>
    <n v="3551"/>
    <x v="1"/>
  </r>
  <r>
    <x v="215"/>
    <x v="215"/>
    <n v="1038.32"/>
    <n v="15072025"/>
    <n v="4860"/>
    <s v="Muut vuokrat"/>
    <n v="5352"/>
    <x v="1"/>
  </r>
  <r>
    <x v="215"/>
    <x v="215"/>
    <n v="523.71"/>
    <n v="15072025"/>
    <n v="4840"/>
    <s v="Koneiden ja laitteiden vuokrat"/>
    <n v="3551"/>
    <x v="1"/>
  </r>
  <r>
    <x v="215"/>
    <x v="215"/>
    <n v="417.3"/>
    <n v="15082025"/>
    <n v="4840"/>
    <s v="Koneiden ja laitteiden vuokrat"/>
    <n v="3551"/>
    <x v="1"/>
  </r>
  <r>
    <x v="215"/>
    <x v="215"/>
    <n v="1144.73"/>
    <n v="15082025"/>
    <n v="4860"/>
    <s v="Muut vuokrat"/>
    <n v="5352"/>
    <x v="1"/>
  </r>
  <r>
    <x v="215"/>
    <x v="215"/>
    <n v="712.73"/>
    <n v="15082025"/>
    <n v="4840"/>
    <s v="Koneiden ja laitteiden vuokrat"/>
    <n v="3551"/>
    <x v="1"/>
  </r>
  <r>
    <x v="215"/>
    <x v="215"/>
    <n v="712.73"/>
    <n v="15092025"/>
    <n v="4470"/>
    <s v="Muut palvelut"/>
    <n v="3551"/>
    <x v="1"/>
  </r>
  <r>
    <x v="215"/>
    <x v="215"/>
    <n v="417.3"/>
    <n v="15092025"/>
    <n v="4470"/>
    <s v="Muut palvelut"/>
    <n v="3551"/>
    <x v="1"/>
  </r>
  <r>
    <x v="215"/>
    <x v="215"/>
    <n v="1144.73"/>
    <n v="15092025"/>
    <n v="4860"/>
    <s v="Muut vuokrat"/>
    <n v="5352"/>
    <x v="1"/>
  </r>
  <r>
    <x v="215"/>
    <x v="215"/>
    <n v="417.3"/>
    <n v="15102025"/>
    <n v="4470"/>
    <s v="Muut palvelut"/>
    <n v="3551"/>
    <x v="1"/>
  </r>
  <r>
    <x v="215"/>
    <x v="215"/>
    <n v="1144.73"/>
    <n v="15102025"/>
    <n v="4860"/>
    <s v="Muut vuokrat"/>
    <n v="5352"/>
    <x v="1"/>
  </r>
  <r>
    <x v="215"/>
    <x v="215"/>
    <n v="712.73"/>
    <n v="15102025"/>
    <n v="4470"/>
    <s v="Muut palvelut"/>
    <n v="3551"/>
    <x v="1"/>
  </r>
  <r>
    <x v="215"/>
    <x v="215"/>
    <n v="523.71"/>
    <n v="15112025"/>
    <n v="4470"/>
    <s v="Muut palvelut"/>
    <n v="3551"/>
    <x v="1"/>
  </r>
  <r>
    <x v="215"/>
    <x v="215"/>
    <n v="1044.46"/>
    <n v="15112025"/>
    <n v="4860"/>
    <s v="Muut vuokrat"/>
    <n v="5352"/>
    <x v="1"/>
  </r>
  <r>
    <x v="215"/>
    <x v="215"/>
    <n v="712.73"/>
    <n v="15112025"/>
    <n v="4470"/>
    <s v="Muut palvelut"/>
    <n v="3551"/>
    <x v="1"/>
  </r>
  <r>
    <x v="215"/>
    <x v="215"/>
    <n v="523.71"/>
    <n v="15122025"/>
    <n v="4860"/>
    <s v="Muut vuokrat"/>
    <n v="3551"/>
    <x v="1"/>
  </r>
  <r>
    <x v="215"/>
    <x v="215"/>
    <n v="1038.32"/>
    <n v="15122025"/>
    <n v="4860"/>
    <s v="Muut vuokrat"/>
    <n v="5352"/>
    <x v="1"/>
  </r>
  <r>
    <x v="215"/>
    <x v="215"/>
    <n v="712.73"/>
    <n v="15122025"/>
    <n v="4860"/>
    <s v="Muut vuokrat"/>
    <n v="3551"/>
    <x v="1"/>
  </r>
  <r>
    <x v="216"/>
    <x v="216"/>
    <n v="700"/>
    <n v="28042025"/>
    <n v="4342"/>
    <s v="Asiantuntijakonsultaatio/-palvelut"/>
    <n v="5551"/>
    <x v="1"/>
  </r>
  <r>
    <x v="217"/>
    <x v="217"/>
    <n v="70"/>
    <n v="3102025"/>
    <n v="4440"/>
    <s v="Koulutus- ja kulttuuripalvelut"/>
    <n v="3051"/>
    <x v="1"/>
  </r>
  <r>
    <x v="217"/>
    <x v="217"/>
    <n v="70"/>
    <n v="3102025"/>
    <n v="4440"/>
    <s v="Koulutus- ja kulttuuripalvelut"/>
    <n v="3051"/>
    <x v="1"/>
  </r>
  <r>
    <x v="218"/>
    <x v="218"/>
    <n v="17447.21"/>
    <n v="21052025"/>
    <n v="1175"/>
    <s v="Muut laitteet ja kalusto"/>
    <n v="3551"/>
    <x v="1"/>
  </r>
  <r>
    <x v="218"/>
    <x v="218"/>
    <n v="3539.2"/>
    <n v="25112025"/>
    <n v="4600"/>
    <s v="Muu materiaali"/>
    <n v="5352"/>
    <x v="1"/>
  </r>
  <r>
    <x v="218"/>
    <x v="218"/>
    <n v="2795"/>
    <n v="25112025"/>
    <n v="4390"/>
    <s v="Raken.ja alueiden rak.ja kunn.pitopalv."/>
    <n v="5352"/>
    <x v="1"/>
  </r>
  <r>
    <x v="218"/>
    <x v="218"/>
    <n v="3850.4"/>
    <n v="26112025"/>
    <n v="4470"/>
    <s v="Muut palvelut"/>
    <n v="4601"/>
    <x v="1"/>
  </r>
  <r>
    <x v="218"/>
    <x v="218"/>
    <n v="18294.900000000001"/>
    <n v="26112025"/>
    <n v="4470"/>
    <s v="Muut palvelut"/>
    <n v="4601"/>
    <x v="1"/>
  </r>
  <r>
    <x v="218"/>
    <x v="218"/>
    <n v="4920"/>
    <n v="26112025"/>
    <n v="4470"/>
    <s v="Muut palvelut"/>
    <n v="4601"/>
    <x v="1"/>
  </r>
  <r>
    <x v="218"/>
    <x v="218"/>
    <n v="28784.5"/>
    <n v="26112025"/>
    <n v="4470"/>
    <s v="Muut palvelut"/>
    <n v="4601"/>
    <x v="1"/>
  </r>
  <r>
    <x v="218"/>
    <x v="218"/>
    <n v="33162"/>
    <n v="27112025"/>
    <n v="4470"/>
    <s v="Muut palvelut"/>
    <n v="4601"/>
    <x v="1"/>
  </r>
  <r>
    <x v="219"/>
    <x v="219"/>
    <n v="2526.96"/>
    <n v="31032025"/>
    <n v="4421"/>
    <s v="Koulukuljetukset"/>
    <n v="3051"/>
    <x v="1"/>
  </r>
  <r>
    <x v="219"/>
    <x v="219"/>
    <n v="1096.0999999999999"/>
    <n v="2062025"/>
    <n v="4421"/>
    <s v="Koulukuljetukset"/>
    <n v="3051"/>
    <x v="1"/>
  </r>
  <r>
    <x v="220"/>
    <x v="220"/>
    <n v="1150.01"/>
    <n v="4122025"/>
    <n v="4600"/>
    <s v="Muu materiaali"/>
    <n v="4601"/>
    <x v="1"/>
  </r>
  <r>
    <x v="221"/>
    <x v="221"/>
    <n v="2000"/>
    <n v="13052025"/>
    <n v="4342"/>
    <s v="Asiantuntijakonsultaatio/-palvelut"/>
    <n v="5551"/>
    <x v="1"/>
  </r>
  <r>
    <x v="221"/>
    <x v="221"/>
    <n v="350"/>
    <n v="30052025"/>
    <n v="4342"/>
    <s v="Asiantuntijakonsultaatio/-palvelut"/>
    <n v="5551"/>
    <x v="1"/>
  </r>
  <r>
    <x v="222"/>
    <x v="222"/>
    <n v="2655.5"/>
    <n v="8012025"/>
    <n v="4341"/>
    <s v="ATK-palvelut"/>
    <n v="5501"/>
    <x v="1"/>
  </r>
  <r>
    <x v="222"/>
    <x v="222"/>
    <n v="11451.05"/>
    <n v="9012025"/>
    <n v="4341"/>
    <s v="ATK-palvelut"/>
    <n v="5501"/>
    <x v="1"/>
  </r>
  <r>
    <x v="222"/>
    <x v="222"/>
    <n v="51.25"/>
    <n v="10012025"/>
    <n v="4341"/>
    <s v="ATK-palvelut"/>
    <n v="5501"/>
    <x v="1"/>
  </r>
  <r>
    <x v="222"/>
    <x v="222"/>
    <n v="635.64"/>
    <n v="10012025"/>
    <n v="4341"/>
    <s v="ATK-palvelut"/>
    <n v="5501"/>
    <x v="1"/>
  </r>
  <r>
    <x v="222"/>
    <x v="222"/>
    <n v="11356.9"/>
    <n v="10012025"/>
    <n v="4341"/>
    <s v="ATK-palvelut"/>
    <n v="5501"/>
    <x v="1"/>
  </r>
  <r>
    <x v="222"/>
    <x v="222"/>
    <n v="485.42"/>
    <n v="10012025"/>
    <n v="4341"/>
    <s v="ATK-palvelut"/>
    <n v="5501"/>
    <x v="1"/>
  </r>
  <r>
    <x v="222"/>
    <x v="222"/>
    <n v="35.08"/>
    <n v="13012025"/>
    <n v="4341"/>
    <s v="ATK-palvelut"/>
    <n v="5501"/>
    <x v="1"/>
  </r>
  <r>
    <x v="222"/>
    <x v="222"/>
    <n v="209.45"/>
    <n v="22012025"/>
    <n v="4341"/>
    <s v="ATK-palvelut"/>
    <n v="5501"/>
    <x v="1"/>
  </r>
  <r>
    <x v="222"/>
    <x v="222"/>
    <n v="3883.36"/>
    <n v="24012025"/>
    <n v="4341"/>
    <s v="ATK-palvelut"/>
    <n v="5501"/>
    <x v="1"/>
  </r>
  <r>
    <x v="222"/>
    <x v="222"/>
    <n v="147.36000000000001"/>
    <n v="27012025"/>
    <n v="4341"/>
    <s v="ATK-palvelut"/>
    <n v="5501"/>
    <x v="1"/>
  </r>
  <r>
    <x v="222"/>
    <x v="222"/>
    <n v="979.2"/>
    <n v="3022025"/>
    <n v="4341"/>
    <s v="ATK-palvelut"/>
    <n v="5501"/>
    <x v="1"/>
  </r>
  <r>
    <x v="222"/>
    <x v="222"/>
    <n v="41.12"/>
    <n v="4022025"/>
    <n v="4341"/>
    <s v="ATK-palvelut"/>
    <n v="5501"/>
    <x v="1"/>
  </r>
  <r>
    <x v="222"/>
    <x v="222"/>
    <n v="673.27"/>
    <n v="28022025"/>
    <n v="4580"/>
    <s v="Kalusto"/>
    <n v="1101"/>
    <x v="1"/>
  </r>
  <r>
    <x v="222"/>
    <x v="222"/>
    <n v="673.27"/>
    <n v="28022025"/>
    <n v="4341"/>
    <s v="ATK-palvelut"/>
    <n v="5352"/>
    <x v="1"/>
  </r>
  <r>
    <x v="222"/>
    <x v="222"/>
    <n v="673.27"/>
    <n v="24042025"/>
    <n v="1175"/>
    <s v="Muut laitteet ja kalusto"/>
    <n v="1101"/>
    <x v="1"/>
  </r>
  <r>
    <x v="222"/>
    <x v="222"/>
    <n v="26"/>
    <n v="24042025"/>
    <n v="4341"/>
    <s v="ATK-palvelut"/>
    <n v="5501"/>
    <x v="1"/>
  </r>
  <r>
    <x v="222"/>
    <x v="222"/>
    <n v="162.4"/>
    <n v="7052025"/>
    <n v="4341"/>
    <s v="ATK-palvelut"/>
    <n v="5501"/>
    <x v="1"/>
  </r>
  <r>
    <x v="222"/>
    <x v="222"/>
    <n v="673.27"/>
    <n v="9052025"/>
    <n v="4580"/>
    <s v="Kalusto"/>
    <n v="3901"/>
    <x v="1"/>
  </r>
  <r>
    <x v="222"/>
    <x v="222"/>
    <n v="144.52000000000001"/>
    <n v="9052025"/>
    <n v="4341"/>
    <s v="ATK-palvelut"/>
    <n v="5501"/>
    <x v="1"/>
  </r>
  <r>
    <x v="222"/>
    <x v="222"/>
    <n v="730.76"/>
    <n v="20082025"/>
    <n v="4341"/>
    <s v="ATK-palvelut"/>
    <n v="1101"/>
    <x v="1"/>
  </r>
  <r>
    <x v="222"/>
    <x v="222"/>
    <n v="931.48"/>
    <n v="20082025"/>
    <n v="4341"/>
    <s v="ATK-palvelut"/>
    <n v="5501"/>
    <x v="1"/>
  </r>
  <r>
    <x v="222"/>
    <x v="222"/>
    <n v="4128.51"/>
    <n v="20082025"/>
    <n v="4341"/>
    <s v="ATK-palvelut"/>
    <n v="5501"/>
    <x v="1"/>
  </r>
  <r>
    <x v="222"/>
    <x v="222"/>
    <n v="1175.07"/>
    <n v="20082025"/>
    <n v="4341"/>
    <s v="ATK-palvelut"/>
    <n v="5501"/>
    <x v="1"/>
  </r>
  <r>
    <x v="222"/>
    <x v="222"/>
    <n v="243.59"/>
    <n v="20082025"/>
    <n v="4341"/>
    <s v="ATK-palvelut"/>
    <n v="3551"/>
    <x v="1"/>
  </r>
  <r>
    <x v="222"/>
    <x v="222"/>
    <n v="243.59"/>
    <n v="20082025"/>
    <n v="4341"/>
    <s v="ATK-palvelut"/>
    <n v="5501"/>
    <x v="1"/>
  </r>
  <r>
    <x v="222"/>
    <x v="222"/>
    <n v="243.59"/>
    <n v="20082025"/>
    <n v="4341"/>
    <s v="ATK-palvelut"/>
    <n v="3901"/>
    <x v="1"/>
  </r>
  <r>
    <x v="222"/>
    <x v="222"/>
    <n v="1332.9"/>
    <n v="20082025"/>
    <n v="4341"/>
    <s v="ATK-palvelut"/>
    <n v="5501"/>
    <x v="1"/>
  </r>
  <r>
    <x v="222"/>
    <x v="222"/>
    <n v="487.18"/>
    <n v="20082025"/>
    <n v="4341"/>
    <s v="ATK-palvelut"/>
    <n v="5501"/>
    <x v="1"/>
  </r>
  <r>
    <x v="222"/>
    <x v="222"/>
    <n v="243.59"/>
    <n v="20082025"/>
    <n v="4341"/>
    <s v="ATK-palvelut"/>
    <n v="5501"/>
    <x v="1"/>
  </r>
  <r>
    <x v="222"/>
    <x v="222"/>
    <n v="243.59"/>
    <n v="20082025"/>
    <n v="4341"/>
    <s v="ATK-palvelut"/>
    <n v="5501"/>
    <x v="1"/>
  </r>
  <r>
    <x v="222"/>
    <x v="222"/>
    <n v="431.76"/>
    <n v="21082025"/>
    <n v="4341"/>
    <s v="ATK-palvelut"/>
    <n v="5501"/>
    <x v="1"/>
  </r>
  <r>
    <x v="222"/>
    <x v="222"/>
    <n v="138.25"/>
    <n v="21082025"/>
    <n v="1170"/>
    <s v="Konttori- ja ATK-laitteet"/>
    <n v="3051"/>
    <x v="1"/>
  </r>
  <r>
    <x v="222"/>
    <x v="222"/>
    <n v="1483"/>
    <n v="21082025"/>
    <n v="1170"/>
    <s v="Konttori- ja ATK-laitteet"/>
    <n v="3051"/>
    <x v="1"/>
  </r>
  <r>
    <x v="222"/>
    <x v="222"/>
    <n v="186.72"/>
    <n v="21082025"/>
    <n v="4341"/>
    <s v="ATK-palvelut"/>
    <n v="3051"/>
    <x v="1"/>
  </r>
  <r>
    <x v="222"/>
    <x v="222"/>
    <n v="3002.32"/>
    <n v="22082025"/>
    <n v="1170"/>
    <s v="Konttori- ja ATK-laitteet"/>
    <n v="3051"/>
    <x v="1"/>
  </r>
  <r>
    <x v="222"/>
    <x v="222"/>
    <n v="9507.4599999999991"/>
    <n v="8092025"/>
    <n v="1170"/>
    <s v="Konttori- ja ATK-laitteet"/>
    <n v="3051"/>
    <x v="1"/>
  </r>
  <r>
    <x v="222"/>
    <x v="222"/>
    <n v="202.81"/>
    <n v="5112025"/>
    <n v="4341"/>
    <s v="ATK-palvelut"/>
    <n v="5501"/>
    <x v="1"/>
  </r>
  <r>
    <x v="222"/>
    <x v="222"/>
    <n v="203.19"/>
    <n v="5112025"/>
    <n v="4341"/>
    <s v="ATK-palvelut"/>
    <n v="5352"/>
    <x v="1"/>
  </r>
  <r>
    <x v="222"/>
    <x v="222"/>
    <n v="362.45"/>
    <n v="5122025"/>
    <n v="1170"/>
    <s v="Konttori- ja ATK-laitteet"/>
    <n v="3051"/>
    <x v="1"/>
  </r>
  <r>
    <x v="222"/>
    <x v="222"/>
    <n v="289.95999999999998"/>
    <n v="5122025"/>
    <n v="1170"/>
    <s v="Konttori- ja ATK-laitteet"/>
    <n v="3051"/>
    <x v="1"/>
  </r>
  <r>
    <x v="222"/>
    <x v="222"/>
    <n v="19702.98"/>
    <n v="9122025"/>
    <n v="1170"/>
    <s v="Konttori- ja ATK-laitteet"/>
    <n v="3051"/>
    <x v="1"/>
  </r>
  <r>
    <x v="222"/>
    <x v="222"/>
    <n v="46.61"/>
    <n v="10122025"/>
    <n v="4600"/>
    <s v="Muu materiaali"/>
    <n v="5352"/>
    <x v="1"/>
  </r>
  <r>
    <x v="222"/>
    <x v="222"/>
    <n v="944.22"/>
    <n v="11122025"/>
    <n v="4341"/>
    <s v="ATK-palvelut"/>
    <n v="5352"/>
    <x v="1"/>
  </r>
  <r>
    <x v="222"/>
    <x v="222"/>
    <n v="186.72"/>
    <n v="17122025"/>
    <n v="4580"/>
    <s v="Kalusto"/>
    <n v="3501"/>
    <x v="1"/>
  </r>
  <r>
    <x v="222"/>
    <x v="222"/>
    <n v="191.33"/>
    <n v="31122025"/>
    <n v="4600"/>
    <s v="Muu materiaali"/>
    <n v="5352"/>
    <x v="1"/>
  </r>
  <r>
    <x v="223"/>
    <x v="223"/>
    <n v="520"/>
    <n v="31082025"/>
    <n v="4342"/>
    <s v="Asiantuntijakonsultaatio/-palvelut"/>
    <n v="1101"/>
    <x v="1"/>
  </r>
  <r>
    <x v="223"/>
    <x v="223"/>
    <n v="1584"/>
    <n v="30092025"/>
    <n v="4342"/>
    <s v="Asiantuntijakonsultaatio/-palvelut"/>
    <n v="1101"/>
    <x v="1"/>
  </r>
  <r>
    <x v="223"/>
    <x v="223"/>
    <n v="3415"/>
    <n v="31102025"/>
    <n v="4342"/>
    <s v="Asiantuntijakonsultaatio/-palvelut"/>
    <n v="1101"/>
    <x v="1"/>
  </r>
  <r>
    <x v="223"/>
    <x v="223"/>
    <n v="1365"/>
    <n v="31122025"/>
    <n v="4342"/>
    <s v="Asiantuntijakonsultaatio/-palvelut"/>
    <n v="1101"/>
    <x v="1"/>
  </r>
  <r>
    <x v="223"/>
    <x v="223"/>
    <n v="4704"/>
    <n v="31122025"/>
    <n v="4342"/>
    <s v="Asiantuntijakonsultaatio/-palvelut"/>
    <n v="1101"/>
    <x v="1"/>
  </r>
  <r>
    <x v="224"/>
    <x v="224"/>
    <n v="10721"/>
    <n v="23052025"/>
    <n v="1175"/>
    <s v="Muut laitteet ja kalusto"/>
    <n v="3551"/>
    <x v="1"/>
  </r>
  <r>
    <x v="224"/>
    <x v="224"/>
    <n v="1100"/>
    <n v="13082025"/>
    <n v="1175"/>
    <s v="Muut laitteet ja kalusto"/>
    <n v="3551"/>
    <x v="1"/>
  </r>
  <r>
    <x v="225"/>
    <x v="225"/>
    <n v="705"/>
    <n v="10092025"/>
    <n v="4470"/>
    <s v="Muut palvelut"/>
    <n v="4601"/>
    <x v="1"/>
  </r>
  <r>
    <x v="226"/>
    <x v="226"/>
    <n v="56"/>
    <n v="1012025"/>
    <n v="4340"/>
    <s v="Toimisto- pankki-ja asiantunt.palvelut"/>
    <n v="5352"/>
    <x v="1"/>
  </r>
  <r>
    <x v="226"/>
    <x v="226"/>
    <n v="55.97"/>
    <n v="1012025"/>
    <n v="4340"/>
    <s v="Toimisto- pankki-ja asiantunt.palvelut"/>
    <n v="5352"/>
    <x v="1"/>
  </r>
  <r>
    <x v="226"/>
    <x v="226"/>
    <n v="160.58000000000001"/>
    <n v="1012025"/>
    <n v="4340"/>
    <s v="Toimisto- pankki-ja asiantunt.palvelut"/>
    <n v="5352"/>
    <x v="1"/>
  </r>
  <r>
    <x v="226"/>
    <x v="226"/>
    <n v="55.97"/>
    <n v="1012025"/>
    <n v="4340"/>
    <s v="Toimisto- pankki-ja asiantunt.palvelut"/>
    <n v="5352"/>
    <x v="1"/>
  </r>
  <r>
    <x v="226"/>
    <x v="226"/>
    <n v="55.97"/>
    <n v="1012025"/>
    <n v="4340"/>
    <s v="Toimisto- pankki-ja asiantunt.palvelut"/>
    <n v="5352"/>
    <x v="1"/>
  </r>
  <r>
    <x v="226"/>
    <x v="226"/>
    <n v="55.97"/>
    <n v="1012025"/>
    <n v="4340"/>
    <s v="Toimisto- pankki-ja asiantunt.palvelut"/>
    <n v="5352"/>
    <x v="1"/>
  </r>
  <r>
    <x v="226"/>
    <x v="226"/>
    <n v="55.97"/>
    <n v="1012025"/>
    <n v="4340"/>
    <s v="Toimisto- pankki-ja asiantunt.palvelut"/>
    <n v="5352"/>
    <x v="1"/>
  </r>
  <r>
    <x v="226"/>
    <x v="226"/>
    <n v="134.43"/>
    <n v="1012025"/>
    <n v="4340"/>
    <s v="Toimisto- pankki-ja asiantunt.palvelut"/>
    <n v="5352"/>
    <x v="1"/>
  </r>
  <r>
    <x v="226"/>
    <x v="226"/>
    <n v="112.84"/>
    <n v="1012025"/>
    <n v="4340"/>
    <s v="Toimisto- pankki-ja asiantunt.palvelut"/>
    <n v="5352"/>
    <x v="1"/>
  </r>
  <r>
    <x v="226"/>
    <x v="226"/>
    <n v="46.14"/>
    <n v="1012025"/>
    <n v="4340"/>
    <s v="Toimisto- pankki-ja asiantunt.palvelut"/>
    <n v="5352"/>
    <x v="1"/>
  </r>
  <r>
    <x v="226"/>
    <x v="226"/>
    <n v="41.72"/>
    <n v="1012025"/>
    <n v="4340"/>
    <s v="Toimisto- pankki-ja asiantunt.palvelut"/>
    <n v="5352"/>
    <x v="1"/>
  </r>
  <r>
    <x v="226"/>
    <x v="226"/>
    <n v="1018.37"/>
    <n v="1012025"/>
    <n v="4340"/>
    <s v="Toimisto- pankki-ja asiantunt.palvelut"/>
    <n v="5352"/>
    <x v="1"/>
  </r>
  <r>
    <x v="226"/>
    <x v="226"/>
    <n v="52.32"/>
    <n v="1012025"/>
    <n v="4340"/>
    <s v="Toimisto- pankki-ja asiantunt.palvelut"/>
    <n v="5352"/>
    <x v="1"/>
  </r>
  <r>
    <x v="226"/>
    <x v="226"/>
    <n v="99.06"/>
    <n v="15012025"/>
    <n v="4340"/>
    <s v="Toimisto- pankki-ja asiantunt.palvelut"/>
    <n v="5352"/>
    <x v="1"/>
  </r>
  <r>
    <x v="226"/>
    <x v="226"/>
    <n v="55.97"/>
    <n v="1022025"/>
    <n v="4340"/>
    <s v="Toimisto- pankki-ja asiantunt.palvelut"/>
    <n v="5352"/>
    <x v="1"/>
  </r>
  <r>
    <x v="226"/>
    <x v="226"/>
    <n v="160.58000000000001"/>
    <n v="1022025"/>
    <n v="4340"/>
    <s v="Toimisto- pankki-ja asiantunt.palvelut"/>
    <n v="5352"/>
    <x v="1"/>
  </r>
  <r>
    <x v="226"/>
    <x v="226"/>
    <n v="55.97"/>
    <n v="1022025"/>
    <n v="4340"/>
    <s v="Toimisto- pankki-ja asiantunt.palvelut"/>
    <n v="5352"/>
    <x v="1"/>
  </r>
  <r>
    <x v="226"/>
    <x v="226"/>
    <n v="55.97"/>
    <n v="1022025"/>
    <n v="4340"/>
    <s v="Toimisto- pankki-ja asiantunt.palvelut"/>
    <n v="5352"/>
    <x v="1"/>
  </r>
  <r>
    <x v="226"/>
    <x v="226"/>
    <n v="55.97"/>
    <n v="1022025"/>
    <n v="4340"/>
    <s v="Toimisto- pankki-ja asiantunt.palvelut"/>
    <n v="5352"/>
    <x v="1"/>
  </r>
  <r>
    <x v="226"/>
    <x v="226"/>
    <n v="55.97"/>
    <n v="1022025"/>
    <n v="4340"/>
    <s v="Toimisto- pankki-ja asiantunt.palvelut"/>
    <n v="5352"/>
    <x v="1"/>
  </r>
  <r>
    <x v="226"/>
    <x v="226"/>
    <n v="134.43"/>
    <n v="1022025"/>
    <n v="4340"/>
    <s v="Toimisto- pankki-ja asiantunt.palvelut"/>
    <n v="5352"/>
    <x v="1"/>
  </r>
  <r>
    <x v="226"/>
    <x v="226"/>
    <n v="112.85"/>
    <n v="1022025"/>
    <n v="4340"/>
    <s v="Toimisto- pankki-ja asiantunt.palvelut"/>
    <n v="5352"/>
    <x v="1"/>
  </r>
  <r>
    <x v="226"/>
    <x v="226"/>
    <n v="46.14"/>
    <n v="1022025"/>
    <n v="4340"/>
    <s v="Toimisto- pankki-ja asiantunt.palvelut"/>
    <n v="5352"/>
    <x v="1"/>
  </r>
  <r>
    <x v="226"/>
    <x v="226"/>
    <n v="41.72"/>
    <n v="1022025"/>
    <n v="4340"/>
    <s v="Toimisto- pankki-ja asiantunt.palvelut"/>
    <n v="5352"/>
    <x v="1"/>
  </r>
  <r>
    <x v="226"/>
    <x v="226"/>
    <n v="1018.37"/>
    <n v="1022025"/>
    <n v="4340"/>
    <s v="Toimisto- pankki-ja asiantunt.palvelut"/>
    <n v="5352"/>
    <x v="1"/>
  </r>
  <r>
    <x v="226"/>
    <x v="226"/>
    <n v="52.31"/>
    <n v="1022025"/>
    <n v="4340"/>
    <s v="Toimisto- pankki-ja asiantunt.palvelut"/>
    <n v="5352"/>
    <x v="1"/>
  </r>
  <r>
    <x v="226"/>
    <x v="226"/>
    <n v="56"/>
    <n v="1022025"/>
    <n v="4340"/>
    <s v="Toimisto- pankki-ja asiantunt.palvelut"/>
    <n v="5352"/>
    <x v="1"/>
  </r>
  <r>
    <x v="226"/>
    <x v="226"/>
    <n v="145.53"/>
    <n v="31012025"/>
    <n v="4340"/>
    <s v="Toimisto- pankki-ja asiantunt.palvelut"/>
    <n v="5352"/>
    <x v="1"/>
  </r>
  <r>
    <x v="226"/>
    <x v="226"/>
    <n v="145.53"/>
    <n v="15022025"/>
    <n v="4342"/>
    <s v="Asiantuntijakonsultaatio/-palvelut"/>
    <n v="3051"/>
    <x v="1"/>
  </r>
  <r>
    <x v="226"/>
    <x v="226"/>
    <n v="55.97"/>
    <n v="1032025"/>
    <n v="4340"/>
    <s v="Toimisto- pankki-ja asiantunt.palvelut"/>
    <n v="5352"/>
    <x v="1"/>
  </r>
  <r>
    <x v="226"/>
    <x v="226"/>
    <n v="160.58000000000001"/>
    <n v="1032025"/>
    <n v="4340"/>
    <s v="Toimisto- pankki-ja asiantunt.palvelut"/>
    <n v="5352"/>
    <x v="1"/>
  </r>
  <r>
    <x v="226"/>
    <x v="226"/>
    <n v="55.97"/>
    <n v="1032025"/>
    <n v="4340"/>
    <s v="Toimisto- pankki-ja asiantunt.palvelut"/>
    <n v="5352"/>
    <x v="1"/>
  </r>
  <r>
    <x v="226"/>
    <x v="226"/>
    <n v="55.97"/>
    <n v="1032025"/>
    <n v="4340"/>
    <s v="Toimisto- pankki-ja asiantunt.palvelut"/>
    <n v="5352"/>
    <x v="1"/>
  </r>
  <r>
    <x v="226"/>
    <x v="226"/>
    <n v="55.97"/>
    <n v="1032025"/>
    <n v="4340"/>
    <s v="Toimisto- pankki-ja asiantunt.palvelut"/>
    <n v="5352"/>
    <x v="1"/>
  </r>
  <r>
    <x v="226"/>
    <x v="226"/>
    <n v="55.97"/>
    <n v="1032025"/>
    <n v="4340"/>
    <s v="Toimisto- pankki-ja asiantunt.palvelut"/>
    <n v="5352"/>
    <x v="1"/>
  </r>
  <r>
    <x v="226"/>
    <x v="226"/>
    <n v="134.41999999999999"/>
    <n v="1032025"/>
    <n v="4340"/>
    <s v="Toimisto- pankki-ja asiantunt.palvelut"/>
    <n v="5352"/>
    <x v="1"/>
  </r>
  <r>
    <x v="226"/>
    <x v="226"/>
    <n v="112.85"/>
    <n v="1032025"/>
    <n v="4340"/>
    <s v="Toimisto- pankki-ja asiantunt.palvelut"/>
    <n v="5352"/>
    <x v="1"/>
  </r>
  <r>
    <x v="226"/>
    <x v="226"/>
    <n v="46.14"/>
    <n v="1032025"/>
    <n v="4340"/>
    <s v="Toimisto- pankki-ja asiantunt.palvelut"/>
    <n v="5352"/>
    <x v="1"/>
  </r>
  <r>
    <x v="226"/>
    <x v="226"/>
    <n v="41.72"/>
    <n v="1032025"/>
    <n v="4340"/>
    <s v="Toimisto- pankki-ja asiantunt.palvelut"/>
    <n v="5352"/>
    <x v="1"/>
  </r>
  <r>
    <x v="226"/>
    <x v="226"/>
    <n v="1018.37"/>
    <n v="1032025"/>
    <n v="4340"/>
    <s v="Toimisto- pankki-ja asiantunt.palvelut"/>
    <n v="5352"/>
    <x v="1"/>
  </r>
  <r>
    <x v="226"/>
    <x v="226"/>
    <n v="52.31"/>
    <n v="1032025"/>
    <n v="4340"/>
    <s v="Toimisto- pankki-ja asiantunt.palvelut"/>
    <n v="5352"/>
    <x v="1"/>
  </r>
  <r>
    <x v="226"/>
    <x v="226"/>
    <n v="56"/>
    <n v="1032025"/>
    <n v="4340"/>
    <s v="Toimisto- pankki-ja asiantunt.palvelut"/>
    <n v="5352"/>
    <x v="1"/>
  </r>
  <r>
    <x v="226"/>
    <x v="226"/>
    <n v="55.97"/>
    <n v="1042025"/>
    <n v="4340"/>
    <s v="Toimisto- pankki-ja asiantunt.palvelut"/>
    <n v="5352"/>
    <x v="1"/>
  </r>
  <r>
    <x v="226"/>
    <x v="226"/>
    <n v="160.58000000000001"/>
    <n v="1042025"/>
    <n v="4340"/>
    <s v="Toimisto- pankki-ja asiantunt.palvelut"/>
    <n v="5352"/>
    <x v="1"/>
  </r>
  <r>
    <x v="226"/>
    <x v="226"/>
    <n v="55.97"/>
    <n v="1042025"/>
    <n v="4340"/>
    <s v="Toimisto- pankki-ja asiantunt.palvelut"/>
    <n v="5352"/>
    <x v="1"/>
  </r>
  <r>
    <x v="226"/>
    <x v="226"/>
    <n v="55.97"/>
    <n v="1042025"/>
    <n v="4340"/>
    <s v="Toimisto- pankki-ja asiantunt.palvelut"/>
    <n v="5352"/>
    <x v="1"/>
  </r>
  <r>
    <x v="226"/>
    <x v="226"/>
    <n v="55.97"/>
    <n v="1042025"/>
    <n v="4340"/>
    <s v="Toimisto- pankki-ja asiantunt.palvelut"/>
    <n v="5352"/>
    <x v="1"/>
  </r>
  <r>
    <x v="226"/>
    <x v="226"/>
    <n v="55.97"/>
    <n v="1042025"/>
    <n v="4340"/>
    <s v="Toimisto- pankki-ja asiantunt.palvelut"/>
    <n v="5352"/>
    <x v="1"/>
  </r>
  <r>
    <x v="226"/>
    <x v="226"/>
    <n v="134.41999999999999"/>
    <n v="1042025"/>
    <n v="4340"/>
    <s v="Toimisto- pankki-ja asiantunt.palvelut"/>
    <n v="5352"/>
    <x v="1"/>
  </r>
  <r>
    <x v="226"/>
    <x v="226"/>
    <n v="112.85"/>
    <n v="1042025"/>
    <n v="4340"/>
    <s v="Toimisto- pankki-ja asiantunt.palvelut"/>
    <n v="5352"/>
    <x v="1"/>
  </r>
  <r>
    <x v="226"/>
    <x v="226"/>
    <n v="46.14"/>
    <n v="1042025"/>
    <n v="4340"/>
    <s v="Toimisto- pankki-ja asiantunt.palvelut"/>
    <n v="5352"/>
    <x v="1"/>
  </r>
  <r>
    <x v="226"/>
    <x v="226"/>
    <n v="41.72"/>
    <n v="1042025"/>
    <n v="4340"/>
    <s v="Toimisto- pankki-ja asiantunt.palvelut"/>
    <n v="5352"/>
    <x v="1"/>
  </r>
  <r>
    <x v="226"/>
    <x v="226"/>
    <n v="1018.37"/>
    <n v="1042025"/>
    <n v="4340"/>
    <s v="Toimisto- pankki-ja asiantunt.palvelut"/>
    <n v="5352"/>
    <x v="1"/>
  </r>
  <r>
    <x v="226"/>
    <x v="226"/>
    <n v="52.32"/>
    <n v="1042025"/>
    <n v="4340"/>
    <s v="Toimisto- pankki-ja asiantunt.palvelut"/>
    <n v="5352"/>
    <x v="1"/>
  </r>
  <r>
    <x v="226"/>
    <x v="226"/>
    <n v="56"/>
    <n v="1042025"/>
    <n v="4340"/>
    <s v="Toimisto- pankki-ja asiantunt.palvelut"/>
    <n v="5352"/>
    <x v="1"/>
  </r>
  <r>
    <x v="226"/>
    <x v="226"/>
    <n v="85.4"/>
    <n v="31032025"/>
    <n v="4340"/>
    <s v="Toimisto- pankki-ja asiantunt.palvelut"/>
    <n v="5352"/>
    <x v="1"/>
  </r>
  <r>
    <x v="226"/>
    <x v="226"/>
    <n v="99.06"/>
    <n v="31032025"/>
    <n v="4340"/>
    <s v="Toimisto- pankki-ja asiantunt.palvelut"/>
    <n v="5352"/>
    <x v="1"/>
  </r>
  <r>
    <x v="226"/>
    <x v="226"/>
    <n v="198.12"/>
    <n v="15042025"/>
    <n v="4340"/>
    <s v="Toimisto- pankki-ja asiantunt.palvelut"/>
    <n v="5352"/>
    <x v="1"/>
  </r>
  <r>
    <x v="226"/>
    <x v="226"/>
    <n v="55.97"/>
    <n v="1052025"/>
    <n v="4340"/>
    <s v="Toimisto- pankki-ja asiantunt.palvelut"/>
    <n v="5352"/>
    <x v="1"/>
  </r>
  <r>
    <x v="226"/>
    <x v="226"/>
    <n v="160.58000000000001"/>
    <n v="1052025"/>
    <n v="4340"/>
    <s v="Toimisto- pankki-ja asiantunt.palvelut"/>
    <n v="5352"/>
    <x v="1"/>
  </r>
  <r>
    <x v="226"/>
    <x v="226"/>
    <n v="55.97"/>
    <n v="1052025"/>
    <n v="4340"/>
    <s v="Toimisto- pankki-ja asiantunt.palvelut"/>
    <n v="5352"/>
    <x v="1"/>
  </r>
  <r>
    <x v="226"/>
    <x v="226"/>
    <n v="55.97"/>
    <n v="1052025"/>
    <n v="4340"/>
    <s v="Toimisto- pankki-ja asiantunt.palvelut"/>
    <n v="5352"/>
    <x v="1"/>
  </r>
  <r>
    <x v="226"/>
    <x v="226"/>
    <n v="55.97"/>
    <n v="1052025"/>
    <n v="4340"/>
    <s v="Toimisto- pankki-ja asiantunt.palvelut"/>
    <n v="5352"/>
    <x v="1"/>
  </r>
  <r>
    <x v="226"/>
    <x v="226"/>
    <n v="55.97"/>
    <n v="1052025"/>
    <n v="4340"/>
    <s v="Toimisto- pankki-ja asiantunt.palvelut"/>
    <n v="5352"/>
    <x v="1"/>
  </r>
  <r>
    <x v="226"/>
    <x v="226"/>
    <n v="134.43"/>
    <n v="1052025"/>
    <n v="4340"/>
    <s v="Toimisto- pankki-ja asiantunt.palvelut"/>
    <n v="5352"/>
    <x v="1"/>
  </r>
  <r>
    <x v="226"/>
    <x v="226"/>
    <n v="112.84"/>
    <n v="1052025"/>
    <n v="4340"/>
    <s v="Toimisto- pankki-ja asiantunt.palvelut"/>
    <n v="5352"/>
    <x v="1"/>
  </r>
  <r>
    <x v="226"/>
    <x v="226"/>
    <n v="46.14"/>
    <n v="1052025"/>
    <n v="4340"/>
    <s v="Toimisto- pankki-ja asiantunt.palvelut"/>
    <n v="5352"/>
    <x v="1"/>
  </r>
  <r>
    <x v="226"/>
    <x v="226"/>
    <n v="41.72"/>
    <n v="1052025"/>
    <n v="4340"/>
    <s v="Toimisto- pankki-ja asiantunt.palvelut"/>
    <n v="5352"/>
    <x v="1"/>
  </r>
  <r>
    <x v="226"/>
    <x v="226"/>
    <n v="1018.37"/>
    <n v="1052025"/>
    <n v="4340"/>
    <s v="Toimisto- pankki-ja asiantunt.palvelut"/>
    <n v="5352"/>
    <x v="1"/>
  </r>
  <r>
    <x v="226"/>
    <x v="226"/>
    <n v="52.32"/>
    <n v="1052025"/>
    <n v="4340"/>
    <s v="Toimisto- pankki-ja asiantunt.palvelut"/>
    <n v="5352"/>
    <x v="1"/>
  </r>
  <r>
    <x v="226"/>
    <x v="226"/>
    <n v="56"/>
    <n v="1052025"/>
    <n v="4340"/>
    <s v="Toimisto- pankki-ja asiantunt.palvelut"/>
    <n v="5352"/>
    <x v="1"/>
  </r>
  <r>
    <x v="226"/>
    <x v="226"/>
    <n v="145.53"/>
    <n v="15052025"/>
    <n v="4340"/>
    <s v="Toimisto- pankki-ja asiantunt.palvelut"/>
    <n v="5352"/>
    <x v="1"/>
  </r>
  <r>
    <x v="226"/>
    <x v="226"/>
    <n v="160.58000000000001"/>
    <n v="1062025"/>
    <n v="4340"/>
    <s v="Toimisto- pankki-ja asiantunt.palvelut"/>
    <n v="5352"/>
    <x v="1"/>
  </r>
  <r>
    <x v="226"/>
    <x v="226"/>
    <n v="55.97"/>
    <n v="1062025"/>
    <n v="4340"/>
    <s v="Toimisto- pankki-ja asiantunt.palvelut"/>
    <n v="5352"/>
    <x v="1"/>
  </r>
  <r>
    <x v="226"/>
    <x v="226"/>
    <n v="55.97"/>
    <n v="1062025"/>
    <n v="4340"/>
    <s v="Toimisto- pankki-ja asiantunt.palvelut"/>
    <n v="5352"/>
    <x v="1"/>
  </r>
  <r>
    <x v="226"/>
    <x v="226"/>
    <n v="55.97"/>
    <n v="1062025"/>
    <n v="4340"/>
    <s v="Toimisto- pankki-ja asiantunt.palvelut"/>
    <n v="5352"/>
    <x v="1"/>
  </r>
  <r>
    <x v="226"/>
    <x v="226"/>
    <n v="55.97"/>
    <n v="1062025"/>
    <n v="4340"/>
    <s v="Toimisto- pankki-ja asiantunt.palvelut"/>
    <n v="5352"/>
    <x v="1"/>
  </r>
  <r>
    <x v="226"/>
    <x v="226"/>
    <n v="134.41999999999999"/>
    <n v="1062025"/>
    <n v="4340"/>
    <s v="Toimisto- pankki-ja asiantunt.palvelut"/>
    <n v="5352"/>
    <x v="1"/>
  </r>
  <r>
    <x v="226"/>
    <x v="226"/>
    <n v="112.85"/>
    <n v="1062025"/>
    <n v="4340"/>
    <s v="Toimisto- pankki-ja asiantunt.palvelut"/>
    <n v="5352"/>
    <x v="1"/>
  </r>
  <r>
    <x v="226"/>
    <x v="226"/>
    <n v="46.14"/>
    <n v="1062025"/>
    <n v="4340"/>
    <s v="Toimisto- pankki-ja asiantunt.palvelut"/>
    <n v="5352"/>
    <x v="1"/>
  </r>
  <r>
    <x v="226"/>
    <x v="226"/>
    <n v="41.72"/>
    <n v="1062025"/>
    <n v="4340"/>
    <s v="Toimisto- pankki-ja asiantunt.palvelut"/>
    <n v="5352"/>
    <x v="1"/>
  </r>
  <r>
    <x v="226"/>
    <x v="226"/>
    <n v="1018.37"/>
    <n v="1062025"/>
    <n v="4340"/>
    <s v="Toimisto- pankki-ja asiantunt.palvelut"/>
    <n v="5352"/>
    <x v="1"/>
  </r>
  <r>
    <x v="226"/>
    <x v="226"/>
    <n v="52.32"/>
    <n v="1062025"/>
    <n v="4340"/>
    <s v="Toimisto- pankki-ja asiantunt.palvelut"/>
    <n v="5352"/>
    <x v="1"/>
  </r>
  <r>
    <x v="226"/>
    <x v="226"/>
    <n v="56"/>
    <n v="1062025"/>
    <n v="4340"/>
    <s v="Toimisto- pankki-ja asiantunt.palvelut"/>
    <n v="5352"/>
    <x v="1"/>
  </r>
  <r>
    <x v="226"/>
    <x v="226"/>
    <n v="97.02"/>
    <n v="31052025"/>
    <n v="4470"/>
    <s v="Muut palvelut"/>
    <n v="3101"/>
    <x v="1"/>
  </r>
  <r>
    <x v="226"/>
    <x v="226"/>
    <n v="291.06"/>
    <n v="31052025"/>
    <n v="4470"/>
    <s v="Muut palvelut"/>
    <n v="3051"/>
    <x v="1"/>
  </r>
  <r>
    <x v="226"/>
    <x v="226"/>
    <n v="97.02"/>
    <n v="31052025"/>
    <n v="4470"/>
    <s v="Muut palvelut"/>
    <n v="3051"/>
    <x v="1"/>
  </r>
  <r>
    <x v="226"/>
    <x v="226"/>
    <n v="97.02"/>
    <n v="31052025"/>
    <n v="4470"/>
    <s v="Muut palvelut"/>
    <n v="3051"/>
    <x v="1"/>
  </r>
  <r>
    <x v="226"/>
    <x v="226"/>
    <n v="291.06"/>
    <n v="15062025"/>
    <n v="4340"/>
    <s v="Toimisto- pankki-ja asiantunt.palvelut"/>
    <n v="5352"/>
    <x v="1"/>
  </r>
  <r>
    <x v="226"/>
    <x v="226"/>
    <n v="160.58000000000001"/>
    <n v="1072025"/>
    <n v="4340"/>
    <s v="Toimisto- pankki-ja asiantunt.palvelut"/>
    <n v="5352"/>
    <x v="1"/>
  </r>
  <r>
    <x v="226"/>
    <x v="226"/>
    <n v="55.97"/>
    <n v="1072025"/>
    <n v="4340"/>
    <s v="Toimisto- pankki-ja asiantunt.palvelut"/>
    <n v="5352"/>
    <x v="1"/>
  </r>
  <r>
    <x v="226"/>
    <x v="226"/>
    <n v="55.97"/>
    <n v="1072025"/>
    <n v="4340"/>
    <s v="Toimisto- pankki-ja asiantunt.palvelut"/>
    <n v="5352"/>
    <x v="1"/>
  </r>
  <r>
    <x v="226"/>
    <x v="226"/>
    <n v="55.97"/>
    <n v="1072025"/>
    <n v="4340"/>
    <s v="Toimisto- pankki-ja asiantunt.palvelut"/>
    <n v="5352"/>
    <x v="1"/>
  </r>
  <r>
    <x v="226"/>
    <x v="226"/>
    <n v="55.97"/>
    <n v="1072025"/>
    <n v="4340"/>
    <s v="Toimisto- pankki-ja asiantunt.palvelut"/>
    <n v="5352"/>
    <x v="1"/>
  </r>
  <r>
    <x v="226"/>
    <x v="226"/>
    <n v="134.41999999999999"/>
    <n v="1072025"/>
    <n v="4340"/>
    <s v="Toimisto- pankki-ja asiantunt.palvelut"/>
    <n v="5352"/>
    <x v="1"/>
  </r>
  <r>
    <x v="226"/>
    <x v="226"/>
    <n v="112.85"/>
    <n v="1072025"/>
    <n v="4340"/>
    <s v="Toimisto- pankki-ja asiantunt.palvelut"/>
    <n v="5352"/>
    <x v="1"/>
  </r>
  <r>
    <x v="226"/>
    <x v="226"/>
    <n v="46.14"/>
    <n v="1072025"/>
    <n v="4340"/>
    <s v="Toimisto- pankki-ja asiantunt.palvelut"/>
    <n v="5352"/>
    <x v="1"/>
  </r>
  <r>
    <x v="226"/>
    <x v="226"/>
    <n v="41.72"/>
    <n v="1072025"/>
    <n v="4340"/>
    <s v="Toimisto- pankki-ja asiantunt.palvelut"/>
    <n v="5352"/>
    <x v="1"/>
  </r>
  <r>
    <x v="226"/>
    <x v="226"/>
    <n v="1018.37"/>
    <n v="1072025"/>
    <n v="4340"/>
    <s v="Toimisto- pankki-ja asiantunt.palvelut"/>
    <n v="5352"/>
    <x v="1"/>
  </r>
  <r>
    <x v="226"/>
    <x v="226"/>
    <n v="52.32"/>
    <n v="1072025"/>
    <n v="4340"/>
    <s v="Toimisto- pankki-ja asiantunt.palvelut"/>
    <n v="5352"/>
    <x v="1"/>
  </r>
  <r>
    <x v="226"/>
    <x v="226"/>
    <n v="56"/>
    <n v="1072025"/>
    <n v="4340"/>
    <s v="Toimisto- pankki-ja asiantunt.palvelut"/>
    <n v="5352"/>
    <x v="1"/>
  </r>
  <r>
    <x v="226"/>
    <x v="226"/>
    <n v="78.930000000000007"/>
    <n v="30062025"/>
    <n v="4340"/>
    <s v="Toimisto- pankki-ja asiantunt.palvelut"/>
    <n v="5352"/>
    <x v="1"/>
  </r>
  <r>
    <x v="226"/>
    <x v="226"/>
    <n v="119.19"/>
    <n v="30062025"/>
    <n v="4340"/>
    <s v="Toimisto- pankki-ja asiantunt.palvelut"/>
    <n v="5352"/>
    <x v="1"/>
  </r>
  <r>
    <x v="226"/>
    <x v="226"/>
    <n v="56"/>
    <n v="1082025"/>
    <n v="4340"/>
    <s v="Toimisto- pankki-ja asiantunt.palvelut"/>
    <n v="5352"/>
    <x v="1"/>
  </r>
  <r>
    <x v="226"/>
    <x v="226"/>
    <n v="161.38"/>
    <n v="1082025"/>
    <n v="4340"/>
    <s v="Toimisto- pankki-ja asiantunt.palvelut"/>
    <n v="5352"/>
    <x v="1"/>
  </r>
  <r>
    <x v="226"/>
    <x v="226"/>
    <n v="55.97"/>
    <n v="1082025"/>
    <n v="4340"/>
    <s v="Toimisto- pankki-ja asiantunt.palvelut"/>
    <n v="5352"/>
    <x v="1"/>
  </r>
  <r>
    <x v="226"/>
    <x v="226"/>
    <n v="55.97"/>
    <n v="1082025"/>
    <n v="4340"/>
    <s v="Toimisto- pankki-ja asiantunt.palvelut"/>
    <n v="5352"/>
    <x v="1"/>
  </r>
  <r>
    <x v="226"/>
    <x v="226"/>
    <n v="55.97"/>
    <n v="1082025"/>
    <n v="4340"/>
    <s v="Toimisto- pankki-ja asiantunt.palvelut"/>
    <n v="5352"/>
    <x v="1"/>
  </r>
  <r>
    <x v="226"/>
    <x v="226"/>
    <n v="55.97"/>
    <n v="1082025"/>
    <n v="4340"/>
    <s v="Toimisto- pankki-ja asiantunt.palvelut"/>
    <n v="5352"/>
    <x v="1"/>
  </r>
  <r>
    <x v="226"/>
    <x v="226"/>
    <n v="134.41999999999999"/>
    <n v="1082025"/>
    <n v="4340"/>
    <s v="Toimisto- pankki-ja asiantunt.palvelut"/>
    <n v="5352"/>
    <x v="1"/>
  </r>
  <r>
    <x v="226"/>
    <x v="226"/>
    <n v="112.85"/>
    <n v="1082025"/>
    <n v="4340"/>
    <s v="Toimisto- pankki-ja asiantunt.palvelut"/>
    <n v="5352"/>
    <x v="1"/>
  </r>
  <r>
    <x v="226"/>
    <x v="226"/>
    <n v="46.14"/>
    <n v="1082025"/>
    <n v="4340"/>
    <s v="Toimisto- pankki-ja asiantunt.palvelut"/>
    <n v="5352"/>
    <x v="1"/>
  </r>
  <r>
    <x v="226"/>
    <x v="226"/>
    <n v="41.72"/>
    <n v="1082025"/>
    <n v="4340"/>
    <s v="Toimisto- pankki-ja asiantunt.palvelut"/>
    <n v="5352"/>
    <x v="1"/>
  </r>
  <r>
    <x v="226"/>
    <x v="226"/>
    <n v="1018.37"/>
    <n v="1082025"/>
    <n v="4340"/>
    <s v="Toimisto- pankki-ja asiantunt.palvelut"/>
    <n v="5352"/>
    <x v="1"/>
  </r>
  <r>
    <x v="226"/>
    <x v="226"/>
    <n v="51.52"/>
    <n v="1082025"/>
    <n v="4340"/>
    <s v="Toimisto- pankki-ja asiantunt.palvelut"/>
    <n v="5352"/>
    <x v="1"/>
  </r>
  <r>
    <x v="226"/>
    <x v="226"/>
    <n v="145.53"/>
    <n v="31072025"/>
    <n v="4340"/>
    <s v="Toimisto- pankki-ja asiantunt.palvelut"/>
    <n v="5352"/>
    <x v="1"/>
  </r>
  <r>
    <x v="226"/>
    <x v="226"/>
    <n v="56"/>
    <n v="1092025"/>
    <n v="4340"/>
    <s v="Toimisto- pankki-ja asiantunt.palvelut"/>
    <n v="5352"/>
    <x v="1"/>
  </r>
  <r>
    <x v="226"/>
    <x v="226"/>
    <n v="160.58000000000001"/>
    <n v="1092025"/>
    <n v="4340"/>
    <s v="Toimisto- pankki-ja asiantunt.palvelut"/>
    <n v="5352"/>
    <x v="1"/>
  </r>
  <r>
    <x v="226"/>
    <x v="226"/>
    <n v="55.97"/>
    <n v="1092025"/>
    <n v="4340"/>
    <s v="Toimisto- pankki-ja asiantunt.palvelut"/>
    <n v="5352"/>
    <x v="1"/>
  </r>
  <r>
    <x v="226"/>
    <x v="226"/>
    <n v="55.97"/>
    <n v="1092025"/>
    <n v="4340"/>
    <s v="Toimisto- pankki-ja asiantunt.palvelut"/>
    <n v="5352"/>
    <x v="1"/>
  </r>
  <r>
    <x v="226"/>
    <x v="226"/>
    <n v="55.97"/>
    <n v="1092025"/>
    <n v="4340"/>
    <s v="Toimisto- pankki-ja asiantunt.palvelut"/>
    <n v="5352"/>
    <x v="1"/>
  </r>
  <r>
    <x v="226"/>
    <x v="226"/>
    <n v="55.97"/>
    <n v="1092025"/>
    <n v="4340"/>
    <s v="Toimisto- pankki-ja asiantunt.palvelut"/>
    <n v="5352"/>
    <x v="1"/>
  </r>
  <r>
    <x v="226"/>
    <x v="226"/>
    <n v="134.43"/>
    <n v="1092025"/>
    <n v="4340"/>
    <s v="Toimisto- pankki-ja asiantunt.palvelut"/>
    <n v="5352"/>
    <x v="1"/>
  </r>
  <r>
    <x v="226"/>
    <x v="226"/>
    <n v="112.84"/>
    <n v="1092025"/>
    <n v="4340"/>
    <s v="Toimisto- pankki-ja asiantunt.palvelut"/>
    <n v="5352"/>
    <x v="1"/>
  </r>
  <r>
    <x v="226"/>
    <x v="226"/>
    <n v="46.14"/>
    <n v="1092025"/>
    <n v="4340"/>
    <s v="Toimisto- pankki-ja asiantunt.palvelut"/>
    <n v="5352"/>
    <x v="1"/>
  </r>
  <r>
    <x v="226"/>
    <x v="226"/>
    <n v="41.72"/>
    <n v="1092025"/>
    <n v="4340"/>
    <s v="Toimisto- pankki-ja asiantunt.palvelut"/>
    <n v="5352"/>
    <x v="1"/>
  </r>
  <r>
    <x v="226"/>
    <x v="226"/>
    <n v="1018.37"/>
    <n v="1092025"/>
    <n v="4340"/>
    <s v="Toimisto- pankki-ja asiantunt.palvelut"/>
    <n v="5352"/>
    <x v="1"/>
  </r>
  <r>
    <x v="226"/>
    <x v="226"/>
    <n v="52.32"/>
    <n v="1092025"/>
    <n v="4340"/>
    <s v="Toimisto- pankki-ja asiantunt.palvelut"/>
    <n v="5352"/>
    <x v="1"/>
  </r>
  <r>
    <x v="226"/>
    <x v="226"/>
    <n v="99.06"/>
    <n v="31082025"/>
    <n v="4340"/>
    <s v="Toimisto- pankki-ja asiantunt.palvelut"/>
    <n v="5352"/>
    <x v="1"/>
  </r>
  <r>
    <x v="226"/>
    <x v="226"/>
    <n v="145.53"/>
    <n v="15092025"/>
    <n v="4340"/>
    <s v="Toimisto- pankki-ja asiantunt.palvelut"/>
    <n v="5352"/>
    <x v="1"/>
  </r>
  <r>
    <x v="226"/>
    <x v="226"/>
    <n v="160.58000000000001"/>
    <n v="1102025"/>
    <n v="4340"/>
    <s v="Toimisto- pankki-ja asiantunt.palvelut"/>
    <n v="5352"/>
    <x v="1"/>
  </r>
  <r>
    <x v="226"/>
    <x v="226"/>
    <n v="55.97"/>
    <n v="1102025"/>
    <n v="4340"/>
    <s v="Toimisto- pankki-ja asiantunt.palvelut"/>
    <n v="5352"/>
    <x v="1"/>
  </r>
  <r>
    <x v="226"/>
    <x v="226"/>
    <n v="55.97"/>
    <n v="1102025"/>
    <n v="4340"/>
    <s v="Toimisto- pankki-ja asiantunt.palvelut"/>
    <n v="5352"/>
    <x v="1"/>
  </r>
  <r>
    <x v="226"/>
    <x v="226"/>
    <n v="55.97"/>
    <n v="1102025"/>
    <n v="4340"/>
    <s v="Toimisto- pankki-ja asiantunt.palvelut"/>
    <n v="5352"/>
    <x v="1"/>
  </r>
  <r>
    <x v="226"/>
    <x v="226"/>
    <n v="55.97"/>
    <n v="1102025"/>
    <n v="4340"/>
    <s v="Toimisto- pankki-ja asiantunt.palvelut"/>
    <n v="5352"/>
    <x v="1"/>
  </r>
  <r>
    <x v="226"/>
    <x v="226"/>
    <n v="134.43"/>
    <n v="1102025"/>
    <n v="4340"/>
    <s v="Toimisto- pankki-ja asiantunt.palvelut"/>
    <n v="5352"/>
    <x v="1"/>
  </r>
  <r>
    <x v="226"/>
    <x v="226"/>
    <n v="112.84"/>
    <n v="1102025"/>
    <n v="4340"/>
    <s v="Toimisto- pankki-ja asiantunt.palvelut"/>
    <n v="5352"/>
    <x v="1"/>
  </r>
  <r>
    <x v="226"/>
    <x v="226"/>
    <n v="46.14"/>
    <n v="1102025"/>
    <n v="4340"/>
    <s v="Toimisto- pankki-ja asiantunt.palvelut"/>
    <n v="5352"/>
    <x v="1"/>
  </r>
  <r>
    <x v="226"/>
    <x v="226"/>
    <n v="41.72"/>
    <n v="1102025"/>
    <n v="4340"/>
    <s v="Toimisto- pankki-ja asiantunt.palvelut"/>
    <n v="5352"/>
    <x v="1"/>
  </r>
  <r>
    <x v="226"/>
    <x v="226"/>
    <n v="1018.37"/>
    <n v="1102025"/>
    <n v="4340"/>
    <s v="Toimisto- pankki-ja asiantunt.palvelut"/>
    <n v="5352"/>
    <x v="1"/>
  </r>
  <r>
    <x v="226"/>
    <x v="226"/>
    <n v="52.32"/>
    <n v="1102025"/>
    <n v="4340"/>
    <s v="Toimisto- pankki-ja asiantunt.palvelut"/>
    <n v="5352"/>
    <x v="1"/>
  </r>
  <r>
    <x v="226"/>
    <x v="226"/>
    <n v="56"/>
    <n v="1102025"/>
    <n v="4340"/>
    <s v="Toimisto- pankki-ja asiantunt.palvelut"/>
    <n v="5352"/>
    <x v="1"/>
  </r>
  <r>
    <x v="226"/>
    <x v="226"/>
    <n v="124.32"/>
    <n v="30092025"/>
    <n v="4340"/>
    <s v="Toimisto- pankki-ja asiantunt.palvelut"/>
    <n v="5352"/>
    <x v="1"/>
  </r>
  <r>
    <x v="226"/>
    <x v="226"/>
    <n v="99.06"/>
    <n v="30092025"/>
    <n v="4340"/>
    <s v="Toimisto- pankki-ja asiantunt.palvelut"/>
    <n v="5352"/>
    <x v="1"/>
  </r>
  <r>
    <x v="226"/>
    <x v="226"/>
    <n v="145.53"/>
    <n v="15102025"/>
    <n v="4340"/>
    <s v="Toimisto- pankki-ja asiantunt.palvelut"/>
    <n v="5352"/>
    <x v="1"/>
  </r>
  <r>
    <x v="226"/>
    <x v="226"/>
    <n v="160.58000000000001"/>
    <n v="1112025"/>
    <n v="4340"/>
    <s v="Toimisto- pankki-ja asiantunt.palvelut"/>
    <n v="5352"/>
    <x v="1"/>
  </r>
  <r>
    <x v="226"/>
    <x v="226"/>
    <n v="55.97"/>
    <n v="1112025"/>
    <n v="4340"/>
    <s v="Toimisto- pankki-ja asiantunt.palvelut"/>
    <n v="5352"/>
    <x v="1"/>
  </r>
  <r>
    <x v="226"/>
    <x v="226"/>
    <n v="55.97"/>
    <n v="1112025"/>
    <n v="4340"/>
    <s v="Toimisto- pankki-ja asiantunt.palvelut"/>
    <n v="5352"/>
    <x v="1"/>
  </r>
  <r>
    <x v="226"/>
    <x v="226"/>
    <n v="55.97"/>
    <n v="1112025"/>
    <n v="4340"/>
    <s v="Toimisto- pankki-ja asiantunt.palvelut"/>
    <n v="5352"/>
    <x v="1"/>
  </r>
  <r>
    <x v="226"/>
    <x v="226"/>
    <n v="55.97"/>
    <n v="1112025"/>
    <n v="4340"/>
    <s v="Toimisto- pankki-ja asiantunt.palvelut"/>
    <n v="5352"/>
    <x v="1"/>
  </r>
  <r>
    <x v="226"/>
    <x v="226"/>
    <n v="134.41999999999999"/>
    <n v="1112025"/>
    <n v="4340"/>
    <s v="Toimisto- pankki-ja asiantunt.palvelut"/>
    <n v="5352"/>
    <x v="1"/>
  </r>
  <r>
    <x v="226"/>
    <x v="226"/>
    <n v="112.85"/>
    <n v="1112025"/>
    <n v="4340"/>
    <s v="Toimisto- pankki-ja asiantunt.palvelut"/>
    <n v="5352"/>
    <x v="1"/>
  </r>
  <r>
    <x v="226"/>
    <x v="226"/>
    <n v="46.14"/>
    <n v="1112025"/>
    <n v="4340"/>
    <s v="Toimisto- pankki-ja asiantunt.palvelut"/>
    <n v="5352"/>
    <x v="1"/>
  </r>
  <r>
    <x v="226"/>
    <x v="226"/>
    <n v="41.72"/>
    <n v="1112025"/>
    <n v="4340"/>
    <s v="Toimisto- pankki-ja asiantunt.palvelut"/>
    <n v="5352"/>
    <x v="1"/>
  </r>
  <r>
    <x v="226"/>
    <x v="226"/>
    <n v="1018.37"/>
    <n v="1112025"/>
    <n v="4340"/>
    <s v="Toimisto- pankki-ja asiantunt.palvelut"/>
    <n v="5352"/>
    <x v="1"/>
  </r>
  <r>
    <x v="226"/>
    <x v="226"/>
    <n v="52.32"/>
    <n v="1112025"/>
    <n v="4340"/>
    <s v="Toimisto- pankki-ja asiantunt.palvelut"/>
    <n v="5352"/>
    <x v="1"/>
  </r>
  <r>
    <x v="226"/>
    <x v="226"/>
    <n v="34.9"/>
    <n v="1112025"/>
    <n v="4340"/>
    <s v="Toimisto- pankki-ja asiantunt.palvelut"/>
    <n v="5352"/>
    <x v="1"/>
  </r>
  <r>
    <x v="226"/>
    <x v="226"/>
    <n v="56"/>
    <n v="1112025"/>
    <n v="4340"/>
    <s v="Toimisto- pankki-ja asiantunt.palvelut"/>
    <n v="5352"/>
    <x v="1"/>
  </r>
  <r>
    <x v="226"/>
    <x v="226"/>
    <n v="57.9"/>
    <n v="31102025"/>
    <n v="4340"/>
    <s v="Toimisto- pankki-ja asiantunt.palvelut"/>
    <n v="5352"/>
    <x v="1"/>
  </r>
  <r>
    <x v="226"/>
    <x v="226"/>
    <n v="87.63"/>
    <n v="31102025"/>
    <n v="4340"/>
    <s v="Toimisto- pankki-ja asiantunt.palvelut"/>
    <n v="5352"/>
    <x v="1"/>
  </r>
  <r>
    <x v="226"/>
    <x v="226"/>
    <n v="124.32"/>
    <n v="15112025"/>
    <n v="4340"/>
    <s v="Toimisto- pankki-ja asiantunt.palvelut"/>
    <n v="5352"/>
    <x v="1"/>
  </r>
  <r>
    <x v="226"/>
    <x v="226"/>
    <n v="56"/>
    <n v="1122025"/>
    <n v="4340"/>
    <s v="Toimisto- pankki-ja asiantunt.palvelut"/>
    <n v="5352"/>
    <x v="1"/>
  </r>
  <r>
    <x v="226"/>
    <x v="226"/>
    <n v="160.58000000000001"/>
    <n v="1122025"/>
    <n v="4340"/>
    <s v="Toimisto- pankki-ja asiantunt.palvelut"/>
    <n v="5352"/>
    <x v="1"/>
  </r>
  <r>
    <x v="226"/>
    <x v="226"/>
    <n v="55.97"/>
    <n v="1122025"/>
    <n v="4340"/>
    <s v="Toimisto- pankki-ja asiantunt.palvelut"/>
    <n v="5352"/>
    <x v="1"/>
  </r>
  <r>
    <x v="226"/>
    <x v="226"/>
    <n v="55.97"/>
    <n v="1122025"/>
    <n v="4340"/>
    <s v="Toimisto- pankki-ja asiantunt.palvelut"/>
    <n v="5352"/>
    <x v="1"/>
  </r>
  <r>
    <x v="226"/>
    <x v="226"/>
    <n v="55.97"/>
    <n v="1122025"/>
    <n v="4340"/>
    <s v="Toimisto- pankki-ja asiantunt.palvelut"/>
    <n v="5352"/>
    <x v="1"/>
  </r>
  <r>
    <x v="226"/>
    <x v="226"/>
    <n v="55.97"/>
    <n v="1122025"/>
    <n v="4340"/>
    <s v="Toimisto- pankki-ja asiantunt.palvelut"/>
    <n v="5352"/>
    <x v="1"/>
  </r>
  <r>
    <x v="226"/>
    <x v="226"/>
    <n v="134.43"/>
    <n v="1122025"/>
    <n v="4340"/>
    <s v="Toimisto- pankki-ja asiantunt.palvelut"/>
    <n v="5352"/>
    <x v="1"/>
  </r>
  <r>
    <x v="226"/>
    <x v="226"/>
    <n v="112.84"/>
    <n v="1122025"/>
    <n v="4340"/>
    <s v="Toimisto- pankki-ja asiantunt.palvelut"/>
    <n v="5352"/>
    <x v="1"/>
  </r>
  <r>
    <x v="226"/>
    <x v="226"/>
    <n v="46.14"/>
    <n v="1122025"/>
    <n v="4340"/>
    <s v="Toimisto- pankki-ja asiantunt.palvelut"/>
    <n v="5352"/>
    <x v="1"/>
  </r>
  <r>
    <x v="226"/>
    <x v="226"/>
    <n v="41.72"/>
    <n v="1122025"/>
    <n v="4340"/>
    <s v="Toimisto- pankki-ja asiantunt.palvelut"/>
    <n v="5352"/>
    <x v="1"/>
  </r>
  <r>
    <x v="226"/>
    <x v="226"/>
    <n v="1018.37"/>
    <n v="1122025"/>
    <n v="4340"/>
    <s v="Toimisto- pankki-ja asiantunt.palvelut"/>
    <n v="5352"/>
    <x v="1"/>
  </r>
  <r>
    <x v="226"/>
    <x v="226"/>
    <n v="52.32"/>
    <n v="1122025"/>
    <n v="4340"/>
    <s v="Toimisto- pankki-ja asiantunt.palvelut"/>
    <n v="5352"/>
    <x v="1"/>
  </r>
  <r>
    <x v="226"/>
    <x v="226"/>
    <n v="34.9"/>
    <n v="1122025"/>
    <n v="4340"/>
    <s v="Toimisto- pankki-ja asiantunt.palvelut"/>
    <n v="5352"/>
    <x v="1"/>
  </r>
  <r>
    <x v="226"/>
    <x v="226"/>
    <n v="145.53"/>
    <n v="30112025"/>
    <n v="4340"/>
    <s v="Toimisto- pankki-ja asiantunt.palvelut"/>
    <n v="5352"/>
    <x v="1"/>
  </r>
  <r>
    <x v="226"/>
    <x v="226"/>
    <n v="85.4"/>
    <n v="31122025"/>
    <n v="4340"/>
    <s v="Toimisto- pankki-ja asiantunt.palvelut"/>
    <n v="5352"/>
    <x v="1"/>
  </r>
  <r>
    <x v="227"/>
    <x v="227"/>
    <n v="157.88999999999999"/>
    <n v="22022025"/>
    <n v="4470"/>
    <s v="Muut palvelut"/>
    <n v="3251"/>
    <x v="1"/>
  </r>
  <r>
    <x v="227"/>
    <x v="227"/>
    <n v="157.88999999999999"/>
    <n v="10122025"/>
    <n v="4470"/>
    <s v="Muut palvelut"/>
    <n v="3251"/>
    <x v="1"/>
  </r>
  <r>
    <x v="228"/>
    <x v="228"/>
    <n v="2513.6"/>
    <n v="18032025"/>
    <n v="4341"/>
    <s v="ATK-palvelut"/>
    <n v="5501"/>
    <x v="1"/>
  </r>
  <r>
    <x v="229"/>
    <x v="229"/>
    <n v="4850.17"/>
    <n v="10012025"/>
    <n v="4340"/>
    <s v="Toimisto- pankki-ja asiantunt.palvelut"/>
    <n v="3501"/>
    <x v="1"/>
  </r>
  <r>
    <x v="229"/>
    <x v="229"/>
    <n v="157.41"/>
    <n v="27082025"/>
    <n v="4365"/>
    <s v="Tietokommunikaatio"/>
    <n v="3501"/>
    <x v="1"/>
  </r>
  <r>
    <x v="229"/>
    <x v="229"/>
    <n v="444.6"/>
    <n v="31122025"/>
    <n v="4365"/>
    <s v="Tietokommunikaatio"/>
    <n v="3501"/>
    <x v="1"/>
  </r>
  <r>
    <x v="230"/>
    <x v="201"/>
    <n v="1038.98"/>
    <n v="1012025"/>
    <n v="4344"/>
    <s v="S�hk�iset palvelut"/>
    <n v="3501"/>
    <x v="1"/>
  </r>
  <r>
    <x v="230"/>
    <x v="201"/>
    <n v="1039.6500000000001"/>
    <n v="1022025"/>
    <n v="4344"/>
    <s v="S�hk�iset palvelut"/>
    <n v="3501"/>
    <x v="1"/>
  </r>
  <r>
    <x v="230"/>
    <x v="201"/>
    <n v="1040.28"/>
    <n v="1032025"/>
    <n v="4344"/>
    <s v="S�hk�iset palvelut"/>
    <n v="3501"/>
    <x v="1"/>
  </r>
  <r>
    <x v="230"/>
    <x v="201"/>
    <n v="1038.8"/>
    <n v="1042025"/>
    <n v="4344"/>
    <s v="S�hk�iset palvelut"/>
    <n v="3501"/>
    <x v="1"/>
  </r>
  <r>
    <x v="230"/>
    <x v="201"/>
    <n v="1039.4000000000001"/>
    <n v="1052025"/>
    <n v="4344"/>
    <s v="S�hk�iset palvelut"/>
    <n v="3501"/>
    <x v="1"/>
  </r>
  <r>
    <x v="230"/>
    <x v="201"/>
    <n v="1030.8900000000001"/>
    <n v="1062025"/>
    <n v="4344"/>
    <s v="S�hk�iset palvelut"/>
    <n v="3501"/>
    <x v="1"/>
  </r>
  <r>
    <x v="230"/>
    <x v="201"/>
    <n v="69"/>
    <n v="27062025"/>
    <n v="4513"/>
    <s v="AV-materiaali"/>
    <n v="3051"/>
    <x v="1"/>
  </r>
  <r>
    <x v="230"/>
    <x v="201"/>
    <n v="1040.99"/>
    <n v="1072025"/>
    <n v="4344"/>
    <s v="S�hk�iset palvelut"/>
    <n v="3501"/>
    <x v="1"/>
  </r>
  <r>
    <x v="230"/>
    <x v="201"/>
    <n v="1040.04"/>
    <n v="1082025"/>
    <n v="4344"/>
    <s v="S�hk�iset palvelut"/>
    <n v="3501"/>
    <x v="1"/>
  </r>
  <r>
    <x v="230"/>
    <x v="201"/>
    <n v="1038.6600000000001"/>
    <n v="1092025"/>
    <n v="4344"/>
    <s v="S�hk�iset palvelut"/>
    <n v="3501"/>
    <x v="1"/>
  </r>
  <r>
    <x v="230"/>
    <x v="201"/>
    <n v="1039.8499999999999"/>
    <n v="1102025"/>
    <n v="4344"/>
    <s v="S�hk�iset palvelut"/>
    <n v="3501"/>
    <x v="1"/>
  </r>
  <r>
    <x v="230"/>
    <x v="201"/>
    <n v="1040.24"/>
    <n v="1112025"/>
    <n v="4344"/>
    <s v="S�hk�iset palvelut"/>
    <n v="3501"/>
    <x v="1"/>
  </r>
  <r>
    <x v="230"/>
    <x v="201"/>
    <n v="1039.98"/>
    <n v="1122025"/>
    <n v="4344"/>
    <s v="S�hk�iset palvelut"/>
    <n v="3501"/>
    <x v="1"/>
  </r>
  <r>
    <x v="230"/>
    <x v="201"/>
    <n v="1021.87"/>
    <n v="31122025"/>
    <n v="4344"/>
    <s v="S�hk�iset palvelut"/>
    <n v="3501"/>
    <x v="1"/>
  </r>
  <r>
    <x v="230"/>
    <x v="201"/>
    <n v="1021.87"/>
    <n v="31122025"/>
    <n v="4344"/>
    <s v="S�hk�iset palvelut"/>
    <n v="3501"/>
    <x v="1"/>
  </r>
  <r>
    <x v="231"/>
    <x v="230"/>
    <n v="127.32"/>
    <n v="22042025"/>
    <n v="4365"/>
    <s v="Tietokommunikaatio"/>
    <n v="3501"/>
    <x v="1"/>
  </r>
  <r>
    <x v="231"/>
    <x v="230"/>
    <n v="149.38999999999999"/>
    <n v="28052025"/>
    <n v="4420"/>
    <s v="Matkustus- ja kuljetuspalvelut"/>
    <n v="3501"/>
    <x v="1"/>
  </r>
  <r>
    <x v="231"/>
    <x v="230"/>
    <n v="496"/>
    <n v="6062025"/>
    <n v="4340"/>
    <s v="Toimisto- pankki-ja asiantunt.palvelut"/>
    <n v="3501"/>
    <x v="1"/>
  </r>
  <r>
    <x v="231"/>
    <x v="230"/>
    <n v="176.88"/>
    <n v="11062025"/>
    <n v="4340"/>
    <s v="Toimisto- pankki-ja asiantunt.palvelut"/>
    <n v="3501"/>
    <x v="1"/>
  </r>
  <r>
    <x v="231"/>
    <x v="230"/>
    <n v="110"/>
    <n v="18062025"/>
    <n v="4340"/>
    <s v="Toimisto- pankki-ja asiantunt.palvelut"/>
    <n v="3501"/>
    <x v="1"/>
  </r>
  <r>
    <x v="231"/>
    <x v="230"/>
    <n v="-2799.15"/>
    <n v="18062025"/>
    <n v="4340"/>
    <s v="Toimisto- pankki-ja asiantunt.palvelut"/>
    <n v="3501"/>
    <x v="1"/>
  </r>
  <r>
    <x v="231"/>
    <x v="230"/>
    <n v="3290"/>
    <n v="18062025"/>
    <n v="4340"/>
    <s v="Toimisto- pankki-ja asiantunt.palvelut"/>
    <n v="3501"/>
    <x v="1"/>
  </r>
  <r>
    <x v="231"/>
    <x v="230"/>
    <n v="-30.11"/>
    <n v="3072025"/>
    <n v="4340"/>
    <s v="Toimisto- pankki-ja asiantunt.palvelut"/>
    <n v="3501"/>
    <x v="1"/>
  </r>
  <r>
    <x v="231"/>
    <x v="230"/>
    <n v="264"/>
    <n v="4072025"/>
    <n v="4340"/>
    <s v="Toimisto- pankki-ja asiantunt.palvelut"/>
    <n v="3501"/>
    <x v="1"/>
  </r>
  <r>
    <x v="231"/>
    <x v="230"/>
    <n v="10.08"/>
    <n v="12082025"/>
    <n v="4365"/>
    <s v="Tietokommunikaatio"/>
    <n v="3501"/>
    <x v="1"/>
  </r>
  <r>
    <x v="232"/>
    <x v="231"/>
    <n v="647.47"/>
    <n v="27022025"/>
    <n v="4440"/>
    <s v="Koulutus- ja kulttuuripalvelut"/>
    <n v="5352"/>
    <x v="1"/>
  </r>
  <r>
    <x v="232"/>
    <x v="231"/>
    <n v="161.86000000000001"/>
    <n v="27022025"/>
    <n v="4440"/>
    <s v="Koulutus- ja kulttuuripalvelut"/>
    <n v="3551"/>
    <x v="1"/>
  </r>
  <r>
    <x v="232"/>
    <x v="231"/>
    <n v="637.45000000000005"/>
    <n v="30042025"/>
    <n v="4820"/>
    <s v="Rakennusten ja huoneistojen vuokrat"/>
    <n v="3251"/>
    <x v="1"/>
  </r>
  <r>
    <x v="232"/>
    <x v="231"/>
    <n v="47.81"/>
    <n v="2062025"/>
    <n v="4440"/>
    <s v="Koulutus- ja kulttuuripalvelut"/>
    <n v="3052"/>
    <x v="1"/>
  </r>
  <r>
    <x v="232"/>
    <x v="231"/>
    <n v="2190.3200000000002"/>
    <n v="9092025"/>
    <n v="4342"/>
    <s v="Asiantuntijakonsultaatio/-palvelut"/>
    <n v="5501"/>
    <x v="1"/>
  </r>
  <r>
    <x v="232"/>
    <x v="231"/>
    <n v="47.81"/>
    <n v="9102025"/>
    <n v="4440"/>
    <s v="Koulutus- ja kulttuuripalvelut"/>
    <n v="3021"/>
    <x v="1"/>
  </r>
  <r>
    <x v="232"/>
    <x v="231"/>
    <n v="605.26"/>
    <n v="13112025"/>
    <n v="4410"/>
    <s v="Majoitus- ja ravitsemispalvelut"/>
    <n v="5551"/>
    <x v="1"/>
  </r>
  <r>
    <x v="232"/>
    <x v="231"/>
    <n v="1011.95"/>
    <n v="13112025"/>
    <n v="4860"/>
    <s v="Muut vuokrat"/>
    <n v="5551"/>
    <x v="1"/>
  </r>
  <r>
    <x v="232"/>
    <x v="231"/>
    <n v="244"/>
    <n v="1122025"/>
    <n v="4440"/>
    <s v="Koulutus- ja kulttuuripalvelut"/>
    <n v="4601"/>
    <x v="1"/>
  </r>
  <r>
    <x v="232"/>
    <x v="231"/>
    <n v="81.33"/>
    <n v="1122025"/>
    <n v="4440"/>
    <s v="Koulutus- ja kulttuuripalvelut"/>
    <n v="4601"/>
    <x v="1"/>
  </r>
  <r>
    <x v="232"/>
    <x v="231"/>
    <n v="81.33"/>
    <n v="1122025"/>
    <n v="4440"/>
    <s v="Koulutus- ja kulttuuripalvelut"/>
    <n v="5501"/>
    <x v="1"/>
  </r>
  <r>
    <x v="232"/>
    <x v="231"/>
    <n v="81.33"/>
    <n v="1122025"/>
    <n v="4440"/>
    <s v="Koulutus- ja kulttuuripalvelut"/>
    <n v="5352"/>
    <x v="1"/>
  </r>
  <r>
    <x v="232"/>
    <x v="231"/>
    <n v="244.01"/>
    <n v="1122025"/>
    <n v="4440"/>
    <s v="Koulutus- ja kulttuuripalvelut"/>
    <n v="3551"/>
    <x v="1"/>
  </r>
  <r>
    <x v="232"/>
    <x v="231"/>
    <n v="196"/>
    <n v="22122025"/>
    <n v="4410"/>
    <s v="Majoitus- ja ravitsemispalvelut"/>
    <n v="3051"/>
    <x v="1"/>
  </r>
  <r>
    <x v="232"/>
    <x v="231"/>
    <n v="119"/>
    <n v="22122025"/>
    <n v="4410"/>
    <s v="Majoitus- ja ravitsemispalvelut"/>
    <n v="3051"/>
    <x v="1"/>
  </r>
  <r>
    <x v="232"/>
    <x v="231"/>
    <n v="1351"/>
    <n v="31122025"/>
    <n v="4342"/>
    <s v="Asiantuntijakonsultaatio/-palvelut"/>
    <n v="5501"/>
    <x v="1"/>
  </r>
  <r>
    <x v="232"/>
    <x v="231"/>
    <n v="202.33"/>
    <n v="27022025"/>
    <n v="4440"/>
    <s v="Opetus- ja kulttuuripalvelut"/>
    <n v="6102"/>
    <x v="1"/>
  </r>
  <r>
    <x v="232"/>
    <x v="231"/>
    <n v="202.33"/>
    <n v="27022025"/>
    <n v="4440"/>
    <s v="Opetus- ja kulttuuripalvelut"/>
    <n v="6103"/>
    <x v="1"/>
  </r>
  <r>
    <x v="232"/>
    <x v="231"/>
    <n v="274"/>
    <n v="1122025"/>
    <n v="4440"/>
    <s v="Opetus- ja kulttuuripalvelut"/>
    <n v="6102"/>
    <x v="1"/>
  </r>
  <r>
    <x v="232"/>
    <x v="231"/>
    <n v="274"/>
    <n v="1122025"/>
    <n v="4440"/>
    <s v="Opetus- ja kulttuuripalvelut"/>
    <n v="6103"/>
    <x v="1"/>
  </r>
  <r>
    <x v="233"/>
    <x v="232"/>
    <n v="280"/>
    <n v="14032025"/>
    <n v="4360"/>
    <s v="Posti- ja kuriiripalvelut"/>
    <n v="1101"/>
    <x v="1"/>
  </r>
  <r>
    <x v="234"/>
    <x v="233"/>
    <n v="330.22"/>
    <n v="16122025"/>
    <n v="4340"/>
    <s v="Toimisto- pankki-ja asiantunt.palvelut"/>
    <n v="5551"/>
    <x v="1"/>
  </r>
  <r>
    <x v="235"/>
    <x v="234"/>
    <n v="313"/>
    <n v="25062025"/>
    <n v="4600"/>
    <s v="Muu materiaali"/>
    <n v="5551"/>
    <x v="1"/>
  </r>
  <r>
    <x v="236"/>
    <x v="235"/>
    <n v="3412.8"/>
    <n v="22012025"/>
    <n v="4555"/>
    <s v="Muut kemikaalit"/>
    <n v="6103"/>
    <x v="1"/>
  </r>
  <r>
    <x v="236"/>
    <x v="235"/>
    <n v="3412.8"/>
    <n v="13032025"/>
    <n v="4555"/>
    <s v="Muut kemikaalit"/>
    <n v="6103"/>
    <x v="1"/>
  </r>
  <r>
    <x v="236"/>
    <x v="235"/>
    <n v="520.08000000000004"/>
    <n v="14032025"/>
    <n v="4555"/>
    <s v="Muut kemikaalit"/>
    <n v="6102"/>
    <x v="1"/>
  </r>
  <r>
    <x v="236"/>
    <x v="235"/>
    <n v="3091"/>
    <n v="25032025"/>
    <n v="4555"/>
    <s v="Muut kemikaalit"/>
    <n v="6103"/>
    <x v="1"/>
  </r>
  <r>
    <x v="236"/>
    <x v="235"/>
    <n v="3294.3"/>
    <n v="13052025"/>
    <n v="4555"/>
    <s v="Muut kemikaalit"/>
    <n v="6103"/>
    <x v="1"/>
  </r>
  <r>
    <x v="236"/>
    <x v="235"/>
    <n v="3091"/>
    <n v="16062025"/>
    <n v="4555"/>
    <s v="Muut kemikaalit"/>
    <n v="6103"/>
    <x v="1"/>
  </r>
  <r>
    <x v="236"/>
    <x v="235"/>
    <n v="2196.1999999999998"/>
    <n v="18062025"/>
    <n v="4555"/>
    <s v="Muut kemikaalit"/>
    <n v="6103"/>
    <x v="1"/>
  </r>
  <r>
    <x v="236"/>
    <x v="235"/>
    <n v="520.08000000000004"/>
    <n v="17072025"/>
    <n v="4555"/>
    <s v="Muut kemikaalit"/>
    <n v="6102"/>
    <x v="1"/>
  </r>
  <r>
    <x v="236"/>
    <x v="235"/>
    <n v="2196.1999999999998"/>
    <n v="23072025"/>
    <n v="4555"/>
    <s v="Muut kemikaalit"/>
    <n v="6103"/>
    <x v="1"/>
  </r>
  <r>
    <x v="236"/>
    <x v="235"/>
    <n v="3294.3"/>
    <n v="26082025"/>
    <n v="4555"/>
    <s v="Muut kemikaalit"/>
    <n v="6103"/>
    <x v="1"/>
  </r>
  <r>
    <x v="236"/>
    <x v="235"/>
    <n v="3294.3"/>
    <n v="3102025"/>
    <n v="4555"/>
    <s v="Muut kemikaalit"/>
    <n v="6103"/>
    <x v="1"/>
  </r>
  <r>
    <x v="236"/>
    <x v="235"/>
    <n v="3091"/>
    <n v="27102025"/>
    <n v="4555"/>
    <s v="Muut kemikaalit"/>
    <n v="6103"/>
    <x v="1"/>
  </r>
  <r>
    <x v="236"/>
    <x v="235"/>
    <n v="520.08000000000004"/>
    <n v="24112025"/>
    <n v="4555"/>
    <s v="Muut kemikaalit"/>
    <n v="6102"/>
    <x v="1"/>
  </r>
  <r>
    <x v="236"/>
    <x v="235"/>
    <n v="3091"/>
    <n v="9122025"/>
    <n v="4555"/>
    <s v="Muut kemikaalit"/>
    <n v="6103"/>
    <x v="1"/>
  </r>
  <r>
    <x v="236"/>
    <x v="235"/>
    <n v="3294.3"/>
    <n v="17122025"/>
    <n v="4555"/>
    <s v="Muut kemikaalit"/>
    <n v="6103"/>
    <x v="1"/>
  </r>
  <r>
    <x v="237"/>
    <x v="236"/>
    <n v="895"/>
    <n v="22012025"/>
    <n v="4580"/>
    <s v="Kalusto"/>
    <n v="3051"/>
    <x v="1"/>
  </r>
  <r>
    <x v="238"/>
    <x v="237"/>
    <n v="13099.53"/>
    <n v="31052025"/>
    <n v="4342"/>
    <s v="Asiantuntijakonsultaatio/-palvelut"/>
    <n v="1101"/>
    <x v="1"/>
  </r>
  <r>
    <x v="238"/>
    <x v="237"/>
    <n v="2933.12"/>
    <n v="31052025"/>
    <n v="4342"/>
    <s v="Asiantuntijakonsultaatio/-palvelut"/>
    <n v="1101"/>
    <x v="1"/>
  </r>
  <r>
    <x v="238"/>
    <x v="237"/>
    <n v="-2933.12"/>
    <n v="27062025"/>
    <n v="4342"/>
    <s v="Asiantuntijakonsultaatio/-palvelut"/>
    <n v="1101"/>
    <x v="1"/>
  </r>
  <r>
    <x v="238"/>
    <x v="237"/>
    <n v="-13099.53"/>
    <n v="27062025"/>
    <n v="4342"/>
    <s v="Asiantuntijakonsultaatio/-palvelut"/>
    <n v="1101"/>
    <x v="1"/>
  </r>
  <r>
    <x v="238"/>
    <x v="237"/>
    <n v="1237.42"/>
    <n v="30062025"/>
    <n v="4342"/>
    <s v="Asiantuntijakonsultaatio/-palvelut"/>
    <n v="1101"/>
    <x v="1"/>
  </r>
  <r>
    <x v="238"/>
    <x v="237"/>
    <n v="13894.11"/>
    <n v="30062025"/>
    <n v="4342"/>
    <s v="Asiantuntijakonsultaatio/-palvelut"/>
    <n v="1101"/>
    <x v="1"/>
  </r>
  <r>
    <x v="238"/>
    <x v="237"/>
    <n v="1000"/>
    <n v="28112025"/>
    <n v="4342"/>
    <s v="Asiantuntijakonsultaatio/-palvelut"/>
    <n v="5551"/>
    <x v="1"/>
  </r>
  <r>
    <x v="238"/>
    <x v="237"/>
    <n v="3003"/>
    <n v="31122025"/>
    <n v="4342"/>
    <s v="Asiantuntijakonsultaatio/-palvelut"/>
    <n v="1101"/>
    <x v="1"/>
  </r>
  <r>
    <x v="239"/>
    <x v="201"/>
    <n v="53.49"/>
    <n v="3022025"/>
    <n v="4341"/>
    <s v="ATK-palvelut"/>
    <n v="1101"/>
    <x v="1"/>
  </r>
  <r>
    <x v="239"/>
    <x v="201"/>
    <n v="7"/>
    <n v="3032025"/>
    <n v="4360"/>
    <s v="Posti- ja kuriiripalvelut"/>
    <n v="1101"/>
    <x v="1"/>
  </r>
  <r>
    <x v="239"/>
    <x v="201"/>
    <n v="9"/>
    <n v="7042025"/>
    <n v="4341"/>
    <s v="ATK-palvelut"/>
    <n v="1101"/>
    <x v="1"/>
  </r>
  <r>
    <x v="239"/>
    <x v="201"/>
    <n v="9"/>
    <n v="1052025"/>
    <n v="4470"/>
    <s v="Muut palvelut"/>
    <n v="1101"/>
    <x v="1"/>
  </r>
  <r>
    <x v="239"/>
    <x v="201"/>
    <n v="28.52"/>
    <n v="2062025"/>
    <n v="4341"/>
    <s v="ATK-palvelut"/>
    <n v="1101"/>
    <x v="1"/>
  </r>
  <r>
    <x v="239"/>
    <x v="201"/>
    <n v="9"/>
    <n v="1072025"/>
    <n v="4470"/>
    <s v="Muut palvelut"/>
    <n v="1101"/>
    <x v="1"/>
  </r>
  <r>
    <x v="240"/>
    <x v="238"/>
    <n v="1088.99"/>
    <n v="29082025"/>
    <n v="4470"/>
    <s v="Muut palvelut"/>
    <n v="1101"/>
    <x v="1"/>
  </r>
  <r>
    <x v="240"/>
    <x v="238"/>
    <n v="641.70000000000005"/>
    <n v="11122025"/>
    <n v="4470"/>
    <s v="Muut palvelut"/>
    <n v="1101"/>
    <x v="1"/>
  </r>
  <r>
    <x v="240"/>
    <x v="238"/>
    <n v="705.58"/>
    <n v="11122025"/>
    <n v="4470"/>
    <s v="Muut palvelut"/>
    <n v="1101"/>
    <x v="1"/>
  </r>
  <r>
    <x v="241"/>
    <x v="239"/>
    <n v="8241.75"/>
    <n v="9012025"/>
    <n v="4555"/>
    <s v="Muut kemikaalit"/>
    <n v="6103"/>
    <x v="1"/>
  </r>
  <r>
    <x v="241"/>
    <x v="239"/>
    <n v="8325"/>
    <n v="19092025"/>
    <n v="4555"/>
    <s v="Muut kemikaalit"/>
    <n v="6103"/>
    <x v="1"/>
  </r>
  <r>
    <x v="242"/>
    <x v="240"/>
    <n v="721"/>
    <n v="23102025"/>
    <n v="4440"/>
    <s v="Koulutus- ja kulttuuripalvelut"/>
    <n v="3101"/>
    <x v="1"/>
  </r>
  <r>
    <x v="243"/>
    <x v="241"/>
    <n v="130.57"/>
    <n v="14082025"/>
    <n v="4600"/>
    <s v="Muu materiaali"/>
    <n v="3601"/>
    <x v="1"/>
  </r>
  <r>
    <x v="243"/>
    <x v="241"/>
    <n v="3649.4"/>
    <n v="12122025"/>
    <n v="4580"/>
    <s v="Kalusto"/>
    <n v="3601"/>
    <x v="1"/>
  </r>
  <r>
    <x v="244"/>
    <x v="201"/>
    <n v="211.87"/>
    <n v="23012025"/>
    <n v="4580"/>
    <s v="Kalusto"/>
    <n v="3551"/>
    <x v="1"/>
  </r>
  <r>
    <x v="245"/>
    <x v="242"/>
    <n v="120"/>
    <n v="28022025"/>
    <n v="4341"/>
    <s v="ATK-palvelut"/>
    <n v="5501"/>
    <x v="1"/>
  </r>
  <r>
    <x v="245"/>
    <x v="242"/>
    <n v="120"/>
    <n v="28022025"/>
    <n v="4341"/>
    <s v="ATK-palvelut"/>
    <n v="5501"/>
    <x v="1"/>
  </r>
  <r>
    <x v="245"/>
    <x v="242"/>
    <n v="120"/>
    <n v="28022025"/>
    <n v="4341"/>
    <s v="ATK-palvelut"/>
    <n v="5501"/>
    <x v="1"/>
  </r>
  <r>
    <x v="245"/>
    <x v="242"/>
    <n v="120"/>
    <n v="1042025"/>
    <n v="4341"/>
    <s v="ATK-palvelut"/>
    <n v="5501"/>
    <x v="1"/>
  </r>
  <r>
    <x v="245"/>
    <x v="242"/>
    <n v="120"/>
    <n v="1042025"/>
    <n v="4341"/>
    <s v="ATK-palvelut"/>
    <n v="5501"/>
    <x v="1"/>
  </r>
  <r>
    <x v="245"/>
    <x v="242"/>
    <n v="120"/>
    <n v="1042025"/>
    <n v="4341"/>
    <s v="ATK-palvelut"/>
    <n v="5501"/>
    <x v="1"/>
  </r>
  <r>
    <x v="245"/>
    <x v="242"/>
    <n v="120"/>
    <n v="1072025"/>
    <n v="4840"/>
    <s v="Koneiden ja laitteiden vuokrat"/>
    <n v="5501"/>
    <x v="1"/>
  </r>
  <r>
    <x v="245"/>
    <x v="242"/>
    <n v="120"/>
    <n v="1072025"/>
    <n v="4840"/>
    <s v="Koneiden ja laitteiden vuokrat"/>
    <n v="5501"/>
    <x v="1"/>
  </r>
  <r>
    <x v="245"/>
    <x v="242"/>
    <n v="120"/>
    <n v="1072025"/>
    <n v="4840"/>
    <s v="Koneiden ja laitteiden vuokrat"/>
    <n v="5501"/>
    <x v="1"/>
  </r>
  <r>
    <x v="245"/>
    <x v="242"/>
    <n v="120"/>
    <n v="1102025"/>
    <n v="4340"/>
    <s v="Toimisto- pankki-ja asiantunt.palvelut"/>
    <n v="5501"/>
    <x v="1"/>
  </r>
  <r>
    <x v="245"/>
    <x v="242"/>
    <n v="120"/>
    <n v="1102025"/>
    <n v="4341"/>
    <s v="ATK-palvelut"/>
    <n v="5501"/>
    <x v="1"/>
  </r>
  <r>
    <x v="245"/>
    <x v="242"/>
    <n v="120"/>
    <n v="1102025"/>
    <n v="4341"/>
    <s v="ATK-palvelut"/>
    <n v="5501"/>
    <x v="1"/>
  </r>
  <r>
    <x v="246"/>
    <x v="243"/>
    <n v="16500"/>
    <n v="28112025"/>
    <n v="4340"/>
    <s v="Toimisto- pankki-ja asiantunt.palvelut"/>
    <n v="5352"/>
    <x v="1"/>
  </r>
  <r>
    <x v="247"/>
    <x v="244"/>
    <n v="43.64"/>
    <n v="29042025"/>
    <n v="4512"/>
    <s v="Lehdet"/>
    <n v="5551"/>
    <x v="1"/>
  </r>
  <r>
    <x v="247"/>
    <x v="244"/>
    <n v="43.64"/>
    <n v="29042025"/>
    <n v="4512"/>
    <s v="Lehdet"/>
    <n v="3101"/>
    <x v="1"/>
  </r>
  <r>
    <x v="247"/>
    <x v="244"/>
    <n v="18"/>
    <n v="16052025"/>
    <n v="4470"/>
    <s v="Muut palvelut"/>
    <n v="3501"/>
    <x v="1"/>
  </r>
  <r>
    <x v="247"/>
    <x v="244"/>
    <n v="9"/>
    <n v="3092025"/>
    <n v="4470"/>
    <s v="Muut palvelut"/>
    <n v="3501"/>
    <x v="1"/>
  </r>
  <r>
    <x v="247"/>
    <x v="244"/>
    <n v="36"/>
    <n v="18112025"/>
    <n v="4470"/>
    <s v="Muut palvelut"/>
    <n v="3501"/>
    <x v="1"/>
  </r>
  <r>
    <x v="248"/>
    <x v="245"/>
    <n v="137.24"/>
    <n v="6052025"/>
    <n v="4500"/>
    <s v="Toimistotarvikkeet"/>
    <n v="3051"/>
    <x v="1"/>
  </r>
  <r>
    <x v="248"/>
    <x v="245"/>
    <n v="54.36"/>
    <n v="10062025"/>
    <n v="4511"/>
    <s v="Kirjat"/>
    <n v="3251"/>
    <x v="1"/>
  </r>
  <r>
    <x v="249"/>
    <x v="246"/>
    <n v="40"/>
    <n v="17012025"/>
    <n v="4512"/>
    <s v="Lehdet"/>
    <n v="1101"/>
    <x v="1"/>
  </r>
  <r>
    <x v="250"/>
    <x v="247"/>
    <n v="2000"/>
    <n v="1072025"/>
    <n v="4342"/>
    <s v="Asiantuntijakonsultaatio/-palvelut"/>
    <n v="5501"/>
    <x v="1"/>
  </r>
  <r>
    <x v="251"/>
    <x v="248"/>
    <n v="544.36"/>
    <n v="7052025"/>
    <n v="4512"/>
    <s v="Lehdet"/>
    <n v="3051"/>
    <x v="1"/>
  </r>
  <r>
    <x v="251"/>
    <x v="248"/>
    <n v="318.24"/>
    <n v="4062025"/>
    <n v="4512"/>
    <s v="Lehdet"/>
    <n v="1101"/>
    <x v="1"/>
  </r>
  <r>
    <x v="251"/>
    <x v="248"/>
    <n v="2500"/>
    <n v="5062025"/>
    <n v="4601"/>
    <s v="Mainosmateriaali"/>
    <n v="5551"/>
    <x v="1"/>
  </r>
  <r>
    <x v="251"/>
    <x v="248"/>
    <n v="300"/>
    <n v="5062025"/>
    <n v="4601"/>
    <s v="Mainosmateriaali"/>
    <n v="5551"/>
    <x v="1"/>
  </r>
  <r>
    <x v="251"/>
    <x v="248"/>
    <n v="318.20999999999998"/>
    <n v="9092025"/>
    <n v="4512"/>
    <s v="Lehdet"/>
    <n v="3051"/>
    <x v="1"/>
  </r>
  <r>
    <x v="251"/>
    <x v="248"/>
    <n v="600"/>
    <n v="15092025"/>
    <n v="4601"/>
    <s v="Mainosmateriaali"/>
    <n v="5551"/>
    <x v="1"/>
  </r>
  <r>
    <x v="251"/>
    <x v="248"/>
    <n v="400"/>
    <n v="15092025"/>
    <n v="4601"/>
    <s v="Mainosmateriaali"/>
    <n v="5551"/>
    <x v="1"/>
  </r>
  <r>
    <x v="251"/>
    <x v="248"/>
    <n v="80"/>
    <n v="22102025"/>
    <n v="4512"/>
    <s v="Lehdet"/>
    <n v="3051"/>
    <x v="1"/>
  </r>
  <r>
    <x v="251"/>
    <x v="248"/>
    <n v="134.36000000000001"/>
    <n v="19112025"/>
    <n v="4512"/>
    <s v="Lehdet"/>
    <n v="3051"/>
    <x v="1"/>
  </r>
  <r>
    <x v="252"/>
    <x v="249"/>
    <n v="3800"/>
    <n v="4052025"/>
    <n v="4341"/>
    <s v="ATK-palvelut"/>
    <n v="5501"/>
    <x v="1"/>
  </r>
  <r>
    <x v="252"/>
    <x v="249"/>
    <n v="256"/>
    <n v="21112025"/>
    <n v="4341"/>
    <s v="ATK-palvelut"/>
    <n v="4601"/>
    <x v="1"/>
  </r>
  <r>
    <x v="253"/>
    <x v="250"/>
    <n v="21.93"/>
    <n v="9122025"/>
    <n v="4511"/>
    <s v="Kirjat"/>
    <n v="3501"/>
    <x v="1"/>
  </r>
  <r>
    <x v="254"/>
    <x v="251"/>
    <n v="12.66"/>
    <n v="10012025"/>
    <n v="4511"/>
    <s v="Kirjat"/>
    <n v="3501"/>
    <x v="1"/>
  </r>
  <r>
    <x v="254"/>
    <x v="251"/>
    <n v="0.8"/>
    <n v="10012025"/>
    <n v="4470"/>
    <s v="Muut palvelut"/>
    <n v="3501"/>
    <x v="1"/>
  </r>
  <r>
    <x v="254"/>
    <x v="251"/>
    <n v="0.8"/>
    <n v="21012025"/>
    <n v="4470"/>
    <s v="Muut palvelut"/>
    <n v="3501"/>
    <x v="1"/>
  </r>
  <r>
    <x v="254"/>
    <x v="251"/>
    <n v="15.38"/>
    <n v="21012025"/>
    <n v="4511"/>
    <s v="Kirjat"/>
    <n v="3501"/>
    <x v="1"/>
  </r>
  <r>
    <x v="254"/>
    <x v="251"/>
    <n v="0.8"/>
    <n v="30012025"/>
    <n v="4470"/>
    <s v="Muut palvelut"/>
    <n v="3501"/>
    <x v="1"/>
  </r>
  <r>
    <x v="254"/>
    <x v="251"/>
    <n v="15.38"/>
    <n v="30012025"/>
    <n v="4511"/>
    <s v="Kirjat"/>
    <n v="3501"/>
    <x v="1"/>
  </r>
  <r>
    <x v="254"/>
    <x v="251"/>
    <n v="269.54000000000002"/>
    <n v="2062025"/>
    <n v="4511"/>
    <s v="Kirjat"/>
    <n v="3501"/>
    <x v="1"/>
  </r>
  <r>
    <x v="254"/>
    <x v="251"/>
    <n v="16"/>
    <n v="2062025"/>
    <n v="4470"/>
    <s v="Muut palvelut"/>
    <n v="3501"/>
    <x v="1"/>
  </r>
  <r>
    <x v="254"/>
    <x v="251"/>
    <n v="112.37"/>
    <n v="2062025"/>
    <n v="4511"/>
    <s v="Kirjat"/>
    <n v="3501"/>
    <x v="1"/>
  </r>
  <r>
    <x v="254"/>
    <x v="251"/>
    <n v="7"/>
    <n v="2062025"/>
    <n v="4470"/>
    <s v="Muut palvelut"/>
    <n v="3501"/>
    <x v="1"/>
  </r>
  <r>
    <x v="255"/>
    <x v="252"/>
    <n v="56.08"/>
    <n v="24022025"/>
    <n v="4600"/>
    <s v="Muu materiaali"/>
    <n v="5352"/>
    <x v="1"/>
  </r>
  <r>
    <x v="255"/>
    <x v="252"/>
    <n v="43.03"/>
    <n v="24022025"/>
    <n v="4580"/>
    <s v="Kalusto"/>
    <n v="5352"/>
    <x v="1"/>
  </r>
  <r>
    <x v="255"/>
    <x v="252"/>
    <n v="55.36"/>
    <n v="24022025"/>
    <n v="4600"/>
    <s v="Muu materiaali"/>
    <n v="5352"/>
    <x v="1"/>
  </r>
  <r>
    <x v="255"/>
    <x v="252"/>
    <n v="43.33"/>
    <n v="13052025"/>
    <n v="4520"/>
    <s v="Elintarvikkeet"/>
    <n v="5501"/>
    <x v="1"/>
  </r>
  <r>
    <x v="255"/>
    <x v="252"/>
    <n v="71.709999999999994"/>
    <n v="17052025"/>
    <n v="4470"/>
    <s v="Muut palvelut"/>
    <n v="4601"/>
    <x v="1"/>
  </r>
  <r>
    <x v="255"/>
    <x v="252"/>
    <n v="3.43"/>
    <n v="20052025"/>
    <n v="4410"/>
    <s v="Majoitus- ja ravitsemispalvelut"/>
    <n v="3601"/>
    <x v="1"/>
  </r>
  <r>
    <x v="255"/>
    <x v="252"/>
    <n v="118.42"/>
    <n v="20052025"/>
    <n v="4410"/>
    <s v="Majoitus- ja ravitsemispalvelut"/>
    <n v="3601"/>
    <x v="1"/>
  </r>
  <r>
    <x v="255"/>
    <x v="252"/>
    <n v="304.74"/>
    <n v="30062025"/>
    <n v="4410"/>
    <s v="Majoitus- ja ravitsemispalvelut"/>
    <n v="3601"/>
    <x v="1"/>
  </r>
  <r>
    <x v="255"/>
    <x v="252"/>
    <n v="216.32"/>
    <n v="7082025"/>
    <n v="4410"/>
    <s v="Majoitus- ja ravitsemispalvelut"/>
    <n v="3051"/>
    <x v="1"/>
  </r>
  <r>
    <x v="255"/>
    <x v="252"/>
    <n v="3.43"/>
    <n v="7082025"/>
    <n v="4410"/>
    <s v="Majoitus- ja ravitsemispalvelut"/>
    <n v="3051"/>
    <x v="1"/>
  </r>
  <r>
    <x v="255"/>
    <x v="252"/>
    <n v="19.82"/>
    <n v="31122025"/>
    <n v="4410"/>
    <s v="Majoitus- ja ravitsemispalvelut"/>
    <n v="3601"/>
    <x v="1"/>
  </r>
  <r>
    <x v="255"/>
    <x v="252"/>
    <n v="25.8"/>
    <n v="16042025"/>
    <n v="4343"/>
    <s v="Inkasso, menot"/>
    <n v="6102"/>
    <x v="1"/>
  </r>
  <r>
    <x v="256"/>
    <x v="253"/>
    <n v="2465.94"/>
    <n v="4032025"/>
    <n v="4341"/>
    <s v="ATK-palvelut"/>
    <n v="5501"/>
    <x v="1"/>
  </r>
  <r>
    <x v="256"/>
    <x v="253"/>
    <n v="2465.94"/>
    <n v="1092025"/>
    <n v="4341"/>
    <s v="ATK-palvelut"/>
    <n v="5352"/>
    <x v="1"/>
  </r>
  <r>
    <x v="257"/>
    <x v="254"/>
    <n v="408.69"/>
    <n v="30122025"/>
    <n v="4555"/>
    <s v="Muut kemikaalit"/>
    <n v="6102"/>
    <x v="1"/>
  </r>
  <r>
    <x v="257"/>
    <x v="254"/>
    <n v="1570.22"/>
    <n v="30122025"/>
    <n v="4600"/>
    <s v="Muu materiaali"/>
    <n v="6102"/>
    <x v="1"/>
  </r>
  <r>
    <x v="258"/>
    <x v="255"/>
    <n v="81.260000000000005"/>
    <n v="12052025"/>
    <n v="1175"/>
    <s v="Muut laitteet ja kalusto"/>
    <n v="3551"/>
    <x v="1"/>
  </r>
  <r>
    <x v="258"/>
    <x v="255"/>
    <n v="227.51"/>
    <n v="2072025"/>
    <n v="1175"/>
    <s v="Muut laitteet ja kalusto"/>
    <n v="3551"/>
    <x v="1"/>
  </r>
  <r>
    <x v="259"/>
    <x v="256"/>
    <n v="1503.36"/>
    <n v="14012025"/>
    <n v="4341"/>
    <s v="ATK-palvelut"/>
    <n v="4601"/>
    <x v="1"/>
  </r>
  <r>
    <x v="259"/>
    <x v="256"/>
    <n v="696"/>
    <n v="26022025"/>
    <n v="4600"/>
    <s v="Muu materiaali"/>
    <n v="4601"/>
    <x v="1"/>
  </r>
  <r>
    <x v="259"/>
    <x v="256"/>
    <n v="1545.12"/>
    <n v="3072025"/>
    <n v="4305"/>
    <s v="Asikaspalvelujen osto muilta"/>
    <n v="4601"/>
    <x v="1"/>
  </r>
  <r>
    <x v="260"/>
    <x v="257"/>
    <n v="254.61"/>
    <n v="7082025"/>
    <n v="4600"/>
    <s v="Muu materiaali"/>
    <n v="6103"/>
    <x v="1"/>
  </r>
  <r>
    <x v="261"/>
    <x v="258"/>
    <n v="125.01"/>
    <n v="19022025"/>
    <n v="4600"/>
    <s v="Muu materiaali"/>
    <n v="5352"/>
    <x v="1"/>
  </r>
  <r>
    <x v="261"/>
    <x v="258"/>
    <n v="127.81"/>
    <n v="19022025"/>
    <n v="4600"/>
    <s v="Muu materiaali"/>
    <n v="5352"/>
    <x v="1"/>
  </r>
  <r>
    <x v="261"/>
    <x v="258"/>
    <n v="36.67"/>
    <n v="19022025"/>
    <n v="4420"/>
    <s v="Matkustus- ja kuljetuspalvelut"/>
    <n v="5352"/>
    <x v="1"/>
  </r>
  <r>
    <x v="261"/>
    <x v="258"/>
    <n v="36.67"/>
    <n v="19022025"/>
    <n v="4420"/>
    <s v="Matkustus- ja kuljetuspalvelut"/>
    <n v="5352"/>
    <x v="1"/>
  </r>
  <r>
    <x v="261"/>
    <x v="258"/>
    <n v="142.85"/>
    <n v="19022025"/>
    <n v="4600"/>
    <s v="Muu materiaali"/>
    <n v="5352"/>
    <x v="1"/>
  </r>
  <r>
    <x v="261"/>
    <x v="258"/>
    <n v="296.14"/>
    <n v="21052025"/>
    <n v="4600"/>
    <s v="Muu materiaali"/>
    <n v="5352"/>
    <x v="1"/>
  </r>
  <r>
    <x v="261"/>
    <x v="258"/>
    <n v="112.58"/>
    <n v="21052025"/>
    <n v="4600"/>
    <s v="Muu materiaali"/>
    <n v="5352"/>
    <x v="1"/>
  </r>
  <r>
    <x v="261"/>
    <x v="258"/>
    <n v="148.54"/>
    <n v="21052025"/>
    <n v="4600"/>
    <s v="Muu materiaali"/>
    <n v="5352"/>
    <x v="1"/>
  </r>
  <r>
    <x v="261"/>
    <x v="258"/>
    <n v="97.24"/>
    <n v="21052025"/>
    <n v="4600"/>
    <s v="Muu materiaali"/>
    <n v="5352"/>
    <x v="1"/>
  </r>
  <r>
    <x v="261"/>
    <x v="258"/>
    <n v="261.35000000000002"/>
    <n v="21052025"/>
    <n v="4600"/>
    <s v="Muu materiaali"/>
    <n v="5352"/>
    <x v="1"/>
  </r>
  <r>
    <x v="261"/>
    <x v="258"/>
    <n v="48.01"/>
    <n v="21052025"/>
    <n v="4600"/>
    <s v="Muu materiaali"/>
    <n v="5352"/>
    <x v="1"/>
  </r>
  <r>
    <x v="261"/>
    <x v="258"/>
    <n v="1442.53"/>
    <n v="21052025"/>
    <n v="4600"/>
    <s v="Muu materiaali"/>
    <n v="5352"/>
    <x v="1"/>
  </r>
  <r>
    <x v="261"/>
    <x v="258"/>
    <n v="189.55"/>
    <n v="21052025"/>
    <n v="4600"/>
    <s v="Muu materiaali"/>
    <n v="5352"/>
    <x v="1"/>
  </r>
  <r>
    <x v="261"/>
    <x v="258"/>
    <n v="425.62"/>
    <n v="21052025"/>
    <n v="4600"/>
    <s v="Muu materiaali"/>
    <n v="5352"/>
    <x v="1"/>
  </r>
  <r>
    <x v="261"/>
    <x v="258"/>
    <n v="93.85"/>
    <n v="21052025"/>
    <n v="4600"/>
    <s v="Muu materiaali"/>
    <n v="5352"/>
    <x v="1"/>
  </r>
  <r>
    <x v="261"/>
    <x v="258"/>
    <n v="256.12"/>
    <n v="21052025"/>
    <n v="4600"/>
    <s v="Muu materiaali"/>
    <n v="5352"/>
    <x v="1"/>
  </r>
  <r>
    <x v="261"/>
    <x v="258"/>
    <n v="302.25"/>
    <n v="21052025"/>
    <n v="4600"/>
    <s v="Muu materiaali"/>
    <n v="5352"/>
    <x v="1"/>
  </r>
  <r>
    <x v="261"/>
    <x v="258"/>
    <n v="63.91"/>
    <n v="21052025"/>
    <n v="4600"/>
    <s v="Muu materiaali"/>
    <n v="5352"/>
    <x v="1"/>
  </r>
  <r>
    <x v="261"/>
    <x v="258"/>
    <n v="215.79"/>
    <n v="21052025"/>
    <n v="4600"/>
    <s v="Muu materiaali"/>
    <n v="5352"/>
    <x v="1"/>
  </r>
  <r>
    <x v="261"/>
    <x v="258"/>
    <n v="408.31"/>
    <n v="21052025"/>
    <n v="4600"/>
    <s v="Muu materiaali"/>
    <n v="5352"/>
    <x v="1"/>
  </r>
  <r>
    <x v="261"/>
    <x v="258"/>
    <n v="410.78"/>
    <n v="21052025"/>
    <n v="4600"/>
    <s v="Muu materiaali"/>
    <n v="5352"/>
    <x v="1"/>
  </r>
  <r>
    <x v="261"/>
    <x v="258"/>
    <n v="76.64"/>
    <n v="12112025"/>
    <n v="4600"/>
    <s v="Muu materiaali"/>
    <n v="5352"/>
    <x v="1"/>
  </r>
  <r>
    <x v="261"/>
    <x v="258"/>
    <n v="148.54"/>
    <n v="12112025"/>
    <n v="4600"/>
    <s v="Muu materiaali"/>
    <n v="5352"/>
    <x v="1"/>
  </r>
  <r>
    <x v="261"/>
    <x v="258"/>
    <n v="97.24"/>
    <n v="12112025"/>
    <n v="4600"/>
    <s v="Muu materiaali"/>
    <n v="5352"/>
    <x v="1"/>
  </r>
  <r>
    <x v="261"/>
    <x v="258"/>
    <n v="261.36"/>
    <n v="12112025"/>
    <n v="4600"/>
    <s v="Muu materiaali"/>
    <n v="5352"/>
    <x v="1"/>
  </r>
  <r>
    <x v="261"/>
    <x v="258"/>
    <n v="27.41"/>
    <n v="12112025"/>
    <n v="4600"/>
    <s v="Muu materiaali"/>
    <n v="5352"/>
    <x v="1"/>
  </r>
  <r>
    <x v="261"/>
    <x v="258"/>
    <n v="1912.94"/>
    <n v="12112025"/>
    <n v="4600"/>
    <s v="Muu materiaali"/>
    <n v="5352"/>
    <x v="1"/>
  </r>
  <r>
    <x v="261"/>
    <x v="258"/>
    <n v="189.55"/>
    <n v="12112025"/>
    <n v="4600"/>
    <s v="Muu materiaali"/>
    <n v="5352"/>
    <x v="1"/>
  </r>
  <r>
    <x v="261"/>
    <x v="258"/>
    <n v="425.62"/>
    <n v="12112025"/>
    <n v="4600"/>
    <s v="Muu materiaali"/>
    <n v="5352"/>
    <x v="1"/>
  </r>
  <r>
    <x v="261"/>
    <x v="258"/>
    <n v="93.85"/>
    <n v="12112025"/>
    <n v="4600"/>
    <s v="Muu materiaali"/>
    <n v="5352"/>
    <x v="1"/>
  </r>
  <r>
    <x v="261"/>
    <x v="258"/>
    <n v="256.12"/>
    <n v="12112025"/>
    <n v="4600"/>
    <s v="Muu materiaali"/>
    <n v="5352"/>
    <x v="1"/>
  </r>
  <r>
    <x v="261"/>
    <x v="258"/>
    <n v="302.25"/>
    <n v="12112025"/>
    <n v="4600"/>
    <s v="Muu materiaali"/>
    <n v="5352"/>
    <x v="1"/>
  </r>
  <r>
    <x v="261"/>
    <x v="258"/>
    <n v="63.91"/>
    <n v="12112025"/>
    <n v="4600"/>
    <s v="Muu materiaali"/>
    <n v="5352"/>
    <x v="1"/>
  </r>
  <r>
    <x v="261"/>
    <x v="258"/>
    <n v="215.79"/>
    <n v="12112025"/>
    <n v="4600"/>
    <s v="Muu materiaali"/>
    <n v="5352"/>
    <x v="1"/>
  </r>
  <r>
    <x v="261"/>
    <x v="258"/>
    <n v="408.31"/>
    <n v="12112025"/>
    <n v="4600"/>
    <s v="Muu materiaali"/>
    <n v="5352"/>
    <x v="1"/>
  </r>
  <r>
    <x v="261"/>
    <x v="258"/>
    <n v="410.78"/>
    <n v="12112025"/>
    <n v="4600"/>
    <s v="Muu materiaali"/>
    <n v="5352"/>
    <x v="1"/>
  </r>
  <r>
    <x v="261"/>
    <x v="258"/>
    <n v="112.92"/>
    <n v="12112025"/>
    <n v="4600"/>
    <s v="Muu materiaali"/>
    <n v="6103"/>
    <x v="1"/>
  </r>
  <r>
    <x v="262"/>
    <x v="259"/>
    <n v="320"/>
    <n v="31102025"/>
    <n v="4580"/>
    <s v="Kalusto"/>
    <n v="3501"/>
    <x v="1"/>
  </r>
  <r>
    <x v="262"/>
    <x v="259"/>
    <n v="1342.6"/>
    <n v="24112025"/>
    <n v="4500"/>
    <s v="Toimistotarvikkeet"/>
    <n v="3101"/>
    <x v="1"/>
  </r>
  <r>
    <x v="263"/>
    <x v="260"/>
    <n v="402.93"/>
    <n v="5042025"/>
    <n v="4341"/>
    <s v="ATK-palvelut"/>
    <n v="4201"/>
    <x v="1"/>
  </r>
  <r>
    <x v="263"/>
    <x v="260"/>
    <n v="399.68"/>
    <n v="15072025"/>
    <n v="4341"/>
    <s v="ATK-palvelut"/>
    <n v="4201"/>
    <x v="1"/>
  </r>
  <r>
    <x v="263"/>
    <x v="260"/>
    <n v="585.55999999999995"/>
    <n v="8102025"/>
    <n v="4341"/>
    <s v="ATK-palvelut"/>
    <n v="4201"/>
    <x v="1"/>
  </r>
  <r>
    <x v="263"/>
    <x v="260"/>
    <n v="415.68"/>
    <n v="31122025"/>
    <n v="4341"/>
    <s v="ATK-palvelut"/>
    <n v="4201"/>
    <x v="1"/>
  </r>
  <r>
    <x v="264"/>
    <x v="261"/>
    <n v="16.98"/>
    <n v="30092025"/>
    <n v="4600"/>
    <s v="Muu materiaali"/>
    <n v="5501"/>
    <x v="1"/>
  </r>
  <r>
    <x v="264"/>
    <x v="261"/>
    <n v="8"/>
    <n v="30092025"/>
    <n v="4360"/>
    <s v="Posti- ja kuriiripalvelut"/>
    <n v="5352"/>
    <x v="1"/>
  </r>
  <r>
    <x v="265"/>
    <x v="262"/>
    <n v="235.98"/>
    <n v="14012025"/>
    <n v="4571"/>
    <s v="S�hk�"/>
    <n v="5352"/>
    <x v="1"/>
  </r>
  <r>
    <x v="265"/>
    <x v="262"/>
    <n v="150.91"/>
    <n v="20012025"/>
    <n v="4571"/>
    <s v="S�hk�"/>
    <n v="5352"/>
    <x v="1"/>
  </r>
  <r>
    <x v="265"/>
    <x v="262"/>
    <n v="1801.87"/>
    <n v="3022025"/>
    <n v="4571"/>
    <s v="S�hk�"/>
    <n v="5352"/>
    <x v="1"/>
  </r>
  <r>
    <x v="265"/>
    <x v="262"/>
    <n v="1949.54"/>
    <n v="3022025"/>
    <n v="4571"/>
    <s v="S�hk�"/>
    <n v="5352"/>
    <x v="1"/>
  </r>
  <r>
    <x v="265"/>
    <x v="262"/>
    <n v="326.89999999999998"/>
    <n v="3022025"/>
    <n v="4571"/>
    <s v="S�hk�"/>
    <n v="4601"/>
    <x v="1"/>
  </r>
  <r>
    <x v="265"/>
    <x v="262"/>
    <n v="1509.79"/>
    <n v="3022025"/>
    <n v="4571"/>
    <s v="S�hk�"/>
    <n v="5352"/>
    <x v="1"/>
  </r>
  <r>
    <x v="265"/>
    <x v="262"/>
    <n v="201.5"/>
    <n v="3022025"/>
    <n v="4571"/>
    <s v="S�hk�"/>
    <n v="5352"/>
    <x v="1"/>
  </r>
  <r>
    <x v="265"/>
    <x v="262"/>
    <n v="777.14"/>
    <n v="3022025"/>
    <n v="4571"/>
    <s v="S�hk�"/>
    <n v="5352"/>
    <x v="1"/>
  </r>
  <r>
    <x v="265"/>
    <x v="262"/>
    <n v="205.53"/>
    <n v="3022025"/>
    <n v="4571"/>
    <s v="S�hk�"/>
    <n v="5551"/>
    <x v="1"/>
  </r>
  <r>
    <x v="265"/>
    <x v="262"/>
    <n v="2147.94"/>
    <n v="3022025"/>
    <n v="4571"/>
    <s v="S�hk�"/>
    <n v="5352"/>
    <x v="1"/>
  </r>
  <r>
    <x v="265"/>
    <x v="262"/>
    <n v="70.55"/>
    <n v="3022025"/>
    <n v="4571"/>
    <s v="S�hk�"/>
    <n v="3551"/>
    <x v="1"/>
  </r>
  <r>
    <x v="265"/>
    <x v="262"/>
    <n v="140.94999999999999"/>
    <n v="3022025"/>
    <n v="4571"/>
    <s v="S�hk�"/>
    <n v="4601"/>
    <x v="1"/>
  </r>
  <r>
    <x v="265"/>
    <x v="262"/>
    <n v="51.74"/>
    <n v="3022025"/>
    <n v="4571"/>
    <s v="S�hk�"/>
    <n v="4601"/>
    <x v="1"/>
  </r>
  <r>
    <x v="265"/>
    <x v="262"/>
    <n v="732.29"/>
    <n v="3022025"/>
    <n v="4571"/>
    <s v="S�hk�"/>
    <n v="5352"/>
    <x v="1"/>
  </r>
  <r>
    <x v="265"/>
    <x v="262"/>
    <n v="404.35"/>
    <n v="3022025"/>
    <n v="4571"/>
    <s v="S�hk�"/>
    <n v="5352"/>
    <x v="1"/>
  </r>
  <r>
    <x v="265"/>
    <x v="262"/>
    <n v="260.29000000000002"/>
    <n v="3022025"/>
    <n v="4571"/>
    <s v="S�hk�"/>
    <n v="5352"/>
    <x v="1"/>
  </r>
  <r>
    <x v="265"/>
    <x v="262"/>
    <n v="1151.3900000000001"/>
    <n v="3022025"/>
    <n v="4571"/>
    <s v="S�hk�"/>
    <n v="5352"/>
    <x v="1"/>
  </r>
  <r>
    <x v="265"/>
    <x v="262"/>
    <n v="493.46"/>
    <n v="3022025"/>
    <n v="4571"/>
    <s v="S�hk�"/>
    <n v="5352"/>
    <x v="1"/>
  </r>
  <r>
    <x v="265"/>
    <x v="262"/>
    <n v="1391.46"/>
    <n v="3022025"/>
    <n v="4571"/>
    <s v="S�hk�"/>
    <n v="5352"/>
    <x v="1"/>
  </r>
  <r>
    <x v="265"/>
    <x v="262"/>
    <n v="198.78"/>
    <n v="3022025"/>
    <n v="4571"/>
    <s v="S�hk�"/>
    <n v="5352"/>
    <x v="1"/>
  </r>
  <r>
    <x v="265"/>
    <x v="262"/>
    <n v="974.84"/>
    <n v="3022025"/>
    <n v="4571"/>
    <s v="S�hk�"/>
    <n v="5352"/>
    <x v="1"/>
  </r>
  <r>
    <x v="265"/>
    <x v="262"/>
    <n v="39.43"/>
    <n v="3022025"/>
    <n v="4571"/>
    <s v="S�hk�"/>
    <n v="5352"/>
    <x v="1"/>
  </r>
  <r>
    <x v="265"/>
    <x v="262"/>
    <n v="1405.16"/>
    <n v="3022025"/>
    <n v="4571"/>
    <s v="S�hk�"/>
    <n v="3551"/>
    <x v="1"/>
  </r>
  <r>
    <x v="265"/>
    <x v="262"/>
    <n v="35.4"/>
    <n v="7022025"/>
    <n v="4571"/>
    <s v="S�hk�"/>
    <n v="5352"/>
    <x v="1"/>
  </r>
  <r>
    <x v="265"/>
    <x v="262"/>
    <n v="35.4"/>
    <n v="7022025"/>
    <n v="4571"/>
    <s v="S�hk�"/>
    <n v="5352"/>
    <x v="1"/>
  </r>
  <r>
    <x v="265"/>
    <x v="262"/>
    <n v="35.4"/>
    <n v="7022025"/>
    <n v="4571"/>
    <s v="S�hk�"/>
    <n v="5352"/>
    <x v="1"/>
  </r>
  <r>
    <x v="265"/>
    <x v="262"/>
    <n v="110.12"/>
    <n v="14022025"/>
    <n v="4571"/>
    <s v="S�hk�"/>
    <n v="4601"/>
    <x v="1"/>
  </r>
  <r>
    <x v="265"/>
    <x v="262"/>
    <n v="115.94"/>
    <n v="14022025"/>
    <n v="4571"/>
    <s v="S�hk�"/>
    <n v="5352"/>
    <x v="1"/>
  </r>
  <r>
    <x v="265"/>
    <x v="262"/>
    <n v="377.98"/>
    <n v="14022025"/>
    <n v="4571"/>
    <s v="S�hk�"/>
    <n v="4601"/>
    <x v="1"/>
  </r>
  <r>
    <x v="265"/>
    <x v="262"/>
    <n v="140.69999999999999"/>
    <n v="14022025"/>
    <n v="4571"/>
    <s v="S�hk�"/>
    <n v="5352"/>
    <x v="1"/>
  </r>
  <r>
    <x v="265"/>
    <x v="262"/>
    <n v="161.66999999999999"/>
    <n v="18022025"/>
    <n v="4571"/>
    <s v="S�hk�"/>
    <n v="5352"/>
    <x v="1"/>
  </r>
  <r>
    <x v="265"/>
    <x v="262"/>
    <n v="145.37"/>
    <n v="18022025"/>
    <n v="4571"/>
    <s v="S�hk�"/>
    <n v="5352"/>
    <x v="1"/>
  </r>
  <r>
    <x v="265"/>
    <x v="262"/>
    <n v="23.67"/>
    <n v="18022025"/>
    <n v="4571"/>
    <s v="S�hk�"/>
    <n v="5352"/>
    <x v="1"/>
  </r>
  <r>
    <x v="265"/>
    <x v="262"/>
    <n v="2036.22"/>
    <n v="18022025"/>
    <n v="4571"/>
    <s v="S�hk�"/>
    <n v="4601"/>
    <x v="1"/>
  </r>
  <r>
    <x v="265"/>
    <x v="262"/>
    <n v="337.69"/>
    <n v="14022025"/>
    <n v="4571"/>
    <s v="S�hk�"/>
    <n v="4601"/>
    <x v="1"/>
  </r>
  <r>
    <x v="265"/>
    <x v="262"/>
    <n v="85.67"/>
    <n v="10022025"/>
    <n v="4571"/>
    <s v="S�hk�"/>
    <n v="3551"/>
    <x v="1"/>
  </r>
  <r>
    <x v="265"/>
    <x v="262"/>
    <n v="1288.54"/>
    <n v="3032025"/>
    <n v="4571"/>
    <s v="S�hk�"/>
    <n v="5352"/>
    <x v="1"/>
  </r>
  <r>
    <x v="265"/>
    <x v="262"/>
    <n v="1785.29"/>
    <n v="3032025"/>
    <n v="4571"/>
    <s v="S�hk�"/>
    <n v="5352"/>
    <x v="1"/>
  </r>
  <r>
    <x v="265"/>
    <x v="262"/>
    <n v="705.47"/>
    <n v="3032025"/>
    <n v="4571"/>
    <s v="S�hk�"/>
    <n v="5352"/>
    <x v="1"/>
  </r>
  <r>
    <x v="265"/>
    <x v="262"/>
    <n v="201.57"/>
    <n v="3032025"/>
    <n v="4571"/>
    <s v="S�hk�"/>
    <n v="5352"/>
    <x v="1"/>
  </r>
  <r>
    <x v="265"/>
    <x v="262"/>
    <n v="324.02"/>
    <n v="3032025"/>
    <n v="4571"/>
    <s v="S�hk�"/>
    <n v="4601"/>
    <x v="1"/>
  </r>
  <r>
    <x v="265"/>
    <x v="262"/>
    <n v="191.65"/>
    <n v="3032025"/>
    <n v="4571"/>
    <s v="S�hk�"/>
    <n v="5352"/>
    <x v="1"/>
  </r>
  <r>
    <x v="265"/>
    <x v="262"/>
    <n v="649.52"/>
    <n v="3032025"/>
    <n v="4571"/>
    <s v="S�hk�"/>
    <n v="5352"/>
    <x v="1"/>
  </r>
  <r>
    <x v="265"/>
    <x v="262"/>
    <n v="150.63999999999999"/>
    <n v="3032025"/>
    <n v="4571"/>
    <s v="S�hk�"/>
    <n v="4601"/>
    <x v="1"/>
  </r>
  <r>
    <x v="265"/>
    <x v="262"/>
    <n v="1045.6300000000001"/>
    <n v="3032025"/>
    <n v="4571"/>
    <s v="S�hk�"/>
    <n v="5352"/>
    <x v="1"/>
  </r>
  <r>
    <x v="265"/>
    <x v="262"/>
    <n v="448.13"/>
    <n v="3032025"/>
    <n v="4571"/>
    <s v="S�hk�"/>
    <n v="5352"/>
    <x v="1"/>
  </r>
  <r>
    <x v="265"/>
    <x v="262"/>
    <n v="1648.3"/>
    <n v="3032025"/>
    <n v="4571"/>
    <s v="S�hk�"/>
    <n v="5352"/>
    <x v="1"/>
  </r>
  <r>
    <x v="265"/>
    <x v="262"/>
    <n v="1474.03"/>
    <n v="3032025"/>
    <n v="4571"/>
    <s v="S�hk�"/>
    <n v="5352"/>
    <x v="1"/>
  </r>
  <r>
    <x v="265"/>
    <x v="262"/>
    <n v="182.14"/>
    <n v="3032025"/>
    <n v="4571"/>
    <s v="S�hk�"/>
    <n v="5352"/>
    <x v="1"/>
  </r>
  <r>
    <x v="265"/>
    <x v="262"/>
    <n v="1803.13"/>
    <n v="3032025"/>
    <n v="4571"/>
    <s v="S�hk�"/>
    <n v="5352"/>
    <x v="1"/>
  </r>
  <r>
    <x v="265"/>
    <x v="262"/>
    <n v="54.05"/>
    <n v="3032025"/>
    <n v="4571"/>
    <s v="S�hk�"/>
    <n v="4601"/>
    <x v="1"/>
  </r>
  <r>
    <x v="265"/>
    <x v="262"/>
    <n v="387.68"/>
    <n v="3032025"/>
    <n v="4571"/>
    <s v="S�hk�"/>
    <n v="5352"/>
    <x v="1"/>
  </r>
  <r>
    <x v="265"/>
    <x v="262"/>
    <n v="280.92"/>
    <n v="3032025"/>
    <n v="4571"/>
    <s v="S�hk�"/>
    <n v="3551"/>
    <x v="1"/>
  </r>
  <r>
    <x v="265"/>
    <x v="262"/>
    <n v="872.26"/>
    <n v="3032025"/>
    <n v="4571"/>
    <s v="S�hk�"/>
    <n v="5352"/>
    <x v="1"/>
  </r>
  <r>
    <x v="265"/>
    <x v="262"/>
    <n v="205.73"/>
    <n v="3032025"/>
    <n v="4571"/>
    <s v="S�hk�"/>
    <n v="5352"/>
    <x v="1"/>
  </r>
  <r>
    <x v="265"/>
    <x v="262"/>
    <n v="34.42"/>
    <n v="3032025"/>
    <n v="4571"/>
    <s v="S�hk�"/>
    <n v="5352"/>
    <x v="1"/>
  </r>
  <r>
    <x v="265"/>
    <x v="262"/>
    <n v="1163.6099999999999"/>
    <n v="3032025"/>
    <n v="4571"/>
    <s v="S�hk�"/>
    <n v="3551"/>
    <x v="1"/>
  </r>
  <r>
    <x v="265"/>
    <x v="262"/>
    <n v="35.4"/>
    <n v="7032025"/>
    <n v="4571"/>
    <s v="S�hk�"/>
    <n v="5352"/>
    <x v="1"/>
  </r>
  <r>
    <x v="265"/>
    <x v="262"/>
    <n v="144.88999999999999"/>
    <n v="7032025"/>
    <n v="4571"/>
    <s v="S�hk�"/>
    <n v="3551"/>
    <x v="1"/>
  </r>
  <r>
    <x v="265"/>
    <x v="262"/>
    <n v="71.02"/>
    <n v="7032025"/>
    <n v="4571"/>
    <s v="S�hk�"/>
    <n v="3551"/>
    <x v="1"/>
  </r>
  <r>
    <x v="265"/>
    <x v="262"/>
    <n v="37.5"/>
    <n v="7032025"/>
    <n v="4571"/>
    <s v="S�hk�"/>
    <n v="5352"/>
    <x v="1"/>
  </r>
  <r>
    <x v="265"/>
    <x v="262"/>
    <n v="567.20000000000005"/>
    <n v="7032025"/>
    <n v="4571"/>
    <s v="S�hk�"/>
    <n v="3601"/>
    <x v="1"/>
  </r>
  <r>
    <x v="265"/>
    <x v="262"/>
    <n v="71.02"/>
    <n v="7032025"/>
    <n v="4571"/>
    <s v="S�hk�"/>
    <n v="5352"/>
    <x v="1"/>
  </r>
  <r>
    <x v="265"/>
    <x v="262"/>
    <n v="387.77"/>
    <n v="7032025"/>
    <n v="4571"/>
    <s v="S�hk�"/>
    <n v="4601"/>
    <x v="1"/>
  </r>
  <r>
    <x v="265"/>
    <x v="262"/>
    <n v="70.790000000000006"/>
    <n v="7032025"/>
    <n v="4571"/>
    <s v="S�hk�"/>
    <n v="4601"/>
    <x v="1"/>
  </r>
  <r>
    <x v="265"/>
    <x v="262"/>
    <n v="845.57"/>
    <n v="7032025"/>
    <n v="4571"/>
    <s v="S�hk�"/>
    <n v="5352"/>
    <x v="1"/>
  </r>
  <r>
    <x v="265"/>
    <x v="262"/>
    <n v="342.38"/>
    <n v="14032025"/>
    <n v="4571"/>
    <s v="S�hk�"/>
    <n v="4601"/>
    <x v="1"/>
  </r>
  <r>
    <x v="265"/>
    <x v="262"/>
    <n v="89.79"/>
    <n v="14032025"/>
    <n v="4571"/>
    <s v="S�hk�"/>
    <n v="4601"/>
    <x v="1"/>
  </r>
  <r>
    <x v="265"/>
    <x v="262"/>
    <n v="809.98"/>
    <n v="14032025"/>
    <n v="4571"/>
    <s v="S�hk�"/>
    <n v="4601"/>
    <x v="1"/>
  </r>
  <r>
    <x v="265"/>
    <x v="262"/>
    <n v="238.7"/>
    <n v="14032025"/>
    <n v="4571"/>
    <s v="S�hk�"/>
    <n v="5352"/>
    <x v="1"/>
  </r>
  <r>
    <x v="265"/>
    <x v="262"/>
    <n v="442.26"/>
    <n v="14032025"/>
    <n v="4571"/>
    <s v="S�hk�"/>
    <n v="3551"/>
    <x v="1"/>
  </r>
  <r>
    <x v="265"/>
    <x v="262"/>
    <n v="72.77"/>
    <n v="14032025"/>
    <n v="4571"/>
    <s v="S�hk�"/>
    <n v="4601"/>
    <x v="1"/>
  </r>
  <r>
    <x v="265"/>
    <x v="262"/>
    <n v="2345.5500000000002"/>
    <n v="14032025"/>
    <n v="4571"/>
    <s v="S�hk�"/>
    <n v="4601"/>
    <x v="1"/>
  </r>
  <r>
    <x v="265"/>
    <x v="262"/>
    <n v="140.22"/>
    <n v="14032025"/>
    <n v="4571"/>
    <s v="S�hk�"/>
    <n v="4601"/>
    <x v="1"/>
  </r>
  <r>
    <x v="265"/>
    <x v="262"/>
    <n v="269.33"/>
    <n v="14032025"/>
    <n v="4571"/>
    <s v="S�hk�"/>
    <n v="5352"/>
    <x v="1"/>
  </r>
  <r>
    <x v="265"/>
    <x v="262"/>
    <n v="147.77000000000001"/>
    <n v="18032025"/>
    <n v="4571"/>
    <s v="S�hk�"/>
    <n v="5352"/>
    <x v="1"/>
  </r>
  <r>
    <x v="265"/>
    <x v="262"/>
    <n v="160.27000000000001"/>
    <n v="18032025"/>
    <n v="4571"/>
    <s v="S�hk�"/>
    <n v="5352"/>
    <x v="1"/>
  </r>
  <r>
    <x v="265"/>
    <x v="262"/>
    <n v="23.67"/>
    <n v="18032025"/>
    <n v="4571"/>
    <s v="S�hk�"/>
    <n v="5352"/>
    <x v="1"/>
  </r>
  <r>
    <x v="265"/>
    <x v="262"/>
    <n v="1713.71"/>
    <n v="18032025"/>
    <n v="4571"/>
    <s v="S�hk�"/>
    <n v="4601"/>
    <x v="1"/>
  </r>
  <r>
    <x v="265"/>
    <x v="262"/>
    <n v="326.77999999999997"/>
    <n v="3042025"/>
    <n v="4571"/>
    <s v="S�hk�"/>
    <n v="4601"/>
    <x v="1"/>
  </r>
  <r>
    <x v="265"/>
    <x v="262"/>
    <n v="749.69"/>
    <n v="3042025"/>
    <n v="4571"/>
    <s v="S�hk�"/>
    <n v="5352"/>
    <x v="1"/>
  </r>
  <r>
    <x v="265"/>
    <x v="262"/>
    <n v="20.260000000000002"/>
    <n v="2042025"/>
    <n v="4571"/>
    <s v="S�hk�"/>
    <n v="5352"/>
    <x v="1"/>
  </r>
  <r>
    <x v="265"/>
    <x v="262"/>
    <n v="126.09"/>
    <n v="3042025"/>
    <n v="4571"/>
    <s v="S�hk�"/>
    <n v="4601"/>
    <x v="1"/>
  </r>
  <r>
    <x v="265"/>
    <x v="262"/>
    <n v="177.49"/>
    <n v="3042025"/>
    <n v="4571"/>
    <s v="S�hk�"/>
    <n v="5352"/>
    <x v="1"/>
  </r>
  <r>
    <x v="265"/>
    <x v="262"/>
    <n v="1321.39"/>
    <n v="3042025"/>
    <n v="4571"/>
    <s v="S�hk�"/>
    <n v="5352"/>
    <x v="1"/>
  </r>
  <r>
    <x v="265"/>
    <x v="262"/>
    <n v="404.95"/>
    <n v="3042025"/>
    <n v="4571"/>
    <s v="S�hk�"/>
    <n v="5352"/>
    <x v="1"/>
  </r>
  <r>
    <x v="265"/>
    <x v="262"/>
    <n v="651.22"/>
    <n v="3042025"/>
    <n v="4571"/>
    <s v="S�hk�"/>
    <n v="5352"/>
    <x v="1"/>
  </r>
  <r>
    <x v="265"/>
    <x v="262"/>
    <n v="370.12"/>
    <n v="3042025"/>
    <n v="4571"/>
    <s v="S�hk�"/>
    <n v="3551"/>
    <x v="1"/>
  </r>
  <r>
    <x v="265"/>
    <x v="262"/>
    <n v="1784.97"/>
    <n v="3042025"/>
    <n v="4571"/>
    <s v="S�hk�"/>
    <n v="5352"/>
    <x v="1"/>
  </r>
  <r>
    <x v="265"/>
    <x v="262"/>
    <n v="209.83"/>
    <n v="3042025"/>
    <n v="4571"/>
    <s v="S�hk�"/>
    <n v="3601"/>
    <x v="1"/>
  </r>
  <r>
    <x v="265"/>
    <x v="262"/>
    <n v="65.86"/>
    <n v="3042025"/>
    <n v="4571"/>
    <s v="S�hk�"/>
    <n v="4601"/>
    <x v="1"/>
  </r>
  <r>
    <x v="265"/>
    <x v="262"/>
    <n v="1368.61"/>
    <n v="3042025"/>
    <n v="4571"/>
    <s v="S�hk�"/>
    <n v="5352"/>
    <x v="1"/>
  </r>
  <r>
    <x v="265"/>
    <x v="262"/>
    <n v="1923"/>
    <n v="3042025"/>
    <n v="4571"/>
    <s v="S�hk�"/>
    <n v="5352"/>
    <x v="1"/>
  </r>
  <r>
    <x v="265"/>
    <x v="262"/>
    <n v="201.5"/>
    <n v="3042025"/>
    <n v="4571"/>
    <s v="S�hk�"/>
    <n v="5352"/>
    <x v="1"/>
  </r>
  <r>
    <x v="265"/>
    <x v="262"/>
    <n v="899.14"/>
    <n v="3042025"/>
    <n v="4571"/>
    <s v="S�hk�"/>
    <n v="5352"/>
    <x v="1"/>
  </r>
  <r>
    <x v="265"/>
    <x v="262"/>
    <n v="1815.37"/>
    <n v="3042025"/>
    <n v="4571"/>
    <s v="S�hk�"/>
    <n v="5352"/>
    <x v="1"/>
  </r>
  <r>
    <x v="265"/>
    <x v="262"/>
    <n v="481.14"/>
    <n v="3042025"/>
    <n v="4571"/>
    <s v="S�hk�"/>
    <n v="5352"/>
    <x v="1"/>
  </r>
  <r>
    <x v="265"/>
    <x v="262"/>
    <n v="1122.6500000000001"/>
    <n v="3042025"/>
    <n v="4571"/>
    <s v="S�hk�"/>
    <n v="5352"/>
    <x v="1"/>
  </r>
  <r>
    <x v="265"/>
    <x v="262"/>
    <n v="189.69"/>
    <n v="3042025"/>
    <n v="4571"/>
    <s v="S�hk�"/>
    <n v="5352"/>
    <x v="1"/>
  </r>
  <r>
    <x v="265"/>
    <x v="262"/>
    <n v="1567.46"/>
    <n v="7042025"/>
    <n v="4571"/>
    <s v="S�hk�"/>
    <n v="5352"/>
    <x v="1"/>
  </r>
  <r>
    <x v="265"/>
    <x v="262"/>
    <n v="260.27999999999997"/>
    <n v="7042025"/>
    <n v="4571"/>
    <s v="S�hk�"/>
    <n v="4601"/>
    <x v="1"/>
  </r>
  <r>
    <x v="265"/>
    <x v="262"/>
    <n v="150.02000000000001"/>
    <n v="7042025"/>
    <n v="4571"/>
    <s v="S�hk�"/>
    <n v="4601"/>
    <x v="1"/>
  </r>
  <r>
    <x v="265"/>
    <x v="262"/>
    <n v="37.51"/>
    <n v="7042025"/>
    <n v="4571"/>
    <s v="S�hk�"/>
    <n v="4601"/>
    <x v="1"/>
  </r>
  <r>
    <x v="265"/>
    <x v="262"/>
    <n v="324.93"/>
    <n v="7042025"/>
    <n v="4571"/>
    <s v="S�hk�"/>
    <n v="5352"/>
    <x v="1"/>
  </r>
  <r>
    <x v="265"/>
    <x v="262"/>
    <n v="39.97"/>
    <n v="7042025"/>
    <n v="4571"/>
    <s v="S�hk�"/>
    <n v="5352"/>
    <x v="1"/>
  </r>
  <r>
    <x v="265"/>
    <x v="262"/>
    <n v="373.03"/>
    <n v="7042025"/>
    <n v="4571"/>
    <s v="S�hk�"/>
    <n v="5352"/>
    <x v="1"/>
  </r>
  <r>
    <x v="265"/>
    <x v="262"/>
    <n v="207.46"/>
    <n v="7042025"/>
    <n v="4571"/>
    <s v="S�hk�"/>
    <n v="3551"/>
    <x v="1"/>
  </r>
  <r>
    <x v="265"/>
    <x v="262"/>
    <n v="201.5"/>
    <n v="3042025"/>
    <n v="4571"/>
    <s v="S�hk�"/>
    <n v="3551"/>
    <x v="1"/>
  </r>
  <r>
    <x v="265"/>
    <x v="262"/>
    <n v="28.98"/>
    <n v="3042025"/>
    <n v="4571"/>
    <s v="S�hk�"/>
    <n v="5352"/>
    <x v="1"/>
  </r>
  <r>
    <x v="265"/>
    <x v="262"/>
    <n v="132.49"/>
    <n v="7042025"/>
    <n v="4571"/>
    <s v="S�hk�"/>
    <n v="5352"/>
    <x v="1"/>
  </r>
  <r>
    <x v="265"/>
    <x v="262"/>
    <n v="278.88"/>
    <n v="14042025"/>
    <n v="4571"/>
    <s v="S�hk�"/>
    <n v="5352"/>
    <x v="1"/>
  </r>
  <r>
    <x v="265"/>
    <x v="262"/>
    <n v="108.38"/>
    <n v="14042025"/>
    <n v="4571"/>
    <s v="S�hk�"/>
    <n v="5352"/>
    <x v="1"/>
  </r>
  <r>
    <x v="265"/>
    <x v="262"/>
    <n v="263.31"/>
    <n v="14042025"/>
    <n v="4571"/>
    <s v="S�hk�"/>
    <n v="4601"/>
    <x v="1"/>
  </r>
  <r>
    <x v="265"/>
    <x v="262"/>
    <n v="122.09"/>
    <n v="14042025"/>
    <n v="4571"/>
    <s v="S�hk�"/>
    <n v="4601"/>
    <x v="1"/>
  </r>
  <r>
    <x v="265"/>
    <x v="262"/>
    <n v="330.43"/>
    <n v="14042025"/>
    <n v="4571"/>
    <s v="S�hk�"/>
    <n v="4601"/>
    <x v="1"/>
  </r>
  <r>
    <x v="265"/>
    <x v="262"/>
    <n v="23.67"/>
    <n v="22042025"/>
    <n v="4571"/>
    <s v="S�hk�"/>
    <n v="5352"/>
    <x v="1"/>
  </r>
  <r>
    <x v="265"/>
    <x v="262"/>
    <n v="1539.98"/>
    <n v="22042025"/>
    <n v="4571"/>
    <s v="S�hk�"/>
    <n v="4601"/>
    <x v="1"/>
  </r>
  <r>
    <x v="265"/>
    <x v="262"/>
    <n v="152.27000000000001"/>
    <n v="22042025"/>
    <n v="4571"/>
    <s v="S�hk�"/>
    <n v="5352"/>
    <x v="1"/>
  </r>
  <r>
    <x v="265"/>
    <x v="262"/>
    <n v="138.22"/>
    <n v="22042025"/>
    <n v="4571"/>
    <s v="S�hk�"/>
    <n v="5352"/>
    <x v="1"/>
  </r>
  <r>
    <x v="265"/>
    <x v="262"/>
    <n v="179.42"/>
    <n v="5052025"/>
    <n v="4571"/>
    <s v="S�hk�"/>
    <n v="5352"/>
    <x v="1"/>
  </r>
  <r>
    <x v="265"/>
    <x v="262"/>
    <n v="205.8"/>
    <n v="5052025"/>
    <n v="4571"/>
    <s v="S�hk�"/>
    <n v="3601"/>
    <x v="1"/>
  </r>
  <r>
    <x v="265"/>
    <x v="262"/>
    <n v="1664.85"/>
    <n v="5052025"/>
    <n v="4571"/>
    <s v="S�hk�"/>
    <n v="5352"/>
    <x v="1"/>
  </r>
  <r>
    <x v="265"/>
    <x v="262"/>
    <n v="58.81"/>
    <n v="5052025"/>
    <n v="4571"/>
    <s v="S�hk�"/>
    <n v="4601"/>
    <x v="1"/>
  </r>
  <r>
    <x v="265"/>
    <x v="262"/>
    <n v="598.49"/>
    <n v="5052025"/>
    <n v="4571"/>
    <s v="S�hk�"/>
    <n v="5352"/>
    <x v="1"/>
  </r>
  <r>
    <x v="265"/>
    <x v="262"/>
    <n v="1531.73"/>
    <n v="5052025"/>
    <n v="4571"/>
    <s v="S�hk�"/>
    <n v="5352"/>
    <x v="1"/>
  </r>
  <r>
    <x v="265"/>
    <x v="262"/>
    <n v="201.57"/>
    <n v="5052025"/>
    <n v="4571"/>
    <s v="S�hk�"/>
    <n v="5352"/>
    <x v="1"/>
  </r>
  <r>
    <x v="265"/>
    <x v="262"/>
    <n v="784.23"/>
    <n v="5052025"/>
    <n v="4571"/>
    <s v="S�hk�"/>
    <n v="5352"/>
    <x v="1"/>
  </r>
  <r>
    <x v="265"/>
    <x v="262"/>
    <n v="691.32"/>
    <n v="5052025"/>
    <n v="4571"/>
    <s v="S�hk�"/>
    <n v="5352"/>
    <x v="1"/>
  </r>
  <r>
    <x v="265"/>
    <x v="262"/>
    <n v="77.19"/>
    <n v="5052025"/>
    <n v="4571"/>
    <s v="S�hk�"/>
    <n v="4601"/>
    <x v="1"/>
  </r>
  <r>
    <x v="265"/>
    <x v="262"/>
    <n v="1243.71"/>
    <n v="5052025"/>
    <n v="4571"/>
    <s v="S�hk�"/>
    <n v="5352"/>
    <x v="1"/>
  </r>
  <r>
    <x v="265"/>
    <x v="262"/>
    <n v="421.69"/>
    <n v="5052025"/>
    <n v="4571"/>
    <s v="S�hk�"/>
    <n v="5352"/>
    <x v="1"/>
  </r>
  <r>
    <x v="265"/>
    <x v="262"/>
    <n v="136.4"/>
    <n v="5052025"/>
    <n v="4571"/>
    <s v="S�hk�"/>
    <n v="5352"/>
    <x v="1"/>
  </r>
  <r>
    <x v="265"/>
    <x v="262"/>
    <n v="1011.77"/>
    <n v="5052025"/>
    <n v="4571"/>
    <s v="S�hk�"/>
    <n v="5352"/>
    <x v="1"/>
  </r>
  <r>
    <x v="265"/>
    <x v="262"/>
    <n v="433.61"/>
    <n v="5052025"/>
    <n v="4571"/>
    <s v="S�hk�"/>
    <n v="5352"/>
    <x v="1"/>
  </r>
  <r>
    <x v="265"/>
    <x v="262"/>
    <n v="2060.89"/>
    <n v="5052025"/>
    <n v="4571"/>
    <s v="S�hk�"/>
    <n v="5352"/>
    <x v="1"/>
  </r>
  <r>
    <x v="265"/>
    <x v="262"/>
    <n v="322.02"/>
    <n v="5052025"/>
    <n v="4571"/>
    <s v="S�hk�"/>
    <n v="4601"/>
    <x v="1"/>
  </r>
  <r>
    <x v="265"/>
    <x v="262"/>
    <n v="257.23"/>
    <n v="5052025"/>
    <n v="4571"/>
    <s v="S�hk�"/>
    <n v="3551"/>
    <x v="1"/>
  </r>
  <r>
    <x v="265"/>
    <x v="262"/>
    <n v="1066.93"/>
    <n v="5052025"/>
    <n v="4571"/>
    <s v="S�hk�"/>
    <n v="5352"/>
    <x v="1"/>
  </r>
  <r>
    <x v="265"/>
    <x v="262"/>
    <n v="35.4"/>
    <n v="7052025"/>
    <n v="4571"/>
    <s v="S�hk�"/>
    <n v="5352"/>
    <x v="1"/>
  </r>
  <r>
    <x v="265"/>
    <x v="262"/>
    <n v="121.04"/>
    <n v="7052025"/>
    <n v="4571"/>
    <s v="S�hk�"/>
    <n v="5352"/>
    <x v="1"/>
  </r>
  <r>
    <x v="265"/>
    <x v="262"/>
    <n v="44.43"/>
    <n v="7052025"/>
    <n v="4571"/>
    <s v="S�hk�"/>
    <n v="1101"/>
    <x v="1"/>
  </r>
  <r>
    <x v="265"/>
    <x v="262"/>
    <n v="35.4"/>
    <n v="7052025"/>
    <n v="4571"/>
    <s v="S�hk�"/>
    <n v="5352"/>
    <x v="1"/>
  </r>
  <r>
    <x v="265"/>
    <x v="262"/>
    <n v="26.09"/>
    <n v="5052025"/>
    <n v="4571"/>
    <s v="S�hk�"/>
    <n v="5352"/>
    <x v="1"/>
  </r>
  <r>
    <x v="265"/>
    <x v="262"/>
    <n v="201.5"/>
    <n v="5052025"/>
    <n v="4571"/>
    <s v="S�hk�"/>
    <n v="3551"/>
    <x v="1"/>
  </r>
  <r>
    <x v="265"/>
    <x v="262"/>
    <n v="12.38"/>
    <n v="12052025"/>
    <n v="4571"/>
    <s v="S�hk�"/>
    <n v="4601"/>
    <x v="1"/>
  </r>
  <r>
    <x v="265"/>
    <x v="262"/>
    <n v="-10.44"/>
    <n v="13052025"/>
    <n v="4571"/>
    <s v="S�hk�"/>
    <n v="4601"/>
    <x v="1"/>
  </r>
  <r>
    <x v="265"/>
    <x v="262"/>
    <n v="284.25"/>
    <n v="14052025"/>
    <n v="4571"/>
    <s v="S�hk�"/>
    <n v="3551"/>
    <x v="1"/>
  </r>
  <r>
    <x v="265"/>
    <x v="262"/>
    <n v="104.8"/>
    <n v="14052025"/>
    <n v="4571"/>
    <s v="S�hk�"/>
    <n v="4601"/>
    <x v="1"/>
  </r>
  <r>
    <x v="265"/>
    <x v="262"/>
    <n v="1610.1"/>
    <n v="14052025"/>
    <n v="4571"/>
    <s v="S�hk�"/>
    <n v="4601"/>
    <x v="1"/>
  </r>
  <r>
    <x v="265"/>
    <x v="262"/>
    <n v="397.67"/>
    <n v="14052025"/>
    <n v="4571"/>
    <s v="S�hk�"/>
    <n v="4601"/>
    <x v="1"/>
  </r>
  <r>
    <x v="265"/>
    <x v="262"/>
    <n v="742.61"/>
    <n v="14052025"/>
    <n v="4571"/>
    <s v="S�hk�"/>
    <n v="4601"/>
    <x v="1"/>
  </r>
  <r>
    <x v="265"/>
    <x v="262"/>
    <n v="71.61"/>
    <n v="14052025"/>
    <n v="4571"/>
    <s v="S�hk�"/>
    <n v="4601"/>
    <x v="1"/>
  </r>
  <r>
    <x v="265"/>
    <x v="262"/>
    <n v="255.08"/>
    <n v="14052025"/>
    <n v="4571"/>
    <s v="S�hk�"/>
    <n v="5352"/>
    <x v="1"/>
  </r>
  <r>
    <x v="265"/>
    <x v="262"/>
    <n v="238.69"/>
    <n v="14052025"/>
    <n v="4571"/>
    <s v="S�hk�"/>
    <n v="5352"/>
    <x v="1"/>
  </r>
  <r>
    <x v="265"/>
    <x v="262"/>
    <n v="109.21"/>
    <n v="14052025"/>
    <n v="4571"/>
    <s v="S�hk�"/>
    <n v="4601"/>
    <x v="1"/>
  </r>
  <r>
    <x v="265"/>
    <x v="262"/>
    <n v="158.69"/>
    <n v="7052025"/>
    <n v="4571"/>
    <s v="S�hk�"/>
    <n v="3551"/>
    <x v="1"/>
  </r>
  <r>
    <x v="265"/>
    <x v="262"/>
    <n v="119.5"/>
    <n v="19052025"/>
    <n v="4571"/>
    <s v="S�hk�"/>
    <n v="5352"/>
    <x v="1"/>
  </r>
  <r>
    <x v="265"/>
    <x v="262"/>
    <n v="23.67"/>
    <n v="19052025"/>
    <n v="4571"/>
    <s v="S�hk�"/>
    <n v="5352"/>
    <x v="1"/>
  </r>
  <r>
    <x v="265"/>
    <x v="262"/>
    <n v="19.09"/>
    <n v="19052025"/>
    <n v="4571"/>
    <s v="S�hk�"/>
    <n v="5352"/>
    <x v="1"/>
  </r>
  <r>
    <x v="265"/>
    <x v="262"/>
    <n v="167.32"/>
    <n v="19052025"/>
    <n v="4571"/>
    <s v="S�hk�"/>
    <n v="5352"/>
    <x v="1"/>
  </r>
  <r>
    <x v="265"/>
    <x v="262"/>
    <n v="1341.22"/>
    <n v="19052025"/>
    <n v="4571"/>
    <s v="S�hk�"/>
    <n v="4601"/>
    <x v="1"/>
  </r>
  <r>
    <x v="265"/>
    <x v="262"/>
    <n v="-278.88"/>
    <n v="22052025"/>
    <n v="4571"/>
    <s v="S�hk�"/>
    <n v="5352"/>
    <x v="1"/>
  </r>
  <r>
    <x v="265"/>
    <x v="262"/>
    <n v="278.88"/>
    <n v="23052025"/>
    <n v="4340"/>
    <s v="Toimisto- pankki-ja asiantunt.palvelut"/>
    <n v="5352"/>
    <x v="1"/>
  </r>
  <r>
    <x v="265"/>
    <x v="262"/>
    <n v="1297.6199999999999"/>
    <n v="3062025"/>
    <n v="4571"/>
    <s v="S�hk�"/>
    <n v="5352"/>
    <x v="1"/>
  </r>
  <r>
    <x v="265"/>
    <x v="262"/>
    <n v="2055.86"/>
    <n v="3062025"/>
    <n v="4571"/>
    <s v="S�hk�"/>
    <n v="5352"/>
    <x v="1"/>
  </r>
  <r>
    <x v="265"/>
    <x v="262"/>
    <n v="895.91"/>
    <n v="3062025"/>
    <n v="4571"/>
    <s v="S�hk�"/>
    <n v="5352"/>
    <x v="1"/>
  </r>
  <r>
    <x v="265"/>
    <x v="262"/>
    <n v="480.2"/>
    <n v="3062025"/>
    <n v="4571"/>
    <s v="S�hk�"/>
    <n v="5352"/>
    <x v="1"/>
  </r>
  <r>
    <x v="265"/>
    <x v="262"/>
    <n v="681.7"/>
    <n v="3062025"/>
    <n v="4571"/>
    <s v="S�hk�"/>
    <n v="5352"/>
    <x v="1"/>
  </r>
  <r>
    <x v="265"/>
    <x v="262"/>
    <n v="201.57"/>
    <n v="3062025"/>
    <n v="4571"/>
    <s v="S�hk�"/>
    <n v="5352"/>
    <x v="1"/>
  </r>
  <r>
    <x v="265"/>
    <x v="262"/>
    <n v="159.06"/>
    <n v="3062025"/>
    <n v="4571"/>
    <s v="S�hk�"/>
    <n v="5352"/>
    <x v="1"/>
  </r>
  <r>
    <x v="265"/>
    <x v="262"/>
    <n v="549.54999999999995"/>
    <n v="3062025"/>
    <n v="4571"/>
    <s v="S�hk�"/>
    <n v="5352"/>
    <x v="1"/>
  </r>
  <r>
    <x v="265"/>
    <x v="262"/>
    <n v="1535.85"/>
    <n v="3062025"/>
    <n v="4571"/>
    <s v="S�hk�"/>
    <n v="5352"/>
    <x v="1"/>
  </r>
  <r>
    <x v="265"/>
    <x v="262"/>
    <n v="785.12"/>
    <n v="3062025"/>
    <n v="4571"/>
    <s v="S�hk�"/>
    <n v="5352"/>
    <x v="1"/>
  </r>
  <r>
    <x v="265"/>
    <x v="262"/>
    <n v="174.42"/>
    <n v="3062025"/>
    <n v="4571"/>
    <s v="S�hk�"/>
    <n v="3551"/>
    <x v="1"/>
  </r>
  <r>
    <x v="265"/>
    <x v="262"/>
    <n v="423.44"/>
    <n v="3062025"/>
    <n v="4571"/>
    <s v="S�hk�"/>
    <n v="5352"/>
    <x v="1"/>
  </r>
  <r>
    <x v="265"/>
    <x v="262"/>
    <n v="988.04"/>
    <n v="3062025"/>
    <n v="4571"/>
    <s v="S�hk�"/>
    <n v="5352"/>
    <x v="1"/>
  </r>
  <r>
    <x v="265"/>
    <x v="262"/>
    <n v="320.88"/>
    <n v="3062025"/>
    <n v="4571"/>
    <s v="S�hk�"/>
    <n v="4601"/>
    <x v="1"/>
  </r>
  <r>
    <x v="265"/>
    <x v="262"/>
    <n v="1592.33"/>
    <n v="3062025"/>
    <n v="4571"/>
    <s v="S�hk�"/>
    <n v="5352"/>
    <x v="1"/>
  </r>
  <r>
    <x v="265"/>
    <x v="262"/>
    <n v="171.96"/>
    <n v="3062025"/>
    <n v="4571"/>
    <s v="S�hk�"/>
    <n v="5352"/>
    <x v="1"/>
  </r>
  <r>
    <x v="265"/>
    <x v="262"/>
    <n v="61.2"/>
    <n v="3062025"/>
    <n v="4571"/>
    <s v="S�hk�"/>
    <n v="4601"/>
    <x v="1"/>
  </r>
  <r>
    <x v="265"/>
    <x v="262"/>
    <n v="206.49"/>
    <n v="3062025"/>
    <n v="4571"/>
    <s v="S�hk�"/>
    <n v="3601"/>
    <x v="1"/>
  </r>
  <r>
    <x v="265"/>
    <x v="262"/>
    <n v="201.5"/>
    <n v="3062025"/>
    <n v="4571"/>
    <s v="S�hk�"/>
    <n v="3551"/>
    <x v="1"/>
  </r>
  <r>
    <x v="265"/>
    <x v="262"/>
    <n v="24.15"/>
    <n v="3062025"/>
    <n v="4571"/>
    <s v="S�hk�"/>
    <n v="5352"/>
    <x v="1"/>
  </r>
  <r>
    <x v="265"/>
    <x v="262"/>
    <n v="555.64"/>
    <n v="9062025"/>
    <n v="4571"/>
    <s v="S�hk�"/>
    <n v="5352"/>
    <x v="1"/>
  </r>
  <r>
    <x v="265"/>
    <x v="262"/>
    <n v="91.37"/>
    <n v="9062025"/>
    <n v="4571"/>
    <s v="S�hk�"/>
    <n v="3551"/>
    <x v="1"/>
  </r>
  <r>
    <x v="265"/>
    <x v="262"/>
    <n v="38.590000000000003"/>
    <n v="9062025"/>
    <n v="4571"/>
    <s v="S�hk�"/>
    <n v="5352"/>
    <x v="1"/>
  </r>
  <r>
    <x v="265"/>
    <x v="262"/>
    <n v="42.4"/>
    <n v="9062025"/>
    <n v="4571"/>
    <s v="S�hk�"/>
    <n v="5352"/>
    <x v="1"/>
  </r>
  <r>
    <x v="265"/>
    <x v="262"/>
    <n v="503.31"/>
    <n v="9062025"/>
    <n v="4571"/>
    <s v="S�hk�"/>
    <n v="3601"/>
    <x v="1"/>
  </r>
  <r>
    <x v="265"/>
    <x v="262"/>
    <n v="242.89"/>
    <n v="9062025"/>
    <n v="4571"/>
    <s v="S�hk�"/>
    <n v="4601"/>
    <x v="1"/>
  </r>
  <r>
    <x v="265"/>
    <x v="262"/>
    <n v="71.02"/>
    <n v="9062025"/>
    <n v="4571"/>
    <s v="S�hk�"/>
    <n v="3551"/>
    <x v="1"/>
  </r>
  <r>
    <x v="265"/>
    <x v="262"/>
    <n v="78.08"/>
    <n v="9062025"/>
    <n v="4571"/>
    <s v="S�hk�"/>
    <n v="4701"/>
    <x v="1"/>
  </r>
  <r>
    <x v="265"/>
    <x v="262"/>
    <n v="220.23"/>
    <n v="10062025"/>
    <n v="4571"/>
    <s v="S�hk�"/>
    <n v="5352"/>
    <x v="1"/>
  </r>
  <r>
    <x v="265"/>
    <x v="262"/>
    <n v="21.89"/>
    <n v="16062025"/>
    <n v="4571"/>
    <s v="S�hk�"/>
    <n v="5352"/>
    <x v="1"/>
  </r>
  <r>
    <x v="265"/>
    <x v="262"/>
    <n v="114.84"/>
    <n v="16062025"/>
    <n v="4571"/>
    <s v="S�hk�"/>
    <n v="4601"/>
    <x v="1"/>
  </r>
  <r>
    <x v="265"/>
    <x v="262"/>
    <n v="156.29"/>
    <n v="16062025"/>
    <n v="4571"/>
    <s v="S�hk�"/>
    <n v="4601"/>
    <x v="1"/>
  </r>
  <r>
    <x v="265"/>
    <x v="262"/>
    <n v="70.88"/>
    <n v="16062025"/>
    <n v="4571"/>
    <s v="S�hk�"/>
    <n v="4601"/>
    <x v="1"/>
  </r>
  <r>
    <x v="265"/>
    <x v="262"/>
    <n v="223.52"/>
    <n v="18062025"/>
    <n v="4571"/>
    <s v="S�hk�"/>
    <n v="5352"/>
    <x v="1"/>
  </r>
  <r>
    <x v="265"/>
    <x v="262"/>
    <n v="111.33"/>
    <n v="18062025"/>
    <n v="4571"/>
    <s v="S�hk�"/>
    <n v="5352"/>
    <x v="1"/>
  </r>
  <r>
    <x v="265"/>
    <x v="262"/>
    <n v="285.39999999999998"/>
    <n v="16062025"/>
    <n v="4571"/>
    <s v="S�hk�"/>
    <n v="4601"/>
    <x v="1"/>
  </r>
  <r>
    <x v="265"/>
    <x v="262"/>
    <n v="1135.68"/>
    <n v="18062025"/>
    <n v="4571"/>
    <s v="S�hk�"/>
    <n v="4601"/>
    <x v="1"/>
  </r>
  <r>
    <x v="265"/>
    <x v="262"/>
    <n v="23.67"/>
    <n v="18062025"/>
    <n v="4571"/>
    <s v="S�hk�"/>
    <n v="5352"/>
    <x v="1"/>
  </r>
  <r>
    <x v="265"/>
    <x v="262"/>
    <n v="750.62"/>
    <n v="3072025"/>
    <n v="4571"/>
    <s v="S�hk�"/>
    <n v="5352"/>
    <x v="1"/>
  </r>
  <r>
    <x v="265"/>
    <x v="262"/>
    <n v="1277.56"/>
    <n v="3072025"/>
    <n v="4571"/>
    <s v="S�hk�"/>
    <n v="5352"/>
    <x v="1"/>
  </r>
  <r>
    <x v="265"/>
    <x v="262"/>
    <n v="203.71"/>
    <n v="3072025"/>
    <n v="4571"/>
    <s v="S�hk�"/>
    <n v="3601"/>
    <x v="1"/>
  </r>
  <r>
    <x v="265"/>
    <x v="262"/>
    <n v="1524.26"/>
    <n v="3072025"/>
    <n v="4571"/>
    <s v="S�hk�"/>
    <n v="5352"/>
    <x v="1"/>
  </r>
  <r>
    <x v="265"/>
    <x v="262"/>
    <n v="695.42"/>
    <n v="3072025"/>
    <n v="4571"/>
    <s v="S�hk�"/>
    <n v="5352"/>
    <x v="1"/>
  </r>
  <r>
    <x v="265"/>
    <x v="262"/>
    <n v="435.95"/>
    <n v="3072025"/>
    <n v="4571"/>
    <s v="S�hk�"/>
    <n v="5352"/>
    <x v="1"/>
  </r>
  <r>
    <x v="265"/>
    <x v="262"/>
    <n v="313.12"/>
    <n v="3072025"/>
    <n v="4571"/>
    <s v="S�hk�"/>
    <n v="4601"/>
    <x v="1"/>
  </r>
  <r>
    <x v="265"/>
    <x v="262"/>
    <n v="201.5"/>
    <n v="3072025"/>
    <n v="4571"/>
    <s v="S�hk�"/>
    <n v="5352"/>
    <x v="1"/>
  </r>
  <r>
    <x v="265"/>
    <x v="262"/>
    <n v="616.30999999999995"/>
    <n v="3072025"/>
    <n v="4571"/>
    <s v="S�hk�"/>
    <n v="5352"/>
    <x v="1"/>
  </r>
  <r>
    <x v="265"/>
    <x v="262"/>
    <n v="950.02"/>
    <n v="7072025"/>
    <n v="4571"/>
    <s v="S�hk�"/>
    <n v="5352"/>
    <x v="1"/>
  </r>
  <r>
    <x v="265"/>
    <x v="262"/>
    <n v="37.51"/>
    <n v="7072025"/>
    <n v="4571"/>
    <s v="S�hk�"/>
    <n v="4601"/>
    <x v="1"/>
  </r>
  <r>
    <x v="265"/>
    <x v="262"/>
    <n v="150.02000000000001"/>
    <n v="7072025"/>
    <n v="4571"/>
    <s v="S�hk�"/>
    <n v="4601"/>
    <x v="1"/>
  </r>
  <r>
    <x v="265"/>
    <x v="262"/>
    <n v="23.97"/>
    <n v="3072025"/>
    <n v="4571"/>
    <s v="S�hk�"/>
    <n v="5352"/>
    <x v="1"/>
  </r>
  <r>
    <x v="265"/>
    <x v="262"/>
    <n v="1355.07"/>
    <n v="9072025"/>
    <n v="4571"/>
    <s v="S�hk�"/>
    <n v="5352"/>
    <x v="1"/>
  </r>
  <r>
    <x v="265"/>
    <x v="262"/>
    <n v="139.94999999999999"/>
    <n v="9072025"/>
    <n v="4571"/>
    <s v="S�hk�"/>
    <n v="5352"/>
    <x v="1"/>
  </r>
  <r>
    <x v="265"/>
    <x v="262"/>
    <n v="1256.94"/>
    <n v="9072025"/>
    <n v="4571"/>
    <s v="S�hk�"/>
    <n v="5352"/>
    <x v="1"/>
  </r>
  <r>
    <x v="265"/>
    <x v="262"/>
    <n v="130.76"/>
    <n v="9072025"/>
    <n v="4571"/>
    <s v="S�hk�"/>
    <n v="3551"/>
    <x v="1"/>
  </r>
  <r>
    <x v="265"/>
    <x v="262"/>
    <n v="879.39"/>
    <n v="9072025"/>
    <n v="4571"/>
    <s v="S�hk�"/>
    <n v="5352"/>
    <x v="1"/>
  </r>
  <r>
    <x v="265"/>
    <x v="262"/>
    <n v="376.88"/>
    <n v="9072025"/>
    <n v="4571"/>
    <s v="S�hk�"/>
    <n v="5352"/>
    <x v="1"/>
  </r>
  <r>
    <x v="265"/>
    <x v="262"/>
    <n v="157.13"/>
    <n v="9072025"/>
    <n v="4571"/>
    <s v="S�hk�"/>
    <n v="4601"/>
    <x v="1"/>
  </r>
  <r>
    <x v="265"/>
    <x v="262"/>
    <n v="61.77"/>
    <n v="9072025"/>
    <n v="4571"/>
    <s v="S�hk�"/>
    <n v="4601"/>
    <x v="1"/>
  </r>
  <r>
    <x v="265"/>
    <x v="262"/>
    <n v="437.01"/>
    <n v="9072025"/>
    <n v="4571"/>
    <s v="S�hk�"/>
    <n v="5352"/>
    <x v="1"/>
  </r>
  <r>
    <x v="265"/>
    <x v="262"/>
    <n v="149.19"/>
    <n v="9072025"/>
    <n v="4571"/>
    <s v="S�hk�"/>
    <n v="3551"/>
    <x v="1"/>
  </r>
  <r>
    <x v="265"/>
    <x v="262"/>
    <n v="168.13"/>
    <n v="9072025"/>
    <n v="4571"/>
    <s v="S�hk�"/>
    <n v="5352"/>
    <x v="1"/>
  </r>
  <r>
    <x v="265"/>
    <x v="262"/>
    <n v="297.77999999999997"/>
    <n v="9072025"/>
    <n v="4571"/>
    <s v="S�hk�"/>
    <n v="5352"/>
    <x v="1"/>
  </r>
  <r>
    <x v="265"/>
    <x v="262"/>
    <n v="14.53"/>
    <n v="9072025"/>
    <n v="4571"/>
    <s v="S�hk�"/>
    <n v="5352"/>
    <x v="1"/>
  </r>
  <r>
    <x v="265"/>
    <x v="262"/>
    <n v="681.16"/>
    <n v="14072025"/>
    <n v="4571"/>
    <s v="S�hk�"/>
    <n v="4601"/>
    <x v="1"/>
  </r>
  <r>
    <x v="265"/>
    <x v="262"/>
    <n v="1044.6400000000001"/>
    <n v="14072025"/>
    <n v="4571"/>
    <s v="S�hk�"/>
    <n v="4601"/>
    <x v="1"/>
  </r>
  <r>
    <x v="265"/>
    <x v="262"/>
    <n v="331.39"/>
    <n v="14072025"/>
    <n v="4571"/>
    <s v="S�hk�"/>
    <n v="4601"/>
    <x v="1"/>
  </r>
  <r>
    <x v="265"/>
    <x v="262"/>
    <n v="81.17"/>
    <n v="14072025"/>
    <n v="4571"/>
    <s v="S�hk�"/>
    <n v="4601"/>
    <x v="1"/>
  </r>
  <r>
    <x v="265"/>
    <x v="262"/>
    <n v="53.37"/>
    <n v="14072025"/>
    <n v="4571"/>
    <s v="S�hk�"/>
    <n v="4601"/>
    <x v="1"/>
  </r>
  <r>
    <x v="265"/>
    <x v="262"/>
    <n v="101.09"/>
    <n v="14072025"/>
    <n v="4571"/>
    <s v="S�hk�"/>
    <n v="4601"/>
    <x v="1"/>
  </r>
  <r>
    <x v="265"/>
    <x v="262"/>
    <n v="187.51"/>
    <n v="14072025"/>
    <n v="4571"/>
    <s v="S�hk�"/>
    <n v="3551"/>
    <x v="1"/>
  </r>
  <r>
    <x v="265"/>
    <x v="262"/>
    <n v="252.9"/>
    <n v="14072025"/>
    <n v="4571"/>
    <s v="S�hk�"/>
    <n v="5352"/>
    <x v="1"/>
  </r>
  <r>
    <x v="265"/>
    <x v="262"/>
    <n v="230.23"/>
    <n v="14072025"/>
    <n v="4571"/>
    <s v="S�hk�"/>
    <n v="5352"/>
    <x v="1"/>
  </r>
  <r>
    <x v="265"/>
    <x v="262"/>
    <n v="201.5"/>
    <n v="9072025"/>
    <n v="4571"/>
    <s v="S�hk�"/>
    <n v="3551"/>
    <x v="1"/>
  </r>
  <r>
    <x v="265"/>
    <x v="262"/>
    <n v="22.68"/>
    <n v="16072025"/>
    <n v="4571"/>
    <s v="S�hk�"/>
    <n v="5352"/>
    <x v="1"/>
  </r>
  <r>
    <x v="265"/>
    <x v="262"/>
    <n v="335.04"/>
    <n v="18072025"/>
    <n v="4571"/>
    <s v="S�hk�"/>
    <n v="5352"/>
    <x v="1"/>
  </r>
  <r>
    <x v="265"/>
    <x v="262"/>
    <n v="935.45"/>
    <n v="18072025"/>
    <n v="4571"/>
    <s v="S�hk�"/>
    <n v="4601"/>
    <x v="1"/>
  </r>
  <r>
    <x v="265"/>
    <x v="262"/>
    <n v="112.58"/>
    <n v="18072025"/>
    <n v="4571"/>
    <s v="S�hk�"/>
    <n v="5352"/>
    <x v="1"/>
  </r>
  <r>
    <x v="265"/>
    <x v="262"/>
    <n v="24.16"/>
    <n v="18072025"/>
    <n v="4571"/>
    <s v="S�hk�"/>
    <n v="5352"/>
    <x v="1"/>
  </r>
  <r>
    <x v="265"/>
    <x v="262"/>
    <n v="202.82"/>
    <n v="4082025"/>
    <n v="4571"/>
    <s v="S�hk�"/>
    <n v="3601"/>
    <x v="1"/>
  </r>
  <r>
    <x v="265"/>
    <x v="262"/>
    <n v="68.239999999999995"/>
    <n v="4082025"/>
    <n v="4571"/>
    <s v="S�hk�"/>
    <n v="4601"/>
    <x v="1"/>
  </r>
  <r>
    <x v="265"/>
    <x v="262"/>
    <n v="1188.23"/>
    <n v="4082025"/>
    <n v="4571"/>
    <s v="S�hk�"/>
    <n v="5352"/>
    <x v="1"/>
  </r>
  <r>
    <x v="265"/>
    <x v="262"/>
    <n v="1731.41"/>
    <n v="4082025"/>
    <n v="4571"/>
    <s v="S�hk�"/>
    <n v="5352"/>
    <x v="1"/>
  </r>
  <r>
    <x v="265"/>
    <x v="262"/>
    <n v="371.11"/>
    <n v="4082025"/>
    <n v="4571"/>
    <s v="S�hk�"/>
    <n v="5352"/>
    <x v="1"/>
  </r>
  <r>
    <x v="265"/>
    <x v="262"/>
    <n v="133.09"/>
    <n v="4082025"/>
    <n v="4571"/>
    <s v="S�hk�"/>
    <n v="5352"/>
    <x v="1"/>
  </r>
  <r>
    <x v="265"/>
    <x v="262"/>
    <n v="638"/>
    <n v="4082025"/>
    <n v="4571"/>
    <s v="S�hk�"/>
    <n v="5352"/>
    <x v="1"/>
  </r>
  <r>
    <x v="265"/>
    <x v="262"/>
    <n v="1966.92"/>
    <n v="4082025"/>
    <n v="4571"/>
    <s v="S�hk�"/>
    <n v="5352"/>
    <x v="1"/>
  </r>
  <r>
    <x v="265"/>
    <x v="262"/>
    <n v="604.63"/>
    <n v="4082025"/>
    <n v="4571"/>
    <s v="S�hk�"/>
    <n v="5352"/>
    <x v="1"/>
  </r>
  <r>
    <x v="265"/>
    <x v="262"/>
    <n v="304.67"/>
    <n v="4082025"/>
    <n v="4571"/>
    <s v="S�hk�"/>
    <n v="4601"/>
    <x v="1"/>
  </r>
  <r>
    <x v="265"/>
    <x v="262"/>
    <n v="134.09"/>
    <n v="4082025"/>
    <n v="4571"/>
    <s v="S�hk�"/>
    <n v="3551"/>
    <x v="1"/>
  </r>
  <r>
    <x v="265"/>
    <x v="262"/>
    <n v="201.5"/>
    <n v="4082025"/>
    <n v="4571"/>
    <s v="S�hk�"/>
    <n v="5352"/>
    <x v="1"/>
  </r>
  <r>
    <x v="265"/>
    <x v="262"/>
    <n v="812.35"/>
    <n v="4082025"/>
    <n v="4571"/>
    <s v="S�hk�"/>
    <n v="5352"/>
    <x v="1"/>
  </r>
  <r>
    <x v="265"/>
    <x v="262"/>
    <n v="140.76"/>
    <n v="4082025"/>
    <n v="4571"/>
    <s v="S�hk�"/>
    <n v="5352"/>
    <x v="1"/>
  </r>
  <r>
    <x v="265"/>
    <x v="262"/>
    <n v="1161.18"/>
    <n v="4082025"/>
    <n v="4571"/>
    <s v="S�hk�"/>
    <n v="4601"/>
    <x v="1"/>
  </r>
  <r>
    <x v="265"/>
    <x v="262"/>
    <n v="1684.82"/>
    <n v="4082025"/>
    <n v="4571"/>
    <s v="S�hk�"/>
    <n v="5352"/>
    <x v="1"/>
  </r>
  <r>
    <x v="265"/>
    <x v="262"/>
    <n v="476.94"/>
    <n v="4082025"/>
    <n v="4571"/>
    <s v="S�hk�"/>
    <n v="5352"/>
    <x v="1"/>
  </r>
  <r>
    <x v="265"/>
    <x v="262"/>
    <n v="47.07"/>
    <n v="6082025"/>
    <n v="4571"/>
    <s v="S�hk�"/>
    <n v="1101"/>
    <x v="1"/>
  </r>
  <r>
    <x v="265"/>
    <x v="262"/>
    <n v="44.43"/>
    <n v="7082025"/>
    <n v="4571"/>
    <s v="S�hk�"/>
    <n v="1101"/>
    <x v="1"/>
  </r>
  <r>
    <x v="265"/>
    <x v="262"/>
    <n v="35.4"/>
    <n v="7082025"/>
    <n v="4571"/>
    <s v="S�hk�"/>
    <n v="5352"/>
    <x v="1"/>
  </r>
  <r>
    <x v="265"/>
    <x v="262"/>
    <n v="44.43"/>
    <n v="7082025"/>
    <n v="4571"/>
    <s v="S�hk�"/>
    <n v="1101"/>
    <x v="1"/>
  </r>
  <r>
    <x v="265"/>
    <x v="262"/>
    <n v="104.37"/>
    <n v="7082025"/>
    <n v="4571"/>
    <s v="S�hk�"/>
    <n v="5352"/>
    <x v="1"/>
  </r>
  <r>
    <x v="265"/>
    <x v="262"/>
    <n v="114.87"/>
    <n v="14082025"/>
    <n v="4571"/>
    <s v="S�hk�"/>
    <n v="4601"/>
    <x v="1"/>
  </r>
  <r>
    <x v="265"/>
    <x v="262"/>
    <n v="94.7"/>
    <n v="14082025"/>
    <n v="4571"/>
    <s v="S�hk�"/>
    <n v="5352"/>
    <x v="1"/>
  </r>
  <r>
    <x v="265"/>
    <x v="262"/>
    <n v="101.12"/>
    <n v="14082025"/>
    <n v="4571"/>
    <s v="S�hk�"/>
    <n v="5352"/>
    <x v="1"/>
  </r>
  <r>
    <x v="265"/>
    <x v="262"/>
    <n v="87.47"/>
    <n v="14082025"/>
    <n v="4571"/>
    <s v="S�hk�"/>
    <n v="4601"/>
    <x v="1"/>
  </r>
  <r>
    <x v="265"/>
    <x v="262"/>
    <n v="23.67"/>
    <n v="18082025"/>
    <n v="4571"/>
    <s v="S�hk�"/>
    <n v="5352"/>
    <x v="1"/>
  </r>
  <r>
    <x v="265"/>
    <x v="262"/>
    <n v="960.36"/>
    <n v="18082025"/>
    <n v="4571"/>
    <s v="S�hk�"/>
    <n v="4601"/>
    <x v="1"/>
  </r>
  <r>
    <x v="265"/>
    <x v="262"/>
    <n v="345.2"/>
    <n v="18082025"/>
    <n v="4571"/>
    <s v="S�hk�"/>
    <n v="5352"/>
    <x v="1"/>
  </r>
  <r>
    <x v="265"/>
    <x v="262"/>
    <n v="106.3"/>
    <n v="18082025"/>
    <n v="4571"/>
    <s v="S�hk�"/>
    <n v="5352"/>
    <x v="1"/>
  </r>
  <r>
    <x v="265"/>
    <x v="262"/>
    <n v="167.04"/>
    <n v="7082025"/>
    <n v="4571"/>
    <s v="S�hk�"/>
    <n v="3551"/>
    <x v="1"/>
  </r>
  <r>
    <x v="265"/>
    <x v="262"/>
    <n v="23.75"/>
    <n v="4082025"/>
    <n v="4571"/>
    <s v="S�hk�"/>
    <n v="5352"/>
    <x v="1"/>
  </r>
  <r>
    <x v="265"/>
    <x v="262"/>
    <n v="246.76"/>
    <n v="14082025"/>
    <n v="4571"/>
    <s v="S�hk�"/>
    <n v="4601"/>
    <x v="1"/>
  </r>
  <r>
    <x v="265"/>
    <x v="262"/>
    <n v="201.5"/>
    <n v="4082025"/>
    <n v="4571"/>
    <s v="S�hk�"/>
    <n v="3551"/>
    <x v="1"/>
  </r>
  <r>
    <x v="265"/>
    <x v="262"/>
    <n v="1566.25"/>
    <n v="3092025"/>
    <n v="4571"/>
    <s v="S�hk�"/>
    <n v="5352"/>
    <x v="1"/>
  </r>
  <r>
    <x v="265"/>
    <x v="262"/>
    <n v="640.88"/>
    <n v="3092025"/>
    <n v="4571"/>
    <s v="S�hk�"/>
    <n v="5352"/>
    <x v="1"/>
  </r>
  <r>
    <x v="265"/>
    <x v="262"/>
    <n v="63.88"/>
    <n v="3092025"/>
    <n v="4571"/>
    <s v="S�hk�"/>
    <n v="4601"/>
    <x v="1"/>
  </r>
  <r>
    <x v="265"/>
    <x v="262"/>
    <n v="2136.5100000000002"/>
    <n v="3092025"/>
    <n v="4571"/>
    <s v="S�hk�"/>
    <n v="5352"/>
    <x v="1"/>
  </r>
  <r>
    <x v="265"/>
    <x v="262"/>
    <n v="143.12"/>
    <n v="3092025"/>
    <n v="4571"/>
    <s v="S�hk�"/>
    <n v="5352"/>
    <x v="1"/>
  </r>
  <r>
    <x v="265"/>
    <x v="262"/>
    <n v="1630.33"/>
    <n v="3092025"/>
    <n v="4571"/>
    <s v="S�hk�"/>
    <n v="5352"/>
    <x v="1"/>
  </r>
  <r>
    <x v="265"/>
    <x v="262"/>
    <n v="205.11"/>
    <n v="3092025"/>
    <n v="4571"/>
    <s v="S�hk�"/>
    <n v="3601"/>
    <x v="1"/>
  </r>
  <r>
    <x v="265"/>
    <x v="262"/>
    <n v="765.64"/>
    <n v="3092025"/>
    <n v="4571"/>
    <s v="S�hk�"/>
    <n v="5352"/>
    <x v="1"/>
  </r>
  <r>
    <x v="265"/>
    <x v="262"/>
    <n v="481.98"/>
    <n v="3092025"/>
    <n v="4571"/>
    <s v="S�hk�"/>
    <n v="5352"/>
    <x v="1"/>
  </r>
  <r>
    <x v="265"/>
    <x v="262"/>
    <n v="1486.02"/>
    <n v="3092025"/>
    <n v="4571"/>
    <s v="S�hk�"/>
    <n v="5352"/>
    <x v="1"/>
  </r>
  <r>
    <x v="265"/>
    <x v="262"/>
    <n v="993.31"/>
    <n v="3092025"/>
    <n v="4571"/>
    <s v="S�hk�"/>
    <n v="5352"/>
    <x v="1"/>
  </r>
  <r>
    <x v="265"/>
    <x v="262"/>
    <n v="425.7"/>
    <n v="3092025"/>
    <n v="4571"/>
    <s v="S�hk�"/>
    <n v="5352"/>
    <x v="1"/>
  </r>
  <r>
    <x v="265"/>
    <x v="262"/>
    <n v="162.05000000000001"/>
    <n v="3092025"/>
    <n v="4571"/>
    <s v="S�hk�"/>
    <n v="5352"/>
    <x v="1"/>
  </r>
  <r>
    <x v="265"/>
    <x v="262"/>
    <n v="673.66"/>
    <n v="3092025"/>
    <n v="4571"/>
    <s v="S�hk�"/>
    <n v="5352"/>
    <x v="1"/>
  </r>
  <r>
    <x v="265"/>
    <x v="262"/>
    <n v="141.05000000000001"/>
    <n v="3092025"/>
    <n v="4571"/>
    <s v="S�hk�"/>
    <n v="3551"/>
    <x v="1"/>
  </r>
  <r>
    <x v="265"/>
    <x v="262"/>
    <n v="472.28"/>
    <n v="3092025"/>
    <n v="4571"/>
    <s v="S�hk�"/>
    <n v="5352"/>
    <x v="1"/>
  </r>
  <r>
    <x v="265"/>
    <x v="262"/>
    <n v="312.62"/>
    <n v="3092025"/>
    <n v="4571"/>
    <s v="S�hk�"/>
    <n v="4601"/>
    <x v="1"/>
  </r>
  <r>
    <x v="265"/>
    <x v="262"/>
    <n v="205.48"/>
    <n v="3092025"/>
    <n v="4571"/>
    <s v="S�hk�"/>
    <n v="5352"/>
    <x v="1"/>
  </r>
  <r>
    <x v="265"/>
    <x v="262"/>
    <n v="471.57"/>
    <n v="8092025"/>
    <n v="4571"/>
    <s v="S�hk�"/>
    <n v="5551"/>
    <x v="1"/>
  </r>
  <r>
    <x v="265"/>
    <x v="262"/>
    <n v="75.540000000000006"/>
    <n v="8092025"/>
    <n v="4571"/>
    <s v="S�hk�"/>
    <n v="3551"/>
    <x v="1"/>
  </r>
  <r>
    <x v="265"/>
    <x v="262"/>
    <n v="49.16"/>
    <n v="8092025"/>
    <n v="4571"/>
    <s v="S�hk�"/>
    <n v="5352"/>
    <x v="1"/>
  </r>
  <r>
    <x v="265"/>
    <x v="262"/>
    <n v="72.459999999999994"/>
    <n v="8092025"/>
    <n v="4571"/>
    <s v="S�hk�"/>
    <n v="4601"/>
    <x v="1"/>
  </r>
  <r>
    <x v="265"/>
    <x v="262"/>
    <n v="71.02"/>
    <n v="8092025"/>
    <n v="4571"/>
    <s v="S�hk�"/>
    <n v="3551"/>
    <x v="1"/>
  </r>
  <r>
    <x v="265"/>
    <x v="262"/>
    <n v="281.68"/>
    <n v="8092025"/>
    <n v="4571"/>
    <s v="S�hk�"/>
    <n v="5352"/>
    <x v="1"/>
  </r>
  <r>
    <x v="265"/>
    <x v="262"/>
    <n v="80.33"/>
    <n v="8092025"/>
    <n v="4571"/>
    <s v="S�hk�"/>
    <n v="4601"/>
    <x v="1"/>
  </r>
  <r>
    <x v="265"/>
    <x v="262"/>
    <n v="201.5"/>
    <n v="3092025"/>
    <n v="4571"/>
    <s v="S�hk�"/>
    <n v="3551"/>
    <x v="1"/>
  </r>
  <r>
    <x v="265"/>
    <x v="262"/>
    <n v="25.33"/>
    <n v="3092025"/>
    <n v="4571"/>
    <s v="S�hk�"/>
    <n v="5352"/>
    <x v="1"/>
  </r>
  <r>
    <x v="265"/>
    <x v="262"/>
    <n v="52.54"/>
    <n v="15092025"/>
    <n v="4571"/>
    <s v="S�hk�"/>
    <n v="4601"/>
    <x v="1"/>
  </r>
  <r>
    <x v="265"/>
    <x v="262"/>
    <n v="688.03"/>
    <n v="15092025"/>
    <n v="4571"/>
    <s v="S�hk�"/>
    <n v="4601"/>
    <x v="1"/>
  </r>
  <r>
    <x v="265"/>
    <x v="262"/>
    <n v="390.46"/>
    <n v="15092025"/>
    <n v="4571"/>
    <s v="S�hk�"/>
    <n v="4601"/>
    <x v="1"/>
  </r>
  <r>
    <x v="265"/>
    <x v="262"/>
    <n v="259.7"/>
    <n v="15092025"/>
    <n v="4571"/>
    <s v="S�hk�"/>
    <n v="5352"/>
    <x v="1"/>
  </r>
  <r>
    <x v="265"/>
    <x v="262"/>
    <n v="1121"/>
    <n v="15092025"/>
    <n v="4571"/>
    <s v="S�hk�"/>
    <n v="4601"/>
    <x v="1"/>
  </r>
  <r>
    <x v="265"/>
    <x v="262"/>
    <n v="157.31"/>
    <n v="15092025"/>
    <n v="4571"/>
    <s v="S�hk�"/>
    <n v="3551"/>
    <x v="1"/>
  </r>
  <r>
    <x v="265"/>
    <x v="262"/>
    <n v="109.61"/>
    <n v="15092025"/>
    <n v="4571"/>
    <s v="S�hk�"/>
    <n v="4601"/>
    <x v="1"/>
  </r>
  <r>
    <x v="265"/>
    <x v="262"/>
    <n v="112.37"/>
    <n v="15092025"/>
    <n v="4571"/>
    <s v="S�hk�"/>
    <n v="4601"/>
    <x v="1"/>
  </r>
  <r>
    <x v="265"/>
    <x v="262"/>
    <n v="251.17"/>
    <n v="15092025"/>
    <n v="4571"/>
    <s v="S�hk�"/>
    <n v="5352"/>
    <x v="1"/>
  </r>
  <r>
    <x v="265"/>
    <x v="262"/>
    <n v="308.97000000000003"/>
    <n v="18092025"/>
    <n v="4571"/>
    <s v="S�hk�"/>
    <n v="5352"/>
    <x v="1"/>
  </r>
  <r>
    <x v="265"/>
    <x v="262"/>
    <n v="23.67"/>
    <n v="18092025"/>
    <n v="4571"/>
    <s v="S�hk�"/>
    <n v="5352"/>
    <x v="1"/>
  </r>
  <r>
    <x v="265"/>
    <x v="262"/>
    <n v="113.11"/>
    <n v="18092025"/>
    <n v="4571"/>
    <s v="S�hk�"/>
    <n v="5352"/>
    <x v="1"/>
  </r>
  <r>
    <x v="265"/>
    <x v="262"/>
    <n v="1124.45"/>
    <n v="18092025"/>
    <n v="4571"/>
    <s v="S�hk�"/>
    <n v="4601"/>
    <x v="1"/>
  </r>
  <r>
    <x v="265"/>
    <x v="262"/>
    <n v="460.05"/>
    <n v="3102025"/>
    <n v="4571"/>
    <s v="S�hk�"/>
    <n v="5352"/>
    <x v="1"/>
  </r>
  <r>
    <x v="265"/>
    <x v="262"/>
    <n v="310.82"/>
    <n v="3102025"/>
    <n v="4571"/>
    <s v="S�hk�"/>
    <n v="4601"/>
    <x v="1"/>
  </r>
  <r>
    <x v="265"/>
    <x v="262"/>
    <n v="1534.78"/>
    <n v="3102025"/>
    <n v="4571"/>
    <s v="S�hk�"/>
    <n v="5352"/>
    <x v="1"/>
  </r>
  <r>
    <x v="265"/>
    <x v="262"/>
    <n v="730.9"/>
    <n v="3102025"/>
    <n v="4571"/>
    <s v="S�hk�"/>
    <n v="5352"/>
    <x v="1"/>
  </r>
  <r>
    <x v="265"/>
    <x v="262"/>
    <n v="206.88"/>
    <n v="3102025"/>
    <n v="4571"/>
    <s v="S�hk�"/>
    <n v="3601"/>
    <x v="1"/>
  </r>
  <r>
    <x v="265"/>
    <x v="262"/>
    <n v="201.5"/>
    <n v="3102025"/>
    <n v="4571"/>
    <s v="S�hk�"/>
    <n v="5352"/>
    <x v="1"/>
  </r>
  <r>
    <x v="265"/>
    <x v="262"/>
    <n v="1044.8900000000001"/>
    <n v="3102025"/>
    <n v="4571"/>
    <s v="S�hk�"/>
    <n v="5352"/>
    <x v="1"/>
  </r>
  <r>
    <x v="265"/>
    <x v="262"/>
    <n v="447.81"/>
    <n v="3102025"/>
    <n v="4571"/>
    <s v="S�hk�"/>
    <n v="5352"/>
    <x v="1"/>
  </r>
  <r>
    <x v="265"/>
    <x v="262"/>
    <n v="146.24"/>
    <n v="3102025"/>
    <n v="4571"/>
    <s v="S�hk�"/>
    <n v="5352"/>
    <x v="1"/>
  </r>
  <r>
    <x v="265"/>
    <x v="262"/>
    <n v="151.31"/>
    <n v="3102025"/>
    <n v="4571"/>
    <s v="S�hk�"/>
    <n v="5352"/>
    <x v="1"/>
  </r>
  <r>
    <x v="265"/>
    <x v="262"/>
    <n v="175.3"/>
    <n v="3102025"/>
    <n v="4571"/>
    <s v="S�hk�"/>
    <n v="3601"/>
    <x v="1"/>
  </r>
  <r>
    <x v="265"/>
    <x v="262"/>
    <n v="723.2"/>
    <n v="3102025"/>
    <n v="4571"/>
    <s v="S�hk�"/>
    <n v="5352"/>
    <x v="1"/>
  </r>
  <r>
    <x v="265"/>
    <x v="262"/>
    <n v="647.51"/>
    <n v="3102025"/>
    <n v="4571"/>
    <s v="S�hk�"/>
    <n v="5352"/>
    <x v="1"/>
  </r>
  <r>
    <x v="265"/>
    <x v="262"/>
    <n v="1548.12"/>
    <n v="3102025"/>
    <n v="4571"/>
    <s v="S�hk�"/>
    <n v="5352"/>
    <x v="1"/>
  </r>
  <r>
    <x v="265"/>
    <x v="262"/>
    <n v="2068.2600000000002"/>
    <n v="3102025"/>
    <n v="4571"/>
    <s v="S�hk�"/>
    <n v="5352"/>
    <x v="1"/>
  </r>
  <r>
    <x v="265"/>
    <x v="262"/>
    <n v="183.68"/>
    <n v="3102025"/>
    <n v="4571"/>
    <s v="S�hk�"/>
    <n v="5352"/>
    <x v="1"/>
  </r>
  <r>
    <x v="265"/>
    <x v="262"/>
    <n v="57.52"/>
    <n v="3102025"/>
    <n v="4571"/>
    <s v="S�hk�"/>
    <n v="4601"/>
    <x v="1"/>
  </r>
  <r>
    <x v="265"/>
    <x v="262"/>
    <n v="1497.27"/>
    <n v="3102025"/>
    <n v="4571"/>
    <s v="S�hk�"/>
    <n v="5352"/>
    <x v="1"/>
  </r>
  <r>
    <x v="265"/>
    <x v="262"/>
    <n v="522.67999999999995"/>
    <n v="3102025"/>
    <n v="4571"/>
    <s v="S�hk�"/>
    <n v="5352"/>
    <x v="1"/>
  </r>
  <r>
    <x v="265"/>
    <x v="262"/>
    <n v="37.51"/>
    <n v="7102025"/>
    <n v="4571"/>
    <s v="S�hk�"/>
    <n v="4601"/>
    <x v="1"/>
  </r>
  <r>
    <x v="265"/>
    <x v="262"/>
    <n v="150.02000000000001"/>
    <n v="7102025"/>
    <n v="4571"/>
    <s v="S�hk�"/>
    <n v="4601"/>
    <x v="1"/>
  </r>
  <r>
    <x v="265"/>
    <x v="262"/>
    <n v="257.16000000000003"/>
    <n v="7102025"/>
    <n v="4571"/>
    <s v="S�hk�"/>
    <n v="5352"/>
    <x v="1"/>
  </r>
  <r>
    <x v="265"/>
    <x v="262"/>
    <n v="121.16"/>
    <n v="7102025"/>
    <n v="4571"/>
    <s v="S�hk�"/>
    <n v="4601"/>
    <x v="1"/>
  </r>
  <r>
    <x v="265"/>
    <x v="262"/>
    <n v="105.15"/>
    <n v="7102025"/>
    <n v="4571"/>
    <s v="S�hk�"/>
    <n v="3551"/>
    <x v="1"/>
  </r>
  <r>
    <x v="265"/>
    <x v="262"/>
    <n v="737.41"/>
    <n v="7102025"/>
    <n v="4571"/>
    <s v="S�hk�"/>
    <n v="5352"/>
    <x v="1"/>
  </r>
  <r>
    <x v="265"/>
    <x v="262"/>
    <n v="107.43"/>
    <n v="14102025"/>
    <n v="4571"/>
    <s v="S�hk�"/>
    <n v="5352"/>
    <x v="1"/>
  </r>
  <r>
    <x v="265"/>
    <x v="262"/>
    <n v="89.47"/>
    <n v="14102025"/>
    <n v="4571"/>
    <s v="S�hk�"/>
    <n v="5352"/>
    <x v="1"/>
  </r>
  <r>
    <x v="265"/>
    <x v="262"/>
    <n v="114.87"/>
    <n v="14102025"/>
    <n v="4571"/>
    <s v="S�hk�"/>
    <n v="4601"/>
    <x v="1"/>
  </r>
  <r>
    <x v="265"/>
    <x v="262"/>
    <n v="162.53"/>
    <n v="14102025"/>
    <n v="4571"/>
    <s v="S�hk�"/>
    <n v="4601"/>
    <x v="1"/>
  </r>
  <r>
    <x v="265"/>
    <x v="262"/>
    <n v="28.11"/>
    <n v="3102025"/>
    <n v="4571"/>
    <s v="S�hk�"/>
    <n v="5352"/>
    <x v="1"/>
  </r>
  <r>
    <x v="265"/>
    <x v="262"/>
    <n v="201.5"/>
    <n v="3102025"/>
    <n v="4571"/>
    <s v="S�hk�"/>
    <n v="3551"/>
    <x v="1"/>
  </r>
  <r>
    <x v="265"/>
    <x v="262"/>
    <n v="1353.07"/>
    <n v="20102025"/>
    <n v="4571"/>
    <s v="S�hk�"/>
    <n v="4601"/>
    <x v="1"/>
  </r>
  <r>
    <x v="265"/>
    <x v="262"/>
    <n v="246.12"/>
    <n v="20102025"/>
    <n v="4571"/>
    <s v="S�hk�"/>
    <n v="4601"/>
    <x v="1"/>
  </r>
  <r>
    <x v="265"/>
    <x v="262"/>
    <n v="268.23"/>
    <n v="20102025"/>
    <n v="4571"/>
    <s v="S�hk�"/>
    <n v="5352"/>
    <x v="1"/>
  </r>
  <r>
    <x v="265"/>
    <x v="262"/>
    <n v="23.67"/>
    <n v="20102025"/>
    <n v="4571"/>
    <s v="S�hk�"/>
    <n v="5352"/>
    <x v="1"/>
  </r>
  <r>
    <x v="265"/>
    <x v="262"/>
    <n v="105.41"/>
    <n v="20102025"/>
    <n v="4571"/>
    <s v="S�hk�"/>
    <n v="5352"/>
    <x v="1"/>
  </r>
  <r>
    <x v="265"/>
    <x v="262"/>
    <n v="398.41"/>
    <n v="24102025"/>
    <n v="4571"/>
    <s v="S�hk�"/>
    <n v="5352"/>
    <x v="1"/>
  </r>
  <r>
    <x v="265"/>
    <x v="262"/>
    <n v="2211.37"/>
    <n v="3112025"/>
    <n v="4571"/>
    <s v="S�hk�"/>
    <n v="5352"/>
    <x v="1"/>
  </r>
  <r>
    <x v="265"/>
    <x v="262"/>
    <n v="732.41"/>
    <n v="3112025"/>
    <n v="4571"/>
    <s v="S�hk�"/>
    <n v="5352"/>
    <x v="1"/>
  </r>
  <r>
    <x v="265"/>
    <x v="262"/>
    <n v="32.15"/>
    <n v="3112025"/>
    <n v="4571"/>
    <s v="S�hk�"/>
    <n v="5352"/>
    <x v="1"/>
  </r>
  <r>
    <x v="265"/>
    <x v="262"/>
    <n v="54.01"/>
    <n v="3112025"/>
    <n v="4571"/>
    <s v="S�hk�"/>
    <n v="5352"/>
    <x v="1"/>
  </r>
  <r>
    <x v="265"/>
    <x v="262"/>
    <n v="1520.14"/>
    <n v="3112025"/>
    <n v="4571"/>
    <s v="S�hk�"/>
    <n v="5352"/>
    <x v="1"/>
  </r>
  <r>
    <x v="265"/>
    <x v="262"/>
    <n v="1285.5899999999999"/>
    <n v="3112025"/>
    <n v="4571"/>
    <s v="S�hk�"/>
    <n v="5352"/>
    <x v="1"/>
  </r>
  <r>
    <x v="265"/>
    <x v="262"/>
    <n v="703.27"/>
    <n v="3112025"/>
    <n v="4571"/>
    <s v="S�hk�"/>
    <n v="5352"/>
    <x v="1"/>
  </r>
  <r>
    <x v="265"/>
    <x v="262"/>
    <n v="757.9"/>
    <n v="3112025"/>
    <n v="4571"/>
    <s v="S�hk�"/>
    <n v="5352"/>
    <x v="1"/>
  </r>
  <r>
    <x v="265"/>
    <x v="262"/>
    <n v="201.5"/>
    <n v="3112025"/>
    <n v="4571"/>
    <s v="S�hk�"/>
    <n v="5352"/>
    <x v="1"/>
  </r>
  <r>
    <x v="265"/>
    <x v="262"/>
    <n v="206.12"/>
    <n v="3112025"/>
    <n v="4571"/>
    <s v="S�hk�"/>
    <n v="3601"/>
    <x v="1"/>
  </r>
  <r>
    <x v="265"/>
    <x v="262"/>
    <n v="321.57"/>
    <n v="3112025"/>
    <n v="4571"/>
    <s v="S�hk�"/>
    <n v="4601"/>
    <x v="1"/>
  </r>
  <r>
    <x v="265"/>
    <x v="262"/>
    <n v="349.21"/>
    <n v="3112025"/>
    <n v="4571"/>
    <s v="S�hk�"/>
    <n v="3551"/>
    <x v="1"/>
  </r>
  <r>
    <x v="265"/>
    <x v="262"/>
    <n v="991.12"/>
    <n v="3112025"/>
    <n v="4571"/>
    <s v="S�hk�"/>
    <n v="5352"/>
    <x v="1"/>
  </r>
  <r>
    <x v="265"/>
    <x v="262"/>
    <n v="201.5"/>
    <n v="3112025"/>
    <n v="4571"/>
    <s v="S�hk�"/>
    <n v="3551"/>
    <x v="1"/>
  </r>
  <r>
    <x v="265"/>
    <x v="262"/>
    <n v="171.6"/>
    <n v="3112025"/>
    <n v="4571"/>
    <s v="S�hk�"/>
    <n v="5352"/>
    <x v="1"/>
  </r>
  <r>
    <x v="265"/>
    <x v="262"/>
    <n v="613.97"/>
    <n v="3112025"/>
    <n v="4571"/>
    <s v="S�hk�"/>
    <n v="5352"/>
    <x v="1"/>
  </r>
  <r>
    <x v="265"/>
    <x v="262"/>
    <n v="1654.24"/>
    <n v="3112025"/>
    <n v="4571"/>
    <s v="S�hk�"/>
    <n v="5352"/>
    <x v="1"/>
  </r>
  <r>
    <x v="265"/>
    <x v="262"/>
    <n v="186.57"/>
    <n v="3112025"/>
    <n v="4571"/>
    <s v="S�hk�"/>
    <n v="5352"/>
    <x v="1"/>
  </r>
  <r>
    <x v="265"/>
    <x v="262"/>
    <n v="513.89"/>
    <n v="3112025"/>
    <n v="4571"/>
    <s v="S�hk�"/>
    <n v="5352"/>
    <x v="1"/>
  </r>
  <r>
    <x v="265"/>
    <x v="262"/>
    <n v="457.64"/>
    <n v="3112025"/>
    <n v="4571"/>
    <s v="S�hk�"/>
    <n v="5352"/>
    <x v="1"/>
  </r>
  <r>
    <x v="265"/>
    <x v="262"/>
    <n v="1067.8399999999999"/>
    <n v="3112025"/>
    <n v="4571"/>
    <s v="S�hk�"/>
    <n v="5352"/>
    <x v="1"/>
  </r>
  <r>
    <x v="265"/>
    <x v="262"/>
    <n v="170.23"/>
    <n v="7112025"/>
    <n v="4571"/>
    <s v="S�hk�"/>
    <n v="5352"/>
    <x v="1"/>
  </r>
  <r>
    <x v="265"/>
    <x v="262"/>
    <n v="44.43"/>
    <n v="7112025"/>
    <n v="4571"/>
    <s v="S�hk�"/>
    <n v="1101"/>
    <x v="1"/>
  </r>
  <r>
    <x v="265"/>
    <x v="262"/>
    <n v="44.43"/>
    <n v="7112025"/>
    <n v="4571"/>
    <s v="S�hk�"/>
    <n v="1101"/>
    <x v="1"/>
  </r>
  <r>
    <x v="265"/>
    <x v="262"/>
    <n v="35.4"/>
    <n v="7112025"/>
    <n v="4571"/>
    <s v="S�hk�"/>
    <n v="5352"/>
    <x v="1"/>
  </r>
  <r>
    <x v="265"/>
    <x v="262"/>
    <n v="76.41"/>
    <n v="10112025"/>
    <n v="4571"/>
    <s v="S�hk�"/>
    <n v="3551"/>
    <x v="1"/>
  </r>
  <r>
    <x v="265"/>
    <x v="262"/>
    <n v="82.88"/>
    <n v="14112025"/>
    <n v="4571"/>
    <s v="S�hk�"/>
    <n v="4601"/>
    <x v="1"/>
  </r>
  <r>
    <x v="265"/>
    <x v="262"/>
    <n v="241.52"/>
    <n v="14112025"/>
    <n v="4571"/>
    <s v="S�hk�"/>
    <n v="5352"/>
    <x v="1"/>
  </r>
  <r>
    <x v="265"/>
    <x v="262"/>
    <n v="729.55"/>
    <n v="14112025"/>
    <n v="4571"/>
    <s v="S�hk�"/>
    <n v="4601"/>
    <x v="1"/>
  </r>
  <r>
    <x v="265"/>
    <x v="262"/>
    <n v="294.77999999999997"/>
    <n v="14112025"/>
    <n v="4571"/>
    <s v="S�hk�"/>
    <n v="3551"/>
    <x v="1"/>
  </r>
  <r>
    <x v="265"/>
    <x v="262"/>
    <n v="47.4"/>
    <n v="14112025"/>
    <n v="4571"/>
    <s v="S�hk�"/>
    <n v="4601"/>
    <x v="1"/>
  </r>
  <r>
    <x v="265"/>
    <x v="262"/>
    <n v="452.89"/>
    <n v="14112025"/>
    <n v="4571"/>
    <s v="S�hk�"/>
    <n v="4601"/>
    <x v="1"/>
  </r>
  <r>
    <x v="265"/>
    <x v="262"/>
    <n v="113.63"/>
    <n v="14112025"/>
    <n v="4571"/>
    <s v="S�hk�"/>
    <n v="4601"/>
    <x v="1"/>
  </r>
  <r>
    <x v="265"/>
    <x v="262"/>
    <n v="256.47000000000003"/>
    <n v="14112025"/>
    <n v="4571"/>
    <s v="S�hk�"/>
    <n v="5352"/>
    <x v="1"/>
  </r>
  <r>
    <x v="265"/>
    <x v="262"/>
    <n v="1800.66"/>
    <n v="14112025"/>
    <n v="4571"/>
    <s v="S�hk�"/>
    <n v="4601"/>
    <x v="1"/>
  </r>
  <r>
    <x v="265"/>
    <x v="262"/>
    <n v="123.19"/>
    <n v="18112025"/>
    <n v="4571"/>
    <s v="S�hk�"/>
    <n v="5352"/>
    <x v="1"/>
  </r>
  <r>
    <x v="265"/>
    <x v="262"/>
    <n v="23.67"/>
    <n v="18112025"/>
    <n v="4571"/>
    <s v="S�hk�"/>
    <n v="5352"/>
    <x v="1"/>
  </r>
  <r>
    <x v="265"/>
    <x v="262"/>
    <n v="200.4"/>
    <n v="18112025"/>
    <n v="4571"/>
    <s v="S�hk�"/>
    <n v="5352"/>
    <x v="1"/>
  </r>
  <r>
    <x v="265"/>
    <x v="262"/>
    <n v="1742.22"/>
    <n v="18112025"/>
    <n v="4571"/>
    <s v="S�hk�"/>
    <n v="4601"/>
    <x v="1"/>
  </r>
  <r>
    <x v="265"/>
    <x v="262"/>
    <n v="205.85"/>
    <n v="3122025"/>
    <n v="4571"/>
    <s v="S�hk�"/>
    <n v="5551"/>
    <x v="1"/>
  </r>
  <r>
    <x v="265"/>
    <x v="262"/>
    <n v="34.049999999999997"/>
    <n v="3122025"/>
    <n v="4571"/>
    <s v="S�hk�"/>
    <n v="5352"/>
    <x v="1"/>
  </r>
  <r>
    <x v="265"/>
    <x v="262"/>
    <n v="325.75"/>
    <n v="3122025"/>
    <n v="4571"/>
    <s v="S�hk�"/>
    <n v="4601"/>
    <x v="1"/>
  </r>
  <r>
    <x v="265"/>
    <x v="262"/>
    <n v="505.81"/>
    <n v="7122025"/>
    <n v="4571"/>
    <s v="S�hk�"/>
    <n v="5352"/>
    <x v="1"/>
  </r>
  <r>
    <x v="265"/>
    <x v="262"/>
    <n v="472.37"/>
    <n v="3122025"/>
    <n v="4571"/>
    <s v="S�hk�"/>
    <n v="3551"/>
    <x v="1"/>
  </r>
  <r>
    <x v="265"/>
    <x v="262"/>
    <n v="201.5"/>
    <n v="3122025"/>
    <n v="4571"/>
    <s v="S�hk�"/>
    <n v="5352"/>
    <x v="1"/>
  </r>
  <r>
    <x v="265"/>
    <x v="262"/>
    <n v="1668.94"/>
    <n v="3122025"/>
    <n v="4571"/>
    <s v="S�hk�"/>
    <n v="5352"/>
    <x v="1"/>
  </r>
  <r>
    <x v="265"/>
    <x v="262"/>
    <n v="35.4"/>
    <n v="7122025"/>
    <n v="4571"/>
    <s v="S�hk�"/>
    <n v="5352"/>
    <x v="1"/>
  </r>
  <r>
    <x v="265"/>
    <x v="262"/>
    <n v="512.88"/>
    <n v="7122025"/>
    <n v="4571"/>
    <s v="S�hk�"/>
    <n v="3601"/>
    <x v="1"/>
  </r>
  <r>
    <x v="265"/>
    <x v="262"/>
    <n v="1705.74"/>
    <n v="3122025"/>
    <n v="4571"/>
    <s v="S�hk�"/>
    <n v="5352"/>
    <x v="1"/>
  </r>
  <r>
    <x v="265"/>
    <x v="262"/>
    <n v="483.91"/>
    <n v="3122025"/>
    <n v="4571"/>
    <s v="S�hk�"/>
    <n v="5352"/>
    <x v="1"/>
  </r>
  <r>
    <x v="265"/>
    <x v="262"/>
    <n v="59.19"/>
    <n v="3122025"/>
    <n v="4571"/>
    <s v="S�hk�"/>
    <n v="4601"/>
    <x v="1"/>
  </r>
  <r>
    <x v="265"/>
    <x v="262"/>
    <n v="249.04"/>
    <n v="7122025"/>
    <n v="4571"/>
    <s v="S�hk�"/>
    <n v="4601"/>
    <x v="1"/>
  </r>
  <r>
    <x v="265"/>
    <x v="262"/>
    <n v="192.78"/>
    <n v="3122025"/>
    <n v="4571"/>
    <s v="S�hk�"/>
    <n v="5352"/>
    <x v="1"/>
  </r>
  <r>
    <x v="265"/>
    <x v="262"/>
    <n v="71.02"/>
    <n v="7122025"/>
    <n v="4571"/>
    <s v="S�hk�"/>
    <n v="3551"/>
    <x v="1"/>
  </r>
  <r>
    <x v="265"/>
    <x v="262"/>
    <n v="90.05"/>
    <n v="7122025"/>
    <n v="4571"/>
    <s v="S�hk�"/>
    <n v="4601"/>
    <x v="1"/>
  </r>
  <r>
    <x v="265"/>
    <x v="262"/>
    <n v="1179.8"/>
    <n v="3122025"/>
    <n v="4571"/>
    <s v="S�hk�"/>
    <n v="5352"/>
    <x v="1"/>
  </r>
  <r>
    <x v="265"/>
    <x v="262"/>
    <n v="994.76"/>
    <n v="3122025"/>
    <n v="4571"/>
    <s v="S�hk�"/>
    <n v="5352"/>
    <x v="1"/>
  </r>
  <r>
    <x v="265"/>
    <x v="262"/>
    <n v="857"/>
    <n v="3122025"/>
    <n v="4571"/>
    <s v="S�hk�"/>
    <n v="5352"/>
    <x v="1"/>
  </r>
  <r>
    <x v="265"/>
    <x v="262"/>
    <n v="129.78"/>
    <n v="7122025"/>
    <n v="4571"/>
    <s v="S�hk�"/>
    <n v="3551"/>
    <x v="1"/>
  </r>
  <r>
    <x v="265"/>
    <x v="262"/>
    <n v="260.94"/>
    <n v="3122025"/>
    <n v="4571"/>
    <s v="S�hk�"/>
    <n v="3551"/>
    <x v="1"/>
  </r>
  <r>
    <x v="265"/>
    <x v="262"/>
    <n v="1275.9100000000001"/>
    <n v="3122025"/>
    <n v="4571"/>
    <s v="S�hk�"/>
    <n v="5352"/>
    <x v="1"/>
  </r>
  <r>
    <x v="265"/>
    <x v="262"/>
    <n v="747.2"/>
    <n v="3122025"/>
    <n v="4571"/>
    <s v="S�hk�"/>
    <n v="5352"/>
    <x v="1"/>
  </r>
  <r>
    <x v="265"/>
    <x v="262"/>
    <n v="2195.34"/>
    <n v="3122025"/>
    <n v="4571"/>
    <s v="S�hk�"/>
    <n v="5352"/>
    <x v="1"/>
  </r>
  <r>
    <x v="265"/>
    <x v="262"/>
    <n v="508.94"/>
    <n v="3122025"/>
    <n v="4571"/>
    <s v="S�hk�"/>
    <n v="5352"/>
    <x v="1"/>
  </r>
  <r>
    <x v="265"/>
    <x v="262"/>
    <n v="1187.54"/>
    <n v="3122025"/>
    <n v="4571"/>
    <s v="S�hk�"/>
    <n v="5352"/>
    <x v="1"/>
  </r>
  <r>
    <x v="265"/>
    <x v="262"/>
    <n v="191.21"/>
    <n v="3122025"/>
    <n v="4571"/>
    <s v="S�hk�"/>
    <n v="5352"/>
    <x v="1"/>
  </r>
  <r>
    <x v="265"/>
    <x v="262"/>
    <n v="728.75"/>
    <n v="3122025"/>
    <n v="4571"/>
    <s v="S�hk�"/>
    <n v="5352"/>
    <x v="1"/>
  </r>
  <r>
    <x v="265"/>
    <x v="262"/>
    <n v="114.89"/>
    <n v="15122025"/>
    <n v="4571"/>
    <s v="S�hk�"/>
    <n v="4601"/>
    <x v="1"/>
  </r>
  <r>
    <x v="265"/>
    <x v="262"/>
    <n v="154.04"/>
    <n v="15122025"/>
    <n v="4571"/>
    <s v="S�hk�"/>
    <n v="4601"/>
    <x v="1"/>
  </r>
  <r>
    <x v="265"/>
    <x v="262"/>
    <n v="242.7"/>
    <n v="15122025"/>
    <n v="4571"/>
    <s v="S�hk�"/>
    <n v="4601"/>
    <x v="1"/>
  </r>
  <r>
    <x v="265"/>
    <x v="262"/>
    <n v="128.78"/>
    <n v="15122025"/>
    <n v="4571"/>
    <s v="S�hk�"/>
    <n v="5352"/>
    <x v="1"/>
  </r>
  <r>
    <x v="265"/>
    <x v="262"/>
    <n v="98.32"/>
    <n v="15122025"/>
    <n v="4571"/>
    <s v="S�hk�"/>
    <n v="5352"/>
    <x v="1"/>
  </r>
  <r>
    <x v="265"/>
    <x v="262"/>
    <n v="23.67"/>
    <n v="18122025"/>
    <n v="4571"/>
    <s v="S�hk�"/>
    <n v="5352"/>
    <x v="1"/>
  </r>
  <r>
    <x v="265"/>
    <x v="262"/>
    <n v="2006.14"/>
    <n v="18122025"/>
    <n v="4571"/>
    <s v="S�hk�"/>
    <n v="4601"/>
    <x v="1"/>
  </r>
  <r>
    <x v="265"/>
    <x v="262"/>
    <n v="130.53"/>
    <n v="18122025"/>
    <n v="4571"/>
    <s v="S�hk�"/>
    <n v="5352"/>
    <x v="1"/>
  </r>
  <r>
    <x v="265"/>
    <x v="262"/>
    <n v="170.19"/>
    <n v="18122025"/>
    <n v="4571"/>
    <s v="S�hk�"/>
    <n v="5352"/>
    <x v="1"/>
  </r>
  <r>
    <x v="265"/>
    <x v="262"/>
    <n v="34.69"/>
    <n v="31122025"/>
    <n v="4571"/>
    <s v="S�hk�"/>
    <n v="5352"/>
    <x v="1"/>
  </r>
  <r>
    <x v="265"/>
    <x v="262"/>
    <n v="1050.1400000000001"/>
    <n v="31122025"/>
    <n v="4571"/>
    <s v="S�hk�"/>
    <n v="5352"/>
    <x v="1"/>
  </r>
  <r>
    <x v="265"/>
    <x v="262"/>
    <n v="751.47"/>
    <n v="31122025"/>
    <n v="4571"/>
    <s v="S�hk�"/>
    <n v="5352"/>
    <x v="1"/>
  </r>
  <r>
    <x v="265"/>
    <x v="262"/>
    <n v="801.55"/>
    <n v="31122025"/>
    <n v="4571"/>
    <s v="S�hk�"/>
    <n v="3551"/>
    <x v="1"/>
  </r>
  <r>
    <x v="265"/>
    <x v="262"/>
    <n v="903.01"/>
    <n v="31122025"/>
    <n v="4571"/>
    <s v="S�hk�"/>
    <n v="5352"/>
    <x v="1"/>
  </r>
  <r>
    <x v="265"/>
    <x v="262"/>
    <n v="1315.76"/>
    <n v="31122025"/>
    <n v="4571"/>
    <s v="S�hk�"/>
    <n v="5352"/>
    <x v="1"/>
  </r>
  <r>
    <x v="265"/>
    <x v="262"/>
    <n v="759.86"/>
    <n v="31122025"/>
    <n v="4571"/>
    <s v="S�hk�"/>
    <n v="5352"/>
    <x v="1"/>
  </r>
  <r>
    <x v="265"/>
    <x v="262"/>
    <n v="1805.33"/>
    <n v="31122025"/>
    <n v="4571"/>
    <s v="S�hk�"/>
    <n v="5352"/>
    <x v="1"/>
  </r>
  <r>
    <x v="265"/>
    <x v="262"/>
    <n v="187.94"/>
    <n v="31122025"/>
    <n v="4571"/>
    <s v="S�hk�"/>
    <n v="5352"/>
    <x v="1"/>
  </r>
  <r>
    <x v="265"/>
    <x v="262"/>
    <n v="1692.72"/>
    <n v="31122025"/>
    <n v="4571"/>
    <s v="S�hk�"/>
    <n v="5352"/>
    <x v="1"/>
  </r>
  <r>
    <x v="265"/>
    <x v="262"/>
    <n v="501"/>
    <n v="31122025"/>
    <n v="4571"/>
    <s v="S�hk�"/>
    <n v="5352"/>
    <x v="1"/>
  </r>
  <r>
    <x v="265"/>
    <x v="262"/>
    <n v="504.81"/>
    <n v="31122025"/>
    <n v="4571"/>
    <s v="S�hk�"/>
    <n v="5352"/>
    <x v="1"/>
  </r>
  <r>
    <x v="265"/>
    <x v="262"/>
    <n v="1177.9000000000001"/>
    <n v="31122025"/>
    <n v="4571"/>
    <s v="S�hk�"/>
    <n v="5352"/>
    <x v="1"/>
  </r>
  <r>
    <x v="265"/>
    <x v="262"/>
    <n v="2149.88"/>
    <n v="31122025"/>
    <n v="4571"/>
    <s v="S�hk�"/>
    <n v="5352"/>
    <x v="1"/>
  </r>
  <r>
    <x v="265"/>
    <x v="262"/>
    <n v="726.51"/>
    <n v="31122025"/>
    <n v="4571"/>
    <s v="S�hk�"/>
    <n v="5352"/>
    <x v="1"/>
  </r>
  <r>
    <x v="265"/>
    <x v="262"/>
    <n v="187.52"/>
    <n v="31122025"/>
    <n v="4571"/>
    <s v="S�hk�"/>
    <n v="5352"/>
    <x v="1"/>
  </r>
  <r>
    <x v="265"/>
    <x v="262"/>
    <n v="201.5"/>
    <n v="31122025"/>
    <n v="4571"/>
    <s v="S�hk�"/>
    <n v="5352"/>
    <x v="1"/>
  </r>
  <r>
    <x v="265"/>
    <x v="262"/>
    <n v="37.51"/>
    <n v="31122025"/>
    <n v="4571"/>
    <s v="S�hk�"/>
    <n v="4601"/>
    <x v="1"/>
  </r>
  <r>
    <x v="265"/>
    <x v="262"/>
    <n v="205.64"/>
    <n v="31122025"/>
    <n v="4571"/>
    <s v="S�hk�"/>
    <n v="3551"/>
    <x v="1"/>
  </r>
  <r>
    <x v="265"/>
    <x v="262"/>
    <n v="206.94"/>
    <n v="31122025"/>
    <n v="4360"/>
    <s v="Posti- ja kuriiripalvelut"/>
    <n v="4601"/>
    <x v="1"/>
  </r>
  <r>
    <x v="265"/>
    <x v="262"/>
    <n v="377.23"/>
    <n v="31122025"/>
    <n v="4571"/>
    <s v="S�hk�"/>
    <n v="5352"/>
    <x v="1"/>
  </r>
  <r>
    <x v="265"/>
    <x v="262"/>
    <n v="1390.06"/>
    <n v="31122025"/>
    <n v="4571"/>
    <s v="S�hk�"/>
    <n v="5352"/>
    <x v="1"/>
  </r>
  <r>
    <x v="265"/>
    <x v="262"/>
    <n v="150.02000000000001"/>
    <n v="31122025"/>
    <n v="4571"/>
    <s v="S�hk�"/>
    <n v="4601"/>
    <x v="1"/>
  </r>
  <r>
    <x v="265"/>
    <x v="262"/>
    <n v="271.94"/>
    <n v="31122025"/>
    <n v="4571"/>
    <s v="S�hk�"/>
    <n v="5352"/>
    <x v="1"/>
  </r>
  <r>
    <x v="265"/>
    <x v="262"/>
    <n v="83.26"/>
    <n v="31122025"/>
    <n v="4571"/>
    <s v="S�hk�"/>
    <n v="4601"/>
    <x v="1"/>
  </r>
  <r>
    <x v="265"/>
    <x v="262"/>
    <n v="339.31"/>
    <n v="31122025"/>
    <n v="4571"/>
    <s v="S�hk�"/>
    <n v="3551"/>
    <x v="1"/>
  </r>
  <r>
    <x v="265"/>
    <x v="262"/>
    <n v="116.39"/>
    <n v="31122025"/>
    <n v="4571"/>
    <s v="S�hk�"/>
    <n v="4601"/>
    <x v="1"/>
  </r>
  <r>
    <x v="265"/>
    <x v="262"/>
    <n v="239.24"/>
    <n v="31122025"/>
    <n v="4571"/>
    <s v="S�hk�"/>
    <n v="5352"/>
    <x v="1"/>
  </r>
  <r>
    <x v="265"/>
    <x v="262"/>
    <n v="2551.85"/>
    <n v="31122025"/>
    <n v="4571"/>
    <s v="S�hk�"/>
    <n v="4601"/>
    <x v="1"/>
  </r>
  <r>
    <x v="265"/>
    <x v="262"/>
    <n v="159.66"/>
    <n v="31122025"/>
    <n v="4571"/>
    <s v="S�hk�"/>
    <n v="5352"/>
    <x v="1"/>
  </r>
  <r>
    <x v="265"/>
    <x v="262"/>
    <n v="146.65"/>
    <n v="31122025"/>
    <n v="4571"/>
    <s v="S�hk�"/>
    <n v="5352"/>
    <x v="1"/>
  </r>
  <r>
    <x v="265"/>
    <x v="262"/>
    <n v="23.67"/>
    <n v="31122025"/>
    <n v="4571"/>
    <s v="S�hk�"/>
    <n v="5352"/>
    <x v="1"/>
  </r>
  <r>
    <x v="265"/>
    <x v="262"/>
    <n v="2235.5500000000002"/>
    <n v="31122025"/>
    <n v="4571"/>
    <s v="S�hk�"/>
    <n v="4601"/>
    <x v="1"/>
  </r>
  <r>
    <x v="265"/>
    <x v="262"/>
    <n v="536.84"/>
    <n v="3022025"/>
    <n v="4571"/>
    <s v="S�hk�"/>
    <n v="6102"/>
    <x v="1"/>
  </r>
  <r>
    <x v="265"/>
    <x v="262"/>
    <n v="4387.07"/>
    <n v="3022025"/>
    <n v="4571"/>
    <s v="S�hk�"/>
    <n v="6103"/>
    <x v="1"/>
  </r>
  <r>
    <x v="265"/>
    <x v="262"/>
    <n v="826.84"/>
    <n v="3022025"/>
    <n v="4571"/>
    <s v="S�hk�"/>
    <n v="6102"/>
    <x v="1"/>
  </r>
  <r>
    <x v="265"/>
    <x v="262"/>
    <n v="531.44000000000005"/>
    <n v="3022025"/>
    <n v="4571"/>
    <s v="S�hk�"/>
    <n v="6102"/>
    <x v="1"/>
  </r>
  <r>
    <x v="265"/>
    <x v="262"/>
    <n v="547.92999999999995"/>
    <n v="3022025"/>
    <n v="4571"/>
    <s v="S�hk�"/>
    <n v="6103"/>
    <x v="1"/>
  </r>
  <r>
    <x v="265"/>
    <x v="262"/>
    <n v="7201.33"/>
    <n v="3022025"/>
    <n v="4571"/>
    <s v="S�hk�"/>
    <n v="6103"/>
    <x v="1"/>
  </r>
  <r>
    <x v="265"/>
    <x v="262"/>
    <n v="6184.05"/>
    <n v="3032025"/>
    <n v="4571"/>
    <s v="S�hk�"/>
    <n v="6103"/>
    <x v="1"/>
  </r>
  <r>
    <x v="265"/>
    <x v="262"/>
    <n v="514.29"/>
    <n v="3032025"/>
    <n v="4571"/>
    <s v="S�hk�"/>
    <n v="6102"/>
    <x v="1"/>
  </r>
  <r>
    <x v="265"/>
    <x v="262"/>
    <n v="4196.8900000000003"/>
    <n v="3032025"/>
    <n v="4571"/>
    <s v="S�hk�"/>
    <n v="6103"/>
    <x v="1"/>
  </r>
  <r>
    <x v="265"/>
    <x v="262"/>
    <n v="502.5"/>
    <n v="3032025"/>
    <n v="4571"/>
    <s v="S�hk�"/>
    <n v="6102"/>
    <x v="1"/>
  </r>
  <r>
    <x v="265"/>
    <x v="262"/>
    <n v="480.5"/>
    <n v="3032025"/>
    <n v="4571"/>
    <s v="S�hk�"/>
    <n v="6103"/>
    <x v="1"/>
  </r>
  <r>
    <x v="265"/>
    <x v="262"/>
    <n v="760.91"/>
    <n v="3032025"/>
    <n v="4571"/>
    <s v="S�hk�"/>
    <n v="6102"/>
    <x v="1"/>
  </r>
  <r>
    <x v="265"/>
    <x v="262"/>
    <n v="74.88"/>
    <n v="7032025"/>
    <n v="4571"/>
    <s v="S�hk�"/>
    <n v="6103"/>
    <x v="1"/>
  </r>
  <r>
    <x v="265"/>
    <x v="262"/>
    <n v="79.63"/>
    <n v="7032025"/>
    <n v="4571"/>
    <s v="S�hk�"/>
    <n v="6103"/>
    <x v="1"/>
  </r>
  <r>
    <x v="265"/>
    <x v="262"/>
    <n v="74.41"/>
    <n v="7032025"/>
    <n v="4571"/>
    <s v="S�hk�"/>
    <n v="6102"/>
    <x v="1"/>
  </r>
  <r>
    <x v="265"/>
    <x v="262"/>
    <n v="83.55"/>
    <n v="7032025"/>
    <n v="4571"/>
    <s v="S�hk�"/>
    <n v="6103"/>
    <x v="1"/>
  </r>
  <r>
    <x v="265"/>
    <x v="262"/>
    <n v="315.42"/>
    <n v="14032025"/>
    <n v="4571"/>
    <s v="S�hk�"/>
    <n v="6103"/>
    <x v="1"/>
  </r>
  <r>
    <x v="265"/>
    <x v="262"/>
    <n v="97.49"/>
    <n v="14032025"/>
    <n v="4571"/>
    <s v="S�hk�"/>
    <n v="6102"/>
    <x v="1"/>
  </r>
  <r>
    <x v="265"/>
    <x v="262"/>
    <n v="298.23"/>
    <n v="14032025"/>
    <n v="4571"/>
    <s v="S�hk�"/>
    <n v="6102"/>
    <x v="1"/>
  </r>
  <r>
    <x v="265"/>
    <x v="262"/>
    <n v="382.57"/>
    <n v="14032025"/>
    <n v="4571"/>
    <s v="S�hk�"/>
    <n v="6103"/>
    <x v="1"/>
  </r>
  <r>
    <x v="265"/>
    <x v="262"/>
    <n v="527.42999999999995"/>
    <n v="3042025"/>
    <n v="4571"/>
    <s v="S�hk�"/>
    <n v="6102"/>
    <x v="1"/>
  </r>
  <r>
    <x v="265"/>
    <x v="262"/>
    <n v="6002.37"/>
    <n v="3042025"/>
    <n v="4571"/>
    <s v="S�hk�"/>
    <n v="6103"/>
    <x v="1"/>
  </r>
  <r>
    <x v="265"/>
    <x v="262"/>
    <n v="808.47"/>
    <n v="3042025"/>
    <n v="4571"/>
    <s v="S�hk�"/>
    <n v="6102"/>
    <x v="1"/>
  </r>
  <r>
    <x v="265"/>
    <x v="262"/>
    <n v="454.92"/>
    <n v="3042025"/>
    <n v="4571"/>
    <s v="S�hk�"/>
    <n v="6103"/>
    <x v="1"/>
  </r>
  <r>
    <x v="265"/>
    <x v="262"/>
    <n v="480.01"/>
    <n v="3042025"/>
    <n v="4571"/>
    <s v="S�hk�"/>
    <n v="6102"/>
    <x v="1"/>
  </r>
  <r>
    <x v="265"/>
    <x v="262"/>
    <n v="4224.2"/>
    <n v="3042025"/>
    <n v="4571"/>
    <s v="S�hk�"/>
    <n v="6103"/>
    <x v="1"/>
  </r>
  <r>
    <x v="265"/>
    <x v="262"/>
    <n v="362.44"/>
    <n v="7042025"/>
    <n v="4571"/>
    <s v="S�hk�"/>
    <n v="6103"/>
    <x v="1"/>
  </r>
  <r>
    <x v="265"/>
    <x v="262"/>
    <n v="128.37"/>
    <n v="7042025"/>
    <n v="4571"/>
    <s v="S�hk�"/>
    <n v="6103"/>
    <x v="1"/>
  </r>
  <r>
    <x v="265"/>
    <x v="262"/>
    <n v="37.51"/>
    <n v="7042025"/>
    <n v="4571"/>
    <s v="S�hk�"/>
    <n v="6102"/>
    <x v="1"/>
  </r>
  <r>
    <x v="265"/>
    <x v="262"/>
    <n v="793.34"/>
    <n v="5052025"/>
    <n v="4571"/>
    <s v="S�hk�"/>
    <n v="6102"/>
    <x v="1"/>
  </r>
  <r>
    <x v="265"/>
    <x v="262"/>
    <n v="449.11"/>
    <n v="5052025"/>
    <n v="4571"/>
    <s v="S�hk�"/>
    <n v="6102"/>
    <x v="1"/>
  </r>
  <r>
    <x v="265"/>
    <x v="262"/>
    <n v="484.33"/>
    <n v="5052025"/>
    <n v="4571"/>
    <s v="S�hk�"/>
    <n v="6102"/>
    <x v="1"/>
  </r>
  <r>
    <x v="265"/>
    <x v="262"/>
    <n v="3767.72"/>
    <n v="5052025"/>
    <n v="4571"/>
    <s v="S�hk�"/>
    <n v="6103"/>
    <x v="1"/>
  </r>
  <r>
    <x v="265"/>
    <x v="262"/>
    <n v="5915.67"/>
    <n v="5052025"/>
    <n v="4571"/>
    <s v="S�hk�"/>
    <n v="6103"/>
    <x v="1"/>
  </r>
  <r>
    <x v="265"/>
    <x v="262"/>
    <n v="440.07"/>
    <n v="5052025"/>
    <n v="4571"/>
    <s v="S�hk�"/>
    <n v="6103"/>
    <x v="1"/>
  </r>
  <r>
    <x v="265"/>
    <x v="262"/>
    <n v="264.08"/>
    <n v="14052025"/>
    <n v="4571"/>
    <s v="S�hk�"/>
    <n v="6102"/>
    <x v="1"/>
  </r>
  <r>
    <x v="265"/>
    <x v="262"/>
    <n v="110.69"/>
    <n v="14052025"/>
    <n v="4571"/>
    <s v="S�hk�"/>
    <n v="6102"/>
    <x v="1"/>
  </r>
  <r>
    <x v="265"/>
    <x v="262"/>
    <n v="278.69"/>
    <n v="14052025"/>
    <n v="4571"/>
    <s v="S�hk�"/>
    <n v="6103"/>
    <x v="1"/>
  </r>
  <r>
    <x v="265"/>
    <x v="262"/>
    <n v="325.51"/>
    <n v="14052025"/>
    <n v="4571"/>
    <s v="S�hk�"/>
    <n v="6103"/>
    <x v="1"/>
  </r>
  <r>
    <x v="265"/>
    <x v="262"/>
    <n v="494.79"/>
    <n v="3062025"/>
    <n v="4571"/>
    <s v="S�hk�"/>
    <n v="6102"/>
    <x v="1"/>
  </r>
  <r>
    <x v="265"/>
    <x v="262"/>
    <n v="6090.81"/>
    <n v="4062025"/>
    <n v="4571"/>
    <s v="S�hk�"/>
    <n v="6103"/>
    <x v="1"/>
  </r>
  <r>
    <x v="265"/>
    <x v="262"/>
    <n v="3565.63"/>
    <n v="3062025"/>
    <n v="4571"/>
    <s v="S�hk�"/>
    <n v="6103"/>
    <x v="1"/>
  </r>
  <r>
    <x v="265"/>
    <x v="262"/>
    <n v="471.67"/>
    <n v="3062025"/>
    <n v="4571"/>
    <s v="S�hk�"/>
    <n v="6103"/>
    <x v="1"/>
  </r>
  <r>
    <x v="265"/>
    <x v="262"/>
    <n v="833.64"/>
    <n v="3062025"/>
    <n v="4571"/>
    <s v="S�hk�"/>
    <n v="6102"/>
    <x v="1"/>
  </r>
  <r>
    <x v="265"/>
    <x v="262"/>
    <n v="403.44"/>
    <n v="3062025"/>
    <n v="4571"/>
    <s v="S�hk�"/>
    <n v="6102"/>
    <x v="1"/>
  </r>
  <r>
    <x v="265"/>
    <x v="262"/>
    <n v="81.56"/>
    <n v="9062025"/>
    <n v="4571"/>
    <s v="S�hk�"/>
    <n v="6103"/>
    <x v="1"/>
  </r>
  <r>
    <x v="265"/>
    <x v="262"/>
    <n v="74.8"/>
    <n v="9062025"/>
    <n v="4571"/>
    <s v="S�hk�"/>
    <n v="6103"/>
    <x v="1"/>
  </r>
  <r>
    <x v="265"/>
    <x v="262"/>
    <n v="68.569999999999993"/>
    <n v="9062025"/>
    <n v="4571"/>
    <s v="S�hk�"/>
    <n v="6102"/>
    <x v="1"/>
  </r>
  <r>
    <x v="265"/>
    <x v="262"/>
    <n v="73.37"/>
    <n v="9062025"/>
    <n v="4571"/>
    <s v="S�hk�"/>
    <n v="6103"/>
    <x v="1"/>
  </r>
  <r>
    <x v="265"/>
    <x v="262"/>
    <n v="794.68"/>
    <n v="3072025"/>
    <n v="4571"/>
    <s v="S�hk�"/>
    <n v="6102"/>
    <x v="1"/>
  </r>
  <r>
    <x v="265"/>
    <x v="262"/>
    <n v="410.68"/>
    <n v="3072025"/>
    <n v="4571"/>
    <s v="S�hk�"/>
    <n v="6103"/>
    <x v="1"/>
  </r>
  <r>
    <x v="265"/>
    <x v="262"/>
    <n v="495"/>
    <n v="3072025"/>
    <n v="4571"/>
    <s v="S�hk�"/>
    <n v="6102"/>
    <x v="1"/>
  </r>
  <r>
    <x v="265"/>
    <x v="262"/>
    <n v="3212.05"/>
    <n v="3072025"/>
    <n v="4571"/>
    <s v="S�hk�"/>
    <n v="6103"/>
    <x v="1"/>
  </r>
  <r>
    <x v="265"/>
    <x v="262"/>
    <n v="5751.11"/>
    <n v="7072025"/>
    <n v="4571"/>
    <s v="S�hk�"/>
    <n v="6103"/>
    <x v="1"/>
  </r>
  <r>
    <x v="265"/>
    <x v="262"/>
    <n v="362.44"/>
    <n v="7072025"/>
    <n v="4571"/>
    <s v="S�hk�"/>
    <n v="6103"/>
    <x v="1"/>
  </r>
  <r>
    <x v="265"/>
    <x v="262"/>
    <n v="129.03"/>
    <n v="9072025"/>
    <n v="4571"/>
    <s v="S�hk�"/>
    <n v="6103"/>
    <x v="1"/>
  </r>
  <r>
    <x v="265"/>
    <x v="262"/>
    <n v="355.87"/>
    <n v="9072025"/>
    <n v="4571"/>
    <s v="S�hk�"/>
    <n v="6102"/>
    <x v="1"/>
  </r>
  <r>
    <x v="265"/>
    <x v="262"/>
    <n v="340.93"/>
    <n v="14072025"/>
    <n v="4571"/>
    <s v="S�hk�"/>
    <n v="6103"/>
    <x v="1"/>
  </r>
  <r>
    <x v="265"/>
    <x v="262"/>
    <n v="99.1"/>
    <n v="14072025"/>
    <n v="4571"/>
    <s v="S�hk�"/>
    <n v="6102"/>
    <x v="1"/>
  </r>
  <r>
    <x v="265"/>
    <x v="262"/>
    <n v="237.85"/>
    <n v="14072025"/>
    <n v="4571"/>
    <s v="S�hk�"/>
    <n v="6103"/>
    <x v="1"/>
  </r>
  <r>
    <x v="265"/>
    <x v="262"/>
    <n v="258.52"/>
    <n v="14072025"/>
    <n v="4571"/>
    <s v="S�hk�"/>
    <n v="6102"/>
    <x v="1"/>
  </r>
  <r>
    <x v="265"/>
    <x v="262"/>
    <n v="345.85"/>
    <n v="4082025"/>
    <n v="4571"/>
    <s v="S�hk�"/>
    <n v="6103"/>
    <x v="1"/>
  </r>
  <r>
    <x v="265"/>
    <x v="262"/>
    <n v="492.43"/>
    <n v="4082025"/>
    <n v="4571"/>
    <s v="S�hk�"/>
    <n v="6102"/>
    <x v="1"/>
  </r>
  <r>
    <x v="265"/>
    <x v="262"/>
    <n v="3224.8"/>
    <n v="4082025"/>
    <n v="4571"/>
    <s v="S�hk�"/>
    <n v="6103"/>
    <x v="1"/>
  </r>
  <r>
    <x v="265"/>
    <x v="262"/>
    <n v="5565.98"/>
    <n v="4082025"/>
    <n v="4571"/>
    <s v="S�hk�"/>
    <n v="6103"/>
    <x v="1"/>
  </r>
  <r>
    <x v="265"/>
    <x v="262"/>
    <n v="821.35"/>
    <n v="4082025"/>
    <n v="4571"/>
    <s v="S�hk�"/>
    <n v="6102"/>
    <x v="1"/>
  </r>
  <r>
    <x v="265"/>
    <x v="262"/>
    <n v="334.74"/>
    <n v="4082025"/>
    <n v="4571"/>
    <s v="S�hk�"/>
    <n v="6102"/>
    <x v="1"/>
  </r>
  <r>
    <x v="265"/>
    <x v="262"/>
    <n v="37.51"/>
    <n v="7072025"/>
    <n v="4571"/>
    <s v="S�hk�"/>
    <n v="6102"/>
    <x v="1"/>
  </r>
  <r>
    <x v="265"/>
    <x v="262"/>
    <n v="2993.4"/>
    <n v="3092025"/>
    <n v="4571"/>
    <s v="S�hk�"/>
    <n v="6103"/>
    <x v="1"/>
  </r>
  <r>
    <x v="265"/>
    <x v="262"/>
    <n v="744.22"/>
    <n v="3092025"/>
    <n v="4571"/>
    <s v="S�hk�"/>
    <n v="6102"/>
    <x v="1"/>
  </r>
  <r>
    <x v="265"/>
    <x v="262"/>
    <n v="5316.28"/>
    <n v="3092025"/>
    <n v="4571"/>
    <s v="S�hk�"/>
    <n v="6103"/>
    <x v="1"/>
  </r>
  <r>
    <x v="265"/>
    <x v="262"/>
    <n v="326.86"/>
    <n v="3092025"/>
    <n v="4571"/>
    <s v="S�hk�"/>
    <n v="6103"/>
    <x v="1"/>
  </r>
  <r>
    <x v="265"/>
    <x v="262"/>
    <n v="496.79"/>
    <n v="3092025"/>
    <n v="4571"/>
    <s v="S�hk�"/>
    <n v="6102"/>
    <x v="1"/>
  </r>
  <r>
    <x v="265"/>
    <x v="262"/>
    <n v="342.19"/>
    <n v="3092025"/>
    <n v="4571"/>
    <s v="S�hk�"/>
    <n v="6102"/>
    <x v="1"/>
  </r>
  <r>
    <x v="265"/>
    <x v="262"/>
    <n v="71.02"/>
    <n v="8092025"/>
    <n v="4571"/>
    <s v="S�hk�"/>
    <n v="6103"/>
    <x v="1"/>
  </r>
  <r>
    <x v="265"/>
    <x v="262"/>
    <n v="74.75"/>
    <n v="8092025"/>
    <n v="4571"/>
    <s v="S�hk�"/>
    <n v="6103"/>
    <x v="1"/>
  </r>
  <r>
    <x v="265"/>
    <x v="262"/>
    <n v="53.2"/>
    <n v="8092025"/>
    <n v="4571"/>
    <s v="S�hk�"/>
    <n v="6102"/>
    <x v="1"/>
  </r>
  <r>
    <x v="265"/>
    <x v="262"/>
    <n v="81.39"/>
    <n v="8092025"/>
    <n v="4571"/>
    <s v="S�hk�"/>
    <n v="6103"/>
    <x v="1"/>
  </r>
  <r>
    <x v="265"/>
    <x v="262"/>
    <n v="243.49"/>
    <n v="15092025"/>
    <n v="4571"/>
    <s v="S�hk�"/>
    <n v="6102"/>
    <x v="1"/>
  </r>
  <r>
    <x v="265"/>
    <x v="262"/>
    <n v="283.8"/>
    <n v="15092025"/>
    <n v="4571"/>
    <s v="S�hk�"/>
    <n v="6103"/>
    <x v="1"/>
  </r>
  <r>
    <x v="265"/>
    <x v="262"/>
    <n v="104.22"/>
    <n v="15092025"/>
    <n v="4571"/>
    <s v="S�hk�"/>
    <n v="6102"/>
    <x v="1"/>
  </r>
  <r>
    <x v="265"/>
    <x v="262"/>
    <n v="222.25"/>
    <n v="15092025"/>
    <n v="4571"/>
    <s v="S�hk�"/>
    <n v="6103"/>
    <x v="1"/>
  </r>
  <r>
    <x v="265"/>
    <x v="262"/>
    <n v="320.62"/>
    <n v="3102025"/>
    <n v="4571"/>
    <s v="S�hk�"/>
    <n v="6103"/>
    <x v="1"/>
  </r>
  <r>
    <x v="265"/>
    <x v="262"/>
    <n v="3066.4"/>
    <n v="3102025"/>
    <n v="4571"/>
    <s v="S�hk�"/>
    <n v="6103"/>
    <x v="1"/>
  </r>
  <r>
    <x v="265"/>
    <x v="262"/>
    <n v="5653.54"/>
    <n v="3102025"/>
    <n v="4571"/>
    <s v="S�hk�"/>
    <n v="6103"/>
    <x v="1"/>
  </r>
  <r>
    <x v="265"/>
    <x v="262"/>
    <n v="491.97"/>
    <n v="3102025"/>
    <n v="4571"/>
    <s v="S�hk�"/>
    <n v="6102"/>
    <x v="1"/>
  </r>
  <r>
    <x v="265"/>
    <x v="262"/>
    <n v="360.05"/>
    <n v="3102025"/>
    <n v="4571"/>
    <s v="S�hk�"/>
    <n v="6102"/>
    <x v="1"/>
  </r>
  <r>
    <x v="265"/>
    <x v="262"/>
    <n v="721.01"/>
    <n v="3102025"/>
    <n v="4571"/>
    <s v="S�hk�"/>
    <n v="6102"/>
    <x v="1"/>
  </r>
  <r>
    <x v="265"/>
    <x v="262"/>
    <n v="362.44"/>
    <n v="7102025"/>
    <n v="4571"/>
    <s v="S�hk�"/>
    <n v="6103"/>
    <x v="1"/>
  </r>
  <r>
    <x v="265"/>
    <x v="262"/>
    <n v="128.84"/>
    <n v="7102025"/>
    <n v="4571"/>
    <s v="S�hk�"/>
    <n v="6103"/>
    <x v="1"/>
  </r>
  <r>
    <x v="265"/>
    <x v="262"/>
    <n v="37.51"/>
    <n v="7102025"/>
    <n v="4571"/>
    <s v="S�hk�"/>
    <n v="6102"/>
    <x v="1"/>
  </r>
  <r>
    <x v="265"/>
    <x v="262"/>
    <n v="0.06"/>
    <n v="7102025"/>
    <n v="4343"/>
    <s v="Inkasso, menot"/>
    <n v="6102"/>
    <x v="1"/>
  </r>
  <r>
    <x v="265"/>
    <x v="262"/>
    <n v="422.14"/>
    <n v="3112025"/>
    <n v="4571"/>
    <s v="S�hk�"/>
    <n v="6102"/>
    <x v="1"/>
  </r>
  <r>
    <x v="265"/>
    <x v="262"/>
    <n v="6605.34"/>
    <n v="3112025"/>
    <n v="4571"/>
    <s v="S�hk�"/>
    <n v="6103"/>
    <x v="1"/>
  </r>
  <r>
    <x v="265"/>
    <x v="262"/>
    <n v="490.6"/>
    <n v="3112025"/>
    <n v="4571"/>
    <s v="S�hk�"/>
    <n v="6102"/>
    <x v="1"/>
  </r>
  <r>
    <x v="265"/>
    <x v="262"/>
    <n v="779.21"/>
    <n v="3112025"/>
    <n v="4571"/>
    <s v="S�hk�"/>
    <n v="6102"/>
    <x v="1"/>
  </r>
  <r>
    <x v="265"/>
    <x v="262"/>
    <n v="450.36"/>
    <n v="3112025"/>
    <n v="4571"/>
    <s v="S�hk�"/>
    <n v="6103"/>
    <x v="1"/>
  </r>
  <r>
    <x v="265"/>
    <x v="262"/>
    <n v="3447.53"/>
    <n v="3112025"/>
    <n v="4571"/>
    <s v="S�hk�"/>
    <n v="6103"/>
    <x v="1"/>
  </r>
  <r>
    <x v="265"/>
    <x v="262"/>
    <n v="235.35"/>
    <n v="14112025"/>
    <n v="4571"/>
    <s v="S�hk�"/>
    <n v="6103"/>
    <x v="1"/>
  </r>
  <r>
    <x v="265"/>
    <x v="262"/>
    <n v="363.3"/>
    <n v="14112025"/>
    <n v="4571"/>
    <s v="S�hk�"/>
    <n v="6103"/>
    <x v="1"/>
  </r>
  <r>
    <x v="265"/>
    <x v="262"/>
    <n v="100.3"/>
    <n v="14112025"/>
    <n v="4571"/>
    <s v="S�hk�"/>
    <n v="6102"/>
    <x v="1"/>
  </r>
  <r>
    <x v="265"/>
    <x v="262"/>
    <n v="266.10000000000002"/>
    <n v="14112025"/>
    <n v="4571"/>
    <s v="S�hk�"/>
    <n v="6102"/>
    <x v="1"/>
  </r>
  <r>
    <x v="265"/>
    <x v="262"/>
    <n v="3692.19"/>
    <n v="3122025"/>
    <n v="4571"/>
    <s v="S�hk�"/>
    <n v="6103"/>
    <x v="1"/>
  </r>
  <r>
    <x v="265"/>
    <x v="262"/>
    <n v="71.02"/>
    <n v="7122025"/>
    <n v="4571"/>
    <s v="S�hk�"/>
    <n v="6103"/>
    <x v="1"/>
  </r>
  <r>
    <x v="265"/>
    <x v="262"/>
    <n v="7245.03"/>
    <n v="7122025"/>
    <n v="4571"/>
    <s v="S�hk�"/>
    <n v="6103"/>
    <x v="1"/>
  </r>
  <r>
    <x v="265"/>
    <x v="262"/>
    <n v="490.37"/>
    <n v="3122025"/>
    <n v="4571"/>
    <s v="S�hk�"/>
    <n v="6103"/>
    <x v="1"/>
  </r>
  <r>
    <x v="265"/>
    <x v="262"/>
    <n v="826.89"/>
    <n v="3122025"/>
    <n v="4571"/>
    <s v="S�hk�"/>
    <n v="6102"/>
    <x v="1"/>
  </r>
  <r>
    <x v="265"/>
    <x v="262"/>
    <n v="436.8"/>
    <n v="3122025"/>
    <n v="4571"/>
    <s v="S�hk�"/>
    <n v="6102"/>
    <x v="1"/>
  </r>
  <r>
    <x v="265"/>
    <x v="262"/>
    <n v="74.489999999999995"/>
    <n v="7122025"/>
    <n v="4571"/>
    <s v="S�hk�"/>
    <n v="6103"/>
    <x v="1"/>
  </r>
  <r>
    <x v="265"/>
    <x v="262"/>
    <n v="55.17"/>
    <n v="7122025"/>
    <n v="4571"/>
    <s v="S�hk�"/>
    <n v="6102"/>
    <x v="1"/>
  </r>
  <r>
    <x v="265"/>
    <x v="262"/>
    <n v="81.94"/>
    <n v="7122025"/>
    <n v="4571"/>
    <s v="S�hk�"/>
    <n v="6103"/>
    <x v="1"/>
  </r>
  <r>
    <x v="265"/>
    <x v="262"/>
    <n v="517.85"/>
    <n v="3122025"/>
    <n v="4571"/>
    <s v="S�hk�"/>
    <n v="6102"/>
    <x v="1"/>
  </r>
  <r>
    <x v="265"/>
    <x v="262"/>
    <n v="4278.6499999999996"/>
    <n v="31122025"/>
    <n v="4571"/>
    <s v="S�hk�"/>
    <n v="6103"/>
    <x v="1"/>
  </r>
  <r>
    <x v="265"/>
    <x v="262"/>
    <n v="540.74"/>
    <n v="31122025"/>
    <n v="4571"/>
    <s v="S�hk�"/>
    <n v="6103"/>
    <x v="1"/>
  </r>
  <r>
    <x v="265"/>
    <x v="262"/>
    <n v="531.77"/>
    <n v="31122025"/>
    <n v="4571"/>
    <s v="S�hk�"/>
    <n v="6102"/>
    <x v="1"/>
  </r>
  <r>
    <x v="265"/>
    <x v="262"/>
    <n v="467.95"/>
    <n v="31122025"/>
    <n v="4571"/>
    <s v="S�hk�"/>
    <n v="6102"/>
    <x v="1"/>
  </r>
  <r>
    <x v="265"/>
    <x v="262"/>
    <n v="779.72"/>
    <n v="31122025"/>
    <n v="4571"/>
    <s v="S�hk�"/>
    <n v="6102"/>
    <x v="1"/>
  </r>
  <r>
    <x v="265"/>
    <x v="262"/>
    <n v="8056.33"/>
    <n v="31122025"/>
    <n v="4571"/>
    <s v="S�hk�"/>
    <n v="6103"/>
    <x v="1"/>
  </r>
  <r>
    <x v="265"/>
    <x v="262"/>
    <n v="37.51"/>
    <n v="31122025"/>
    <n v="4571"/>
    <s v="S�hk�"/>
    <n v="6102"/>
    <x v="1"/>
  </r>
  <r>
    <x v="265"/>
    <x v="262"/>
    <n v="362.44"/>
    <n v="31122025"/>
    <n v="4571"/>
    <s v="S�hk�"/>
    <n v="6103"/>
    <x v="1"/>
  </r>
  <r>
    <x v="265"/>
    <x v="262"/>
    <n v="140.08000000000001"/>
    <n v="31122025"/>
    <n v="4571"/>
    <s v="S�hk�"/>
    <n v="6103"/>
    <x v="1"/>
  </r>
  <r>
    <x v="265"/>
    <x v="262"/>
    <n v="95.07"/>
    <n v="31122025"/>
    <n v="4571"/>
    <s v="S�hk�"/>
    <n v="6102"/>
    <x v="1"/>
  </r>
  <r>
    <x v="265"/>
    <x v="262"/>
    <n v="510.32"/>
    <n v="31122025"/>
    <n v="4571"/>
    <s v="S�hk�"/>
    <n v="6103"/>
    <x v="1"/>
  </r>
  <r>
    <x v="265"/>
    <x v="262"/>
    <n v="287.38"/>
    <n v="31122025"/>
    <n v="4571"/>
    <s v="S�hk�"/>
    <n v="6103"/>
    <x v="1"/>
  </r>
  <r>
    <x v="265"/>
    <x v="262"/>
    <n v="323.77999999999997"/>
    <n v="31122025"/>
    <n v="4571"/>
    <s v="S�hk�"/>
    <n v="6102"/>
    <x v="1"/>
  </r>
  <r>
    <x v="266"/>
    <x v="263"/>
    <n v="560.55999999999995"/>
    <n v="15052025"/>
    <n v="4400"/>
    <s v="Koneiden ja laitt. rak/kunn.pitopalv."/>
    <n v="5352"/>
    <x v="1"/>
  </r>
  <r>
    <x v="266"/>
    <x v="263"/>
    <n v="245.85"/>
    <n v="15052025"/>
    <n v="4420"/>
    <s v="Matkustus- ja kuljetuspalvelut"/>
    <n v="5352"/>
    <x v="1"/>
  </r>
  <r>
    <x v="266"/>
    <x v="263"/>
    <n v="78.05"/>
    <n v="15052025"/>
    <n v="4600"/>
    <s v="Muu materiaali"/>
    <n v="5352"/>
    <x v="1"/>
  </r>
  <r>
    <x v="266"/>
    <x v="263"/>
    <n v="556.20000000000005"/>
    <n v="1122025"/>
    <n v="4340"/>
    <s v="Toimisto- pankki-ja asiantunt.palvelut"/>
    <n v="5352"/>
    <x v="1"/>
  </r>
  <r>
    <x v="266"/>
    <x v="263"/>
    <n v="400.4"/>
    <n v="30122025"/>
    <n v="4340"/>
    <s v="Toimisto- pankki-ja asiantunt.palvelut"/>
    <n v="5352"/>
    <x v="1"/>
  </r>
  <r>
    <x v="266"/>
    <x v="263"/>
    <n v="96"/>
    <n v="30122025"/>
    <n v="4600"/>
    <s v="Muu materiaali"/>
    <n v="5352"/>
    <x v="1"/>
  </r>
  <r>
    <x v="266"/>
    <x v="263"/>
    <n v="121.71"/>
    <n v="30122025"/>
    <n v="4420"/>
    <s v="Matkustus- ja kuljetuspalvelut"/>
    <n v="5352"/>
    <x v="1"/>
  </r>
  <r>
    <x v="266"/>
    <x v="263"/>
    <n v="400.4"/>
    <n v="30122025"/>
    <n v="4340"/>
    <s v="Toimisto- pankki-ja asiantunt.palvelut"/>
    <n v="5352"/>
    <x v="1"/>
  </r>
  <r>
    <x v="266"/>
    <x v="263"/>
    <n v="96"/>
    <n v="30122025"/>
    <n v="4600"/>
    <s v="Muu materiaali"/>
    <n v="5352"/>
    <x v="1"/>
  </r>
  <r>
    <x v="266"/>
    <x v="263"/>
    <n v="179.46"/>
    <n v="30122025"/>
    <n v="4420"/>
    <s v="Matkustus- ja kuljetuspalvelut"/>
    <n v="5352"/>
    <x v="1"/>
  </r>
  <r>
    <x v="266"/>
    <x v="263"/>
    <n v="320.32"/>
    <n v="30122025"/>
    <n v="4340"/>
    <s v="Toimisto- pankki-ja asiantunt.palvelut"/>
    <n v="5352"/>
    <x v="1"/>
  </r>
  <r>
    <x v="266"/>
    <x v="263"/>
    <n v="33.4"/>
    <n v="30122025"/>
    <n v="4420"/>
    <s v="Matkustus- ja kuljetuspalvelut"/>
    <n v="5352"/>
    <x v="1"/>
  </r>
  <r>
    <x v="266"/>
    <x v="263"/>
    <n v="607.16"/>
    <n v="30122025"/>
    <n v="4600"/>
    <s v="Muu materiaali"/>
    <n v="5352"/>
    <x v="1"/>
  </r>
  <r>
    <x v="266"/>
    <x v="263"/>
    <n v="400.4"/>
    <n v="30122025"/>
    <n v="4340"/>
    <s v="Toimisto- pankki-ja asiantunt.palvelut"/>
    <n v="5352"/>
    <x v="1"/>
  </r>
  <r>
    <x v="266"/>
    <x v="263"/>
    <n v="96"/>
    <n v="30122025"/>
    <n v="4600"/>
    <s v="Muu materiaali"/>
    <n v="5352"/>
    <x v="1"/>
  </r>
  <r>
    <x v="266"/>
    <x v="263"/>
    <n v="136.56"/>
    <n v="30122025"/>
    <n v="4420"/>
    <s v="Matkustus- ja kuljetuspalvelut"/>
    <n v="5352"/>
    <x v="1"/>
  </r>
  <r>
    <x v="267"/>
    <x v="264"/>
    <n v="1474.56"/>
    <n v="24112025"/>
    <n v="4410"/>
    <s v="Majoitus- ja ravitsemispalvelut"/>
    <n v="1101"/>
    <x v="1"/>
  </r>
  <r>
    <x v="268"/>
    <x v="265"/>
    <n v="5015"/>
    <n v="20052025"/>
    <n v="1175"/>
    <s v="Muut laitteet ja kalusto"/>
    <n v="3551"/>
    <x v="1"/>
  </r>
  <r>
    <x v="269"/>
    <x v="266"/>
    <n v="290"/>
    <n v="13022025"/>
    <n v="4342"/>
    <s v="Asiantuntijakonsultaatio/-palvelut"/>
    <n v="5551"/>
    <x v="1"/>
  </r>
  <r>
    <x v="270"/>
    <x v="267"/>
    <n v="70"/>
    <n v="13062025"/>
    <n v="4342"/>
    <s v="Asiantuntijakonsultaatio/-palvelut"/>
    <n v="5501"/>
    <x v="1"/>
  </r>
  <r>
    <x v="271"/>
    <x v="268"/>
    <n v="32057.63"/>
    <n v="2012025"/>
    <n v="4341"/>
    <s v="ATK-palvelut"/>
    <n v="5501"/>
    <x v="1"/>
  </r>
  <r>
    <x v="271"/>
    <x v="268"/>
    <n v="9061.8799999999992"/>
    <n v="3012025"/>
    <n v="4341"/>
    <s v="ATK-palvelut"/>
    <n v="5501"/>
    <x v="1"/>
  </r>
  <r>
    <x v="271"/>
    <x v="268"/>
    <n v="24257.88"/>
    <n v="7012025"/>
    <n v="4341"/>
    <s v="ATK-palvelut"/>
    <n v="5501"/>
    <x v="1"/>
  </r>
  <r>
    <x v="271"/>
    <x v="268"/>
    <n v="6605.16"/>
    <n v="3012025"/>
    <n v="4341"/>
    <s v="ATK-palvelut"/>
    <n v="5501"/>
    <x v="1"/>
  </r>
  <r>
    <x v="271"/>
    <x v="268"/>
    <n v="1648"/>
    <n v="20012025"/>
    <n v="4341"/>
    <s v="ATK-palvelut"/>
    <n v="5501"/>
    <x v="1"/>
  </r>
  <r>
    <x v="271"/>
    <x v="268"/>
    <n v="7187"/>
    <n v="30012025"/>
    <n v="1005"/>
    <s v="Tietokoneohjelmistot"/>
    <n v="5501"/>
    <x v="1"/>
  </r>
  <r>
    <x v="271"/>
    <x v="268"/>
    <n v="187.24"/>
    <n v="7022025"/>
    <n v="4341"/>
    <s v="ATK-palvelut"/>
    <n v="5501"/>
    <x v="1"/>
  </r>
  <r>
    <x v="271"/>
    <x v="268"/>
    <n v="1966.87"/>
    <n v="12022025"/>
    <n v="4341"/>
    <s v="ATK-palvelut"/>
    <n v="5501"/>
    <x v="1"/>
  </r>
  <r>
    <x v="271"/>
    <x v="268"/>
    <n v="660"/>
    <n v="11022025"/>
    <n v="4341"/>
    <s v="ATK-palvelut"/>
    <n v="5501"/>
    <x v="1"/>
  </r>
  <r>
    <x v="271"/>
    <x v="268"/>
    <n v="-32057.63"/>
    <n v="12022025"/>
    <n v="4341"/>
    <s v="ATK-palvelut"/>
    <n v="5501"/>
    <x v="1"/>
  </r>
  <r>
    <x v="271"/>
    <x v="268"/>
    <n v="45432"/>
    <n v="12022025"/>
    <n v="4341"/>
    <s v="ATK-palvelut"/>
    <n v="5501"/>
    <x v="1"/>
  </r>
  <r>
    <x v="271"/>
    <x v="268"/>
    <n v="4175"/>
    <n v="12022025"/>
    <n v="1005"/>
    <s v="Tietokoneohjelmistot"/>
    <n v="5501"/>
    <x v="1"/>
  </r>
  <r>
    <x v="271"/>
    <x v="268"/>
    <n v="450"/>
    <n v="14022025"/>
    <n v="4341"/>
    <s v="ATK-palvelut"/>
    <n v="5501"/>
    <x v="1"/>
  </r>
  <r>
    <x v="271"/>
    <x v="268"/>
    <n v="151.04"/>
    <n v="4032025"/>
    <n v="4360"/>
    <s v="Posti- ja kuriiripalvelut"/>
    <n v="1101"/>
    <x v="1"/>
  </r>
  <r>
    <x v="271"/>
    <x v="268"/>
    <n v="1152.08"/>
    <n v="4032025"/>
    <n v="4341"/>
    <s v="ATK-palvelut"/>
    <n v="1101"/>
    <x v="1"/>
  </r>
  <r>
    <x v="271"/>
    <x v="268"/>
    <n v="192.92"/>
    <n v="7032025"/>
    <n v="4341"/>
    <s v="ATK-palvelut"/>
    <n v="5501"/>
    <x v="1"/>
  </r>
  <r>
    <x v="271"/>
    <x v="268"/>
    <n v="769.3"/>
    <n v="10032025"/>
    <n v="4341"/>
    <s v="ATK-palvelut"/>
    <n v="5501"/>
    <x v="1"/>
  </r>
  <r>
    <x v="271"/>
    <x v="268"/>
    <n v="790"/>
    <n v="17032025"/>
    <n v="4341"/>
    <s v="ATK-palvelut"/>
    <n v="5501"/>
    <x v="1"/>
  </r>
  <r>
    <x v="271"/>
    <x v="268"/>
    <n v="2400"/>
    <n v="25032025"/>
    <n v="4341"/>
    <s v="ATK-palvelut"/>
    <n v="4201"/>
    <x v="1"/>
  </r>
  <r>
    <x v="271"/>
    <x v="268"/>
    <n v="9061.8799999999992"/>
    <n v="3042025"/>
    <n v="4341"/>
    <s v="ATK-palvelut"/>
    <n v="5501"/>
    <x v="1"/>
  </r>
  <r>
    <x v="271"/>
    <x v="268"/>
    <n v="466"/>
    <n v="4042025"/>
    <n v="4341"/>
    <s v="ATK-palvelut"/>
    <n v="5501"/>
    <x v="1"/>
  </r>
  <r>
    <x v="271"/>
    <x v="268"/>
    <n v="192.2"/>
    <n v="8042025"/>
    <n v="4341"/>
    <s v="ATK-palvelut"/>
    <n v="5501"/>
    <x v="1"/>
  </r>
  <r>
    <x v="271"/>
    <x v="268"/>
    <n v="222.76"/>
    <n v="8042025"/>
    <n v="4341"/>
    <s v="ATK-palvelut"/>
    <n v="4201"/>
    <x v="1"/>
  </r>
  <r>
    <x v="271"/>
    <x v="268"/>
    <n v="111.38"/>
    <n v="8042025"/>
    <n v="4341"/>
    <s v="ATK-palvelut"/>
    <n v="4401"/>
    <x v="1"/>
  </r>
  <r>
    <x v="271"/>
    <x v="268"/>
    <n v="111.39"/>
    <n v="8042025"/>
    <n v="4341"/>
    <s v="ATK-palvelut"/>
    <n v="5501"/>
    <x v="1"/>
  </r>
  <r>
    <x v="271"/>
    <x v="268"/>
    <n v="222.76"/>
    <n v="8042025"/>
    <n v="4341"/>
    <s v="ATK-palvelut"/>
    <n v="4201"/>
    <x v="1"/>
  </r>
  <r>
    <x v="271"/>
    <x v="268"/>
    <n v="111.38"/>
    <n v="8042025"/>
    <n v="4341"/>
    <s v="ATK-palvelut"/>
    <n v="4401"/>
    <x v="1"/>
  </r>
  <r>
    <x v="271"/>
    <x v="268"/>
    <n v="111.38"/>
    <n v="8042025"/>
    <n v="4341"/>
    <s v="ATK-palvelut"/>
    <n v="5501"/>
    <x v="1"/>
  </r>
  <r>
    <x v="271"/>
    <x v="268"/>
    <n v="222.76"/>
    <n v="8042025"/>
    <n v="4341"/>
    <s v="ATK-palvelut"/>
    <n v="4201"/>
    <x v="1"/>
  </r>
  <r>
    <x v="271"/>
    <x v="268"/>
    <n v="111.38"/>
    <n v="8042025"/>
    <n v="4341"/>
    <s v="ATK-palvelut"/>
    <n v="4401"/>
    <x v="1"/>
  </r>
  <r>
    <x v="271"/>
    <x v="268"/>
    <n v="111.38"/>
    <n v="8042025"/>
    <n v="4341"/>
    <s v="ATK-palvelut"/>
    <n v="5501"/>
    <x v="1"/>
  </r>
  <r>
    <x v="271"/>
    <x v="268"/>
    <n v="320.79000000000002"/>
    <n v="10042025"/>
    <n v="4341"/>
    <s v="ATK-palvelut"/>
    <n v="5501"/>
    <x v="1"/>
  </r>
  <r>
    <x v="271"/>
    <x v="268"/>
    <n v="320.79000000000002"/>
    <n v="10042025"/>
    <n v="4341"/>
    <s v="ATK-palvelut"/>
    <n v="5501"/>
    <x v="1"/>
  </r>
  <r>
    <x v="271"/>
    <x v="268"/>
    <n v="320.79000000000002"/>
    <n v="10042025"/>
    <n v="4341"/>
    <s v="ATK-palvelut"/>
    <n v="5551"/>
    <x v="1"/>
  </r>
  <r>
    <x v="271"/>
    <x v="268"/>
    <n v="160.4"/>
    <n v="10042025"/>
    <n v="4341"/>
    <s v="ATK-palvelut"/>
    <n v="5501"/>
    <x v="1"/>
  </r>
  <r>
    <x v="271"/>
    <x v="268"/>
    <n v="320.79000000000002"/>
    <n v="10042025"/>
    <n v="4470"/>
    <s v="Muut palvelut"/>
    <n v="3551"/>
    <x v="1"/>
  </r>
  <r>
    <x v="271"/>
    <x v="268"/>
    <n v="601.47"/>
    <n v="10042025"/>
    <n v="4341"/>
    <s v="ATK-palvelut"/>
    <n v="4201"/>
    <x v="1"/>
  </r>
  <r>
    <x v="271"/>
    <x v="268"/>
    <n v="4418.4399999999996"/>
    <n v="10042025"/>
    <n v="4341"/>
    <s v="ATK-palvelut"/>
    <n v="4201"/>
    <x v="1"/>
  </r>
  <r>
    <x v="271"/>
    <x v="268"/>
    <n v="1125.08"/>
    <n v="10042025"/>
    <n v="4341"/>
    <s v="ATK-palvelut"/>
    <n v="4201"/>
    <x v="1"/>
  </r>
  <r>
    <x v="271"/>
    <x v="268"/>
    <n v="562.53"/>
    <n v="10042025"/>
    <n v="4341"/>
    <s v="ATK-palvelut"/>
    <n v="5501"/>
    <x v="1"/>
  </r>
  <r>
    <x v="271"/>
    <x v="268"/>
    <n v="562.54"/>
    <n v="10042025"/>
    <n v="4341"/>
    <s v="ATK-palvelut"/>
    <n v="5501"/>
    <x v="1"/>
  </r>
  <r>
    <x v="271"/>
    <x v="268"/>
    <n v="2148.1"/>
    <n v="10042025"/>
    <n v="4341"/>
    <s v="ATK-palvelut"/>
    <n v="4201"/>
    <x v="1"/>
  </r>
  <r>
    <x v="271"/>
    <x v="268"/>
    <n v="1605.87"/>
    <n v="10042025"/>
    <n v="4341"/>
    <s v="ATK-palvelut"/>
    <n v="4201"/>
    <x v="1"/>
  </r>
  <r>
    <x v="271"/>
    <x v="268"/>
    <n v="447.12"/>
    <n v="10042025"/>
    <n v="4341"/>
    <s v="ATK-palvelut"/>
    <n v="5501"/>
    <x v="1"/>
  </r>
  <r>
    <x v="271"/>
    <x v="268"/>
    <n v="447.12"/>
    <n v="10042025"/>
    <n v="4341"/>
    <s v="ATK-palvelut"/>
    <n v="5501"/>
    <x v="1"/>
  </r>
  <r>
    <x v="271"/>
    <x v="268"/>
    <n v="447.12"/>
    <n v="10042025"/>
    <n v="4341"/>
    <s v="ATK-palvelut"/>
    <n v="5551"/>
    <x v="1"/>
  </r>
  <r>
    <x v="271"/>
    <x v="268"/>
    <n v="223.56"/>
    <n v="10042025"/>
    <n v="4341"/>
    <s v="ATK-palvelut"/>
    <n v="5352"/>
    <x v="1"/>
  </r>
  <r>
    <x v="271"/>
    <x v="268"/>
    <n v="447.12"/>
    <n v="10042025"/>
    <n v="4470"/>
    <s v="Muut palvelut"/>
    <n v="3551"/>
    <x v="1"/>
  </r>
  <r>
    <x v="271"/>
    <x v="268"/>
    <n v="533.86"/>
    <n v="10042025"/>
    <n v="4341"/>
    <s v="ATK-palvelut"/>
    <n v="4201"/>
    <x v="1"/>
  </r>
  <r>
    <x v="271"/>
    <x v="268"/>
    <n v="71.08"/>
    <n v="10042025"/>
    <n v="4341"/>
    <s v="ATK-palvelut"/>
    <n v="5501"/>
    <x v="1"/>
  </r>
  <r>
    <x v="271"/>
    <x v="268"/>
    <n v="71.08"/>
    <n v="10042025"/>
    <n v="4341"/>
    <s v="ATK-palvelut"/>
    <n v="5501"/>
    <x v="1"/>
  </r>
  <r>
    <x v="271"/>
    <x v="268"/>
    <n v="71.08"/>
    <n v="10042025"/>
    <n v="4341"/>
    <s v="ATK-palvelut"/>
    <n v="5551"/>
    <x v="1"/>
  </r>
  <r>
    <x v="271"/>
    <x v="268"/>
    <n v="35.54"/>
    <n v="10042025"/>
    <n v="4341"/>
    <s v="ATK-palvelut"/>
    <n v="5352"/>
    <x v="1"/>
  </r>
  <r>
    <x v="271"/>
    <x v="268"/>
    <n v="71.08"/>
    <n v="10042025"/>
    <n v="4470"/>
    <s v="Muut palvelut"/>
    <n v="3551"/>
    <x v="1"/>
  </r>
  <r>
    <x v="271"/>
    <x v="268"/>
    <n v="1832.41"/>
    <n v="10042025"/>
    <n v="4341"/>
    <s v="ATK-palvelut"/>
    <n v="5501"/>
    <x v="1"/>
  </r>
  <r>
    <x v="271"/>
    <x v="268"/>
    <n v="402.11"/>
    <n v="10042025"/>
    <n v="4341"/>
    <s v="ATK-palvelut"/>
    <n v="4201"/>
    <x v="1"/>
  </r>
  <r>
    <x v="271"/>
    <x v="268"/>
    <n v="334.14"/>
    <n v="10042025"/>
    <n v="4341"/>
    <s v="ATK-palvelut"/>
    <n v="4201"/>
    <x v="1"/>
  </r>
  <r>
    <x v="271"/>
    <x v="268"/>
    <n v="111.38"/>
    <n v="10042025"/>
    <n v="4341"/>
    <s v="ATK-palvelut"/>
    <n v="5501"/>
    <x v="1"/>
  </r>
  <r>
    <x v="271"/>
    <x v="268"/>
    <n v="232.88"/>
    <n v="10042025"/>
    <n v="4341"/>
    <s v="ATK-palvelut"/>
    <n v="4201"/>
    <x v="1"/>
  </r>
  <r>
    <x v="271"/>
    <x v="268"/>
    <n v="77.63"/>
    <n v="10042025"/>
    <n v="4341"/>
    <s v="ATK-palvelut"/>
    <n v="5501"/>
    <x v="1"/>
  </r>
  <r>
    <x v="271"/>
    <x v="268"/>
    <n v="160.38999999999999"/>
    <n v="10042025"/>
    <n v="4341"/>
    <s v="ATK-palvelut"/>
    <n v="4201"/>
    <x v="1"/>
  </r>
  <r>
    <x v="271"/>
    <x v="268"/>
    <n v="223.56"/>
    <n v="10042025"/>
    <n v="4341"/>
    <s v="ATK-palvelut"/>
    <n v="4201"/>
    <x v="1"/>
  </r>
  <r>
    <x v="271"/>
    <x v="268"/>
    <n v="35.549999999999997"/>
    <n v="10042025"/>
    <n v="4341"/>
    <s v="ATK-palvelut"/>
    <n v="4201"/>
    <x v="1"/>
  </r>
  <r>
    <x v="271"/>
    <x v="268"/>
    <n v="654.07000000000005"/>
    <n v="10042025"/>
    <n v="4341"/>
    <s v="ATK-palvelut"/>
    <n v="5501"/>
    <x v="1"/>
  </r>
  <r>
    <x v="271"/>
    <x v="268"/>
    <n v="660"/>
    <n v="16042025"/>
    <n v="4341"/>
    <s v="ATK-palvelut"/>
    <n v="5501"/>
    <x v="1"/>
  </r>
  <r>
    <x v="271"/>
    <x v="268"/>
    <n v="222.76"/>
    <n v="29042025"/>
    <n v="4341"/>
    <s v="ATK-palvelut"/>
    <n v="4201"/>
    <x v="1"/>
  </r>
  <r>
    <x v="271"/>
    <x v="268"/>
    <n v="111.38"/>
    <n v="29042025"/>
    <n v="4341"/>
    <s v="ATK-palvelut"/>
    <n v="4401"/>
    <x v="1"/>
  </r>
  <r>
    <x v="271"/>
    <x v="268"/>
    <n v="111.39"/>
    <n v="29042025"/>
    <n v="4341"/>
    <s v="ATK-palvelut"/>
    <n v="5501"/>
    <x v="1"/>
  </r>
  <r>
    <x v="271"/>
    <x v="268"/>
    <n v="194.89"/>
    <n v="8052025"/>
    <n v="4341"/>
    <s v="ATK-palvelut"/>
    <n v="5501"/>
    <x v="1"/>
  </r>
  <r>
    <x v="271"/>
    <x v="268"/>
    <n v="1147.47"/>
    <n v="9052025"/>
    <n v="4341"/>
    <s v="ATK-palvelut"/>
    <n v="5501"/>
    <x v="1"/>
  </r>
  <r>
    <x v="271"/>
    <x v="268"/>
    <n v="1580"/>
    <n v="20052025"/>
    <n v="4341"/>
    <s v="ATK-palvelut"/>
    <n v="5501"/>
    <x v="1"/>
  </r>
  <r>
    <x v="271"/>
    <x v="268"/>
    <n v="500"/>
    <n v="21052025"/>
    <n v="4341"/>
    <s v="ATK-palvelut"/>
    <n v="5501"/>
    <x v="1"/>
  </r>
  <r>
    <x v="271"/>
    <x v="268"/>
    <n v="6320"/>
    <n v="27052025"/>
    <n v="4341"/>
    <s v="ATK-palvelut"/>
    <n v="5501"/>
    <x v="1"/>
  </r>
  <r>
    <x v="271"/>
    <x v="268"/>
    <n v="385"/>
    <n v="28052025"/>
    <n v="4440"/>
    <s v="Koulutus- ja kulttuuripalvelut"/>
    <n v="5501"/>
    <x v="1"/>
  </r>
  <r>
    <x v="271"/>
    <x v="268"/>
    <n v="251.39"/>
    <n v="5062025"/>
    <n v="4341"/>
    <s v="ATK-palvelut"/>
    <n v="5501"/>
    <x v="1"/>
  </r>
  <r>
    <x v="271"/>
    <x v="268"/>
    <n v="695"/>
    <n v="5062025"/>
    <n v="4341"/>
    <s v="ATK-palvelut"/>
    <n v="5501"/>
    <x v="1"/>
  </r>
  <r>
    <x v="271"/>
    <x v="268"/>
    <n v="500"/>
    <n v="6062025"/>
    <n v="4341"/>
    <s v="ATK-palvelut"/>
    <n v="5501"/>
    <x v="1"/>
  </r>
  <r>
    <x v="271"/>
    <x v="268"/>
    <n v="1106.25"/>
    <n v="9062025"/>
    <n v="4341"/>
    <s v="ATK-palvelut"/>
    <n v="5501"/>
    <x v="1"/>
  </r>
  <r>
    <x v="271"/>
    <x v="268"/>
    <n v="470"/>
    <n v="25062025"/>
    <n v="4341"/>
    <s v="ATK-palvelut"/>
    <n v="5501"/>
    <x v="1"/>
  </r>
  <r>
    <x v="271"/>
    <x v="268"/>
    <n v="222.76"/>
    <n v="30062025"/>
    <n v="4341"/>
    <s v="ATK-palvelut"/>
    <n v="4201"/>
    <x v="1"/>
  </r>
  <r>
    <x v="271"/>
    <x v="268"/>
    <n v="111.38"/>
    <n v="30062025"/>
    <n v="4341"/>
    <s v="ATK-palvelut"/>
    <n v="4401"/>
    <x v="1"/>
  </r>
  <r>
    <x v="271"/>
    <x v="268"/>
    <n v="111.39"/>
    <n v="30062025"/>
    <n v="4341"/>
    <s v="ATK-palvelut"/>
    <n v="5501"/>
    <x v="1"/>
  </r>
  <r>
    <x v="271"/>
    <x v="268"/>
    <n v="222.76"/>
    <n v="30062025"/>
    <n v="4341"/>
    <s v="ATK-palvelut"/>
    <n v="4201"/>
    <x v="1"/>
  </r>
  <r>
    <x v="271"/>
    <x v="268"/>
    <n v="111.38"/>
    <n v="30062025"/>
    <n v="4341"/>
    <s v="ATK-palvelut"/>
    <n v="4401"/>
    <x v="1"/>
  </r>
  <r>
    <x v="271"/>
    <x v="268"/>
    <n v="111.39"/>
    <n v="30062025"/>
    <n v="4341"/>
    <s v="ATK-palvelut"/>
    <n v="5501"/>
    <x v="1"/>
  </r>
  <r>
    <x v="271"/>
    <x v="268"/>
    <n v="9061.8799999999992"/>
    <n v="1072025"/>
    <n v="4341"/>
    <s v="ATK-palvelut"/>
    <n v="5501"/>
    <x v="1"/>
  </r>
  <r>
    <x v="271"/>
    <x v="268"/>
    <n v="204.84"/>
    <n v="8072025"/>
    <n v="4341"/>
    <s v="ATK-palvelut"/>
    <n v="5501"/>
    <x v="1"/>
  </r>
  <r>
    <x v="271"/>
    <x v="268"/>
    <n v="912.63"/>
    <n v="9072025"/>
    <n v="4341"/>
    <s v="ATK-palvelut"/>
    <n v="5501"/>
    <x v="1"/>
  </r>
  <r>
    <x v="271"/>
    <x v="268"/>
    <n v="165.23"/>
    <n v="8082025"/>
    <n v="4341"/>
    <s v="ATK-palvelut"/>
    <n v="5501"/>
    <x v="1"/>
  </r>
  <r>
    <x v="271"/>
    <x v="268"/>
    <n v="593.04"/>
    <n v="12082025"/>
    <n v="4341"/>
    <s v="ATK-palvelut"/>
    <n v="5501"/>
    <x v="1"/>
  </r>
  <r>
    <x v="271"/>
    <x v="268"/>
    <n v="2700"/>
    <n v="13082025"/>
    <n v="4341"/>
    <s v="ATK-palvelut"/>
    <n v="5501"/>
    <x v="1"/>
  </r>
  <r>
    <x v="271"/>
    <x v="268"/>
    <n v="5911.8"/>
    <n v="15082025"/>
    <n v="4341"/>
    <s v="ATK-palvelut"/>
    <n v="5501"/>
    <x v="1"/>
  </r>
  <r>
    <x v="271"/>
    <x v="268"/>
    <n v="222.76"/>
    <n v="18082025"/>
    <n v="4341"/>
    <s v="ATK-palvelut"/>
    <n v="4201"/>
    <x v="1"/>
  </r>
  <r>
    <x v="271"/>
    <x v="268"/>
    <n v="111.38"/>
    <n v="18082025"/>
    <n v="4341"/>
    <s v="ATK-palvelut"/>
    <n v="4401"/>
    <x v="1"/>
  </r>
  <r>
    <x v="271"/>
    <x v="268"/>
    <n v="111.38"/>
    <n v="18082025"/>
    <n v="4341"/>
    <s v="ATK-palvelut"/>
    <n v="5501"/>
    <x v="1"/>
  </r>
  <r>
    <x v="271"/>
    <x v="268"/>
    <n v="873"/>
    <n v="18082025"/>
    <n v="4341"/>
    <s v="ATK-palvelut"/>
    <n v="5501"/>
    <x v="1"/>
  </r>
  <r>
    <x v="271"/>
    <x v="268"/>
    <n v="5700"/>
    <n v="20082025"/>
    <n v="4341"/>
    <s v="ATK-palvelut"/>
    <n v="5501"/>
    <x v="1"/>
  </r>
  <r>
    <x v="271"/>
    <x v="268"/>
    <n v="450"/>
    <n v="25082025"/>
    <n v="4341"/>
    <s v="ATK-palvelut"/>
    <n v="5501"/>
    <x v="1"/>
  </r>
  <r>
    <x v="271"/>
    <x v="268"/>
    <n v="199.05"/>
    <n v="4092025"/>
    <n v="4341"/>
    <s v="ATK-palvelut"/>
    <n v="5501"/>
    <x v="1"/>
  </r>
  <r>
    <x v="271"/>
    <x v="268"/>
    <n v="790"/>
    <n v="5092025"/>
    <n v="4341"/>
    <s v="ATK-palvelut"/>
    <n v="5501"/>
    <x v="1"/>
  </r>
  <r>
    <x v="271"/>
    <x v="268"/>
    <n v="522.54999999999995"/>
    <n v="10092025"/>
    <n v="4341"/>
    <s v="ATK-palvelut"/>
    <n v="5501"/>
    <x v="1"/>
  </r>
  <r>
    <x v="271"/>
    <x v="268"/>
    <n v="-77.63"/>
    <n v="10092025"/>
    <n v="4341"/>
    <s v="ATK-palvelut"/>
    <n v="5501"/>
    <x v="1"/>
  </r>
  <r>
    <x v="271"/>
    <x v="268"/>
    <n v="-232.88"/>
    <n v="10092025"/>
    <n v="4341"/>
    <s v="ATK-palvelut"/>
    <n v="4201"/>
    <x v="1"/>
  </r>
  <r>
    <x v="271"/>
    <x v="268"/>
    <n v="648"/>
    <n v="22092025"/>
    <n v="4341"/>
    <s v="ATK-palvelut"/>
    <n v="5501"/>
    <x v="1"/>
  </r>
  <r>
    <x v="271"/>
    <x v="268"/>
    <n v="9061.8799999999992"/>
    <n v="2102025"/>
    <n v="4341"/>
    <s v="ATK-palvelut"/>
    <n v="5501"/>
    <x v="1"/>
  </r>
  <r>
    <x v="271"/>
    <x v="268"/>
    <n v="196.04"/>
    <n v="7102025"/>
    <n v="4341"/>
    <s v="ATK-palvelut"/>
    <n v="5501"/>
    <x v="1"/>
  </r>
  <r>
    <x v="271"/>
    <x v="268"/>
    <n v="96"/>
    <n v="9102025"/>
    <n v="4341"/>
    <s v="ATK-palvelut"/>
    <n v="5501"/>
    <x v="1"/>
  </r>
  <r>
    <x v="271"/>
    <x v="268"/>
    <n v="1807.8"/>
    <n v="9102025"/>
    <n v="4341"/>
    <s v="ATK-palvelut"/>
    <n v="5501"/>
    <x v="1"/>
  </r>
  <r>
    <x v="271"/>
    <x v="268"/>
    <n v="2080"/>
    <n v="9102025"/>
    <n v="4341"/>
    <s v="ATK-palvelut"/>
    <n v="5501"/>
    <x v="1"/>
  </r>
  <r>
    <x v="271"/>
    <x v="268"/>
    <n v="222.76"/>
    <n v="27102025"/>
    <n v="4341"/>
    <s v="ATK-palvelut"/>
    <n v="4201"/>
    <x v="1"/>
  </r>
  <r>
    <x v="271"/>
    <x v="268"/>
    <n v="111.38"/>
    <n v="27102025"/>
    <n v="4341"/>
    <s v="ATK-palvelut"/>
    <n v="4401"/>
    <x v="1"/>
  </r>
  <r>
    <x v="271"/>
    <x v="268"/>
    <n v="111.39"/>
    <n v="27102025"/>
    <n v="4341"/>
    <s v="ATK-palvelut"/>
    <n v="5501"/>
    <x v="1"/>
  </r>
  <r>
    <x v="271"/>
    <x v="268"/>
    <n v="222.41"/>
    <n v="27102025"/>
    <n v="4341"/>
    <s v="ATK-palvelut"/>
    <n v="4201"/>
    <x v="1"/>
  </r>
  <r>
    <x v="271"/>
    <x v="268"/>
    <n v="111.55"/>
    <n v="27102025"/>
    <n v="4341"/>
    <s v="ATK-palvelut"/>
    <n v="4401"/>
    <x v="1"/>
  </r>
  <r>
    <x v="271"/>
    <x v="268"/>
    <n v="111.55"/>
    <n v="27102025"/>
    <n v="4341"/>
    <s v="ATK-palvelut"/>
    <n v="5501"/>
    <x v="1"/>
  </r>
  <r>
    <x v="271"/>
    <x v="268"/>
    <n v="220.17"/>
    <n v="6112025"/>
    <n v="4341"/>
    <s v="ATK-palvelut"/>
    <n v="5501"/>
    <x v="1"/>
  </r>
  <r>
    <x v="271"/>
    <x v="268"/>
    <n v="222.75"/>
    <n v="7112025"/>
    <n v="4341"/>
    <s v="ATK-palvelut"/>
    <n v="4201"/>
    <x v="1"/>
  </r>
  <r>
    <x v="271"/>
    <x v="268"/>
    <n v="111.39"/>
    <n v="7112025"/>
    <n v="4341"/>
    <s v="ATK-palvelut"/>
    <n v="4401"/>
    <x v="1"/>
  </r>
  <r>
    <x v="271"/>
    <x v="268"/>
    <n v="111.39"/>
    <n v="7112025"/>
    <n v="4341"/>
    <s v="ATK-palvelut"/>
    <n v="5501"/>
    <x v="1"/>
  </r>
  <r>
    <x v="271"/>
    <x v="268"/>
    <n v="1260.6300000000001"/>
    <n v="10112025"/>
    <n v="4341"/>
    <s v="ATK-palvelut"/>
    <n v="5501"/>
    <x v="1"/>
  </r>
  <r>
    <x v="271"/>
    <x v="268"/>
    <n v="175"/>
    <n v="14112025"/>
    <n v="4341"/>
    <s v="ATK-palvelut"/>
    <n v="4201"/>
    <x v="1"/>
  </r>
  <r>
    <x v="271"/>
    <x v="268"/>
    <n v="87.5"/>
    <n v="14112025"/>
    <n v="4340"/>
    <s v="Toimisto- pankki-ja asiantunt.palvelut"/>
    <n v="4401"/>
    <x v="1"/>
  </r>
  <r>
    <x v="271"/>
    <x v="268"/>
    <n v="87.5"/>
    <n v="14112025"/>
    <n v="4340"/>
    <s v="Toimisto- pankki-ja asiantunt.palvelut"/>
    <n v="5501"/>
    <x v="1"/>
  </r>
  <r>
    <x v="271"/>
    <x v="268"/>
    <n v="660"/>
    <n v="27112025"/>
    <n v="4341"/>
    <s v="ATK-palvelut"/>
    <n v="5501"/>
    <x v="1"/>
  </r>
  <r>
    <x v="271"/>
    <x v="268"/>
    <n v="222.76"/>
    <n v="1122025"/>
    <n v="4341"/>
    <s v="ATK-palvelut"/>
    <n v="4201"/>
    <x v="1"/>
  </r>
  <r>
    <x v="271"/>
    <x v="268"/>
    <n v="111.38"/>
    <n v="1122025"/>
    <n v="4341"/>
    <s v="ATK-palvelut"/>
    <n v="4401"/>
    <x v="1"/>
  </r>
  <r>
    <x v="271"/>
    <x v="268"/>
    <n v="111.38"/>
    <n v="1122025"/>
    <n v="4341"/>
    <s v="ATK-palvelut"/>
    <n v="5501"/>
    <x v="1"/>
  </r>
  <r>
    <x v="271"/>
    <x v="268"/>
    <n v="190.6"/>
    <n v="4122025"/>
    <n v="4341"/>
    <s v="ATK-palvelut"/>
    <n v="5501"/>
    <x v="1"/>
  </r>
  <r>
    <x v="271"/>
    <x v="268"/>
    <n v="928.17"/>
    <n v="8122025"/>
    <n v="4341"/>
    <s v="ATK-palvelut"/>
    <n v="5501"/>
    <x v="1"/>
  </r>
  <r>
    <x v="271"/>
    <x v="268"/>
    <n v="225"/>
    <n v="12122025"/>
    <n v="4440"/>
    <s v="Koulutus- ja kulttuuripalvelut"/>
    <n v="5501"/>
    <x v="1"/>
  </r>
  <r>
    <x v="271"/>
    <x v="268"/>
    <n v="203.9"/>
    <n v="22122025"/>
    <n v="4341"/>
    <s v="ATK-palvelut"/>
    <n v="5501"/>
    <x v="1"/>
  </r>
  <r>
    <x v="271"/>
    <x v="268"/>
    <n v="466"/>
    <n v="31122025"/>
    <n v="4341"/>
    <s v="ATK-palvelut"/>
    <n v="5501"/>
    <x v="1"/>
  </r>
  <r>
    <x v="271"/>
    <x v="268"/>
    <n v="244.71"/>
    <n v="31122025"/>
    <n v="4341"/>
    <s v="ATK-palvelut"/>
    <n v="5501"/>
    <x v="1"/>
  </r>
  <r>
    <x v="271"/>
    <x v="268"/>
    <n v="914.96"/>
    <n v="31122025"/>
    <n v="4341"/>
    <s v="ATK-palvelut"/>
    <n v="5501"/>
    <x v="1"/>
  </r>
  <r>
    <x v="271"/>
    <x v="268"/>
    <n v="5206.05"/>
    <n v="2012025"/>
    <n v="4341"/>
    <s v="ATK-palvelut"/>
    <n v="6102"/>
    <x v="1"/>
  </r>
  <r>
    <x v="271"/>
    <x v="268"/>
    <n v="36.47"/>
    <n v="11022025"/>
    <n v="4340"/>
    <s v="Asiant-, pankki- ja toimistopalvelut"/>
    <n v="6102"/>
    <x v="1"/>
  </r>
  <r>
    <x v="271"/>
    <x v="268"/>
    <n v="2098.35"/>
    <n v="10032025"/>
    <n v="4340"/>
    <s v="Asiant-, pankki- ja toimistopalvelut"/>
    <n v="6102"/>
    <x v="1"/>
  </r>
  <r>
    <x v="271"/>
    <x v="268"/>
    <n v="33.86"/>
    <n v="10042025"/>
    <n v="4340"/>
    <s v="Asiant-, pankki- ja toimistopalvelut"/>
    <n v="6102"/>
    <x v="1"/>
  </r>
  <r>
    <x v="271"/>
    <x v="268"/>
    <n v="2159.98"/>
    <n v="10042025"/>
    <n v="4341"/>
    <s v="ATK-palvelut"/>
    <n v="6102"/>
    <x v="1"/>
  </r>
  <r>
    <x v="271"/>
    <x v="268"/>
    <n v="5206.05"/>
    <n v="2052025"/>
    <n v="4341"/>
    <s v="ATK-palvelut"/>
    <n v="6102"/>
    <x v="1"/>
  </r>
  <r>
    <x v="271"/>
    <x v="268"/>
    <n v="2157.9"/>
    <n v="9052025"/>
    <n v="4340"/>
    <s v="Asiant-, pankki- ja toimistopalvelut"/>
    <n v="6102"/>
    <x v="1"/>
  </r>
  <r>
    <x v="271"/>
    <x v="268"/>
    <n v="3383.47"/>
    <n v="20052025"/>
    <n v="4341"/>
    <s v="ATK-palvelut"/>
    <n v="6102"/>
    <x v="1"/>
  </r>
  <r>
    <x v="271"/>
    <x v="268"/>
    <n v="33.42"/>
    <n v="9062025"/>
    <n v="4571"/>
    <s v="S�hk�"/>
    <n v="6102"/>
    <x v="1"/>
  </r>
  <r>
    <x v="271"/>
    <x v="268"/>
    <n v="2207.2600000000002"/>
    <n v="9072025"/>
    <n v="4340"/>
    <s v="Asiant-, pankki- ja toimistopalvelut"/>
    <n v="6102"/>
    <x v="1"/>
  </r>
  <r>
    <x v="271"/>
    <x v="268"/>
    <n v="34.33"/>
    <n v="12082025"/>
    <n v="4340"/>
    <s v="Asiant-, pankki- ja toimistopalvelut"/>
    <n v="6102"/>
    <x v="1"/>
  </r>
  <r>
    <x v="271"/>
    <x v="268"/>
    <n v="1636"/>
    <n v="1092025"/>
    <n v="4341"/>
    <s v="ATK-palvelut"/>
    <n v="6102"/>
    <x v="1"/>
  </r>
  <r>
    <x v="271"/>
    <x v="268"/>
    <n v="2313.9699999999998"/>
    <n v="10092025"/>
    <n v="4340"/>
    <s v="Asiant-, pankki- ja toimistopalvelut"/>
    <n v="6102"/>
    <x v="1"/>
  </r>
  <r>
    <x v="271"/>
    <x v="268"/>
    <n v="40"/>
    <n v="9102025"/>
    <n v="4360"/>
    <s v="Posti- ja telepalvelujen osto"/>
    <n v="6102"/>
    <x v="1"/>
  </r>
  <r>
    <x v="271"/>
    <x v="268"/>
    <n v="20"/>
    <n v="7112025"/>
    <n v="4340"/>
    <s v="Asiant-, pankki- ja toimistopalvelut"/>
    <n v="6102"/>
    <x v="1"/>
  </r>
  <r>
    <x v="271"/>
    <x v="268"/>
    <n v="2335.36"/>
    <n v="10112025"/>
    <n v="4340"/>
    <s v="Asiant-, pankki- ja toimistopalvelut"/>
    <n v="6102"/>
    <x v="1"/>
  </r>
  <r>
    <x v="271"/>
    <x v="268"/>
    <n v="11.7"/>
    <n v="14112025"/>
    <n v="4343"/>
    <s v="Inkasso, menot"/>
    <n v="6102"/>
    <x v="1"/>
  </r>
  <r>
    <x v="271"/>
    <x v="268"/>
    <n v="25.55"/>
    <n v="8122025"/>
    <n v="4340"/>
    <s v="Asiant-, pankki- ja toimistopalvelut"/>
    <n v="6102"/>
    <x v="1"/>
  </r>
  <r>
    <x v="271"/>
    <x v="268"/>
    <n v="2264.84"/>
    <n v="31122025"/>
    <n v="4340"/>
    <s v="Asiant-, pankki- ja toimistopalvelut"/>
    <n v="6102"/>
    <x v="1"/>
  </r>
  <r>
    <x v="272"/>
    <x v="269"/>
    <n v="254.98"/>
    <n v="16122025"/>
    <n v="4470"/>
    <s v="Muut palvelut"/>
    <n v="5551"/>
    <x v="1"/>
  </r>
  <r>
    <x v="273"/>
    <x v="270"/>
    <n v="100"/>
    <n v="24032025"/>
    <n v="4470"/>
    <s v="Muut palvelut"/>
    <n v="3901"/>
    <x v="1"/>
  </r>
  <r>
    <x v="274"/>
    <x v="271"/>
    <n v="235.79"/>
    <n v="10032025"/>
    <n v="4470"/>
    <s v="Muut palvelut"/>
    <n v="3901"/>
    <x v="1"/>
  </r>
  <r>
    <x v="274"/>
    <x v="271"/>
    <n v="75.010000000000005"/>
    <n v="29092025"/>
    <n v="4470"/>
    <s v="Muut palvelut"/>
    <n v="3901"/>
    <x v="1"/>
  </r>
  <r>
    <x v="274"/>
    <x v="271"/>
    <n v="75.010000000000005"/>
    <n v="10112025"/>
    <n v="4470"/>
    <s v="Muut palvelut"/>
    <n v="3901"/>
    <x v="1"/>
  </r>
  <r>
    <x v="274"/>
    <x v="271"/>
    <n v="75.010000000000005"/>
    <n v="17112025"/>
    <n v="4470"/>
    <s v="Muut palvelut"/>
    <n v="3901"/>
    <x v="1"/>
  </r>
  <r>
    <x v="274"/>
    <x v="271"/>
    <n v="75.010000000000005"/>
    <n v="1122025"/>
    <n v="4470"/>
    <s v="Muut palvelut"/>
    <n v="3901"/>
    <x v="1"/>
  </r>
  <r>
    <x v="274"/>
    <x v="271"/>
    <n v="64"/>
    <n v="8122025"/>
    <n v="4470"/>
    <s v="Muut palvelut"/>
    <n v="3901"/>
    <x v="1"/>
  </r>
  <r>
    <x v="274"/>
    <x v="271"/>
    <n v="103.16"/>
    <n v="15122025"/>
    <n v="4470"/>
    <s v="Muut palvelut"/>
    <n v="3901"/>
    <x v="1"/>
  </r>
  <r>
    <x v="274"/>
    <x v="271"/>
    <n v="100"/>
    <n v="22122025"/>
    <n v="4470"/>
    <s v="Muut palvelut"/>
    <n v="3901"/>
    <x v="1"/>
  </r>
  <r>
    <x v="274"/>
    <x v="271"/>
    <n v="75.010000000000005"/>
    <n v="22122025"/>
    <n v="4470"/>
    <s v="Muut palvelut"/>
    <n v="3901"/>
    <x v="1"/>
  </r>
  <r>
    <x v="274"/>
    <x v="271"/>
    <n v="117.89"/>
    <n v="31122025"/>
    <n v="4470"/>
    <s v="Muut palvelut"/>
    <n v="3901"/>
    <x v="1"/>
  </r>
  <r>
    <x v="274"/>
    <x v="271"/>
    <n v="75.010000000000005"/>
    <n v="31122025"/>
    <n v="4470"/>
    <s v="Muut palvelut"/>
    <n v="3901"/>
    <x v="1"/>
  </r>
  <r>
    <x v="275"/>
    <x v="272"/>
    <n v="300"/>
    <n v="27022025"/>
    <n v="4341"/>
    <s v="ATK-palvelut"/>
    <n v="1101"/>
    <x v="1"/>
  </r>
  <r>
    <x v="275"/>
    <x v="272"/>
    <n v="147.5"/>
    <n v="31032025"/>
    <n v="4440"/>
    <s v="Koulutus- ja kulttuuripalvelut"/>
    <n v="5501"/>
    <x v="1"/>
  </r>
  <r>
    <x v="275"/>
    <x v="272"/>
    <n v="147.5"/>
    <n v="31032025"/>
    <n v="4440"/>
    <s v="Koulutus- ja kulttuuripalvelut"/>
    <n v="5501"/>
    <x v="1"/>
  </r>
  <r>
    <x v="275"/>
    <x v="272"/>
    <n v="147.5"/>
    <n v="31032025"/>
    <n v="4440"/>
    <s v="Koulutus- ja kulttuuripalvelut"/>
    <n v="5501"/>
    <x v="1"/>
  </r>
  <r>
    <x v="275"/>
    <x v="272"/>
    <n v="147.51"/>
    <n v="31032025"/>
    <n v="4440"/>
    <s v="Koulutus- ja kulttuuripalvelut"/>
    <n v="5551"/>
    <x v="1"/>
  </r>
  <r>
    <x v="275"/>
    <x v="272"/>
    <n v="1250"/>
    <n v="29112025"/>
    <n v="4341"/>
    <s v="ATK-palvelut"/>
    <n v="1101"/>
    <x v="1"/>
  </r>
  <r>
    <x v="275"/>
    <x v="272"/>
    <n v="600"/>
    <n v="22122025"/>
    <n v="4341"/>
    <s v="ATK-palvelut"/>
    <n v="1101"/>
    <x v="1"/>
  </r>
  <r>
    <x v="276"/>
    <x v="273"/>
    <n v="100"/>
    <n v="2012025"/>
    <n v="4341"/>
    <s v="ATK-palvelut"/>
    <n v="5501"/>
    <x v="1"/>
  </r>
  <r>
    <x v="276"/>
    <x v="273"/>
    <n v="100"/>
    <n v="6022025"/>
    <n v="4341"/>
    <s v="ATK-palvelut"/>
    <n v="5501"/>
    <x v="1"/>
  </r>
  <r>
    <x v="276"/>
    <x v="273"/>
    <n v="100"/>
    <n v="4032025"/>
    <n v="4341"/>
    <s v="ATK-palvelut"/>
    <n v="5501"/>
    <x v="1"/>
  </r>
  <r>
    <x v="276"/>
    <x v="273"/>
    <n v="100"/>
    <n v="4042025"/>
    <n v="4341"/>
    <s v="ATK-palvelut"/>
    <n v="5501"/>
    <x v="1"/>
  </r>
  <r>
    <x v="276"/>
    <x v="273"/>
    <n v="100"/>
    <n v="5052025"/>
    <n v="4341"/>
    <s v="ATK-palvelut"/>
    <n v="5501"/>
    <x v="1"/>
  </r>
  <r>
    <x v="276"/>
    <x v="273"/>
    <n v="100"/>
    <n v="3062025"/>
    <n v="4341"/>
    <s v="ATK-palvelut"/>
    <n v="5501"/>
    <x v="1"/>
  </r>
  <r>
    <x v="277"/>
    <x v="274"/>
    <n v="98.04"/>
    <n v="22012025"/>
    <n v="4530"/>
    <s v="Vaatteisto"/>
    <n v="5501"/>
    <x v="1"/>
  </r>
  <r>
    <x v="278"/>
    <x v="201"/>
    <n v="149"/>
    <n v="14072025"/>
    <n v="4470"/>
    <s v="Muut palvelut"/>
    <n v="3901"/>
    <x v="1"/>
  </r>
  <r>
    <x v="279"/>
    <x v="275"/>
    <n v="172.41"/>
    <n v="2052025"/>
    <n v="4501"/>
    <s v="Koulutarvikkeet"/>
    <n v="3051"/>
    <x v="1"/>
  </r>
  <r>
    <x v="279"/>
    <x v="275"/>
    <n v="-172.41"/>
    <n v="11062025"/>
    <n v="4501"/>
    <s v="Koulutarvikkeet"/>
    <n v="3051"/>
    <x v="1"/>
  </r>
  <r>
    <x v="279"/>
    <x v="275"/>
    <n v="223.41"/>
    <n v="28082025"/>
    <n v="4501"/>
    <s v="Koulutarvikkeet"/>
    <n v="3051"/>
    <x v="1"/>
  </r>
  <r>
    <x v="279"/>
    <x v="275"/>
    <n v="827.24"/>
    <n v="4092025"/>
    <n v="4501"/>
    <s v="Koulutarvikkeet"/>
    <n v="3051"/>
    <x v="1"/>
  </r>
  <r>
    <x v="279"/>
    <x v="275"/>
    <n v="38"/>
    <n v="30102025"/>
    <n v="4501"/>
    <s v="Koulutarvikkeet"/>
    <n v="3051"/>
    <x v="1"/>
  </r>
  <r>
    <x v="280"/>
    <x v="276"/>
    <n v="700"/>
    <n v="2042025"/>
    <n v="4342"/>
    <s v="Asiantuntijakonsultaatio/-palvelut"/>
    <n v="5551"/>
    <x v="1"/>
  </r>
  <r>
    <x v="280"/>
    <x v="276"/>
    <n v="700"/>
    <n v="4052025"/>
    <n v="4342"/>
    <s v="Asiantuntijakonsultaatio/-palvelut"/>
    <n v="5551"/>
    <x v="1"/>
  </r>
  <r>
    <x v="281"/>
    <x v="277"/>
    <n v="1614"/>
    <n v="7042025"/>
    <n v="1115"/>
    <s v="Hallintorakennukset"/>
    <n v="3021"/>
    <x v="1"/>
  </r>
  <r>
    <x v="281"/>
    <x v="277"/>
    <n v="3690"/>
    <n v="29062025"/>
    <n v="1124"/>
    <s v="Muut rakennukset"/>
    <n v="5352"/>
    <x v="1"/>
  </r>
  <r>
    <x v="281"/>
    <x v="277"/>
    <n v="1682"/>
    <n v="30122025"/>
    <n v="4340"/>
    <s v="Toimisto- pankki-ja asiantunt.palvelut"/>
    <n v="5352"/>
    <x v="1"/>
  </r>
  <r>
    <x v="282"/>
    <x v="278"/>
    <n v="290"/>
    <n v="8052025"/>
    <n v="4440"/>
    <s v="Koulutus- ja kulttuuripalvelut"/>
    <n v="3051"/>
    <x v="1"/>
  </r>
  <r>
    <x v="283"/>
    <x v="279"/>
    <n v="18803.400000000001"/>
    <n v="1022025"/>
    <n v="4341"/>
    <s v="ATK-palvelut"/>
    <n v="5501"/>
    <x v="1"/>
  </r>
  <r>
    <x v="283"/>
    <x v="279"/>
    <n v="61453.33"/>
    <n v="1022025"/>
    <n v="4341"/>
    <s v="ATK-palvelut"/>
    <n v="5501"/>
    <x v="1"/>
  </r>
  <r>
    <x v="283"/>
    <x v="279"/>
    <n v="277.2"/>
    <n v="10022025"/>
    <n v="4341"/>
    <s v="ATK-palvelut"/>
    <n v="5501"/>
    <x v="1"/>
  </r>
  <r>
    <x v="283"/>
    <x v="279"/>
    <n v="277.2"/>
    <n v="7032025"/>
    <n v="4341"/>
    <s v="ATK-palvelut"/>
    <n v="5501"/>
    <x v="1"/>
  </r>
  <r>
    <x v="283"/>
    <x v="279"/>
    <n v="277.2"/>
    <n v="9042025"/>
    <n v="4341"/>
    <s v="ATK-palvelut"/>
    <n v="5501"/>
    <x v="1"/>
  </r>
  <r>
    <x v="283"/>
    <x v="279"/>
    <n v="277.2"/>
    <n v="7052025"/>
    <n v="4341"/>
    <s v="ATK-palvelut"/>
    <n v="5501"/>
    <x v="1"/>
  </r>
  <r>
    <x v="283"/>
    <x v="279"/>
    <n v="277.2"/>
    <n v="7062025"/>
    <n v="4341"/>
    <s v="ATK-palvelut"/>
    <n v="5501"/>
    <x v="1"/>
  </r>
  <r>
    <x v="283"/>
    <x v="279"/>
    <n v="277.2"/>
    <n v="7072025"/>
    <n v="4341"/>
    <s v="ATK-palvelut"/>
    <n v="5501"/>
    <x v="1"/>
  </r>
  <r>
    <x v="283"/>
    <x v="279"/>
    <n v="277.2"/>
    <n v="7082025"/>
    <n v="4341"/>
    <s v="ATK-palvelut"/>
    <n v="5501"/>
    <x v="1"/>
  </r>
  <r>
    <x v="283"/>
    <x v="279"/>
    <n v="277.2"/>
    <n v="7092025"/>
    <n v="4341"/>
    <s v="ATK-palvelut"/>
    <n v="5501"/>
    <x v="1"/>
  </r>
  <r>
    <x v="283"/>
    <x v="279"/>
    <n v="277.2"/>
    <n v="6102025"/>
    <n v="4341"/>
    <s v="ATK-palvelut"/>
    <n v="5501"/>
    <x v="1"/>
  </r>
  <r>
    <x v="283"/>
    <x v="279"/>
    <n v="277.2"/>
    <n v="7112025"/>
    <n v="4341"/>
    <s v="ATK-palvelut"/>
    <n v="5501"/>
    <x v="1"/>
  </r>
  <r>
    <x v="283"/>
    <x v="279"/>
    <n v="277.2"/>
    <n v="9122025"/>
    <n v="4341"/>
    <s v="ATK-palvelut"/>
    <n v="5501"/>
    <x v="1"/>
  </r>
  <r>
    <x v="284"/>
    <x v="280"/>
    <n v="3600"/>
    <n v="26022025"/>
    <n v="4341"/>
    <s v="ATK-palvelut"/>
    <n v="3251"/>
    <x v="1"/>
  </r>
  <r>
    <x v="284"/>
    <x v="280"/>
    <n v="298.52999999999997"/>
    <n v="1092025"/>
    <n v="4360"/>
    <s v="Posti- ja kuriiripalvelut"/>
    <n v="3251"/>
    <x v="1"/>
  </r>
  <r>
    <x v="284"/>
    <x v="280"/>
    <n v="264.06"/>
    <n v="28112025"/>
    <n v="4360"/>
    <s v="Posti- ja kuriiripalvelut"/>
    <n v="3251"/>
    <x v="1"/>
  </r>
  <r>
    <x v="285"/>
    <x v="281"/>
    <n v="437.93"/>
    <n v="17012025"/>
    <n v="4600"/>
    <s v="Muu materiaali"/>
    <n v="5352"/>
    <x v="1"/>
  </r>
  <r>
    <x v="285"/>
    <x v="281"/>
    <n v="339.11"/>
    <n v="12022025"/>
    <n v="4600"/>
    <s v="Muu materiaali"/>
    <n v="5352"/>
    <x v="1"/>
  </r>
  <r>
    <x v="285"/>
    <x v="281"/>
    <n v="51.25"/>
    <n v="31032025"/>
    <n v="4600"/>
    <s v="Muu materiaali"/>
    <n v="5352"/>
    <x v="1"/>
  </r>
  <r>
    <x v="285"/>
    <x v="281"/>
    <n v="292.2"/>
    <n v="22072025"/>
    <n v="4600"/>
    <s v="Muu materiaali"/>
    <n v="5352"/>
    <x v="1"/>
  </r>
  <r>
    <x v="285"/>
    <x v="281"/>
    <n v="11"/>
    <n v="20082025"/>
    <n v="4360"/>
    <s v="Posti- ja kuriiripalvelut"/>
    <n v="5352"/>
    <x v="1"/>
  </r>
  <r>
    <x v="285"/>
    <x v="281"/>
    <n v="11"/>
    <n v="20082025"/>
    <n v="4360"/>
    <s v="Posti- ja kuriiripalvelut"/>
    <n v="5352"/>
    <x v="1"/>
  </r>
  <r>
    <x v="285"/>
    <x v="281"/>
    <n v="518.5"/>
    <n v="20082025"/>
    <n v="4600"/>
    <s v="Muu materiaali"/>
    <n v="5352"/>
    <x v="1"/>
  </r>
  <r>
    <x v="285"/>
    <x v="281"/>
    <n v="518.5"/>
    <n v="20082025"/>
    <n v="4600"/>
    <s v="Muu materiaali"/>
    <n v="5352"/>
    <x v="1"/>
  </r>
  <r>
    <x v="286"/>
    <x v="282"/>
    <n v="2077"/>
    <n v="1122025"/>
    <n v="4470"/>
    <s v="Muut palvelut"/>
    <n v="1101"/>
    <x v="1"/>
  </r>
  <r>
    <x v="287"/>
    <x v="283"/>
    <n v="480"/>
    <n v="1042025"/>
    <n v="4305"/>
    <s v="Asikaspalvelujen osto muilta"/>
    <n v="3551"/>
    <x v="1"/>
  </r>
  <r>
    <x v="287"/>
    <x v="283"/>
    <n v="240"/>
    <n v="10072025"/>
    <n v="4305"/>
    <s v="Asikaspalvelujen osto muilta"/>
    <n v="3551"/>
    <x v="1"/>
  </r>
  <r>
    <x v="287"/>
    <x v="283"/>
    <n v="240"/>
    <n v="4122025"/>
    <n v="4305"/>
    <s v="Asikaspalvelujen osto muilta"/>
    <n v="3551"/>
    <x v="1"/>
  </r>
  <r>
    <x v="288"/>
    <x v="284"/>
    <n v="450"/>
    <n v="8082025"/>
    <n v="4341"/>
    <s v="ATK-palvelut"/>
    <n v="5501"/>
    <x v="1"/>
  </r>
  <r>
    <x v="289"/>
    <x v="285"/>
    <n v="4167.41"/>
    <n v="23122025"/>
    <n v="4601"/>
    <s v="Mainosmateriaali"/>
    <n v="5551"/>
    <x v="1"/>
  </r>
  <r>
    <x v="290"/>
    <x v="286"/>
    <n v="2892.25"/>
    <n v="11032025"/>
    <n v="4860"/>
    <s v="Muut vuokrat"/>
    <n v="1101"/>
    <x v="1"/>
  </r>
  <r>
    <x v="290"/>
    <x v="286"/>
    <n v="1495.99"/>
    <n v="3042025"/>
    <n v="4840"/>
    <s v="Koneiden ja laitteiden vuokrat"/>
    <n v="1101"/>
    <x v="1"/>
  </r>
  <r>
    <x v="290"/>
    <x v="286"/>
    <n v="1495.99"/>
    <n v="4052025"/>
    <n v="4840"/>
    <s v="Koneiden ja laitteiden vuokrat"/>
    <n v="1101"/>
    <x v="1"/>
  </r>
  <r>
    <x v="290"/>
    <x v="286"/>
    <n v="1495.99"/>
    <n v="4062025"/>
    <n v="4860"/>
    <s v="Muut vuokrat"/>
    <n v="1101"/>
    <x v="1"/>
  </r>
  <r>
    <x v="290"/>
    <x v="286"/>
    <n v="1495.99"/>
    <n v="3072025"/>
    <n v="4840"/>
    <s v="Koneiden ja laitteiden vuokrat"/>
    <n v="1101"/>
    <x v="1"/>
  </r>
  <r>
    <x v="290"/>
    <x v="286"/>
    <n v="1495.99"/>
    <n v="4082025"/>
    <n v="4840"/>
    <s v="Koneiden ja laitteiden vuokrat"/>
    <n v="1101"/>
    <x v="1"/>
  </r>
  <r>
    <x v="290"/>
    <x v="286"/>
    <n v="1495.99"/>
    <n v="4092025"/>
    <n v="4840"/>
    <s v="Koneiden ja laitteiden vuokrat"/>
    <n v="1101"/>
    <x v="1"/>
  </r>
  <r>
    <x v="291"/>
    <x v="201"/>
    <n v="150"/>
    <n v="30052025"/>
    <n v="4305"/>
    <s v="Asikaspalvelujen osto muilta"/>
    <n v="3551"/>
    <x v="1"/>
  </r>
  <r>
    <x v="291"/>
    <x v="201"/>
    <n v="250"/>
    <n v="1102025"/>
    <n v="4600"/>
    <s v="Muu materiaali"/>
    <n v="3551"/>
    <x v="1"/>
  </r>
  <r>
    <x v="291"/>
    <x v="201"/>
    <n v="150"/>
    <n v="29122025"/>
    <n v="4470"/>
    <s v="Muut palvelut"/>
    <n v="3551"/>
    <x v="1"/>
  </r>
  <r>
    <x v="292"/>
    <x v="287"/>
    <n v="2005"/>
    <n v="18092025"/>
    <n v="4601"/>
    <s v="Mainosmateriaali"/>
    <n v="5551"/>
    <x v="1"/>
  </r>
  <r>
    <x v="293"/>
    <x v="288"/>
    <n v="2123.2800000000002"/>
    <n v="7022025"/>
    <n v="4341"/>
    <s v="ATK-palvelut"/>
    <n v="5501"/>
    <x v="1"/>
  </r>
  <r>
    <x v="293"/>
    <x v="288"/>
    <n v="2258.2800000000002"/>
    <n v="7052025"/>
    <n v="4341"/>
    <s v="ATK-palvelut"/>
    <n v="5501"/>
    <x v="1"/>
  </r>
  <r>
    <x v="293"/>
    <x v="288"/>
    <n v="2123.2800000000002"/>
    <n v="7082025"/>
    <n v="4341"/>
    <s v="ATK-palvelut"/>
    <n v="5501"/>
    <x v="1"/>
  </r>
  <r>
    <x v="293"/>
    <x v="288"/>
    <n v="2325.7800000000002"/>
    <n v="6112025"/>
    <n v="4341"/>
    <s v="ATK-palvelut"/>
    <n v="5501"/>
    <x v="1"/>
  </r>
  <r>
    <x v="294"/>
    <x v="289"/>
    <n v="222.72"/>
    <n v="10122025"/>
    <n v="4410"/>
    <s v="Majoitus- ja ravitsemispalvelut"/>
    <n v="3601"/>
    <x v="1"/>
  </r>
  <r>
    <x v="295"/>
    <x v="290"/>
    <n v="30.67"/>
    <n v="1082025"/>
    <n v="4341"/>
    <s v="ATK-palvelut"/>
    <n v="1101"/>
    <x v="1"/>
  </r>
  <r>
    <x v="295"/>
    <x v="290"/>
    <n v="9"/>
    <n v="1092025"/>
    <n v="4340"/>
    <s v="Toimisto- pankki-ja asiantunt.palvelut"/>
    <n v="1101"/>
    <x v="1"/>
  </r>
  <r>
    <x v="295"/>
    <x v="290"/>
    <n v="29.06"/>
    <n v="1102025"/>
    <n v="4340"/>
    <s v="Toimisto- pankki-ja asiantunt.palvelut"/>
    <n v="1101"/>
    <x v="1"/>
  </r>
  <r>
    <x v="295"/>
    <x v="290"/>
    <n v="9"/>
    <n v="3112025"/>
    <n v="4341"/>
    <s v="ATK-palvelut"/>
    <n v="1101"/>
    <x v="1"/>
  </r>
  <r>
    <x v="295"/>
    <x v="290"/>
    <n v="9"/>
    <n v="2122025"/>
    <n v="4341"/>
    <s v="ATK-palvelut"/>
    <n v="1101"/>
    <x v="1"/>
  </r>
  <r>
    <x v="295"/>
    <x v="290"/>
    <n v="9"/>
    <n v="31122025"/>
    <n v="4341"/>
    <s v="ATK-palvelut"/>
    <n v="1101"/>
    <x v="1"/>
  </r>
  <r>
    <x v="296"/>
    <x v="291"/>
    <n v="4070.12"/>
    <n v="18062025"/>
    <n v="1175"/>
    <s v="Muut laitteet ja kalusto"/>
    <n v="3551"/>
    <x v="1"/>
  </r>
  <r>
    <x v="296"/>
    <x v="291"/>
    <n v="1297.18"/>
    <n v="3072025"/>
    <n v="1175"/>
    <s v="Muut laitteet ja kalusto"/>
    <n v="3551"/>
    <x v="1"/>
  </r>
  <r>
    <x v="297"/>
    <x v="292"/>
    <n v="6.51"/>
    <n v="7022025"/>
    <n v="4365"/>
    <s v="Tietokommunikaatio"/>
    <n v="5501"/>
    <x v="1"/>
  </r>
  <r>
    <x v="297"/>
    <x v="292"/>
    <n v="6.51"/>
    <n v="7022025"/>
    <n v="4365"/>
    <s v="Tietokommunikaatio"/>
    <n v="5352"/>
    <x v="1"/>
  </r>
  <r>
    <x v="297"/>
    <x v="292"/>
    <n v="6.52"/>
    <n v="7022025"/>
    <n v="4365"/>
    <s v="Tietokommunikaatio"/>
    <n v="5352"/>
    <x v="1"/>
  </r>
  <r>
    <x v="297"/>
    <x v="292"/>
    <n v="6.08"/>
    <n v="7032025"/>
    <n v="4365"/>
    <s v="Tietokommunikaatio"/>
    <n v="5352"/>
    <x v="1"/>
  </r>
  <r>
    <x v="297"/>
    <x v="292"/>
    <n v="6.91"/>
    <n v="7032025"/>
    <n v="4365"/>
    <s v="Tietokommunikaatio"/>
    <n v="5352"/>
    <x v="1"/>
  </r>
  <r>
    <x v="297"/>
    <x v="292"/>
    <n v="6.31"/>
    <n v="7032025"/>
    <n v="4365"/>
    <s v="Tietokommunikaatio"/>
    <n v="5352"/>
    <x v="1"/>
  </r>
  <r>
    <x v="297"/>
    <x v="292"/>
    <n v="6.07"/>
    <n v="9042025"/>
    <n v="4365"/>
    <s v="Tietokommunikaatio"/>
    <n v="5352"/>
    <x v="1"/>
  </r>
  <r>
    <x v="297"/>
    <x v="292"/>
    <n v="9.74"/>
    <n v="9042025"/>
    <n v="4365"/>
    <s v="Tietokommunikaatio"/>
    <n v="5352"/>
    <x v="1"/>
  </r>
  <r>
    <x v="297"/>
    <x v="292"/>
    <n v="6.32"/>
    <n v="9042025"/>
    <n v="4365"/>
    <s v="Tietokommunikaatio"/>
    <n v="5352"/>
    <x v="1"/>
  </r>
  <r>
    <x v="297"/>
    <x v="292"/>
    <n v="6.07"/>
    <n v="8052025"/>
    <n v="4365"/>
    <s v="Tietokommunikaatio"/>
    <n v="5352"/>
    <x v="1"/>
  </r>
  <r>
    <x v="297"/>
    <x v="292"/>
    <n v="6.67"/>
    <n v="8052025"/>
    <n v="4365"/>
    <s v="Tietokommunikaatio"/>
    <n v="5352"/>
    <x v="1"/>
  </r>
  <r>
    <x v="297"/>
    <x v="292"/>
    <n v="6.32"/>
    <n v="8052025"/>
    <n v="4365"/>
    <s v="Tietokommunikaatio"/>
    <n v="5352"/>
    <x v="1"/>
  </r>
  <r>
    <x v="297"/>
    <x v="292"/>
    <n v="6.07"/>
    <n v="6062025"/>
    <n v="4365"/>
    <s v="Tietokommunikaatio"/>
    <n v="5352"/>
    <x v="1"/>
  </r>
  <r>
    <x v="297"/>
    <x v="292"/>
    <n v="6.32"/>
    <n v="6062025"/>
    <n v="4365"/>
    <s v="Tietokommunikaatio"/>
    <n v="5352"/>
    <x v="1"/>
  </r>
  <r>
    <x v="297"/>
    <x v="292"/>
    <n v="6.32"/>
    <n v="6062025"/>
    <n v="4365"/>
    <s v="Tietokommunikaatio"/>
    <n v="5352"/>
    <x v="1"/>
  </r>
  <r>
    <x v="297"/>
    <x v="292"/>
    <n v="6.54"/>
    <n v="7072025"/>
    <n v="4365"/>
    <s v="Tietokommunikaatio"/>
    <n v="5352"/>
    <x v="1"/>
  </r>
  <r>
    <x v="297"/>
    <x v="292"/>
    <n v="6.69"/>
    <n v="7072025"/>
    <n v="4365"/>
    <s v="Tietokommunikaatio"/>
    <n v="5352"/>
    <x v="1"/>
  </r>
  <r>
    <x v="297"/>
    <x v="292"/>
    <n v="6.69"/>
    <n v="7072025"/>
    <n v="4365"/>
    <s v="Tietokommunikaatio"/>
    <n v="5352"/>
    <x v="1"/>
  </r>
  <r>
    <x v="297"/>
    <x v="292"/>
    <n v="6.54"/>
    <n v="8082025"/>
    <n v="4365"/>
    <s v="Tietokommunikaatio"/>
    <n v="5352"/>
    <x v="1"/>
  </r>
  <r>
    <x v="297"/>
    <x v="292"/>
    <n v="7.4"/>
    <n v="8082025"/>
    <n v="4365"/>
    <s v="Tietokommunikaatio"/>
    <n v="5352"/>
    <x v="1"/>
  </r>
  <r>
    <x v="297"/>
    <x v="292"/>
    <n v="6.69"/>
    <n v="8082025"/>
    <n v="4365"/>
    <s v="Tietokommunikaatio"/>
    <n v="5352"/>
    <x v="1"/>
  </r>
  <r>
    <x v="297"/>
    <x v="292"/>
    <n v="6.54"/>
    <n v="8092025"/>
    <n v="4365"/>
    <s v="Tietokommunikaatio"/>
    <n v="5352"/>
    <x v="1"/>
  </r>
  <r>
    <x v="297"/>
    <x v="292"/>
    <n v="7.16"/>
    <n v="8092025"/>
    <n v="4365"/>
    <s v="Tietokommunikaatio"/>
    <n v="5352"/>
    <x v="1"/>
  </r>
  <r>
    <x v="297"/>
    <x v="292"/>
    <n v="6.69"/>
    <n v="8092025"/>
    <n v="4365"/>
    <s v="Tietokommunikaatio"/>
    <n v="5352"/>
    <x v="1"/>
  </r>
  <r>
    <x v="297"/>
    <x v="292"/>
    <n v="6.54"/>
    <n v="8102025"/>
    <n v="4365"/>
    <s v="Tietokommunikaatio"/>
    <n v="5352"/>
    <x v="1"/>
  </r>
  <r>
    <x v="297"/>
    <x v="292"/>
    <n v="7.4"/>
    <n v="8102025"/>
    <n v="4365"/>
    <s v="Tietokommunikaatio"/>
    <n v="5352"/>
    <x v="1"/>
  </r>
  <r>
    <x v="297"/>
    <x v="292"/>
    <n v="6.69"/>
    <n v="8102025"/>
    <n v="4365"/>
    <s v="Tietokommunikaatio"/>
    <n v="5352"/>
    <x v="1"/>
  </r>
  <r>
    <x v="297"/>
    <x v="292"/>
    <n v="6.54"/>
    <n v="7112025"/>
    <n v="4365"/>
    <s v="Tietokommunikaatio"/>
    <n v="5352"/>
    <x v="1"/>
  </r>
  <r>
    <x v="297"/>
    <x v="292"/>
    <n v="7.16"/>
    <n v="7112025"/>
    <n v="4365"/>
    <s v="Tietokommunikaatio"/>
    <n v="5352"/>
    <x v="1"/>
  </r>
  <r>
    <x v="297"/>
    <x v="292"/>
    <n v="6.69"/>
    <n v="7112025"/>
    <n v="4365"/>
    <s v="Tietokommunikaatio"/>
    <n v="5352"/>
    <x v="1"/>
  </r>
  <r>
    <x v="297"/>
    <x v="292"/>
    <n v="6.54"/>
    <n v="8122025"/>
    <n v="4365"/>
    <s v="Tietokommunikaatio"/>
    <n v="5352"/>
    <x v="1"/>
  </r>
  <r>
    <x v="297"/>
    <x v="292"/>
    <n v="7.52"/>
    <n v="8122025"/>
    <n v="4365"/>
    <s v="Tietokommunikaatio"/>
    <n v="5352"/>
    <x v="1"/>
  </r>
  <r>
    <x v="297"/>
    <x v="292"/>
    <n v="6.69"/>
    <n v="8122025"/>
    <n v="4365"/>
    <s v="Tietokommunikaatio"/>
    <n v="5352"/>
    <x v="1"/>
  </r>
  <r>
    <x v="297"/>
    <x v="292"/>
    <n v="6.54"/>
    <n v="31122025"/>
    <n v="4365"/>
    <s v="Tietokommunikaatio"/>
    <n v="5352"/>
    <x v="1"/>
  </r>
  <r>
    <x v="297"/>
    <x v="292"/>
    <n v="8.6999999999999993"/>
    <n v="31122025"/>
    <n v="4365"/>
    <s v="Tietokommunikaatio"/>
    <n v="5352"/>
    <x v="1"/>
  </r>
  <r>
    <x v="297"/>
    <x v="292"/>
    <n v="6.69"/>
    <n v="31122025"/>
    <n v="4365"/>
    <s v="Tietokommunikaatio"/>
    <n v="5352"/>
    <x v="1"/>
  </r>
  <r>
    <x v="298"/>
    <x v="293"/>
    <n v="4629.5"/>
    <n v="19032025"/>
    <n v="4421"/>
    <s v="Koulukuljetukset"/>
    <n v="3051"/>
    <x v="1"/>
  </r>
  <r>
    <x v="298"/>
    <x v="293"/>
    <n v="1269"/>
    <n v="28042025"/>
    <n v="4421"/>
    <s v="Koulukuljetukset"/>
    <n v="3051"/>
    <x v="1"/>
  </r>
  <r>
    <x v="298"/>
    <x v="293"/>
    <n v="2209"/>
    <n v="27062025"/>
    <n v="4421"/>
    <s v="Koulukuljetukset"/>
    <n v="3051"/>
    <x v="1"/>
  </r>
  <r>
    <x v="298"/>
    <x v="293"/>
    <n v="47"/>
    <n v="21122025"/>
    <n v="4340"/>
    <s v="Toimisto- pankki-ja asiantunt.palvelut"/>
    <n v="5501"/>
    <x v="1"/>
  </r>
  <r>
    <x v="298"/>
    <x v="293"/>
    <n v="47"/>
    <n v="21122025"/>
    <n v="4340"/>
    <s v="Toimisto- pankki-ja asiantunt.palvelut"/>
    <n v="5501"/>
    <x v="1"/>
  </r>
  <r>
    <x v="298"/>
    <x v="293"/>
    <n v="5020.6099999999997"/>
    <n v="28122025"/>
    <n v="4340"/>
    <s v="Toimisto- pankki-ja asiantunt.palvelut"/>
    <n v="5501"/>
    <x v="1"/>
  </r>
  <r>
    <x v="298"/>
    <x v="293"/>
    <n v="5178.3900000000003"/>
    <n v="28122025"/>
    <n v="4340"/>
    <s v="Toimisto- pankki-ja asiantunt.palvelut"/>
    <n v="5501"/>
    <x v="1"/>
  </r>
  <r>
    <x v="299"/>
    <x v="294"/>
    <n v="50"/>
    <n v="17122025"/>
    <n v="4820"/>
    <s v="Rakennusten ja huoneistojen vuokrat"/>
    <n v="3022"/>
    <x v="1"/>
  </r>
  <r>
    <x v="300"/>
    <x v="295"/>
    <n v="545"/>
    <n v="16052025"/>
    <n v="4470"/>
    <s v="Muut palvelut"/>
    <n v="3901"/>
    <x v="1"/>
  </r>
  <r>
    <x v="301"/>
    <x v="296"/>
    <n v="740"/>
    <n v="17032025"/>
    <n v="4410"/>
    <s v="Majoitus- ja ravitsemispalvelut"/>
    <n v="4101"/>
    <x v="1"/>
  </r>
  <r>
    <x v="301"/>
    <x v="296"/>
    <n v="725"/>
    <n v="25082025"/>
    <n v="4820"/>
    <s v="Rakennusten ja huoneistojen vuokrat"/>
    <n v="3551"/>
    <x v="1"/>
  </r>
  <r>
    <x v="301"/>
    <x v="296"/>
    <n v="1000"/>
    <n v="25082025"/>
    <n v="4820"/>
    <s v="Rakennusten ja huoneistojen vuokrat"/>
    <n v="3251"/>
    <x v="1"/>
  </r>
  <r>
    <x v="301"/>
    <x v="296"/>
    <n v="35"/>
    <n v="26112025"/>
    <n v="4840"/>
    <s v="Koneiden ja laitteiden vuokrat"/>
    <n v="3251"/>
    <x v="1"/>
  </r>
  <r>
    <x v="302"/>
    <x v="297"/>
    <n v="3500"/>
    <n v="6032025"/>
    <n v="4342"/>
    <s v="Asiantuntijakonsultaatio/-palvelut"/>
    <n v="5551"/>
    <x v="1"/>
  </r>
  <r>
    <x v="302"/>
    <x v="297"/>
    <n v="3500"/>
    <n v="19052025"/>
    <n v="4342"/>
    <s v="Asiantuntijakonsultaatio/-palvelut"/>
    <n v="5551"/>
    <x v="1"/>
  </r>
  <r>
    <x v="303"/>
    <x v="298"/>
    <n v="17.96"/>
    <n v="7012025"/>
    <n v="4600"/>
    <s v="Muu materiaali"/>
    <n v="3051"/>
    <x v="1"/>
  </r>
  <r>
    <x v="303"/>
    <x v="298"/>
    <n v="11.07"/>
    <n v="8012025"/>
    <n v="4341"/>
    <s v="ATK-palvelut"/>
    <n v="5501"/>
    <x v="1"/>
  </r>
  <r>
    <x v="303"/>
    <x v="298"/>
    <n v="2670.7"/>
    <n v="7012025"/>
    <n v="1170"/>
    <s v="Konttori- ja ATK-laitteet"/>
    <n v="5501"/>
    <x v="1"/>
  </r>
  <r>
    <x v="303"/>
    <x v="298"/>
    <n v="90"/>
    <n v="13012025"/>
    <n v="4341"/>
    <s v="ATK-palvelut"/>
    <n v="5501"/>
    <x v="1"/>
  </r>
  <r>
    <x v="303"/>
    <x v="298"/>
    <n v="4782.37"/>
    <n v="14012025"/>
    <n v="4341"/>
    <s v="ATK-palvelut"/>
    <n v="5501"/>
    <x v="1"/>
  </r>
  <r>
    <x v="303"/>
    <x v="298"/>
    <n v="999.5"/>
    <n v="14012025"/>
    <n v="4580"/>
    <s v="Kalusto"/>
    <n v="5551"/>
    <x v="1"/>
  </r>
  <r>
    <x v="303"/>
    <x v="298"/>
    <n v="439"/>
    <n v="22012025"/>
    <n v="1170"/>
    <s v="Konttori- ja ATK-laitteet"/>
    <n v="3051"/>
    <x v="1"/>
  </r>
  <r>
    <x v="303"/>
    <x v="298"/>
    <n v="90.64"/>
    <n v="22012025"/>
    <n v="4341"/>
    <s v="ATK-palvelut"/>
    <n v="5501"/>
    <x v="1"/>
  </r>
  <r>
    <x v="303"/>
    <x v="298"/>
    <n v="175.8"/>
    <n v="24012025"/>
    <n v="4341"/>
    <s v="ATK-palvelut"/>
    <n v="5551"/>
    <x v="1"/>
  </r>
  <r>
    <x v="303"/>
    <x v="298"/>
    <n v="25.8"/>
    <n v="27012025"/>
    <n v="4341"/>
    <s v="ATK-palvelut"/>
    <n v="5501"/>
    <x v="1"/>
  </r>
  <r>
    <x v="303"/>
    <x v="298"/>
    <n v="42.39"/>
    <n v="29012025"/>
    <n v="4341"/>
    <s v="ATK-palvelut"/>
    <n v="5501"/>
    <x v="1"/>
  </r>
  <r>
    <x v="303"/>
    <x v="298"/>
    <n v="11.63"/>
    <n v="31012025"/>
    <n v="4341"/>
    <s v="ATK-palvelut"/>
    <n v="5501"/>
    <x v="1"/>
  </r>
  <r>
    <x v="303"/>
    <x v="298"/>
    <n v="4.99"/>
    <n v="5022025"/>
    <n v="4341"/>
    <s v="ATK-palvelut"/>
    <n v="5501"/>
    <x v="1"/>
  </r>
  <r>
    <x v="303"/>
    <x v="298"/>
    <n v="4.5"/>
    <n v="7022025"/>
    <n v="4341"/>
    <s v="ATK-palvelut"/>
    <n v="5501"/>
    <x v="1"/>
  </r>
  <r>
    <x v="303"/>
    <x v="298"/>
    <n v="135.46"/>
    <n v="11022025"/>
    <n v="4341"/>
    <s v="ATK-palvelut"/>
    <n v="5501"/>
    <x v="1"/>
  </r>
  <r>
    <x v="303"/>
    <x v="298"/>
    <n v="124.99"/>
    <n v="13022025"/>
    <n v="4341"/>
    <s v="ATK-palvelut"/>
    <n v="5501"/>
    <x v="1"/>
  </r>
  <r>
    <x v="303"/>
    <x v="298"/>
    <n v="113.85"/>
    <n v="25022025"/>
    <n v="4341"/>
    <s v="ATK-palvelut"/>
    <n v="5501"/>
    <x v="1"/>
  </r>
  <r>
    <x v="303"/>
    <x v="298"/>
    <n v="95.4"/>
    <n v="27022025"/>
    <n v="4500"/>
    <s v="Toimistotarvikkeet"/>
    <n v="3501"/>
    <x v="1"/>
  </r>
  <r>
    <x v="303"/>
    <x v="298"/>
    <n v="21.5"/>
    <n v="3032025"/>
    <n v="4341"/>
    <s v="ATK-palvelut"/>
    <n v="5501"/>
    <x v="1"/>
  </r>
  <r>
    <x v="303"/>
    <x v="298"/>
    <n v="104.7"/>
    <n v="6032025"/>
    <n v="4341"/>
    <s v="ATK-palvelut"/>
    <n v="5501"/>
    <x v="1"/>
  </r>
  <r>
    <x v="303"/>
    <x v="298"/>
    <n v="124.5"/>
    <n v="13032025"/>
    <n v="4341"/>
    <s v="ATK-palvelut"/>
    <n v="5501"/>
    <x v="1"/>
  </r>
  <r>
    <x v="303"/>
    <x v="298"/>
    <n v="471.15"/>
    <n v="19032025"/>
    <n v="4580"/>
    <s v="Kalusto"/>
    <n v="3051"/>
    <x v="1"/>
  </r>
  <r>
    <x v="303"/>
    <x v="298"/>
    <n v="400.14"/>
    <n v="24032025"/>
    <n v="4341"/>
    <s v="ATK-palvelut"/>
    <n v="5501"/>
    <x v="1"/>
  </r>
  <r>
    <x v="303"/>
    <x v="298"/>
    <n v="47.28"/>
    <n v="15042025"/>
    <n v="4500"/>
    <s v="Toimistotarvikkeet"/>
    <n v="3501"/>
    <x v="1"/>
  </r>
  <r>
    <x v="303"/>
    <x v="298"/>
    <n v="185"/>
    <n v="29042025"/>
    <n v="4341"/>
    <s v="ATK-palvelut"/>
    <n v="5501"/>
    <x v="1"/>
  </r>
  <r>
    <x v="303"/>
    <x v="298"/>
    <n v="1873.38"/>
    <n v="19052025"/>
    <n v="4341"/>
    <s v="ATK-palvelut"/>
    <n v="5501"/>
    <x v="1"/>
  </r>
  <r>
    <x v="303"/>
    <x v="298"/>
    <n v="802.17"/>
    <n v="23052025"/>
    <n v="4341"/>
    <s v="ATK-palvelut"/>
    <n v="5501"/>
    <x v="1"/>
  </r>
  <r>
    <x v="303"/>
    <x v="298"/>
    <n v="298"/>
    <n v="27052025"/>
    <n v="4341"/>
    <s v="ATK-palvelut"/>
    <n v="5501"/>
    <x v="1"/>
  </r>
  <r>
    <x v="303"/>
    <x v="298"/>
    <n v="149"/>
    <n v="27052025"/>
    <n v="4580"/>
    <s v="Kalusto"/>
    <n v="3901"/>
    <x v="1"/>
  </r>
  <r>
    <x v="303"/>
    <x v="298"/>
    <n v="27350"/>
    <n v="5062025"/>
    <n v="1170"/>
    <s v="Konttori- ja ATK-laitteet"/>
    <n v="3051"/>
    <x v="1"/>
  </r>
  <r>
    <x v="303"/>
    <x v="298"/>
    <n v="233.69"/>
    <n v="12062025"/>
    <n v="4341"/>
    <s v="ATK-palvelut"/>
    <n v="5501"/>
    <x v="1"/>
  </r>
  <r>
    <x v="303"/>
    <x v="298"/>
    <n v="133.77000000000001"/>
    <n v="12062025"/>
    <n v="4600"/>
    <s v="Muu materiaali"/>
    <n v="3051"/>
    <x v="1"/>
  </r>
  <r>
    <x v="303"/>
    <x v="298"/>
    <n v="6.5"/>
    <n v="12062025"/>
    <n v="4341"/>
    <s v="ATK-palvelut"/>
    <n v="5501"/>
    <x v="1"/>
  </r>
  <r>
    <x v="303"/>
    <x v="298"/>
    <n v="499.8"/>
    <n v="3072025"/>
    <n v="4341"/>
    <s v="ATK-palvelut"/>
    <n v="5501"/>
    <x v="1"/>
  </r>
  <r>
    <x v="303"/>
    <x v="298"/>
    <n v="6"/>
    <n v="21072025"/>
    <n v="4470"/>
    <s v="Muut palvelut"/>
    <n v="3051"/>
    <x v="1"/>
  </r>
  <r>
    <x v="303"/>
    <x v="298"/>
    <n v="229.8"/>
    <n v="9092025"/>
    <n v="4341"/>
    <s v="ATK-palvelut"/>
    <n v="5501"/>
    <x v="1"/>
  </r>
  <r>
    <x v="303"/>
    <x v="298"/>
    <n v="520.72"/>
    <n v="16092025"/>
    <n v="1170"/>
    <s v="Konttori- ja ATK-laitteet"/>
    <n v="3051"/>
    <x v="1"/>
  </r>
  <r>
    <x v="303"/>
    <x v="298"/>
    <n v="69.900000000000006"/>
    <n v="3102025"/>
    <n v="4341"/>
    <s v="ATK-palvelut"/>
    <n v="5501"/>
    <x v="1"/>
  </r>
  <r>
    <x v="303"/>
    <x v="298"/>
    <n v="333"/>
    <n v="3102025"/>
    <n v="1170"/>
    <s v="Konttori- ja ATK-laitteet"/>
    <n v="5501"/>
    <x v="1"/>
  </r>
  <r>
    <x v="303"/>
    <x v="298"/>
    <n v="107.15"/>
    <n v="3102025"/>
    <n v="4341"/>
    <s v="ATK-palvelut"/>
    <n v="5501"/>
    <x v="1"/>
  </r>
  <r>
    <x v="303"/>
    <x v="298"/>
    <n v="79.5"/>
    <n v="10102025"/>
    <n v="4341"/>
    <s v="ATK-palvelut"/>
    <n v="5501"/>
    <x v="1"/>
  </r>
  <r>
    <x v="303"/>
    <x v="298"/>
    <n v="66.11"/>
    <n v="27102025"/>
    <n v="4341"/>
    <s v="ATK-palvelut"/>
    <n v="5501"/>
    <x v="1"/>
  </r>
  <r>
    <x v="303"/>
    <x v="298"/>
    <n v="69.8"/>
    <n v="27102025"/>
    <n v="4341"/>
    <s v="ATK-palvelut"/>
    <n v="5501"/>
    <x v="1"/>
  </r>
  <r>
    <x v="303"/>
    <x v="298"/>
    <n v="328.9"/>
    <n v="10112025"/>
    <n v="4513"/>
    <s v="AV-materiaali"/>
    <n v="3051"/>
    <x v="1"/>
  </r>
  <r>
    <x v="303"/>
    <x v="298"/>
    <n v="59.9"/>
    <n v="12112025"/>
    <n v="4400"/>
    <s v="Koneiden ja laitt. rak/kunn.pitopalv."/>
    <n v="3051"/>
    <x v="1"/>
  </r>
  <r>
    <x v="303"/>
    <x v="298"/>
    <n v="315.02999999999997"/>
    <n v="13112025"/>
    <n v="4580"/>
    <s v="Kalusto"/>
    <n v="3901"/>
    <x v="1"/>
  </r>
  <r>
    <x v="303"/>
    <x v="298"/>
    <n v="85"/>
    <n v="20112025"/>
    <n v="4341"/>
    <s v="ATK-palvelut"/>
    <n v="5501"/>
    <x v="1"/>
  </r>
  <r>
    <x v="303"/>
    <x v="298"/>
    <n v="333"/>
    <n v="24112025"/>
    <n v="4600"/>
    <s v="Muu materiaali"/>
    <n v="5352"/>
    <x v="1"/>
  </r>
  <r>
    <x v="303"/>
    <x v="298"/>
    <n v="52"/>
    <n v="1122025"/>
    <n v="4600"/>
    <s v="Muu materiaali"/>
    <n v="3601"/>
    <x v="1"/>
  </r>
  <r>
    <x v="303"/>
    <x v="298"/>
    <n v="369"/>
    <n v="2122025"/>
    <n v="4580"/>
    <s v="Kalusto"/>
    <n v="3601"/>
    <x v="1"/>
  </r>
  <r>
    <x v="303"/>
    <x v="298"/>
    <n v="347.24"/>
    <n v="8122025"/>
    <n v="4502"/>
    <s v="Harrastustarvikkeet"/>
    <n v="3021"/>
    <x v="1"/>
  </r>
  <r>
    <x v="303"/>
    <x v="298"/>
    <n v="2153.04"/>
    <n v="17122025"/>
    <n v="4341"/>
    <s v="ATK-palvelut"/>
    <n v="5501"/>
    <x v="1"/>
  </r>
  <r>
    <x v="304"/>
    <x v="299"/>
    <n v="1680"/>
    <n v="3032025"/>
    <n v="4341"/>
    <s v="ATK-palvelut"/>
    <n v="5501"/>
    <x v="1"/>
  </r>
  <r>
    <x v="304"/>
    <x v="299"/>
    <n v="1680"/>
    <n v="11062025"/>
    <n v="4341"/>
    <s v="ATK-palvelut"/>
    <n v="5501"/>
    <x v="1"/>
  </r>
  <r>
    <x v="304"/>
    <x v="299"/>
    <n v="1680"/>
    <n v="1092025"/>
    <n v="4341"/>
    <s v="ATK-palvelut"/>
    <n v="5501"/>
    <x v="1"/>
  </r>
  <r>
    <x v="304"/>
    <x v="299"/>
    <n v="1680"/>
    <n v="31122025"/>
    <n v="4341"/>
    <s v="ATK-palvelut"/>
    <n v="5501"/>
    <x v="1"/>
  </r>
  <r>
    <x v="305"/>
    <x v="300"/>
    <n v="262.69"/>
    <n v="22042025"/>
    <n v="4500"/>
    <s v="Toimistotarvikkeet"/>
    <n v="3051"/>
    <x v="1"/>
  </r>
  <r>
    <x v="305"/>
    <x v="300"/>
    <n v="131.74"/>
    <n v="22042025"/>
    <n v="4500"/>
    <s v="Toimistotarvikkeet"/>
    <n v="3101"/>
    <x v="1"/>
  </r>
  <r>
    <x v="305"/>
    <x v="300"/>
    <n v="350.6"/>
    <n v="22042025"/>
    <n v="4600"/>
    <s v="Muu materiaali"/>
    <n v="3051"/>
    <x v="1"/>
  </r>
  <r>
    <x v="305"/>
    <x v="300"/>
    <n v="416.33"/>
    <n v="22042025"/>
    <n v="4600"/>
    <s v="Muu materiaali"/>
    <n v="3051"/>
    <x v="1"/>
  </r>
  <r>
    <x v="306"/>
    <x v="301"/>
    <n v="2800"/>
    <n v="5032025"/>
    <n v="4342"/>
    <s v="Asiantuntijakonsultaatio/-palvelut"/>
    <n v="5551"/>
    <x v="1"/>
  </r>
  <r>
    <x v="306"/>
    <x v="301"/>
    <n v="2100"/>
    <n v="28032025"/>
    <n v="4342"/>
    <s v="Asiantuntijakonsultaatio/-palvelut"/>
    <n v="5551"/>
    <x v="1"/>
  </r>
  <r>
    <x v="306"/>
    <x v="301"/>
    <n v="2100"/>
    <n v="1042025"/>
    <n v="4342"/>
    <s v="Asiantuntijakonsultaatio/-palvelut"/>
    <n v="5551"/>
    <x v="1"/>
  </r>
  <r>
    <x v="306"/>
    <x v="301"/>
    <n v="-2100"/>
    <n v="28032025"/>
    <n v="4342"/>
    <s v="Asiantuntijakonsultaatio/-palvelut"/>
    <n v="5551"/>
    <x v="1"/>
  </r>
  <r>
    <x v="306"/>
    <x v="301"/>
    <n v="700"/>
    <n v="16052025"/>
    <n v="4342"/>
    <s v="Asiantuntijakonsultaatio/-palvelut"/>
    <n v="5551"/>
    <x v="1"/>
  </r>
  <r>
    <x v="306"/>
    <x v="301"/>
    <n v="-700"/>
    <n v="17062025"/>
    <n v="4342"/>
    <s v="Asiantuntijakonsultaatio/-palvelut"/>
    <n v="5551"/>
    <x v="1"/>
  </r>
  <r>
    <x v="306"/>
    <x v="301"/>
    <n v="700"/>
    <n v="15092025"/>
    <n v="4342"/>
    <s v="Asiantuntijakonsultaatio/-palvelut"/>
    <n v="5551"/>
    <x v="1"/>
  </r>
  <r>
    <x v="306"/>
    <x v="301"/>
    <n v="700"/>
    <n v="28112025"/>
    <n v="4342"/>
    <s v="Asiantuntijakonsultaatio/-palvelut"/>
    <n v="5551"/>
    <x v="1"/>
  </r>
  <r>
    <x v="307"/>
    <x v="302"/>
    <n v="3505.98"/>
    <n v="31122025"/>
    <n v="1175"/>
    <s v="Muut laitteet ja kalusto"/>
    <n v="3551"/>
    <x v="1"/>
  </r>
  <r>
    <x v="308"/>
    <x v="303"/>
    <n v="415.25"/>
    <n v="30012025"/>
    <n v="4341"/>
    <s v="ATK-palvelut"/>
    <n v="5501"/>
    <x v="1"/>
  </r>
  <r>
    <x v="308"/>
    <x v="303"/>
    <n v="415.25"/>
    <n v="26022025"/>
    <n v="4341"/>
    <s v="ATK-palvelut"/>
    <n v="5501"/>
    <x v="1"/>
  </r>
  <r>
    <x v="308"/>
    <x v="303"/>
    <n v="415.25"/>
    <n v="27032025"/>
    <n v="4341"/>
    <s v="ATK-palvelut"/>
    <n v="5501"/>
    <x v="1"/>
  </r>
  <r>
    <x v="308"/>
    <x v="303"/>
    <n v="417.35"/>
    <n v="28042025"/>
    <n v="4341"/>
    <s v="ATK-palvelut"/>
    <n v="5501"/>
    <x v="1"/>
  </r>
  <r>
    <x v="308"/>
    <x v="303"/>
    <n v="415.25"/>
    <n v="26052025"/>
    <n v="4341"/>
    <s v="ATK-palvelut"/>
    <n v="5501"/>
    <x v="1"/>
  </r>
  <r>
    <x v="308"/>
    <x v="303"/>
    <n v="415.25"/>
    <n v="26062025"/>
    <n v="4341"/>
    <s v="ATK-palvelut"/>
    <n v="5501"/>
    <x v="1"/>
  </r>
  <r>
    <x v="308"/>
    <x v="303"/>
    <n v="415.25"/>
    <n v="25072025"/>
    <n v="4341"/>
    <s v="ATK-palvelut"/>
    <n v="5501"/>
    <x v="1"/>
  </r>
  <r>
    <x v="308"/>
    <x v="303"/>
    <n v="417.35"/>
    <n v="26082025"/>
    <n v="4341"/>
    <s v="ATK-palvelut"/>
    <n v="5501"/>
    <x v="1"/>
  </r>
  <r>
    <x v="308"/>
    <x v="303"/>
    <n v="417.35"/>
    <n v="26092025"/>
    <n v="4341"/>
    <s v="ATK-palvelut"/>
    <n v="5501"/>
    <x v="1"/>
  </r>
  <r>
    <x v="308"/>
    <x v="303"/>
    <n v="417.35"/>
    <n v="27102025"/>
    <n v="4341"/>
    <s v="ATK-palvelut"/>
    <n v="5501"/>
    <x v="1"/>
  </r>
  <r>
    <x v="308"/>
    <x v="303"/>
    <n v="417.35"/>
    <n v="26112025"/>
    <n v="4341"/>
    <s v="ATK-palvelut"/>
    <n v="5501"/>
    <x v="1"/>
  </r>
  <r>
    <x v="308"/>
    <x v="303"/>
    <n v="415.68"/>
    <n v="29122025"/>
    <n v="4341"/>
    <s v="ATK-palvelut"/>
    <n v="5501"/>
    <x v="1"/>
  </r>
  <r>
    <x v="309"/>
    <x v="304"/>
    <n v="5000"/>
    <n v="6022025"/>
    <n v="4470"/>
    <s v="Muut palvelut"/>
    <n v="1101"/>
    <x v="1"/>
  </r>
  <r>
    <x v="309"/>
    <x v="304"/>
    <n v="1000"/>
    <n v="22052025"/>
    <n v="4410"/>
    <s v="Majoitus- ja ravitsemispalvelut"/>
    <n v="1101"/>
    <x v="1"/>
  </r>
  <r>
    <x v="309"/>
    <x v="304"/>
    <n v="2200"/>
    <n v="23062025"/>
    <n v="4460"/>
    <s v="Muut yhteistoimintaosuudet"/>
    <n v="5551"/>
    <x v="1"/>
  </r>
  <r>
    <x v="310"/>
    <x v="305"/>
    <n v="115"/>
    <n v="7012025"/>
    <n v="4340"/>
    <s v="Toimisto- pankki-ja asiantunt.palvelut"/>
    <n v="5501"/>
    <x v="1"/>
  </r>
  <r>
    <x v="310"/>
    <x v="305"/>
    <n v="65"/>
    <n v="10012025"/>
    <n v="4341"/>
    <s v="ATK-palvelut"/>
    <n v="5501"/>
    <x v="1"/>
  </r>
  <r>
    <x v="310"/>
    <x v="305"/>
    <n v="5"/>
    <n v="21022025"/>
    <n v="4340"/>
    <s v="Toimisto- pankki-ja asiantunt.palvelut"/>
    <n v="5501"/>
    <x v="1"/>
  </r>
  <r>
    <x v="310"/>
    <x v="305"/>
    <n v="10"/>
    <n v="21022025"/>
    <n v="4340"/>
    <s v="Toimisto- pankki-ja asiantunt.palvelut"/>
    <n v="5501"/>
    <x v="1"/>
  </r>
  <r>
    <x v="310"/>
    <x v="305"/>
    <n v="5"/>
    <n v="13062025"/>
    <n v="4340"/>
    <s v="Toimisto- pankki-ja asiantunt.palvelut"/>
    <n v="5501"/>
    <x v="1"/>
  </r>
  <r>
    <x v="310"/>
    <x v="305"/>
    <n v="5"/>
    <n v="27062025"/>
    <n v="4340"/>
    <s v="Toimisto- pankki-ja asiantunt.palvelut"/>
    <n v="5501"/>
    <x v="1"/>
  </r>
  <r>
    <x v="310"/>
    <x v="305"/>
    <n v="5"/>
    <n v="27062025"/>
    <n v="4340"/>
    <s v="Toimisto- pankki-ja asiantunt.palvelut"/>
    <n v="5501"/>
    <x v="1"/>
  </r>
  <r>
    <x v="310"/>
    <x v="305"/>
    <n v="10"/>
    <n v="18072025"/>
    <n v="4340"/>
    <s v="Toimisto- pankki-ja asiantunt.palvelut"/>
    <n v="5501"/>
    <x v="1"/>
  </r>
  <r>
    <x v="310"/>
    <x v="305"/>
    <n v="10"/>
    <n v="25072025"/>
    <n v="4340"/>
    <s v="Toimisto- pankki-ja asiantunt.palvelut"/>
    <n v="5501"/>
    <x v="1"/>
  </r>
  <r>
    <x v="310"/>
    <x v="305"/>
    <n v="5"/>
    <n v="25072025"/>
    <n v="4340"/>
    <s v="Toimisto- pankki-ja asiantunt.palvelut"/>
    <n v="5501"/>
    <x v="1"/>
  </r>
  <r>
    <x v="310"/>
    <x v="305"/>
    <n v="5"/>
    <n v="11082025"/>
    <n v="4340"/>
    <s v="Toimisto- pankki-ja asiantunt.palvelut"/>
    <n v="5501"/>
    <x v="1"/>
  </r>
  <r>
    <x v="310"/>
    <x v="305"/>
    <n v="5"/>
    <n v="19092025"/>
    <n v="4340"/>
    <s v="Toimisto- pankki-ja asiantunt.palvelut"/>
    <n v="5501"/>
    <x v="1"/>
  </r>
  <r>
    <x v="310"/>
    <x v="305"/>
    <n v="5"/>
    <n v="17112025"/>
    <n v="4340"/>
    <s v="Toimisto- pankki-ja asiantunt.palvelut"/>
    <n v="5501"/>
    <x v="1"/>
  </r>
  <r>
    <x v="310"/>
    <x v="305"/>
    <n v="25"/>
    <n v="1122025"/>
    <n v="4340"/>
    <s v="Toimisto- pankki-ja asiantunt.palvelut"/>
    <n v="5501"/>
    <x v="1"/>
  </r>
  <r>
    <x v="310"/>
    <x v="305"/>
    <n v="10"/>
    <n v="5122025"/>
    <n v="4340"/>
    <s v="Toimisto- pankki-ja asiantunt.palvelut"/>
    <n v="5501"/>
    <x v="1"/>
  </r>
  <r>
    <x v="310"/>
    <x v="305"/>
    <n v="10"/>
    <n v="5122025"/>
    <n v="4340"/>
    <s v="Toimisto- pankki-ja asiantunt.palvelut"/>
    <n v="5501"/>
    <x v="1"/>
  </r>
  <r>
    <x v="310"/>
    <x v="305"/>
    <n v="10"/>
    <n v="5122025"/>
    <n v="4340"/>
    <s v="Toimisto- pankki-ja asiantunt.palvelut"/>
    <n v="5501"/>
    <x v="1"/>
  </r>
  <r>
    <x v="311"/>
    <x v="201"/>
    <n v="135.88999999999999"/>
    <n v="30012025"/>
    <n v="4600"/>
    <s v="Muu materiaali"/>
    <n v="3551"/>
    <x v="1"/>
  </r>
  <r>
    <x v="312"/>
    <x v="306"/>
    <n v="403.64"/>
    <n v="1042025"/>
    <n v="4305"/>
    <s v="Asikaspalvelujen osto muilta"/>
    <n v="3601"/>
    <x v="1"/>
  </r>
  <r>
    <x v="312"/>
    <x v="306"/>
    <n v="385.53"/>
    <n v="9042025"/>
    <n v="4305"/>
    <s v="Asikaspalvelujen osto muilta"/>
    <n v="3551"/>
    <x v="1"/>
  </r>
  <r>
    <x v="312"/>
    <x v="306"/>
    <n v="3.98"/>
    <n v="17122025"/>
    <n v="4305"/>
    <s v="Asikaspalvelujen osto muilta"/>
    <n v="3551"/>
    <x v="1"/>
  </r>
  <r>
    <x v="312"/>
    <x v="306"/>
    <n v="393.42"/>
    <n v="17122025"/>
    <n v="4305"/>
    <s v="Asikaspalvelujen osto muilta"/>
    <n v="3551"/>
    <x v="1"/>
  </r>
  <r>
    <x v="313"/>
    <x v="307"/>
    <n v="60"/>
    <n v="1012025"/>
    <n v="4341"/>
    <s v="ATK-palvelut"/>
    <n v="5501"/>
    <x v="1"/>
  </r>
  <r>
    <x v="313"/>
    <x v="307"/>
    <n v="59.92"/>
    <n v="1012025"/>
    <n v="4341"/>
    <s v="ATK-palvelut"/>
    <n v="3551"/>
    <x v="1"/>
  </r>
  <r>
    <x v="313"/>
    <x v="307"/>
    <n v="60.08"/>
    <n v="1012025"/>
    <n v="4341"/>
    <s v="ATK-palvelut"/>
    <n v="3551"/>
    <x v="1"/>
  </r>
  <r>
    <x v="313"/>
    <x v="307"/>
    <n v="115"/>
    <n v="31012025"/>
    <n v="4580"/>
    <s v="Kalusto"/>
    <n v="3551"/>
    <x v="1"/>
  </r>
  <r>
    <x v="313"/>
    <x v="307"/>
    <n v="1228.01"/>
    <n v="21022025"/>
    <n v="4580"/>
    <s v="Kalusto"/>
    <n v="1101"/>
    <x v="1"/>
  </r>
  <r>
    <x v="313"/>
    <x v="307"/>
    <n v="29"/>
    <n v="13032025"/>
    <n v="4420"/>
    <s v="Matkustus- ja kuljetuspalvelut"/>
    <n v="5352"/>
    <x v="1"/>
  </r>
  <r>
    <x v="313"/>
    <x v="307"/>
    <n v="519"/>
    <n v="13032025"/>
    <n v="4580"/>
    <s v="Kalusto"/>
    <n v="3501"/>
    <x v="1"/>
  </r>
  <r>
    <x v="313"/>
    <x v="307"/>
    <n v="1198.01"/>
    <n v="13032025"/>
    <n v="4600"/>
    <s v="Muu materiaali"/>
    <n v="5352"/>
    <x v="1"/>
  </r>
  <r>
    <x v="313"/>
    <x v="307"/>
    <n v="10"/>
    <n v="13032025"/>
    <n v="4365"/>
    <s v="Tietokommunikaatio"/>
    <n v="3501"/>
    <x v="1"/>
  </r>
  <r>
    <x v="313"/>
    <x v="307"/>
    <n v="120"/>
    <n v="2042025"/>
    <n v="4341"/>
    <s v="ATK-palvelut"/>
    <n v="1101"/>
    <x v="1"/>
  </r>
  <r>
    <x v="313"/>
    <x v="307"/>
    <n v="60"/>
    <n v="2042025"/>
    <n v="4344"/>
    <s v="S�hk�iset palvelut"/>
    <n v="3501"/>
    <x v="1"/>
  </r>
  <r>
    <x v="313"/>
    <x v="307"/>
    <n v="60"/>
    <n v="2042025"/>
    <n v="4344"/>
    <s v="S�hk�iset palvelut"/>
    <n v="3551"/>
    <x v="1"/>
  </r>
  <r>
    <x v="313"/>
    <x v="307"/>
    <n v="631.61"/>
    <n v="30062025"/>
    <n v="4470"/>
    <s v="Muut palvelut"/>
    <n v="5551"/>
    <x v="1"/>
  </r>
  <r>
    <x v="313"/>
    <x v="307"/>
    <n v="3268.01"/>
    <n v="30062025"/>
    <n v="4513"/>
    <s v="AV-materiaali"/>
    <n v="5551"/>
    <x v="1"/>
  </r>
  <r>
    <x v="313"/>
    <x v="307"/>
    <n v="240"/>
    <n v="1072025"/>
    <n v="4341"/>
    <s v="ATK-palvelut"/>
    <n v="5551"/>
    <x v="1"/>
  </r>
  <r>
    <x v="313"/>
    <x v="307"/>
    <n v="20"/>
    <n v="8072025"/>
    <n v="4341"/>
    <s v="ATK-palvelut"/>
    <n v="5551"/>
    <x v="1"/>
  </r>
  <r>
    <x v="313"/>
    <x v="307"/>
    <n v="40"/>
    <n v="18072025"/>
    <n v="4341"/>
    <s v="ATK-palvelut"/>
    <n v="5551"/>
    <x v="1"/>
  </r>
  <r>
    <x v="313"/>
    <x v="307"/>
    <n v="200"/>
    <n v="14082025"/>
    <n v="4341"/>
    <s v="ATK-palvelut"/>
    <n v="5551"/>
    <x v="1"/>
  </r>
  <r>
    <x v="313"/>
    <x v="307"/>
    <n v="40"/>
    <n v="19082025"/>
    <n v="4341"/>
    <s v="ATK-palvelut"/>
    <n v="5551"/>
    <x v="1"/>
  </r>
  <r>
    <x v="313"/>
    <x v="307"/>
    <n v="14782.84"/>
    <n v="26092025"/>
    <n v="4513"/>
    <s v="AV-materiaali"/>
    <n v="5551"/>
    <x v="1"/>
  </r>
  <r>
    <x v="313"/>
    <x v="307"/>
    <n v="60"/>
    <n v="1102025"/>
    <n v="4341"/>
    <s v="ATK-palvelut"/>
    <n v="5501"/>
    <x v="1"/>
  </r>
  <r>
    <x v="313"/>
    <x v="307"/>
    <n v="60"/>
    <n v="1102025"/>
    <n v="4341"/>
    <s v="ATK-palvelut"/>
    <n v="3551"/>
    <x v="1"/>
  </r>
  <r>
    <x v="313"/>
    <x v="307"/>
    <n v="60"/>
    <n v="1102025"/>
    <n v="4341"/>
    <s v="ATK-palvelut"/>
    <n v="3551"/>
    <x v="1"/>
  </r>
  <r>
    <x v="313"/>
    <x v="307"/>
    <n v="60"/>
    <n v="1102025"/>
    <n v="4344"/>
    <s v="S�hk�iset palvelut"/>
    <n v="3501"/>
    <x v="1"/>
  </r>
  <r>
    <x v="313"/>
    <x v="307"/>
    <n v="240"/>
    <n v="1102025"/>
    <n v="4341"/>
    <s v="ATK-palvelut"/>
    <n v="5551"/>
    <x v="1"/>
  </r>
  <r>
    <x v="313"/>
    <x v="307"/>
    <n v="120"/>
    <n v="1102025"/>
    <n v="4341"/>
    <s v="ATK-palvelut"/>
    <n v="5551"/>
    <x v="1"/>
  </r>
  <r>
    <x v="314"/>
    <x v="308"/>
    <n v="1580.5"/>
    <n v="31122025"/>
    <n v="4470"/>
    <s v="Muut palvelut"/>
    <n v="4601"/>
    <x v="1"/>
  </r>
  <r>
    <x v="315"/>
    <x v="309"/>
    <n v="262.95"/>
    <n v="23072025"/>
    <n v="4390"/>
    <s v="Raken.ja alueiden rak.ja kunn.pitopalv."/>
    <n v="3551"/>
    <x v="1"/>
  </r>
  <r>
    <x v="316"/>
    <x v="310"/>
    <n v="157.81"/>
    <n v="25082025"/>
    <n v="4410"/>
    <s v="Majoitus- ja ravitsemispalvelut"/>
    <n v="3101"/>
    <x v="1"/>
  </r>
  <r>
    <x v="316"/>
    <x v="310"/>
    <n v="3.98"/>
    <n v="25082025"/>
    <n v="4410"/>
    <s v="Majoitus- ja ravitsemispalvelut"/>
    <n v="3101"/>
    <x v="1"/>
  </r>
  <r>
    <x v="317"/>
    <x v="311"/>
    <n v="143.28"/>
    <n v="6022025"/>
    <n v="4501"/>
    <s v="Koulutarvikkeet"/>
    <n v="3051"/>
    <x v="1"/>
  </r>
  <r>
    <x v="317"/>
    <x v="311"/>
    <n v="178.79"/>
    <n v="6022025"/>
    <n v="4501"/>
    <s v="Koulutarvikkeet"/>
    <n v="3051"/>
    <x v="1"/>
  </r>
  <r>
    <x v="317"/>
    <x v="311"/>
    <n v="47.26"/>
    <n v="19052025"/>
    <n v="4501"/>
    <s v="Koulutarvikkeet"/>
    <n v="3051"/>
    <x v="1"/>
  </r>
  <r>
    <x v="317"/>
    <x v="311"/>
    <n v="116.52"/>
    <n v="19052025"/>
    <n v="4501"/>
    <s v="Koulutarvikkeet"/>
    <n v="3051"/>
    <x v="1"/>
  </r>
  <r>
    <x v="318"/>
    <x v="312"/>
    <n v="223"/>
    <n v="12082025"/>
    <n v="4600"/>
    <s v="Muu materiaali"/>
    <n v="6103"/>
    <x v="1"/>
  </r>
  <r>
    <x v="319"/>
    <x v="313"/>
    <n v="52.36"/>
    <n v="28022025"/>
    <n v="4344"/>
    <s v="S�hk�iset palvelut"/>
    <n v="3501"/>
    <x v="1"/>
  </r>
  <r>
    <x v="319"/>
    <x v="313"/>
    <n v="-52.36"/>
    <n v="28022025"/>
    <n v="4344"/>
    <s v="S�hk�iset palvelut"/>
    <n v="3501"/>
    <x v="1"/>
  </r>
  <r>
    <x v="319"/>
    <x v="313"/>
    <n v="52.99"/>
    <n v="10032025"/>
    <n v="4344"/>
    <s v="S�hk�iset palvelut"/>
    <n v="3501"/>
    <x v="1"/>
  </r>
  <r>
    <x v="319"/>
    <x v="313"/>
    <n v="-52.99"/>
    <n v="10032025"/>
    <n v="4344"/>
    <s v="S�hk�iset palvelut"/>
    <n v="3501"/>
    <x v="1"/>
  </r>
  <r>
    <x v="319"/>
    <x v="313"/>
    <n v="186.93"/>
    <n v="8042025"/>
    <n v="4344"/>
    <s v="S�hk�iset palvelut"/>
    <n v="3501"/>
    <x v="1"/>
  </r>
  <r>
    <x v="319"/>
    <x v="313"/>
    <n v="86.39"/>
    <n v="11042025"/>
    <n v="4344"/>
    <s v="S�hk�iset palvelut"/>
    <n v="3501"/>
    <x v="1"/>
  </r>
  <r>
    <x v="319"/>
    <x v="313"/>
    <n v="52.99"/>
    <n v="1072025"/>
    <n v="4344"/>
    <s v="S�hk�iset palvelut"/>
    <n v="3501"/>
    <x v="1"/>
  </r>
  <r>
    <x v="319"/>
    <x v="313"/>
    <n v="98.89"/>
    <n v="4092025"/>
    <n v="4344"/>
    <s v="S�hk�iset palvelut"/>
    <n v="3501"/>
    <x v="1"/>
  </r>
  <r>
    <x v="319"/>
    <x v="313"/>
    <n v="52.99"/>
    <n v="31082025"/>
    <n v="4344"/>
    <s v="S�hk�iset palvelut"/>
    <n v="3501"/>
    <x v="1"/>
  </r>
  <r>
    <x v="319"/>
    <x v="313"/>
    <n v="160.72"/>
    <n v="15102025"/>
    <n v="4344"/>
    <s v="S�hk�iset palvelut"/>
    <n v="3501"/>
    <x v="1"/>
  </r>
  <r>
    <x v="320"/>
    <x v="314"/>
    <n v="3390"/>
    <n v="18062025"/>
    <n v="4470"/>
    <s v="Muut palvelut"/>
    <n v="5551"/>
    <x v="1"/>
  </r>
  <r>
    <x v="320"/>
    <x v="314"/>
    <n v="850"/>
    <n v="20082025"/>
    <n v="4470"/>
    <s v="Muut palvelut"/>
    <n v="5551"/>
    <x v="1"/>
  </r>
  <r>
    <x v="321"/>
    <x v="315"/>
    <n v="1990"/>
    <n v="3062025"/>
    <n v="4470"/>
    <s v="Muut palvelut"/>
    <n v="5551"/>
    <x v="1"/>
  </r>
  <r>
    <x v="322"/>
    <x v="316"/>
    <n v="7.95"/>
    <n v="12022025"/>
    <n v="4420"/>
    <s v="Matkustus- ja kuljetuspalvelut"/>
    <n v="3501"/>
    <x v="1"/>
  </r>
  <r>
    <x v="322"/>
    <x v="316"/>
    <n v="275.02"/>
    <n v="12022025"/>
    <n v="4513"/>
    <s v="AV-materiaali"/>
    <n v="3501"/>
    <x v="1"/>
  </r>
  <r>
    <x v="322"/>
    <x v="316"/>
    <n v="220"/>
    <n v="11062025"/>
    <n v="4513"/>
    <s v="AV-materiaali"/>
    <n v="3501"/>
    <x v="1"/>
  </r>
  <r>
    <x v="322"/>
    <x v="316"/>
    <n v="7.97"/>
    <n v="11062025"/>
    <n v="4360"/>
    <s v="Posti- ja kuriiripalvelut"/>
    <n v="3501"/>
    <x v="1"/>
  </r>
  <r>
    <x v="322"/>
    <x v="316"/>
    <n v="220.02"/>
    <n v="24092025"/>
    <n v="4513"/>
    <s v="AV-materiaali"/>
    <n v="3501"/>
    <x v="1"/>
  </r>
  <r>
    <x v="322"/>
    <x v="316"/>
    <n v="7.95"/>
    <n v="24092025"/>
    <n v="4420"/>
    <s v="Matkustus- ja kuljetuspalvelut"/>
    <n v="3501"/>
    <x v="1"/>
  </r>
  <r>
    <x v="323"/>
    <x v="317"/>
    <n v="300"/>
    <n v="10122025"/>
    <n v="4470"/>
    <s v="Muut palvelut"/>
    <n v="3901"/>
    <x v="1"/>
  </r>
  <r>
    <x v="324"/>
    <x v="318"/>
    <n v="1547.5"/>
    <n v="16012025"/>
    <n v="4595"/>
    <s v="Varaosat"/>
    <n v="6103"/>
    <x v="1"/>
  </r>
  <r>
    <x v="324"/>
    <x v="318"/>
    <n v="304.60000000000002"/>
    <n v="16012025"/>
    <n v="4595"/>
    <s v="Varaosat"/>
    <n v="6103"/>
    <x v="1"/>
  </r>
  <r>
    <x v="324"/>
    <x v="318"/>
    <n v="2507.7199999999998"/>
    <n v="13082025"/>
    <n v="4600"/>
    <s v="Muu materiaali"/>
    <n v="6103"/>
    <x v="1"/>
  </r>
  <r>
    <x v="325"/>
    <x v="319"/>
    <n v="3850"/>
    <n v="3062025"/>
    <n v="1130"/>
    <s v="Kadut, tiet, torit ja puistot"/>
    <n v="4601"/>
    <x v="1"/>
  </r>
  <r>
    <x v="326"/>
    <x v="320"/>
    <n v="6774.21"/>
    <n v="31012025"/>
    <n v="4391"/>
    <s v="J�tteenk�sittely"/>
    <n v="6103"/>
    <x v="1"/>
  </r>
  <r>
    <x v="326"/>
    <x v="320"/>
    <n v="4526.8999999999996"/>
    <n v="28022025"/>
    <n v="4391"/>
    <s v="J�tteenk�sittely"/>
    <n v="6103"/>
    <x v="1"/>
  </r>
  <r>
    <x v="326"/>
    <x v="320"/>
    <n v="4487.29"/>
    <n v="31032025"/>
    <n v="4391"/>
    <s v="J�tteenk�sittely"/>
    <n v="6103"/>
    <x v="1"/>
  </r>
  <r>
    <x v="326"/>
    <x v="320"/>
    <n v="4534.68"/>
    <n v="10052025"/>
    <n v="4391"/>
    <s v="J�tteenk�sittely"/>
    <n v="6103"/>
    <x v="1"/>
  </r>
  <r>
    <x v="326"/>
    <x v="320"/>
    <n v="4822.49"/>
    <n v="12062025"/>
    <n v="4391"/>
    <s v="J�tteenk�sittely"/>
    <n v="6103"/>
    <x v="1"/>
  </r>
  <r>
    <x v="326"/>
    <x v="320"/>
    <n v="4737.6499999999996"/>
    <n v="7072025"/>
    <n v="4391"/>
    <s v="J�tteenk�sittely"/>
    <n v="6103"/>
    <x v="1"/>
  </r>
  <r>
    <x v="326"/>
    <x v="320"/>
    <n v="6577.24"/>
    <n v="6082025"/>
    <n v="4391"/>
    <s v="J�tteenk�sittely"/>
    <n v="6103"/>
    <x v="1"/>
  </r>
  <r>
    <x v="326"/>
    <x v="320"/>
    <n v="4375.25"/>
    <n v="10092025"/>
    <n v="4391"/>
    <s v="J�tteenk�sittely"/>
    <n v="6103"/>
    <x v="1"/>
  </r>
  <r>
    <x v="326"/>
    <x v="320"/>
    <n v="4320.62"/>
    <n v="10102025"/>
    <n v="4391"/>
    <s v="J�tteenk�sittely"/>
    <n v="6103"/>
    <x v="1"/>
  </r>
  <r>
    <x v="326"/>
    <x v="320"/>
    <n v="4660.62"/>
    <n v="12112025"/>
    <n v="4391"/>
    <s v="J�tteenk�sittely"/>
    <n v="6103"/>
    <x v="1"/>
  </r>
  <r>
    <x v="326"/>
    <x v="320"/>
    <n v="6819.05"/>
    <n v="10122025"/>
    <n v="4391"/>
    <s v="J�tteenk�sittely"/>
    <n v="6103"/>
    <x v="1"/>
  </r>
  <r>
    <x v="326"/>
    <x v="320"/>
    <n v="7010.35"/>
    <n v="31122025"/>
    <n v="4391"/>
    <s v="J�tteenk�sittely"/>
    <n v="6103"/>
    <x v="1"/>
  </r>
  <r>
    <x v="327"/>
    <x v="321"/>
    <n v="2016.05"/>
    <n v="16012025"/>
    <n v="4410"/>
    <s v="Majoitus- ja ravitsemispalvelut"/>
    <n v="5501"/>
    <x v="1"/>
  </r>
  <r>
    <x v="327"/>
    <x v="321"/>
    <n v="154.94999999999999"/>
    <n v="16012025"/>
    <n v="4410"/>
    <s v="Majoitus- ja ravitsemispalvelut"/>
    <n v="5501"/>
    <x v="1"/>
  </r>
  <r>
    <x v="327"/>
    <x v="321"/>
    <n v="338.1"/>
    <n v="31012025"/>
    <n v="4410"/>
    <s v="Majoitus- ja ravitsemispalvelut"/>
    <n v="5501"/>
    <x v="1"/>
  </r>
  <r>
    <x v="327"/>
    <x v="321"/>
    <n v="3315.79"/>
    <n v="31012025"/>
    <n v="4410"/>
    <s v="Majoitus- ja ravitsemispalvelut"/>
    <n v="5501"/>
    <x v="1"/>
  </r>
  <r>
    <x v="327"/>
    <x v="321"/>
    <n v="137.69999999999999"/>
    <n v="31012025"/>
    <n v="4410"/>
    <s v="Majoitus- ja ravitsemispalvelut"/>
    <n v="5501"/>
    <x v="1"/>
  </r>
  <r>
    <x v="327"/>
    <x v="321"/>
    <n v="2603.0700000000002"/>
    <n v="16022025"/>
    <n v="4410"/>
    <s v="Majoitus- ja ravitsemispalvelut"/>
    <n v="5501"/>
    <x v="1"/>
  </r>
  <r>
    <x v="327"/>
    <x v="321"/>
    <n v="267.8"/>
    <n v="16022025"/>
    <n v="4410"/>
    <s v="Majoitus- ja ravitsemispalvelut"/>
    <n v="5501"/>
    <x v="1"/>
  </r>
  <r>
    <x v="327"/>
    <x v="321"/>
    <n v="137.69999999999999"/>
    <n v="28022025"/>
    <n v="4410"/>
    <s v="Majoitus- ja ravitsemispalvelut"/>
    <n v="5501"/>
    <x v="1"/>
  </r>
  <r>
    <x v="327"/>
    <x v="321"/>
    <n v="2682"/>
    <n v="28022025"/>
    <n v="4410"/>
    <s v="Majoitus- ja ravitsemispalvelut"/>
    <n v="5501"/>
    <x v="1"/>
  </r>
  <r>
    <x v="327"/>
    <x v="321"/>
    <n v="317.89"/>
    <n v="28022025"/>
    <n v="4410"/>
    <s v="Majoitus- ja ravitsemispalvelut"/>
    <n v="5501"/>
    <x v="1"/>
  </r>
  <r>
    <x v="327"/>
    <x v="321"/>
    <n v="2841.23"/>
    <n v="16032025"/>
    <n v="4410"/>
    <s v="Majoitus- ja ravitsemispalvelut"/>
    <n v="5501"/>
    <x v="1"/>
  </r>
  <r>
    <x v="327"/>
    <x v="321"/>
    <n v="532.1"/>
    <n v="16032025"/>
    <n v="4410"/>
    <s v="Majoitus- ja ravitsemispalvelut"/>
    <n v="5501"/>
    <x v="1"/>
  </r>
  <r>
    <x v="327"/>
    <x v="321"/>
    <n v="50.4"/>
    <n v="27032025"/>
    <n v="4470"/>
    <s v="Muut palvelut"/>
    <n v="5501"/>
    <x v="1"/>
  </r>
  <r>
    <x v="327"/>
    <x v="321"/>
    <n v="10036.94"/>
    <n v="27032025"/>
    <n v="4470"/>
    <s v="Muut palvelut"/>
    <n v="5501"/>
    <x v="1"/>
  </r>
  <r>
    <x v="327"/>
    <x v="321"/>
    <n v="139.05000000000001"/>
    <n v="31032025"/>
    <n v="4410"/>
    <s v="Majoitus- ja ravitsemispalvelut"/>
    <n v="5501"/>
    <x v="1"/>
  </r>
  <r>
    <x v="327"/>
    <x v="321"/>
    <n v="3579.74"/>
    <n v="31032025"/>
    <n v="4410"/>
    <s v="Majoitus- ja ravitsemispalvelut"/>
    <n v="5501"/>
    <x v="1"/>
  </r>
  <r>
    <x v="327"/>
    <x v="321"/>
    <n v="514.35"/>
    <n v="31032025"/>
    <n v="4410"/>
    <s v="Majoitus- ja ravitsemispalvelut"/>
    <n v="5501"/>
    <x v="1"/>
  </r>
  <r>
    <x v="327"/>
    <x v="321"/>
    <n v="101.5"/>
    <n v="1042025"/>
    <n v="4470"/>
    <s v="Muut palvelut"/>
    <n v="5501"/>
    <x v="1"/>
  </r>
  <r>
    <x v="327"/>
    <x v="321"/>
    <n v="3723.95"/>
    <n v="16042025"/>
    <n v="4410"/>
    <s v="Majoitus- ja ravitsemispalvelut"/>
    <n v="5501"/>
    <x v="1"/>
  </r>
  <r>
    <x v="327"/>
    <x v="321"/>
    <n v="460.25"/>
    <n v="16042025"/>
    <n v="4410"/>
    <s v="Majoitus- ja ravitsemispalvelut"/>
    <n v="5501"/>
    <x v="1"/>
  </r>
  <r>
    <x v="327"/>
    <x v="321"/>
    <n v="135"/>
    <n v="30042025"/>
    <n v="4410"/>
    <s v="Majoitus- ja ravitsemispalvelut"/>
    <n v="5501"/>
    <x v="1"/>
  </r>
  <r>
    <x v="327"/>
    <x v="321"/>
    <n v="2736.4"/>
    <n v="30042025"/>
    <n v="4410"/>
    <s v="Majoitus- ja ravitsemispalvelut"/>
    <n v="1101"/>
    <x v="1"/>
  </r>
  <r>
    <x v="327"/>
    <x v="321"/>
    <n v="268.2"/>
    <n v="30042025"/>
    <n v="4410"/>
    <s v="Majoitus- ja ravitsemispalvelut"/>
    <n v="1101"/>
    <x v="1"/>
  </r>
  <r>
    <x v="327"/>
    <x v="321"/>
    <n v="352.3"/>
    <n v="16052025"/>
    <n v="4410"/>
    <s v="Majoitus- ja ravitsemispalvelut"/>
    <n v="5501"/>
    <x v="1"/>
  </r>
  <r>
    <x v="327"/>
    <x v="321"/>
    <n v="3251.4"/>
    <n v="16052025"/>
    <n v="4410"/>
    <s v="Majoitus- ja ravitsemispalvelut"/>
    <n v="5501"/>
    <x v="1"/>
  </r>
  <r>
    <x v="327"/>
    <x v="321"/>
    <n v="251.3"/>
    <n v="31052025"/>
    <n v="4410"/>
    <s v="Majoitus- ja ravitsemispalvelut"/>
    <n v="5501"/>
    <x v="1"/>
  </r>
  <r>
    <x v="327"/>
    <x v="321"/>
    <n v="2907.98"/>
    <n v="31052025"/>
    <n v="4410"/>
    <s v="Majoitus- ja ravitsemispalvelut"/>
    <n v="5501"/>
    <x v="1"/>
  </r>
  <r>
    <x v="327"/>
    <x v="321"/>
    <n v="148.62"/>
    <n v="31052025"/>
    <n v="4410"/>
    <s v="Majoitus- ja ravitsemispalvelut"/>
    <n v="5501"/>
    <x v="1"/>
  </r>
  <r>
    <x v="327"/>
    <x v="321"/>
    <n v="302.95999999999998"/>
    <n v="16062025"/>
    <n v="4410"/>
    <s v="Majoitus- ja ravitsemispalvelut"/>
    <n v="5501"/>
    <x v="1"/>
  </r>
  <r>
    <x v="327"/>
    <x v="321"/>
    <n v="2858.51"/>
    <n v="16062025"/>
    <n v="4410"/>
    <s v="Majoitus- ja ravitsemispalvelut"/>
    <n v="5501"/>
    <x v="1"/>
  </r>
  <r>
    <x v="327"/>
    <x v="321"/>
    <n v="283"/>
    <n v="30062025"/>
    <n v="4410"/>
    <s v="Majoitus- ja ravitsemispalvelut"/>
    <n v="5501"/>
    <x v="1"/>
  </r>
  <r>
    <x v="327"/>
    <x v="321"/>
    <n v="1874.91"/>
    <n v="30062025"/>
    <n v="4410"/>
    <s v="Majoitus- ja ravitsemispalvelut"/>
    <n v="5501"/>
    <x v="1"/>
  </r>
  <r>
    <x v="327"/>
    <x v="321"/>
    <n v="132.30000000000001"/>
    <n v="30062025"/>
    <n v="4410"/>
    <s v="Majoitus- ja ravitsemispalvelut"/>
    <n v="5501"/>
    <x v="1"/>
  </r>
  <r>
    <x v="327"/>
    <x v="321"/>
    <n v="5111.6899999999996"/>
    <n v="1072025"/>
    <n v="4470"/>
    <s v="Muut palvelut"/>
    <n v="5501"/>
    <x v="1"/>
  </r>
  <r>
    <x v="327"/>
    <x v="321"/>
    <n v="21.6"/>
    <n v="1072025"/>
    <n v="4470"/>
    <s v="Muut palvelut"/>
    <n v="5501"/>
    <x v="1"/>
  </r>
  <r>
    <x v="327"/>
    <x v="321"/>
    <n v="156.1"/>
    <n v="16072025"/>
    <n v="4410"/>
    <s v="Majoitus- ja ravitsemispalvelut"/>
    <n v="5501"/>
    <x v="1"/>
  </r>
  <r>
    <x v="327"/>
    <x v="321"/>
    <n v="1167.6300000000001"/>
    <n v="16072025"/>
    <n v="4410"/>
    <s v="Majoitus- ja ravitsemispalvelut"/>
    <n v="5501"/>
    <x v="1"/>
  </r>
  <r>
    <x v="327"/>
    <x v="321"/>
    <n v="233.8"/>
    <n v="31072025"/>
    <n v="4410"/>
    <s v="Majoitus- ja ravitsemispalvelut"/>
    <n v="5501"/>
    <x v="1"/>
  </r>
  <r>
    <x v="327"/>
    <x v="321"/>
    <n v="1055.18"/>
    <n v="31072025"/>
    <n v="4410"/>
    <s v="Majoitus- ja ravitsemispalvelut"/>
    <n v="5501"/>
    <x v="1"/>
  </r>
  <r>
    <x v="327"/>
    <x v="321"/>
    <n v="132.30000000000001"/>
    <n v="31072025"/>
    <n v="4410"/>
    <s v="Majoitus- ja ravitsemispalvelut"/>
    <n v="5501"/>
    <x v="1"/>
  </r>
  <r>
    <x v="327"/>
    <x v="321"/>
    <n v="174.8"/>
    <n v="16082025"/>
    <n v="4410"/>
    <s v="Majoitus- ja ravitsemispalvelut"/>
    <n v="5501"/>
    <x v="1"/>
  </r>
  <r>
    <x v="327"/>
    <x v="321"/>
    <n v="2563.5100000000002"/>
    <n v="16082025"/>
    <n v="4410"/>
    <s v="Majoitus- ja ravitsemispalvelut"/>
    <n v="5501"/>
    <x v="1"/>
  </r>
  <r>
    <x v="327"/>
    <x v="321"/>
    <n v="334.09"/>
    <n v="31082025"/>
    <n v="4410"/>
    <s v="Majoitus- ja ravitsemispalvelut"/>
    <n v="5501"/>
    <x v="1"/>
  </r>
  <r>
    <x v="327"/>
    <x v="321"/>
    <n v="2817.11"/>
    <n v="31082025"/>
    <n v="4410"/>
    <s v="Majoitus- ja ravitsemispalvelut"/>
    <n v="5501"/>
    <x v="1"/>
  </r>
  <r>
    <x v="327"/>
    <x v="321"/>
    <n v="135"/>
    <n v="31082025"/>
    <n v="4410"/>
    <s v="Majoitus- ja ravitsemispalvelut"/>
    <n v="5501"/>
    <x v="1"/>
  </r>
  <r>
    <x v="327"/>
    <x v="321"/>
    <n v="289.39999999999998"/>
    <n v="16092025"/>
    <n v="4410"/>
    <s v="Majoitus- ja ravitsemispalvelut"/>
    <n v="5501"/>
    <x v="1"/>
  </r>
  <r>
    <x v="327"/>
    <x v="321"/>
    <n v="2971.93"/>
    <n v="16092025"/>
    <n v="4410"/>
    <s v="Majoitus- ja ravitsemispalvelut"/>
    <n v="5501"/>
    <x v="1"/>
  </r>
  <r>
    <x v="327"/>
    <x v="321"/>
    <n v="387.4"/>
    <n v="30092025"/>
    <n v="4410"/>
    <s v="Majoitus- ja ravitsemispalvelut"/>
    <n v="5501"/>
    <x v="1"/>
  </r>
  <r>
    <x v="327"/>
    <x v="321"/>
    <n v="3296.49"/>
    <n v="30092025"/>
    <n v="4410"/>
    <s v="Majoitus- ja ravitsemispalvelut"/>
    <n v="5501"/>
    <x v="1"/>
  </r>
  <r>
    <x v="327"/>
    <x v="321"/>
    <n v="135"/>
    <n v="30092025"/>
    <n v="4410"/>
    <s v="Majoitus- ja ravitsemispalvelut"/>
    <n v="5501"/>
    <x v="1"/>
  </r>
  <r>
    <x v="327"/>
    <x v="321"/>
    <n v="50.4"/>
    <n v="1102025"/>
    <n v="4470"/>
    <s v="Muut palvelut"/>
    <n v="5501"/>
    <x v="1"/>
  </r>
  <r>
    <x v="327"/>
    <x v="321"/>
    <n v="4020.24"/>
    <n v="1102025"/>
    <n v="4470"/>
    <s v="Muut palvelut"/>
    <n v="5501"/>
    <x v="1"/>
  </r>
  <r>
    <x v="327"/>
    <x v="321"/>
    <n v="312.55"/>
    <n v="16102025"/>
    <n v="4410"/>
    <s v="Majoitus- ja ravitsemispalvelut"/>
    <n v="5501"/>
    <x v="1"/>
  </r>
  <r>
    <x v="327"/>
    <x v="321"/>
    <n v="3175.53"/>
    <n v="16102025"/>
    <n v="4410"/>
    <s v="Majoitus- ja ravitsemispalvelut"/>
    <n v="5501"/>
    <x v="1"/>
  </r>
  <r>
    <x v="327"/>
    <x v="321"/>
    <n v="303.63"/>
    <n v="31102025"/>
    <n v="4410"/>
    <s v="Majoitus- ja ravitsemispalvelut"/>
    <n v="5501"/>
    <x v="1"/>
  </r>
  <r>
    <x v="327"/>
    <x v="321"/>
    <n v="3231.32"/>
    <n v="31102025"/>
    <n v="4410"/>
    <s v="Majoitus- ja ravitsemispalvelut"/>
    <n v="5501"/>
    <x v="1"/>
  </r>
  <r>
    <x v="327"/>
    <x v="321"/>
    <n v="160.96"/>
    <n v="31102025"/>
    <n v="4410"/>
    <s v="Majoitus- ja ravitsemispalvelut"/>
    <n v="5501"/>
    <x v="1"/>
  </r>
  <r>
    <x v="327"/>
    <x v="321"/>
    <n v="3323.1"/>
    <n v="16112025"/>
    <n v="4410"/>
    <s v="Majoitus- ja ravitsemispalvelut"/>
    <n v="1101"/>
    <x v="1"/>
  </r>
  <r>
    <x v="327"/>
    <x v="321"/>
    <n v="185.3"/>
    <n v="30112025"/>
    <n v="4410"/>
    <s v="Majoitus- ja ravitsemispalvelut"/>
    <n v="5501"/>
    <x v="1"/>
  </r>
  <r>
    <x v="327"/>
    <x v="321"/>
    <n v="135"/>
    <n v="30112025"/>
    <n v="4410"/>
    <s v="Majoitus- ja ravitsemispalvelut"/>
    <n v="5501"/>
    <x v="1"/>
  </r>
  <r>
    <x v="327"/>
    <x v="321"/>
    <n v="3637.8"/>
    <n v="30112025"/>
    <n v="4410"/>
    <s v="Majoitus- ja ravitsemispalvelut"/>
    <n v="5501"/>
    <x v="1"/>
  </r>
  <r>
    <x v="327"/>
    <x v="321"/>
    <n v="28.8"/>
    <n v="1122025"/>
    <n v="4470"/>
    <s v="Muut palvelut"/>
    <n v="5501"/>
    <x v="1"/>
  </r>
  <r>
    <x v="327"/>
    <x v="321"/>
    <n v="4230.84"/>
    <n v="1122025"/>
    <n v="4470"/>
    <s v="Muut palvelut"/>
    <n v="5501"/>
    <x v="1"/>
  </r>
  <r>
    <x v="327"/>
    <x v="321"/>
    <n v="3994.95"/>
    <n v="16122025"/>
    <n v="4410"/>
    <s v="Majoitus- ja ravitsemispalvelut"/>
    <n v="5501"/>
    <x v="1"/>
  </r>
  <r>
    <x v="327"/>
    <x v="321"/>
    <n v="135"/>
    <n v="31122025"/>
    <n v="4410"/>
    <s v="Majoitus- ja ravitsemispalvelut"/>
    <n v="5501"/>
    <x v="1"/>
  </r>
  <r>
    <x v="327"/>
    <x v="321"/>
    <n v="2241.4"/>
    <n v="31122025"/>
    <n v="4410"/>
    <s v="Majoitus- ja ravitsemispalvelut"/>
    <n v="5501"/>
    <x v="1"/>
  </r>
  <r>
    <x v="328"/>
    <x v="322"/>
    <n v="274"/>
    <n v="25042025"/>
    <n v="4600"/>
    <s v="Muu materiaali"/>
    <n v="3901"/>
    <x v="1"/>
  </r>
  <r>
    <x v="329"/>
    <x v="323"/>
    <n v="628.5"/>
    <n v="31032025"/>
    <n v="4390"/>
    <s v="Raken.ja alueiden rak.ja kunn.pitopalv."/>
    <n v="5352"/>
    <x v="1"/>
  </r>
  <r>
    <x v="329"/>
    <x v="323"/>
    <n v="110"/>
    <n v="31032025"/>
    <n v="4840"/>
    <s v="Koneiden ja laitteiden vuokrat"/>
    <n v="5352"/>
    <x v="1"/>
  </r>
  <r>
    <x v="329"/>
    <x v="323"/>
    <n v="46"/>
    <n v="31032025"/>
    <n v="4600"/>
    <s v="Muu materiaali"/>
    <n v="5352"/>
    <x v="1"/>
  </r>
  <r>
    <x v="330"/>
    <x v="324"/>
    <n v="198.03"/>
    <n v="6022025"/>
    <n v="4600"/>
    <s v="Muu materiaali"/>
    <n v="4601"/>
    <x v="1"/>
  </r>
  <r>
    <x v="330"/>
    <x v="324"/>
    <n v="422.25"/>
    <n v="10032025"/>
    <n v="4600"/>
    <s v="Muu materiaali"/>
    <n v="4601"/>
    <x v="1"/>
  </r>
  <r>
    <x v="330"/>
    <x v="324"/>
    <n v="588.29"/>
    <n v="15052025"/>
    <n v="4600"/>
    <s v="Muu materiaali"/>
    <n v="4601"/>
    <x v="1"/>
  </r>
  <r>
    <x v="330"/>
    <x v="324"/>
    <n v="176.04"/>
    <n v="1122025"/>
    <n v="4500"/>
    <s v="Toimistotarvikkeet"/>
    <n v="4601"/>
    <x v="1"/>
  </r>
  <r>
    <x v="330"/>
    <x v="324"/>
    <n v="65.78"/>
    <n v="22122025"/>
    <n v="4500"/>
    <s v="Toimistotarvikkeet"/>
    <n v="4601"/>
    <x v="1"/>
  </r>
  <r>
    <x v="330"/>
    <x v="324"/>
    <n v="292.72000000000003"/>
    <n v="23012025"/>
    <n v="4600"/>
    <s v="Muu materiaali"/>
    <n v="6102"/>
    <x v="1"/>
  </r>
  <r>
    <x v="330"/>
    <x v="324"/>
    <n v="31.36"/>
    <n v="26012025"/>
    <n v="4595"/>
    <s v="Varaosat"/>
    <n v="6103"/>
    <x v="1"/>
  </r>
  <r>
    <x v="330"/>
    <x v="324"/>
    <n v="116"/>
    <n v="31012025"/>
    <n v="4595"/>
    <s v="Varaosat"/>
    <n v="6103"/>
    <x v="1"/>
  </r>
  <r>
    <x v="330"/>
    <x v="324"/>
    <n v="137.44999999999999"/>
    <n v="13052025"/>
    <n v="4600"/>
    <s v="Muu materiaali"/>
    <n v="6102"/>
    <x v="1"/>
  </r>
  <r>
    <x v="330"/>
    <x v="324"/>
    <n v="137.44999999999999"/>
    <n v="13052025"/>
    <n v="4600"/>
    <s v="Muu materiaali"/>
    <n v="6103"/>
    <x v="1"/>
  </r>
  <r>
    <x v="330"/>
    <x v="324"/>
    <n v="180"/>
    <n v="8062025"/>
    <n v="4600"/>
    <s v="Muu materiaali"/>
    <n v="6102"/>
    <x v="1"/>
  </r>
  <r>
    <x v="330"/>
    <x v="324"/>
    <n v="397"/>
    <n v="19062025"/>
    <n v="4600"/>
    <s v="Muu materiaali"/>
    <n v="6102"/>
    <x v="1"/>
  </r>
  <r>
    <x v="330"/>
    <x v="324"/>
    <n v="500.82"/>
    <n v="18062025"/>
    <n v="4595"/>
    <s v="Varaosat"/>
    <n v="6103"/>
    <x v="1"/>
  </r>
  <r>
    <x v="330"/>
    <x v="324"/>
    <n v="57.3"/>
    <n v="7102025"/>
    <n v="4600"/>
    <s v="Muu materiaali"/>
    <n v="6102"/>
    <x v="1"/>
  </r>
  <r>
    <x v="330"/>
    <x v="324"/>
    <n v="56"/>
    <n v="15102025"/>
    <n v="4600"/>
    <s v="Muu materiaali"/>
    <n v="6102"/>
    <x v="1"/>
  </r>
  <r>
    <x v="330"/>
    <x v="324"/>
    <n v="93.5"/>
    <n v="20112025"/>
    <n v="4595"/>
    <s v="Varaosat"/>
    <n v="6103"/>
    <x v="1"/>
  </r>
  <r>
    <x v="331"/>
    <x v="325"/>
    <n v="70.3"/>
    <n v="3022025"/>
    <n v="4600"/>
    <s v="Muu materiaali"/>
    <n v="5551"/>
    <x v="1"/>
  </r>
  <r>
    <x v="331"/>
    <x v="325"/>
    <n v="58.31"/>
    <n v="3022025"/>
    <n v="4341"/>
    <s v="ATK-palvelut"/>
    <n v="5551"/>
    <x v="1"/>
  </r>
  <r>
    <x v="331"/>
    <x v="325"/>
    <n v="61.94"/>
    <n v="3022025"/>
    <n v="4520"/>
    <s v="Elintarvikkeet"/>
    <n v="1101"/>
    <x v="1"/>
  </r>
  <r>
    <x v="331"/>
    <x v="325"/>
    <n v="15.93"/>
    <n v="3022025"/>
    <n v="4470"/>
    <s v="Muut palvelut"/>
    <n v="3551"/>
    <x v="1"/>
  </r>
  <r>
    <x v="331"/>
    <x v="325"/>
    <n v="54.73"/>
    <n v="3022025"/>
    <n v="4420"/>
    <s v="Matkustus- ja kuljetuspalvelut"/>
    <n v="1101"/>
    <x v="1"/>
  </r>
  <r>
    <x v="331"/>
    <x v="325"/>
    <n v="7.21"/>
    <n v="3022025"/>
    <n v="4520"/>
    <s v="Elintarvikkeet"/>
    <n v="1101"/>
    <x v="1"/>
  </r>
  <r>
    <x v="331"/>
    <x v="325"/>
    <n v="46.45"/>
    <n v="3022025"/>
    <n v="4420"/>
    <s v="Matkustus- ja kuljetuspalvelut"/>
    <n v="1101"/>
    <x v="1"/>
  </r>
  <r>
    <x v="331"/>
    <x v="325"/>
    <n v="49.21"/>
    <n v="3022025"/>
    <n v="4423"/>
    <s v="Henkil�kunnan matkakustannukset"/>
    <n v="5501"/>
    <x v="1"/>
  </r>
  <r>
    <x v="331"/>
    <x v="325"/>
    <n v="119.37"/>
    <n v="3022025"/>
    <n v="4341"/>
    <s v="ATK-palvelut"/>
    <n v="5551"/>
    <x v="1"/>
  </r>
  <r>
    <x v="331"/>
    <x v="325"/>
    <n v="7.17"/>
    <n v="3022025"/>
    <n v="4420"/>
    <s v="Matkustus- ja kuljetuspalvelut"/>
    <n v="5551"/>
    <x v="1"/>
  </r>
  <r>
    <x v="331"/>
    <x v="325"/>
    <n v="165.88"/>
    <n v="3022025"/>
    <n v="4420"/>
    <s v="Matkustus- ja kuljetuspalvelut"/>
    <n v="5551"/>
    <x v="1"/>
  </r>
  <r>
    <x v="331"/>
    <x v="325"/>
    <n v="96"/>
    <n v="3022025"/>
    <n v="4341"/>
    <s v="ATK-palvelut"/>
    <n v="5551"/>
    <x v="1"/>
  </r>
  <r>
    <x v="331"/>
    <x v="325"/>
    <n v="86.67"/>
    <n v="3022025"/>
    <n v="4410"/>
    <s v="Majoitus- ja ravitsemispalvelut"/>
    <n v="5551"/>
    <x v="1"/>
  </r>
  <r>
    <x v="331"/>
    <x v="325"/>
    <n v="876.39"/>
    <n v="3022025"/>
    <n v="4350"/>
    <s v="Painatukset, ilmoitukset ja markkinointi"/>
    <n v="5551"/>
    <x v="1"/>
  </r>
  <r>
    <x v="331"/>
    <x v="325"/>
    <n v="2029.3"/>
    <n v="3032025"/>
    <n v="4341"/>
    <s v="ATK-palvelut"/>
    <n v="5501"/>
    <x v="1"/>
  </r>
  <r>
    <x v="331"/>
    <x v="325"/>
    <n v="650.96"/>
    <n v="3032025"/>
    <n v="4341"/>
    <s v="ATK-palvelut"/>
    <n v="5551"/>
    <x v="1"/>
  </r>
  <r>
    <x v="331"/>
    <x v="325"/>
    <n v="75.44"/>
    <n v="3032025"/>
    <n v="4423"/>
    <s v="Henkil�kunnan matkakustannukset"/>
    <n v="5551"/>
    <x v="1"/>
  </r>
  <r>
    <x v="331"/>
    <x v="325"/>
    <n v="62.02"/>
    <n v="3032025"/>
    <n v="4423"/>
    <s v="Henkil�kunnan matkakustannukset"/>
    <n v="5551"/>
    <x v="1"/>
  </r>
  <r>
    <x v="331"/>
    <x v="325"/>
    <n v="6.69"/>
    <n v="3032025"/>
    <n v="4423"/>
    <s v="Henkil�kunnan matkakustannukset"/>
    <n v="5551"/>
    <x v="1"/>
  </r>
  <r>
    <x v="331"/>
    <x v="325"/>
    <n v="10.45"/>
    <n v="3032025"/>
    <n v="4423"/>
    <s v="Henkil�kunnan matkakustannukset"/>
    <n v="5551"/>
    <x v="1"/>
  </r>
  <r>
    <x v="331"/>
    <x v="325"/>
    <n v="133"/>
    <n v="3032025"/>
    <n v="4440"/>
    <s v="Koulutus- ja kulttuuripalvelut"/>
    <n v="1101"/>
    <x v="1"/>
  </r>
  <r>
    <x v="331"/>
    <x v="325"/>
    <n v="15.93"/>
    <n v="3032025"/>
    <n v="4470"/>
    <s v="Muut palvelut"/>
    <n v="3551"/>
    <x v="1"/>
  </r>
  <r>
    <x v="331"/>
    <x v="325"/>
    <n v="573.71"/>
    <n v="3032025"/>
    <n v="4470"/>
    <s v="Muut palvelut"/>
    <n v="3901"/>
    <x v="1"/>
  </r>
  <r>
    <x v="331"/>
    <x v="325"/>
    <n v="29.65"/>
    <n v="3032025"/>
    <n v="4420"/>
    <s v="Matkustus- ja kuljetuspalvelut"/>
    <n v="5501"/>
    <x v="1"/>
  </r>
  <r>
    <x v="331"/>
    <x v="325"/>
    <n v="1253.3900000000001"/>
    <n v="3032025"/>
    <n v="4580"/>
    <s v="Kalusto"/>
    <n v="3601"/>
    <x v="1"/>
  </r>
  <r>
    <x v="331"/>
    <x v="325"/>
    <n v="57.73"/>
    <n v="3032025"/>
    <n v="4341"/>
    <s v="ATK-palvelut"/>
    <n v="5551"/>
    <x v="1"/>
  </r>
  <r>
    <x v="331"/>
    <x v="325"/>
    <n v="106.96"/>
    <n v="3032025"/>
    <n v="4341"/>
    <s v="ATK-palvelut"/>
    <n v="5551"/>
    <x v="1"/>
  </r>
  <r>
    <x v="331"/>
    <x v="325"/>
    <n v="12.02"/>
    <n v="3032025"/>
    <n v="4410"/>
    <s v="Majoitus- ja ravitsemispalvelut"/>
    <n v="5551"/>
    <x v="1"/>
  </r>
  <r>
    <x v="331"/>
    <x v="325"/>
    <n v="52.5"/>
    <n v="3032025"/>
    <n v="4340"/>
    <s v="Toimisto- pankki-ja asiantunt.palvelut"/>
    <n v="5551"/>
    <x v="1"/>
  </r>
  <r>
    <x v="331"/>
    <x v="325"/>
    <n v="249.28"/>
    <n v="3032025"/>
    <n v="4350"/>
    <s v="Painatukset, ilmoitukset ja markkinointi"/>
    <n v="5551"/>
    <x v="1"/>
  </r>
  <r>
    <x v="331"/>
    <x v="325"/>
    <n v="466.67"/>
    <n v="2042025"/>
    <n v="4410"/>
    <s v="Majoitus- ja ravitsemispalvelut"/>
    <n v="5501"/>
    <x v="1"/>
  </r>
  <r>
    <x v="331"/>
    <x v="325"/>
    <n v="471.58"/>
    <n v="2042025"/>
    <n v="4420"/>
    <s v="Matkustus- ja kuljetuspalvelut"/>
    <n v="5501"/>
    <x v="1"/>
  </r>
  <r>
    <x v="331"/>
    <x v="325"/>
    <n v="50"/>
    <n v="2042025"/>
    <n v="4470"/>
    <s v="Muut palvelut"/>
    <n v="5501"/>
    <x v="1"/>
  </r>
  <r>
    <x v="331"/>
    <x v="325"/>
    <n v="15.93"/>
    <n v="2042025"/>
    <n v="4470"/>
    <s v="Muut palvelut"/>
    <n v="3551"/>
    <x v="1"/>
  </r>
  <r>
    <x v="331"/>
    <x v="325"/>
    <n v="34.71"/>
    <n v="2042025"/>
    <n v="4520"/>
    <s v="Elintarvikkeet"/>
    <n v="1101"/>
    <x v="1"/>
  </r>
  <r>
    <x v="331"/>
    <x v="325"/>
    <n v="583.9"/>
    <n v="2042025"/>
    <n v="4601"/>
    <s v="Mainosmateriaali"/>
    <n v="5551"/>
    <x v="1"/>
  </r>
  <r>
    <x v="331"/>
    <x v="325"/>
    <n v="20.53"/>
    <n v="2042025"/>
    <n v="4470"/>
    <s v="Muut palvelut"/>
    <n v="5551"/>
    <x v="1"/>
  </r>
  <r>
    <x v="331"/>
    <x v="325"/>
    <n v="287"/>
    <n v="2042025"/>
    <n v="4341"/>
    <s v="ATK-palvelut"/>
    <n v="5551"/>
    <x v="1"/>
  </r>
  <r>
    <x v="331"/>
    <x v="325"/>
    <n v="55.16"/>
    <n v="2042025"/>
    <n v="4341"/>
    <s v="ATK-palvelut"/>
    <n v="5551"/>
    <x v="1"/>
  </r>
  <r>
    <x v="331"/>
    <x v="325"/>
    <n v="5.0199999999999996"/>
    <n v="2042025"/>
    <n v="4423"/>
    <s v="Henkil�kunnan matkakustannukset"/>
    <n v="5551"/>
    <x v="1"/>
  </r>
  <r>
    <x v="331"/>
    <x v="325"/>
    <n v="8.3699999999999992"/>
    <n v="2042025"/>
    <n v="4423"/>
    <s v="Henkil�kunnan matkakustannukset"/>
    <n v="5551"/>
    <x v="1"/>
  </r>
  <r>
    <x v="331"/>
    <x v="325"/>
    <n v="8.92"/>
    <n v="2042025"/>
    <n v="4423"/>
    <s v="Henkil�kunnan matkakustannukset"/>
    <n v="5551"/>
    <x v="1"/>
  </r>
  <r>
    <x v="331"/>
    <x v="325"/>
    <n v="600"/>
    <n v="2042025"/>
    <n v="4440"/>
    <s v="Koulutus- ja kulttuuripalvelut"/>
    <n v="5551"/>
    <x v="1"/>
  </r>
  <r>
    <x v="331"/>
    <x v="325"/>
    <n v="8.64"/>
    <n v="2042025"/>
    <n v="4410"/>
    <s v="Majoitus- ja ravitsemispalvelut"/>
    <n v="1101"/>
    <x v="1"/>
  </r>
  <r>
    <x v="331"/>
    <x v="325"/>
    <n v="4.34"/>
    <n v="2042025"/>
    <n v="4420"/>
    <s v="Matkustus- ja kuljetuspalvelut"/>
    <n v="1101"/>
    <x v="1"/>
  </r>
  <r>
    <x v="331"/>
    <x v="325"/>
    <n v="38.25"/>
    <n v="2042025"/>
    <n v="4420"/>
    <s v="Matkustus- ja kuljetuspalvelut"/>
    <n v="1101"/>
    <x v="1"/>
  </r>
  <r>
    <x v="331"/>
    <x v="325"/>
    <n v="8.3699999999999992"/>
    <n v="2052025"/>
    <n v="4420"/>
    <s v="Matkustus- ja kuljetuspalvelut"/>
    <n v="5551"/>
    <x v="1"/>
  </r>
  <r>
    <x v="331"/>
    <x v="325"/>
    <n v="7.65"/>
    <n v="2052025"/>
    <n v="4420"/>
    <s v="Matkustus- ja kuljetuspalvelut"/>
    <n v="5551"/>
    <x v="1"/>
  </r>
  <r>
    <x v="331"/>
    <x v="325"/>
    <n v="2.35"/>
    <n v="2052025"/>
    <n v="4500"/>
    <s v="Toimistotarvikkeet"/>
    <n v="5551"/>
    <x v="1"/>
  </r>
  <r>
    <x v="331"/>
    <x v="325"/>
    <n v="138.6"/>
    <n v="2052025"/>
    <n v="4440"/>
    <s v="Koulutus- ja kulttuuripalvelut"/>
    <n v="5551"/>
    <x v="1"/>
  </r>
  <r>
    <x v="331"/>
    <x v="325"/>
    <n v="233.16"/>
    <n v="2052025"/>
    <n v="4423"/>
    <s v="Henkil�kunnan matkakustannukset"/>
    <n v="5551"/>
    <x v="1"/>
  </r>
  <r>
    <x v="331"/>
    <x v="325"/>
    <n v="310.52999999999997"/>
    <n v="2052025"/>
    <n v="4410"/>
    <s v="Majoitus- ja ravitsemispalvelut"/>
    <n v="5551"/>
    <x v="1"/>
  </r>
  <r>
    <x v="331"/>
    <x v="325"/>
    <n v="35.06"/>
    <n v="2052025"/>
    <n v="4410"/>
    <s v="Majoitus- ja ravitsemispalvelut"/>
    <n v="5551"/>
    <x v="1"/>
  </r>
  <r>
    <x v="331"/>
    <x v="325"/>
    <n v="16.77"/>
    <n v="2052025"/>
    <n v="4423"/>
    <s v="Henkil�kunnan matkakustannukset"/>
    <n v="5551"/>
    <x v="1"/>
  </r>
  <r>
    <x v="331"/>
    <x v="325"/>
    <n v="44.51"/>
    <n v="2052025"/>
    <n v="4423"/>
    <s v="Henkil�kunnan matkakustannukset"/>
    <n v="1101"/>
    <x v="1"/>
  </r>
  <r>
    <x v="331"/>
    <x v="325"/>
    <n v="0.23"/>
    <n v="2052025"/>
    <n v="4520"/>
    <s v="Elintarvikkeet"/>
    <n v="1102"/>
    <x v="1"/>
  </r>
  <r>
    <x v="331"/>
    <x v="325"/>
    <n v="18.57"/>
    <n v="2052025"/>
    <n v="4470"/>
    <s v="Muut palvelut"/>
    <n v="3551"/>
    <x v="1"/>
  </r>
  <r>
    <x v="331"/>
    <x v="325"/>
    <n v="25.41"/>
    <n v="2052025"/>
    <n v="4520"/>
    <s v="Elintarvikkeet"/>
    <n v="1102"/>
    <x v="1"/>
  </r>
  <r>
    <x v="331"/>
    <x v="325"/>
    <n v="10.14"/>
    <n v="2052025"/>
    <n v="4600"/>
    <s v="Muu materiaali"/>
    <n v="5501"/>
    <x v="1"/>
  </r>
  <r>
    <x v="331"/>
    <x v="325"/>
    <n v="4.71"/>
    <n v="2052025"/>
    <n v="4600"/>
    <s v="Muu materiaali"/>
    <n v="5501"/>
    <x v="1"/>
  </r>
  <r>
    <x v="331"/>
    <x v="325"/>
    <n v="31.66"/>
    <n v="2052025"/>
    <n v="4520"/>
    <s v="Elintarvikkeet"/>
    <n v="1101"/>
    <x v="1"/>
  </r>
  <r>
    <x v="331"/>
    <x v="325"/>
    <n v="41.05"/>
    <n v="2052025"/>
    <n v="4420"/>
    <s v="Matkustus- ja kuljetuspalvelut"/>
    <n v="5501"/>
    <x v="1"/>
  </r>
  <r>
    <x v="331"/>
    <x v="325"/>
    <n v="12.1"/>
    <n v="2052025"/>
    <n v="4600"/>
    <s v="Muu materiaali"/>
    <n v="5501"/>
    <x v="1"/>
  </r>
  <r>
    <x v="331"/>
    <x v="325"/>
    <n v="75.900000000000006"/>
    <n v="2052025"/>
    <n v="4360"/>
    <s v="Posti- ja kuriiripalvelut"/>
    <n v="5551"/>
    <x v="1"/>
  </r>
  <r>
    <x v="331"/>
    <x v="325"/>
    <n v="2.39"/>
    <n v="2052025"/>
    <n v="4350"/>
    <s v="Painatukset, ilmoitukset ja markkinointi"/>
    <n v="5551"/>
    <x v="1"/>
  </r>
  <r>
    <x v="331"/>
    <x v="325"/>
    <n v="10"/>
    <n v="2052025"/>
    <n v="4601"/>
    <s v="Mainosmateriaali"/>
    <n v="5551"/>
    <x v="1"/>
  </r>
  <r>
    <x v="331"/>
    <x v="325"/>
    <n v="53"/>
    <n v="2052025"/>
    <n v="4341"/>
    <s v="ATK-palvelut"/>
    <n v="5551"/>
    <x v="1"/>
  </r>
  <r>
    <x v="331"/>
    <x v="325"/>
    <n v="215.93"/>
    <n v="2052025"/>
    <n v="4341"/>
    <s v="ATK-palvelut"/>
    <n v="5501"/>
    <x v="1"/>
  </r>
  <r>
    <x v="331"/>
    <x v="325"/>
    <n v="36.26"/>
    <n v="2052025"/>
    <n v="4341"/>
    <s v="ATK-palvelut"/>
    <n v="5501"/>
    <x v="1"/>
  </r>
  <r>
    <x v="331"/>
    <x v="325"/>
    <n v="89.64"/>
    <n v="2062025"/>
    <n v="4410"/>
    <s v="Majoitus- ja ravitsemispalvelut"/>
    <n v="1101"/>
    <x v="1"/>
  </r>
  <r>
    <x v="331"/>
    <x v="325"/>
    <n v="84.44"/>
    <n v="2062025"/>
    <n v="4420"/>
    <s v="Matkustus- ja kuljetuspalvelut"/>
    <n v="1101"/>
    <x v="1"/>
  </r>
  <r>
    <x v="331"/>
    <x v="325"/>
    <n v="16.28"/>
    <n v="2062025"/>
    <n v="4470"/>
    <s v="Muut palvelut"/>
    <n v="3551"/>
    <x v="1"/>
  </r>
  <r>
    <x v="331"/>
    <x v="325"/>
    <n v="137.72"/>
    <n v="2062025"/>
    <n v="4410"/>
    <s v="Majoitus- ja ravitsemispalvelut"/>
    <n v="5501"/>
    <x v="1"/>
  </r>
  <r>
    <x v="331"/>
    <x v="325"/>
    <n v="4.3899999999999997"/>
    <n v="2062025"/>
    <n v="4470"/>
    <s v="Muut palvelut"/>
    <n v="1101"/>
    <x v="1"/>
  </r>
  <r>
    <x v="331"/>
    <x v="325"/>
    <n v="52.5"/>
    <n v="2062025"/>
    <n v="4470"/>
    <s v="Muut palvelut"/>
    <n v="5501"/>
    <x v="1"/>
  </r>
  <r>
    <x v="331"/>
    <x v="325"/>
    <n v="53.47"/>
    <n v="2062025"/>
    <n v="4341"/>
    <s v="ATK-palvelut"/>
    <n v="5551"/>
    <x v="1"/>
  </r>
  <r>
    <x v="331"/>
    <x v="325"/>
    <n v="139.9"/>
    <n v="2062025"/>
    <n v="4341"/>
    <s v="ATK-palvelut"/>
    <n v="5551"/>
    <x v="1"/>
  </r>
  <r>
    <x v="331"/>
    <x v="325"/>
    <n v="3.95"/>
    <n v="2062025"/>
    <n v="4520"/>
    <s v="Elintarvikkeet"/>
    <n v="5551"/>
    <x v="1"/>
  </r>
  <r>
    <x v="331"/>
    <x v="325"/>
    <n v="11.71"/>
    <n v="2062025"/>
    <n v="4420"/>
    <s v="Matkustus- ja kuljetuspalvelut"/>
    <n v="5551"/>
    <x v="1"/>
  </r>
  <r>
    <x v="331"/>
    <x v="325"/>
    <n v="401.32"/>
    <n v="2062025"/>
    <n v="4410"/>
    <s v="Majoitus- ja ravitsemispalvelut"/>
    <n v="5551"/>
    <x v="1"/>
  </r>
  <r>
    <x v="331"/>
    <x v="325"/>
    <n v="56.58"/>
    <n v="2062025"/>
    <n v="4410"/>
    <s v="Majoitus- ja ravitsemispalvelut"/>
    <n v="5551"/>
    <x v="1"/>
  </r>
  <r>
    <x v="331"/>
    <x v="325"/>
    <n v="5"/>
    <n v="2062025"/>
    <n v="4423"/>
    <s v="Henkil�kunnan matkakustannukset"/>
    <n v="5551"/>
    <x v="1"/>
  </r>
  <r>
    <x v="331"/>
    <x v="325"/>
    <n v="115.61"/>
    <n v="2062025"/>
    <n v="4420"/>
    <s v="Matkustus- ja kuljetuspalvelut"/>
    <n v="5551"/>
    <x v="1"/>
  </r>
  <r>
    <x v="331"/>
    <x v="325"/>
    <n v="97.37"/>
    <n v="2062025"/>
    <n v="4423"/>
    <s v="Henkil�kunnan matkakustannukset"/>
    <n v="5501"/>
    <x v="1"/>
  </r>
  <r>
    <x v="331"/>
    <x v="325"/>
    <n v="189.47"/>
    <n v="2062025"/>
    <n v="4410"/>
    <s v="Majoitus- ja ravitsemispalvelut"/>
    <n v="5501"/>
    <x v="1"/>
  </r>
  <r>
    <x v="331"/>
    <x v="325"/>
    <n v="76.22"/>
    <n v="2062025"/>
    <n v="4510"/>
    <s v="Kirjallisuus"/>
    <n v="5501"/>
    <x v="1"/>
  </r>
  <r>
    <x v="331"/>
    <x v="325"/>
    <n v="30.8"/>
    <n v="2062025"/>
    <n v="4350"/>
    <s v="Painatukset, ilmoitukset ja markkinointi"/>
    <n v="5551"/>
    <x v="1"/>
  </r>
  <r>
    <x v="331"/>
    <x v="325"/>
    <n v="21.93"/>
    <n v="2072025"/>
    <n v="1187"/>
    <s v="Muut hy�dykkeet"/>
    <n v="5551"/>
    <x v="1"/>
  </r>
  <r>
    <x v="331"/>
    <x v="325"/>
    <n v="12.28"/>
    <n v="2072025"/>
    <n v="1187"/>
    <s v="Muut hy�dykkeet"/>
    <n v="5551"/>
    <x v="1"/>
  </r>
  <r>
    <x v="331"/>
    <x v="325"/>
    <n v="13.16"/>
    <n v="2072025"/>
    <n v="1187"/>
    <s v="Muut hy�dykkeet"/>
    <n v="5551"/>
    <x v="1"/>
  </r>
  <r>
    <x v="331"/>
    <x v="325"/>
    <n v="28.95"/>
    <n v="2072025"/>
    <n v="1187"/>
    <s v="Muut hy�dykkeet"/>
    <n v="5551"/>
    <x v="1"/>
  </r>
  <r>
    <x v="331"/>
    <x v="325"/>
    <n v="52.5"/>
    <n v="2072025"/>
    <n v="4341"/>
    <s v="ATK-palvelut"/>
    <n v="5551"/>
    <x v="1"/>
  </r>
  <r>
    <x v="331"/>
    <x v="325"/>
    <n v="38.99"/>
    <n v="2072025"/>
    <n v="4520"/>
    <s v="Elintarvikkeet"/>
    <n v="5551"/>
    <x v="1"/>
  </r>
  <r>
    <x v="331"/>
    <x v="325"/>
    <n v="6.69"/>
    <n v="2072025"/>
    <n v="4423"/>
    <s v="Henkil�kunnan matkakustannukset"/>
    <n v="5551"/>
    <x v="1"/>
  </r>
  <r>
    <x v="331"/>
    <x v="325"/>
    <n v="2.52"/>
    <n v="2072025"/>
    <n v="4600"/>
    <s v="Muu materiaali"/>
    <n v="5551"/>
    <x v="1"/>
  </r>
  <r>
    <x v="331"/>
    <x v="325"/>
    <n v="15.75"/>
    <n v="2072025"/>
    <n v="4600"/>
    <s v="Muu materiaali"/>
    <n v="5551"/>
    <x v="1"/>
  </r>
  <r>
    <x v="331"/>
    <x v="325"/>
    <n v="16.91"/>
    <n v="2072025"/>
    <n v="4470"/>
    <s v="Muut palvelut"/>
    <n v="3551"/>
    <x v="1"/>
  </r>
  <r>
    <x v="331"/>
    <x v="325"/>
    <n v="446.18"/>
    <n v="4082025"/>
    <n v="4341"/>
    <s v="ATK-palvelut"/>
    <n v="5551"/>
    <x v="1"/>
  </r>
  <r>
    <x v="331"/>
    <x v="325"/>
    <n v="15.79"/>
    <n v="4082025"/>
    <n v="4520"/>
    <s v="Elintarvikkeet"/>
    <n v="1101"/>
    <x v="1"/>
  </r>
  <r>
    <x v="331"/>
    <x v="325"/>
    <n v="15.93"/>
    <n v="4082025"/>
    <n v="4470"/>
    <s v="Muut palvelut"/>
    <n v="3551"/>
    <x v="1"/>
  </r>
  <r>
    <x v="331"/>
    <x v="325"/>
    <n v="51.92"/>
    <n v="4082025"/>
    <n v="4341"/>
    <s v="ATK-palvelut"/>
    <n v="5551"/>
    <x v="1"/>
  </r>
  <r>
    <x v="331"/>
    <x v="325"/>
    <n v="2146.3000000000002"/>
    <n v="2072025"/>
    <n v="4601"/>
    <s v="Mainosmateriaali"/>
    <n v="5551"/>
    <x v="1"/>
  </r>
  <r>
    <x v="331"/>
    <x v="325"/>
    <n v="47.68"/>
    <n v="4082025"/>
    <n v="4350"/>
    <s v="Painatukset, ilmoitukset ja markkinointi"/>
    <n v="5551"/>
    <x v="1"/>
  </r>
  <r>
    <x v="331"/>
    <x v="325"/>
    <n v="-323.94"/>
    <n v="2092025"/>
    <n v="4600"/>
    <s v="Muu materiaali"/>
    <n v="3501"/>
    <x v="1"/>
  </r>
  <r>
    <x v="331"/>
    <x v="325"/>
    <n v="129.47"/>
    <n v="2092025"/>
    <n v="4420"/>
    <s v="Matkustus- ja kuljetuspalvelut"/>
    <n v="3051"/>
    <x v="1"/>
  </r>
  <r>
    <x v="331"/>
    <x v="325"/>
    <n v="19.239999999999998"/>
    <n v="2092025"/>
    <n v="4423"/>
    <s v="Henkil�kunnan matkakustannukset"/>
    <n v="5551"/>
    <x v="1"/>
  </r>
  <r>
    <x v="331"/>
    <x v="325"/>
    <n v="159.31"/>
    <n v="2092025"/>
    <n v="4580"/>
    <s v="Kalusto"/>
    <n v="5551"/>
    <x v="1"/>
  </r>
  <r>
    <x v="331"/>
    <x v="325"/>
    <n v="15.93"/>
    <n v="2092025"/>
    <n v="4470"/>
    <s v="Muut palvelut"/>
    <n v="3551"/>
    <x v="1"/>
  </r>
  <r>
    <x v="331"/>
    <x v="325"/>
    <n v="502"/>
    <n v="2092025"/>
    <n v="4341"/>
    <s v="ATK-palvelut"/>
    <n v="5551"/>
    <x v="1"/>
  </r>
  <r>
    <x v="331"/>
    <x v="325"/>
    <n v="18.329999999999998"/>
    <n v="2092025"/>
    <n v="4341"/>
    <s v="ATK-palvelut"/>
    <n v="5551"/>
    <x v="1"/>
  </r>
  <r>
    <x v="331"/>
    <x v="325"/>
    <n v="51.99"/>
    <n v="2092025"/>
    <n v="4341"/>
    <s v="ATK-palvelut"/>
    <n v="5551"/>
    <x v="1"/>
  </r>
  <r>
    <x v="331"/>
    <x v="325"/>
    <n v="1260.22"/>
    <n v="2092025"/>
    <n v="4470"/>
    <s v="Muut palvelut"/>
    <n v="5551"/>
    <x v="1"/>
  </r>
  <r>
    <x v="331"/>
    <x v="325"/>
    <n v="112.72"/>
    <n v="2102025"/>
    <n v="4423"/>
    <s v="Henkil�kunnan matkakustannukset"/>
    <n v="1101"/>
    <x v="1"/>
  </r>
  <r>
    <x v="331"/>
    <x v="325"/>
    <n v="2.11"/>
    <n v="2102025"/>
    <n v="4420"/>
    <s v="Matkustus- ja kuljetuspalvelut"/>
    <n v="1101"/>
    <x v="1"/>
  </r>
  <r>
    <x v="331"/>
    <x v="325"/>
    <n v="49.75"/>
    <n v="2102025"/>
    <n v="4600"/>
    <s v="Muu materiaali"/>
    <n v="3901"/>
    <x v="1"/>
  </r>
  <r>
    <x v="331"/>
    <x v="325"/>
    <n v="17.52"/>
    <n v="2102025"/>
    <n v="4470"/>
    <s v="Muut palvelut"/>
    <n v="3551"/>
    <x v="1"/>
  </r>
  <r>
    <x v="331"/>
    <x v="325"/>
    <n v="15.14"/>
    <n v="2102025"/>
    <n v="4600"/>
    <s v="Muu materiaali"/>
    <n v="5501"/>
    <x v="1"/>
  </r>
  <r>
    <x v="331"/>
    <x v="325"/>
    <n v="107.02"/>
    <n v="2102025"/>
    <n v="4410"/>
    <s v="Majoitus- ja ravitsemispalvelut"/>
    <n v="5501"/>
    <x v="1"/>
  </r>
  <r>
    <x v="331"/>
    <x v="325"/>
    <n v="27.02"/>
    <n v="2102025"/>
    <n v="4420"/>
    <s v="Matkustus- ja kuljetuspalvelut"/>
    <n v="5501"/>
    <x v="1"/>
  </r>
  <r>
    <x v="331"/>
    <x v="325"/>
    <n v="81.75"/>
    <n v="2102025"/>
    <n v="4420"/>
    <s v="Matkustus- ja kuljetuspalvelut"/>
    <n v="5501"/>
    <x v="1"/>
  </r>
  <r>
    <x v="331"/>
    <x v="325"/>
    <n v="23.83"/>
    <n v="2102025"/>
    <n v="4423"/>
    <s v="Henkil�kunnan matkakustannukset"/>
    <n v="5551"/>
    <x v="1"/>
  </r>
  <r>
    <x v="331"/>
    <x v="325"/>
    <n v="97.37"/>
    <n v="2102025"/>
    <n v="4423"/>
    <s v="Henkil�kunnan matkakustannukset"/>
    <n v="5551"/>
    <x v="1"/>
  </r>
  <r>
    <x v="331"/>
    <x v="325"/>
    <n v="554.58000000000004"/>
    <n v="2102025"/>
    <n v="4341"/>
    <s v="ATK-palvelut"/>
    <n v="5551"/>
    <x v="1"/>
  </r>
  <r>
    <x v="331"/>
    <x v="325"/>
    <n v="27.19"/>
    <n v="2102025"/>
    <n v="4465"/>
    <s v="K�ytt�varausm��r�rahat"/>
    <n v="5551"/>
    <x v="1"/>
  </r>
  <r>
    <x v="331"/>
    <x v="325"/>
    <n v="89.61"/>
    <n v="2102025"/>
    <n v="4341"/>
    <s v="ATK-palvelut"/>
    <n v="5551"/>
    <x v="1"/>
  </r>
  <r>
    <x v="331"/>
    <x v="325"/>
    <n v="6.76"/>
    <n v="2102025"/>
    <n v="4465"/>
    <s v="K�ytt�varausm��r�rahat"/>
    <n v="5551"/>
    <x v="1"/>
  </r>
  <r>
    <x v="331"/>
    <x v="325"/>
    <n v="52.5"/>
    <n v="2102025"/>
    <n v="4340"/>
    <s v="Toimisto- pankki-ja asiantunt.palvelut"/>
    <n v="5551"/>
    <x v="1"/>
  </r>
  <r>
    <x v="331"/>
    <x v="325"/>
    <n v="51.42"/>
    <n v="2102025"/>
    <n v="4341"/>
    <s v="ATK-palvelut"/>
    <n v="5551"/>
    <x v="1"/>
  </r>
  <r>
    <x v="331"/>
    <x v="325"/>
    <n v="16.78"/>
    <n v="2102025"/>
    <n v="4341"/>
    <s v="ATK-palvelut"/>
    <n v="5551"/>
    <x v="1"/>
  </r>
  <r>
    <x v="331"/>
    <x v="325"/>
    <n v="18.329999999999998"/>
    <n v="2102025"/>
    <n v="4341"/>
    <s v="ATK-palvelut"/>
    <n v="5551"/>
    <x v="1"/>
  </r>
  <r>
    <x v="331"/>
    <x v="325"/>
    <n v="971.92"/>
    <n v="2102025"/>
    <n v="4470"/>
    <s v="Muut palvelut"/>
    <n v="5551"/>
    <x v="1"/>
  </r>
  <r>
    <x v="331"/>
    <x v="325"/>
    <n v="748.83"/>
    <n v="2102025"/>
    <n v="4470"/>
    <s v="Muut palvelut"/>
    <n v="5551"/>
    <x v="1"/>
  </r>
  <r>
    <x v="331"/>
    <x v="325"/>
    <n v="21.75"/>
    <n v="3112025"/>
    <n v="4420"/>
    <s v="Matkustus- ja kuljetuspalvelut"/>
    <n v="5501"/>
    <x v="1"/>
  </r>
  <r>
    <x v="331"/>
    <x v="325"/>
    <n v="18.399999999999999"/>
    <n v="3112025"/>
    <n v="4470"/>
    <s v="Muut palvelut"/>
    <n v="3551"/>
    <x v="1"/>
  </r>
  <r>
    <x v="331"/>
    <x v="325"/>
    <n v="430.98"/>
    <n v="3112025"/>
    <n v="4600"/>
    <s v="Muu materiaali"/>
    <n v="3901"/>
    <x v="1"/>
  </r>
  <r>
    <x v="331"/>
    <x v="325"/>
    <n v="105.85"/>
    <n v="3112025"/>
    <n v="4600"/>
    <s v="Muu materiaali"/>
    <n v="3901"/>
    <x v="1"/>
  </r>
  <r>
    <x v="331"/>
    <x v="325"/>
    <n v="6.75"/>
    <n v="3112025"/>
    <n v="4420"/>
    <s v="Matkustus- ja kuljetuspalvelut"/>
    <n v="1101"/>
    <x v="1"/>
  </r>
  <r>
    <x v="331"/>
    <x v="325"/>
    <n v="110.76"/>
    <n v="3112025"/>
    <n v="4600"/>
    <s v="Muu materiaali"/>
    <n v="3501"/>
    <x v="1"/>
  </r>
  <r>
    <x v="331"/>
    <x v="325"/>
    <n v="139.97999999999999"/>
    <n v="3112025"/>
    <n v="4600"/>
    <s v="Muu materiaali"/>
    <n v="3601"/>
    <x v="1"/>
  </r>
  <r>
    <x v="331"/>
    <x v="325"/>
    <n v="31.75"/>
    <n v="3112025"/>
    <n v="4600"/>
    <s v="Muu materiaali"/>
    <n v="3251"/>
    <x v="1"/>
  </r>
  <r>
    <x v="331"/>
    <x v="325"/>
    <n v="3.82"/>
    <n v="3112025"/>
    <n v="4600"/>
    <s v="Muu materiaali"/>
    <n v="3501"/>
    <x v="1"/>
  </r>
  <r>
    <x v="331"/>
    <x v="325"/>
    <n v="47.97"/>
    <n v="3112025"/>
    <n v="4341"/>
    <s v="ATK-palvelut"/>
    <n v="5551"/>
    <x v="1"/>
  </r>
  <r>
    <x v="331"/>
    <x v="325"/>
    <n v="16.68"/>
    <n v="3112025"/>
    <n v="4341"/>
    <s v="ATK-palvelut"/>
    <n v="5551"/>
    <x v="1"/>
  </r>
  <r>
    <x v="331"/>
    <x v="325"/>
    <n v="52"/>
    <n v="3112025"/>
    <n v="4341"/>
    <s v="ATK-palvelut"/>
    <n v="5551"/>
    <x v="1"/>
  </r>
  <r>
    <x v="331"/>
    <x v="325"/>
    <n v="13.7"/>
    <n v="3112025"/>
    <n v="4465"/>
    <s v="K�ytt�varausm��r�rahat"/>
    <n v="5551"/>
    <x v="1"/>
  </r>
  <r>
    <x v="331"/>
    <x v="325"/>
    <n v="0.31"/>
    <n v="3112025"/>
    <n v="4465"/>
    <s v="K�ytt�varausm��r�rahat"/>
    <n v="5551"/>
    <x v="1"/>
  </r>
  <r>
    <x v="331"/>
    <x v="325"/>
    <n v="6.69"/>
    <n v="3112025"/>
    <n v="4423"/>
    <s v="Henkil�kunnan matkakustannukset"/>
    <n v="5551"/>
    <x v="1"/>
  </r>
  <r>
    <x v="331"/>
    <x v="325"/>
    <n v="35.1"/>
    <n v="3112025"/>
    <n v="4423"/>
    <s v="Henkil�kunnan matkakustannukset"/>
    <n v="5551"/>
    <x v="1"/>
  </r>
  <r>
    <x v="331"/>
    <x v="325"/>
    <n v="6.4"/>
    <n v="3112025"/>
    <n v="4465"/>
    <s v="K�ytt�varausm��r�rahat"/>
    <n v="5551"/>
    <x v="1"/>
  </r>
  <r>
    <x v="331"/>
    <x v="325"/>
    <n v="4.76"/>
    <n v="3112025"/>
    <n v="4465"/>
    <s v="K�ytt�varausm��r�rahat"/>
    <n v="5551"/>
    <x v="1"/>
  </r>
  <r>
    <x v="331"/>
    <x v="325"/>
    <n v="11.46"/>
    <n v="3112025"/>
    <n v="4341"/>
    <s v="ATK-palvelut"/>
    <n v="5551"/>
    <x v="1"/>
  </r>
  <r>
    <x v="331"/>
    <x v="325"/>
    <n v="11.54"/>
    <n v="3112025"/>
    <n v="4465"/>
    <s v="K�ytt�varausm��r�rahat"/>
    <n v="5551"/>
    <x v="1"/>
  </r>
  <r>
    <x v="331"/>
    <x v="325"/>
    <n v="1.59"/>
    <n v="3112025"/>
    <n v="4465"/>
    <s v="K�ytt�varausm��r�rahat"/>
    <n v="5551"/>
    <x v="1"/>
  </r>
  <r>
    <x v="331"/>
    <x v="325"/>
    <n v="129.38999999999999"/>
    <n v="3112025"/>
    <n v="4465"/>
    <s v="K�ytt�varausm��r�rahat"/>
    <n v="5551"/>
    <x v="1"/>
  </r>
  <r>
    <x v="331"/>
    <x v="325"/>
    <n v="45.42"/>
    <n v="3112025"/>
    <n v="4465"/>
    <s v="K�ytt�varausm��r�rahat"/>
    <n v="5551"/>
    <x v="1"/>
  </r>
  <r>
    <x v="331"/>
    <x v="325"/>
    <n v="9.9600000000000009"/>
    <n v="3112025"/>
    <n v="4423"/>
    <s v="Henkil�kunnan matkakustannukset"/>
    <n v="5551"/>
    <x v="1"/>
  </r>
  <r>
    <x v="331"/>
    <x v="325"/>
    <n v="792.38"/>
    <n v="3112025"/>
    <n v="4470"/>
    <s v="Muut palvelut"/>
    <n v="5551"/>
    <x v="1"/>
  </r>
  <r>
    <x v="331"/>
    <x v="325"/>
    <n v="191.79"/>
    <n v="3112025"/>
    <n v="4350"/>
    <s v="Painatukset, ilmoitukset ja markkinointi"/>
    <n v="5551"/>
    <x v="1"/>
  </r>
  <r>
    <x v="331"/>
    <x v="325"/>
    <n v="52.5"/>
    <n v="2122025"/>
    <n v="4340"/>
    <s v="Toimisto- pankki-ja asiantunt.palvelut"/>
    <n v="3551"/>
    <x v="1"/>
  </r>
  <r>
    <x v="331"/>
    <x v="325"/>
    <n v="193.55"/>
    <n v="2122025"/>
    <n v="4580"/>
    <s v="Kalusto"/>
    <n v="3601"/>
    <x v="1"/>
  </r>
  <r>
    <x v="331"/>
    <x v="325"/>
    <n v="458.77"/>
    <n v="2122025"/>
    <n v="4410"/>
    <s v="Majoitus- ja ravitsemispalvelut"/>
    <n v="5501"/>
    <x v="1"/>
  </r>
  <r>
    <x v="331"/>
    <x v="325"/>
    <n v="63.16"/>
    <n v="2122025"/>
    <n v="4470"/>
    <s v="Muut palvelut"/>
    <n v="5501"/>
    <x v="1"/>
  </r>
  <r>
    <x v="331"/>
    <x v="325"/>
    <n v="220"/>
    <n v="2122025"/>
    <n v="4501"/>
    <s v="Koulutarvikkeet"/>
    <n v="3251"/>
    <x v="1"/>
  </r>
  <r>
    <x v="331"/>
    <x v="325"/>
    <n v="33.42"/>
    <n v="2122025"/>
    <n v="4501"/>
    <s v="Koulutarvikkeet"/>
    <n v="3251"/>
    <x v="1"/>
  </r>
  <r>
    <x v="331"/>
    <x v="325"/>
    <n v="369.64"/>
    <n v="2122025"/>
    <n v="4600"/>
    <s v="Muu materiaali"/>
    <n v="3021"/>
    <x v="1"/>
  </r>
  <r>
    <x v="331"/>
    <x v="325"/>
    <n v="19.55"/>
    <n v="2122025"/>
    <n v="4520"/>
    <s v="Elintarvikkeet"/>
    <n v="5501"/>
    <x v="1"/>
  </r>
  <r>
    <x v="331"/>
    <x v="325"/>
    <n v="12"/>
    <n v="2122025"/>
    <n v="4344"/>
    <s v="S�hk�iset palvelut"/>
    <n v="5501"/>
    <x v="1"/>
  </r>
  <r>
    <x v="331"/>
    <x v="325"/>
    <n v="56.58"/>
    <n v="2122025"/>
    <n v="4465"/>
    <s v="K�ytt�varausm��r�rahat"/>
    <n v="5551"/>
    <x v="1"/>
  </r>
  <r>
    <x v="331"/>
    <x v="325"/>
    <n v="11.71"/>
    <n v="2122025"/>
    <n v="4423"/>
    <s v="Henkil�kunnan matkakustannukset"/>
    <n v="5551"/>
    <x v="1"/>
  </r>
  <r>
    <x v="331"/>
    <x v="325"/>
    <n v="20.53"/>
    <n v="2122025"/>
    <n v="4423"/>
    <s v="Henkil�kunnan matkakustannukset"/>
    <n v="5551"/>
    <x v="1"/>
  </r>
  <r>
    <x v="331"/>
    <x v="325"/>
    <n v="86.75"/>
    <n v="2122025"/>
    <n v="4423"/>
    <s v="Henkil�kunnan matkakustannukset"/>
    <n v="5551"/>
    <x v="1"/>
  </r>
  <r>
    <x v="331"/>
    <x v="325"/>
    <n v="6.15"/>
    <n v="2122025"/>
    <n v="4341"/>
    <s v="ATK-palvelut"/>
    <n v="5551"/>
    <x v="1"/>
  </r>
  <r>
    <x v="331"/>
    <x v="325"/>
    <n v="47.97"/>
    <n v="2122025"/>
    <n v="4341"/>
    <s v="ATK-palvelut"/>
    <n v="5551"/>
    <x v="1"/>
  </r>
  <r>
    <x v="331"/>
    <x v="325"/>
    <n v="16.899999999999999"/>
    <n v="2122025"/>
    <n v="4341"/>
    <s v="ATK-palvelut"/>
    <n v="5551"/>
    <x v="1"/>
  </r>
  <r>
    <x v="331"/>
    <x v="325"/>
    <n v="66.95"/>
    <n v="2122025"/>
    <n v="4341"/>
    <s v="ATK-palvelut"/>
    <n v="5551"/>
    <x v="1"/>
  </r>
  <r>
    <x v="331"/>
    <x v="325"/>
    <n v="18.329999999999998"/>
    <n v="2122025"/>
    <n v="4341"/>
    <s v="ATK-palvelut"/>
    <n v="5551"/>
    <x v="1"/>
  </r>
  <r>
    <x v="331"/>
    <x v="325"/>
    <n v="52.49"/>
    <n v="2122025"/>
    <n v="4341"/>
    <s v="ATK-palvelut"/>
    <n v="5551"/>
    <x v="1"/>
  </r>
  <r>
    <x v="331"/>
    <x v="325"/>
    <n v="47.19"/>
    <n v="2122025"/>
    <n v="4600"/>
    <s v="Muu materiaali"/>
    <n v="5551"/>
    <x v="1"/>
  </r>
  <r>
    <x v="331"/>
    <x v="325"/>
    <n v="0.16"/>
    <n v="2122025"/>
    <n v="4600"/>
    <s v="Muu materiaali"/>
    <n v="5551"/>
    <x v="1"/>
  </r>
  <r>
    <x v="331"/>
    <x v="325"/>
    <n v="17.52"/>
    <n v="2122025"/>
    <n v="4470"/>
    <s v="Muut palvelut"/>
    <n v="3551"/>
    <x v="1"/>
  </r>
  <r>
    <x v="331"/>
    <x v="325"/>
    <n v="41.93"/>
    <n v="2122025"/>
    <n v="4420"/>
    <s v="Matkustus- ja kuljetuspalvelut"/>
    <n v="5501"/>
    <x v="1"/>
  </r>
  <r>
    <x v="331"/>
    <x v="325"/>
    <n v="79.819999999999993"/>
    <n v="2122025"/>
    <n v="4420"/>
    <s v="Matkustus- ja kuljetuspalvelut"/>
    <n v="5501"/>
    <x v="1"/>
  </r>
  <r>
    <x v="331"/>
    <x v="325"/>
    <n v="126.05"/>
    <n v="2122025"/>
    <n v="4410"/>
    <s v="Majoitus- ja ravitsemispalvelut"/>
    <n v="5501"/>
    <x v="1"/>
  </r>
  <r>
    <x v="331"/>
    <x v="325"/>
    <n v="27.97"/>
    <n v="2122025"/>
    <n v="4423"/>
    <s v="Henkil�kunnan matkakustannukset"/>
    <n v="1101"/>
    <x v="1"/>
  </r>
  <r>
    <x v="331"/>
    <x v="325"/>
    <n v="52.5"/>
    <n v="31122025"/>
    <n v="4340"/>
    <s v="Toimisto- pankki-ja asiantunt.palvelut"/>
    <n v="5501"/>
    <x v="1"/>
  </r>
  <r>
    <x v="331"/>
    <x v="325"/>
    <n v="51.53"/>
    <n v="31122025"/>
    <n v="4341"/>
    <s v="ATK-palvelut"/>
    <n v="5551"/>
    <x v="1"/>
  </r>
  <r>
    <x v="331"/>
    <x v="325"/>
    <n v="20.41"/>
    <n v="31122025"/>
    <n v="4423"/>
    <s v="Henkil�kunnan matkakustannukset"/>
    <n v="5551"/>
    <x v="1"/>
  </r>
  <r>
    <x v="331"/>
    <x v="325"/>
    <n v="2.99"/>
    <n v="31122025"/>
    <n v="4341"/>
    <s v="ATK-palvelut"/>
    <n v="5551"/>
    <x v="1"/>
  </r>
  <r>
    <x v="331"/>
    <x v="325"/>
    <n v="868.33"/>
    <n v="31122025"/>
    <n v="4600"/>
    <s v="Muu materiaali"/>
    <n v="3901"/>
    <x v="1"/>
  </r>
  <r>
    <x v="331"/>
    <x v="325"/>
    <n v="159.5"/>
    <n v="31122025"/>
    <n v="4580"/>
    <s v="Kalusto"/>
    <n v="3551"/>
    <x v="1"/>
  </r>
  <r>
    <x v="331"/>
    <x v="325"/>
    <n v="52.5"/>
    <n v="31122025"/>
    <n v="4340"/>
    <s v="Toimisto- pankki-ja asiantunt.palvelut"/>
    <n v="5501"/>
    <x v="1"/>
  </r>
  <r>
    <x v="331"/>
    <x v="325"/>
    <n v="76.73"/>
    <n v="31122025"/>
    <n v="4600"/>
    <s v="Muu materiaali"/>
    <n v="3601"/>
    <x v="1"/>
  </r>
  <r>
    <x v="331"/>
    <x v="325"/>
    <n v="8.76"/>
    <n v="31122025"/>
    <n v="4360"/>
    <s v="Posti- ja kuriiripalvelut"/>
    <n v="3601"/>
    <x v="1"/>
  </r>
  <r>
    <x v="331"/>
    <x v="325"/>
    <n v="77.75"/>
    <n v="31122025"/>
    <n v="4520"/>
    <s v="Elintarvikkeet"/>
    <n v="3601"/>
    <x v="1"/>
  </r>
  <r>
    <x v="331"/>
    <x v="325"/>
    <n v="12"/>
    <n v="31122025"/>
    <n v="4341"/>
    <s v="ATK-palvelut"/>
    <n v="5501"/>
    <x v="1"/>
  </r>
  <r>
    <x v="331"/>
    <x v="325"/>
    <n v="17.52"/>
    <n v="31122025"/>
    <n v="4470"/>
    <s v="Muut palvelut"/>
    <n v="3551"/>
    <x v="1"/>
  </r>
  <r>
    <x v="331"/>
    <x v="325"/>
    <n v="2896.49"/>
    <n v="31122025"/>
    <n v="4350"/>
    <s v="Painatukset, ilmoitukset ja markkinointi"/>
    <n v="5551"/>
    <x v="1"/>
  </r>
  <r>
    <x v="331"/>
    <x v="325"/>
    <n v="299.86"/>
    <n v="31122025"/>
    <n v="4350"/>
    <s v="Painatukset, ilmoitukset ja markkinointi"/>
    <n v="5551"/>
    <x v="1"/>
  </r>
  <r>
    <x v="331"/>
    <x v="325"/>
    <n v="881.9"/>
    <n v="2122025"/>
    <n v="4350"/>
    <s v="Painatukset, ilmoitukset ja markkinointi"/>
    <n v="5551"/>
    <x v="1"/>
  </r>
  <r>
    <x v="332"/>
    <x v="326"/>
    <n v="4016.71"/>
    <n v="24012025"/>
    <n v="4530"/>
    <s v="Vaatteisto"/>
    <n v="5352"/>
    <x v="1"/>
  </r>
  <r>
    <x v="332"/>
    <x v="326"/>
    <n v="181.14"/>
    <n v="28022025"/>
    <n v="4501"/>
    <s v="Koulutarvikkeet"/>
    <n v="3051"/>
    <x v="1"/>
  </r>
  <r>
    <x v="332"/>
    <x v="326"/>
    <n v="75.81"/>
    <n v="14032025"/>
    <n v="4501"/>
    <s v="Koulutarvikkeet"/>
    <n v="3051"/>
    <x v="1"/>
  </r>
  <r>
    <x v="332"/>
    <x v="326"/>
    <n v="337.63"/>
    <n v="30092025"/>
    <n v="4501"/>
    <s v="Koulutarvikkeet"/>
    <n v="3051"/>
    <x v="1"/>
  </r>
  <r>
    <x v="332"/>
    <x v="326"/>
    <n v="168.56"/>
    <n v="30092025"/>
    <n v="4501"/>
    <s v="Koulutarvikkeet"/>
    <n v="3051"/>
    <x v="1"/>
  </r>
  <r>
    <x v="333"/>
    <x v="327"/>
    <n v="189.64"/>
    <n v="17022025"/>
    <n v="4600"/>
    <s v="Muu materiaali"/>
    <n v="3551"/>
    <x v="1"/>
  </r>
  <r>
    <x v="334"/>
    <x v="328"/>
    <n v="1820.61"/>
    <n v="2032025"/>
    <n v="4341"/>
    <s v="ATK-palvelut"/>
    <n v="5501"/>
    <x v="1"/>
  </r>
  <r>
    <x v="334"/>
    <x v="328"/>
    <n v="1820.61"/>
    <n v="1062025"/>
    <n v="4341"/>
    <s v="ATK-palvelut"/>
    <n v="5501"/>
    <x v="1"/>
  </r>
  <r>
    <x v="334"/>
    <x v="328"/>
    <n v="1820.61"/>
    <n v="1092025"/>
    <n v="4341"/>
    <s v="ATK-palvelut"/>
    <n v="5501"/>
    <x v="1"/>
  </r>
  <r>
    <x v="334"/>
    <x v="328"/>
    <n v="410.02"/>
    <n v="30122025"/>
    <n v="4341"/>
    <s v="ATK-palvelut"/>
    <n v="5551"/>
    <x v="1"/>
  </r>
  <r>
    <x v="335"/>
    <x v="329"/>
    <n v="700"/>
    <n v="16042025"/>
    <n v="4342"/>
    <s v="Asiantuntijakonsultaatio/-palvelut"/>
    <n v="5551"/>
    <x v="1"/>
  </r>
  <r>
    <x v="335"/>
    <x v="329"/>
    <n v="700"/>
    <n v="28052025"/>
    <n v="4342"/>
    <s v="Asiantuntijakonsultaatio/-palvelut"/>
    <n v="5551"/>
    <x v="1"/>
  </r>
  <r>
    <x v="335"/>
    <x v="329"/>
    <n v="700"/>
    <n v="16092025"/>
    <n v="4342"/>
    <s v="Asiantuntijakonsultaatio/-palvelut"/>
    <n v="5551"/>
    <x v="1"/>
  </r>
  <r>
    <x v="335"/>
    <x v="329"/>
    <n v="700"/>
    <n v="16092025"/>
    <n v="4342"/>
    <s v="Asiantuntijakonsultaatio/-palvelut"/>
    <n v="5551"/>
    <x v="1"/>
  </r>
  <r>
    <x v="336"/>
    <x v="330"/>
    <n v="5838.48"/>
    <n v="2012025"/>
    <n v="4341"/>
    <s v="ATK-palvelut"/>
    <n v="4201"/>
    <x v="1"/>
  </r>
  <r>
    <x v="336"/>
    <x v="330"/>
    <n v="5838.48"/>
    <n v="2012025"/>
    <n v="4341"/>
    <s v="ATK-palvelut"/>
    <n v="4201"/>
    <x v="1"/>
  </r>
  <r>
    <x v="336"/>
    <x v="330"/>
    <n v="900"/>
    <n v="8012025"/>
    <n v="4341"/>
    <s v="ATK-palvelut"/>
    <n v="5501"/>
    <x v="1"/>
  </r>
  <r>
    <x v="336"/>
    <x v="330"/>
    <n v="1254"/>
    <n v="2042025"/>
    <n v="4341"/>
    <s v="ATK-palvelut"/>
    <n v="4201"/>
    <x v="1"/>
  </r>
  <r>
    <x v="336"/>
    <x v="330"/>
    <n v="5838.48"/>
    <n v="4062025"/>
    <n v="4341"/>
    <s v="ATK-palvelut"/>
    <n v="4201"/>
    <x v="1"/>
  </r>
  <r>
    <x v="336"/>
    <x v="330"/>
    <n v="2508"/>
    <n v="4062025"/>
    <n v="4341"/>
    <s v="ATK-palvelut"/>
    <n v="4201"/>
    <x v="1"/>
  </r>
  <r>
    <x v="336"/>
    <x v="330"/>
    <n v="5838.48"/>
    <n v="4062025"/>
    <n v="4341"/>
    <s v="ATK-palvelut"/>
    <n v="4201"/>
    <x v="1"/>
  </r>
  <r>
    <x v="336"/>
    <x v="330"/>
    <n v="1269.95"/>
    <n v="16062025"/>
    <n v="4341"/>
    <s v="ATK-palvelut"/>
    <n v="4201"/>
    <x v="1"/>
  </r>
  <r>
    <x v="336"/>
    <x v="330"/>
    <n v="5955.24"/>
    <n v="15122025"/>
    <n v="4341"/>
    <s v="ATK-palvelut"/>
    <n v="4201"/>
    <x v="1"/>
  </r>
  <r>
    <x v="336"/>
    <x v="330"/>
    <n v="5955.24"/>
    <n v="15122025"/>
    <n v="4341"/>
    <s v="ATK-palvelut"/>
    <n v="4201"/>
    <x v="1"/>
  </r>
  <r>
    <x v="336"/>
    <x v="330"/>
    <n v="4008"/>
    <n v="15122025"/>
    <n v="4341"/>
    <s v="ATK-palvelut"/>
    <n v="4201"/>
    <x v="1"/>
  </r>
  <r>
    <x v="336"/>
    <x v="330"/>
    <n v="3230.55"/>
    <n v="22122025"/>
    <n v="4341"/>
    <s v="ATK-palvelut"/>
    <n v="4201"/>
    <x v="1"/>
  </r>
  <r>
    <x v="337"/>
    <x v="331"/>
    <n v="75.260000000000005"/>
    <n v="3022025"/>
    <n v="4520"/>
    <s v="Elintarvikkeet"/>
    <n v="3041"/>
    <x v="1"/>
  </r>
  <r>
    <x v="337"/>
    <x v="331"/>
    <n v="175.61"/>
    <n v="3022025"/>
    <n v="4520"/>
    <s v="Elintarvikkeet"/>
    <n v="3021"/>
    <x v="1"/>
  </r>
  <r>
    <x v="337"/>
    <x v="331"/>
    <n v="149.12"/>
    <n v="5122025"/>
    <n v="4520"/>
    <s v="Elintarvikkeet"/>
    <n v="3021"/>
    <x v="1"/>
  </r>
  <r>
    <x v="337"/>
    <x v="331"/>
    <n v="64.11"/>
    <n v="5122025"/>
    <n v="4520"/>
    <s v="Elintarvikkeet"/>
    <n v="3041"/>
    <x v="1"/>
  </r>
  <r>
    <x v="338"/>
    <x v="332"/>
    <n v="324"/>
    <n v="1062025"/>
    <n v="4305"/>
    <s v="Asikaspalvelujen osto muilta"/>
    <n v="3551"/>
    <x v="1"/>
  </r>
  <r>
    <x v="338"/>
    <x v="332"/>
    <n v="250"/>
    <n v="1062025"/>
    <n v="4460"/>
    <s v="Muut yhteistoimintaosuudet"/>
    <n v="5551"/>
    <x v="1"/>
  </r>
  <r>
    <x v="339"/>
    <x v="333"/>
    <n v="594"/>
    <n v="2012025"/>
    <n v="4341"/>
    <s v="ATK-palvelut"/>
    <n v="1101"/>
    <x v="1"/>
  </r>
  <r>
    <x v="339"/>
    <x v="333"/>
    <n v="1272"/>
    <n v="2012025"/>
    <n v="4341"/>
    <s v="ATK-palvelut"/>
    <n v="1101"/>
    <x v="1"/>
  </r>
  <r>
    <x v="339"/>
    <x v="333"/>
    <n v="1140"/>
    <n v="2012025"/>
    <n v="4341"/>
    <s v="ATK-palvelut"/>
    <n v="1101"/>
    <x v="1"/>
  </r>
  <r>
    <x v="339"/>
    <x v="333"/>
    <n v="720"/>
    <n v="31032025"/>
    <n v="4341"/>
    <s v="ATK-palvelut"/>
    <n v="5551"/>
    <x v="1"/>
  </r>
  <r>
    <x v="339"/>
    <x v="333"/>
    <n v="1311"/>
    <n v="4062025"/>
    <n v="4341"/>
    <s v="ATK-palvelut"/>
    <n v="1101"/>
    <x v="1"/>
  </r>
  <r>
    <x v="339"/>
    <x v="333"/>
    <n v="683.1"/>
    <n v="4062025"/>
    <n v="4341"/>
    <s v="ATK-palvelut"/>
    <n v="1101"/>
    <x v="1"/>
  </r>
  <r>
    <x v="339"/>
    <x v="333"/>
    <n v="1462.8"/>
    <n v="4062025"/>
    <n v="4341"/>
    <s v="ATK-palvelut"/>
    <n v="1101"/>
    <x v="1"/>
  </r>
  <r>
    <x v="340"/>
    <x v="334"/>
    <n v="320"/>
    <n v="27012025"/>
    <n v="4440"/>
    <s v="Koulutus- ja kulttuuripalvelut"/>
    <n v="4201"/>
    <x v="1"/>
  </r>
  <r>
    <x v="340"/>
    <x v="334"/>
    <n v="812.5"/>
    <n v="14022025"/>
    <n v="4440"/>
    <s v="Koulutus- ja kulttuuripalvelut"/>
    <n v="5551"/>
    <x v="1"/>
  </r>
  <r>
    <x v="340"/>
    <x v="334"/>
    <n v="812.5"/>
    <n v="14022025"/>
    <n v="4440"/>
    <s v="Koulutus- ja kulttuuripalvelut"/>
    <n v="5501"/>
    <x v="1"/>
  </r>
  <r>
    <x v="340"/>
    <x v="334"/>
    <n v="295"/>
    <n v="20032025"/>
    <n v="4440"/>
    <s v="Koulutus- ja kulttuuripalvelut"/>
    <n v="5501"/>
    <x v="1"/>
  </r>
  <r>
    <x v="340"/>
    <x v="334"/>
    <n v="245"/>
    <n v="26032025"/>
    <n v="4440"/>
    <s v="Koulutus- ja kulttuuripalvelut"/>
    <n v="1101"/>
    <x v="1"/>
  </r>
  <r>
    <x v="340"/>
    <x v="334"/>
    <n v="205.4"/>
    <n v="31032025"/>
    <n v="4440"/>
    <s v="Koulutus- ja kulttuuripalvelut"/>
    <n v="1101"/>
    <x v="1"/>
  </r>
  <r>
    <x v="340"/>
    <x v="334"/>
    <n v="863"/>
    <n v="28042025"/>
    <n v="4341"/>
    <s v="ATK-palvelut"/>
    <n v="1101"/>
    <x v="1"/>
  </r>
  <r>
    <x v="340"/>
    <x v="334"/>
    <n v="615"/>
    <n v="8052025"/>
    <n v="4440"/>
    <s v="Koulutus- ja kulttuuripalvelut"/>
    <n v="1101"/>
    <x v="1"/>
  </r>
  <r>
    <x v="340"/>
    <x v="334"/>
    <n v="275"/>
    <n v="14052025"/>
    <n v="4440"/>
    <s v="Koulutus- ja kulttuuripalvelut"/>
    <n v="5501"/>
    <x v="1"/>
  </r>
  <r>
    <x v="340"/>
    <x v="334"/>
    <n v="275"/>
    <n v="16052025"/>
    <n v="4440"/>
    <s v="Koulutus- ja kulttuuripalvelut"/>
    <n v="5501"/>
    <x v="1"/>
  </r>
  <r>
    <x v="340"/>
    <x v="334"/>
    <n v="245"/>
    <n v="22052025"/>
    <n v="4440"/>
    <s v="Koulutus- ja kulttuuripalvelut"/>
    <n v="5501"/>
    <x v="1"/>
  </r>
  <r>
    <x v="340"/>
    <x v="334"/>
    <n v="482.5"/>
    <n v="22052025"/>
    <n v="4440"/>
    <s v="Koulutus- ja kulttuuripalvelut"/>
    <n v="1101"/>
    <x v="1"/>
  </r>
  <r>
    <x v="340"/>
    <x v="334"/>
    <n v="482.5"/>
    <n v="22052025"/>
    <n v="4440"/>
    <s v="Koulutus- ja kulttuuripalvelut"/>
    <n v="5501"/>
    <x v="1"/>
  </r>
  <r>
    <x v="340"/>
    <x v="334"/>
    <n v="903.14"/>
    <n v="27052025"/>
    <n v="4440"/>
    <s v="Koulutus- ja kulttuuripalvelut"/>
    <n v="5501"/>
    <x v="1"/>
  </r>
  <r>
    <x v="340"/>
    <x v="334"/>
    <n v="5"/>
    <n v="27052025"/>
    <n v="4440"/>
    <s v="Koulutus- ja kulttuuripalvelut"/>
    <n v="1101"/>
    <x v="1"/>
  </r>
  <r>
    <x v="340"/>
    <x v="334"/>
    <n v="1596.86"/>
    <n v="27052025"/>
    <n v="4440"/>
    <s v="Koulutus- ja kulttuuripalvelut"/>
    <n v="1101"/>
    <x v="1"/>
  </r>
  <r>
    <x v="340"/>
    <x v="334"/>
    <n v="275"/>
    <n v="26092025"/>
    <n v="4440"/>
    <s v="Koulutus- ja kulttuuripalvelut"/>
    <n v="5501"/>
    <x v="1"/>
  </r>
  <r>
    <x v="340"/>
    <x v="334"/>
    <n v="615"/>
    <n v="7102025"/>
    <n v="4440"/>
    <s v="Koulutus- ja kulttuuripalvelut"/>
    <n v="5501"/>
    <x v="1"/>
  </r>
  <r>
    <x v="340"/>
    <x v="334"/>
    <n v="715"/>
    <n v="10102025"/>
    <n v="4440"/>
    <s v="Koulutus- ja kulttuuripalvelut"/>
    <n v="5551"/>
    <x v="1"/>
  </r>
  <r>
    <x v="340"/>
    <x v="334"/>
    <n v="555"/>
    <n v="31102025"/>
    <n v="4440"/>
    <s v="Koulutus- ja kulttuuripalvelut"/>
    <n v="5501"/>
    <x v="1"/>
  </r>
  <r>
    <x v="340"/>
    <x v="334"/>
    <n v="585"/>
    <n v="6112025"/>
    <n v="4440"/>
    <s v="Koulutus- ja kulttuuripalvelut"/>
    <n v="5501"/>
    <x v="1"/>
  </r>
  <r>
    <x v="340"/>
    <x v="334"/>
    <n v="722.14"/>
    <n v="27052025"/>
    <n v="4440"/>
    <s v="Opetus- ja kulttuuripalvelut"/>
    <n v="6102"/>
    <x v="1"/>
  </r>
  <r>
    <x v="341"/>
    <x v="335"/>
    <n v="7227"/>
    <n v="6062025"/>
    <n v="4342"/>
    <s v="Asiantuntijakonsultaatio/-palvelut"/>
    <n v="4102"/>
    <x v="1"/>
  </r>
  <r>
    <x v="341"/>
    <x v="335"/>
    <n v="2712.5"/>
    <n v="12062025"/>
    <n v="4342"/>
    <s v="Asiantuntijakonsultaatio/-palvelut"/>
    <n v="4601"/>
    <x v="1"/>
  </r>
  <r>
    <x v="341"/>
    <x v="335"/>
    <n v="7227"/>
    <n v="6082025"/>
    <n v="4342"/>
    <s v="Asiantuntijakonsultaatio/-palvelut"/>
    <n v="4102"/>
    <x v="1"/>
  </r>
  <r>
    <x v="341"/>
    <x v="335"/>
    <n v="3148.25"/>
    <n v="13112025"/>
    <n v="4340"/>
    <s v="Toimisto- pankki-ja asiantunt.palvelut"/>
    <n v="4601"/>
    <x v="1"/>
  </r>
  <r>
    <x v="341"/>
    <x v="335"/>
    <n v="11400"/>
    <n v="22122025"/>
    <n v="4342"/>
    <s v="Asiantuntijakonsultaatio/-palvelut"/>
    <n v="4102"/>
    <x v="1"/>
  </r>
  <r>
    <x v="342"/>
    <x v="336"/>
    <n v="680.7"/>
    <n v="30092025"/>
    <n v="4410"/>
    <s v="Majoitus- ja ravitsemispalvelut"/>
    <n v="3101"/>
    <x v="1"/>
  </r>
  <r>
    <x v="342"/>
    <x v="336"/>
    <n v="143.43"/>
    <n v="30092025"/>
    <n v="4410"/>
    <s v="Majoitus- ja ravitsemispalvelut"/>
    <n v="3101"/>
    <x v="1"/>
  </r>
  <r>
    <x v="343"/>
    <x v="337"/>
    <n v="220.82"/>
    <n v="3072025"/>
    <n v="4595"/>
    <s v="Varaosat"/>
    <n v="6102"/>
    <x v="1"/>
  </r>
  <r>
    <x v="344"/>
    <x v="338"/>
    <n v="3747.11"/>
    <n v="12022025"/>
    <n v="4470"/>
    <s v="Muut palvelut"/>
    <n v="1101"/>
    <x v="1"/>
  </r>
  <r>
    <x v="344"/>
    <x v="338"/>
    <n v="268"/>
    <n v="4122025"/>
    <n v="4511"/>
    <s v="Kirjat"/>
    <n v="5501"/>
    <x v="1"/>
  </r>
  <r>
    <x v="345"/>
    <x v="339"/>
    <n v="25"/>
    <n v="1042025"/>
    <n v="4440"/>
    <s v="Koulutus- ja kulttuuripalvelut"/>
    <n v="3501"/>
    <x v="1"/>
  </r>
  <r>
    <x v="345"/>
    <x v="339"/>
    <n v="25"/>
    <n v="1042025"/>
    <n v="4440"/>
    <s v="Koulutus- ja kulttuuripalvelut"/>
    <n v="3501"/>
    <x v="1"/>
  </r>
  <r>
    <x v="346"/>
    <x v="340"/>
    <n v="160"/>
    <n v="9052025"/>
    <n v="4440"/>
    <s v="Koulutus- ja kulttuuripalvelut"/>
    <n v="3021"/>
    <x v="1"/>
  </r>
  <r>
    <x v="346"/>
    <x v="340"/>
    <n v="160"/>
    <n v="9052025"/>
    <n v="4440"/>
    <s v="Koulutus- ja kulttuuripalvelut"/>
    <n v="3041"/>
    <x v="1"/>
  </r>
  <r>
    <x v="346"/>
    <x v="340"/>
    <n v="320"/>
    <n v="9052025"/>
    <n v="4440"/>
    <s v="Koulutus- ja kulttuuripalvelut"/>
    <n v="3021"/>
    <x v="1"/>
  </r>
  <r>
    <x v="346"/>
    <x v="340"/>
    <n v="360"/>
    <n v="17062025"/>
    <n v="4440"/>
    <s v="Koulutus- ja kulttuuripalvelut"/>
    <n v="3021"/>
    <x v="1"/>
  </r>
  <r>
    <x v="346"/>
    <x v="340"/>
    <n v="120"/>
    <n v="17062025"/>
    <n v="4440"/>
    <s v="Koulutus- ja kulttuuripalvelut"/>
    <n v="3041"/>
    <x v="1"/>
  </r>
  <r>
    <x v="346"/>
    <x v="340"/>
    <n v="240"/>
    <n v="17062025"/>
    <n v="4440"/>
    <s v="Koulutus- ja kulttuuripalvelut"/>
    <n v="3021"/>
    <x v="1"/>
  </r>
  <r>
    <x v="347"/>
    <x v="341"/>
    <n v="68"/>
    <n v="5032025"/>
    <n v="4512"/>
    <s v="Lehdet"/>
    <n v="3051"/>
    <x v="1"/>
  </r>
  <r>
    <x v="347"/>
    <x v="341"/>
    <n v="68"/>
    <n v="26032025"/>
    <n v="4512"/>
    <s v="Lehdet"/>
    <n v="5501"/>
    <x v="1"/>
  </r>
  <r>
    <x v="348"/>
    <x v="342"/>
    <n v="258.5"/>
    <n v="31122025"/>
    <n v="4530"/>
    <s v="Vaatteisto"/>
    <n v="5501"/>
    <x v="1"/>
  </r>
  <r>
    <x v="348"/>
    <x v="342"/>
    <n v="175"/>
    <n v="31122025"/>
    <n v="4530"/>
    <s v="Vaatteisto"/>
    <n v="5501"/>
    <x v="1"/>
  </r>
  <r>
    <x v="348"/>
    <x v="342"/>
    <n v="87.5"/>
    <n v="31122025"/>
    <n v="4530"/>
    <s v="Vaatteisto"/>
    <n v="5501"/>
    <x v="1"/>
  </r>
  <r>
    <x v="348"/>
    <x v="342"/>
    <n v="87.5"/>
    <n v="31122025"/>
    <n v="4530"/>
    <s v="Vaatteisto"/>
    <n v="5501"/>
    <x v="1"/>
  </r>
  <r>
    <x v="348"/>
    <x v="342"/>
    <n v="87.48"/>
    <n v="31122025"/>
    <n v="4530"/>
    <s v="Vaatteisto"/>
    <n v="5501"/>
    <x v="1"/>
  </r>
  <r>
    <x v="349"/>
    <x v="343"/>
    <n v="1190"/>
    <n v="8042025"/>
    <n v="4580"/>
    <s v="Kalusto"/>
    <n v="3501"/>
    <x v="1"/>
  </r>
  <r>
    <x v="349"/>
    <x v="343"/>
    <n v="35"/>
    <n v="8042025"/>
    <n v="4420"/>
    <s v="Matkustus- ja kuljetuspalvelut"/>
    <n v="3501"/>
    <x v="1"/>
  </r>
  <r>
    <x v="349"/>
    <x v="343"/>
    <n v="137"/>
    <n v="8042025"/>
    <n v="4340"/>
    <s v="Toimisto- pankki-ja asiantunt.palvelut"/>
    <n v="3501"/>
    <x v="1"/>
  </r>
  <r>
    <x v="349"/>
    <x v="343"/>
    <n v="1214.02"/>
    <n v="8042025"/>
    <n v="4500"/>
    <s v="Toimistotarvikkeet"/>
    <n v="3501"/>
    <x v="1"/>
  </r>
  <r>
    <x v="350"/>
    <x v="344"/>
    <n v="2850"/>
    <n v="7032025"/>
    <n v="4580"/>
    <s v="Kalusto"/>
    <n v="3901"/>
    <x v="1"/>
  </r>
  <r>
    <x v="351"/>
    <x v="345"/>
    <n v="625.51"/>
    <n v="15042025"/>
    <n v="4470"/>
    <s v="Muut palvelut"/>
    <n v="6103"/>
    <x v="1"/>
  </r>
  <r>
    <x v="352"/>
    <x v="346"/>
    <n v="100"/>
    <n v="21022025"/>
    <n v="4470"/>
    <s v="Muut palvelut"/>
    <n v="3551"/>
    <x v="1"/>
  </r>
  <r>
    <x v="352"/>
    <x v="346"/>
    <n v="130.53"/>
    <n v="27022025"/>
    <n v="4470"/>
    <s v="Muut palvelut"/>
    <n v="3901"/>
    <x v="1"/>
  </r>
  <r>
    <x v="352"/>
    <x v="346"/>
    <n v="175"/>
    <n v="14032025"/>
    <n v="4470"/>
    <s v="Muut palvelut"/>
    <n v="3901"/>
    <x v="1"/>
  </r>
  <r>
    <x v="352"/>
    <x v="346"/>
    <n v="250"/>
    <n v="14032025"/>
    <n v="4470"/>
    <s v="Muut palvelut"/>
    <n v="3901"/>
    <x v="1"/>
  </r>
  <r>
    <x v="352"/>
    <x v="346"/>
    <n v="175"/>
    <n v="14032025"/>
    <n v="4470"/>
    <s v="Muut palvelut"/>
    <n v="3901"/>
    <x v="1"/>
  </r>
  <r>
    <x v="352"/>
    <x v="346"/>
    <n v="175"/>
    <n v="13062025"/>
    <n v="4470"/>
    <s v="Muut palvelut"/>
    <n v="3901"/>
    <x v="1"/>
  </r>
  <r>
    <x v="352"/>
    <x v="346"/>
    <n v="200"/>
    <n v="27062025"/>
    <n v="4470"/>
    <s v="Muut palvelut"/>
    <n v="3901"/>
    <x v="1"/>
  </r>
  <r>
    <x v="352"/>
    <x v="346"/>
    <n v="100"/>
    <n v="25092025"/>
    <n v="4470"/>
    <s v="Muut palvelut"/>
    <n v="3901"/>
    <x v="1"/>
  </r>
  <r>
    <x v="352"/>
    <x v="346"/>
    <n v="151.58000000000001"/>
    <n v="17102025"/>
    <n v="4470"/>
    <s v="Muut palvelut"/>
    <n v="3901"/>
    <x v="1"/>
  </r>
  <r>
    <x v="352"/>
    <x v="346"/>
    <n v="100"/>
    <n v="31102025"/>
    <n v="4470"/>
    <s v="Muut palvelut"/>
    <n v="3901"/>
    <x v="1"/>
  </r>
  <r>
    <x v="352"/>
    <x v="346"/>
    <n v="100"/>
    <n v="11122025"/>
    <n v="4470"/>
    <s v="Muut palvelut"/>
    <n v="3901"/>
    <x v="1"/>
  </r>
  <r>
    <x v="352"/>
    <x v="346"/>
    <n v="100"/>
    <n v="11122025"/>
    <n v="4470"/>
    <s v="Muut palvelut"/>
    <n v="3901"/>
    <x v="1"/>
  </r>
  <r>
    <x v="352"/>
    <x v="346"/>
    <n v="100"/>
    <n v="19122025"/>
    <n v="4470"/>
    <s v="Muut palvelut"/>
    <n v="3901"/>
    <x v="1"/>
  </r>
  <r>
    <x v="353"/>
    <x v="347"/>
    <n v="780"/>
    <n v="1092025"/>
    <n v="4600"/>
    <s v="Muu materiaali"/>
    <n v="5352"/>
    <x v="1"/>
  </r>
  <r>
    <x v="353"/>
    <x v="347"/>
    <n v="60"/>
    <n v="1092025"/>
    <n v="4360"/>
    <s v="Posti- ja kuriiripalvelut"/>
    <n v="5352"/>
    <x v="1"/>
  </r>
  <r>
    <x v="354"/>
    <x v="348"/>
    <n v="4209"/>
    <n v="14012025"/>
    <n v="4580"/>
    <s v="Kalusto"/>
    <n v="3501"/>
    <x v="1"/>
  </r>
  <r>
    <x v="355"/>
    <x v="349"/>
    <n v="51.94"/>
    <n v="9012025"/>
    <n v="4600"/>
    <s v="Muu materiaali"/>
    <n v="5352"/>
    <x v="1"/>
  </r>
  <r>
    <x v="355"/>
    <x v="349"/>
    <n v="192.33"/>
    <n v="9012025"/>
    <n v="4600"/>
    <s v="Muu materiaali"/>
    <n v="5352"/>
    <x v="1"/>
  </r>
  <r>
    <x v="355"/>
    <x v="349"/>
    <n v="274.16000000000003"/>
    <n v="12022025"/>
    <n v="4600"/>
    <s v="Muu materiaali"/>
    <n v="5352"/>
    <x v="1"/>
  </r>
  <r>
    <x v="355"/>
    <x v="349"/>
    <n v="25.53"/>
    <n v="12022025"/>
    <n v="4600"/>
    <s v="Muu materiaali"/>
    <n v="5352"/>
    <x v="1"/>
  </r>
  <r>
    <x v="355"/>
    <x v="349"/>
    <n v="101.31"/>
    <n v="17042025"/>
    <n v="4600"/>
    <s v="Muu materiaali"/>
    <n v="5352"/>
    <x v="1"/>
  </r>
  <r>
    <x v="355"/>
    <x v="349"/>
    <n v="327.62"/>
    <n v="10072025"/>
    <n v="4600"/>
    <s v="Muu materiaali"/>
    <n v="5352"/>
    <x v="1"/>
  </r>
  <r>
    <x v="355"/>
    <x v="349"/>
    <n v="82.25"/>
    <n v="9092025"/>
    <n v="4600"/>
    <s v="Muu materiaali"/>
    <n v="5352"/>
    <x v="1"/>
  </r>
  <r>
    <x v="355"/>
    <x v="349"/>
    <n v="109.02"/>
    <n v="9092025"/>
    <n v="4600"/>
    <s v="Muu materiaali"/>
    <n v="5352"/>
    <x v="1"/>
  </r>
  <r>
    <x v="355"/>
    <x v="349"/>
    <n v="121.44"/>
    <n v="9092025"/>
    <n v="4600"/>
    <s v="Muu materiaali"/>
    <n v="5352"/>
    <x v="1"/>
  </r>
  <r>
    <x v="355"/>
    <x v="349"/>
    <n v="163.66999999999999"/>
    <n v="9092025"/>
    <n v="4600"/>
    <s v="Muu materiaali"/>
    <n v="5352"/>
    <x v="1"/>
  </r>
  <r>
    <x v="355"/>
    <x v="349"/>
    <n v="437.74"/>
    <n v="23102025"/>
    <n v="4600"/>
    <s v="Muu materiaali"/>
    <n v="5352"/>
    <x v="1"/>
  </r>
  <r>
    <x v="355"/>
    <x v="349"/>
    <n v="108.56"/>
    <n v="17112025"/>
    <n v="4600"/>
    <s v="Muu materiaali"/>
    <n v="5352"/>
    <x v="1"/>
  </r>
  <r>
    <x v="355"/>
    <x v="349"/>
    <n v="718.57"/>
    <n v="16072025"/>
    <n v="4600"/>
    <s v="Muu materiaali"/>
    <n v="6102"/>
    <x v="1"/>
  </r>
  <r>
    <x v="355"/>
    <x v="349"/>
    <n v="718.57"/>
    <n v="16072025"/>
    <n v="4600"/>
    <s v="Muu materiaali"/>
    <n v="6103"/>
    <x v="1"/>
  </r>
  <r>
    <x v="355"/>
    <x v="349"/>
    <n v="440.18"/>
    <n v="14102025"/>
    <n v="4600"/>
    <s v="Muu materiaali"/>
    <n v="6103"/>
    <x v="1"/>
  </r>
  <r>
    <x v="355"/>
    <x v="349"/>
    <n v="440.17"/>
    <n v="14102025"/>
    <n v="4600"/>
    <s v="Muu materiaali"/>
    <n v="6102"/>
    <x v="1"/>
  </r>
  <r>
    <x v="355"/>
    <x v="349"/>
    <n v="156.4"/>
    <n v="26112025"/>
    <n v="4600"/>
    <s v="Muu materiaali"/>
    <n v="6103"/>
    <x v="1"/>
  </r>
  <r>
    <x v="356"/>
    <x v="350"/>
    <n v="3520"/>
    <n v="17022025"/>
    <n v="4600"/>
    <s v="Muu materiaali"/>
    <n v="1102"/>
    <x v="1"/>
  </r>
  <r>
    <x v="356"/>
    <x v="350"/>
    <n v="4222"/>
    <n v="24112025"/>
    <n v="4600"/>
    <s v="Muu materiaali"/>
    <n v="5352"/>
    <x v="1"/>
  </r>
  <r>
    <x v="356"/>
    <x v="350"/>
    <n v="289"/>
    <n v="24112025"/>
    <n v="4420"/>
    <s v="Matkustus- ja kuljetuspalvelut"/>
    <n v="5352"/>
    <x v="1"/>
  </r>
  <r>
    <x v="357"/>
    <x v="351"/>
    <n v="7"/>
    <n v="15012025"/>
    <n v="4341"/>
    <s v="ATK-palvelut"/>
    <n v="5551"/>
    <x v="1"/>
  </r>
  <r>
    <x v="357"/>
    <x v="351"/>
    <n v="9"/>
    <n v="15012025"/>
    <n v="4341"/>
    <s v="ATK-palvelut"/>
    <n v="5551"/>
    <x v="1"/>
  </r>
  <r>
    <x v="357"/>
    <x v="351"/>
    <n v="18.899999999999999"/>
    <n v="24012025"/>
    <n v="4341"/>
    <s v="ATK-palvelut"/>
    <n v="5551"/>
    <x v="1"/>
  </r>
  <r>
    <x v="357"/>
    <x v="351"/>
    <n v="9"/>
    <n v="24012025"/>
    <n v="4341"/>
    <s v="ATK-palvelut"/>
    <n v="5551"/>
    <x v="1"/>
  </r>
  <r>
    <x v="357"/>
    <x v="351"/>
    <n v="14.01"/>
    <n v="24012025"/>
    <n v="4341"/>
    <s v="ATK-palvelut"/>
    <n v="5551"/>
    <x v="1"/>
  </r>
  <r>
    <x v="357"/>
    <x v="351"/>
    <n v="18"/>
    <n v="24012025"/>
    <n v="4341"/>
    <s v="ATK-palvelut"/>
    <n v="5551"/>
    <x v="1"/>
  </r>
  <r>
    <x v="357"/>
    <x v="351"/>
    <n v="14.01"/>
    <n v="27012025"/>
    <n v="4341"/>
    <s v="ATK-palvelut"/>
    <n v="5551"/>
    <x v="1"/>
  </r>
  <r>
    <x v="357"/>
    <x v="351"/>
    <n v="18"/>
    <n v="27012025"/>
    <n v="4341"/>
    <s v="ATK-palvelut"/>
    <n v="5551"/>
    <x v="1"/>
  </r>
  <r>
    <x v="357"/>
    <x v="351"/>
    <n v="39.979999999999997"/>
    <n v="31012025"/>
    <n v="4341"/>
    <s v="ATK-palvelut"/>
    <n v="5501"/>
    <x v="1"/>
  </r>
  <r>
    <x v="357"/>
    <x v="351"/>
    <n v="14.18"/>
    <n v="4022025"/>
    <n v="4341"/>
    <s v="ATK-palvelut"/>
    <n v="5501"/>
    <x v="1"/>
  </r>
  <r>
    <x v="357"/>
    <x v="351"/>
    <n v="4559"/>
    <n v="24022025"/>
    <n v="4421"/>
    <s v="Koulukuljetukset"/>
    <n v="3051"/>
    <x v="1"/>
  </r>
  <r>
    <x v="357"/>
    <x v="351"/>
    <n v="14.01"/>
    <n v="25022025"/>
    <n v="4341"/>
    <s v="ATK-palvelut"/>
    <n v="5551"/>
    <x v="1"/>
  </r>
  <r>
    <x v="357"/>
    <x v="351"/>
    <n v="18"/>
    <n v="25022025"/>
    <n v="4341"/>
    <s v="ATK-palvelut"/>
    <n v="5551"/>
    <x v="1"/>
  </r>
  <r>
    <x v="357"/>
    <x v="351"/>
    <n v="98"/>
    <n v="28042025"/>
    <n v="4341"/>
    <s v="ATK-palvelut"/>
    <n v="5551"/>
    <x v="1"/>
  </r>
  <r>
    <x v="357"/>
    <x v="351"/>
    <n v="27"/>
    <n v="28042025"/>
    <n v="4341"/>
    <s v="ATK-palvelut"/>
    <n v="5551"/>
    <x v="1"/>
  </r>
  <r>
    <x v="357"/>
    <x v="351"/>
    <n v="56.18"/>
    <n v="2052025"/>
    <n v="4341"/>
    <s v="ATK-palvelut"/>
    <n v="5501"/>
    <x v="1"/>
  </r>
  <r>
    <x v="357"/>
    <x v="351"/>
    <n v="490"/>
    <n v="9062025"/>
    <n v="4341"/>
    <s v="ATK-palvelut"/>
    <n v="5501"/>
    <x v="1"/>
  </r>
  <r>
    <x v="357"/>
    <x v="351"/>
    <n v="1088"/>
    <n v="17062025"/>
    <n v="4342"/>
    <s v="Asiantuntijakonsultaatio/-palvelut"/>
    <n v="5551"/>
    <x v="1"/>
  </r>
  <r>
    <x v="357"/>
    <x v="351"/>
    <n v="56.7"/>
    <n v="3072025"/>
    <n v="4341"/>
    <s v="ATK-palvelut"/>
    <n v="5501"/>
    <x v="1"/>
  </r>
  <r>
    <x v="357"/>
    <x v="351"/>
    <n v="168"/>
    <n v="28072025"/>
    <n v="4341"/>
    <s v="ATK-palvelut"/>
    <n v="5501"/>
    <x v="1"/>
  </r>
  <r>
    <x v="357"/>
    <x v="351"/>
    <n v="168"/>
    <n v="28072025"/>
    <n v="4341"/>
    <s v="ATK-palvelut"/>
    <n v="5501"/>
    <x v="1"/>
  </r>
  <r>
    <x v="357"/>
    <x v="351"/>
    <n v="-168"/>
    <n v="5082025"/>
    <n v="4341"/>
    <s v="ATK-palvelut"/>
    <n v="5501"/>
    <x v="1"/>
  </r>
  <r>
    <x v="357"/>
    <x v="351"/>
    <n v="7"/>
    <n v="19082025"/>
    <n v="4341"/>
    <s v="ATK-palvelut"/>
    <n v="5551"/>
    <x v="1"/>
  </r>
  <r>
    <x v="357"/>
    <x v="351"/>
    <n v="9"/>
    <n v="19082025"/>
    <n v="4341"/>
    <s v="ATK-palvelut"/>
    <n v="5551"/>
    <x v="1"/>
  </r>
  <r>
    <x v="357"/>
    <x v="351"/>
    <n v="14.18"/>
    <n v="12092025"/>
    <n v="4341"/>
    <s v="ATK-palvelut"/>
    <n v="5501"/>
    <x v="1"/>
  </r>
  <r>
    <x v="357"/>
    <x v="351"/>
    <n v="46.73"/>
    <n v="24112025"/>
    <n v="4341"/>
    <s v="ATK-palvelut"/>
    <n v="5551"/>
    <x v="1"/>
  </r>
  <r>
    <x v="358"/>
    <x v="352"/>
    <n v="294.74"/>
    <n v="29042025"/>
    <n v="4410"/>
    <s v="Majoitus- ja ravitsemispalvelut"/>
    <n v="1102"/>
    <x v="1"/>
  </r>
  <r>
    <x v="358"/>
    <x v="352"/>
    <n v="46.93"/>
    <n v="19122025"/>
    <n v="4410"/>
    <s v="Majoitus- ja ravitsemispalvelut"/>
    <n v="3601"/>
    <x v="1"/>
  </r>
  <r>
    <x v="359"/>
    <x v="353"/>
    <n v="412.16"/>
    <n v="2122025"/>
    <n v="4342"/>
    <s v="Asiantuntijakonsultaatio/-palvelut"/>
    <n v="5551"/>
    <x v="1"/>
  </r>
  <r>
    <x v="360"/>
    <x v="354"/>
    <n v="34"/>
    <n v="19092025"/>
    <n v="4580"/>
    <s v="Kalusto"/>
    <n v="3041"/>
    <x v="1"/>
  </r>
  <r>
    <x v="360"/>
    <x v="354"/>
    <n v="34"/>
    <n v="19092025"/>
    <n v="4580"/>
    <s v="Kalusto"/>
    <n v="3051"/>
    <x v="1"/>
  </r>
  <r>
    <x v="360"/>
    <x v="354"/>
    <n v="681.51"/>
    <n v="16092025"/>
    <n v="4341"/>
    <s v="ATK-palvelut"/>
    <n v="3041"/>
    <x v="1"/>
  </r>
  <r>
    <x v="360"/>
    <x v="354"/>
    <n v="681.5"/>
    <n v="16092025"/>
    <n v="4341"/>
    <s v="ATK-palvelut"/>
    <n v="3051"/>
    <x v="1"/>
  </r>
  <r>
    <x v="360"/>
    <x v="354"/>
    <n v="125"/>
    <n v="30092025"/>
    <n v="4341"/>
    <s v="ATK-palvelut"/>
    <n v="3041"/>
    <x v="1"/>
  </r>
  <r>
    <x v="360"/>
    <x v="354"/>
    <n v="125"/>
    <n v="30092025"/>
    <n v="4341"/>
    <s v="ATK-palvelut"/>
    <n v="3051"/>
    <x v="1"/>
  </r>
  <r>
    <x v="360"/>
    <x v="354"/>
    <n v="24"/>
    <n v="31102025"/>
    <n v="4341"/>
    <s v="ATK-palvelut"/>
    <n v="3041"/>
    <x v="1"/>
  </r>
  <r>
    <x v="360"/>
    <x v="354"/>
    <n v="24"/>
    <n v="31102025"/>
    <n v="4341"/>
    <s v="ATK-palvelut"/>
    <n v="3051"/>
    <x v="1"/>
  </r>
  <r>
    <x v="361"/>
    <x v="355"/>
    <n v="102"/>
    <n v="14102025"/>
    <n v="4305"/>
    <s v="Asikaspalvelujen osto muilta"/>
    <n v="3551"/>
    <x v="1"/>
  </r>
  <r>
    <x v="362"/>
    <x v="356"/>
    <n v="82.5"/>
    <n v="30092025"/>
    <n v="4380"/>
    <s v="Puhtaanapito- ja pesulapalvelut"/>
    <n v="3251"/>
    <x v="1"/>
  </r>
  <r>
    <x v="363"/>
    <x v="357"/>
    <n v="100"/>
    <n v="31052025"/>
    <n v="4470"/>
    <s v="Muut palvelut"/>
    <n v="3051"/>
    <x v="1"/>
  </r>
  <r>
    <x v="364"/>
    <x v="358"/>
    <n v="64"/>
    <n v="20012025"/>
    <n v="4341"/>
    <s v="ATK-palvelut"/>
    <n v="5501"/>
    <x v="1"/>
  </r>
  <r>
    <x v="364"/>
    <x v="358"/>
    <n v="32"/>
    <n v="27012025"/>
    <n v="4341"/>
    <s v="ATK-palvelut"/>
    <n v="5501"/>
    <x v="1"/>
  </r>
  <r>
    <x v="364"/>
    <x v="358"/>
    <n v="64"/>
    <n v="19022025"/>
    <n v="4341"/>
    <s v="ATK-palvelut"/>
    <n v="5501"/>
    <x v="1"/>
  </r>
  <r>
    <x v="364"/>
    <x v="358"/>
    <n v="32"/>
    <n v="27022025"/>
    <n v="4341"/>
    <s v="ATK-palvelut"/>
    <n v="5501"/>
    <x v="1"/>
  </r>
  <r>
    <x v="364"/>
    <x v="358"/>
    <n v="64"/>
    <n v="19032025"/>
    <n v="4341"/>
    <s v="ATK-palvelut"/>
    <n v="5501"/>
    <x v="1"/>
  </r>
  <r>
    <x v="364"/>
    <x v="358"/>
    <n v="32"/>
    <n v="27032025"/>
    <n v="4341"/>
    <s v="ATK-palvelut"/>
    <n v="5501"/>
    <x v="1"/>
  </r>
  <r>
    <x v="364"/>
    <x v="358"/>
    <n v="852"/>
    <n v="8042025"/>
    <n v="4360"/>
    <s v="Posti- ja kuriiripalvelut"/>
    <n v="1101"/>
    <x v="1"/>
  </r>
  <r>
    <x v="364"/>
    <x v="358"/>
    <n v="64"/>
    <n v="22042025"/>
    <n v="4341"/>
    <s v="ATK-palvelut"/>
    <n v="5501"/>
    <x v="1"/>
  </r>
  <r>
    <x v="364"/>
    <x v="358"/>
    <n v="32"/>
    <n v="28042025"/>
    <n v="4341"/>
    <s v="ATK-palvelut"/>
    <n v="5501"/>
    <x v="1"/>
  </r>
  <r>
    <x v="364"/>
    <x v="358"/>
    <n v="64"/>
    <n v="19052025"/>
    <n v="4341"/>
    <s v="ATK-palvelut"/>
    <n v="5501"/>
    <x v="1"/>
  </r>
  <r>
    <x v="364"/>
    <x v="358"/>
    <n v="32"/>
    <n v="27052025"/>
    <n v="4341"/>
    <s v="ATK-palvelut"/>
    <n v="5501"/>
    <x v="1"/>
  </r>
  <r>
    <x v="364"/>
    <x v="358"/>
    <n v="64"/>
    <n v="19062025"/>
    <n v="4341"/>
    <s v="ATK-palvelut"/>
    <n v="5501"/>
    <x v="1"/>
  </r>
  <r>
    <x v="364"/>
    <x v="358"/>
    <n v="32"/>
    <n v="27062025"/>
    <n v="4341"/>
    <s v="ATK-palvelut"/>
    <n v="5501"/>
    <x v="1"/>
  </r>
  <r>
    <x v="364"/>
    <x v="358"/>
    <n v="64"/>
    <n v="21072025"/>
    <n v="4341"/>
    <s v="ATK-palvelut"/>
    <n v="5501"/>
    <x v="1"/>
  </r>
  <r>
    <x v="364"/>
    <x v="358"/>
    <n v="32"/>
    <n v="28072025"/>
    <n v="4341"/>
    <s v="ATK-palvelut"/>
    <n v="5501"/>
    <x v="1"/>
  </r>
  <r>
    <x v="364"/>
    <x v="358"/>
    <n v="64"/>
    <n v="19082025"/>
    <n v="4341"/>
    <s v="ATK-palvelut"/>
    <n v="5501"/>
    <x v="1"/>
  </r>
  <r>
    <x v="364"/>
    <x v="358"/>
    <n v="32"/>
    <n v="27082025"/>
    <n v="4341"/>
    <s v="ATK-palvelut"/>
    <n v="5501"/>
    <x v="1"/>
  </r>
  <r>
    <x v="364"/>
    <x v="358"/>
    <n v="64"/>
    <n v="19092025"/>
    <n v="4341"/>
    <s v="ATK-palvelut"/>
    <n v="5501"/>
    <x v="1"/>
  </r>
  <r>
    <x v="364"/>
    <x v="358"/>
    <n v="32"/>
    <n v="29092025"/>
    <n v="4341"/>
    <s v="ATK-palvelut"/>
    <n v="5501"/>
    <x v="1"/>
  </r>
  <r>
    <x v="364"/>
    <x v="358"/>
    <n v="64"/>
    <n v="20102025"/>
    <n v="4341"/>
    <s v="ATK-palvelut"/>
    <n v="5501"/>
    <x v="1"/>
  </r>
  <r>
    <x v="364"/>
    <x v="358"/>
    <n v="32"/>
    <n v="27102025"/>
    <n v="4341"/>
    <s v="ATK-palvelut"/>
    <n v="5501"/>
    <x v="1"/>
  </r>
  <r>
    <x v="364"/>
    <x v="358"/>
    <n v="64"/>
    <n v="19112025"/>
    <n v="4341"/>
    <s v="ATK-palvelut"/>
    <n v="5501"/>
    <x v="1"/>
  </r>
  <r>
    <x v="364"/>
    <x v="358"/>
    <n v="32"/>
    <n v="27112025"/>
    <n v="4341"/>
    <s v="ATK-palvelut"/>
    <n v="5501"/>
    <x v="1"/>
  </r>
  <r>
    <x v="364"/>
    <x v="358"/>
    <n v="64"/>
    <n v="19122025"/>
    <n v="4341"/>
    <s v="ATK-palvelut"/>
    <n v="5501"/>
    <x v="1"/>
  </r>
  <r>
    <x v="364"/>
    <x v="358"/>
    <n v="32"/>
    <n v="29122025"/>
    <n v="4341"/>
    <s v="ATK-palvelut"/>
    <n v="5501"/>
    <x v="1"/>
  </r>
  <r>
    <x v="365"/>
    <x v="359"/>
    <n v="171.5"/>
    <n v="5022025"/>
    <n v="4520"/>
    <s v="Elintarvikkeet"/>
    <n v="5501"/>
    <x v="1"/>
  </r>
  <r>
    <x v="365"/>
    <x v="359"/>
    <n v="35"/>
    <n v="5022025"/>
    <n v="4600"/>
    <s v="Muu materiaali"/>
    <n v="5501"/>
    <x v="1"/>
  </r>
  <r>
    <x v="365"/>
    <x v="359"/>
    <n v="137.19999999999999"/>
    <n v="6022025"/>
    <n v="4520"/>
    <s v="Elintarvikkeet"/>
    <n v="5501"/>
    <x v="1"/>
  </r>
  <r>
    <x v="365"/>
    <x v="359"/>
    <n v="35"/>
    <n v="6022025"/>
    <n v="4600"/>
    <s v="Muu materiaali"/>
    <n v="5501"/>
    <x v="1"/>
  </r>
  <r>
    <x v="365"/>
    <x v="359"/>
    <n v="171.5"/>
    <n v="12032025"/>
    <n v="4520"/>
    <s v="Elintarvikkeet"/>
    <n v="5501"/>
    <x v="1"/>
  </r>
  <r>
    <x v="365"/>
    <x v="359"/>
    <n v="35"/>
    <n v="12032025"/>
    <n v="4520"/>
    <s v="Elintarvikkeet"/>
    <n v="5501"/>
    <x v="1"/>
  </r>
  <r>
    <x v="365"/>
    <x v="359"/>
    <n v="20"/>
    <n v="24032025"/>
    <n v="4420"/>
    <s v="Matkustus- ja kuljetuspalvelut"/>
    <n v="5501"/>
    <x v="1"/>
  </r>
  <r>
    <x v="365"/>
    <x v="359"/>
    <n v="274.39999999999998"/>
    <n v="24032025"/>
    <n v="4520"/>
    <s v="Elintarvikkeet"/>
    <n v="5501"/>
    <x v="1"/>
  </r>
  <r>
    <x v="365"/>
    <x v="359"/>
    <n v="137.19999999999999"/>
    <n v="21082025"/>
    <n v="4520"/>
    <s v="Elintarvikkeet"/>
    <n v="5501"/>
    <x v="1"/>
  </r>
  <r>
    <x v="365"/>
    <x v="359"/>
    <n v="35"/>
    <n v="21082025"/>
    <n v="4520"/>
    <s v="Elintarvikkeet"/>
    <n v="5501"/>
    <x v="1"/>
  </r>
  <r>
    <x v="366"/>
    <x v="360"/>
    <n v="626.12"/>
    <n v="31072025"/>
    <n v="1140"/>
    <s v="Vesi- ja viem�riverkosto"/>
    <n v="6102"/>
    <x v="1"/>
  </r>
  <r>
    <x v="366"/>
    <x v="360"/>
    <n v="626.12"/>
    <n v="31072025"/>
    <n v="1140"/>
    <s v="Vesi- ja viem�riverkosto"/>
    <n v="6103"/>
    <x v="1"/>
  </r>
  <r>
    <x v="366"/>
    <x v="360"/>
    <n v="604.36"/>
    <n v="30092025"/>
    <n v="1140"/>
    <s v="Vesi- ja viem�riverkosto"/>
    <n v="6102"/>
    <x v="1"/>
  </r>
  <r>
    <x v="366"/>
    <x v="360"/>
    <n v="604.36"/>
    <n v="30092025"/>
    <n v="1140"/>
    <s v="Vesi- ja viem�riverkosto"/>
    <n v="6103"/>
    <x v="1"/>
  </r>
  <r>
    <x v="367"/>
    <x v="361"/>
    <n v="21.09"/>
    <n v="11022025"/>
    <n v="4571"/>
    <s v="S�hk�"/>
    <n v="1101"/>
    <x v="1"/>
  </r>
  <r>
    <x v="367"/>
    <x v="361"/>
    <n v="44.24"/>
    <n v="11022025"/>
    <n v="4571"/>
    <s v="S�hk�"/>
    <n v="5501"/>
    <x v="1"/>
  </r>
  <r>
    <x v="367"/>
    <x v="361"/>
    <n v="48.67"/>
    <n v="11032025"/>
    <n v="4571"/>
    <s v="S�hk�"/>
    <n v="1101"/>
    <x v="1"/>
  </r>
  <r>
    <x v="367"/>
    <x v="361"/>
    <n v="18.82"/>
    <n v="11032025"/>
    <n v="4571"/>
    <s v="S�hk�"/>
    <n v="1101"/>
    <x v="1"/>
  </r>
  <r>
    <x v="367"/>
    <x v="361"/>
    <n v="47.13"/>
    <n v="9042025"/>
    <n v="4571"/>
    <s v="S�hk�"/>
    <n v="1101"/>
    <x v="1"/>
  </r>
  <r>
    <x v="367"/>
    <x v="361"/>
    <n v="41.29"/>
    <n v="12052025"/>
    <n v="4571"/>
    <s v="S�hk�"/>
    <n v="1101"/>
    <x v="1"/>
  </r>
  <r>
    <x v="367"/>
    <x v="361"/>
    <n v="38.01"/>
    <n v="11062025"/>
    <n v="4571"/>
    <s v="S�hk�"/>
    <n v="1101"/>
    <x v="1"/>
  </r>
  <r>
    <x v="367"/>
    <x v="361"/>
    <n v="30.21"/>
    <n v="9072025"/>
    <n v="4571"/>
    <s v="S�hk�"/>
    <n v="5352"/>
    <x v="1"/>
  </r>
  <r>
    <x v="367"/>
    <x v="361"/>
    <n v="48.37"/>
    <n v="8082025"/>
    <n v="4571"/>
    <s v="S�hk�"/>
    <n v="1101"/>
    <x v="1"/>
  </r>
  <r>
    <x v="367"/>
    <x v="361"/>
    <n v="40.33"/>
    <n v="10092025"/>
    <n v="4571"/>
    <s v="S�hk�"/>
    <n v="1101"/>
    <x v="1"/>
  </r>
  <r>
    <x v="367"/>
    <x v="361"/>
    <n v="40.96"/>
    <n v="9102025"/>
    <n v="4571"/>
    <s v="S�hk�"/>
    <n v="1101"/>
    <x v="1"/>
  </r>
  <r>
    <x v="367"/>
    <x v="361"/>
    <n v="21.09"/>
    <n v="11112025"/>
    <n v="4571"/>
    <s v="S�hk�"/>
    <n v="1101"/>
    <x v="1"/>
  </r>
  <r>
    <x v="367"/>
    <x v="361"/>
    <n v="21.09"/>
    <n v="10122025"/>
    <n v="4571"/>
    <s v="S�hk�"/>
    <n v="1101"/>
    <x v="1"/>
  </r>
  <r>
    <x v="367"/>
    <x v="361"/>
    <n v="21.09"/>
    <n v="31122025"/>
    <n v="4571"/>
    <s v="S�hk�"/>
    <n v="1101"/>
    <x v="1"/>
  </r>
  <r>
    <x v="368"/>
    <x v="362"/>
    <n v="54.18"/>
    <n v="20032025"/>
    <n v="4440"/>
    <s v="Koulutus- ja kulttuuripalvelut"/>
    <n v="3101"/>
    <x v="1"/>
  </r>
  <r>
    <x v="369"/>
    <x v="363"/>
    <n v="714"/>
    <n v="13022025"/>
    <n v="4460"/>
    <s v="Muut yhteistoimintaosuudet"/>
    <n v="3251"/>
    <x v="1"/>
  </r>
  <r>
    <x v="370"/>
    <x v="364"/>
    <n v="772.2"/>
    <n v="28052025"/>
    <n v="4511"/>
    <s v="Kirjat"/>
    <n v="3101"/>
    <x v="1"/>
  </r>
  <r>
    <x v="371"/>
    <x v="201"/>
    <n v="193.5"/>
    <n v="31032025"/>
    <n v="4344"/>
    <s v="S�hk�iset palvelut"/>
    <n v="3501"/>
    <x v="1"/>
  </r>
  <r>
    <x v="371"/>
    <x v="201"/>
    <n v="138"/>
    <n v="30062025"/>
    <n v="4344"/>
    <s v="S�hk�iset palvelut"/>
    <n v="3501"/>
    <x v="1"/>
  </r>
  <r>
    <x v="371"/>
    <x v="201"/>
    <n v="165"/>
    <n v="30092025"/>
    <n v="4344"/>
    <s v="S�hk�iset palvelut"/>
    <n v="3501"/>
    <x v="1"/>
  </r>
  <r>
    <x v="371"/>
    <x v="201"/>
    <n v="147"/>
    <n v="31122025"/>
    <n v="4344"/>
    <s v="S�hk�iset palvelut"/>
    <n v="3501"/>
    <x v="1"/>
  </r>
  <r>
    <x v="372"/>
    <x v="365"/>
    <n v="444.73"/>
    <n v="6032025"/>
    <n v="4470"/>
    <s v="Muut palvelut"/>
    <n v="3901"/>
    <x v="1"/>
  </r>
  <r>
    <x v="372"/>
    <x v="365"/>
    <n v="185"/>
    <n v="24082025"/>
    <n v="4470"/>
    <s v="Muut palvelut"/>
    <n v="3901"/>
    <x v="1"/>
  </r>
  <r>
    <x v="372"/>
    <x v="365"/>
    <n v="5.26"/>
    <n v="13112025"/>
    <n v="4470"/>
    <s v="Muut palvelut"/>
    <n v="3901"/>
    <x v="1"/>
  </r>
  <r>
    <x v="373"/>
    <x v="366"/>
    <n v="1226.81"/>
    <n v="31032025"/>
    <n v="4305"/>
    <s v="Asikaspalvelujen osto muilta"/>
    <n v="3551"/>
    <x v="1"/>
  </r>
  <r>
    <x v="374"/>
    <x v="367"/>
    <n v="1000"/>
    <n v="23052025"/>
    <n v="4305"/>
    <s v="Asikaspalvelujen osto muilta"/>
    <n v="3551"/>
    <x v="1"/>
  </r>
  <r>
    <x v="375"/>
    <x v="368"/>
    <n v="100.92"/>
    <n v="27102025"/>
    <n v="4520"/>
    <s v="Elintarvikkeet"/>
    <n v="5501"/>
    <x v="1"/>
  </r>
  <r>
    <x v="376"/>
    <x v="369"/>
    <n v="150"/>
    <n v="14032025"/>
    <n v="4600"/>
    <s v="Muu materiaali"/>
    <n v="5352"/>
    <x v="1"/>
  </r>
  <r>
    <x v="376"/>
    <x v="369"/>
    <n v="14"/>
    <n v="14032025"/>
    <n v="4420"/>
    <s v="Matkustus- ja kuljetuspalvelut"/>
    <n v="5352"/>
    <x v="1"/>
  </r>
  <r>
    <x v="377"/>
    <x v="370"/>
    <n v="400"/>
    <n v="16102025"/>
    <n v="4470"/>
    <s v="Muut palvelut"/>
    <n v="6102"/>
    <x v="1"/>
  </r>
  <r>
    <x v="378"/>
    <x v="371"/>
    <n v="1158"/>
    <n v="9012025"/>
    <n v="4341"/>
    <s v="ATK-palvelut"/>
    <n v="4601"/>
    <x v="1"/>
  </r>
  <r>
    <x v="378"/>
    <x v="371"/>
    <n v="858"/>
    <n v="30042025"/>
    <n v="4470"/>
    <s v="Muut palvelut"/>
    <n v="4601"/>
    <x v="1"/>
  </r>
  <r>
    <x v="378"/>
    <x v="371"/>
    <n v="408"/>
    <n v="31072025"/>
    <n v="4341"/>
    <s v="ATK-palvelut"/>
    <n v="4601"/>
    <x v="1"/>
  </r>
  <r>
    <x v="378"/>
    <x v="371"/>
    <n v="408"/>
    <n v="3112025"/>
    <n v="4470"/>
    <s v="Muut palvelut"/>
    <n v="4601"/>
    <x v="1"/>
  </r>
  <r>
    <x v="379"/>
    <x v="372"/>
    <n v="1800"/>
    <n v="16012025"/>
    <n v="4341"/>
    <s v="ATK-palvelut"/>
    <n v="4601"/>
    <x v="1"/>
  </r>
  <r>
    <x v="380"/>
    <x v="373"/>
    <n v="205"/>
    <n v="20102025"/>
    <n v="4305"/>
    <s v="Asikaspalvelujen osto muilta"/>
    <n v="3551"/>
    <x v="1"/>
  </r>
  <r>
    <x v="381"/>
    <x v="374"/>
    <n v="115"/>
    <n v="1012025"/>
    <n v="4860"/>
    <s v="Muut vuokrat"/>
    <n v="5501"/>
    <x v="1"/>
  </r>
  <r>
    <x v="381"/>
    <x v="374"/>
    <n v="345"/>
    <n v="1012025"/>
    <n v="4860"/>
    <s v="Muut vuokrat"/>
    <n v="3051"/>
    <x v="1"/>
  </r>
  <r>
    <x v="381"/>
    <x v="374"/>
    <n v="115"/>
    <n v="1012025"/>
    <n v="4860"/>
    <s v="Muut vuokrat"/>
    <n v="3051"/>
    <x v="1"/>
  </r>
  <r>
    <x v="381"/>
    <x v="374"/>
    <n v="115"/>
    <n v="1012025"/>
    <n v="4860"/>
    <s v="Muut vuokrat"/>
    <n v="3051"/>
    <x v="1"/>
  </r>
  <r>
    <x v="381"/>
    <x v="374"/>
    <n v="115"/>
    <n v="1012025"/>
    <n v="4860"/>
    <s v="Muut vuokrat"/>
    <n v="3501"/>
    <x v="1"/>
  </r>
  <r>
    <x v="381"/>
    <x v="374"/>
    <n v="115"/>
    <n v="1012025"/>
    <n v="4860"/>
    <s v="Muut vuokrat"/>
    <n v="3601"/>
    <x v="1"/>
  </r>
  <r>
    <x v="381"/>
    <x v="374"/>
    <n v="115"/>
    <n v="1012025"/>
    <n v="4860"/>
    <s v="Muut vuokrat"/>
    <n v="5501"/>
    <x v="1"/>
  </r>
  <r>
    <x v="381"/>
    <x v="374"/>
    <n v="115"/>
    <n v="1012025"/>
    <n v="4860"/>
    <s v="Muut vuokrat"/>
    <n v="5501"/>
    <x v="1"/>
  </r>
  <r>
    <x v="381"/>
    <x v="374"/>
    <n v="115"/>
    <n v="1012025"/>
    <n v="4860"/>
    <s v="Muut vuokrat"/>
    <n v="3051"/>
    <x v="1"/>
  </r>
  <r>
    <x v="381"/>
    <x v="374"/>
    <n v="115"/>
    <n v="1012025"/>
    <n v="4860"/>
    <s v="Muut vuokrat"/>
    <n v="3051"/>
    <x v="1"/>
  </r>
  <r>
    <x v="381"/>
    <x v="374"/>
    <n v="230"/>
    <n v="1012025"/>
    <n v="4860"/>
    <s v="Muut vuokrat"/>
    <n v="3051"/>
    <x v="1"/>
  </r>
  <r>
    <x v="381"/>
    <x v="374"/>
    <n v="115"/>
    <n v="1012025"/>
    <n v="4860"/>
    <s v="Muut vuokrat"/>
    <n v="3501"/>
    <x v="1"/>
  </r>
  <r>
    <x v="381"/>
    <x v="374"/>
    <n v="115"/>
    <n v="1012025"/>
    <n v="4860"/>
    <s v="Muut vuokrat"/>
    <n v="3601"/>
    <x v="1"/>
  </r>
  <r>
    <x v="381"/>
    <x v="374"/>
    <n v="115"/>
    <n v="1012025"/>
    <n v="4860"/>
    <s v="Muut vuokrat"/>
    <n v="5501"/>
    <x v="1"/>
  </r>
  <r>
    <x v="381"/>
    <x v="374"/>
    <n v="115"/>
    <n v="1022025"/>
    <n v="4840"/>
    <s v="Koneiden ja laitteiden vuokrat"/>
    <n v="3051"/>
    <x v="1"/>
  </r>
  <r>
    <x v="381"/>
    <x v="374"/>
    <n v="115"/>
    <n v="1022025"/>
    <n v="4840"/>
    <s v="Koneiden ja laitteiden vuokrat"/>
    <n v="5501"/>
    <x v="1"/>
  </r>
  <r>
    <x v="381"/>
    <x v="374"/>
    <n v="115"/>
    <n v="1022025"/>
    <n v="4840"/>
    <s v="Koneiden ja laitteiden vuokrat"/>
    <n v="3051"/>
    <x v="1"/>
  </r>
  <r>
    <x v="381"/>
    <x v="374"/>
    <n v="230"/>
    <n v="1022025"/>
    <n v="4840"/>
    <s v="Koneiden ja laitteiden vuokrat"/>
    <n v="3051"/>
    <x v="1"/>
  </r>
  <r>
    <x v="381"/>
    <x v="374"/>
    <n v="115"/>
    <n v="1022025"/>
    <n v="4840"/>
    <s v="Koneiden ja laitteiden vuokrat"/>
    <n v="3501"/>
    <x v="1"/>
  </r>
  <r>
    <x v="381"/>
    <x v="374"/>
    <n v="115"/>
    <n v="1022025"/>
    <n v="4840"/>
    <s v="Koneiden ja laitteiden vuokrat"/>
    <n v="3601"/>
    <x v="1"/>
  </r>
  <r>
    <x v="381"/>
    <x v="374"/>
    <n v="115"/>
    <n v="1022025"/>
    <n v="4840"/>
    <s v="Koneiden ja laitteiden vuokrat"/>
    <n v="5501"/>
    <x v="1"/>
  </r>
  <r>
    <x v="381"/>
    <x v="374"/>
    <n v="115"/>
    <n v="1032025"/>
    <n v="4860"/>
    <s v="Muut vuokrat"/>
    <n v="5501"/>
    <x v="1"/>
  </r>
  <r>
    <x v="381"/>
    <x v="374"/>
    <n v="115"/>
    <n v="1032025"/>
    <n v="4860"/>
    <s v="Muut vuokrat"/>
    <n v="3051"/>
    <x v="1"/>
  </r>
  <r>
    <x v="381"/>
    <x v="374"/>
    <n v="115"/>
    <n v="1032025"/>
    <n v="4860"/>
    <s v="Muut vuokrat"/>
    <n v="3051"/>
    <x v="1"/>
  </r>
  <r>
    <x v="381"/>
    <x v="374"/>
    <n v="230"/>
    <n v="1032025"/>
    <n v="4860"/>
    <s v="Muut vuokrat"/>
    <n v="3051"/>
    <x v="1"/>
  </r>
  <r>
    <x v="381"/>
    <x v="374"/>
    <n v="115"/>
    <n v="1032025"/>
    <n v="4860"/>
    <s v="Muut vuokrat"/>
    <n v="3051"/>
    <x v="1"/>
  </r>
  <r>
    <x v="381"/>
    <x v="374"/>
    <n v="115"/>
    <n v="1032025"/>
    <n v="4860"/>
    <s v="Muut vuokrat"/>
    <n v="3501"/>
    <x v="1"/>
  </r>
  <r>
    <x v="381"/>
    <x v="374"/>
    <n v="115"/>
    <n v="1032025"/>
    <n v="4860"/>
    <s v="Muut vuokrat"/>
    <n v="3601"/>
    <x v="1"/>
  </r>
  <r>
    <x v="381"/>
    <x v="374"/>
    <n v="230"/>
    <n v="1032025"/>
    <n v="4860"/>
    <s v="Muut vuokrat"/>
    <n v="5501"/>
    <x v="1"/>
  </r>
  <r>
    <x v="381"/>
    <x v="374"/>
    <n v="115"/>
    <n v="1042025"/>
    <n v="4860"/>
    <s v="Muut vuokrat"/>
    <n v="5501"/>
    <x v="1"/>
  </r>
  <r>
    <x v="381"/>
    <x v="374"/>
    <n v="115"/>
    <n v="1042025"/>
    <n v="4860"/>
    <s v="Muut vuokrat"/>
    <n v="3051"/>
    <x v="1"/>
  </r>
  <r>
    <x v="381"/>
    <x v="374"/>
    <n v="115"/>
    <n v="1042025"/>
    <n v="4860"/>
    <s v="Muut vuokrat"/>
    <n v="3051"/>
    <x v="1"/>
  </r>
  <r>
    <x v="381"/>
    <x v="374"/>
    <n v="230"/>
    <n v="1042025"/>
    <n v="4860"/>
    <s v="Muut vuokrat"/>
    <n v="3051"/>
    <x v="1"/>
  </r>
  <r>
    <x v="381"/>
    <x v="374"/>
    <n v="115"/>
    <n v="1042025"/>
    <n v="4860"/>
    <s v="Muut vuokrat"/>
    <n v="3501"/>
    <x v="1"/>
  </r>
  <r>
    <x v="381"/>
    <x v="374"/>
    <n v="115"/>
    <n v="1042025"/>
    <n v="4860"/>
    <s v="Muut vuokrat"/>
    <n v="3601"/>
    <x v="1"/>
  </r>
  <r>
    <x v="381"/>
    <x v="374"/>
    <n v="230"/>
    <n v="1042025"/>
    <n v="4860"/>
    <s v="Muut vuokrat"/>
    <n v="5501"/>
    <x v="1"/>
  </r>
  <r>
    <x v="381"/>
    <x v="374"/>
    <n v="115"/>
    <n v="1052025"/>
    <n v="4860"/>
    <s v="Muut vuokrat"/>
    <n v="5501"/>
    <x v="1"/>
  </r>
  <r>
    <x v="381"/>
    <x v="374"/>
    <n v="115"/>
    <n v="1052025"/>
    <n v="4860"/>
    <s v="Muut vuokrat"/>
    <n v="3051"/>
    <x v="1"/>
  </r>
  <r>
    <x v="381"/>
    <x v="374"/>
    <n v="115"/>
    <n v="1052025"/>
    <n v="4860"/>
    <s v="Muut vuokrat"/>
    <n v="3051"/>
    <x v="1"/>
  </r>
  <r>
    <x v="381"/>
    <x v="374"/>
    <n v="230"/>
    <n v="1052025"/>
    <n v="4860"/>
    <s v="Muut vuokrat"/>
    <n v="3051"/>
    <x v="1"/>
  </r>
  <r>
    <x v="381"/>
    <x v="374"/>
    <n v="115"/>
    <n v="1052025"/>
    <n v="4860"/>
    <s v="Muut vuokrat"/>
    <n v="3501"/>
    <x v="1"/>
  </r>
  <r>
    <x v="381"/>
    <x v="374"/>
    <n v="115"/>
    <n v="1052025"/>
    <n v="4860"/>
    <s v="Muut vuokrat"/>
    <n v="3601"/>
    <x v="1"/>
  </r>
  <r>
    <x v="381"/>
    <x v="374"/>
    <n v="230"/>
    <n v="1052025"/>
    <n v="4860"/>
    <s v="Muut vuokrat"/>
    <n v="5501"/>
    <x v="1"/>
  </r>
  <r>
    <x v="381"/>
    <x v="374"/>
    <n v="230"/>
    <n v="1062025"/>
    <n v="4860"/>
    <s v="Muut vuokrat"/>
    <n v="5501"/>
    <x v="1"/>
  </r>
  <r>
    <x v="381"/>
    <x v="374"/>
    <n v="115"/>
    <n v="1062025"/>
    <n v="4860"/>
    <s v="Muut vuokrat"/>
    <n v="3051"/>
    <x v="1"/>
  </r>
  <r>
    <x v="381"/>
    <x v="374"/>
    <n v="115"/>
    <n v="1062025"/>
    <n v="4860"/>
    <s v="Muut vuokrat"/>
    <n v="3051"/>
    <x v="1"/>
  </r>
  <r>
    <x v="381"/>
    <x v="374"/>
    <n v="230"/>
    <n v="1062025"/>
    <n v="4860"/>
    <s v="Muut vuokrat"/>
    <n v="3051"/>
    <x v="1"/>
  </r>
  <r>
    <x v="381"/>
    <x v="374"/>
    <n v="115"/>
    <n v="1062025"/>
    <n v="4860"/>
    <s v="Muut vuokrat"/>
    <n v="3501"/>
    <x v="1"/>
  </r>
  <r>
    <x v="381"/>
    <x v="374"/>
    <n v="115"/>
    <n v="1062025"/>
    <n v="4860"/>
    <s v="Muut vuokrat"/>
    <n v="3601"/>
    <x v="1"/>
  </r>
  <r>
    <x v="381"/>
    <x v="374"/>
    <n v="115"/>
    <n v="1072025"/>
    <n v="4860"/>
    <s v="Muut vuokrat"/>
    <n v="3051"/>
    <x v="1"/>
  </r>
  <r>
    <x v="381"/>
    <x v="374"/>
    <n v="115"/>
    <n v="1072025"/>
    <n v="4860"/>
    <s v="Muut vuokrat"/>
    <n v="3051"/>
    <x v="1"/>
  </r>
  <r>
    <x v="381"/>
    <x v="374"/>
    <n v="230"/>
    <n v="1072025"/>
    <n v="4860"/>
    <s v="Muut vuokrat"/>
    <n v="3051"/>
    <x v="1"/>
  </r>
  <r>
    <x v="381"/>
    <x v="374"/>
    <n v="115"/>
    <n v="1072025"/>
    <n v="4860"/>
    <s v="Muut vuokrat"/>
    <n v="3501"/>
    <x v="1"/>
  </r>
  <r>
    <x v="381"/>
    <x v="374"/>
    <n v="115"/>
    <n v="1072025"/>
    <n v="4860"/>
    <s v="Muut vuokrat"/>
    <n v="3601"/>
    <x v="1"/>
  </r>
  <r>
    <x v="381"/>
    <x v="374"/>
    <n v="230"/>
    <n v="1072025"/>
    <n v="4860"/>
    <s v="Muut vuokrat"/>
    <n v="5501"/>
    <x v="1"/>
  </r>
  <r>
    <x v="381"/>
    <x v="374"/>
    <n v="115"/>
    <n v="1082025"/>
    <n v="4860"/>
    <s v="Muut vuokrat"/>
    <n v="3051"/>
    <x v="1"/>
  </r>
  <r>
    <x v="381"/>
    <x v="374"/>
    <n v="115"/>
    <n v="1082025"/>
    <n v="4860"/>
    <s v="Muut vuokrat"/>
    <n v="3501"/>
    <x v="1"/>
  </r>
  <r>
    <x v="381"/>
    <x v="374"/>
    <n v="115"/>
    <n v="1082025"/>
    <n v="4860"/>
    <s v="Muut vuokrat"/>
    <n v="3051"/>
    <x v="1"/>
  </r>
  <r>
    <x v="381"/>
    <x v="374"/>
    <n v="230"/>
    <n v="1082025"/>
    <n v="4860"/>
    <s v="Muut vuokrat"/>
    <n v="3051"/>
    <x v="1"/>
  </r>
  <r>
    <x v="381"/>
    <x v="374"/>
    <n v="230"/>
    <n v="1082025"/>
    <n v="4860"/>
    <s v="Muut vuokrat"/>
    <n v="5501"/>
    <x v="1"/>
  </r>
  <r>
    <x v="381"/>
    <x v="374"/>
    <n v="115"/>
    <n v="1082025"/>
    <n v="4860"/>
    <s v="Muut vuokrat"/>
    <n v="3601"/>
    <x v="1"/>
  </r>
  <r>
    <x v="381"/>
    <x v="374"/>
    <n v="115"/>
    <n v="1092025"/>
    <n v="4860"/>
    <s v="Muut vuokrat"/>
    <n v="3051"/>
    <x v="1"/>
  </r>
  <r>
    <x v="381"/>
    <x v="374"/>
    <n v="115"/>
    <n v="1092025"/>
    <n v="4860"/>
    <s v="Muut vuokrat"/>
    <n v="3601"/>
    <x v="1"/>
  </r>
  <r>
    <x v="381"/>
    <x v="374"/>
    <n v="115"/>
    <n v="1092025"/>
    <n v="4860"/>
    <s v="Muut vuokrat"/>
    <n v="3051"/>
    <x v="1"/>
  </r>
  <r>
    <x v="381"/>
    <x v="374"/>
    <n v="230"/>
    <n v="1092025"/>
    <n v="4860"/>
    <s v="Muut vuokrat"/>
    <n v="3051"/>
    <x v="1"/>
  </r>
  <r>
    <x v="381"/>
    <x v="374"/>
    <n v="115"/>
    <n v="1092025"/>
    <n v="4860"/>
    <s v="Muut vuokrat"/>
    <n v="3501"/>
    <x v="1"/>
  </r>
  <r>
    <x v="381"/>
    <x v="374"/>
    <n v="230"/>
    <n v="1092025"/>
    <n v="4860"/>
    <s v="Muut vuokrat"/>
    <n v="5501"/>
    <x v="1"/>
  </r>
  <r>
    <x v="381"/>
    <x v="374"/>
    <n v="115"/>
    <n v="1102025"/>
    <n v="4860"/>
    <s v="Muut vuokrat"/>
    <n v="3501"/>
    <x v="1"/>
  </r>
  <r>
    <x v="381"/>
    <x v="374"/>
    <n v="115"/>
    <n v="1102025"/>
    <n v="4860"/>
    <s v="Muut vuokrat"/>
    <n v="3051"/>
    <x v="1"/>
  </r>
  <r>
    <x v="381"/>
    <x v="374"/>
    <n v="115"/>
    <n v="1102025"/>
    <n v="4860"/>
    <s v="Muut vuokrat"/>
    <n v="3051"/>
    <x v="1"/>
  </r>
  <r>
    <x v="381"/>
    <x v="374"/>
    <n v="230"/>
    <n v="1102025"/>
    <n v="4860"/>
    <s v="Muut vuokrat"/>
    <n v="3051"/>
    <x v="1"/>
  </r>
  <r>
    <x v="381"/>
    <x v="374"/>
    <n v="115"/>
    <n v="1102025"/>
    <n v="4860"/>
    <s v="Muut vuokrat"/>
    <n v="3601"/>
    <x v="1"/>
  </r>
  <r>
    <x v="381"/>
    <x v="374"/>
    <n v="230"/>
    <n v="1102025"/>
    <n v="4860"/>
    <s v="Muut vuokrat"/>
    <n v="5501"/>
    <x v="1"/>
  </r>
  <r>
    <x v="381"/>
    <x v="374"/>
    <n v="230"/>
    <n v="4112025"/>
    <n v="4860"/>
    <s v="Muut vuokrat"/>
    <n v="5501"/>
    <x v="1"/>
  </r>
  <r>
    <x v="381"/>
    <x v="374"/>
    <n v="230"/>
    <n v="4112025"/>
    <n v="4860"/>
    <s v="Muut vuokrat"/>
    <n v="3051"/>
    <x v="1"/>
  </r>
  <r>
    <x v="381"/>
    <x v="374"/>
    <n v="115"/>
    <n v="4112025"/>
    <n v="4860"/>
    <s v="Muut vuokrat"/>
    <n v="3501"/>
    <x v="1"/>
  </r>
  <r>
    <x v="381"/>
    <x v="374"/>
    <n v="115"/>
    <n v="4112025"/>
    <n v="4860"/>
    <s v="Muut vuokrat"/>
    <n v="3501"/>
    <x v="1"/>
  </r>
  <r>
    <x v="381"/>
    <x v="374"/>
    <n v="115"/>
    <n v="4112025"/>
    <n v="4860"/>
    <s v="Muut vuokrat"/>
    <n v="3051"/>
    <x v="1"/>
  </r>
  <r>
    <x v="381"/>
    <x v="374"/>
    <n v="115"/>
    <n v="4112025"/>
    <n v="4860"/>
    <s v="Muut vuokrat"/>
    <n v="3051"/>
    <x v="1"/>
  </r>
  <r>
    <x v="381"/>
    <x v="374"/>
    <n v="115"/>
    <n v="1122025"/>
    <n v="4860"/>
    <s v="Muut vuokrat"/>
    <n v="3051"/>
    <x v="1"/>
  </r>
  <r>
    <x v="381"/>
    <x v="374"/>
    <n v="230"/>
    <n v="1122025"/>
    <n v="4860"/>
    <s v="Muut vuokrat"/>
    <n v="5501"/>
    <x v="1"/>
  </r>
  <r>
    <x v="381"/>
    <x v="374"/>
    <n v="230"/>
    <n v="1122025"/>
    <n v="4860"/>
    <s v="Muut vuokrat"/>
    <n v="3051"/>
    <x v="1"/>
  </r>
  <r>
    <x v="381"/>
    <x v="374"/>
    <n v="115"/>
    <n v="1122025"/>
    <n v="4860"/>
    <s v="Muut vuokrat"/>
    <n v="3501"/>
    <x v="1"/>
  </r>
  <r>
    <x v="381"/>
    <x v="374"/>
    <n v="115"/>
    <n v="1122025"/>
    <n v="4860"/>
    <s v="Muut vuokrat"/>
    <n v="3601"/>
    <x v="1"/>
  </r>
  <r>
    <x v="381"/>
    <x v="374"/>
    <n v="115"/>
    <n v="1122025"/>
    <n v="4860"/>
    <s v="Muut vuokrat"/>
    <n v="3051"/>
    <x v="1"/>
  </r>
  <r>
    <x v="382"/>
    <x v="201"/>
    <n v="179.4"/>
    <n v="2052025"/>
    <n v="4342"/>
    <s v="Asiantuntijakonsultaatio/-palvelut"/>
    <n v="3051"/>
    <x v="1"/>
  </r>
  <r>
    <x v="382"/>
    <x v="201"/>
    <n v="27.6"/>
    <n v="2052025"/>
    <n v="4342"/>
    <s v="Asiantuntijakonsultaatio/-palvelut"/>
    <n v="3051"/>
    <x v="1"/>
  </r>
  <r>
    <x v="382"/>
    <x v="201"/>
    <n v="400.2"/>
    <n v="2052025"/>
    <n v="4342"/>
    <s v="Asiantuntijakonsultaatio/-palvelut"/>
    <n v="3051"/>
    <x v="1"/>
  </r>
  <r>
    <x v="382"/>
    <x v="201"/>
    <n v="110.4"/>
    <n v="2052025"/>
    <n v="4342"/>
    <s v="Asiantuntijakonsultaatio/-palvelut"/>
    <n v="3051"/>
    <x v="1"/>
  </r>
  <r>
    <x v="382"/>
    <x v="201"/>
    <n v="179.4"/>
    <n v="2052025"/>
    <n v="4342"/>
    <s v="Asiantuntijakonsultaatio/-palvelut"/>
    <n v="3051"/>
    <x v="1"/>
  </r>
  <r>
    <x v="382"/>
    <x v="201"/>
    <n v="82.8"/>
    <n v="2052025"/>
    <n v="4342"/>
    <s v="Asiantuntijakonsultaatio/-palvelut"/>
    <n v="3101"/>
    <x v="1"/>
  </r>
  <r>
    <x v="382"/>
    <x v="201"/>
    <n v="289.8"/>
    <n v="2052025"/>
    <n v="4342"/>
    <s v="Asiantuntijakonsultaatio/-palvelut"/>
    <n v="3051"/>
    <x v="1"/>
  </r>
  <r>
    <x v="382"/>
    <x v="201"/>
    <n v="345"/>
    <n v="2052025"/>
    <n v="4342"/>
    <s v="Asiantuntijakonsultaatio/-palvelut"/>
    <n v="5501"/>
    <x v="1"/>
  </r>
  <r>
    <x v="382"/>
    <x v="201"/>
    <n v="96.6"/>
    <n v="2052025"/>
    <n v="4342"/>
    <s v="Asiantuntijakonsultaatio/-palvelut"/>
    <n v="3051"/>
    <x v="1"/>
  </r>
  <r>
    <x v="382"/>
    <x v="201"/>
    <n v="179.4"/>
    <n v="2052025"/>
    <n v="4342"/>
    <s v="Asiantuntijakonsultaatio/-palvelut"/>
    <n v="3051"/>
    <x v="1"/>
  </r>
  <r>
    <x v="382"/>
    <x v="201"/>
    <n v="27.6"/>
    <n v="2052025"/>
    <n v="4342"/>
    <s v="Asiantuntijakonsultaatio/-palvelut"/>
    <n v="3051"/>
    <x v="1"/>
  </r>
  <r>
    <x v="382"/>
    <x v="201"/>
    <n v="110.4"/>
    <n v="2052025"/>
    <n v="4342"/>
    <s v="Asiantuntijakonsultaatio/-palvelut"/>
    <n v="3051"/>
    <x v="1"/>
  </r>
  <r>
    <x v="382"/>
    <x v="201"/>
    <n v="179.4"/>
    <n v="2052025"/>
    <n v="4342"/>
    <s v="Asiantuntijakonsultaatio/-palvelut"/>
    <n v="3051"/>
    <x v="1"/>
  </r>
  <r>
    <x v="382"/>
    <x v="201"/>
    <n v="400.2"/>
    <n v="2052025"/>
    <n v="4342"/>
    <s v="Asiantuntijakonsultaatio/-palvelut"/>
    <n v="3051"/>
    <x v="1"/>
  </r>
  <r>
    <x v="382"/>
    <x v="201"/>
    <n v="82.8"/>
    <n v="2052025"/>
    <n v="4342"/>
    <s v="Asiantuntijakonsultaatio/-palvelut"/>
    <n v="3101"/>
    <x v="1"/>
  </r>
  <r>
    <x v="382"/>
    <x v="201"/>
    <n v="289.8"/>
    <n v="2052025"/>
    <n v="4342"/>
    <s v="Asiantuntijakonsultaatio/-palvelut"/>
    <n v="3051"/>
    <x v="1"/>
  </r>
  <r>
    <x v="382"/>
    <x v="201"/>
    <n v="345"/>
    <n v="2052025"/>
    <n v="4342"/>
    <s v="Asiantuntijakonsultaatio/-palvelut"/>
    <n v="5501"/>
    <x v="1"/>
  </r>
  <r>
    <x v="382"/>
    <x v="201"/>
    <n v="96.6"/>
    <n v="2052025"/>
    <n v="4342"/>
    <s v="Asiantuntijakonsultaatio/-palvelut"/>
    <n v="3051"/>
    <x v="1"/>
  </r>
  <r>
    <x v="383"/>
    <x v="375"/>
    <n v="11559.9"/>
    <n v="16012025"/>
    <n v="4350"/>
    <s v="Painatukset, ilmoitukset ja markkinointi"/>
    <n v="5551"/>
    <x v="1"/>
  </r>
  <r>
    <x v="383"/>
    <x v="375"/>
    <n v="774.99"/>
    <n v="28022025"/>
    <n v="4350"/>
    <s v="Painatukset, ilmoitukset ja markkinointi"/>
    <n v="5551"/>
    <x v="1"/>
  </r>
  <r>
    <x v="383"/>
    <x v="375"/>
    <n v="661.26"/>
    <n v="11042025"/>
    <n v="4470"/>
    <s v="Muut palvelut"/>
    <n v="5551"/>
    <x v="1"/>
  </r>
  <r>
    <x v="383"/>
    <x v="375"/>
    <n v="392.44"/>
    <n v="11042025"/>
    <n v="4350"/>
    <s v="Painatukset, ilmoitukset ja markkinointi"/>
    <n v="5551"/>
    <x v="1"/>
  </r>
  <r>
    <x v="383"/>
    <x v="375"/>
    <n v="10503.99"/>
    <n v="20052025"/>
    <n v="4350"/>
    <s v="Painatukset, ilmoitukset ja markkinointi"/>
    <n v="5551"/>
    <x v="1"/>
  </r>
  <r>
    <x v="383"/>
    <x v="375"/>
    <n v="963.67"/>
    <n v="31052025"/>
    <n v="4350"/>
    <s v="Painatukset, ilmoitukset ja markkinointi"/>
    <n v="5551"/>
    <x v="1"/>
  </r>
  <r>
    <x v="383"/>
    <x v="375"/>
    <n v="1246.44"/>
    <n v="30062025"/>
    <n v="4600"/>
    <s v="Muu materiaali"/>
    <n v="5551"/>
    <x v="1"/>
  </r>
  <r>
    <x v="383"/>
    <x v="375"/>
    <n v="5437.88"/>
    <n v="28082025"/>
    <n v="4350"/>
    <s v="Painatukset, ilmoitukset ja markkinointi"/>
    <n v="5551"/>
    <x v="1"/>
  </r>
  <r>
    <x v="383"/>
    <x v="375"/>
    <n v="2489.6"/>
    <n v="31032025"/>
    <n v="4340"/>
    <s v="Asiant-, pankki- ja toimistopalvelut"/>
    <n v="6102"/>
    <x v="1"/>
  </r>
  <r>
    <x v="384"/>
    <x v="376"/>
    <n v="1600"/>
    <n v="30052025"/>
    <n v="4341"/>
    <s v="ATK-palvelut"/>
    <n v="5551"/>
    <x v="1"/>
  </r>
  <r>
    <x v="384"/>
    <x v="376"/>
    <n v="900"/>
    <n v="13062025"/>
    <n v="4342"/>
    <s v="Asiantuntijakonsultaatio/-palvelut"/>
    <n v="5551"/>
    <x v="1"/>
  </r>
  <r>
    <x v="384"/>
    <x v="376"/>
    <n v="900"/>
    <n v="31072025"/>
    <n v="4470"/>
    <s v="Muut palvelut"/>
    <n v="5551"/>
    <x v="1"/>
  </r>
  <r>
    <x v="384"/>
    <x v="376"/>
    <n v="900"/>
    <n v="21082025"/>
    <n v="4470"/>
    <s v="Muut palvelut"/>
    <n v="5551"/>
    <x v="1"/>
  </r>
  <r>
    <x v="384"/>
    <x v="376"/>
    <n v="900"/>
    <n v="30092025"/>
    <n v="4342"/>
    <s v="Asiantuntijakonsultaatio/-palvelut"/>
    <n v="5551"/>
    <x v="1"/>
  </r>
  <r>
    <x v="384"/>
    <x v="376"/>
    <n v="900"/>
    <n v="29102025"/>
    <n v="4470"/>
    <s v="Muut palvelut"/>
    <n v="5551"/>
    <x v="1"/>
  </r>
  <r>
    <x v="384"/>
    <x v="376"/>
    <n v="900"/>
    <n v="20112025"/>
    <n v="4342"/>
    <s v="Asiantuntijakonsultaatio/-palvelut"/>
    <n v="5551"/>
    <x v="1"/>
  </r>
  <r>
    <x v="384"/>
    <x v="376"/>
    <n v="900"/>
    <n v="19122025"/>
    <n v="4342"/>
    <s v="Asiantuntijakonsultaatio/-palvelut"/>
    <n v="5551"/>
    <x v="1"/>
  </r>
  <r>
    <x v="385"/>
    <x v="201"/>
    <n v="228.4"/>
    <n v="28102025"/>
    <n v="4470"/>
    <s v="Muut palvelut"/>
    <n v="3551"/>
    <x v="1"/>
  </r>
  <r>
    <x v="386"/>
    <x v="377"/>
    <n v="5975.3"/>
    <n v="22032025"/>
    <n v="4580"/>
    <s v="Kalusto"/>
    <n v="3551"/>
    <x v="1"/>
  </r>
  <r>
    <x v="387"/>
    <x v="378"/>
    <n v="1824.95"/>
    <n v="9012025"/>
    <n v="4600"/>
    <s v="Muu materiaali"/>
    <n v="6103"/>
    <x v="1"/>
  </r>
  <r>
    <x v="387"/>
    <x v="378"/>
    <n v="12080.92"/>
    <n v="17022025"/>
    <n v="1140"/>
    <s v="Vesi- ja viem�riverkosto"/>
    <n v="6103"/>
    <x v="1"/>
  </r>
  <r>
    <x v="387"/>
    <x v="378"/>
    <n v="2326.5500000000002"/>
    <n v="14032025"/>
    <n v="1140"/>
    <s v="Vesi- ja viem�riverkosto"/>
    <n v="6103"/>
    <x v="1"/>
  </r>
  <r>
    <x v="387"/>
    <x v="378"/>
    <n v="474"/>
    <n v="17032025"/>
    <n v="4595"/>
    <s v="Varaosat"/>
    <n v="6103"/>
    <x v="1"/>
  </r>
  <r>
    <x v="387"/>
    <x v="378"/>
    <n v="589.30999999999995"/>
    <n v="27112025"/>
    <n v="4560"/>
    <s v="Poltto- ja voiteluaineet"/>
    <n v="6103"/>
    <x v="1"/>
  </r>
  <r>
    <x v="387"/>
    <x v="378"/>
    <n v="2326.5500000000002"/>
    <n v="4122025"/>
    <n v="4600"/>
    <s v="Muu materiaali"/>
    <n v="6103"/>
    <x v="1"/>
  </r>
  <r>
    <x v="387"/>
    <x v="378"/>
    <n v="851.21"/>
    <n v="16122025"/>
    <n v="4595"/>
    <s v="Varaosat"/>
    <n v="6103"/>
    <x v="1"/>
  </r>
  <r>
    <x v="387"/>
    <x v="378"/>
    <n v="256.38"/>
    <n v="17122025"/>
    <n v="4595"/>
    <s v="Varaosat"/>
    <n v="6103"/>
    <x v="1"/>
  </r>
  <r>
    <x v="387"/>
    <x v="378"/>
    <n v="245.69"/>
    <n v="29122025"/>
    <n v="4595"/>
    <s v="Varaosat"/>
    <n v="6103"/>
    <x v="1"/>
  </r>
  <r>
    <x v="388"/>
    <x v="379"/>
    <n v="229.7"/>
    <n v="19052025"/>
    <n v="4470"/>
    <s v="Muut palvelut"/>
    <n v="1101"/>
    <x v="1"/>
  </r>
  <r>
    <x v="388"/>
    <x v="379"/>
    <n v="1175.98"/>
    <n v="19052025"/>
    <n v="4470"/>
    <s v="Muut palvelut"/>
    <n v="1101"/>
    <x v="1"/>
  </r>
  <r>
    <x v="389"/>
    <x v="380"/>
    <n v="17500"/>
    <n v="10032025"/>
    <n v="4305"/>
    <s v="Asikaspalvelujen osto muilta"/>
    <n v="3601"/>
    <x v="1"/>
  </r>
  <r>
    <x v="390"/>
    <x v="381"/>
    <n v="786"/>
    <n v="20102025"/>
    <n v="4342"/>
    <s v="Asiantuntijakonsultaatio/-palvelut"/>
    <n v="5551"/>
    <x v="1"/>
  </r>
  <r>
    <x v="391"/>
    <x v="382"/>
    <n v="380"/>
    <n v="6032025"/>
    <n v="4470"/>
    <s v="Muut palvelut"/>
    <n v="3251"/>
    <x v="1"/>
  </r>
  <r>
    <x v="392"/>
    <x v="201"/>
    <n v="7171"/>
    <n v="31012025"/>
    <n v="1105"/>
    <s v="Muut maa- alueet"/>
    <n v="5361"/>
    <x v="1"/>
  </r>
  <r>
    <x v="393"/>
    <x v="383"/>
    <n v="400"/>
    <n v="10042025"/>
    <n v="4390"/>
    <s v="Raken.ja alueiden rak.ja kunn.pitopalv."/>
    <n v="3551"/>
    <x v="1"/>
  </r>
  <r>
    <x v="393"/>
    <x v="383"/>
    <n v="12470"/>
    <n v="10042025"/>
    <n v="1175"/>
    <s v="Muut laitteet ja kalusto"/>
    <n v="3551"/>
    <x v="1"/>
  </r>
  <r>
    <x v="393"/>
    <x v="383"/>
    <n v="522.94000000000005"/>
    <n v="31102025"/>
    <n v="4390"/>
    <s v="Raken.ja alueiden rak.ja kunn.pitopalv."/>
    <n v="3551"/>
    <x v="1"/>
  </r>
  <r>
    <x v="394"/>
    <x v="384"/>
    <n v="228"/>
    <n v="5022025"/>
    <n v="4410"/>
    <s v="Majoitus- ja ravitsemispalvelut"/>
    <n v="3901"/>
    <x v="1"/>
  </r>
  <r>
    <x v="394"/>
    <x v="384"/>
    <n v="11.95"/>
    <n v="5022025"/>
    <n v="4470"/>
    <s v="Muut palvelut"/>
    <n v="3901"/>
    <x v="1"/>
  </r>
  <r>
    <x v="395"/>
    <x v="385"/>
    <n v="809.56"/>
    <n v="30122025"/>
    <n v="4340"/>
    <s v="Toimisto- pankki-ja asiantunt.palvelut"/>
    <n v="5352"/>
    <x v="1"/>
  </r>
  <r>
    <x v="395"/>
    <x v="385"/>
    <n v="39.840000000000003"/>
    <n v="30122025"/>
    <n v="4340"/>
    <s v="Toimisto- pankki-ja asiantunt.palvelut"/>
    <n v="5352"/>
    <x v="1"/>
  </r>
  <r>
    <x v="395"/>
    <x v="385"/>
    <n v="94.82"/>
    <n v="30122025"/>
    <n v="4340"/>
    <s v="Toimisto- pankki-ja asiantunt.palvelut"/>
    <n v="5352"/>
    <x v="1"/>
  </r>
  <r>
    <x v="395"/>
    <x v="385"/>
    <n v="19.920000000000002"/>
    <n v="30122025"/>
    <n v="4340"/>
    <s v="Toimisto- pankki-ja asiantunt.palvelut"/>
    <n v="5352"/>
    <x v="1"/>
  </r>
  <r>
    <x v="395"/>
    <x v="385"/>
    <n v="39.840000000000003"/>
    <n v="30122025"/>
    <n v="4340"/>
    <s v="Toimisto- pankki-ja asiantunt.palvelut"/>
    <n v="5352"/>
    <x v="1"/>
  </r>
  <r>
    <x v="395"/>
    <x v="385"/>
    <n v="150.6"/>
    <n v="30122025"/>
    <n v="4340"/>
    <s v="Toimisto- pankki-ja asiantunt.palvelut"/>
    <n v="5352"/>
    <x v="1"/>
  </r>
  <r>
    <x v="395"/>
    <x v="385"/>
    <n v="12.75"/>
    <n v="30122025"/>
    <n v="4340"/>
    <s v="Toimisto- pankki-ja asiantunt.palvelut"/>
    <n v="5352"/>
    <x v="1"/>
  </r>
  <r>
    <x v="395"/>
    <x v="385"/>
    <n v="79.680000000000007"/>
    <n v="30122025"/>
    <n v="4340"/>
    <s v="Toimisto- pankki-ja asiantunt.palvelut"/>
    <n v="5352"/>
    <x v="1"/>
  </r>
  <r>
    <x v="395"/>
    <x v="385"/>
    <n v="39.840000000000003"/>
    <n v="30122025"/>
    <n v="4340"/>
    <s v="Toimisto- pankki-ja asiantunt.palvelut"/>
    <n v="5352"/>
    <x v="1"/>
  </r>
  <r>
    <x v="395"/>
    <x v="385"/>
    <n v="82.07"/>
    <n v="30122025"/>
    <n v="4340"/>
    <s v="Toimisto- pankki-ja asiantunt.palvelut"/>
    <n v="5352"/>
    <x v="1"/>
  </r>
  <r>
    <x v="395"/>
    <x v="385"/>
    <n v="444.62"/>
    <n v="30122025"/>
    <n v="4340"/>
    <s v="Toimisto- pankki-ja asiantunt.palvelut"/>
    <n v="5352"/>
    <x v="1"/>
  </r>
  <r>
    <x v="395"/>
    <x v="385"/>
    <n v="588.84"/>
    <n v="30122025"/>
    <n v="4340"/>
    <s v="Toimisto- pankki-ja asiantunt.palvelut"/>
    <n v="5352"/>
    <x v="1"/>
  </r>
  <r>
    <x v="395"/>
    <x v="385"/>
    <n v="772.91"/>
    <n v="30122025"/>
    <n v="4340"/>
    <s v="Toimisto- pankki-ja asiantunt.palvelut"/>
    <n v="5352"/>
    <x v="1"/>
  </r>
  <r>
    <x v="395"/>
    <x v="385"/>
    <n v="169.72"/>
    <n v="30122025"/>
    <n v="4340"/>
    <s v="Toimisto- pankki-ja asiantunt.palvelut"/>
    <n v="5352"/>
    <x v="1"/>
  </r>
  <r>
    <x v="395"/>
    <x v="385"/>
    <n v="87.65"/>
    <n v="30122025"/>
    <n v="4340"/>
    <s v="Toimisto- pankki-ja asiantunt.palvelut"/>
    <n v="5352"/>
    <x v="1"/>
  </r>
  <r>
    <x v="395"/>
    <x v="385"/>
    <n v="51.79"/>
    <n v="30122025"/>
    <n v="4340"/>
    <s v="Toimisto- pankki-ja asiantunt.palvelut"/>
    <n v="5352"/>
    <x v="1"/>
  </r>
  <r>
    <x v="395"/>
    <x v="385"/>
    <n v="51.79"/>
    <n v="30122025"/>
    <n v="4340"/>
    <s v="Toimisto- pankki-ja asiantunt.palvelut"/>
    <n v="5352"/>
    <x v="1"/>
  </r>
  <r>
    <x v="396"/>
    <x v="386"/>
    <n v="223.94"/>
    <n v="26082025"/>
    <n v="4410"/>
    <s v="Majoitus- ja ravitsemispalvelut"/>
    <n v="3101"/>
    <x v="1"/>
  </r>
  <r>
    <x v="396"/>
    <x v="386"/>
    <n v="344.71"/>
    <n v="26082025"/>
    <n v="4440"/>
    <s v="Koulutus- ja kulttuuripalvelut"/>
    <n v="3101"/>
    <x v="1"/>
  </r>
  <r>
    <x v="397"/>
    <x v="387"/>
    <n v="37.450000000000003"/>
    <n v="17012025"/>
    <n v="4600"/>
    <s v="Muu materiaali"/>
    <n v="5352"/>
    <x v="1"/>
  </r>
  <r>
    <x v="398"/>
    <x v="388"/>
    <n v="318.73"/>
    <n v="22122025"/>
    <n v="4470"/>
    <s v="Muut palvelut"/>
    <n v="3901"/>
    <x v="1"/>
  </r>
  <r>
    <x v="399"/>
    <x v="389"/>
    <n v="6183.35"/>
    <n v="29102025"/>
    <n v="1130"/>
    <s v="Kadut, tiet, torit ja puistot"/>
    <n v="4601"/>
    <x v="1"/>
  </r>
  <r>
    <x v="400"/>
    <x v="390"/>
    <n v="3657.31"/>
    <n v="21012025"/>
    <n v="4470"/>
    <s v="Muut palvelut"/>
    <n v="5551"/>
    <x v="1"/>
  </r>
  <r>
    <x v="400"/>
    <x v="390"/>
    <n v="1020"/>
    <n v="18062025"/>
    <n v="4470"/>
    <s v="Muut palvelut"/>
    <n v="5551"/>
    <x v="1"/>
  </r>
  <r>
    <x v="400"/>
    <x v="390"/>
    <n v="11971.94"/>
    <n v="18062025"/>
    <n v="4470"/>
    <s v="Muut palvelut"/>
    <n v="5551"/>
    <x v="1"/>
  </r>
  <r>
    <x v="401"/>
    <x v="391"/>
    <n v="767.26"/>
    <n v="18072025"/>
    <n v="4390"/>
    <s v="Raken.ja alueiden rak.ja kunn.pitopalv."/>
    <n v="3551"/>
    <x v="1"/>
  </r>
  <r>
    <x v="401"/>
    <x v="391"/>
    <n v="564.85"/>
    <n v="31102025"/>
    <n v="4400"/>
    <s v="Koneiden ja laitt. rak/kunn.pitopalv."/>
    <n v="3551"/>
    <x v="1"/>
  </r>
  <r>
    <x v="402"/>
    <x v="392"/>
    <n v="5530"/>
    <n v="27052025"/>
    <n v="1130"/>
    <s v="Kadut, tiet, torit ja puistot"/>
    <n v="4601"/>
    <x v="1"/>
  </r>
  <r>
    <x v="403"/>
    <x v="393"/>
    <n v="700"/>
    <n v="19022025"/>
    <n v="4342"/>
    <s v="Asiantuntijakonsultaatio/-palvelut"/>
    <n v="5551"/>
    <x v="1"/>
  </r>
  <r>
    <x v="404"/>
    <x v="394"/>
    <n v="220"/>
    <n v="31122025"/>
    <n v="4440"/>
    <s v="Koulutus- ja kulttuuripalvelut"/>
    <n v="5501"/>
    <x v="1"/>
  </r>
  <r>
    <x v="405"/>
    <x v="395"/>
    <n v="554"/>
    <n v="1042025"/>
    <n v="4470"/>
    <s v="Muut palvelut"/>
    <n v="3251"/>
    <x v="1"/>
  </r>
  <r>
    <x v="405"/>
    <x v="395"/>
    <n v="554"/>
    <n v="6052025"/>
    <n v="4470"/>
    <s v="Muut palvelut"/>
    <n v="3251"/>
    <x v="1"/>
  </r>
  <r>
    <x v="406"/>
    <x v="396"/>
    <n v="711"/>
    <n v="28052025"/>
    <n v="4344"/>
    <s v="S�hk�iset palvelut"/>
    <n v="3501"/>
    <x v="1"/>
  </r>
  <r>
    <x v="406"/>
    <x v="396"/>
    <n v="355"/>
    <n v="22092025"/>
    <n v="4344"/>
    <s v="S�hk�iset palvelut"/>
    <n v="3501"/>
    <x v="1"/>
  </r>
  <r>
    <x v="407"/>
    <x v="397"/>
    <n v="3329.41"/>
    <n v="6052025"/>
    <n v="4600"/>
    <s v="Muu materiaali"/>
    <n v="1101"/>
    <x v="1"/>
  </r>
  <r>
    <x v="408"/>
    <x v="398"/>
    <n v="35"/>
    <n v="26112025"/>
    <n v="4840"/>
    <s v="Koneiden ja laitteiden vuokrat"/>
    <n v="3251"/>
    <x v="1"/>
  </r>
  <r>
    <x v="409"/>
    <x v="399"/>
    <n v="158.88"/>
    <n v="31012025"/>
    <n v="4420"/>
    <s v="Matkustus- ja kuljetuspalvelut"/>
    <n v="3501"/>
    <x v="1"/>
  </r>
  <r>
    <x v="409"/>
    <x v="399"/>
    <n v="119.16"/>
    <n v="31012025"/>
    <n v="4420"/>
    <s v="Matkustus- ja kuljetuspalvelut"/>
    <n v="3501"/>
    <x v="1"/>
  </r>
  <r>
    <x v="409"/>
    <x v="399"/>
    <n v="75.78"/>
    <n v="31012025"/>
    <n v="4420"/>
    <s v="Matkustus- ja kuljetuspalvelut"/>
    <n v="3501"/>
    <x v="1"/>
  </r>
  <r>
    <x v="409"/>
    <x v="399"/>
    <n v="119.16"/>
    <n v="28022025"/>
    <n v="4420"/>
    <s v="Matkustus- ja kuljetuspalvelut"/>
    <n v="3501"/>
    <x v="1"/>
  </r>
  <r>
    <x v="409"/>
    <x v="399"/>
    <n v="158.88"/>
    <n v="28022025"/>
    <n v="4420"/>
    <s v="Matkustus- ja kuljetuspalvelut"/>
    <n v="3501"/>
    <x v="1"/>
  </r>
  <r>
    <x v="409"/>
    <x v="399"/>
    <n v="75.78"/>
    <n v="28022025"/>
    <n v="4420"/>
    <s v="Matkustus- ja kuljetuspalvelut"/>
    <n v="3501"/>
    <x v="1"/>
  </r>
  <r>
    <x v="409"/>
    <x v="399"/>
    <n v="39.72"/>
    <n v="28022025"/>
    <n v="4420"/>
    <s v="Matkustus- ja kuljetuspalvelut"/>
    <n v="3501"/>
    <x v="1"/>
  </r>
  <r>
    <x v="409"/>
    <x v="399"/>
    <n v="158.88"/>
    <n v="31032025"/>
    <n v="4420"/>
    <s v="Matkustus- ja kuljetuspalvelut"/>
    <n v="3501"/>
    <x v="1"/>
  </r>
  <r>
    <x v="409"/>
    <x v="399"/>
    <n v="39.72"/>
    <n v="31032025"/>
    <n v="4420"/>
    <s v="Matkustus- ja kuljetuspalvelut"/>
    <n v="3501"/>
    <x v="1"/>
  </r>
  <r>
    <x v="409"/>
    <x v="399"/>
    <n v="119.16"/>
    <n v="31032025"/>
    <n v="4420"/>
    <s v="Matkustus- ja kuljetuspalvelut"/>
    <n v="3501"/>
    <x v="1"/>
  </r>
  <r>
    <x v="409"/>
    <x v="399"/>
    <n v="75.78"/>
    <n v="31032025"/>
    <n v="4420"/>
    <s v="Matkustus- ja kuljetuspalvelut"/>
    <n v="3501"/>
    <x v="1"/>
  </r>
  <r>
    <x v="409"/>
    <x v="399"/>
    <n v="99.3"/>
    <n v="30042025"/>
    <n v="4420"/>
    <s v="Matkustus- ja kuljetuspalvelut"/>
    <n v="3501"/>
    <x v="1"/>
  </r>
  <r>
    <x v="409"/>
    <x v="399"/>
    <n v="29.79"/>
    <n v="30042025"/>
    <n v="4420"/>
    <s v="Matkustus- ja kuljetuspalvelut"/>
    <n v="3501"/>
    <x v="1"/>
  </r>
  <r>
    <x v="409"/>
    <x v="399"/>
    <n v="75.78"/>
    <n v="30042025"/>
    <n v="4420"/>
    <s v="Matkustus- ja kuljetuspalvelut"/>
    <n v="3501"/>
    <x v="1"/>
  </r>
  <r>
    <x v="409"/>
    <x v="399"/>
    <n v="79.44"/>
    <n v="30042025"/>
    <n v="4420"/>
    <s v="Matkustus- ja kuljetuspalvelut"/>
    <n v="3501"/>
    <x v="1"/>
  </r>
  <r>
    <x v="409"/>
    <x v="399"/>
    <n v="139.02000000000001"/>
    <n v="31052025"/>
    <n v="4420"/>
    <s v="Matkustus- ja kuljetuspalvelut"/>
    <n v="3501"/>
    <x v="1"/>
  </r>
  <r>
    <x v="409"/>
    <x v="399"/>
    <n v="109.23"/>
    <n v="31052025"/>
    <n v="4420"/>
    <s v="Matkustus- ja kuljetuspalvelut"/>
    <n v="3501"/>
    <x v="1"/>
  </r>
  <r>
    <x v="409"/>
    <x v="399"/>
    <n v="39.72"/>
    <n v="31052025"/>
    <n v="4420"/>
    <s v="Matkustus- ja kuljetuspalvelut"/>
    <n v="3501"/>
    <x v="1"/>
  </r>
  <r>
    <x v="409"/>
    <x v="399"/>
    <n v="75.78"/>
    <n v="31052025"/>
    <n v="4420"/>
    <s v="Matkustus- ja kuljetuspalvelut"/>
    <n v="3501"/>
    <x v="1"/>
  </r>
  <r>
    <x v="409"/>
    <x v="399"/>
    <n v="158.88"/>
    <n v="30062025"/>
    <n v="4420"/>
    <s v="Matkustus- ja kuljetuspalvelut"/>
    <n v="3501"/>
    <x v="1"/>
  </r>
  <r>
    <x v="409"/>
    <x v="399"/>
    <n v="75.78"/>
    <n v="30062025"/>
    <n v="4420"/>
    <s v="Matkustus- ja kuljetuspalvelut"/>
    <n v="3501"/>
    <x v="1"/>
  </r>
  <r>
    <x v="409"/>
    <x v="399"/>
    <n v="39.72"/>
    <n v="30062025"/>
    <n v="4420"/>
    <s v="Matkustus- ja kuljetuspalvelut"/>
    <n v="3501"/>
    <x v="1"/>
  </r>
  <r>
    <x v="409"/>
    <x v="399"/>
    <n v="119.16"/>
    <n v="30062025"/>
    <n v="4420"/>
    <s v="Matkustus- ja kuljetuspalvelut"/>
    <n v="3501"/>
    <x v="1"/>
  </r>
  <r>
    <x v="409"/>
    <x v="399"/>
    <n v="148.94999999999999"/>
    <n v="31072025"/>
    <n v="4420"/>
    <s v="Matkustus- ja kuljetuspalvelut"/>
    <n v="3501"/>
    <x v="1"/>
  </r>
  <r>
    <x v="409"/>
    <x v="399"/>
    <n v="198.6"/>
    <n v="31072025"/>
    <n v="4420"/>
    <s v="Matkustus- ja kuljetuspalvelut"/>
    <n v="3501"/>
    <x v="1"/>
  </r>
  <r>
    <x v="409"/>
    <x v="399"/>
    <n v="75.78"/>
    <n v="31072025"/>
    <n v="4420"/>
    <s v="Matkustus- ja kuljetuspalvelut"/>
    <n v="3501"/>
    <x v="1"/>
  </r>
  <r>
    <x v="409"/>
    <x v="399"/>
    <n v="49.65"/>
    <n v="31072025"/>
    <n v="4420"/>
    <s v="Matkustus- ja kuljetuspalvelut"/>
    <n v="3501"/>
    <x v="1"/>
  </r>
  <r>
    <x v="409"/>
    <x v="399"/>
    <n v="119.16"/>
    <n v="31082025"/>
    <n v="4420"/>
    <s v="Matkustus- ja kuljetuspalvelut"/>
    <n v="3501"/>
    <x v="1"/>
  </r>
  <r>
    <x v="409"/>
    <x v="399"/>
    <n v="75.78"/>
    <n v="31082025"/>
    <n v="4420"/>
    <s v="Matkustus- ja kuljetuspalvelut"/>
    <n v="3501"/>
    <x v="1"/>
  </r>
  <r>
    <x v="409"/>
    <x v="399"/>
    <n v="39.72"/>
    <n v="31082025"/>
    <n v="4420"/>
    <s v="Matkustus- ja kuljetuspalvelut"/>
    <n v="3501"/>
    <x v="1"/>
  </r>
  <r>
    <x v="409"/>
    <x v="399"/>
    <n v="158.88"/>
    <n v="31082025"/>
    <n v="4420"/>
    <s v="Matkustus- ja kuljetuspalvelut"/>
    <n v="3501"/>
    <x v="1"/>
  </r>
  <r>
    <x v="409"/>
    <x v="399"/>
    <n v="75.78"/>
    <n v="1102025"/>
    <n v="4420"/>
    <s v="Matkustus- ja kuljetuspalvelut"/>
    <n v="3501"/>
    <x v="1"/>
  </r>
  <r>
    <x v="409"/>
    <x v="399"/>
    <n v="139.02000000000001"/>
    <n v="1102025"/>
    <n v="4420"/>
    <s v="Matkustus- ja kuljetuspalvelut"/>
    <n v="3501"/>
    <x v="1"/>
  </r>
  <r>
    <x v="409"/>
    <x v="399"/>
    <n v="49.65"/>
    <n v="1102025"/>
    <n v="4420"/>
    <s v="Matkustus- ja kuljetuspalvelut"/>
    <n v="3501"/>
    <x v="1"/>
  </r>
  <r>
    <x v="409"/>
    <x v="399"/>
    <n v="178.74"/>
    <n v="1102025"/>
    <n v="4420"/>
    <s v="Matkustus- ja kuljetuspalvelut"/>
    <n v="3501"/>
    <x v="1"/>
  </r>
  <r>
    <x v="409"/>
    <x v="399"/>
    <n v="256.5"/>
    <n v="31102025"/>
    <n v="4420"/>
    <s v="Matkustus- ja kuljetuspalvelut"/>
    <n v="3501"/>
    <x v="1"/>
  </r>
  <r>
    <x v="409"/>
    <x v="399"/>
    <n v="144.91999999999999"/>
    <n v="31102025"/>
    <n v="4420"/>
    <s v="Matkustus- ja kuljetuspalvelut"/>
    <n v="3501"/>
    <x v="1"/>
  </r>
  <r>
    <x v="409"/>
    <x v="399"/>
    <n v="54"/>
    <n v="31102025"/>
    <n v="4420"/>
    <s v="Matkustus- ja kuljetuspalvelut"/>
    <n v="3501"/>
    <x v="1"/>
  </r>
  <r>
    <x v="409"/>
    <x v="399"/>
    <n v="175.5"/>
    <n v="31102025"/>
    <n v="4420"/>
    <s v="Matkustus- ja kuljetuspalvelut"/>
    <n v="3501"/>
    <x v="1"/>
  </r>
  <r>
    <x v="409"/>
    <x v="399"/>
    <n v="563.41999999999996"/>
    <n v="28112025"/>
    <n v="4420"/>
    <s v="Matkustus- ja kuljetuspalvelut"/>
    <n v="3501"/>
    <x v="1"/>
  </r>
  <r>
    <x v="409"/>
    <x v="399"/>
    <n v="67.5"/>
    <n v="31122025"/>
    <n v="4420"/>
    <s v="Matkustus- ja kuljetuspalvelut"/>
    <n v="3501"/>
    <x v="1"/>
  </r>
  <r>
    <x v="409"/>
    <x v="399"/>
    <n v="175.5"/>
    <n v="31122025"/>
    <n v="4420"/>
    <s v="Matkustus- ja kuljetuspalvelut"/>
    <n v="3501"/>
    <x v="1"/>
  </r>
  <r>
    <x v="409"/>
    <x v="399"/>
    <n v="216"/>
    <n v="31122025"/>
    <n v="4420"/>
    <s v="Matkustus- ja kuljetuspalvelut"/>
    <n v="3501"/>
    <x v="1"/>
  </r>
  <r>
    <x v="409"/>
    <x v="399"/>
    <n v="144.91999999999999"/>
    <n v="31122025"/>
    <n v="4420"/>
    <s v="Matkustus- ja kuljetuspalvelut"/>
    <n v="3501"/>
    <x v="1"/>
  </r>
  <r>
    <x v="410"/>
    <x v="400"/>
    <n v="6793.88"/>
    <n v="1122025"/>
    <n v="4570"/>
    <s v="L�mmitys"/>
    <n v="5352"/>
    <x v="1"/>
  </r>
  <r>
    <x v="411"/>
    <x v="401"/>
    <n v="400.34"/>
    <n v="14112025"/>
    <n v="4305"/>
    <s v="Asikaspalvelujen osto muilta"/>
    <n v="3901"/>
    <x v="1"/>
  </r>
  <r>
    <x v="412"/>
    <x v="402"/>
    <n v="161.78"/>
    <n v="28012025"/>
    <n v="4580"/>
    <s v="Kalusto"/>
    <n v="3251"/>
    <x v="1"/>
  </r>
  <r>
    <x v="412"/>
    <x v="402"/>
    <n v="808.88"/>
    <n v="28012025"/>
    <n v="4580"/>
    <s v="Kalusto"/>
    <n v="5501"/>
    <x v="1"/>
  </r>
  <r>
    <x v="412"/>
    <x v="402"/>
    <n v="323.55"/>
    <n v="28012025"/>
    <n v="4580"/>
    <s v="Kalusto"/>
    <n v="3551"/>
    <x v="1"/>
  </r>
  <r>
    <x v="412"/>
    <x v="402"/>
    <n v="161.78"/>
    <n v="28012025"/>
    <n v="4580"/>
    <s v="Kalusto"/>
    <n v="3901"/>
    <x v="1"/>
  </r>
  <r>
    <x v="412"/>
    <x v="402"/>
    <n v="455"/>
    <n v="11022025"/>
    <n v="4500"/>
    <s v="Toimistotarvikkeet"/>
    <n v="1101"/>
    <x v="1"/>
  </r>
  <r>
    <x v="413"/>
    <x v="403"/>
    <n v="473.68"/>
    <n v="2022025"/>
    <n v="4305"/>
    <s v="Asikaspalvelujen osto muilta"/>
    <n v="3601"/>
    <x v="1"/>
  </r>
  <r>
    <x v="414"/>
    <x v="404"/>
    <n v="64.22"/>
    <n v="3022025"/>
    <n v="4600"/>
    <s v="Muu materiaali"/>
    <n v="3601"/>
    <x v="1"/>
  </r>
  <r>
    <x v="414"/>
    <x v="404"/>
    <n v="100.49"/>
    <n v="3022025"/>
    <n v="4600"/>
    <s v="Muu materiaali"/>
    <n v="3601"/>
    <x v="1"/>
  </r>
  <r>
    <x v="415"/>
    <x v="201"/>
    <n v="357.41"/>
    <n v="29062025"/>
    <n v="4470"/>
    <s v="Muut palvelut"/>
    <n v="3501"/>
    <x v="1"/>
  </r>
  <r>
    <x v="415"/>
    <x v="201"/>
    <n v="357.4"/>
    <n v="31072025"/>
    <n v="4470"/>
    <s v="Muut palvelut"/>
    <n v="3501"/>
    <x v="1"/>
  </r>
  <r>
    <x v="415"/>
    <x v="201"/>
    <n v="178.7"/>
    <n v="15082025"/>
    <n v="4470"/>
    <s v="Muut palvelut"/>
    <n v="3501"/>
    <x v="1"/>
  </r>
  <r>
    <x v="416"/>
    <x v="405"/>
    <n v="12.75"/>
    <n v="9052025"/>
    <n v="4410"/>
    <s v="Majoitus- ja ravitsemispalvelut"/>
    <n v="3601"/>
    <x v="1"/>
  </r>
  <r>
    <x v="416"/>
    <x v="405"/>
    <n v="65.790000000000006"/>
    <n v="9052025"/>
    <n v="4410"/>
    <s v="Majoitus- ja ravitsemispalvelut"/>
    <n v="3601"/>
    <x v="1"/>
  </r>
  <r>
    <x v="416"/>
    <x v="405"/>
    <n v="60.53"/>
    <n v="9052025"/>
    <n v="4410"/>
    <s v="Majoitus- ja ravitsemispalvelut"/>
    <n v="3601"/>
    <x v="1"/>
  </r>
  <r>
    <x v="417"/>
    <x v="406"/>
    <n v="214.91"/>
    <n v="2042025"/>
    <n v="4410"/>
    <s v="Majoitus- ja ravitsemispalvelut"/>
    <n v="3051"/>
    <x v="1"/>
  </r>
  <r>
    <x v="418"/>
    <x v="407"/>
    <n v="684.21"/>
    <n v="16082025"/>
    <n v="4410"/>
    <s v="Majoitus- ja ravitsemispalvelut"/>
    <n v="3101"/>
    <x v="1"/>
  </r>
  <r>
    <x v="418"/>
    <x v="407"/>
    <n v="79.680000000000007"/>
    <n v="16082025"/>
    <n v="4410"/>
    <s v="Majoitus- ja ravitsemispalvelut"/>
    <n v="3101"/>
    <x v="1"/>
  </r>
  <r>
    <x v="419"/>
    <x v="408"/>
    <n v="5632.5"/>
    <n v="8012025"/>
    <n v="4470"/>
    <s v="Muut palvelut"/>
    <n v="5551"/>
    <x v="1"/>
  </r>
  <r>
    <x v="419"/>
    <x v="408"/>
    <n v="100"/>
    <n v="1022025"/>
    <n v="4470"/>
    <s v="Muut palvelut"/>
    <n v="5551"/>
    <x v="1"/>
  </r>
  <r>
    <x v="419"/>
    <x v="408"/>
    <n v="175"/>
    <n v="28022025"/>
    <n v="4470"/>
    <s v="Muut palvelut"/>
    <n v="5551"/>
    <x v="1"/>
  </r>
  <r>
    <x v="420"/>
    <x v="409"/>
    <n v="68.42"/>
    <n v="13082025"/>
    <n v="4410"/>
    <s v="Majoitus- ja ravitsemispalvelut"/>
    <n v="5551"/>
    <x v="1"/>
  </r>
  <r>
    <x v="420"/>
    <x v="409"/>
    <n v="3.98"/>
    <n v="13082025"/>
    <n v="4340"/>
    <s v="Toimisto- pankki-ja asiantunt.palvelut"/>
    <n v="5551"/>
    <x v="1"/>
  </r>
  <r>
    <x v="421"/>
    <x v="410"/>
    <n v="253.64"/>
    <n v="27022025"/>
    <n v="4600"/>
    <s v="Muu materiaali"/>
    <n v="5352"/>
    <x v="1"/>
  </r>
  <r>
    <x v="421"/>
    <x v="410"/>
    <n v="253.39"/>
    <n v="27022025"/>
    <n v="4400"/>
    <s v="Koneiden ja laitt. rak/kunn.pitopalv."/>
    <n v="5352"/>
    <x v="1"/>
  </r>
  <r>
    <x v="421"/>
    <x v="410"/>
    <n v="258.8"/>
    <n v="27022025"/>
    <n v="4420"/>
    <s v="Matkustus- ja kuljetuspalvelut"/>
    <n v="5352"/>
    <x v="1"/>
  </r>
  <r>
    <x v="421"/>
    <x v="410"/>
    <n v="80.48"/>
    <n v="24092025"/>
    <n v="4400"/>
    <s v="Koneiden ja laitt. rak/kunn.pitopalv."/>
    <n v="3021"/>
    <x v="1"/>
  </r>
  <r>
    <x v="422"/>
    <x v="411"/>
    <n v="33.630000000000003"/>
    <n v="17012025"/>
    <n v="4500"/>
    <s v="Toimistotarvikkeet"/>
    <n v="1101"/>
    <x v="1"/>
  </r>
  <r>
    <x v="422"/>
    <x v="411"/>
    <n v="14.3"/>
    <n v="17012025"/>
    <n v="4390"/>
    <s v="Raken.ja alueiden rak.ja kunn.pitopalv."/>
    <n v="3551"/>
    <x v="1"/>
  </r>
  <r>
    <x v="422"/>
    <x v="411"/>
    <n v="25.88"/>
    <n v="17012025"/>
    <n v="4600"/>
    <s v="Muu materiaali"/>
    <n v="4601"/>
    <x v="1"/>
  </r>
  <r>
    <x v="422"/>
    <x v="411"/>
    <n v="7.89"/>
    <n v="17012025"/>
    <n v="4600"/>
    <s v="Muu materiaali"/>
    <n v="4601"/>
    <x v="1"/>
  </r>
  <r>
    <x v="422"/>
    <x v="411"/>
    <n v="19.04"/>
    <n v="17012025"/>
    <n v="4502"/>
    <s v="Harrastustarvikkeet"/>
    <n v="3021"/>
    <x v="1"/>
  </r>
  <r>
    <x v="422"/>
    <x v="411"/>
    <n v="12.67"/>
    <n v="17012025"/>
    <n v="4600"/>
    <s v="Muu materiaali"/>
    <n v="3051"/>
    <x v="1"/>
  </r>
  <r>
    <x v="422"/>
    <x v="411"/>
    <n v="23.25"/>
    <n v="3022025"/>
    <n v="4600"/>
    <s v="Muu materiaali"/>
    <n v="3901"/>
    <x v="1"/>
  </r>
  <r>
    <x v="422"/>
    <x v="411"/>
    <n v="9.52"/>
    <n v="3022025"/>
    <n v="4600"/>
    <s v="Muu materiaali"/>
    <n v="3551"/>
    <x v="1"/>
  </r>
  <r>
    <x v="422"/>
    <x v="411"/>
    <n v="46.96"/>
    <n v="3022025"/>
    <n v="4600"/>
    <s v="Muu materiaali"/>
    <n v="3501"/>
    <x v="1"/>
  </r>
  <r>
    <x v="422"/>
    <x v="411"/>
    <n v="6.34"/>
    <n v="3022025"/>
    <n v="4600"/>
    <s v="Muu materiaali"/>
    <n v="3551"/>
    <x v="1"/>
  </r>
  <r>
    <x v="422"/>
    <x v="411"/>
    <n v="33.229999999999997"/>
    <n v="3022025"/>
    <n v="4600"/>
    <s v="Muu materiaali"/>
    <n v="3051"/>
    <x v="1"/>
  </r>
  <r>
    <x v="422"/>
    <x v="411"/>
    <n v="16.649999999999999"/>
    <n v="3022025"/>
    <n v="4600"/>
    <s v="Muu materiaali"/>
    <n v="4601"/>
    <x v="1"/>
  </r>
  <r>
    <x v="422"/>
    <x v="411"/>
    <n v="3.94"/>
    <n v="3022025"/>
    <n v="4600"/>
    <s v="Muu materiaali"/>
    <n v="3551"/>
    <x v="1"/>
  </r>
  <r>
    <x v="422"/>
    <x v="411"/>
    <n v="5.54"/>
    <n v="3022025"/>
    <n v="4600"/>
    <s v="Muu materiaali"/>
    <n v="3041"/>
    <x v="1"/>
  </r>
  <r>
    <x v="422"/>
    <x v="411"/>
    <n v="53.98"/>
    <n v="3022025"/>
    <n v="4600"/>
    <s v="Muu materiaali"/>
    <n v="3051"/>
    <x v="1"/>
  </r>
  <r>
    <x v="422"/>
    <x v="411"/>
    <n v="22.67"/>
    <n v="3022025"/>
    <n v="4600"/>
    <s v="Muu materiaali"/>
    <n v="1101"/>
    <x v="1"/>
  </r>
  <r>
    <x v="422"/>
    <x v="411"/>
    <n v="6.69"/>
    <n v="3022025"/>
    <n v="4600"/>
    <s v="Muu materiaali"/>
    <n v="4601"/>
    <x v="1"/>
  </r>
  <r>
    <x v="422"/>
    <x v="411"/>
    <n v="15.06"/>
    <n v="3022025"/>
    <n v="4600"/>
    <s v="Muu materiaali"/>
    <n v="5352"/>
    <x v="1"/>
  </r>
  <r>
    <x v="422"/>
    <x v="411"/>
    <n v="3.59"/>
    <n v="3022025"/>
    <n v="4600"/>
    <s v="Muu materiaali"/>
    <n v="5501"/>
    <x v="1"/>
  </r>
  <r>
    <x v="422"/>
    <x v="411"/>
    <n v="38.090000000000003"/>
    <n v="3022025"/>
    <n v="4600"/>
    <s v="Muu materiaali"/>
    <n v="4601"/>
    <x v="1"/>
  </r>
  <r>
    <x v="422"/>
    <x v="411"/>
    <n v="7.89"/>
    <n v="3022025"/>
    <n v="4600"/>
    <s v="Muu materiaali"/>
    <n v="3551"/>
    <x v="1"/>
  </r>
  <r>
    <x v="422"/>
    <x v="411"/>
    <n v="31.47"/>
    <n v="3022025"/>
    <n v="4600"/>
    <s v="Muu materiaali"/>
    <n v="3901"/>
    <x v="1"/>
  </r>
  <r>
    <x v="422"/>
    <x v="411"/>
    <n v="4.74"/>
    <n v="3022025"/>
    <n v="4600"/>
    <s v="Muu materiaali"/>
    <n v="3051"/>
    <x v="1"/>
  </r>
  <r>
    <x v="422"/>
    <x v="411"/>
    <n v="27.01"/>
    <n v="3022025"/>
    <n v="4600"/>
    <s v="Muu materiaali"/>
    <n v="3901"/>
    <x v="1"/>
  </r>
  <r>
    <x v="422"/>
    <x v="411"/>
    <n v="24.54"/>
    <n v="20022025"/>
    <n v="4600"/>
    <s v="Muu materiaali"/>
    <n v="5501"/>
    <x v="1"/>
  </r>
  <r>
    <x v="422"/>
    <x v="411"/>
    <n v="5.5"/>
    <n v="20022025"/>
    <n v="4501"/>
    <s v="Koulutarvikkeet"/>
    <n v="3051"/>
    <x v="1"/>
  </r>
  <r>
    <x v="422"/>
    <x v="411"/>
    <n v="22.47"/>
    <n v="20022025"/>
    <n v="4600"/>
    <s v="Muu materiaali"/>
    <n v="4601"/>
    <x v="1"/>
  </r>
  <r>
    <x v="422"/>
    <x v="411"/>
    <n v="100.66"/>
    <n v="20022025"/>
    <n v="4600"/>
    <s v="Muu materiaali"/>
    <n v="3051"/>
    <x v="1"/>
  </r>
  <r>
    <x v="422"/>
    <x v="411"/>
    <n v="107.01"/>
    <n v="20022025"/>
    <n v="4600"/>
    <s v="Muu materiaali"/>
    <n v="3901"/>
    <x v="1"/>
  </r>
  <r>
    <x v="422"/>
    <x v="411"/>
    <n v="34.729999999999997"/>
    <n v="20022025"/>
    <n v="4600"/>
    <s v="Muu materiaali"/>
    <n v="1101"/>
    <x v="1"/>
  </r>
  <r>
    <x v="422"/>
    <x v="411"/>
    <n v="3.98"/>
    <n v="20022025"/>
    <n v="4600"/>
    <s v="Muu materiaali"/>
    <n v="5352"/>
    <x v="1"/>
  </r>
  <r>
    <x v="422"/>
    <x v="411"/>
    <n v="22.19"/>
    <n v="20022025"/>
    <n v="4600"/>
    <s v="Muu materiaali"/>
    <n v="5352"/>
    <x v="1"/>
  </r>
  <r>
    <x v="422"/>
    <x v="411"/>
    <n v="105.62"/>
    <n v="20022025"/>
    <n v="4502"/>
    <s v="Harrastustarvikkeet"/>
    <n v="3021"/>
    <x v="1"/>
  </r>
  <r>
    <x v="422"/>
    <x v="411"/>
    <n v="15.86"/>
    <n v="20022025"/>
    <n v="4600"/>
    <s v="Muu materiaali"/>
    <n v="4601"/>
    <x v="1"/>
  </r>
  <r>
    <x v="422"/>
    <x v="411"/>
    <n v="15.2"/>
    <n v="20022025"/>
    <n v="4501"/>
    <s v="Koulutarvikkeet"/>
    <n v="3051"/>
    <x v="1"/>
  </r>
  <r>
    <x v="422"/>
    <x v="411"/>
    <n v="180.18"/>
    <n v="20022025"/>
    <n v="4600"/>
    <s v="Muu materiaali"/>
    <n v="3551"/>
    <x v="1"/>
  </r>
  <r>
    <x v="422"/>
    <x v="411"/>
    <n v="12.23"/>
    <n v="1032025"/>
    <n v="4600"/>
    <s v="Muu materiaali"/>
    <n v="4601"/>
    <x v="1"/>
  </r>
  <r>
    <x v="422"/>
    <x v="411"/>
    <n v="212.19"/>
    <n v="1032025"/>
    <n v="4600"/>
    <s v="Muu materiaali"/>
    <n v="3551"/>
    <x v="1"/>
  </r>
  <r>
    <x v="422"/>
    <x v="411"/>
    <n v="51.94"/>
    <n v="1032025"/>
    <n v="4600"/>
    <s v="Muu materiaali"/>
    <n v="3501"/>
    <x v="1"/>
  </r>
  <r>
    <x v="422"/>
    <x v="411"/>
    <n v="17.45"/>
    <n v="1032025"/>
    <n v="4600"/>
    <s v="Muu materiaali"/>
    <n v="5501"/>
    <x v="1"/>
  </r>
  <r>
    <x v="422"/>
    <x v="411"/>
    <n v="64.290000000000006"/>
    <n v="1032025"/>
    <n v="4600"/>
    <s v="Muu materiaali"/>
    <n v="1101"/>
    <x v="1"/>
  </r>
  <r>
    <x v="422"/>
    <x v="411"/>
    <n v="3.17"/>
    <n v="1032025"/>
    <n v="4501"/>
    <s v="Koulutarvikkeet"/>
    <n v="3051"/>
    <x v="1"/>
  </r>
  <r>
    <x v="422"/>
    <x v="411"/>
    <n v="13.94"/>
    <n v="1032025"/>
    <n v="4502"/>
    <s v="Harrastustarvikkeet"/>
    <n v="3041"/>
    <x v="1"/>
  </r>
  <r>
    <x v="422"/>
    <x v="411"/>
    <n v="119.18"/>
    <n v="1032025"/>
    <n v="4600"/>
    <s v="Muu materiaali"/>
    <n v="3901"/>
    <x v="1"/>
  </r>
  <r>
    <x v="422"/>
    <x v="411"/>
    <n v="9.48"/>
    <n v="1032025"/>
    <n v="4600"/>
    <s v="Muu materiaali"/>
    <n v="3551"/>
    <x v="1"/>
  </r>
  <r>
    <x v="422"/>
    <x v="411"/>
    <n v="22.27"/>
    <n v="1032025"/>
    <n v="4600"/>
    <s v="Muu materiaali"/>
    <n v="4601"/>
    <x v="1"/>
  </r>
  <r>
    <x v="422"/>
    <x v="411"/>
    <n v="81.95"/>
    <n v="17032025"/>
    <n v="4600"/>
    <s v="Muu materiaali"/>
    <n v="5352"/>
    <x v="1"/>
  </r>
  <r>
    <x v="422"/>
    <x v="411"/>
    <n v="9.44"/>
    <n v="17032025"/>
    <n v="4600"/>
    <s v="Muu materiaali"/>
    <n v="3051"/>
    <x v="1"/>
  </r>
  <r>
    <x v="422"/>
    <x v="411"/>
    <n v="38.729999999999997"/>
    <n v="17032025"/>
    <n v="4600"/>
    <s v="Muu materiaali"/>
    <n v="3901"/>
    <x v="1"/>
  </r>
  <r>
    <x v="422"/>
    <x v="411"/>
    <n v="52.61"/>
    <n v="17032025"/>
    <n v="4600"/>
    <s v="Muu materiaali"/>
    <n v="5501"/>
    <x v="1"/>
  </r>
  <r>
    <x v="422"/>
    <x v="411"/>
    <n v="13.15"/>
    <n v="17032025"/>
    <n v="4502"/>
    <s v="Harrastustarvikkeet"/>
    <n v="3021"/>
    <x v="1"/>
  </r>
  <r>
    <x v="422"/>
    <x v="411"/>
    <n v="14.87"/>
    <n v="17032025"/>
    <n v="4600"/>
    <s v="Muu materiaali"/>
    <n v="3051"/>
    <x v="1"/>
  </r>
  <r>
    <x v="422"/>
    <x v="411"/>
    <n v="5.17"/>
    <n v="17032025"/>
    <n v="4501"/>
    <s v="Koulutarvikkeet"/>
    <n v="3051"/>
    <x v="1"/>
  </r>
  <r>
    <x v="422"/>
    <x v="411"/>
    <n v="17.52"/>
    <n v="17032025"/>
    <n v="4390"/>
    <s v="Raken.ja alueiden rak.ja kunn.pitopalv."/>
    <n v="3551"/>
    <x v="1"/>
  </r>
  <r>
    <x v="422"/>
    <x v="411"/>
    <n v="11.16"/>
    <n v="17032025"/>
    <n v="4600"/>
    <s v="Muu materiaali"/>
    <n v="3551"/>
    <x v="1"/>
  </r>
  <r>
    <x v="422"/>
    <x v="411"/>
    <n v="95.35"/>
    <n v="17032025"/>
    <n v="4600"/>
    <s v="Muu materiaali"/>
    <n v="4601"/>
    <x v="1"/>
  </r>
  <r>
    <x v="422"/>
    <x v="411"/>
    <n v="34.14"/>
    <n v="1042025"/>
    <n v="4600"/>
    <s v="Muu materiaali"/>
    <n v="5501"/>
    <x v="1"/>
  </r>
  <r>
    <x v="422"/>
    <x v="411"/>
    <n v="23.89"/>
    <n v="1042025"/>
    <n v="4501"/>
    <s v="Koulutarvikkeet"/>
    <n v="3051"/>
    <x v="1"/>
  </r>
  <r>
    <x v="422"/>
    <x v="411"/>
    <n v="12.71"/>
    <n v="1042025"/>
    <n v="4600"/>
    <s v="Muu materiaali"/>
    <n v="5352"/>
    <x v="1"/>
  </r>
  <r>
    <x v="422"/>
    <x v="411"/>
    <n v="36.93"/>
    <n v="1042025"/>
    <n v="4600"/>
    <s v="Muu materiaali"/>
    <n v="3551"/>
    <x v="1"/>
  </r>
  <r>
    <x v="422"/>
    <x v="411"/>
    <n v="3.17"/>
    <n v="1042025"/>
    <n v="4600"/>
    <s v="Muu materiaali"/>
    <n v="3051"/>
    <x v="1"/>
  </r>
  <r>
    <x v="422"/>
    <x v="411"/>
    <n v="27.79"/>
    <n v="1042025"/>
    <n v="4600"/>
    <s v="Muu materiaali"/>
    <n v="4601"/>
    <x v="1"/>
  </r>
  <r>
    <x v="422"/>
    <x v="411"/>
    <n v="18.25"/>
    <n v="1042025"/>
    <n v="4502"/>
    <s v="Harrastustarvikkeet"/>
    <n v="3021"/>
    <x v="1"/>
  </r>
  <r>
    <x v="422"/>
    <x v="411"/>
    <n v="28.88"/>
    <n v="1042025"/>
    <n v="4390"/>
    <s v="Raken.ja alueiden rak.ja kunn.pitopalv."/>
    <n v="3551"/>
    <x v="1"/>
  </r>
  <r>
    <x v="422"/>
    <x v="411"/>
    <n v="19.84"/>
    <n v="1042025"/>
    <n v="4502"/>
    <s v="Harrastustarvikkeet"/>
    <n v="3021"/>
    <x v="1"/>
  </r>
  <r>
    <x v="422"/>
    <x v="411"/>
    <n v="33.33"/>
    <n v="1042025"/>
    <n v="4600"/>
    <s v="Muu materiaali"/>
    <n v="5352"/>
    <x v="1"/>
  </r>
  <r>
    <x v="422"/>
    <x v="411"/>
    <n v="71.39"/>
    <n v="18042025"/>
    <n v="4390"/>
    <s v="Raken.ja alueiden rak.ja kunn.pitopalv."/>
    <n v="3551"/>
    <x v="1"/>
  </r>
  <r>
    <x v="422"/>
    <x v="411"/>
    <n v="7.87"/>
    <n v="18042025"/>
    <n v="4390"/>
    <s v="Raken.ja alueiden rak.ja kunn.pitopalv."/>
    <n v="3551"/>
    <x v="1"/>
  </r>
  <r>
    <x v="422"/>
    <x v="411"/>
    <n v="16.690000000000001"/>
    <n v="18042025"/>
    <n v="4600"/>
    <s v="Muu materiaali"/>
    <n v="4601"/>
    <x v="1"/>
  </r>
  <r>
    <x v="422"/>
    <x v="411"/>
    <n v="38.090000000000003"/>
    <n v="18042025"/>
    <n v="4600"/>
    <s v="Muu materiaali"/>
    <n v="3551"/>
    <x v="1"/>
  </r>
  <r>
    <x v="422"/>
    <x v="411"/>
    <n v="23.86"/>
    <n v="18042025"/>
    <n v="4390"/>
    <s v="Raken.ja alueiden rak.ja kunn.pitopalv."/>
    <n v="3551"/>
    <x v="1"/>
  </r>
  <r>
    <x v="422"/>
    <x v="411"/>
    <n v="0.8"/>
    <n v="18042025"/>
    <n v="4600"/>
    <s v="Muu materiaali"/>
    <n v="3051"/>
    <x v="1"/>
  </r>
  <r>
    <x v="422"/>
    <x v="411"/>
    <n v="12.67"/>
    <n v="18042025"/>
    <n v="4502"/>
    <s v="Harrastustarvikkeet"/>
    <n v="3041"/>
    <x v="1"/>
  </r>
  <r>
    <x v="422"/>
    <x v="411"/>
    <n v="31.79"/>
    <n v="18042025"/>
    <n v="4600"/>
    <s v="Muu materiaali"/>
    <n v="3551"/>
    <x v="1"/>
  </r>
  <r>
    <x v="422"/>
    <x v="411"/>
    <n v="68.81"/>
    <n v="18042025"/>
    <n v="4600"/>
    <s v="Muu materiaali"/>
    <n v="3551"/>
    <x v="1"/>
  </r>
  <r>
    <x v="422"/>
    <x v="411"/>
    <n v="7.85"/>
    <n v="18042025"/>
    <n v="4600"/>
    <s v="Muu materiaali"/>
    <n v="3601"/>
    <x v="1"/>
  </r>
  <r>
    <x v="422"/>
    <x v="411"/>
    <n v="157.97999999999999"/>
    <n v="18042025"/>
    <n v="1175"/>
    <s v="Muut laitteet ja kalusto"/>
    <n v="3551"/>
    <x v="1"/>
  </r>
  <r>
    <x v="422"/>
    <x v="411"/>
    <n v="3.42"/>
    <n v="18042025"/>
    <n v="4600"/>
    <s v="Muu materiaali"/>
    <n v="3021"/>
    <x v="1"/>
  </r>
  <r>
    <x v="422"/>
    <x v="411"/>
    <n v="35.82"/>
    <n v="18042025"/>
    <n v="4600"/>
    <s v="Muu materiaali"/>
    <n v="3101"/>
    <x v="1"/>
  </r>
  <r>
    <x v="422"/>
    <x v="411"/>
    <n v="0.2"/>
    <n v="18042025"/>
    <n v="4520"/>
    <s v="Elintarvikkeet"/>
    <n v="3551"/>
    <x v="1"/>
  </r>
  <r>
    <x v="422"/>
    <x v="411"/>
    <n v="8.77"/>
    <n v="18042025"/>
    <n v="4600"/>
    <s v="Muu materiaali"/>
    <n v="3101"/>
    <x v="1"/>
  </r>
  <r>
    <x v="422"/>
    <x v="411"/>
    <n v="27.23"/>
    <n v="18042025"/>
    <n v="4600"/>
    <s v="Muu materiaali"/>
    <n v="3551"/>
    <x v="1"/>
  </r>
  <r>
    <x v="422"/>
    <x v="411"/>
    <n v="28.99"/>
    <n v="18042025"/>
    <n v="4520"/>
    <s v="Elintarvikkeet"/>
    <n v="3551"/>
    <x v="1"/>
  </r>
  <r>
    <x v="422"/>
    <x v="411"/>
    <n v="11.08"/>
    <n v="18042025"/>
    <n v="4600"/>
    <s v="Muu materiaali"/>
    <n v="3901"/>
    <x v="1"/>
  </r>
  <r>
    <x v="422"/>
    <x v="411"/>
    <n v="39.130000000000003"/>
    <n v="2052025"/>
    <n v="4600"/>
    <s v="Muu materiaali"/>
    <n v="4601"/>
    <x v="1"/>
  </r>
  <r>
    <x v="422"/>
    <x v="411"/>
    <n v="6.55"/>
    <n v="2052025"/>
    <n v="4600"/>
    <s v="Muu materiaali"/>
    <n v="3601"/>
    <x v="1"/>
  </r>
  <r>
    <x v="422"/>
    <x v="411"/>
    <n v="63.59"/>
    <n v="2052025"/>
    <n v="4390"/>
    <s v="Raken.ja alueiden rak.ja kunn.pitopalv."/>
    <n v="3601"/>
    <x v="1"/>
  </r>
  <r>
    <x v="422"/>
    <x v="411"/>
    <n v="52.78"/>
    <n v="2052025"/>
    <n v="4390"/>
    <s v="Raken.ja alueiden rak.ja kunn.pitopalv."/>
    <n v="3551"/>
    <x v="1"/>
  </r>
  <r>
    <x v="422"/>
    <x v="411"/>
    <n v="23.78"/>
    <n v="2052025"/>
    <n v="4390"/>
    <s v="Raken.ja alueiden rak.ja kunn.pitopalv."/>
    <n v="3551"/>
    <x v="1"/>
  </r>
  <r>
    <x v="422"/>
    <x v="411"/>
    <n v="50.68"/>
    <n v="2052025"/>
    <n v="4390"/>
    <s v="Raken.ja alueiden rak.ja kunn.pitopalv."/>
    <n v="3551"/>
    <x v="1"/>
  </r>
  <r>
    <x v="422"/>
    <x v="411"/>
    <n v="16.690000000000001"/>
    <n v="2052025"/>
    <n v="4600"/>
    <s v="Muu materiaali"/>
    <n v="5501"/>
    <x v="1"/>
  </r>
  <r>
    <x v="422"/>
    <x v="411"/>
    <n v="51.02"/>
    <n v="2052025"/>
    <n v="4600"/>
    <s v="Muu materiaali"/>
    <n v="3051"/>
    <x v="1"/>
  </r>
  <r>
    <x v="422"/>
    <x v="411"/>
    <n v="4.62"/>
    <n v="2052025"/>
    <n v="4390"/>
    <s v="Raken.ja alueiden rak.ja kunn.pitopalv."/>
    <n v="3551"/>
    <x v="1"/>
  </r>
  <r>
    <x v="422"/>
    <x v="411"/>
    <n v="17.55"/>
    <n v="2052025"/>
    <n v="4600"/>
    <s v="Muu materiaali"/>
    <n v="3551"/>
    <x v="1"/>
  </r>
  <r>
    <x v="422"/>
    <x v="411"/>
    <n v="11.14"/>
    <n v="2052025"/>
    <n v="4600"/>
    <s v="Muu materiaali"/>
    <n v="3021"/>
    <x v="1"/>
  </r>
  <r>
    <x v="422"/>
    <x v="411"/>
    <n v="75.36"/>
    <n v="2052025"/>
    <n v="4390"/>
    <s v="Raken.ja alueiden rak.ja kunn.pitopalv."/>
    <n v="3551"/>
    <x v="1"/>
  </r>
  <r>
    <x v="422"/>
    <x v="411"/>
    <n v="20.56"/>
    <n v="2052025"/>
    <n v="4600"/>
    <s v="Muu materiaali"/>
    <n v="3901"/>
    <x v="1"/>
  </r>
  <r>
    <x v="422"/>
    <x v="411"/>
    <n v="142.63"/>
    <n v="2052025"/>
    <n v="4600"/>
    <s v="Muu materiaali"/>
    <n v="5352"/>
    <x v="1"/>
  </r>
  <r>
    <x v="422"/>
    <x v="411"/>
    <n v="0.8"/>
    <n v="2052025"/>
    <n v="4600"/>
    <s v="Muu materiaali"/>
    <n v="3051"/>
    <x v="1"/>
  </r>
  <r>
    <x v="422"/>
    <x v="411"/>
    <n v="18.170000000000002"/>
    <n v="2052025"/>
    <n v="4600"/>
    <s v="Muu materiaali"/>
    <n v="3021"/>
    <x v="1"/>
  </r>
  <r>
    <x v="422"/>
    <x v="411"/>
    <n v="6.57"/>
    <n v="2052025"/>
    <n v="4600"/>
    <s v="Muu materiaali"/>
    <n v="3601"/>
    <x v="1"/>
  </r>
  <r>
    <x v="422"/>
    <x v="411"/>
    <n v="16.5"/>
    <n v="19052025"/>
    <n v="4600"/>
    <s v="Muu materiaali"/>
    <n v="4601"/>
    <x v="1"/>
  </r>
  <r>
    <x v="422"/>
    <x v="411"/>
    <n v="29.24"/>
    <n v="19052025"/>
    <n v="4470"/>
    <s v="Muut palvelut"/>
    <n v="3901"/>
    <x v="1"/>
  </r>
  <r>
    <x v="422"/>
    <x v="411"/>
    <n v="22.23"/>
    <n v="19052025"/>
    <n v="4502"/>
    <s v="Harrastustarvikkeet"/>
    <n v="3021"/>
    <x v="1"/>
  </r>
  <r>
    <x v="422"/>
    <x v="411"/>
    <n v="32.81"/>
    <n v="19052025"/>
    <n v="4500"/>
    <s v="Toimistotarvikkeet"/>
    <n v="3501"/>
    <x v="1"/>
  </r>
  <r>
    <x v="422"/>
    <x v="411"/>
    <n v="24.51"/>
    <n v="19052025"/>
    <n v="4600"/>
    <s v="Muu materiaali"/>
    <n v="3551"/>
    <x v="1"/>
  </r>
  <r>
    <x v="422"/>
    <x v="411"/>
    <n v="17.45"/>
    <n v="19052025"/>
    <n v="4600"/>
    <s v="Muu materiaali"/>
    <n v="3551"/>
    <x v="1"/>
  </r>
  <r>
    <x v="422"/>
    <x v="411"/>
    <n v="5.98"/>
    <n v="19052025"/>
    <n v="4600"/>
    <s v="Muu materiaali"/>
    <n v="3551"/>
    <x v="1"/>
  </r>
  <r>
    <x v="422"/>
    <x v="411"/>
    <n v="28.93"/>
    <n v="19052025"/>
    <n v="4600"/>
    <s v="Muu materiaali"/>
    <n v="3901"/>
    <x v="1"/>
  </r>
  <r>
    <x v="422"/>
    <x v="411"/>
    <n v="94.62"/>
    <n v="19052025"/>
    <n v="4600"/>
    <s v="Muu materiaali"/>
    <n v="4601"/>
    <x v="1"/>
  </r>
  <r>
    <x v="422"/>
    <x v="411"/>
    <n v="5.14"/>
    <n v="19052025"/>
    <n v="4390"/>
    <s v="Raken.ja alueiden rak.ja kunn.pitopalv."/>
    <n v="3551"/>
    <x v="1"/>
  </r>
  <r>
    <x v="422"/>
    <x v="411"/>
    <n v="1.43"/>
    <n v="19052025"/>
    <n v="4600"/>
    <s v="Muu materiaali"/>
    <n v="3051"/>
    <x v="1"/>
  </r>
  <r>
    <x v="422"/>
    <x v="411"/>
    <n v="12.62"/>
    <n v="19052025"/>
    <n v="4600"/>
    <s v="Muu materiaali"/>
    <n v="3021"/>
    <x v="1"/>
  </r>
  <r>
    <x v="422"/>
    <x v="411"/>
    <n v="42.14"/>
    <n v="19052025"/>
    <n v="4390"/>
    <s v="Raken.ja alueiden rak.ja kunn.pitopalv."/>
    <n v="3551"/>
    <x v="1"/>
  </r>
  <r>
    <x v="422"/>
    <x v="411"/>
    <n v="58.09"/>
    <n v="19052025"/>
    <n v="4600"/>
    <s v="Muu materiaali"/>
    <n v="4601"/>
    <x v="1"/>
  </r>
  <r>
    <x v="422"/>
    <x v="411"/>
    <n v="34.14"/>
    <n v="19052025"/>
    <n v="4600"/>
    <s v="Muu materiaali"/>
    <n v="3501"/>
    <x v="1"/>
  </r>
  <r>
    <x v="422"/>
    <x v="411"/>
    <n v="22.99"/>
    <n v="19052025"/>
    <n v="4501"/>
    <s v="Koulutarvikkeet"/>
    <n v="3051"/>
    <x v="1"/>
  </r>
  <r>
    <x v="422"/>
    <x v="411"/>
    <n v="142.63"/>
    <n v="19052025"/>
    <n v="4600"/>
    <s v="Muu materiaali"/>
    <n v="5352"/>
    <x v="1"/>
  </r>
  <r>
    <x v="422"/>
    <x v="411"/>
    <n v="6.29"/>
    <n v="19052025"/>
    <n v="4600"/>
    <s v="Muu materiaali"/>
    <n v="3051"/>
    <x v="1"/>
  </r>
  <r>
    <x v="422"/>
    <x v="411"/>
    <n v="25.34"/>
    <n v="19052025"/>
    <n v="4501"/>
    <s v="Koulutarvikkeet"/>
    <n v="3051"/>
    <x v="1"/>
  </r>
  <r>
    <x v="422"/>
    <x v="411"/>
    <n v="28.43"/>
    <n v="19052025"/>
    <n v="4390"/>
    <s v="Raken.ja alueiden rak.ja kunn.pitopalv."/>
    <n v="3551"/>
    <x v="1"/>
  </r>
  <r>
    <x v="422"/>
    <x v="411"/>
    <n v="12.61"/>
    <n v="19052025"/>
    <n v="4600"/>
    <s v="Muu materiaali"/>
    <n v="3051"/>
    <x v="1"/>
  </r>
  <r>
    <x v="422"/>
    <x v="411"/>
    <n v="38.32"/>
    <n v="19052025"/>
    <n v="4390"/>
    <s v="Raken.ja alueiden rak.ja kunn.pitopalv."/>
    <n v="3551"/>
    <x v="1"/>
  </r>
  <r>
    <x v="422"/>
    <x v="411"/>
    <n v="6.29"/>
    <n v="19052025"/>
    <n v="4600"/>
    <s v="Muu materiaali"/>
    <n v="3051"/>
    <x v="1"/>
  </r>
  <r>
    <x v="422"/>
    <x v="411"/>
    <n v="41.95"/>
    <n v="19052025"/>
    <n v="4600"/>
    <s v="Muu materiaali"/>
    <n v="3551"/>
    <x v="1"/>
  </r>
  <r>
    <x v="422"/>
    <x v="411"/>
    <n v="26.18"/>
    <n v="2062025"/>
    <n v="4600"/>
    <s v="Muu materiaali"/>
    <n v="3551"/>
    <x v="1"/>
  </r>
  <r>
    <x v="422"/>
    <x v="411"/>
    <n v="36.57"/>
    <n v="2062025"/>
    <n v="4600"/>
    <s v="Muu materiaali"/>
    <n v="5352"/>
    <x v="1"/>
  </r>
  <r>
    <x v="422"/>
    <x v="411"/>
    <n v="53.72"/>
    <n v="2062025"/>
    <n v="4600"/>
    <s v="Muu materiaali"/>
    <n v="4601"/>
    <x v="1"/>
  </r>
  <r>
    <x v="422"/>
    <x v="411"/>
    <n v="15.94"/>
    <n v="2062025"/>
    <n v="4600"/>
    <s v="Muu materiaali"/>
    <n v="4601"/>
    <x v="1"/>
  </r>
  <r>
    <x v="422"/>
    <x v="411"/>
    <n v="30.4"/>
    <n v="2062025"/>
    <n v="4600"/>
    <s v="Muu materiaali"/>
    <n v="4601"/>
    <x v="1"/>
  </r>
  <r>
    <x v="422"/>
    <x v="411"/>
    <n v="7.63"/>
    <n v="2062025"/>
    <n v="4600"/>
    <s v="Muu materiaali"/>
    <n v="3051"/>
    <x v="1"/>
  </r>
  <r>
    <x v="422"/>
    <x v="411"/>
    <n v="10.24"/>
    <n v="2062025"/>
    <n v="4390"/>
    <s v="Raken.ja alueiden rak.ja kunn.pitopalv."/>
    <n v="3551"/>
    <x v="1"/>
  </r>
  <r>
    <x v="422"/>
    <x v="411"/>
    <n v="16.41"/>
    <n v="2062025"/>
    <n v="4600"/>
    <s v="Muu materiaali"/>
    <n v="4601"/>
    <x v="1"/>
  </r>
  <r>
    <x v="422"/>
    <x v="411"/>
    <n v="48"/>
    <n v="2062025"/>
    <n v="4390"/>
    <s v="Raken.ja alueiden rak.ja kunn.pitopalv."/>
    <n v="3551"/>
    <x v="1"/>
  </r>
  <r>
    <x v="422"/>
    <x v="411"/>
    <n v="69.16"/>
    <n v="2062025"/>
    <n v="4600"/>
    <s v="Muu materiaali"/>
    <n v="4601"/>
    <x v="1"/>
  </r>
  <r>
    <x v="422"/>
    <x v="411"/>
    <n v="2.37"/>
    <n v="2062025"/>
    <n v="4390"/>
    <s v="Raken.ja alueiden rak.ja kunn.pitopalv."/>
    <n v="3551"/>
    <x v="1"/>
  </r>
  <r>
    <x v="422"/>
    <x v="411"/>
    <n v="41.2"/>
    <n v="2062025"/>
    <n v="4600"/>
    <s v="Muu materiaali"/>
    <n v="5352"/>
    <x v="1"/>
  </r>
  <r>
    <x v="422"/>
    <x v="411"/>
    <n v="14.26"/>
    <n v="2062025"/>
    <n v="4600"/>
    <s v="Muu materiaali"/>
    <n v="5501"/>
    <x v="1"/>
  </r>
  <r>
    <x v="422"/>
    <x v="411"/>
    <n v="2.78"/>
    <n v="2062025"/>
    <n v="4390"/>
    <s v="Raken.ja alueiden rak.ja kunn.pitopalv."/>
    <n v="3551"/>
    <x v="1"/>
  </r>
  <r>
    <x v="422"/>
    <x v="411"/>
    <n v="16.059999999999999"/>
    <n v="2062025"/>
    <n v="4600"/>
    <s v="Muu materiaali"/>
    <n v="3601"/>
    <x v="1"/>
  </r>
  <r>
    <x v="422"/>
    <x v="411"/>
    <n v="19.84"/>
    <n v="2062025"/>
    <n v="4502"/>
    <s v="Harrastustarvikkeet"/>
    <n v="3021"/>
    <x v="1"/>
  </r>
  <r>
    <x v="422"/>
    <x v="411"/>
    <n v="1.58"/>
    <n v="2062025"/>
    <n v="4600"/>
    <s v="Muu materiaali"/>
    <n v="3051"/>
    <x v="1"/>
  </r>
  <r>
    <x v="422"/>
    <x v="411"/>
    <n v="56.93"/>
    <n v="2062025"/>
    <n v="4390"/>
    <s v="Raken.ja alueiden rak.ja kunn.pitopalv."/>
    <n v="3551"/>
    <x v="1"/>
  </r>
  <r>
    <x v="422"/>
    <x v="411"/>
    <n v="14.22"/>
    <n v="2062025"/>
    <n v="4600"/>
    <s v="Muu materiaali"/>
    <n v="4601"/>
    <x v="1"/>
  </r>
  <r>
    <x v="422"/>
    <x v="411"/>
    <n v="14.22"/>
    <n v="26062025"/>
    <n v="4390"/>
    <s v="Raken.ja alueiden rak.ja kunn.pitopalv."/>
    <n v="3551"/>
    <x v="1"/>
  </r>
  <r>
    <x v="422"/>
    <x v="411"/>
    <n v="7"/>
    <n v="26062025"/>
    <n v="4600"/>
    <s v="Muu materiaali"/>
    <n v="3551"/>
    <x v="1"/>
  </r>
  <r>
    <x v="422"/>
    <x v="411"/>
    <n v="24.5"/>
    <n v="26062025"/>
    <n v="4600"/>
    <s v="Muu materiaali"/>
    <n v="4601"/>
    <x v="1"/>
  </r>
  <r>
    <x v="422"/>
    <x v="411"/>
    <n v="95.38"/>
    <n v="26062025"/>
    <n v="4502"/>
    <s v="Harrastustarvikkeet"/>
    <n v="3021"/>
    <x v="1"/>
  </r>
  <r>
    <x v="422"/>
    <x v="411"/>
    <n v="11.08"/>
    <n v="26062025"/>
    <n v="4502"/>
    <s v="Harrastustarvikkeet"/>
    <n v="3021"/>
    <x v="1"/>
  </r>
  <r>
    <x v="422"/>
    <x v="411"/>
    <n v="38.25"/>
    <n v="26062025"/>
    <n v="4600"/>
    <s v="Muu materiaali"/>
    <n v="4601"/>
    <x v="1"/>
  </r>
  <r>
    <x v="422"/>
    <x v="411"/>
    <n v="11.28"/>
    <n v="26062025"/>
    <n v="4600"/>
    <s v="Muu materiaali"/>
    <n v="4601"/>
    <x v="1"/>
  </r>
  <r>
    <x v="422"/>
    <x v="411"/>
    <n v="107.4"/>
    <n v="26062025"/>
    <n v="4502"/>
    <s v="Harrastustarvikkeet"/>
    <n v="3021"/>
    <x v="1"/>
  </r>
  <r>
    <x v="422"/>
    <x v="411"/>
    <n v="42.14"/>
    <n v="26062025"/>
    <n v="4600"/>
    <s v="Muu materiaali"/>
    <n v="5551"/>
    <x v="1"/>
  </r>
  <r>
    <x v="422"/>
    <x v="411"/>
    <n v="21.78"/>
    <n v="26062025"/>
    <n v="4500"/>
    <s v="Toimistotarvikkeet"/>
    <n v="3501"/>
    <x v="1"/>
  </r>
  <r>
    <x v="422"/>
    <x v="411"/>
    <n v="33.020000000000003"/>
    <n v="26062025"/>
    <n v="4600"/>
    <s v="Muu materiaali"/>
    <n v="4601"/>
    <x v="1"/>
  </r>
  <r>
    <x v="422"/>
    <x v="411"/>
    <n v="33.229999999999997"/>
    <n v="26062025"/>
    <n v="4600"/>
    <s v="Muu materiaali"/>
    <n v="3551"/>
    <x v="1"/>
  </r>
  <r>
    <x v="422"/>
    <x v="411"/>
    <n v="42.68"/>
    <n v="26062025"/>
    <n v="4500"/>
    <s v="Toimistotarvikkeet"/>
    <n v="3021"/>
    <x v="1"/>
  </r>
  <r>
    <x v="422"/>
    <x v="411"/>
    <n v="35.57"/>
    <n v="26062025"/>
    <n v="4600"/>
    <s v="Muu materiaali"/>
    <n v="3021"/>
    <x v="1"/>
  </r>
  <r>
    <x v="422"/>
    <x v="411"/>
    <n v="7.1"/>
    <n v="26062025"/>
    <n v="4600"/>
    <s v="Muu materiaali"/>
    <n v="4601"/>
    <x v="1"/>
  </r>
  <r>
    <x v="422"/>
    <x v="411"/>
    <n v="18.39"/>
    <n v="26062025"/>
    <n v="4600"/>
    <s v="Muu materiaali"/>
    <n v="4601"/>
    <x v="1"/>
  </r>
  <r>
    <x v="422"/>
    <x v="411"/>
    <n v="13.51"/>
    <n v="26062025"/>
    <n v="4600"/>
    <s v="Muu materiaali"/>
    <n v="4601"/>
    <x v="1"/>
  </r>
  <r>
    <x v="422"/>
    <x v="411"/>
    <n v="117.41"/>
    <n v="26062025"/>
    <n v="4600"/>
    <s v="Muu materiaali"/>
    <n v="4601"/>
    <x v="1"/>
  </r>
  <r>
    <x v="422"/>
    <x v="411"/>
    <n v="8.2100000000000009"/>
    <n v="26062025"/>
    <n v="4500"/>
    <s v="Toimistotarvikkeet"/>
    <n v="3501"/>
    <x v="1"/>
  </r>
  <r>
    <x v="422"/>
    <x v="411"/>
    <n v="47.04"/>
    <n v="26062025"/>
    <n v="4600"/>
    <s v="Muu materiaali"/>
    <n v="3551"/>
    <x v="1"/>
  </r>
  <r>
    <x v="422"/>
    <x v="411"/>
    <n v="12.57"/>
    <n v="26062025"/>
    <n v="4600"/>
    <s v="Muu materiaali"/>
    <n v="3551"/>
    <x v="1"/>
  </r>
  <r>
    <x v="422"/>
    <x v="411"/>
    <n v="16.649999999999999"/>
    <n v="1072025"/>
    <n v="4502"/>
    <s v="Harrastustarvikkeet"/>
    <n v="3021"/>
    <x v="1"/>
  </r>
  <r>
    <x v="422"/>
    <x v="411"/>
    <n v="10.28"/>
    <n v="1072025"/>
    <n v="4600"/>
    <s v="Muu materiaali"/>
    <n v="3601"/>
    <x v="1"/>
  </r>
  <r>
    <x v="422"/>
    <x v="411"/>
    <n v="2.76"/>
    <n v="1072025"/>
    <n v="4390"/>
    <s v="Raken.ja alueiden rak.ja kunn.pitopalv."/>
    <n v="3551"/>
    <x v="1"/>
  </r>
  <r>
    <x v="422"/>
    <x v="411"/>
    <n v="12.39"/>
    <n v="1072025"/>
    <n v="4600"/>
    <s v="Muu materiaali"/>
    <n v="4601"/>
    <x v="1"/>
  </r>
  <r>
    <x v="422"/>
    <x v="411"/>
    <n v="42.25"/>
    <n v="1072025"/>
    <n v="4390"/>
    <s v="Raken.ja alueiden rak.ja kunn.pitopalv."/>
    <n v="3551"/>
    <x v="1"/>
  </r>
  <r>
    <x v="422"/>
    <x v="411"/>
    <n v="26.71"/>
    <n v="3072025"/>
    <n v="4600"/>
    <s v="Muu materiaali"/>
    <n v="4601"/>
    <x v="1"/>
  </r>
  <r>
    <x v="422"/>
    <x v="411"/>
    <n v="14.1"/>
    <n v="17012025"/>
    <n v="4600"/>
    <s v="Muu materiaali"/>
    <n v="6103"/>
    <x v="1"/>
  </r>
  <r>
    <x v="422"/>
    <x v="411"/>
    <n v="37.97"/>
    <n v="3022025"/>
    <n v="4600"/>
    <s v="Muu materiaali"/>
    <n v="6102"/>
    <x v="1"/>
  </r>
  <r>
    <x v="422"/>
    <x v="411"/>
    <n v="15"/>
    <n v="18042025"/>
    <n v="4600"/>
    <s v="Muu materiaali"/>
    <n v="6102"/>
    <x v="1"/>
  </r>
  <r>
    <x v="423"/>
    <x v="412"/>
    <n v="138.33000000000001"/>
    <n v="10012025"/>
    <n v="4600"/>
    <s v="Muu materiaali"/>
    <n v="4601"/>
    <x v="1"/>
  </r>
  <r>
    <x v="423"/>
    <x v="412"/>
    <n v="164.57"/>
    <n v="17012025"/>
    <n v="4600"/>
    <s v="Muu materiaali"/>
    <n v="5352"/>
    <x v="1"/>
  </r>
  <r>
    <x v="423"/>
    <x v="412"/>
    <n v="103.59"/>
    <n v="31012025"/>
    <n v="4400"/>
    <s v="Koneiden ja laitt. rak/kunn.pitopalv."/>
    <n v="5352"/>
    <x v="1"/>
  </r>
  <r>
    <x v="423"/>
    <x v="412"/>
    <n v="24.73"/>
    <n v="31012025"/>
    <n v="4560"/>
    <s v="Poltto- ja voiteluaineet"/>
    <n v="5352"/>
    <x v="1"/>
  </r>
  <r>
    <x v="423"/>
    <x v="412"/>
    <n v="190.53"/>
    <n v="31012025"/>
    <n v="4600"/>
    <s v="Muu materiaali"/>
    <n v="5352"/>
    <x v="1"/>
  </r>
  <r>
    <x v="423"/>
    <x v="412"/>
    <n v="26.46"/>
    <n v="7022025"/>
    <n v="4600"/>
    <s v="Muu materiaali"/>
    <n v="5352"/>
    <x v="1"/>
  </r>
  <r>
    <x v="423"/>
    <x v="412"/>
    <n v="130.68"/>
    <n v="13022025"/>
    <n v="4600"/>
    <s v="Muu materiaali"/>
    <n v="4601"/>
    <x v="1"/>
  </r>
  <r>
    <x v="423"/>
    <x v="412"/>
    <n v="41.43"/>
    <n v="24022025"/>
    <n v="4560"/>
    <s v="Poltto- ja voiteluaineet"/>
    <n v="4601"/>
    <x v="1"/>
  </r>
  <r>
    <x v="423"/>
    <x v="412"/>
    <n v="924.94"/>
    <n v="3032025"/>
    <n v="4600"/>
    <s v="Muu materiaali"/>
    <n v="4601"/>
    <x v="1"/>
  </r>
  <r>
    <x v="423"/>
    <x v="412"/>
    <n v="19.5"/>
    <n v="14032025"/>
    <n v="4600"/>
    <s v="Muu materiaali"/>
    <n v="4601"/>
    <x v="1"/>
  </r>
  <r>
    <x v="423"/>
    <x v="412"/>
    <n v="3.21"/>
    <n v="28032025"/>
    <n v="4600"/>
    <s v="Muu materiaali"/>
    <n v="4601"/>
    <x v="1"/>
  </r>
  <r>
    <x v="423"/>
    <x v="412"/>
    <n v="44.57"/>
    <n v="28032025"/>
    <n v="4560"/>
    <s v="Poltto- ja voiteluaineet"/>
    <n v="4601"/>
    <x v="1"/>
  </r>
  <r>
    <x v="423"/>
    <x v="412"/>
    <n v="86.73"/>
    <n v="25042025"/>
    <n v="4600"/>
    <s v="Muu materiaali"/>
    <n v="4601"/>
    <x v="1"/>
  </r>
  <r>
    <x v="423"/>
    <x v="412"/>
    <n v="25.9"/>
    <n v="9052025"/>
    <n v="4400"/>
    <s v="Koneiden ja laitt. rak/kunn.pitopalv."/>
    <n v="4601"/>
    <x v="1"/>
  </r>
  <r>
    <x v="423"/>
    <x v="412"/>
    <n v="74.47"/>
    <n v="9052025"/>
    <n v="4600"/>
    <s v="Muu materiaali"/>
    <n v="4601"/>
    <x v="1"/>
  </r>
  <r>
    <x v="423"/>
    <x v="412"/>
    <n v="136.12"/>
    <n v="16052025"/>
    <n v="4600"/>
    <s v="Muu materiaali"/>
    <n v="4601"/>
    <x v="1"/>
  </r>
  <r>
    <x v="423"/>
    <x v="412"/>
    <n v="207.17"/>
    <n v="23052025"/>
    <n v="4400"/>
    <s v="Koneiden ja laitt. rak/kunn.pitopalv."/>
    <n v="4601"/>
    <x v="1"/>
  </r>
  <r>
    <x v="423"/>
    <x v="412"/>
    <n v="328.35"/>
    <n v="23052025"/>
    <n v="4600"/>
    <s v="Muu materiaali"/>
    <n v="4601"/>
    <x v="1"/>
  </r>
  <r>
    <x v="423"/>
    <x v="412"/>
    <n v="84.38"/>
    <n v="30052025"/>
    <n v="4600"/>
    <s v="Muu materiaali"/>
    <n v="5352"/>
    <x v="1"/>
  </r>
  <r>
    <x v="423"/>
    <x v="412"/>
    <n v="125.55"/>
    <n v="18062025"/>
    <n v="4600"/>
    <s v="Muu materiaali"/>
    <n v="4601"/>
    <x v="1"/>
  </r>
  <r>
    <x v="423"/>
    <x v="412"/>
    <n v="143.82"/>
    <n v="23062025"/>
    <n v="4600"/>
    <s v="Muu materiaali"/>
    <n v="4601"/>
    <x v="1"/>
  </r>
  <r>
    <x v="423"/>
    <x v="412"/>
    <n v="51.71"/>
    <n v="23062025"/>
    <n v="4600"/>
    <s v="Muu materiaali"/>
    <n v="4601"/>
    <x v="1"/>
  </r>
  <r>
    <x v="423"/>
    <x v="412"/>
    <n v="8.69"/>
    <n v="23062025"/>
    <n v="4600"/>
    <s v="Muu materiaali"/>
    <n v="4601"/>
    <x v="1"/>
  </r>
  <r>
    <x v="423"/>
    <x v="412"/>
    <n v="22.93"/>
    <n v="23062025"/>
    <n v="4560"/>
    <s v="Poltto- ja voiteluaineet"/>
    <n v="4601"/>
    <x v="1"/>
  </r>
  <r>
    <x v="423"/>
    <x v="412"/>
    <n v="447.72"/>
    <n v="27062025"/>
    <n v="4600"/>
    <s v="Muu materiaali"/>
    <n v="4601"/>
    <x v="1"/>
  </r>
  <r>
    <x v="423"/>
    <x v="412"/>
    <n v="49.52"/>
    <n v="2072025"/>
    <n v="4560"/>
    <s v="Poltto- ja voiteluaineet"/>
    <n v="4601"/>
    <x v="1"/>
  </r>
  <r>
    <x v="423"/>
    <x v="412"/>
    <n v="28.49"/>
    <n v="2072025"/>
    <n v="4600"/>
    <s v="Muu materiaali"/>
    <n v="4601"/>
    <x v="1"/>
  </r>
  <r>
    <x v="423"/>
    <x v="412"/>
    <n v="77.69"/>
    <n v="4072025"/>
    <n v="4400"/>
    <s v="Koneiden ja laitt. rak/kunn.pitopalv."/>
    <n v="4601"/>
    <x v="1"/>
  </r>
  <r>
    <x v="423"/>
    <x v="412"/>
    <n v="33.01"/>
    <n v="4072025"/>
    <n v="4560"/>
    <s v="Poltto- ja voiteluaineet"/>
    <n v="4601"/>
    <x v="1"/>
  </r>
  <r>
    <x v="423"/>
    <x v="412"/>
    <n v="119.2"/>
    <n v="4072025"/>
    <n v="4600"/>
    <s v="Muu materiaali"/>
    <n v="4601"/>
    <x v="1"/>
  </r>
  <r>
    <x v="423"/>
    <x v="412"/>
    <n v="97.5"/>
    <n v="4072025"/>
    <n v="4400"/>
    <s v="Koneiden ja laitt. rak/kunn.pitopalv."/>
    <n v="4601"/>
    <x v="1"/>
  </r>
  <r>
    <x v="423"/>
    <x v="412"/>
    <n v="6.4"/>
    <n v="4072025"/>
    <n v="4600"/>
    <s v="Muu materiaali"/>
    <n v="4601"/>
    <x v="1"/>
  </r>
  <r>
    <x v="423"/>
    <x v="412"/>
    <n v="20.64"/>
    <n v="16072025"/>
    <n v="4560"/>
    <s v="Poltto- ja voiteluaineet"/>
    <n v="4601"/>
    <x v="1"/>
  </r>
  <r>
    <x v="423"/>
    <x v="412"/>
    <n v="796.81"/>
    <n v="16072025"/>
    <n v="4600"/>
    <s v="Muu materiaali"/>
    <n v="4601"/>
    <x v="1"/>
  </r>
  <r>
    <x v="423"/>
    <x v="412"/>
    <n v="10.28"/>
    <n v="16072025"/>
    <n v="4600"/>
    <s v="Muu materiaali"/>
    <n v="4601"/>
    <x v="1"/>
  </r>
  <r>
    <x v="423"/>
    <x v="412"/>
    <n v="12.27"/>
    <n v="18072025"/>
    <n v="4600"/>
    <s v="Muu materiaali"/>
    <n v="4601"/>
    <x v="1"/>
  </r>
  <r>
    <x v="423"/>
    <x v="412"/>
    <n v="20.71"/>
    <n v="23072025"/>
    <n v="4600"/>
    <s v="Muu materiaali"/>
    <n v="4601"/>
    <x v="1"/>
  </r>
  <r>
    <x v="423"/>
    <x v="412"/>
    <n v="33.01"/>
    <n v="23072025"/>
    <n v="4560"/>
    <s v="Poltto- ja voiteluaineet"/>
    <n v="4601"/>
    <x v="1"/>
  </r>
  <r>
    <x v="423"/>
    <x v="412"/>
    <n v="199.05"/>
    <n v="23072025"/>
    <n v="4600"/>
    <s v="Muu materiaali"/>
    <n v="4601"/>
    <x v="1"/>
  </r>
  <r>
    <x v="423"/>
    <x v="412"/>
    <n v="19.920000000000002"/>
    <n v="30072025"/>
    <n v="4560"/>
    <s v="Poltto- ja voiteluaineet"/>
    <n v="5352"/>
    <x v="1"/>
  </r>
  <r>
    <x v="423"/>
    <x v="412"/>
    <n v="7.24"/>
    <n v="30072025"/>
    <n v="4600"/>
    <s v="Muu materiaali"/>
    <n v="5352"/>
    <x v="1"/>
  </r>
  <r>
    <x v="423"/>
    <x v="412"/>
    <n v="71.400000000000006"/>
    <n v="1082025"/>
    <n v="4600"/>
    <s v="Muu materiaali"/>
    <n v="4601"/>
    <x v="1"/>
  </r>
  <r>
    <x v="423"/>
    <x v="412"/>
    <n v="82"/>
    <n v="15082025"/>
    <n v="4600"/>
    <s v="Muu materiaali"/>
    <n v="4601"/>
    <x v="1"/>
  </r>
  <r>
    <x v="423"/>
    <x v="412"/>
    <n v="26.94"/>
    <n v="15082025"/>
    <n v="4560"/>
    <s v="Poltto- ja voiteluaineet"/>
    <n v="5352"/>
    <x v="1"/>
  </r>
  <r>
    <x v="423"/>
    <x v="412"/>
    <n v="158.63999999999999"/>
    <n v="15082025"/>
    <n v="4600"/>
    <s v="Muu materiaali"/>
    <n v="5352"/>
    <x v="1"/>
  </r>
  <r>
    <x v="423"/>
    <x v="412"/>
    <n v="195"/>
    <n v="15082025"/>
    <n v="4400"/>
    <s v="Koneiden ja laitt. rak/kunn.pitopalv."/>
    <n v="4601"/>
    <x v="1"/>
  </r>
  <r>
    <x v="423"/>
    <x v="412"/>
    <n v="41.48"/>
    <n v="15082025"/>
    <n v="4600"/>
    <s v="Muu materiaali"/>
    <n v="4601"/>
    <x v="1"/>
  </r>
  <r>
    <x v="423"/>
    <x v="412"/>
    <n v="89.63"/>
    <n v="21082025"/>
    <n v="4600"/>
    <s v="Muu materiaali"/>
    <n v="4601"/>
    <x v="1"/>
  </r>
  <r>
    <x v="423"/>
    <x v="412"/>
    <n v="195"/>
    <n v="29082025"/>
    <n v="4400"/>
    <s v="Koneiden ja laitt. rak/kunn.pitopalv."/>
    <n v="4601"/>
    <x v="1"/>
  </r>
  <r>
    <x v="423"/>
    <x v="412"/>
    <n v="55.51"/>
    <n v="29082025"/>
    <n v="4600"/>
    <s v="Muu materiaali"/>
    <n v="4601"/>
    <x v="1"/>
  </r>
  <r>
    <x v="423"/>
    <x v="412"/>
    <n v="86.4"/>
    <n v="5092025"/>
    <n v="4600"/>
    <s v="Muu materiaali"/>
    <n v="5352"/>
    <x v="1"/>
  </r>
  <r>
    <x v="423"/>
    <x v="412"/>
    <n v="25.9"/>
    <n v="26092025"/>
    <n v="4400"/>
    <s v="Koneiden ja laitt. rak/kunn.pitopalv."/>
    <n v="4601"/>
    <x v="1"/>
  </r>
  <r>
    <x v="423"/>
    <x v="412"/>
    <n v="18.850000000000001"/>
    <n v="26092025"/>
    <n v="4600"/>
    <s v="Muu materiaali"/>
    <n v="4601"/>
    <x v="1"/>
  </r>
  <r>
    <x v="423"/>
    <x v="412"/>
    <n v="60.94"/>
    <n v="3102025"/>
    <n v="4600"/>
    <s v="Muu materiaali"/>
    <n v="4601"/>
    <x v="1"/>
  </r>
  <r>
    <x v="423"/>
    <x v="412"/>
    <n v="100.83"/>
    <n v="6102025"/>
    <n v="4600"/>
    <s v="Muu materiaali"/>
    <n v="4601"/>
    <x v="1"/>
  </r>
  <r>
    <x v="423"/>
    <x v="412"/>
    <n v="49.46"/>
    <n v="24112025"/>
    <n v="4560"/>
    <s v="Poltto- ja voiteluaineet"/>
    <n v="4601"/>
    <x v="1"/>
  </r>
  <r>
    <x v="423"/>
    <x v="412"/>
    <n v="63.75"/>
    <n v="24112025"/>
    <n v="4600"/>
    <s v="Muu materiaali"/>
    <n v="4601"/>
    <x v="1"/>
  </r>
  <r>
    <x v="423"/>
    <x v="412"/>
    <n v="107.24"/>
    <n v="26112025"/>
    <n v="4600"/>
    <s v="Muu materiaali"/>
    <n v="4601"/>
    <x v="1"/>
  </r>
  <r>
    <x v="423"/>
    <x v="412"/>
    <n v="15.93"/>
    <n v="28112025"/>
    <n v="4600"/>
    <s v="Muu materiaali"/>
    <n v="4601"/>
    <x v="1"/>
  </r>
  <r>
    <x v="423"/>
    <x v="412"/>
    <n v="30.12"/>
    <n v="28112025"/>
    <n v="4560"/>
    <s v="Poltto- ja voiteluaineet"/>
    <n v="4601"/>
    <x v="1"/>
  </r>
  <r>
    <x v="423"/>
    <x v="412"/>
    <n v="32.89"/>
    <n v="5122025"/>
    <n v="4560"/>
    <s v="Poltto- ja voiteluaineet"/>
    <n v="4601"/>
    <x v="1"/>
  </r>
  <r>
    <x v="423"/>
    <x v="412"/>
    <n v="53.47"/>
    <n v="5122025"/>
    <n v="4600"/>
    <s v="Muu materiaali"/>
    <n v="4601"/>
    <x v="1"/>
  </r>
  <r>
    <x v="423"/>
    <x v="412"/>
    <n v="36.07"/>
    <n v="19122025"/>
    <n v="4600"/>
    <s v="Muu materiaali"/>
    <n v="4601"/>
    <x v="1"/>
  </r>
  <r>
    <x v="424"/>
    <x v="413"/>
    <n v="1835.77"/>
    <n v="15012025"/>
    <n v="4555"/>
    <s v="Muut kemikaalit"/>
    <n v="6103"/>
    <x v="1"/>
  </r>
  <r>
    <x v="424"/>
    <x v="413"/>
    <n v="577.79999999999995"/>
    <n v="25032025"/>
    <n v="4595"/>
    <s v="Varaosat"/>
    <n v="6103"/>
    <x v="1"/>
  </r>
  <r>
    <x v="424"/>
    <x v="413"/>
    <n v="1732.8"/>
    <n v="7042025"/>
    <n v="4595"/>
    <s v="Varaosat"/>
    <n v="6103"/>
    <x v="1"/>
  </r>
  <r>
    <x v="424"/>
    <x v="413"/>
    <n v="353.8"/>
    <n v="7052025"/>
    <n v="4595"/>
    <s v="Varaosat"/>
    <n v="6102"/>
    <x v="1"/>
  </r>
  <r>
    <x v="424"/>
    <x v="413"/>
    <n v="291.8"/>
    <n v="15052025"/>
    <n v="4555"/>
    <s v="Muut kemikaalit"/>
    <n v="6102"/>
    <x v="1"/>
  </r>
  <r>
    <x v="424"/>
    <x v="413"/>
    <n v="1273.77"/>
    <n v="30052025"/>
    <n v="4555"/>
    <s v="Muut kemikaalit"/>
    <n v="6103"/>
    <x v="1"/>
  </r>
  <r>
    <x v="424"/>
    <x v="413"/>
    <n v="751.4"/>
    <n v="11062025"/>
    <n v="4400"/>
    <s v="Koneiden ja laitt.rak/kunn.pitopalvelu"/>
    <n v="6103"/>
    <x v="1"/>
  </r>
  <r>
    <x v="424"/>
    <x v="413"/>
    <n v="402.77"/>
    <n v="5122025"/>
    <n v="4555"/>
    <s v="Muut kemikaalit"/>
    <n v="6103"/>
    <x v="1"/>
  </r>
  <r>
    <x v="424"/>
    <x v="413"/>
    <n v="1335.8"/>
    <n v="12122025"/>
    <n v="4600"/>
    <s v="Muu materiaali"/>
    <n v="6102"/>
    <x v="1"/>
  </r>
  <r>
    <x v="425"/>
    <x v="414"/>
    <n v="31855"/>
    <n v="8052025"/>
    <n v="4460"/>
    <s v="Muut yhteistoimintaosuudet"/>
    <n v="5551"/>
    <x v="1"/>
  </r>
  <r>
    <x v="425"/>
    <x v="414"/>
    <n v="1500"/>
    <n v="16102025"/>
    <n v="4460"/>
    <s v="Muut yhteistoimintaosuudet"/>
    <n v="5551"/>
    <x v="1"/>
  </r>
  <r>
    <x v="426"/>
    <x v="415"/>
    <n v="2970"/>
    <n v="21032025"/>
    <n v="4470"/>
    <s v="Muut palvelut"/>
    <n v="4102"/>
    <x v="1"/>
  </r>
  <r>
    <x v="426"/>
    <x v="415"/>
    <n v="687.5"/>
    <n v="21032025"/>
    <n v="4470"/>
    <s v="Muut palvelut"/>
    <n v="4102"/>
    <x v="1"/>
  </r>
  <r>
    <x v="427"/>
    <x v="416"/>
    <n v="765"/>
    <n v="25112025"/>
    <n v="4600"/>
    <s v="Muu materiaali"/>
    <n v="3501"/>
    <x v="1"/>
  </r>
  <r>
    <x v="428"/>
    <x v="417"/>
    <n v="152.30000000000001"/>
    <n v="18112025"/>
    <n v="4501"/>
    <s v="Koulutarvikkeet"/>
    <n v="3051"/>
    <x v="1"/>
  </r>
  <r>
    <x v="428"/>
    <x v="417"/>
    <n v="101.53"/>
    <n v="18112025"/>
    <n v="4501"/>
    <s v="Koulutarvikkeet"/>
    <n v="3051"/>
    <x v="1"/>
  </r>
  <r>
    <x v="429"/>
    <x v="418"/>
    <n v="103.53"/>
    <n v="11032025"/>
    <n v="4580"/>
    <s v="Kalusto"/>
    <n v="3901"/>
    <x v="1"/>
  </r>
  <r>
    <x v="429"/>
    <x v="418"/>
    <n v="171.11"/>
    <n v="14032025"/>
    <n v="4500"/>
    <s v="Toimistotarvikkeet"/>
    <n v="1102"/>
    <x v="1"/>
  </r>
  <r>
    <x v="429"/>
    <x v="418"/>
    <n v="29.14"/>
    <n v="14032025"/>
    <n v="4600"/>
    <s v="Muu materiaali"/>
    <n v="5352"/>
    <x v="1"/>
  </r>
  <r>
    <x v="429"/>
    <x v="418"/>
    <n v="177.2"/>
    <n v="14032025"/>
    <n v="4600"/>
    <s v="Muu materiaali"/>
    <n v="5352"/>
    <x v="1"/>
  </r>
  <r>
    <x v="429"/>
    <x v="418"/>
    <n v="41.86"/>
    <n v="14032025"/>
    <n v="4600"/>
    <s v="Muu materiaali"/>
    <n v="5501"/>
    <x v="1"/>
  </r>
  <r>
    <x v="429"/>
    <x v="418"/>
    <n v="91.6"/>
    <n v="10092025"/>
    <n v="4502"/>
    <s v="Harrastustarvikkeet"/>
    <n v="3251"/>
    <x v="1"/>
  </r>
  <r>
    <x v="429"/>
    <x v="418"/>
    <n v="127.46"/>
    <n v="10092025"/>
    <n v="4580"/>
    <s v="Kalusto"/>
    <n v="3901"/>
    <x v="1"/>
  </r>
  <r>
    <x v="429"/>
    <x v="418"/>
    <n v="295.95"/>
    <n v="20092025"/>
    <n v="4530"/>
    <s v="Vaatteisto"/>
    <n v="3021"/>
    <x v="1"/>
  </r>
  <r>
    <x v="429"/>
    <x v="418"/>
    <n v="99.56"/>
    <n v="6102025"/>
    <n v="4600"/>
    <s v="Muu materiaali"/>
    <n v="3901"/>
    <x v="1"/>
  </r>
  <r>
    <x v="429"/>
    <x v="418"/>
    <n v="522.45000000000005"/>
    <n v="28102025"/>
    <n v="4580"/>
    <s v="Kalusto"/>
    <n v="3901"/>
    <x v="1"/>
  </r>
  <r>
    <x v="429"/>
    <x v="418"/>
    <n v="883.3"/>
    <n v="18122025"/>
    <n v="4600"/>
    <s v="Muu materiaali"/>
    <n v="5352"/>
    <x v="1"/>
  </r>
  <r>
    <x v="430"/>
    <x v="419"/>
    <n v="56.65"/>
    <n v="18122025"/>
    <n v="4501"/>
    <s v="Koulutarvikkeet"/>
    <n v="3051"/>
    <x v="1"/>
  </r>
  <r>
    <x v="430"/>
    <x v="419"/>
    <n v="38.57"/>
    <n v="18122025"/>
    <n v="4501"/>
    <s v="Koulutarvikkeet"/>
    <n v="3051"/>
    <x v="1"/>
  </r>
  <r>
    <x v="431"/>
    <x v="420"/>
    <n v="156"/>
    <n v="23052025"/>
    <n v="4400"/>
    <s v="Koneiden ja laitt. rak/kunn.pitopalv."/>
    <n v="5352"/>
    <x v="1"/>
  </r>
  <r>
    <x v="431"/>
    <x v="420"/>
    <n v="136"/>
    <n v="23052025"/>
    <n v="4400"/>
    <s v="Koneiden ja laitt. rak/kunn.pitopalv."/>
    <n v="5352"/>
    <x v="1"/>
  </r>
  <r>
    <x v="431"/>
    <x v="420"/>
    <n v="136"/>
    <n v="23052025"/>
    <n v="4400"/>
    <s v="Koneiden ja laitt. rak/kunn.pitopalv."/>
    <n v="5352"/>
    <x v="1"/>
  </r>
  <r>
    <x v="431"/>
    <x v="420"/>
    <n v="272"/>
    <n v="23052025"/>
    <n v="4400"/>
    <s v="Koneiden ja laitt. rak/kunn.pitopalv."/>
    <n v="5352"/>
    <x v="1"/>
  </r>
  <r>
    <x v="431"/>
    <x v="420"/>
    <n v="136"/>
    <n v="23052025"/>
    <n v="4400"/>
    <s v="Koneiden ja laitt. rak/kunn.pitopalv."/>
    <n v="5352"/>
    <x v="1"/>
  </r>
  <r>
    <x v="431"/>
    <x v="420"/>
    <n v="20.399999999999999"/>
    <n v="23052025"/>
    <n v="4420"/>
    <s v="Matkustus- ja kuljetuspalvelut"/>
    <n v="5352"/>
    <x v="1"/>
  </r>
  <r>
    <x v="431"/>
    <x v="420"/>
    <n v="58.8"/>
    <n v="23052025"/>
    <n v="4420"/>
    <s v="Matkustus- ja kuljetuspalvelut"/>
    <n v="5352"/>
    <x v="1"/>
  </r>
  <r>
    <x v="431"/>
    <x v="420"/>
    <n v="20.399999999999999"/>
    <n v="23052025"/>
    <n v="4420"/>
    <s v="Matkustus- ja kuljetuspalvelut"/>
    <n v="5352"/>
    <x v="1"/>
  </r>
  <r>
    <x v="431"/>
    <x v="420"/>
    <n v="20.399999999999999"/>
    <n v="23052025"/>
    <n v="4420"/>
    <s v="Matkustus- ja kuljetuspalvelut"/>
    <n v="5352"/>
    <x v="1"/>
  </r>
  <r>
    <x v="431"/>
    <x v="420"/>
    <n v="20.399999999999999"/>
    <n v="23052025"/>
    <n v="4420"/>
    <s v="Matkustus- ja kuljetuspalvelut"/>
    <n v="5352"/>
    <x v="1"/>
  </r>
  <r>
    <x v="432"/>
    <x v="421"/>
    <n v="359.1"/>
    <n v="31102025"/>
    <n v="4470"/>
    <s v="Muut palvelut"/>
    <n v="3251"/>
    <x v="1"/>
  </r>
  <r>
    <x v="432"/>
    <x v="421"/>
    <n v="239.4"/>
    <n v="1122025"/>
    <n v="4470"/>
    <s v="Muut palvelut"/>
    <n v="3251"/>
    <x v="1"/>
  </r>
  <r>
    <x v="433"/>
    <x v="422"/>
    <n v="630"/>
    <n v="16092025"/>
    <n v="4390"/>
    <s v="Raken.ja alueiden rak.ja kunn.pitopalv."/>
    <n v="5352"/>
    <x v="1"/>
  </r>
  <r>
    <x v="433"/>
    <x v="422"/>
    <n v="1560"/>
    <n v="9102025"/>
    <n v="1175"/>
    <s v="Muut laitteet ja kalusto"/>
    <n v="3051"/>
    <x v="1"/>
  </r>
  <r>
    <x v="434"/>
    <x v="423"/>
    <n v="250"/>
    <n v="6082025"/>
    <n v="4344"/>
    <s v="S�hk�iset palvelut"/>
    <n v="3051"/>
    <x v="1"/>
  </r>
  <r>
    <x v="435"/>
    <x v="424"/>
    <n v="8802.16"/>
    <n v="4022025"/>
    <n v="4420"/>
    <s v="Matkustus- ja kuljetuspalvelut"/>
    <n v="5351"/>
    <x v="1"/>
  </r>
  <r>
    <x v="436"/>
    <x v="425"/>
    <n v="32000"/>
    <n v="12022025"/>
    <n v="1131"/>
    <s v="Sillat, laiturit ja uimalat"/>
    <n v="4601"/>
    <x v="1"/>
  </r>
  <r>
    <x v="436"/>
    <x v="425"/>
    <n v="10000"/>
    <n v="26022025"/>
    <n v="1131"/>
    <s v="Sillat, laiturit ja uimalat"/>
    <n v="4601"/>
    <x v="1"/>
  </r>
  <r>
    <x v="436"/>
    <x v="425"/>
    <n v="38419.199999999997"/>
    <n v="14032025"/>
    <n v="1131"/>
    <s v="Sillat, laiturit ja uimalat"/>
    <n v="4601"/>
    <x v="1"/>
  </r>
  <r>
    <x v="436"/>
    <x v="425"/>
    <n v="12000"/>
    <n v="21032025"/>
    <n v="1131"/>
    <s v="Sillat, laiturit ja uimalat"/>
    <n v="4601"/>
    <x v="1"/>
  </r>
  <r>
    <x v="436"/>
    <x v="425"/>
    <n v="12000"/>
    <n v="27032025"/>
    <n v="1131"/>
    <s v="Sillat, laiturit ja uimalat"/>
    <n v="4601"/>
    <x v="1"/>
  </r>
  <r>
    <x v="436"/>
    <x v="425"/>
    <n v="20000"/>
    <n v="4042025"/>
    <n v="1131"/>
    <s v="Sillat, laiturit ja uimalat"/>
    <n v="4601"/>
    <x v="1"/>
  </r>
  <r>
    <x v="436"/>
    <x v="425"/>
    <n v="22800"/>
    <n v="7042025"/>
    <n v="1131"/>
    <s v="Sillat, laiturit ja uimalat"/>
    <n v="4601"/>
    <x v="1"/>
  </r>
  <r>
    <x v="436"/>
    <x v="425"/>
    <n v="14400"/>
    <n v="22042025"/>
    <n v="1131"/>
    <s v="Sillat, laiturit ja uimalat"/>
    <n v="4601"/>
    <x v="1"/>
  </r>
  <r>
    <x v="436"/>
    <x v="425"/>
    <n v="30200"/>
    <n v="28042025"/>
    <n v="1131"/>
    <s v="Sillat, laiturit ja uimalat"/>
    <n v="4601"/>
    <x v="1"/>
  </r>
  <r>
    <x v="436"/>
    <x v="425"/>
    <n v="54010"/>
    <n v="8052025"/>
    <n v="1131"/>
    <s v="Sillat, laiturit ja uimalat"/>
    <n v="4601"/>
    <x v="1"/>
  </r>
  <r>
    <x v="437"/>
    <x v="426"/>
    <n v="2098"/>
    <n v="31072025"/>
    <n v="4380"/>
    <s v="Puhtaanapito- ja pesulapalvelut"/>
    <n v="5501"/>
    <x v="1"/>
  </r>
  <r>
    <x v="437"/>
    <x v="426"/>
    <n v="3625"/>
    <n v="31072025"/>
    <n v="4380"/>
    <s v="Puhtaanapito- ja pesulapalvelut"/>
    <n v="5501"/>
    <x v="1"/>
  </r>
  <r>
    <x v="438"/>
    <x v="427"/>
    <n v="868"/>
    <n v="14042025"/>
    <n v="4342"/>
    <s v="Asiantuntijakonsultaatio/-palvelut"/>
    <n v="5551"/>
    <x v="1"/>
  </r>
  <r>
    <x v="438"/>
    <x v="427"/>
    <n v="-868"/>
    <n v="23042025"/>
    <n v="4342"/>
    <s v="Asiantuntijakonsultaatio/-palvelut"/>
    <n v="5551"/>
    <x v="1"/>
  </r>
  <r>
    <x v="438"/>
    <x v="427"/>
    <n v="700"/>
    <n v="23042025"/>
    <n v="4342"/>
    <s v="Asiantuntijakonsultaatio/-palvelut"/>
    <n v="5551"/>
    <x v="1"/>
  </r>
  <r>
    <x v="439"/>
    <x v="428"/>
    <n v="2291"/>
    <n v="7022025"/>
    <n v="1175"/>
    <s v="Muut laitteet ja kalusto"/>
    <n v="3551"/>
    <x v="1"/>
  </r>
  <r>
    <x v="439"/>
    <x v="428"/>
    <n v="1518.75"/>
    <n v="10022025"/>
    <n v="4342"/>
    <s v="Asiantuntijakonsultaatio/-palvelut"/>
    <n v="5352"/>
    <x v="1"/>
  </r>
  <r>
    <x v="439"/>
    <x v="428"/>
    <n v="-1518.75"/>
    <n v="10022025"/>
    <n v="4342"/>
    <s v="Asiantuntijakonsultaatio/-palvelut"/>
    <n v="5352"/>
    <x v="1"/>
  </r>
  <r>
    <x v="439"/>
    <x v="428"/>
    <n v="1068.75"/>
    <n v="24022025"/>
    <n v="4342"/>
    <s v="Asiantuntijakonsultaatio/-palvelut"/>
    <n v="5352"/>
    <x v="1"/>
  </r>
  <r>
    <x v="439"/>
    <x v="428"/>
    <n v="90"/>
    <n v="10032025"/>
    <n v="4342"/>
    <s v="Asiantuntijakonsultaatio/-palvelut"/>
    <n v="5352"/>
    <x v="1"/>
  </r>
  <r>
    <x v="439"/>
    <x v="428"/>
    <n v="62.95"/>
    <n v="10032025"/>
    <n v="4342"/>
    <s v="Asiantuntijakonsultaatio/-palvelut"/>
    <n v="5352"/>
    <x v="1"/>
  </r>
  <r>
    <x v="439"/>
    <x v="428"/>
    <n v="450.57"/>
    <n v="10032025"/>
    <n v="4342"/>
    <s v="Asiantuntijakonsultaatio/-palvelut"/>
    <n v="5352"/>
    <x v="1"/>
  </r>
  <r>
    <x v="439"/>
    <x v="428"/>
    <n v="691.25"/>
    <n v="10032025"/>
    <n v="4340"/>
    <s v="Toimisto- pankki-ja asiantunt.palvelut"/>
    <n v="5352"/>
    <x v="1"/>
  </r>
  <r>
    <x v="439"/>
    <x v="428"/>
    <n v="3634"/>
    <n v="2062025"/>
    <n v="4340"/>
    <s v="Toimisto- pankki-ja asiantunt.palvelut"/>
    <n v="5352"/>
    <x v="1"/>
  </r>
  <r>
    <x v="439"/>
    <x v="428"/>
    <n v="115.65"/>
    <n v="2062025"/>
    <n v="4420"/>
    <s v="Matkustus- ja kuljetuspalvelut"/>
    <n v="5352"/>
    <x v="1"/>
  </r>
  <r>
    <x v="439"/>
    <x v="428"/>
    <n v="3969.75"/>
    <n v="9042025"/>
    <n v="4340"/>
    <s v="Toimisto- pankki-ja asiantunt.palvelut"/>
    <n v="5352"/>
    <x v="1"/>
  </r>
  <r>
    <x v="439"/>
    <x v="428"/>
    <n v="194.7"/>
    <n v="9042025"/>
    <n v="4420"/>
    <s v="Matkustus- ja kuljetuspalvelut"/>
    <n v="5352"/>
    <x v="1"/>
  </r>
  <r>
    <x v="439"/>
    <x v="428"/>
    <n v="55.14"/>
    <n v="9042025"/>
    <n v="4340"/>
    <s v="Toimisto- pankki-ja asiantunt.palvelut"/>
    <n v="5352"/>
    <x v="1"/>
  </r>
  <r>
    <x v="439"/>
    <x v="428"/>
    <n v="2923"/>
    <n v="10062025"/>
    <n v="4340"/>
    <s v="Toimisto- pankki-ja asiantunt.palvelut"/>
    <n v="5352"/>
    <x v="1"/>
  </r>
  <r>
    <x v="439"/>
    <x v="428"/>
    <n v="1580"/>
    <n v="1072025"/>
    <n v="4340"/>
    <s v="Toimisto- pankki-ja asiantunt.palvelut"/>
    <n v="5352"/>
    <x v="1"/>
  </r>
  <r>
    <x v="439"/>
    <x v="428"/>
    <n v="39.5"/>
    <n v="7082025"/>
    <n v="4340"/>
    <s v="Toimisto- pankki-ja asiantunt.palvelut"/>
    <n v="5352"/>
    <x v="1"/>
  </r>
  <r>
    <x v="440"/>
    <x v="429"/>
    <n v="352"/>
    <n v="11092025"/>
    <n v="4340"/>
    <s v="Toimisto- pankki-ja asiantunt.palvelut"/>
    <n v="5352"/>
    <x v="1"/>
  </r>
  <r>
    <x v="440"/>
    <x v="429"/>
    <n v="401.5"/>
    <n v="1122025"/>
    <n v="4400"/>
    <s v="Koneiden ja laitt. rak/kunn.pitopalv."/>
    <n v="5352"/>
    <x v="1"/>
  </r>
  <r>
    <x v="440"/>
    <x v="429"/>
    <n v="401.5"/>
    <n v="1122025"/>
    <n v="4400"/>
    <s v="Koneiden ja laitt. rak/kunn.pitopalv."/>
    <n v="5352"/>
    <x v="1"/>
  </r>
  <r>
    <x v="440"/>
    <x v="429"/>
    <n v="401.5"/>
    <n v="1122025"/>
    <n v="4400"/>
    <s v="Koneiden ja laitt. rak/kunn.pitopalv."/>
    <n v="5352"/>
    <x v="1"/>
  </r>
  <r>
    <x v="440"/>
    <x v="429"/>
    <n v="670"/>
    <n v="15052025"/>
    <n v="4470"/>
    <s v="Muut palvelut"/>
    <n v="6103"/>
    <x v="1"/>
  </r>
  <r>
    <x v="440"/>
    <x v="429"/>
    <n v="1121"/>
    <n v="18062025"/>
    <n v="4400"/>
    <s v="Koneiden ja laitt.rak/kunn.pitopalvelu"/>
    <n v="6102"/>
    <x v="1"/>
  </r>
  <r>
    <x v="440"/>
    <x v="429"/>
    <n v="1121"/>
    <n v="18062025"/>
    <n v="4400"/>
    <s v="Koneiden ja laitt.rak/kunn.pitopalvelu"/>
    <n v="6103"/>
    <x v="1"/>
  </r>
  <r>
    <x v="441"/>
    <x v="430"/>
    <n v="875.5"/>
    <n v="27012025"/>
    <n v="4341"/>
    <s v="ATK-palvelut"/>
    <n v="6103"/>
    <x v="1"/>
  </r>
  <r>
    <x v="441"/>
    <x v="430"/>
    <n v="875.51"/>
    <n v="27012025"/>
    <n v="4341"/>
    <s v="ATK-palvelut"/>
    <n v="6102"/>
    <x v="1"/>
  </r>
  <r>
    <x v="441"/>
    <x v="430"/>
    <n v="574"/>
    <n v="28012025"/>
    <n v="4595"/>
    <s v="Varaosat"/>
    <n v="6102"/>
    <x v="1"/>
  </r>
  <r>
    <x v="441"/>
    <x v="430"/>
    <n v="1152.6199999999999"/>
    <n v="31032025"/>
    <n v="4341"/>
    <s v="ATK-palvelut"/>
    <n v="6103"/>
    <x v="1"/>
  </r>
  <r>
    <x v="441"/>
    <x v="430"/>
    <n v="1152.6300000000001"/>
    <n v="31032025"/>
    <n v="4341"/>
    <s v="ATK-palvelut"/>
    <n v="6102"/>
    <x v="1"/>
  </r>
  <r>
    <x v="441"/>
    <x v="430"/>
    <n v="1152.6199999999999"/>
    <n v="30062025"/>
    <n v="4341"/>
    <s v="ATK-palvelut"/>
    <n v="6103"/>
    <x v="1"/>
  </r>
  <r>
    <x v="441"/>
    <x v="430"/>
    <n v="1152.6300000000001"/>
    <n v="30062025"/>
    <n v="4341"/>
    <s v="ATK-palvelut"/>
    <n v="6102"/>
    <x v="1"/>
  </r>
  <r>
    <x v="441"/>
    <x v="430"/>
    <n v="1897.8"/>
    <n v="13082025"/>
    <n v="4341"/>
    <s v="ATK-palvelut"/>
    <n v="6102"/>
    <x v="1"/>
  </r>
  <r>
    <x v="441"/>
    <x v="430"/>
    <n v="1897.8"/>
    <n v="13082025"/>
    <n v="4341"/>
    <s v="ATK-palvelut"/>
    <n v="6103"/>
    <x v="1"/>
  </r>
  <r>
    <x v="441"/>
    <x v="430"/>
    <n v="474.01"/>
    <n v="31082025"/>
    <n v="4470"/>
    <s v="Muut palvelut"/>
    <n v="6103"/>
    <x v="1"/>
  </r>
  <r>
    <x v="441"/>
    <x v="430"/>
    <n v="1152.6199999999999"/>
    <n v="30092025"/>
    <n v="4341"/>
    <s v="ATK-palvelut"/>
    <n v="6103"/>
    <x v="1"/>
  </r>
  <r>
    <x v="441"/>
    <x v="430"/>
    <n v="1152.6300000000001"/>
    <n v="30092025"/>
    <n v="4341"/>
    <s v="ATK-palvelut"/>
    <n v="6102"/>
    <x v="1"/>
  </r>
  <r>
    <x v="441"/>
    <x v="430"/>
    <n v="4079.13"/>
    <n v="23092025"/>
    <n v="1140"/>
    <s v="Vesi- ja viem�riverkosto"/>
    <n v="6103"/>
    <x v="1"/>
  </r>
  <r>
    <x v="441"/>
    <x v="430"/>
    <n v="10372.17"/>
    <n v="23092025"/>
    <n v="1140"/>
    <s v="Vesi- ja viem�riverkosto"/>
    <n v="6103"/>
    <x v="1"/>
  </r>
  <r>
    <x v="441"/>
    <x v="430"/>
    <n v="1152.6199999999999"/>
    <n v="31122025"/>
    <n v="4341"/>
    <s v="ATK-palvelut"/>
    <n v="6102"/>
    <x v="1"/>
  </r>
  <r>
    <x v="441"/>
    <x v="430"/>
    <n v="1152.6300000000001"/>
    <n v="31122025"/>
    <n v="4341"/>
    <s v="ATK-palvelut"/>
    <n v="6103"/>
    <x v="1"/>
  </r>
  <r>
    <x v="441"/>
    <x v="430"/>
    <n v="414.75"/>
    <n v="30122025"/>
    <n v="4341"/>
    <s v="ATK-palvelut"/>
    <n v="6102"/>
    <x v="1"/>
  </r>
  <r>
    <x v="441"/>
    <x v="430"/>
    <n v="414.75"/>
    <n v="30122025"/>
    <n v="4341"/>
    <s v="ATK-palvelut"/>
    <n v="6103"/>
    <x v="1"/>
  </r>
  <r>
    <x v="442"/>
    <x v="431"/>
    <n v="41.9"/>
    <n v="1012025"/>
    <n v="4341"/>
    <s v="ATK-palvelut"/>
    <n v="5352"/>
    <x v="1"/>
  </r>
  <r>
    <x v="442"/>
    <x v="431"/>
    <n v="41.9"/>
    <n v="1022025"/>
    <n v="4341"/>
    <s v="ATK-palvelut"/>
    <n v="5352"/>
    <x v="1"/>
  </r>
  <r>
    <x v="442"/>
    <x v="431"/>
    <n v="39.24"/>
    <n v="3032025"/>
    <n v="4341"/>
    <s v="ATK-palvelut"/>
    <n v="5501"/>
    <x v="1"/>
  </r>
  <r>
    <x v="442"/>
    <x v="431"/>
    <n v="41.9"/>
    <n v="3032025"/>
    <n v="4341"/>
    <s v="ATK-palvelut"/>
    <n v="5352"/>
    <x v="1"/>
  </r>
  <r>
    <x v="442"/>
    <x v="431"/>
    <n v="41.9"/>
    <n v="1042025"/>
    <n v="4341"/>
    <s v="ATK-palvelut"/>
    <n v="5352"/>
    <x v="1"/>
  </r>
  <r>
    <x v="442"/>
    <x v="431"/>
    <n v="43.16"/>
    <n v="1052025"/>
    <n v="4341"/>
    <s v="ATK-palvelut"/>
    <n v="5352"/>
    <x v="1"/>
  </r>
  <r>
    <x v="442"/>
    <x v="431"/>
    <n v="43.16"/>
    <n v="1062025"/>
    <n v="4341"/>
    <s v="ATK-palvelut"/>
    <n v="5352"/>
    <x v="1"/>
  </r>
  <r>
    <x v="442"/>
    <x v="431"/>
    <n v="40.32"/>
    <n v="1062025"/>
    <n v="4341"/>
    <s v="ATK-palvelut"/>
    <n v="5501"/>
    <x v="1"/>
  </r>
  <r>
    <x v="442"/>
    <x v="431"/>
    <n v="43.16"/>
    <n v="1072025"/>
    <n v="4341"/>
    <s v="ATK-palvelut"/>
    <n v="5352"/>
    <x v="1"/>
  </r>
  <r>
    <x v="442"/>
    <x v="431"/>
    <n v="43.16"/>
    <n v="1082025"/>
    <n v="4341"/>
    <s v="ATK-palvelut"/>
    <n v="5352"/>
    <x v="1"/>
  </r>
  <r>
    <x v="442"/>
    <x v="431"/>
    <n v="40.32"/>
    <n v="1092025"/>
    <n v="4341"/>
    <s v="ATK-palvelut"/>
    <n v="5501"/>
    <x v="1"/>
  </r>
  <r>
    <x v="442"/>
    <x v="431"/>
    <n v="43.16"/>
    <n v="1092025"/>
    <n v="4341"/>
    <s v="ATK-palvelut"/>
    <n v="5352"/>
    <x v="1"/>
  </r>
  <r>
    <x v="442"/>
    <x v="431"/>
    <n v="43.16"/>
    <n v="1102025"/>
    <n v="4341"/>
    <s v="ATK-palvelut"/>
    <n v="5352"/>
    <x v="1"/>
  </r>
  <r>
    <x v="442"/>
    <x v="431"/>
    <n v="43.16"/>
    <n v="1112025"/>
    <n v="4341"/>
    <s v="ATK-palvelut"/>
    <n v="5352"/>
    <x v="1"/>
  </r>
  <r>
    <x v="442"/>
    <x v="431"/>
    <n v="43.16"/>
    <n v="1122025"/>
    <n v="4341"/>
    <s v="ATK-palvelut"/>
    <n v="5352"/>
    <x v="1"/>
  </r>
  <r>
    <x v="442"/>
    <x v="431"/>
    <n v="40.32"/>
    <n v="1122025"/>
    <n v="4341"/>
    <s v="ATK-palvelut"/>
    <n v="5501"/>
    <x v="1"/>
  </r>
  <r>
    <x v="443"/>
    <x v="432"/>
    <n v="2427"/>
    <n v="10032025"/>
    <n v="4470"/>
    <s v="Muut palvelut"/>
    <n v="3251"/>
    <x v="1"/>
  </r>
  <r>
    <x v="444"/>
    <x v="433"/>
    <n v="400"/>
    <n v="9072025"/>
    <n v="4440"/>
    <s v="Koulutus- ja kulttuuripalvelut"/>
    <n v="3501"/>
    <x v="1"/>
  </r>
  <r>
    <x v="444"/>
    <x v="433"/>
    <n v="500"/>
    <n v="9072025"/>
    <n v="4470"/>
    <s v="Muut palvelut"/>
    <n v="5551"/>
    <x v="1"/>
  </r>
  <r>
    <x v="444"/>
    <x v="433"/>
    <n v="300"/>
    <n v="9072025"/>
    <n v="4470"/>
    <s v="Muut palvelut"/>
    <n v="5551"/>
    <x v="1"/>
  </r>
  <r>
    <x v="445"/>
    <x v="434"/>
    <n v="65.56"/>
    <n v="29042025"/>
    <n v="4343"/>
    <s v="Inkasso menot"/>
    <n v="5352"/>
    <x v="1"/>
  </r>
  <r>
    <x v="445"/>
    <x v="434"/>
    <n v="65.55"/>
    <n v="29042025"/>
    <n v="4343"/>
    <s v="Inkasso menot"/>
    <n v="5352"/>
    <x v="1"/>
  </r>
  <r>
    <x v="445"/>
    <x v="434"/>
    <n v="57.42"/>
    <n v="1082025"/>
    <n v="4340"/>
    <s v="Toimisto- pankki-ja asiantunt.palvelut"/>
    <n v="3051"/>
    <x v="1"/>
  </r>
  <r>
    <x v="446"/>
    <x v="435"/>
    <n v="384.21"/>
    <n v="6022025"/>
    <n v="4426"/>
    <s v="Joukkoliikenne"/>
    <n v="6301"/>
    <x v="1"/>
  </r>
  <r>
    <x v="446"/>
    <x v="435"/>
    <n v="320.18"/>
    <n v="5032025"/>
    <n v="4426"/>
    <s v="Joukkoliikenne"/>
    <n v="6301"/>
    <x v="1"/>
  </r>
  <r>
    <x v="446"/>
    <x v="435"/>
    <n v="384.21"/>
    <n v="4042025"/>
    <n v="4426"/>
    <s v="Joukkoliikenne"/>
    <n v="6301"/>
    <x v="1"/>
  </r>
  <r>
    <x v="446"/>
    <x v="435"/>
    <n v="192.11"/>
    <n v="2052025"/>
    <n v="4426"/>
    <s v="Joukkoliikenne"/>
    <n v="6301"/>
    <x v="1"/>
  </r>
  <r>
    <x v="446"/>
    <x v="435"/>
    <n v="192.11"/>
    <n v="3062025"/>
    <n v="4426"/>
    <s v="Joukkoliikenne"/>
    <n v="6301"/>
    <x v="1"/>
  </r>
  <r>
    <x v="446"/>
    <x v="435"/>
    <n v="64.040000000000006"/>
    <n v="13082025"/>
    <n v="4426"/>
    <s v="Joukkoliikenne"/>
    <n v="6301"/>
    <x v="1"/>
  </r>
  <r>
    <x v="446"/>
    <x v="435"/>
    <n v="128.07"/>
    <n v="8092025"/>
    <n v="4426"/>
    <s v="Joukkoliikenne"/>
    <n v="6301"/>
    <x v="1"/>
  </r>
  <r>
    <x v="446"/>
    <x v="435"/>
    <n v="256.14"/>
    <n v="7102025"/>
    <n v="4426"/>
    <s v="Joukkoliikenne"/>
    <n v="6301"/>
    <x v="1"/>
  </r>
  <r>
    <x v="446"/>
    <x v="435"/>
    <n v="128.07"/>
    <n v="5112025"/>
    <n v="4426"/>
    <s v="Joukkoliikenne"/>
    <n v="6301"/>
    <x v="1"/>
  </r>
  <r>
    <x v="446"/>
    <x v="435"/>
    <n v="128.07"/>
    <n v="2122025"/>
    <n v="4426"/>
    <s v="Joukkoliikenne"/>
    <n v="6301"/>
    <x v="1"/>
  </r>
  <r>
    <x v="446"/>
    <x v="435"/>
    <n v="64.040000000000006"/>
    <n v="31122025"/>
    <n v="4426"/>
    <s v="Joukkoliikenne"/>
    <n v="6301"/>
    <x v="1"/>
  </r>
  <r>
    <x v="447"/>
    <x v="436"/>
    <n v="25"/>
    <n v="14032025"/>
    <n v="4470"/>
    <s v="Muut palvelut"/>
    <n v="3601"/>
    <x v="1"/>
  </r>
  <r>
    <x v="448"/>
    <x v="437"/>
    <n v="1100"/>
    <n v="28032025"/>
    <n v="4342"/>
    <s v="Asiantuntijakonsultaatio/-palvelut"/>
    <n v="5352"/>
    <x v="1"/>
  </r>
  <r>
    <x v="448"/>
    <x v="437"/>
    <n v="1100"/>
    <n v="28032025"/>
    <n v="4342"/>
    <s v="Asiantuntijakonsultaatio/-palvelut"/>
    <n v="5352"/>
    <x v="1"/>
  </r>
  <r>
    <x v="449"/>
    <x v="438"/>
    <n v="212.1"/>
    <n v="30012025"/>
    <n v="4600"/>
    <s v="Muu materiaali"/>
    <n v="6103"/>
    <x v="1"/>
  </r>
  <r>
    <x v="450"/>
    <x v="439"/>
    <n v="13387.25"/>
    <n v="17122025"/>
    <n v="4580"/>
    <s v="Kalusto"/>
    <n v="4601"/>
    <x v="1"/>
  </r>
  <r>
    <x v="450"/>
    <x v="439"/>
    <n v="231.47"/>
    <n v="17122025"/>
    <n v="4420"/>
    <s v="Matkustus- ja kuljetuspalvelut"/>
    <n v="4601"/>
    <x v="1"/>
  </r>
  <r>
    <x v="450"/>
    <x v="439"/>
    <n v="636.65"/>
    <n v="17122025"/>
    <n v="4370"/>
    <s v="Vakuutukset"/>
    <n v="4601"/>
    <x v="1"/>
  </r>
  <r>
    <x v="451"/>
    <x v="440"/>
    <n v="193.63"/>
    <n v="6022025"/>
    <n v="4502"/>
    <s v="Harrastustarvikkeet"/>
    <n v="3021"/>
    <x v="1"/>
  </r>
  <r>
    <x v="451"/>
    <x v="440"/>
    <n v="106.8"/>
    <n v="6022025"/>
    <n v="4502"/>
    <s v="Harrastustarvikkeet"/>
    <n v="3052"/>
    <x v="1"/>
  </r>
  <r>
    <x v="451"/>
    <x v="440"/>
    <n v="1089.5999999999999"/>
    <n v="6022025"/>
    <n v="4502"/>
    <s v="Harrastustarvikkeet"/>
    <n v="3021"/>
    <x v="1"/>
  </r>
  <r>
    <x v="451"/>
    <x v="440"/>
    <n v="79.680000000000007"/>
    <n v="20022025"/>
    <n v="4502"/>
    <s v="Harrastustarvikkeet"/>
    <n v="3021"/>
    <x v="1"/>
  </r>
  <r>
    <x v="451"/>
    <x v="440"/>
    <n v="79.52"/>
    <n v="20022025"/>
    <n v="4502"/>
    <s v="Harrastustarvikkeet"/>
    <n v="3041"/>
    <x v="1"/>
  </r>
  <r>
    <x v="451"/>
    <x v="440"/>
    <n v="225.85"/>
    <n v="27022025"/>
    <n v="4600"/>
    <s v="Muu materiaali"/>
    <n v="3551"/>
    <x v="1"/>
  </r>
  <r>
    <x v="451"/>
    <x v="440"/>
    <n v="111.55"/>
    <n v="25092025"/>
    <n v="4502"/>
    <s v="Harrastustarvikkeet"/>
    <n v="3021"/>
    <x v="1"/>
  </r>
  <r>
    <x v="451"/>
    <x v="440"/>
    <n v="115.35"/>
    <n v="25092025"/>
    <n v="4502"/>
    <s v="Harrastustarvikkeet"/>
    <n v="3052"/>
    <x v="1"/>
  </r>
  <r>
    <x v="451"/>
    <x v="440"/>
    <n v="7.89"/>
    <n v="25092025"/>
    <n v="4360"/>
    <s v="Posti- ja kuriiripalvelut"/>
    <n v="3021"/>
    <x v="1"/>
  </r>
  <r>
    <x v="451"/>
    <x v="440"/>
    <n v="930.6"/>
    <n v="9102025"/>
    <n v="4502"/>
    <s v="Harrastustarvikkeet"/>
    <n v="3021"/>
    <x v="1"/>
  </r>
  <r>
    <x v="451"/>
    <x v="440"/>
    <n v="449.89"/>
    <n v="16102025"/>
    <n v="4502"/>
    <s v="Harrastustarvikkeet"/>
    <n v="3052"/>
    <x v="1"/>
  </r>
  <r>
    <x v="451"/>
    <x v="440"/>
    <n v="7.89"/>
    <n v="27112025"/>
    <n v="4360"/>
    <s v="Posti- ja kuriiripalvelut"/>
    <n v="3021"/>
    <x v="1"/>
  </r>
  <r>
    <x v="451"/>
    <x v="440"/>
    <n v="42.92"/>
    <n v="18122025"/>
    <n v="4502"/>
    <s v="Harrastustarvikkeet"/>
    <n v="3021"/>
    <x v="1"/>
  </r>
  <r>
    <x v="452"/>
    <x v="441"/>
    <n v="420.65"/>
    <n v="3062025"/>
    <n v="4470"/>
    <s v="Muut palvelut"/>
    <n v="3251"/>
    <x v="1"/>
  </r>
  <r>
    <x v="452"/>
    <x v="441"/>
    <n v="527.91"/>
    <n v="4062025"/>
    <n v="4470"/>
    <s v="Muut palvelut"/>
    <n v="3251"/>
    <x v="1"/>
  </r>
  <r>
    <x v="452"/>
    <x v="441"/>
    <n v="-420.65"/>
    <n v="3062025"/>
    <n v="4470"/>
    <s v="Muut palvelut"/>
    <n v="3251"/>
    <x v="1"/>
  </r>
  <r>
    <x v="452"/>
    <x v="441"/>
    <n v="664.9"/>
    <n v="28102025"/>
    <n v="4470"/>
    <s v="Muut palvelut"/>
    <n v="3251"/>
    <x v="1"/>
  </r>
  <r>
    <x v="453"/>
    <x v="442"/>
    <n v="14.9"/>
    <n v="30012025"/>
    <n v="4420"/>
    <s v="Matkustus- ja kuljetuspalvelut"/>
    <n v="4701"/>
    <x v="1"/>
  </r>
  <r>
    <x v="453"/>
    <x v="442"/>
    <n v="484.61"/>
    <n v="30012025"/>
    <n v="4600"/>
    <s v="Muu materiaali"/>
    <n v="4701"/>
    <x v="1"/>
  </r>
  <r>
    <x v="453"/>
    <x v="442"/>
    <n v="15.9"/>
    <n v="26052025"/>
    <n v="4420"/>
    <s v="Matkustus- ja kuljetuspalvelut"/>
    <n v="5352"/>
    <x v="1"/>
  </r>
  <r>
    <x v="453"/>
    <x v="442"/>
    <n v="160.19999999999999"/>
    <n v="26052025"/>
    <n v="4600"/>
    <s v="Muu materiaali"/>
    <n v="5352"/>
    <x v="1"/>
  </r>
  <r>
    <x v="453"/>
    <x v="442"/>
    <n v="286.8"/>
    <n v="28052025"/>
    <n v="4420"/>
    <s v="Matkustus- ja kuljetuspalvelut"/>
    <n v="4601"/>
    <x v="1"/>
  </r>
  <r>
    <x v="453"/>
    <x v="442"/>
    <n v="15.9"/>
    <n v="30062025"/>
    <n v="4420"/>
    <s v="Matkustus- ja kuljetuspalvelut"/>
    <n v="4601"/>
    <x v="1"/>
  </r>
  <r>
    <x v="453"/>
    <x v="442"/>
    <n v="258.52"/>
    <n v="30062025"/>
    <n v="4600"/>
    <s v="Muu materiaali"/>
    <n v="4601"/>
    <x v="1"/>
  </r>
  <r>
    <x v="453"/>
    <x v="442"/>
    <n v="175.08"/>
    <n v="27082025"/>
    <n v="4560"/>
    <s v="Poltto- ja voiteluaineet"/>
    <n v="4601"/>
    <x v="1"/>
  </r>
  <r>
    <x v="453"/>
    <x v="442"/>
    <n v="15.9"/>
    <n v="27082025"/>
    <n v="4420"/>
    <s v="Matkustus- ja kuljetuspalvelut"/>
    <n v="4601"/>
    <x v="1"/>
  </r>
  <r>
    <x v="453"/>
    <x v="442"/>
    <n v="56.71"/>
    <n v="27102025"/>
    <n v="4600"/>
    <s v="Muu materiaali"/>
    <n v="4601"/>
    <x v="1"/>
  </r>
  <r>
    <x v="453"/>
    <x v="442"/>
    <n v="15.9"/>
    <n v="27102025"/>
    <n v="4420"/>
    <s v="Matkustus- ja kuljetuspalvelut"/>
    <n v="4601"/>
    <x v="1"/>
  </r>
  <r>
    <x v="453"/>
    <x v="442"/>
    <n v="7.97"/>
    <n v="27102025"/>
    <n v="4600"/>
    <s v="Muu materiaali"/>
    <n v="4601"/>
    <x v="1"/>
  </r>
  <r>
    <x v="454"/>
    <x v="443"/>
    <n v="108"/>
    <n v="3092025"/>
    <n v="4501"/>
    <s v="Koulutarvikkeet"/>
    <n v="3051"/>
    <x v="1"/>
  </r>
  <r>
    <x v="454"/>
    <x v="443"/>
    <n v="108"/>
    <n v="3092025"/>
    <n v="4501"/>
    <s v="Koulutarvikkeet"/>
    <n v="3051"/>
    <x v="1"/>
  </r>
  <r>
    <x v="454"/>
    <x v="443"/>
    <n v="108"/>
    <n v="3092025"/>
    <n v="4501"/>
    <s v="Koulutarvikkeet"/>
    <n v="3101"/>
    <x v="1"/>
  </r>
  <r>
    <x v="454"/>
    <x v="443"/>
    <n v="35.33"/>
    <n v="12092025"/>
    <n v="4501"/>
    <s v="Koulutarvikkeet"/>
    <n v="3051"/>
    <x v="1"/>
  </r>
  <r>
    <x v="454"/>
    <x v="443"/>
    <n v="35.340000000000003"/>
    <n v="12092025"/>
    <n v="4501"/>
    <s v="Koulutarvikkeet"/>
    <n v="3101"/>
    <x v="1"/>
  </r>
  <r>
    <x v="454"/>
    <x v="443"/>
    <n v="35.33"/>
    <n v="12092025"/>
    <n v="4501"/>
    <s v="Koulutarvikkeet"/>
    <n v="3051"/>
    <x v="1"/>
  </r>
  <r>
    <x v="455"/>
    <x v="444"/>
    <n v="400"/>
    <n v="22102025"/>
    <n v="4470"/>
    <s v="Muut palvelut"/>
    <n v="5551"/>
    <x v="1"/>
  </r>
  <r>
    <x v="456"/>
    <x v="445"/>
    <n v="16450"/>
    <n v="15102025"/>
    <n v="1130"/>
    <s v="Kadut, tiet, torit ja puistot"/>
    <n v="4601"/>
    <x v="1"/>
  </r>
  <r>
    <x v="456"/>
    <x v="445"/>
    <n v="24000"/>
    <n v="3112025"/>
    <n v="1130"/>
    <s v="Kadut, tiet, torit ja puistot"/>
    <n v="4601"/>
    <x v="1"/>
  </r>
  <r>
    <x v="456"/>
    <x v="445"/>
    <n v="60000"/>
    <n v="19112025"/>
    <n v="1130"/>
    <s v="Kadut, tiet, torit ja puistot"/>
    <n v="4601"/>
    <x v="1"/>
  </r>
  <r>
    <x v="456"/>
    <x v="445"/>
    <n v="70000"/>
    <n v="4122025"/>
    <n v="1130"/>
    <s v="Kadut, tiet, torit ja puistot"/>
    <n v="4601"/>
    <x v="1"/>
  </r>
  <r>
    <x v="456"/>
    <x v="445"/>
    <n v="33000"/>
    <n v="17122025"/>
    <n v="1130"/>
    <s v="Kadut, tiet, torit ja puistot"/>
    <n v="4601"/>
    <x v="1"/>
  </r>
  <r>
    <x v="457"/>
    <x v="446"/>
    <n v="3504.76"/>
    <n v="17032025"/>
    <n v="4465"/>
    <s v="K�ytt�varausm��r�rahat"/>
    <n v="1101"/>
    <x v="1"/>
  </r>
  <r>
    <x v="457"/>
    <x v="446"/>
    <n v="1642.75"/>
    <n v="17032025"/>
    <n v="4601"/>
    <s v="Mainosmateriaali"/>
    <n v="5551"/>
    <x v="1"/>
  </r>
  <r>
    <x v="457"/>
    <x v="446"/>
    <n v="487.51"/>
    <n v="22092025"/>
    <n v="4600"/>
    <s v="Muu materiaali"/>
    <n v="5551"/>
    <x v="1"/>
  </r>
  <r>
    <x v="457"/>
    <x v="446"/>
    <n v="571.99"/>
    <n v="27102025"/>
    <n v="4465"/>
    <s v="K�ytt�varausm��r�rahat"/>
    <n v="5501"/>
    <x v="1"/>
  </r>
  <r>
    <x v="458"/>
    <x v="447"/>
    <n v="5984.8"/>
    <n v="19052025"/>
    <n v="4305"/>
    <s v="Asikaspalvelujen osto muilta"/>
    <n v="3901"/>
    <x v="1"/>
  </r>
  <r>
    <x v="459"/>
    <x v="448"/>
    <n v="109.6"/>
    <n v="24042025"/>
    <n v="4511"/>
    <s v="Kirjat"/>
    <n v="3051"/>
    <x v="1"/>
  </r>
  <r>
    <x v="459"/>
    <x v="448"/>
    <n v="104.72"/>
    <n v="24042025"/>
    <n v="4511"/>
    <s v="Kirjat"/>
    <n v="3051"/>
    <x v="1"/>
  </r>
  <r>
    <x v="460"/>
    <x v="449"/>
    <n v="337.72"/>
    <n v="8112025"/>
    <n v="4470"/>
    <s v="Muut palvelut"/>
    <n v="5501"/>
    <x v="1"/>
  </r>
  <r>
    <x v="461"/>
    <x v="450"/>
    <n v="72.19"/>
    <n v="13022025"/>
    <n v="4600"/>
    <s v="Muu materiaali"/>
    <n v="5352"/>
    <x v="1"/>
  </r>
  <r>
    <x v="461"/>
    <x v="450"/>
    <n v="15"/>
    <n v="13022025"/>
    <n v="4360"/>
    <s v="Posti- ja kuriiripalvelut"/>
    <n v="5352"/>
    <x v="1"/>
  </r>
  <r>
    <x v="461"/>
    <x v="450"/>
    <n v="498.95"/>
    <n v="20052025"/>
    <n v="4390"/>
    <s v="Raken.ja alueiden rak.ja kunn.pitopalv."/>
    <n v="3551"/>
    <x v="1"/>
  </r>
  <r>
    <x v="461"/>
    <x v="450"/>
    <n v="25041"/>
    <n v="13062025"/>
    <n v="1130"/>
    <s v="Kadut, tiet, torit ja puistot"/>
    <n v="4601"/>
    <x v="1"/>
  </r>
  <r>
    <x v="461"/>
    <x v="450"/>
    <n v="15.94"/>
    <n v="9102025"/>
    <n v="4360"/>
    <s v="Posti- ja kuriiripalvelut"/>
    <n v="4601"/>
    <x v="1"/>
  </r>
  <r>
    <x v="461"/>
    <x v="450"/>
    <n v="628.1"/>
    <n v="9102025"/>
    <n v="4600"/>
    <s v="Muu materiaali"/>
    <n v="4601"/>
    <x v="1"/>
  </r>
  <r>
    <x v="462"/>
    <x v="451"/>
    <n v="64.52"/>
    <n v="15052025"/>
    <n v="4440"/>
    <s v="Koulutus- ja kulttuuripalvelut"/>
    <n v="5501"/>
    <x v="1"/>
  </r>
  <r>
    <x v="462"/>
    <x v="451"/>
    <n v="129.04"/>
    <n v="14102025"/>
    <n v="4440"/>
    <s v="Koulutus- ja kulttuuripalvelut"/>
    <n v="1101"/>
    <x v="1"/>
  </r>
  <r>
    <x v="463"/>
    <x v="452"/>
    <n v="1422"/>
    <n v="1092025"/>
    <n v="4460"/>
    <s v="Muut yhteistoimintaosuudet"/>
    <n v="3051"/>
    <x v="1"/>
  </r>
  <r>
    <x v="464"/>
    <x v="453"/>
    <n v="125"/>
    <n v="22102025"/>
    <n v="4440"/>
    <s v="Koulutus- ja kulttuuripalvelut"/>
    <n v="1101"/>
    <x v="1"/>
  </r>
  <r>
    <x v="465"/>
    <x v="454"/>
    <n v="285.37"/>
    <n v="31052025"/>
    <n v="4410"/>
    <s v="Majoitus- ja ravitsemispalvelut"/>
    <n v="1101"/>
    <x v="1"/>
  </r>
  <r>
    <x v="465"/>
    <x v="454"/>
    <n v="268.52999999999997"/>
    <n v="23062025"/>
    <n v="4410"/>
    <s v="Majoitus- ja ravitsemispalvelut"/>
    <n v="1101"/>
    <x v="1"/>
  </r>
  <r>
    <x v="466"/>
    <x v="455"/>
    <n v="7972.1"/>
    <n v="24012025"/>
    <n v="4301"/>
    <s v="Asiakaspalvelujen osto kunnilta"/>
    <n v="3051"/>
    <x v="1"/>
  </r>
  <r>
    <x v="466"/>
    <x v="455"/>
    <n v="5261.66"/>
    <n v="31122025"/>
    <n v="4301"/>
    <s v="Asiakaspalvelujen osto kunnilta"/>
    <n v="3051"/>
    <x v="1"/>
  </r>
  <r>
    <x v="467"/>
    <x v="456"/>
    <n v="170.61"/>
    <n v="17012025"/>
    <n v="4390"/>
    <s v="Raken.ja alueiden rak.ja kunn.pitopalv."/>
    <n v="5352"/>
    <x v="1"/>
  </r>
  <r>
    <x v="467"/>
    <x v="456"/>
    <n v="3063.74"/>
    <n v="17012025"/>
    <n v="4600"/>
    <s v="Muu materiaali"/>
    <n v="5352"/>
    <x v="1"/>
  </r>
  <r>
    <x v="467"/>
    <x v="456"/>
    <n v="62.07"/>
    <n v="17012025"/>
    <n v="4390"/>
    <s v="Raken.ja alueiden rak.ja kunn.pitopalv."/>
    <n v="5352"/>
    <x v="1"/>
  </r>
  <r>
    <x v="467"/>
    <x v="456"/>
    <n v="306.60000000000002"/>
    <n v="17012025"/>
    <n v="4600"/>
    <s v="Muu materiaali"/>
    <n v="5352"/>
    <x v="1"/>
  </r>
  <r>
    <x v="467"/>
    <x v="456"/>
    <n v="28.69"/>
    <n v="17012025"/>
    <n v="4420"/>
    <s v="Matkustus- ja kuljetuspalvelut"/>
    <n v="5352"/>
    <x v="1"/>
  </r>
  <r>
    <x v="467"/>
    <x v="456"/>
    <n v="62.07"/>
    <n v="28012025"/>
    <n v="4390"/>
    <s v="Raken.ja alueiden rak.ja kunn.pitopalv."/>
    <n v="5352"/>
    <x v="1"/>
  </r>
  <r>
    <x v="467"/>
    <x v="456"/>
    <n v="14.35"/>
    <n v="28012025"/>
    <n v="4420"/>
    <s v="Matkustus- ja kuljetuspalvelut"/>
    <n v="5352"/>
    <x v="1"/>
  </r>
  <r>
    <x v="467"/>
    <x v="456"/>
    <n v="62.07"/>
    <n v="28012025"/>
    <n v="4390"/>
    <s v="Raken.ja alueiden rak.ja kunn.pitopalv."/>
    <n v="5352"/>
    <x v="1"/>
  </r>
  <r>
    <x v="467"/>
    <x v="456"/>
    <n v="14.34"/>
    <n v="28012025"/>
    <n v="4420"/>
    <s v="Matkustus- ja kuljetuspalvelut"/>
    <n v="5352"/>
    <x v="1"/>
  </r>
  <r>
    <x v="467"/>
    <x v="456"/>
    <n v="442.58"/>
    <n v="31012025"/>
    <n v="4390"/>
    <s v="Raken.ja alueiden rak.ja kunn.pitopalv."/>
    <n v="5352"/>
    <x v="1"/>
  </r>
  <r>
    <x v="467"/>
    <x v="456"/>
    <n v="55.78"/>
    <n v="31012025"/>
    <n v="4420"/>
    <s v="Matkustus- ja kuljetuspalvelut"/>
    <n v="5352"/>
    <x v="1"/>
  </r>
  <r>
    <x v="467"/>
    <x v="456"/>
    <n v="3334.33"/>
    <n v="31012025"/>
    <n v="4600"/>
    <s v="Muu materiaali"/>
    <n v="5352"/>
    <x v="1"/>
  </r>
  <r>
    <x v="467"/>
    <x v="456"/>
    <n v="124.15"/>
    <n v="7022025"/>
    <n v="4340"/>
    <s v="Toimisto- pankki-ja asiantunt.palvelut"/>
    <n v="5352"/>
    <x v="1"/>
  </r>
  <r>
    <x v="467"/>
    <x v="456"/>
    <n v="31.28"/>
    <n v="7022025"/>
    <n v="4600"/>
    <s v="Muu materiaali"/>
    <n v="5352"/>
    <x v="1"/>
  </r>
  <r>
    <x v="467"/>
    <x v="456"/>
    <n v="28.69"/>
    <n v="7022025"/>
    <n v="4420"/>
    <s v="Matkustus- ja kuljetuspalvelut"/>
    <n v="5352"/>
    <x v="1"/>
  </r>
  <r>
    <x v="467"/>
    <x v="456"/>
    <n v="84.73"/>
    <n v="21022025"/>
    <n v="4390"/>
    <s v="Raken.ja alueiden rak.ja kunn.pitopalv."/>
    <n v="5352"/>
    <x v="1"/>
  </r>
  <r>
    <x v="467"/>
    <x v="456"/>
    <n v="12.1"/>
    <n v="21022025"/>
    <n v="4390"/>
    <s v="Raken.ja alueiden rak.ja kunn.pitopalv."/>
    <n v="5352"/>
    <x v="1"/>
  </r>
  <r>
    <x v="467"/>
    <x v="456"/>
    <n v="240.81"/>
    <n v="21022025"/>
    <n v="4600"/>
    <s v="Muu materiaali"/>
    <n v="5352"/>
    <x v="1"/>
  </r>
  <r>
    <x v="467"/>
    <x v="456"/>
    <n v="56.48"/>
    <n v="21022025"/>
    <n v="4390"/>
    <s v="Raken.ja alueiden rak.ja kunn.pitopalv."/>
    <n v="5352"/>
    <x v="1"/>
  </r>
  <r>
    <x v="467"/>
    <x v="456"/>
    <n v="24.7"/>
    <n v="21022025"/>
    <n v="4420"/>
    <s v="Matkustus- ja kuljetuspalvelut"/>
    <n v="5352"/>
    <x v="1"/>
  </r>
  <r>
    <x v="467"/>
    <x v="456"/>
    <n v="225.85"/>
    <n v="21022025"/>
    <n v="4600"/>
    <s v="Muu materiaali"/>
    <n v="5352"/>
    <x v="1"/>
  </r>
  <r>
    <x v="467"/>
    <x v="456"/>
    <n v="93.11"/>
    <n v="21022025"/>
    <n v="4390"/>
    <s v="Raken.ja alueiden rak.ja kunn.pitopalv."/>
    <n v="5352"/>
    <x v="1"/>
  </r>
  <r>
    <x v="467"/>
    <x v="456"/>
    <n v="93.11"/>
    <n v="21022025"/>
    <n v="4390"/>
    <s v="Raken.ja alueiden rak.ja kunn.pitopalv."/>
    <n v="5352"/>
    <x v="1"/>
  </r>
  <r>
    <x v="467"/>
    <x v="456"/>
    <n v="155.18"/>
    <n v="21022025"/>
    <n v="4390"/>
    <s v="Raken.ja alueiden rak.ja kunn.pitopalv."/>
    <n v="5352"/>
    <x v="1"/>
  </r>
  <r>
    <x v="467"/>
    <x v="456"/>
    <n v="93.11"/>
    <n v="21022025"/>
    <n v="4390"/>
    <s v="Raken.ja alueiden rak.ja kunn.pitopalv."/>
    <n v="5352"/>
    <x v="1"/>
  </r>
  <r>
    <x v="467"/>
    <x v="456"/>
    <n v="62.07"/>
    <n v="21022025"/>
    <n v="4390"/>
    <s v="Raken.ja alueiden rak.ja kunn.pitopalv."/>
    <n v="5352"/>
    <x v="1"/>
  </r>
  <r>
    <x v="467"/>
    <x v="456"/>
    <n v="217.25"/>
    <n v="21022025"/>
    <n v="4390"/>
    <s v="Raken.ja alueiden rak.ja kunn.pitopalv."/>
    <n v="5352"/>
    <x v="1"/>
  </r>
  <r>
    <x v="467"/>
    <x v="456"/>
    <n v="62.07"/>
    <n v="21022025"/>
    <n v="4390"/>
    <s v="Raken.ja alueiden rak.ja kunn.pitopalv."/>
    <n v="5352"/>
    <x v="1"/>
  </r>
  <r>
    <x v="467"/>
    <x v="456"/>
    <n v="57.38"/>
    <n v="21022025"/>
    <n v="4420"/>
    <s v="Matkustus- ja kuljetuspalvelut"/>
    <n v="5352"/>
    <x v="1"/>
  </r>
  <r>
    <x v="467"/>
    <x v="456"/>
    <n v="2337.3200000000002"/>
    <n v="21022025"/>
    <n v="4600"/>
    <s v="Muu materiaali"/>
    <n v="5352"/>
    <x v="1"/>
  </r>
  <r>
    <x v="467"/>
    <x v="456"/>
    <n v="115.78"/>
    <n v="7032025"/>
    <n v="4390"/>
    <s v="Raken.ja alueiden rak.ja kunn.pitopalv."/>
    <n v="5352"/>
    <x v="1"/>
  </r>
  <r>
    <x v="467"/>
    <x v="456"/>
    <n v="28.69"/>
    <n v="7032025"/>
    <n v="4420"/>
    <s v="Matkustus- ja kuljetuspalvelut"/>
    <n v="5352"/>
    <x v="1"/>
  </r>
  <r>
    <x v="467"/>
    <x v="456"/>
    <n v="516.99"/>
    <n v="7032025"/>
    <n v="4600"/>
    <s v="Muu materiaali"/>
    <n v="5352"/>
    <x v="1"/>
  </r>
  <r>
    <x v="467"/>
    <x v="456"/>
    <n v="674.32"/>
    <n v="9052025"/>
    <n v="4390"/>
    <s v="Raken.ja alueiden rak.ja kunn.pitopalv."/>
    <n v="3551"/>
    <x v="1"/>
  </r>
  <r>
    <x v="467"/>
    <x v="456"/>
    <n v="28.76"/>
    <n v="9052025"/>
    <n v="4420"/>
    <s v="Matkustus- ja kuljetuspalvelut"/>
    <n v="5352"/>
    <x v="1"/>
  </r>
  <r>
    <x v="467"/>
    <x v="456"/>
    <n v="610.72"/>
    <n v="9052025"/>
    <n v="4390"/>
    <s v="Raken.ja alueiden rak.ja kunn.pitopalv."/>
    <n v="5352"/>
    <x v="1"/>
  </r>
  <r>
    <x v="467"/>
    <x v="456"/>
    <n v="5203.47"/>
    <n v="9052025"/>
    <n v="4600"/>
    <s v="Muu materiaali"/>
    <n v="5352"/>
    <x v="1"/>
  </r>
  <r>
    <x v="467"/>
    <x v="456"/>
    <n v="994.97"/>
    <n v="23052025"/>
    <n v="4600"/>
    <s v="Muu materiaali"/>
    <n v="3251"/>
    <x v="1"/>
  </r>
  <r>
    <x v="467"/>
    <x v="456"/>
    <n v="47.81"/>
    <n v="23052025"/>
    <n v="4420"/>
    <s v="Matkustus- ja kuljetuspalvelut"/>
    <n v="5352"/>
    <x v="1"/>
  </r>
  <r>
    <x v="467"/>
    <x v="456"/>
    <n v="438.22"/>
    <n v="23052025"/>
    <n v="4390"/>
    <s v="Raken.ja alueiden rak.ja kunn.pitopalv."/>
    <n v="5352"/>
    <x v="1"/>
  </r>
  <r>
    <x v="467"/>
    <x v="456"/>
    <n v="3156.85"/>
    <n v="23052025"/>
    <n v="4600"/>
    <s v="Muu materiaali"/>
    <n v="5352"/>
    <x v="1"/>
  </r>
  <r>
    <x v="467"/>
    <x v="456"/>
    <n v="254.18"/>
    <n v="5062025"/>
    <n v="4390"/>
    <s v="Raken.ja alueiden rak.ja kunn.pitopalv."/>
    <n v="5352"/>
    <x v="1"/>
  </r>
  <r>
    <x v="467"/>
    <x v="456"/>
    <n v="28.69"/>
    <n v="5062025"/>
    <n v="4420"/>
    <s v="Matkustus- ja kuljetuspalvelut"/>
    <n v="5352"/>
    <x v="1"/>
  </r>
  <r>
    <x v="467"/>
    <x v="456"/>
    <n v="1680.44"/>
    <n v="5062025"/>
    <n v="4600"/>
    <s v="Muu materiaali"/>
    <n v="5352"/>
    <x v="1"/>
  </r>
  <r>
    <x v="467"/>
    <x v="456"/>
    <n v="56.48"/>
    <n v="13062025"/>
    <n v="4390"/>
    <s v="Raken.ja alueiden rak.ja kunn.pitopalv."/>
    <n v="5352"/>
    <x v="1"/>
  </r>
  <r>
    <x v="467"/>
    <x v="456"/>
    <n v="24.7"/>
    <n v="13062025"/>
    <n v="4420"/>
    <s v="Matkustus- ja kuljetuspalvelut"/>
    <n v="5352"/>
    <x v="1"/>
  </r>
  <r>
    <x v="467"/>
    <x v="456"/>
    <n v="28.11"/>
    <n v="13062025"/>
    <n v="4600"/>
    <s v="Muu materiaali"/>
    <n v="5352"/>
    <x v="1"/>
  </r>
  <r>
    <x v="467"/>
    <x v="456"/>
    <n v="12.1"/>
    <n v="19062025"/>
    <n v="4390"/>
    <s v="Raken.ja alueiden rak.ja kunn.pitopalv."/>
    <n v="5352"/>
    <x v="1"/>
  </r>
  <r>
    <x v="467"/>
    <x v="456"/>
    <n v="68.260000000000005"/>
    <n v="19062025"/>
    <n v="4600"/>
    <s v="Muu materiaali"/>
    <n v="5352"/>
    <x v="1"/>
  </r>
  <r>
    <x v="467"/>
    <x v="456"/>
    <n v="313.48"/>
    <n v="4072025"/>
    <n v="4341"/>
    <s v="ATK-palvelut"/>
    <n v="5352"/>
    <x v="1"/>
  </r>
  <r>
    <x v="467"/>
    <x v="456"/>
    <n v="73.98"/>
    <n v="4072025"/>
    <n v="4341"/>
    <s v="ATK-palvelut"/>
    <n v="5352"/>
    <x v="1"/>
  </r>
  <r>
    <x v="467"/>
    <x v="456"/>
    <n v="153.82"/>
    <n v="4072025"/>
    <n v="4341"/>
    <s v="ATK-palvelut"/>
    <n v="5352"/>
    <x v="1"/>
  </r>
  <r>
    <x v="467"/>
    <x v="456"/>
    <n v="73.98"/>
    <n v="4072025"/>
    <n v="4341"/>
    <s v="ATK-palvelut"/>
    <n v="5352"/>
    <x v="1"/>
  </r>
  <r>
    <x v="467"/>
    <x v="456"/>
    <n v="153.82"/>
    <n v="4072025"/>
    <n v="4341"/>
    <s v="ATK-palvelut"/>
    <n v="5352"/>
    <x v="1"/>
  </r>
  <r>
    <x v="467"/>
    <x v="456"/>
    <n v="73.98"/>
    <n v="4072025"/>
    <n v="4341"/>
    <s v="ATK-palvelut"/>
    <n v="5352"/>
    <x v="1"/>
  </r>
  <r>
    <x v="467"/>
    <x v="456"/>
    <n v="153.82"/>
    <n v="4072025"/>
    <n v="4341"/>
    <s v="ATK-palvelut"/>
    <n v="5352"/>
    <x v="1"/>
  </r>
  <r>
    <x v="467"/>
    <x v="456"/>
    <n v="92.87"/>
    <n v="4072025"/>
    <n v="4341"/>
    <s v="ATK-palvelut"/>
    <n v="5353"/>
    <x v="1"/>
  </r>
  <r>
    <x v="467"/>
    <x v="456"/>
    <n v="84.73"/>
    <n v="8082025"/>
    <n v="4390"/>
    <s v="Raken.ja alueiden rak.ja kunn.pitopalv."/>
    <n v="5352"/>
    <x v="1"/>
  </r>
  <r>
    <x v="467"/>
    <x v="456"/>
    <n v="28.69"/>
    <n v="8082025"/>
    <n v="4420"/>
    <s v="Matkustus- ja kuljetuspalvelut"/>
    <n v="5352"/>
    <x v="1"/>
  </r>
  <r>
    <x v="467"/>
    <x v="456"/>
    <n v="699.04"/>
    <n v="15082025"/>
    <n v="4600"/>
    <s v="Muu materiaali"/>
    <n v="5352"/>
    <x v="1"/>
  </r>
  <r>
    <x v="467"/>
    <x v="456"/>
    <n v="200.83"/>
    <n v="1092025"/>
    <n v="4420"/>
    <s v="Matkustus- ja kuljetuspalvelut"/>
    <n v="5352"/>
    <x v="1"/>
  </r>
  <r>
    <x v="467"/>
    <x v="456"/>
    <n v="1468.9"/>
    <n v="1092025"/>
    <n v="4390"/>
    <s v="Raken.ja alueiden rak.ja kunn.pitopalv."/>
    <n v="5352"/>
    <x v="1"/>
  </r>
  <r>
    <x v="467"/>
    <x v="456"/>
    <n v="3800.8"/>
    <n v="1092025"/>
    <n v="4600"/>
    <s v="Muu materiaali"/>
    <n v="5352"/>
    <x v="1"/>
  </r>
  <r>
    <x v="467"/>
    <x v="456"/>
    <n v="51.8"/>
    <n v="1092025"/>
    <n v="4600"/>
    <s v="Muu materiaali"/>
    <n v="5352"/>
    <x v="1"/>
  </r>
  <r>
    <x v="467"/>
    <x v="456"/>
    <n v="141.21"/>
    <n v="28092025"/>
    <n v="4340"/>
    <s v="Toimisto- pankki-ja asiantunt.palvelut"/>
    <n v="5352"/>
    <x v="1"/>
  </r>
  <r>
    <x v="467"/>
    <x v="456"/>
    <n v="15.14"/>
    <n v="28092025"/>
    <n v="4600"/>
    <s v="Muu materiaali"/>
    <n v="5352"/>
    <x v="1"/>
  </r>
  <r>
    <x v="467"/>
    <x v="456"/>
    <n v="28.69"/>
    <n v="28092025"/>
    <n v="4420"/>
    <s v="Matkustus- ja kuljetuspalvelut"/>
    <n v="5352"/>
    <x v="1"/>
  </r>
  <r>
    <x v="467"/>
    <x v="456"/>
    <n v="28.69"/>
    <n v="21112025"/>
    <n v="4420"/>
    <s v="Matkustus- ja kuljetuspalvelut"/>
    <n v="5352"/>
    <x v="1"/>
  </r>
  <r>
    <x v="467"/>
    <x v="456"/>
    <n v="246.14"/>
    <n v="21112025"/>
    <n v="4600"/>
    <s v="Muu materiaali"/>
    <n v="5352"/>
    <x v="1"/>
  </r>
  <r>
    <x v="467"/>
    <x v="456"/>
    <n v="56.48"/>
    <n v="21112025"/>
    <n v="4390"/>
    <s v="Raken.ja alueiden rak.ja kunn.pitopalv."/>
    <n v="5352"/>
    <x v="1"/>
  </r>
  <r>
    <x v="468"/>
    <x v="457"/>
    <n v="2270.8000000000002"/>
    <n v="28102025"/>
    <n v="4595"/>
    <s v="Varaosat"/>
    <n v="6103"/>
    <x v="1"/>
  </r>
  <r>
    <x v="469"/>
    <x v="458"/>
    <n v="182.46"/>
    <n v="25112025"/>
    <n v="4410"/>
    <s v="Majoitus- ja ravitsemispalvelut"/>
    <n v="5501"/>
    <x v="1"/>
  </r>
  <r>
    <x v="469"/>
    <x v="458"/>
    <n v="3.98"/>
    <n v="25112025"/>
    <n v="4360"/>
    <s v="Posti- ja kuriiripalvelut"/>
    <n v="5501"/>
    <x v="1"/>
  </r>
  <r>
    <x v="470"/>
    <x v="459"/>
    <n v="720"/>
    <n v="3022025"/>
    <n v="4470"/>
    <s v="Muut palvelut"/>
    <n v="5551"/>
    <x v="1"/>
  </r>
  <r>
    <x v="470"/>
    <x v="459"/>
    <n v="1080"/>
    <n v="2032025"/>
    <n v="4470"/>
    <s v="Muut palvelut"/>
    <n v="5551"/>
    <x v="1"/>
  </r>
  <r>
    <x v="470"/>
    <x v="459"/>
    <n v="1800"/>
    <n v="1052025"/>
    <n v="4470"/>
    <s v="Muut palvelut"/>
    <n v="5551"/>
    <x v="1"/>
  </r>
  <r>
    <x v="471"/>
    <x v="460"/>
    <n v="53.12"/>
    <n v="24052025"/>
    <n v="4400"/>
    <s v="Koneiden ja laitt. rak/kunn.pitopalv."/>
    <n v="3051"/>
    <x v="1"/>
  </r>
  <r>
    <x v="471"/>
    <x v="460"/>
    <n v="53.12"/>
    <n v="24052025"/>
    <n v="4400"/>
    <s v="Koneiden ja laitt. rak/kunn.pitopalv."/>
    <n v="3051"/>
    <x v="1"/>
  </r>
  <r>
    <x v="471"/>
    <x v="460"/>
    <n v="53.12"/>
    <n v="24052025"/>
    <n v="4400"/>
    <s v="Koneiden ja laitt. rak/kunn.pitopalv."/>
    <n v="3101"/>
    <x v="1"/>
  </r>
  <r>
    <x v="472"/>
    <x v="461"/>
    <n v="2890"/>
    <n v="12062025"/>
    <n v="1140"/>
    <s v="Vesi- ja viem�riverkosto"/>
    <n v="6102"/>
    <x v="1"/>
  </r>
  <r>
    <x v="472"/>
    <x v="461"/>
    <n v="2890"/>
    <n v="29072025"/>
    <n v="1140"/>
    <s v="Vesi- ja viem�riverkosto"/>
    <n v="6102"/>
    <x v="1"/>
  </r>
  <r>
    <x v="473"/>
    <x v="462"/>
    <n v="87.65"/>
    <n v="31052025"/>
    <n v="4600"/>
    <s v="Muu materiaali"/>
    <n v="3051"/>
    <x v="1"/>
  </r>
  <r>
    <x v="474"/>
    <x v="463"/>
    <n v="73"/>
    <n v="6112025"/>
    <n v="4440"/>
    <s v="Koulutus- ja kulttuuripalvelut"/>
    <n v="3101"/>
    <x v="1"/>
  </r>
  <r>
    <x v="475"/>
    <x v="464"/>
    <n v="78.73"/>
    <n v="3062025"/>
    <n v="4600"/>
    <s v="Muu materiaali"/>
    <n v="3601"/>
    <x v="1"/>
  </r>
  <r>
    <x v="476"/>
    <x v="465"/>
    <n v="63.06"/>
    <n v="3072025"/>
    <n v="4600"/>
    <s v="Muu materiaali"/>
    <n v="3901"/>
    <x v="1"/>
  </r>
  <r>
    <x v="477"/>
    <x v="466"/>
    <n v="3600"/>
    <n v="2012025"/>
    <n v="4341"/>
    <s v="ATK-palvelut"/>
    <n v="5501"/>
    <x v="1"/>
  </r>
  <r>
    <x v="477"/>
    <x v="466"/>
    <n v="370"/>
    <n v="25022025"/>
    <n v="4342"/>
    <s v="Asiantuntijakonsultaatio/-palvelut"/>
    <n v="4102"/>
    <x v="1"/>
  </r>
  <r>
    <x v="477"/>
    <x v="466"/>
    <n v="370"/>
    <n v="25022025"/>
    <n v="4342"/>
    <s v="Asiantuntijakonsultaatio/-palvelut"/>
    <n v="4101"/>
    <x v="1"/>
  </r>
  <r>
    <x v="477"/>
    <x v="466"/>
    <n v="925"/>
    <n v="21112025"/>
    <n v="4342"/>
    <s v="Asiantuntijakonsultaatio/-palvelut"/>
    <n v="4102"/>
    <x v="1"/>
  </r>
  <r>
    <x v="477"/>
    <x v="466"/>
    <n v="370"/>
    <n v="21112025"/>
    <n v="4342"/>
    <s v="Asiantuntijakonsultaatio/-palvelut"/>
    <n v="4101"/>
    <x v="1"/>
  </r>
  <r>
    <x v="478"/>
    <x v="467"/>
    <n v="23.9"/>
    <n v="6022025"/>
    <n v="4305"/>
    <s v="Asikaspalvelujen osto muilta"/>
    <n v="3601"/>
    <x v="1"/>
  </r>
  <r>
    <x v="478"/>
    <x v="467"/>
    <n v="285.44"/>
    <n v="6022025"/>
    <n v="4305"/>
    <s v="Asikaspalvelujen osto muilta"/>
    <n v="3601"/>
    <x v="1"/>
  </r>
  <r>
    <x v="478"/>
    <x v="467"/>
    <n v="550.17999999999995"/>
    <n v="12032025"/>
    <n v="4410"/>
    <s v="Majoitus- ja ravitsemispalvelut"/>
    <n v="3051"/>
    <x v="1"/>
  </r>
  <r>
    <x v="478"/>
    <x v="467"/>
    <n v="223.68"/>
    <n v="8122025"/>
    <n v="4305"/>
    <s v="Asikaspalvelujen osto muilta"/>
    <n v="3601"/>
    <x v="1"/>
  </r>
  <r>
    <x v="479"/>
    <x v="468"/>
    <n v="400"/>
    <n v="25022025"/>
    <n v="4400"/>
    <s v="Koneiden ja laitt. rak/kunn.pitopalv."/>
    <n v="5352"/>
    <x v="1"/>
  </r>
  <r>
    <x v="479"/>
    <x v="468"/>
    <n v="1882"/>
    <n v="12052025"/>
    <n v="4340"/>
    <s v="Toimisto- pankki-ja asiantunt.palvelut"/>
    <n v="5352"/>
    <x v="1"/>
  </r>
  <r>
    <x v="479"/>
    <x v="468"/>
    <n v="1045"/>
    <n v="21102025"/>
    <n v="4390"/>
    <s v="Raken.ja alueiden rak.ja kunn.pitopalv."/>
    <n v="5352"/>
    <x v="1"/>
  </r>
  <r>
    <x v="480"/>
    <x v="469"/>
    <n v="38.18"/>
    <n v="28082025"/>
    <n v="4501"/>
    <s v="Koulutarvikkeet"/>
    <n v="3051"/>
    <x v="1"/>
  </r>
  <r>
    <x v="481"/>
    <x v="470"/>
    <n v="700"/>
    <n v="27022025"/>
    <n v="4342"/>
    <s v="Asiantuntijakonsultaatio/-palvelut"/>
    <n v="5551"/>
    <x v="1"/>
  </r>
  <r>
    <x v="481"/>
    <x v="470"/>
    <n v="700"/>
    <n v="1042025"/>
    <n v="4342"/>
    <s v="Asiantuntijakonsultaatio/-palvelut"/>
    <n v="5551"/>
    <x v="1"/>
  </r>
  <r>
    <x v="481"/>
    <x v="470"/>
    <n v="700"/>
    <n v="4042025"/>
    <n v="4342"/>
    <s v="Asiantuntijakonsultaatio/-palvelut"/>
    <n v="5551"/>
    <x v="1"/>
  </r>
  <r>
    <x v="481"/>
    <x v="470"/>
    <n v="700"/>
    <n v="7042025"/>
    <n v="4342"/>
    <s v="Asiantuntijakonsultaatio/-palvelut"/>
    <n v="5551"/>
    <x v="1"/>
  </r>
  <r>
    <x v="481"/>
    <x v="470"/>
    <n v="700"/>
    <n v="25042025"/>
    <n v="4342"/>
    <s v="Asiantuntijakonsultaatio/-palvelut"/>
    <n v="5551"/>
    <x v="1"/>
  </r>
  <r>
    <x v="481"/>
    <x v="470"/>
    <n v="700"/>
    <n v="28042025"/>
    <n v="4342"/>
    <s v="Asiantuntijakonsultaatio/-palvelut"/>
    <n v="5551"/>
    <x v="1"/>
  </r>
  <r>
    <x v="481"/>
    <x v="470"/>
    <n v="700"/>
    <n v="6052025"/>
    <n v="4342"/>
    <s v="Asiantuntijakonsultaatio/-palvelut"/>
    <n v="5551"/>
    <x v="1"/>
  </r>
  <r>
    <x v="481"/>
    <x v="470"/>
    <n v="700"/>
    <n v="6062025"/>
    <n v="4342"/>
    <s v="Asiantuntijakonsultaatio/-palvelut"/>
    <n v="5551"/>
    <x v="1"/>
  </r>
  <r>
    <x v="481"/>
    <x v="470"/>
    <n v="700"/>
    <n v="10092025"/>
    <n v="4342"/>
    <s v="Asiantuntijakonsultaatio/-palvelut"/>
    <n v="5551"/>
    <x v="1"/>
  </r>
  <r>
    <x v="481"/>
    <x v="470"/>
    <n v="700"/>
    <n v="6112025"/>
    <n v="4342"/>
    <s v="Asiantuntijakonsultaatio/-palvelut"/>
    <n v="5551"/>
    <x v="1"/>
  </r>
  <r>
    <x v="481"/>
    <x v="470"/>
    <n v="700"/>
    <n v="15122025"/>
    <n v="4342"/>
    <s v="Asiantuntijakonsultaatio/-palvelut"/>
    <n v="5551"/>
    <x v="1"/>
  </r>
  <r>
    <x v="482"/>
    <x v="471"/>
    <n v="4500"/>
    <n v="21012025"/>
    <n v="4341"/>
    <s v="ATK-palvelut"/>
    <n v="5551"/>
    <x v="1"/>
  </r>
  <r>
    <x v="483"/>
    <x v="472"/>
    <n v="30"/>
    <n v="3022025"/>
    <n v="4512"/>
    <s v="Lehdet"/>
    <n v="3051"/>
    <x v="1"/>
  </r>
  <r>
    <x v="483"/>
    <x v="472"/>
    <n v="30"/>
    <n v="9062025"/>
    <n v="4512"/>
    <s v="Lehdet"/>
    <n v="3051"/>
    <x v="1"/>
  </r>
  <r>
    <x v="483"/>
    <x v="472"/>
    <n v="566.9"/>
    <n v="15082025"/>
    <n v="4511"/>
    <s v="Kirjat"/>
    <n v="3051"/>
    <x v="1"/>
  </r>
  <r>
    <x v="483"/>
    <x v="472"/>
    <n v="60"/>
    <n v="10102025"/>
    <n v="4512"/>
    <s v="Lehdet"/>
    <n v="3051"/>
    <x v="1"/>
  </r>
  <r>
    <x v="483"/>
    <x v="472"/>
    <n v="30"/>
    <n v="11122025"/>
    <n v="4512"/>
    <s v="Lehdet"/>
    <n v="3051"/>
    <x v="1"/>
  </r>
  <r>
    <x v="484"/>
    <x v="473"/>
    <n v="7390.21"/>
    <n v="22072025"/>
    <n v="4600"/>
    <s v="Muu materiaali"/>
    <n v="4601"/>
    <x v="1"/>
  </r>
  <r>
    <x v="484"/>
    <x v="473"/>
    <n v="165.2"/>
    <n v="5082025"/>
    <n v="4600"/>
    <s v="Muu materiaali"/>
    <n v="4601"/>
    <x v="1"/>
  </r>
  <r>
    <x v="484"/>
    <x v="473"/>
    <n v="85"/>
    <n v="5082025"/>
    <n v="4420"/>
    <s v="Matkustus- ja kuljetuspalvelut"/>
    <n v="4601"/>
    <x v="1"/>
  </r>
  <r>
    <x v="484"/>
    <x v="473"/>
    <n v="-7390.21"/>
    <n v="5082025"/>
    <n v="4600"/>
    <s v="Muu materiaali"/>
    <n v="4601"/>
    <x v="1"/>
  </r>
  <r>
    <x v="485"/>
    <x v="474"/>
    <n v="20.72"/>
    <n v="24012025"/>
    <n v="4600"/>
    <s v="Muu materiaali"/>
    <n v="3051"/>
    <x v="1"/>
  </r>
  <r>
    <x v="486"/>
    <x v="475"/>
    <n v="250"/>
    <n v="20042025"/>
    <n v="4460"/>
    <s v="Muut yhteistoimintaosuudet"/>
    <n v="5551"/>
    <x v="1"/>
  </r>
  <r>
    <x v="486"/>
    <x v="475"/>
    <n v="652.5"/>
    <n v="12062025"/>
    <n v="4305"/>
    <s v="Asikaspalvelujen osto muilta"/>
    <n v="3551"/>
    <x v="1"/>
  </r>
  <r>
    <x v="486"/>
    <x v="475"/>
    <n v="423.2"/>
    <n v="13112025"/>
    <n v="4571"/>
    <s v="S�hk�"/>
    <n v="3551"/>
    <x v="1"/>
  </r>
  <r>
    <x v="486"/>
    <x v="475"/>
    <n v="500"/>
    <n v="18112025"/>
    <n v="4470"/>
    <s v="Muut palvelut"/>
    <n v="3551"/>
    <x v="1"/>
  </r>
  <r>
    <x v="487"/>
    <x v="476"/>
    <n v="72"/>
    <n v="7122025"/>
    <n v="4820"/>
    <s v="Rakennusten ja huoneistojen vuokrat"/>
    <n v="3551"/>
    <x v="1"/>
  </r>
  <r>
    <x v="487"/>
    <x v="476"/>
    <n v="238.5"/>
    <n v="31122025"/>
    <n v="4820"/>
    <s v="Rakennusten ja huoneistojen vuokrat"/>
    <n v="3251"/>
    <x v="1"/>
  </r>
  <r>
    <x v="487"/>
    <x v="476"/>
    <n v="121.5"/>
    <n v="31122025"/>
    <n v="4820"/>
    <s v="Rakennusten ja huoneistojen vuokrat"/>
    <n v="3551"/>
    <x v="1"/>
  </r>
  <r>
    <x v="487"/>
    <x v="476"/>
    <n v="576"/>
    <n v="31122025"/>
    <n v="4820"/>
    <s v="Rakennusten ja huoneistojen vuokrat"/>
    <n v="3601"/>
    <x v="1"/>
  </r>
  <r>
    <x v="488"/>
    <x v="201"/>
    <n v="666"/>
    <n v="4052025"/>
    <n v="4820"/>
    <s v="Rakennusten ja huoneistojen vuokrat"/>
    <n v="3551"/>
    <x v="1"/>
  </r>
  <r>
    <x v="488"/>
    <x v="201"/>
    <n v="216"/>
    <n v="4052025"/>
    <n v="4820"/>
    <s v="Rakennusten ja huoneistojen vuokrat"/>
    <n v="3251"/>
    <x v="1"/>
  </r>
  <r>
    <x v="489"/>
    <x v="477"/>
    <n v="8980"/>
    <n v="29032025"/>
    <n v="4555"/>
    <s v="Muut kemikaalit"/>
    <n v="6103"/>
    <x v="1"/>
  </r>
  <r>
    <x v="489"/>
    <x v="477"/>
    <n v="8760"/>
    <n v="3072025"/>
    <n v="4555"/>
    <s v="Muut kemikaalit"/>
    <n v="6103"/>
    <x v="1"/>
  </r>
  <r>
    <x v="489"/>
    <x v="477"/>
    <n v="9040"/>
    <n v="17112025"/>
    <n v="4555"/>
    <s v="Muut kemikaalit"/>
    <n v="6103"/>
    <x v="1"/>
  </r>
  <r>
    <x v="490"/>
    <x v="478"/>
    <n v="169.31"/>
    <n v="6012025"/>
    <n v="4520"/>
    <s v="Elintarvikkeet"/>
    <n v="5501"/>
    <x v="1"/>
  </r>
  <r>
    <x v="490"/>
    <x v="478"/>
    <n v="-19.739999999999998"/>
    <n v="6012025"/>
    <n v="4520"/>
    <s v="Elintarvikkeet"/>
    <n v="5501"/>
    <x v="1"/>
  </r>
  <r>
    <x v="490"/>
    <x v="478"/>
    <n v="-10"/>
    <n v="6012025"/>
    <n v="4600"/>
    <s v="Muu materiaali"/>
    <n v="5501"/>
    <x v="1"/>
  </r>
  <r>
    <x v="490"/>
    <x v="478"/>
    <n v="-10"/>
    <n v="6012025"/>
    <n v="4520"/>
    <s v="Elintarvikkeet"/>
    <n v="5501"/>
    <x v="1"/>
  </r>
  <r>
    <x v="490"/>
    <x v="478"/>
    <n v="728.68"/>
    <n v="6012025"/>
    <n v="4520"/>
    <s v="Elintarvikkeet"/>
    <n v="5501"/>
    <x v="1"/>
  </r>
  <r>
    <x v="490"/>
    <x v="478"/>
    <n v="10"/>
    <n v="6012025"/>
    <n v="4600"/>
    <s v="Muu materiaali"/>
    <n v="5501"/>
    <x v="1"/>
  </r>
  <r>
    <x v="490"/>
    <x v="478"/>
    <n v="121.58"/>
    <n v="13012025"/>
    <n v="4550"/>
    <s v="Puhdistusaineet ja -tarvikkeet"/>
    <n v="5501"/>
    <x v="1"/>
  </r>
  <r>
    <x v="490"/>
    <x v="478"/>
    <n v="10"/>
    <n v="13012025"/>
    <n v="4600"/>
    <s v="Muu materiaali"/>
    <n v="5501"/>
    <x v="1"/>
  </r>
  <r>
    <x v="490"/>
    <x v="478"/>
    <n v="2247.6999999999998"/>
    <n v="13012025"/>
    <n v="4520"/>
    <s v="Elintarvikkeet"/>
    <n v="5501"/>
    <x v="1"/>
  </r>
  <r>
    <x v="490"/>
    <x v="478"/>
    <n v="1759.33"/>
    <n v="13012025"/>
    <n v="4520"/>
    <s v="Elintarvikkeet"/>
    <n v="5501"/>
    <x v="1"/>
  </r>
  <r>
    <x v="490"/>
    <x v="478"/>
    <n v="10"/>
    <n v="13012025"/>
    <n v="4600"/>
    <s v="Muu materiaali"/>
    <n v="5501"/>
    <x v="1"/>
  </r>
  <r>
    <x v="490"/>
    <x v="478"/>
    <n v="766.49"/>
    <n v="13012025"/>
    <n v="4520"/>
    <s v="Elintarvikkeet"/>
    <n v="5501"/>
    <x v="1"/>
  </r>
  <r>
    <x v="490"/>
    <x v="478"/>
    <n v="18.77"/>
    <n v="13012025"/>
    <n v="4600"/>
    <s v="Muu materiaali"/>
    <n v="5501"/>
    <x v="1"/>
  </r>
  <r>
    <x v="490"/>
    <x v="478"/>
    <n v="832.64"/>
    <n v="13012025"/>
    <n v="4520"/>
    <s v="Elintarvikkeet"/>
    <n v="5501"/>
    <x v="1"/>
  </r>
  <r>
    <x v="490"/>
    <x v="478"/>
    <n v="10"/>
    <n v="13012025"/>
    <n v="4520"/>
    <s v="Elintarvikkeet"/>
    <n v="5501"/>
    <x v="1"/>
  </r>
  <r>
    <x v="490"/>
    <x v="478"/>
    <n v="1956.11"/>
    <n v="13012025"/>
    <n v="4520"/>
    <s v="Elintarvikkeet"/>
    <n v="5501"/>
    <x v="1"/>
  </r>
  <r>
    <x v="490"/>
    <x v="478"/>
    <n v="290.75"/>
    <n v="13012025"/>
    <n v="4600"/>
    <s v="Muu materiaali"/>
    <n v="5501"/>
    <x v="1"/>
  </r>
  <r>
    <x v="490"/>
    <x v="478"/>
    <n v="804.11"/>
    <n v="20012025"/>
    <n v="4520"/>
    <s v="Elintarvikkeet"/>
    <n v="5501"/>
    <x v="1"/>
  </r>
  <r>
    <x v="490"/>
    <x v="478"/>
    <n v="-10"/>
    <n v="20012025"/>
    <n v="4520"/>
    <s v="Elintarvikkeet"/>
    <n v="5501"/>
    <x v="1"/>
  </r>
  <r>
    <x v="490"/>
    <x v="478"/>
    <n v="2149.17"/>
    <n v="20012025"/>
    <n v="4520"/>
    <s v="Elintarvikkeet"/>
    <n v="5501"/>
    <x v="1"/>
  </r>
  <r>
    <x v="490"/>
    <x v="478"/>
    <n v="18.3"/>
    <n v="20012025"/>
    <n v="4600"/>
    <s v="Muu materiaali"/>
    <n v="5501"/>
    <x v="1"/>
  </r>
  <r>
    <x v="490"/>
    <x v="478"/>
    <n v="-10"/>
    <n v="20012025"/>
    <n v="4520"/>
    <s v="Elintarvikkeet"/>
    <n v="5501"/>
    <x v="1"/>
  </r>
  <r>
    <x v="490"/>
    <x v="478"/>
    <n v="1656.57"/>
    <n v="20012025"/>
    <n v="4520"/>
    <s v="Elintarvikkeet"/>
    <n v="5501"/>
    <x v="1"/>
  </r>
  <r>
    <x v="490"/>
    <x v="478"/>
    <n v="1874.52"/>
    <n v="20012025"/>
    <n v="4520"/>
    <s v="Elintarvikkeet"/>
    <n v="5501"/>
    <x v="1"/>
  </r>
  <r>
    <x v="490"/>
    <x v="478"/>
    <n v="28.8"/>
    <n v="20012025"/>
    <n v="4600"/>
    <s v="Muu materiaali"/>
    <n v="5501"/>
    <x v="1"/>
  </r>
  <r>
    <x v="490"/>
    <x v="478"/>
    <n v="283.10000000000002"/>
    <n v="20012025"/>
    <n v="4501"/>
    <s v="Koulutarvikkeet"/>
    <n v="3051"/>
    <x v="1"/>
  </r>
  <r>
    <x v="490"/>
    <x v="478"/>
    <n v="224.16"/>
    <n v="20012025"/>
    <n v="4501"/>
    <s v="Koulutarvikkeet"/>
    <n v="3051"/>
    <x v="1"/>
  </r>
  <r>
    <x v="490"/>
    <x v="478"/>
    <n v="620.36"/>
    <n v="20012025"/>
    <n v="4520"/>
    <s v="Elintarvikkeet"/>
    <n v="5501"/>
    <x v="1"/>
  </r>
  <r>
    <x v="490"/>
    <x v="478"/>
    <n v="64.150000000000006"/>
    <n v="20012025"/>
    <n v="4600"/>
    <s v="Muu materiaali"/>
    <n v="5501"/>
    <x v="1"/>
  </r>
  <r>
    <x v="490"/>
    <x v="478"/>
    <n v="0.11"/>
    <n v="20012025"/>
    <n v="4520"/>
    <s v="Elintarvikkeet"/>
    <n v="5501"/>
    <x v="1"/>
  </r>
  <r>
    <x v="490"/>
    <x v="478"/>
    <n v="215.96"/>
    <n v="20012025"/>
    <n v="4520"/>
    <s v="Elintarvikkeet"/>
    <n v="3051"/>
    <x v="1"/>
  </r>
  <r>
    <x v="490"/>
    <x v="478"/>
    <n v="102.75"/>
    <n v="20012025"/>
    <n v="4600"/>
    <s v="Muu materiaali"/>
    <n v="3051"/>
    <x v="1"/>
  </r>
  <r>
    <x v="490"/>
    <x v="478"/>
    <n v="108.5"/>
    <n v="20012025"/>
    <n v="4520"/>
    <s v="Elintarvikkeet"/>
    <n v="3051"/>
    <x v="1"/>
  </r>
  <r>
    <x v="490"/>
    <x v="478"/>
    <n v="62.98"/>
    <n v="20012025"/>
    <n v="4600"/>
    <s v="Muu materiaali"/>
    <n v="3051"/>
    <x v="1"/>
  </r>
  <r>
    <x v="490"/>
    <x v="478"/>
    <n v="2067.9"/>
    <n v="27012025"/>
    <n v="4520"/>
    <s v="Elintarvikkeet"/>
    <n v="5501"/>
    <x v="1"/>
  </r>
  <r>
    <x v="490"/>
    <x v="478"/>
    <n v="8.57"/>
    <n v="27012025"/>
    <n v="4600"/>
    <s v="Muu materiaali"/>
    <n v="5501"/>
    <x v="1"/>
  </r>
  <r>
    <x v="490"/>
    <x v="478"/>
    <n v="853.49"/>
    <n v="27012025"/>
    <n v="4520"/>
    <s v="Elintarvikkeet"/>
    <n v="5501"/>
    <x v="1"/>
  </r>
  <r>
    <x v="490"/>
    <x v="478"/>
    <n v="10"/>
    <n v="27012025"/>
    <n v="4600"/>
    <s v="Muu materiaali"/>
    <n v="5501"/>
    <x v="1"/>
  </r>
  <r>
    <x v="490"/>
    <x v="478"/>
    <n v="1954.66"/>
    <n v="27012025"/>
    <n v="4520"/>
    <s v="Elintarvikkeet"/>
    <n v="5501"/>
    <x v="1"/>
  </r>
  <r>
    <x v="490"/>
    <x v="478"/>
    <n v="98"/>
    <n v="27012025"/>
    <n v="4550"/>
    <s v="Puhdistusaineet ja -tarvikkeet"/>
    <n v="5501"/>
    <x v="1"/>
  </r>
  <r>
    <x v="490"/>
    <x v="478"/>
    <n v="18"/>
    <n v="27012025"/>
    <n v="4380"/>
    <s v="Puhtaanapito- ja pesulapalvelut"/>
    <n v="5501"/>
    <x v="1"/>
  </r>
  <r>
    <x v="490"/>
    <x v="478"/>
    <n v="2474.71"/>
    <n v="27012025"/>
    <n v="4520"/>
    <s v="Elintarvikkeet"/>
    <n v="5501"/>
    <x v="1"/>
  </r>
  <r>
    <x v="490"/>
    <x v="478"/>
    <n v="506.49"/>
    <n v="27012025"/>
    <n v="4520"/>
    <s v="Elintarvikkeet"/>
    <n v="5501"/>
    <x v="1"/>
  </r>
  <r>
    <x v="490"/>
    <x v="478"/>
    <n v="1560.07"/>
    <n v="31012025"/>
    <n v="4520"/>
    <s v="Elintarvikkeet"/>
    <n v="5501"/>
    <x v="1"/>
  </r>
  <r>
    <x v="490"/>
    <x v="478"/>
    <n v="20"/>
    <n v="31012025"/>
    <n v="4600"/>
    <s v="Muu materiaali"/>
    <n v="5501"/>
    <x v="1"/>
  </r>
  <r>
    <x v="490"/>
    <x v="478"/>
    <n v="10"/>
    <n v="31012025"/>
    <n v="4600"/>
    <s v="Muu materiaali"/>
    <n v="5501"/>
    <x v="1"/>
  </r>
  <r>
    <x v="490"/>
    <x v="478"/>
    <n v="997.35"/>
    <n v="31012025"/>
    <n v="4520"/>
    <s v="Elintarvikkeet"/>
    <n v="5501"/>
    <x v="1"/>
  </r>
  <r>
    <x v="490"/>
    <x v="478"/>
    <n v="261.29000000000002"/>
    <n v="31012025"/>
    <n v="4520"/>
    <s v="Elintarvikkeet"/>
    <n v="5501"/>
    <x v="1"/>
  </r>
  <r>
    <x v="490"/>
    <x v="478"/>
    <n v="58.57"/>
    <n v="31012025"/>
    <n v="4501"/>
    <s v="Koulutarvikkeet"/>
    <n v="3051"/>
    <x v="1"/>
  </r>
  <r>
    <x v="490"/>
    <x v="478"/>
    <n v="265.49"/>
    <n v="31012025"/>
    <n v="4520"/>
    <s v="Elintarvikkeet"/>
    <n v="5501"/>
    <x v="1"/>
  </r>
  <r>
    <x v="490"/>
    <x v="478"/>
    <n v="15.14"/>
    <n v="31012025"/>
    <n v="4600"/>
    <s v="Muu materiaali"/>
    <n v="5501"/>
    <x v="1"/>
  </r>
  <r>
    <x v="490"/>
    <x v="478"/>
    <n v="1607.46"/>
    <n v="31012025"/>
    <n v="4520"/>
    <s v="Elintarvikkeet"/>
    <n v="5501"/>
    <x v="1"/>
  </r>
  <r>
    <x v="490"/>
    <x v="478"/>
    <n v="327.45"/>
    <n v="31012025"/>
    <n v="4600"/>
    <s v="Muu materiaali"/>
    <n v="5501"/>
    <x v="1"/>
  </r>
  <r>
    <x v="490"/>
    <x v="478"/>
    <n v="368.86"/>
    <n v="3022025"/>
    <n v="4520"/>
    <s v="Elintarvikkeet"/>
    <n v="5501"/>
    <x v="1"/>
  </r>
  <r>
    <x v="490"/>
    <x v="478"/>
    <n v="273.58"/>
    <n v="3022025"/>
    <n v="4520"/>
    <s v="Elintarvikkeet"/>
    <n v="5501"/>
    <x v="1"/>
  </r>
  <r>
    <x v="490"/>
    <x v="478"/>
    <n v="652.11"/>
    <n v="3022025"/>
    <n v="4520"/>
    <s v="Elintarvikkeet"/>
    <n v="5501"/>
    <x v="1"/>
  </r>
  <r>
    <x v="490"/>
    <x v="478"/>
    <n v="201.68"/>
    <n v="3022025"/>
    <n v="4600"/>
    <s v="Muu materiaali"/>
    <n v="5501"/>
    <x v="1"/>
  </r>
  <r>
    <x v="490"/>
    <x v="478"/>
    <n v="281.97000000000003"/>
    <n v="3022025"/>
    <n v="4520"/>
    <s v="Elintarvikkeet"/>
    <n v="5501"/>
    <x v="1"/>
  </r>
  <r>
    <x v="490"/>
    <x v="478"/>
    <n v="10"/>
    <n v="3022025"/>
    <n v="4600"/>
    <s v="Muu materiaali"/>
    <n v="5501"/>
    <x v="1"/>
  </r>
  <r>
    <x v="490"/>
    <x v="478"/>
    <n v="240.68"/>
    <n v="3022025"/>
    <n v="4600"/>
    <s v="Muu materiaali"/>
    <n v="5501"/>
    <x v="1"/>
  </r>
  <r>
    <x v="490"/>
    <x v="478"/>
    <n v="823.7"/>
    <n v="3022025"/>
    <n v="4520"/>
    <s v="Elintarvikkeet"/>
    <n v="5501"/>
    <x v="1"/>
  </r>
  <r>
    <x v="490"/>
    <x v="478"/>
    <n v="263.91000000000003"/>
    <n v="10022025"/>
    <n v="4600"/>
    <s v="Muu materiaali"/>
    <n v="5501"/>
    <x v="1"/>
  </r>
  <r>
    <x v="490"/>
    <x v="478"/>
    <n v="2009.55"/>
    <n v="10022025"/>
    <n v="4550"/>
    <s v="Puhdistusaineet ja -tarvikkeet"/>
    <n v="5501"/>
    <x v="1"/>
  </r>
  <r>
    <x v="490"/>
    <x v="478"/>
    <n v="678.15"/>
    <n v="10022025"/>
    <n v="4520"/>
    <s v="Elintarvikkeet"/>
    <n v="5501"/>
    <x v="1"/>
  </r>
  <r>
    <x v="490"/>
    <x v="478"/>
    <n v="-10"/>
    <n v="10022025"/>
    <n v="4600"/>
    <s v="Muu materiaali"/>
    <n v="5501"/>
    <x v="1"/>
  </r>
  <r>
    <x v="490"/>
    <x v="478"/>
    <n v="2512.6999999999998"/>
    <n v="10022025"/>
    <n v="4520"/>
    <s v="Elintarvikkeet"/>
    <n v="5501"/>
    <x v="1"/>
  </r>
  <r>
    <x v="490"/>
    <x v="478"/>
    <n v="243.7"/>
    <n v="10022025"/>
    <n v="4600"/>
    <s v="Muu materiaali"/>
    <n v="5501"/>
    <x v="1"/>
  </r>
  <r>
    <x v="490"/>
    <x v="478"/>
    <n v="807.08"/>
    <n v="10022025"/>
    <n v="4520"/>
    <s v="Elintarvikkeet"/>
    <n v="5501"/>
    <x v="1"/>
  </r>
  <r>
    <x v="490"/>
    <x v="478"/>
    <n v="10"/>
    <n v="10022025"/>
    <n v="4520"/>
    <s v="Elintarvikkeet"/>
    <n v="5501"/>
    <x v="1"/>
  </r>
  <r>
    <x v="490"/>
    <x v="478"/>
    <n v="2189.0700000000002"/>
    <n v="10022025"/>
    <n v="4520"/>
    <s v="Elintarvikkeet"/>
    <n v="5501"/>
    <x v="1"/>
  </r>
  <r>
    <x v="490"/>
    <x v="478"/>
    <n v="14.25"/>
    <n v="10022025"/>
    <n v="4600"/>
    <s v="Muu materiaali"/>
    <n v="5501"/>
    <x v="1"/>
  </r>
  <r>
    <x v="490"/>
    <x v="478"/>
    <n v="1896.17"/>
    <n v="17022025"/>
    <n v="4520"/>
    <s v="Elintarvikkeet"/>
    <n v="5501"/>
    <x v="1"/>
  </r>
  <r>
    <x v="490"/>
    <x v="478"/>
    <n v="62.11"/>
    <n v="17022025"/>
    <n v="4600"/>
    <s v="Muu materiaali"/>
    <n v="5501"/>
    <x v="1"/>
  </r>
  <r>
    <x v="490"/>
    <x v="478"/>
    <n v="1309.44"/>
    <n v="17022025"/>
    <n v="4520"/>
    <s v="Elintarvikkeet"/>
    <n v="5501"/>
    <x v="1"/>
  </r>
  <r>
    <x v="490"/>
    <x v="478"/>
    <n v="295.52999999999997"/>
    <n v="17022025"/>
    <n v="4520"/>
    <s v="Elintarvikkeet"/>
    <n v="5501"/>
    <x v="1"/>
  </r>
  <r>
    <x v="490"/>
    <x v="478"/>
    <n v="-10"/>
    <n v="17022025"/>
    <n v="4520"/>
    <s v="Elintarvikkeet"/>
    <n v="5501"/>
    <x v="1"/>
  </r>
  <r>
    <x v="490"/>
    <x v="478"/>
    <n v="-10"/>
    <n v="17022025"/>
    <n v="4600"/>
    <s v="Muu materiaali"/>
    <n v="5501"/>
    <x v="1"/>
  </r>
  <r>
    <x v="490"/>
    <x v="478"/>
    <n v="828.07"/>
    <n v="17022025"/>
    <n v="4520"/>
    <s v="Elintarvikkeet"/>
    <n v="5501"/>
    <x v="1"/>
  </r>
  <r>
    <x v="490"/>
    <x v="478"/>
    <n v="10"/>
    <n v="17022025"/>
    <n v="4600"/>
    <s v="Muu materiaali"/>
    <n v="5501"/>
    <x v="1"/>
  </r>
  <r>
    <x v="490"/>
    <x v="478"/>
    <n v="495.69"/>
    <n v="17022025"/>
    <n v="4520"/>
    <s v="Elintarvikkeet"/>
    <n v="5501"/>
    <x v="1"/>
  </r>
  <r>
    <x v="490"/>
    <x v="478"/>
    <n v="884.43"/>
    <n v="24022025"/>
    <n v="4520"/>
    <s v="Elintarvikkeet"/>
    <n v="5501"/>
    <x v="1"/>
  </r>
  <r>
    <x v="490"/>
    <x v="478"/>
    <n v="217.03"/>
    <n v="24022025"/>
    <n v="4520"/>
    <s v="Elintarvikkeet"/>
    <n v="5501"/>
    <x v="1"/>
  </r>
  <r>
    <x v="490"/>
    <x v="478"/>
    <n v="10"/>
    <n v="24022025"/>
    <n v="4520"/>
    <s v="Elintarvikkeet"/>
    <n v="5501"/>
    <x v="1"/>
  </r>
  <r>
    <x v="490"/>
    <x v="478"/>
    <n v="10"/>
    <n v="24022025"/>
    <n v="4600"/>
    <s v="Muu materiaali"/>
    <n v="5501"/>
    <x v="1"/>
  </r>
  <r>
    <x v="490"/>
    <x v="478"/>
    <n v="1318.81"/>
    <n v="24022025"/>
    <n v="4520"/>
    <s v="Elintarvikkeet"/>
    <n v="5501"/>
    <x v="1"/>
  </r>
  <r>
    <x v="490"/>
    <x v="478"/>
    <n v="374.58"/>
    <n v="24022025"/>
    <n v="4520"/>
    <s v="Elintarvikkeet"/>
    <n v="5501"/>
    <x v="1"/>
  </r>
  <r>
    <x v="490"/>
    <x v="478"/>
    <n v="509.79"/>
    <n v="24022025"/>
    <n v="4520"/>
    <s v="Elintarvikkeet"/>
    <n v="5501"/>
    <x v="1"/>
  </r>
  <r>
    <x v="490"/>
    <x v="478"/>
    <n v="1781.55"/>
    <n v="28022025"/>
    <n v="4520"/>
    <s v="Elintarvikkeet"/>
    <n v="5501"/>
    <x v="1"/>
  </r>
  <r>
    <x v="490"/>
    <x v="478"/>
    <n v="10"/>
    <n v="28022025"/>
    <n v="4600"/>
    <s v="Muu materiaali"/>
    <n v="5501"/>
    <x v="1"/>
  </r>
  <r>
    <x v="490"/>
    <x v="478"/>
    <n v="1809.68"/>
    <n v="28022025"/>
    <n v="4520"/>
    <s v="Elintarvikkeet"/>
    <n v="5501"/>
    <x v="1"/>
  </r>
  <r>
    <x v="490"/>
    <x v="478"/>
    <n v="44.02"/>
    <n v="28022025"/>
    <n v="4600"/>
    <s v="Muu materiaali"/>
    <n v="5501"/>
    <x v="1"/>
  </r>
  <r>
    <x v="490"/>
    <x v="478"/>
    <n v="-10"/>
    <n v="28022025"/>
    <n v="4600"/>
    <s v="Muu materiaali"/>
    <n v="5501"/>
    <x v="1"/>
  </r>
  <r>
    <x v="490"/>
    <x v="478"/>
    <n v="33.83"/>
    <n v="28022025"/>
    <n v="4550"/>
    <s v="Puhdistusaineet ja -tarvikkeet"/>
    <n v="5501"/>
    <x v="1"/>
  </r>
  <r>
    <x v="490"/>
    <x v="478"/>
    <n v="899.25"/>
    <n v="28022025"/>
    <n v="4520"/>
    <s v="Elintarvikkeet"/>
    <n v="5501"/>
    <x v="1"/>
  </r>
  <r>
    <x v="490"/>
    <x v="478"/>
    <n v="367.44"/>
    <n v="28022025"/>
    <n v="4520"/>
    <s v="Elintarvikkeet"/>
    <n v="5501"/>
    <x v="1"/>
  </r>
  <r>
    <x v="490"/>
    <x v="478"/>
    <n v="338.61"/>
    <n v="28022025"/>
    <n v="4520"/>
    <s v="Elintarvikkeet"/>
    <n v="5501"/>
    <x v="1"/>
  </r>
  <r>
    <x v="490"/>
    <x v="478"/>
    <n v="107.44"/>
    <n v="28022025"/>
    <n v="4600"/>
    <s v="Muu materiaali"/>
    <n v="5501"/>
    <x v="1"/>
  </r>
  <r>
    <x v="490"/>
    <x v="478"/>
    <n v="375.62"/>
    <n v="3032025"/>
    <n v="4520"/>
    <s v="Elintarvikkeet"/>
    <n v="5501"/>
    <x v="1"/>
  </r>
  <r>
    <x v="490"/>
    <x v="478"/>
    <n v="10"/>
    <n v="3032025"/>
    <n v="4600"/>
    <s v="Muu materiaali"/>
    <n v="5501"/>
    <x v="1"/>
  </r>
  <r>
    <x v="490"/>
    <x v="478"/>
    <n v="589.98"/>
    <n v="3032025"/>
    <n v="4520"/>
    <s v="Elintarvikkeet"/>
    <n v="5501"/>
    <x v="1"/>
  </r>
  <r>
    <x v="490"/>
    <x v="478"/>
    <n v="10"/>
    <n v="3032025"/>
    <n v="4600"/>
    <s v="Muu materiaali"/>
    <n v="5501"/>
    <x v="1"/>
  </r>
  <r>
    <x v="490"/>
    <x v="478"/>
    <n v="51.2"/>
    <n v="3032025"/>
    <n v="4600"/>
    <s v="Muu materiaali"/>
    <n v="5501"/>
    <x v="1"/>
  </r>
  <r>
    <x v="490"/>
    <x v="478"/>
    <n v="1339.02"/>
    <n v="3032025"/>
    <n v="4520"/>
    <s v="Elintarvikkeet"/>
    <n v="5501"/>
    <x v="1"/>
  </r>
  <r>
    <x v="490"/>
    <x v="478"/>
    <n v="10"/>
    <n v="3032025"/>
    <n v="4600"/>
    <s v="Muu materiaali"/>
    <n v="5501"/>
    <x v="1"/>
  </r>
  <r>
    <x v="490"/>
    <x v="478"/>
    <n v="10"/>
    <n v="3032025"/>
    <n v="4600"/>
    <s v="Muu materiaali"/>
    <n v="5501"/>
    <x v="1"/>
  </r>
  <r>
    <x v="490"/>
    <x v="478"/>
    <n v="638.96"/>
    <n v="3032025"/>
    <n v="4520"/>
    <s v="Elintarvikkeet"/>
    <n v="5501"/>
    <x v="1"/>
  </r>
  <r>
    <x v="490"/>
    <x v="478"/>
    <n v="184.42"/>
    <n v="3032025"/>
    <n v="4520"/>
    <s v="Elintarvikkeet"/>
    <n v="5501"/>
    <x v="1"/>
  </r>
  <r>
    <x v="490"/>
    <x v="478"/>
    <n v="10"/>
    <n v="3032025"/>
    <n v="4520"/>
    <s v="Elintarvikkeet"/>
    <n v="5501"/>
    <x v="1"/>
  </r>
  <r>
    <x v="490"/>
    <x v="478"/>
    <n v="712.34"/>
    <n v="10032025"/>
    <n v="4520"/>
    <s v="Elintarvikkeet"/>
    <n v="5501"/>
    <x v="1"/>
  </r>
  <r>
    <x v="490"/>
    <x v="478"/>
    <n v="10"/>
    <n v="10032025"/>
    <n v="4600"/>
    <s v="Muu materiaali"/>
    <n v="5501"/>
    <x v="1"/>
  </r>
  <r>
    <x v="490"/>
    <x v="478"/>
    <n v="117.14"/>
    <n v="10032025"/>
    <n v="4501"/>
    <s v="Koulutarvikkeet"/>
    <n v="3051"/>
    <x v="1"/>
  </r>
  <r>
    <x v="490"/>
    <x v="478"/>
    <n v="10"/>
    <n v="10032025"/>
    <n v="4600"/>
    <s v="Muu materiaali"/>
    <n v="5501"/>
    <x v="1"/>
  </r>
  <r>
    <x v="490"/>
    <x v="478"/>
    <n v="13.32"/>
    <n v="10032025"/>
    <n v="4550"/>
    <s v="Puhdistusaineet ja -tarvikkeet"/>
    <n v="5501"/>
    <x v="1"/>
  </r>
  <r>
    <x v="490"/>
    <x v="478"/>
    <n v="1731.18"/>
    <n v="10032025"/>
    <n v="4520"/>
    <s v="Elintarvikkeet"/>
    <n v="5501"/>
    <x v="1"/>
  </r>
  <r>
    <x v="490"/>
    <x v="478"/>
    <n v="1859.68"/>
    <n v="10032025"/>
    <n v="4520"/>
    <s v="Elintarvikkeet"/>
    <n v="5501"/>
    <x v="1"/>
  </r>
  <r>
    <x v="490"/>
    <x v="478"/>
    <n v="12.02"/>
    <n v="10032025"/>
    <n v="4600"/>
    <s v="Muu materiaali"/>
    <n v="5501"/>
    <x v="1"/>
  </r>
  <r>
    <x v="490"/>
    <x v="478"/>
    <n v="1954.72"/>
    <n v="10032025"/>
    <n v="4520"/>
    <s v="Elintarvikkeet"/>
    <n v="5501"/>
    <x v="1"/>
  </r>
  <r>
    <x v="490"/>
    <x v="478"/>
    <n v="10"/>
    <n v="10032025"/>
    <n v="4600"/>
    <s v="Muu materiaali"/>
    <n v="5501"/>
    <x v="1"/>
  </r>
  <r>
    <x v="490"/>
    <x v="478"/>
    <n v="111.92"/>
    <n v="10032025"/>
    <n v="4520"/>
    <s v="Elintarvikkeet"/>
    <n v="3051"/>
    <x v="1"/>
  </r>
  <r>
    <x v="490"/>
    <x v="478"/>
    <n v="78.66"/>
    <n v="10032025"/>
    <n v="4600"/>
    <s v="Muu materiaali"/>
    <n v="3051"/>
    <x v="1"/>
  </r>
  <r>
    <x v="490"/>
    <x v="478"/>
    <n v="51.66"/>
    <n v="10032025"/>
    <n v="4520"/>
    <s v="Elintarvikkeet"/>
    <n v="3051"/>
    <x v="1"/>
  </r>
  <r>
    <x v="490"/>
    <x v="478"/>
    <n v="48.21"/>
    <n v="10032025"/>
    <n v="4600"/>
    <s v="Muu materiaali"/>
    <n v="3051"/>
    <x v="1"/>
  </r>
  <r>
    <x v="490"/>
    <x v="478"/>
    <n v="443.49"/>
    <n v="10032025"/>
    <n v="4520"/>
    <s v="Elintarvikkeet"/>
    <n v="5501"/>
    <x v="1"/>
  </r>
  <r>
    <x v="490"/>
    <x v="478"/>
    <n v="96.74"/>
    <n v="10032025"/>
    <n v="4520"/>
    <s v="Elintarvikkeet"/>
    <n v="5501"/>
    <x v="1"/>
  </r>
  <r>
    <x v="490"/>
    <x v="478"/>
    <n v="-60"/>
    <n v="17032025"/>
    <n v="4600"/>
    <s v="Muu materiaali"/>
    <n v="5501"/>
    <x v="1"/>
  </r>
  <r>
    <x v="490"/>
    <x v="478"/>
    <n v="1929.82"/>
    <n v="17032025"/>
    <n v="4520"/>
    <s v="Elintarvikkeet"/>
    <n v="5501"/>
    <x v="1"/>
  </r>
  <r>
    <x v="490"/>
    <x v="478"/>
    <n v="-10"/>
    <n v="17032025"/>
    <n v="4600"/>
    <s v="Muu materiaali"/>
    <n v="5501"/>
    <x v="1"/>
  </r>
  <r>
    <x v="490"/>
    <x v="478"/>
    <n v="1195.3800000000001"/>
    <n v="17032025"/>
    <n v="4520"/>
    <s v="Elintarvikkeet"/>
    <n v="5501"/>
    <x v="1"/>
  </r>
  <r>
    <x v="490"/>
    <x v="478"/>
    <n v="530.67999999999995"/>
    <n v="17032025"/>
    <n v="4520"/>
    <s v="Elintarvikkeet"/>
    <n v="5501"/>
    <x v="1"/>
  </r>
  <r>
    <x v="490"/>
    <x v="478"/>
    <n v="36.799999999999997"/>
    <n v="17032025"/>
    <n v="4520"/>
    <s v="Elintarvikkeet"/>
    <n v="5501"/>
    <x v="1"/>
  </r>
  <r>
    <x v="490"/>
    <x v="478"/>
    <n v="702.96"/>
    <n v="17032025"/>
    <n v="4520"/>
    <s v="Elintarvikkeet"/>
    <n v="5501"/>
    <x v="1"/>
  </r>
  <r>
    <x v="490"/>
    <x v="478"/>
    <n v="51.63"/>
    <n v="17032025"/>
    <n v="4600"/>
    <s v="Muu materiaali"/>
    <n v="5501"/>
    <x v="1"/>
  </r>
  <r>
    <x v="490"/>
    <x v="478"/>
    <n v="1620.77"/>
    <n v="17032025"/>
    <n v="4520"/>
    <s v="Elintarvikkeet"/>
    <n v="5501"/>
    <x v="1"/>
  </r>
  <r>
    <x v="490"/>
    <x v="478"/>
    <n v="303.70999999999998"/>
    <n v="17032025"/>
    <n v="4600"/>
    <s v="Muu materiaali"/>
    <n v="5501"/>
    <x v="1"/>
  </r>
  <r>
    <x v="490"/>
    <x v="478"/>
    <n v="-10"/>
    <n v="24032025"/>
    <n v="4600"/>
    <s v="Muu materiaali"/>
    <n v="5501"/>
    <x v="1"/>
  </r>
  <r>
    <x v="490"/>
    <x v="478"/>
    <n v="1974.08"/>
    <n v="24032025"/>
    <n v="4520"/>
    <s v="Elintarvikkeet"/>
    <n v="5501"/>
    <x v="1"/>
  </r>
  <r>
    <x v="490"/>
    <x v="478"/>
    <n v="2011.2"/>
    <n v="24032025"/>
    <n v="4520"/>
    <s v="Elintarvikkeet"/>
    <n v="5501"/>
    <x v="1"/>
  </r>
  <r>
    <x v="490"/>
    <x v="478"/>
    <n v="20"/>
    <n v="24032025"/>
    <n v="4600"/>
    <s v="Muu materiaali"/>
    <n v="5501"/>
    <x v="1"/>
  </r>
  <r>
    <x v="490"/>
    <x v="478"/>
    <n v="594.03"/>
    <n v="24032025"/>
    <n v="4520"/>
    <s v="Elintarvikkeet"/>
    <n v="5501"/>
    <x v="1"/>
  </r>
  <r>
    <x v="490"/>
    <x v="478"/>
    <n v="6.97"/>
    <n v="24032025"/>
    <n v="4520"/>
    <s v="Elintarvikkeet"/>
    <n v="5501"/>
    <x v="1"/>
  </r>
  <r>
    <x v="490"/>
    <x v="478"/>
    <n v="2039.42"/>
    <n v="24032025"/>
    <n v="4520"/>
    <s v="Elintarvikkeet"/>
    <n v="5501"/>
    <x v="1"/>
  </r>
  <r>
    <x v="490"/>
    <x v="478"/>
    <n v="97.27"/>
    <n v="24032025"/>
    <n v="4600"/>
    <s v="Muu materiaali"/>
    <n v="5501"/>
    <x v="1"/>
  </r>
  <r>
    <x v="490"/>
    <x v="478"/>
    <n v="640.11"/>
    <n v="24032025"/>
    <n v="4520"/>
    <s v="Elintarvikkeet"/>
    <n v="5501"/>
    <x v="1"/>
  </r>
  <r>
    <x v="490"/>
    <x v="478"/>
    <n v="-20"/>
    <n v="24032025"/>
    <n v="4600"/>
    <s v="Muu materiaali"/>
    <n v="5501"/>
    <x v="1"/>
  </r>
  <r>
    <x v="490"/>
    <x v="478"/>
    <n v="3720.51"/>
    <n v="31032025"/>
    <n v="4520"/>
    <s v="Elintarvikkeet"/>
    <n v="5501"/>
    <x v="1"/>
  </r>
  <r>
    <x v="490"/>
    <x v="478"/>
    <n v="20"/>
    <n v="31032025"/>
    <n v="4600"/>
    <s v="Muu materiaali"/>
    <n v="5501"/>
    <x v="1"/>
  </r>
  <r>
    <x v="490"/>
    <x v="478"/>
    <n v="10"/>
    <n v="31032025"/>
    <n v="4600"/>
    <s v="Muu materiaali"/>
    <n v="5501"/>
    <x v="1"/>
  </r>
  <r>
    <x v="490"/>
    <x v="478"/>
    <n v="22.02"/>
    <n v="31032025"/>
    <n v="4550"/>
    <s v="Puhdistusaineet ja -tarvikkeet"/>
    <n v="5501"/>
    <x v="1"/>
  </r>
  <r>
    <x v="490"/>
    <x v="478"/>
    <n v="1810.12"/>
    <n v="31032025"/>
    <n v="4520"/>
    <s v="Elintarvikkeet"/>
    <n v="5501"/>
    <x v="1"/>
  </r>
  <r>
    <x v="490"/>
    <x v="478"/>
    <n v="1794.03"/>
    <n v="31032025"/>
    <n v="4520"/>
    <s v="Elintarvikkeet"/>
    <n v="5501"/>
    <x v="1"/>
  </r>
  <r>
    <x v="490"/>
    <x v="478"/>
    <n v="139.22"/>
    <n v="31032025"/>
    <n v="4600"/>
    <s v="Muu materiaali"/>
    <n v="5501"/>
    <x v="1"/>
  </r>
  <r>
    <x v="490"/>
    <x v="478"/>
    <n v="598.61"/>
    <n v="31032025"/>
    <n v="4520"/>
    <s v="Elintarvikkeet"/>
    <n v="5501"/>
    <x v="1"/>
  </r>
  <r>
    <x v="490"/>
    <x v="478"/>
    <n v="62.23"/>
    <n v="31032025"/>
    <n v="4600"/>
    <s v="Muu materiaali"/>
    <n v="5501"/>
    <x v="1"/>
  </r>
  <r>
    <x v="490"/>
    <x v="478"/>
    <n v="516.94000000000005"/>
    <n v="31032025"/>
    <n v="4520"/>
    <s v="Elintarvikkeet"/>
    <n v="5501"/>
    <x v="1"/>
  </r>
  <r>
    <x v="490"/>
    <x v="478"/>
    <n v="-10"/>
    <n v="31032025"/>
    <n v="4520"/>
    <s v="Elintarvikkeet"/>
    <n v="5501"/>
    <x v="1"/>
  </r>
  <r>
    <x v="490"/>
    <x v="478"/>
    <n v="2329.0500000000002"/>
    <n v="7042025"/>
    <n v="4520"/>
    <s v="Elintarvikkeet"/>
    <n v="5501"/>
    <x v="1"/>
  </r>
  <r>
    <x v="490"/>
    <x v="478"/>
    <n v="20"/>
    <n v="7042025"/>
    <n v="4600"/>
    <s v="Muu materiaali"/>
    <n v="5501"/>
    <x v="1"/>
  </r>
  <r>
    <x v="490"/>
    <x v="478"/>
    <n v="-230.68"/>
    <n v="7042025"/>
    <n v="4600"/>
    <s v="Muu materiaali"/>
    <n v="5501"/>
    <x v="1"/>
  </r>
  <r>
    <x v="490"/>
    <x v="478"/>
    <n v="1888.78"/>
    <n v="7042025"/>
    <n v="4520"/>
    <s v="Elintarvikkeet"/>
    <n v="5501"/>
    <x v="1"/>
  </r>
  <r>
    <x v="490"/>
    <x v="478"/>
    <n v="3570.31"/>
    <n v="7042025"/>
    <n v="4520"/>
    <s v="Elintarvikkeet"/>
    <n v="5501"/>
    <x v="1"/>
  </r>
  <r>
    <x v="490"/>
    <x v="478"/>
    <n v="241.91"/>
    <n v="7042025"/>
    <n v="4600"/>
    <s v="Muu materiaali"/>
    <n v="5501"/>
    <x v="1"/>
  </r>
  <r>
    <x v="490"/>
    <x v="478"/>
    <n v="673"/>
    <n v="7042025"/>
    <n v="4520"/>
    <s v="Elintarvikkeet"/>
    <n v="5501"/>
    <x v="1"/>
  </r>
  <r>
    <x v="490"/>
    <x v="478"/>
    <n v="651.52"/>
    <n v="7042025"/>
    <n v="4520"/>
    <s v="Elintarvikkeet"/>
    <n v="5501"/>
    <x v="1"/>
  </r>
  <r>
    <x v="490"/>
    <x v="478"/>
    <n v="15.14"/>
    <n v="7042025"/>
    <n v="4600"/>
    <s v="Muu materiaali"/>
    <n v="5501"/>
    <x v="1"/>
  </r>
  <r>
    <x v="490"/>
    <x v="478"/>
    <n v="749.11"/>
    <n v="14042025"/>
    <n v="4520"/>
    <s v="Elintarvikkeet"/>
    <n v="5501"/>
    <x v="1"/>
  </r>
  <r>
    <x v="490"/>
    <x v="478"/>
    <n v="178.52"/>
    <n v="14042025"/>
    <n v="4600"/>
    <s v="Muu materiaali"/>
    <n v="5501"/>
    <x v="1"/>
  </r>
  <r>
    <x v="490"/>
    <x v="478"/>
    <n v="398.33"/>
    <n v="14042025"/>
    <n v="4520"/>
    <s v="Elintarvikkeet"/>
    <n v="5501"/>
    <x v="1"/>
  </r>
  <r>
    <x v="490"/>
    <x v="478"/>
    <n v="48.3"/>
    <n v="14042025"/>
    <n v="4520"/>
    <s v="Elintarvikkeet"/>
    <n v="5501"/>
    <x v="1"/>
  </r>
  <r>
    <x v="490"/>
    <x v="478"/>
    <n v="10"/>
    <n v="14042025"/>
    <n v="4600"/>
    <s v="Muu materiaali"/>
    <n v="5501"/>
    <x v="1"/>
  </r>
  <r>
    <x v="490"/>
    <x v="478"/>
    <n v="1100.43"/>
    <n v="14042025"/>
    <n v="4520"/>
    <s v="Elintarvikkeet"/>
    <n v="5501"/>
    <x v="1"/>
  </r>
  <r>
    <x v="490"/>
    <x v="478"/>
    <n v="1927.19"/>
    <n v="14042025"/>
    <n v="4520"/>
    <s v="Elintarvikkeet"/>
    <n v="5501"/>
    <x v="1"/>
  </r>
  <r>
    <x v="490"/>
    <x v="478"/>
    <n v="34.130000000000003"/>
    <n v="14042025"/>
    <n v="4600"/>
    <s v="Muu materiaali"/>
    <n v="5501"/>
    <x v="1"/>
  </r>
  <r>
    <x v="490"/>
    <x v="478"/>
    <n v="1554.72"/>
    <n v="14042025"/>
    <n v="4520"/>
    <s v="Elintarvikkeet"/>
    <n v="5501"/>
    <x v="1"/>
  </r>
  <r>
    <x v="490"/>
    <x v="478"/>
    <n v="117.14"/>
    <n v="14042025"/>
    <n v="4520"/>
    <s v="Elintarvikkeet"/>
    <n v="3051"/>
    <x v="1"/>
  </r>
  <r>
    <x v="490"/>
    <x v="478"/>
    <n v="718.18"/>
    <n v="21042025"/>
    <n v="4520"/>
    <s v="Elintarvikkeet"/>
    <n v="5501"/>
    <x v="1"/>
  </r>
  <r>
    <x v="490"/>
    <x v="478"/>
    <n v="-50"/>
    <n v="21042025"/>
    <n v="4600"/>
    <s v="Muu materiaali"/>
    <n v="5501"/>
    <x v="1"/>
  </r>
  <r>
    <x v="490"/>
    <x v="478"/>
    <n v="280.24"/>
    <n v="21042025"/>
    <n v="4520"/>
    <s v="Elintarvikkeet"/>
    <n v="5501"/>
    <x v="1"/>
  </r>
  <r>
    <x v="490"/>
    <x v="478"/>
    <n v="414.34"/>
    <n v="21042025"/>
    <n v="4600"/>
    <s v="Muu materiaali"/>
    <n v="5501"/>
    <x v="1"/>
  </r>
  <r>
    <x v="490"/>
    <x v="478"/>
    <n v="71.959999999999994"/>
    <n v="21042025"/>
    <n v="4520"/>
    <s v="Elintarvikkeet"/>
    <n v="5501"/>
    <x v="1"/>
  </r>
  <r>
    <x v="490"/>
    <x v="478"/>
    <n v="576.39"/>
    <n v="21042025"/>
    <n v="4520"/>
    <s v="Elintarvikkeet"/>
    <n v="5501"/>
    <x v="1"/>
  </r>
  <r>
    <x v="490"/>
    <x v="478"/>
    <n v="-60"/>
    <n v="21042025"/>
    <n v="4600"/>
    <s v="Muu materiaali"/>
    <n v="5501"/>
    <x v="1"/>
  </r>
  <r>
    <x v="490"/>
    <x v="478"/>
    <n v="-20"/>
    <n v="21042025"/>
    <n v="4600"/>
    <s v="Muu materiaali"/>
    <n v="5501"/>
    <x v="1"/>
  </r>
  <r>
    <x v="490"/>
    <x v="478"/>
    <n v="1096.3699999999999"/>
    <n v="21042025"/>
    <n v="4520"/>
    <s v="Elintarvikkeet"/>
    <n v="5501"/>
    <x v="1"/>
  </r>
  <r>
    <x v="490"/>
    <x v="478"/>
    <n v="189.32"/>
    <n v="30042025"/>
    <n v="4520"/>
    <s v="Elintarvikkeet"/>
    <n v="5501"/>
    <x v="1"/>
  </r>
  <r>
    <x v="490"/>
    <x v="478"/>
    <n v="94.98"/>
    <n v="30042025"/>
    <n v="4600"/>
    <s v="Muu materiaali"/>
    <n v="5501"/>
    <x v="1"/>
  </r>
  <r>
    <x v="490"/>
    <x v="478"/>
    <n v="708.79"/>
    <n v="30042025"/>
    <n v="4520"/>
    <s v="Elintarvikkeet"/>
    <n v="5501"/>
    <x v="1"/>
  </r>
  <r>
    <x v="490"/>
    <x v="478"/>
    <n v="88.88"/>
    <n v="30042025"/>
    <n v="4550"/>
    <s v="Puhdistusaineet ja -tarvikkeet"/>
    <n v="5501"/>
    <x v="1"/>
  </r>
  <r>
    <x v="490"/>
    <x v="478"/>
    <n v="371.77"/>
    <n v="30042025"/>
    <n v="4520"/>
    <s v="Elintarvikkeet"/>
    <n v="5501"/>
    <x v="1"/>
  </r>
  <r>
    <x v="490"/>
    <x v="478"/>
    <n v="2467.73"/>
    <n v="28042025"/>
    <n v="4520"/>
    <s v="Elintarvikkeet"/>
    <n v="5501"/>
    <x v="1"/>
  </r>
  <r>
    <x v="490"/>
    <x v="478"/>
    <n v="277.02"/>
    <n v="28042025"/>
    <n v="4600"/>
    <s v="Muu materiaali"/>
    <n v="5501"/>
    <x v="1"/>
  </r>
  <r>
    <x v="490"/>
    <x v="478"/>
    <n v="624.94000000000005"/>
    <n v="28042025"/>
    <n v="4520"/>
    <s v="Elintarvikkeet"/>
    <n v="5501"/>
    <x v="1"/>
  </r>
  <r>
    <x v="490"/>
    <x v="478"/>
    <n v="10"/>
    <n v="28042025"/>
    <n v="4520"/>
    <s v="Elintarvikkeet"/>
    <n v="5501"/>
    <x v="1"/>
  </r>
  <r>
    <x v="490"/>
    <x v="478"/>
    <n v="27.65"/>
    <n v="28042025"/>
    <n v="4600"/>
    <s v="Muu materiaali"/>
    <n v="5501"/>
    <x v="1"/>
  </r>
  <r>
    <x v="490"/>
    <x v="478"/>
    <n v="73.930000000000007"/>
    <n v="28042025"/>
    <n v="4550"/>
    <s v="Puhdistusaineet ja -tarvikkeet"/>
    <n v="5501"/>
    <x v="1"/>
  </r>
  <r>
    <x v="490"/>
    <x v="478"/>
    <n v="1683.85"/>
    <n v="28042025"/>
    <n v="4520"/>
    <s v="Elintarvikkeet"/>
    <n v="5501"/>
    <x v="1"/>
  </r>
  <r>
    <x v="490"/>
    <x v="478"/>
    <n v="1184.1099999999999"/>
    <n v="28042025"/>
    <n v="4520"/>
    <s v="Elintarvikkeet"/>
    <n v="5501"/>
    <x v="1"/>
  </r>
  <r>
    <x v="490"/>
    <x v="478"/>
    <n v="49.8"/>
    <n v="28042025"/>
    <n v="4600"/>
    <s v="Muu materiaali"/>
    <n v="5501"/>
    <x v="1"/>
  </r>
  <r>
    <x v="490"/>
    <x v="478"/>
    <n v="153.21"/>
    <n v="30042025"/>
    <n v="4520"/>
    <s v="Elintarvikkeet"/>
    <n v="5501"/>
    <x v="1"/>
  </r>
  <r>
    <x v="490"/>
    <x v="478"/>
    <n v="440.15"/>
    <n v="30042025"/>
    <n v="4520"/>
    <s v="Elintarvikkeet"/>
    <n v="5501"/>
    <x v="1"/>
  </r>
  <r>
    <x v="490"/>
    <x v="478"/>
    <n v="10.199999999999999"/>
    <n v="30042025"/>
    <n v="4600"/>
    <s v="Muu materiaali"/>
    <n v="5501"/>
    <x v="1"/>
  </r>
  <r>
    <x v="490"/>
    <x v="478"/>
    <n v="1475.44"/>
    <n v="28042025"/>
    <n v="4520"/>
    <s v="Elintarvikkeet"/>
    <n v="5501"/>
    <x v="1"/>
  </r>
  <r>
    <x v="490"/>
    <x v="478"/>
    <n v="63.71"/>
    <n v="28042025"/>
    <n v="4600"/>
    <s v="Muu materiaali"/>
    <n v="5501"/>
    <x v="1"/>
  </r>
  <r>
    <x v="490"/>
    <x v="478"/>
    <n v="10"/>
    <n v="28042025"/>
    <n v="4600"/>
    <s v="Muu materiaali"/>
    <n v="5501"/>
    <x v="1"/>
  </r>
  <r>
    <x v="490"/>
    <x v="478"/>
    <n v="1019.72"/>
    <n v="5052025"/>
    <n v="4520"/>
    <s v="Elintarvikkeet"/>
    <n v="5501"/>
    <x v="1"/>
  </r>
  <r>
    <x v="490"/>
    <x v="478"/>
    <n v="1366.94"/>
    <n v="5052025"/>
    <n v="4520"/>
    <s v="Elintarvikkeet"/>
    <n v="5501"/>
    <x v="1"/>
  </r>
  <r>
    <x v="490"/>
    <x v="478"/>
    <n v="37.549999999999997"/>
    <n v="5052025"/>
    <n v="4600"/>
    <s v="Muu materiaali"/>
    <n v="5501"/>
    <x v="1"/>
  </r>
  <r>
    <x v="490"/>
    <x v="478"/>
    <n v="1034.18"/>
    <n v="5052025"/>
    <n v="4520"/>
    <s v="Elintarvikkeet"/>
    <n v="5501"/>
    <x v="1"/>
  </r>
  <r>
    <x v="490"/>
    <x v="478"/>
    <n v="16.63"/>
    <n v="5052025"/>
    <n v="4600"/>
    <s v="Muu materiaali"/>
    <n v="5501"/>
    <x v="1"/>
  </r>
  <r>
    <x v="490"/>
    <x v="478"/>
    <n v="248.51"/>
    <n v="5052025"/>
    <n v="4520"/>
    <s v="Elintarvikkeet"/>
    <n v="5501"/>
    <x v="1"/>
  </r>
  <r>
    <x v="490"/>
    <x v="478"/>
    <n v="265.99"/>
    <n v="5052025"/>
    <n v="4520"/>
    <s v="Elintarvikkeet"/>
    <n v="5501"/>
    <x v="1"/>
  </r>
  <r>
    <x v="490"/>
    <x v="478"/>
    <n v="10"/>
    <n v="5052025"/>
    <n v="4600"/>
    <s v="Muu materiaali"/>
    <n v="5501"/>
    <x v="1"/>
  </r>
  <r>
    <x v="490"/>
    <x v="478"/>
    <n v="1637.34"/>
    <n v="12052025"/>
    <n v="4520"/>
    <s v="Elintarvikkeet"/>
    <n v="5501"/>
    <x v="1"/>
  </r>
  <r>
    <x v="490"/>
    <x v="478"/>
    <n v="52.35"/>
    <n v="12052025"/>
    <n v="4600"/>
    <s v="Muu materiaali"/>
    <n v="5501"/>
    <x v="1"/>
  </r>
  <r>
    <x v="490"/>
    <x v="478"/>
    <n v="643.04"/>
    <n v="12052025"/>
    <n v="4520"/>
    <s v="Elintarvikkeet"/>
    <n v="5501"/>
    <x v="1"/>
  </r>
  <r>
    <x v="490"/>
    <x v="478"/>
    <n v="-20.010000000000002"/>
    <n v="12052025"/>
    <n v="4600"/>
    <s v="Muu materiaali"/>
    <n v="5501"/>
    <x v="1"/>
  </r>
  <r>
    <x v="490"/>
    <x v="478"/>
    <n v="1894.73"/>
    <n v="12052025"/>
    <n v="4520"/>
    <s v="Elintarvikkeet"/>
    <n v="5501"/>
    <x v="1"/>
  </r>
  <r>
    <x v="490"/>
    <x v="478"/>
    <n v="20"/>
    <n v="12052025"/>
    <n v="4600"/>
    <s v="Muu materiaali"/>
    <n v="5501"/>
    <x v="1"/>
  </r>
  <r>
    <x v="490"/>
    <x v="478"/>
    <n v="60.82"/>
    <n v="12052025"/>
    <n v="4550"/>
    <s v="Puhdistusaineet ja -tarvikkeet"/>
    <n v="5501"/>
    <x v="1"/>
  </r>
  <r>
    <x v="490"/>
    <x v="478"/>
    <n v="2218.66"/>
    <n v="12052025"/>
    <n v="4520"/>
    <s v="Elintarvikkeet"/>
    <n v="5501"/>
    <x v="1"/>
  </r>
  <r>
    <x v="490"/>
    <x v="478"/>
    <n v="541.57000000000005"/>
    <n v="12052025"/>
    <n v="4520"/>
    <s v="Elintarvikkeet"/>
    <n v="5501"/>
    <x v="1"/>
  </r>
  <r>
    <x v="490"/>
    <x v="478"/>
    <n v="-10"/>
    <n v="12052025"/>
    <n v="4520"/>
    <s v="Elintarvikkeet"/>
    <n v="5501"/>
    <x v="1"/>
  </r>
  <r>
    <x v="490"/>
    <x v="478"/>
    <n v="2259.04"/>
    <n v="19052025"/>
    <n v="4520"/>
    <s v="Elintarvikkeet"/>
    <n v="5501"/>
    <x v="1"/>
  </r>
  <r>
    <x v="490"/>
    <x v="478"/>
    <n v="20"/>
    <n v="19052025"/>
    <n v="4600"/>
    <s v="Muu materiaali"/>
    <n v="5501"/>
    <x v="1"/>
  </r>
  <r>
    <x v="490"/>
    <x v="478"/>
    <n v="829.79"/>
    <n v="19052025"/>
    <n v="4520"/>
    <s v="Elintarvikkeet"/>
    <n v="5501"/>
    <x v="1"/>
  </r>
  <r>
    <x v="490"/>
    <x v="478"/>
    <n v="52"/>
    <n v="19052025"/>
    <n v="4600"/>
    <s v="Muu materiaali"/>
    <n v="5501"/>
    <x v="1"/>
  </r>
  <r>
    <x v="490"/>
    <x v="478"/>
    <n v="421.29"/>
    <n v="19052025"/>
    <n v="4520"/>
    <s v="Elintarvikkeet"/>
    <n v="5501"/>
    <x v="1"/>
  </r>
  <r>
    <x v="490"/>
    <x v="478"/>
    <n v="2200.42"/>
    <n v="19052025"/>
    <n v="4520"/>
    <s v="Elintarvikkeet"/>
    <n v="5501"/>
    <x v="1"/>
  </r>
  <r>
    <x v="490"/>
    <x v="478"/>
    <n v="232.3"/>
    <n v="19052025"/>
    <n v="4600"/>
    <s v="Muu materiaali"/>
    <n v="5501"/>
    <x v="1"/>
  </r>
  <r>
    <x v="490"/>
    <x v="478"/>
    <n v="63.71"/>
    <n v="19052025"/>
    <n v="4600"/>
    <s v="Muu materiaali"/>
    <n v="5501"/>
    <x v="1"/>
  </r>
  <r>
    <x v="490"/>
    <x v="478"/>
    <n v="315.20999999999998"/>
    <n v="19052025"/>
    <n v="4550"/>
    <s v="Puhdistusaineet ja -tarvikkeet"/>
    <n v="5501"/>
    <x v="1"/>
  </r>
  <r>
    <x v="490"/>
    <x v="478"/>
    <n v="1339.17"/>
    <n v="19052025"/>
    <n v="4520"/>
    <s v="Elintarvikkeet"/>
    <n v="5501"/>
    <x v="1"/>
  </r>
  <r>
    <x v="490"/>
    <x v="478"/>
    <n v="2460.96"/>
    <n v="26052025"/>
    <n v="4520"/>
    <s v="Elintarvikkeet"/>
    <n v="5501"/>
    <x v="1"/>
  </r>
  <r>
    <x v="490"/>
    <x v="478"/>
    <n v="74.430000000000007"/>
    <n v="26052025"/>
    <n v="4600"/>
    <s v="Muu materiaali"/>
    <n v="5501"/>
    <x v="1"/>
  </r>
  <r>
    <x v="490"/>
    <x v="478"/>
    <n v="603.96"/>
    <n v="26052025"/>
    <n v="4520"/>
    <s v="Elintarvikkeet"/>
    <n v="5501"/>
    <x v="1"/>
  </r>
  <r>
    <x v="490"/>
    <x v="478"/>
    <n v="20"/>
    <n v="26052025"/>
    <n v="4600"/>
    <s v="Muu materiaali"/>
    <n v="5501"/>
    <x v="1"/>
  </r>
  <r>
    <x v="490"/>
    <x v="478"/>
    <n v="1175.3900000000001"/>
    <n v="26052025"/>
    <n v="4520"/>
    <s v="Elintarvikkeet"/>
    <n v="5501"/>
    <x v="1"/>
  </r>
  <r>
    <x v="490"/>
    <x v="478"/>
    <n v="20"/>
    <n v="26052025"/>
    <n v="4600"/>
    <s v="Muu materiaali"/>
    <n v="5501"/>
    <x v="1"/>
  </r>
  <r>
    <x v="490"/>
    <x v="478"/>
    <n v="-105.75"/>
    <n v="26052025"/>
    <n v="4550"/>
    <s v="Puhdistusaineet ja -tarvikkeet"/>
    <n v="5501"/>
    <x v="1"/>
  </r>
  <r>
    <x v="490"/>
    <x v="478"/>
    <n v="21.91"/>
    <n v="26052025"/>
    <n v="4600"/>
    <s v="Muu materiaali"/>
    <n v="5501"/>
    <x v="1"/>
  </r>
  <r>
    <x v="490"/>
    <x v="478"/>
    <n v="1698.3"/>
    <n v="26052025"/>
    <n v="4520"/>
    <s v="Elintarvikkeet"/>
    <n v="5501"/>
    <x v="1"/>
  </r>
  <r>
    <x v="490"/>
    <x v="478"/>
    <n v="514.79"/>
    <n v="26052025"/>
    <n v="4520"/>
    <s v="Elintarvikkeet"/>
    <n v="5501"/>
    <x v="1"/>
  </r>
  <r>
    <x v="490"/>
    <x v="478"/>
    <n v="20.09"/>
    <n v="26052025"/>
    <n v="4520"/>
    <s v="Elintarvikkeet"/>
    <n v="5501"/>
    <x v="1"/>
  </r>
  <r>
    <x v="490"/>
    <x v="478"/>
    <n v="-10"/>
    <n v="31052025"/>
    <n v="4600"/>
    <s v="Muu materiaali"/>
    <n v="5501"/>
    <x v="1"/>
  </r>
  <r>
    <x v="490"/>
    <x v="478"/>
    <n v="409.34"/>
    <n v="31052025"/>
    <n v="4520"/>
    <s v="Elintarvikkeet"/>
    <n v="5501"/>
    <x v="1"/>
  </r>
  <r>
    <x v="490"/>
    <x v="478"/>
    <n v="690.18"/>
    <n v="31052025"/>
    <n v="4520"/>
    <s v="Elintarvikkeet"/>
    <n v="5501"/>
    <x v="1"/>
  </r>
  <r>
    <x v="490"/>
    <x v="478"/>
    <n v="10"/>
    <n v="31052025"/>
    <n v="4600"/>
    <s v="Muu materiaali"/>
    <n v="5501"/>
    <x v="1"/>
  </r>
  <r>
    <x v="490"/>
    <x v="478"/>
    <n v="-80.02"/>
    <n v="31052025"/>
    <n v="4600"/>
    <s v="Muu materiaali"/>
    <n v="5501"/>
    <x v="1"/>
  </r>
  <r>
    <x v="490"/>
    <x v="478"/>
    <n v="358.89"/>
    <n v="31052025"/>
    <n v="4520"/>
    <s v="Elintarvikkeet"/>
    <n v="5501"/>
    <x v="1"/>
  </r>
  <r>
    <x v="490"/>
    <x v="478"/>
    <n v="-20.010000000000002"/>
    <n v="31052025"/>
    <n v="4600"/>
    <s v="Muu materiaali"/>
    <n v="5501"/>
    <x v="1"/>
  </r>
  <r>
    <x v="490"/>
    <x v="478"/>
    <n v="12.36"/>
    <n v="31052025"/>
    <n v="4520"/>
    <s v="Elintarvikkeet"/>
    <n v="5501"/>
    <x v="1"/>
  </r>
  <r>
    <x v="490"/>
    <x v="478"/>
    <n v="102.49"/>
    <n v="2062025"/>
    <n v="4520"/>
    <s v="Elintarvikkeet"/>
    <n v="5501"/>
    <x v="1"/>
  </r>
  <r>
    <x v="490"/>
    <x v="478"/>
    <n v="10"/>
    <n v="2062025"/>
    <n v="4520"/>
    <s v="Elintarvikkeet"/>
    <n v="5501"/>
    <x v="1"/>
  </r>
  <r>
    <x v="490"/>
    <x v="478"/>
    <n v="528.54"/>
    <n v="2062025"/>
    <n v="4520"/>
    <s v="Elintarvikkeet"/>
    <n v="5501"/>
    <x v="1"/>
  </r>
  <r>
    <x v="490"/>
    <x v="478"/>
    <n v="388.22"/>
    <n v="2062025"/>
    <n v="4520"/>
    <s v="Elintarvikkeet"/>
    <n v="5501"/>
    <x v="1"/>
  </r>
  <r>
    <x v="490"/>
    <x v="478"/>
    <n v="31.99"/>
    <n v="2062025"/>
    <n v="4600"/>
    <s v="Muu materiaali"/>
    <n v="5501"/>
    <x v="1"/>
  </r>
  <r>
    <x v="490"/>
    <x v="478"/>
    <n v="91.18"/>
    <n v="9062025"/>
    <n v="4520"/>
    <s v="Elintarvikkeet"/>
    <n v="5501"/>
    <x v="1"/>
  </r>
  <r>
    <x v="490"/>
    <x v="478"/>
    <n v="-10"/>
    <n v="9062025"/>
    <n v="4520"/>
    <s v="Elintarvikkeet"/>
    <n v="5501"/>
    <x v="1"/>
  </r>
  <r>
    <x v="490"/>
    <x v="478"/>
    <n v="688.66"/>
    <n v="9062025"/>
    <n v="4520"/>
    <s v="Elintarvikkeet"/>
    <n v="5501"/>
    <x v="1"/>
  </r>
  <r>
    <x v="490"/>
    <x v="478"/>
    <n v="20"/>
    <n v="9062025"/>
    <n v="4600"/>
    <s v="Muu materiaali"/>
    <n v="5501"/>
    <x v="1"/>
  </r>
  <r>
    <x v="490"/>
    <x v="478"/>
    <n v="47.03"/>
    <n v="9062025"/>
    <n v="4520"/>
    <s v="Elintarvikkeet"/>
    <n v="5501"/>
    <x v="1"/>
  </r>
  <r>
    <x v="490"/>
    <x v="478"/>
    <n v="-20"/>
    <n v="9062025"/>
    <n v="4520"/>
    <s v="Elintarvikkeet"/>
    <n v="5501"/>
    <x v="1"/>
  </r>
  <r>
    <x v="490"/>
    <x v="478"/>
    <n v="734.99"/>
    <n v="9062025"/>
    <n v="4520"/>
    <s v="Elintarvikkeet"/>
    <n v="5501"/>
    <x v="1"/>
  </r>
  <r>
    <x v="490"/>
    <x v="478"/>
    <n v="-50.01"/>
    <n v="9062025"/>
    <n v="4600"/>
    <s v="Muu materiaali"/>
    <n v="5501"/>
    <x v="1"/>
  </r>
  <r>
    <x v="490"/>
    <x v="478"/>
    <n v="-13.82"/>
    <n v="16062025"/>
    <n v="4600"/>
    <s v="Muu materiaali"/>
    <n v="5501"/>
    <x v="1"/>
  </r>
  <r>
    <x v="490"/>
    <x v="478"/>
    <n v="922.6"/>
    <n v="16062025"/>
    <n v="4520"/>
    <s v="Elintarvikkeet"/>
    <n v="5501"/>
    <x v="1"/>
  </r>
  <r>
    <x v="490"/>
    <x v="478"/>
    <n v="1239.1400000000001"/>
    <n v="16062025"/>
    <n v="4520"/>
    <s v="Elintarvikkeet"/>
    <n v="5501"/>
    <x v="1"/>
  </r>
  <r>
    <x v="490"/>
    <x v="478"/>
    <n v="10"/>
    <n v="16062025"/>
    <n v="4600"/>
    <s v="Muu materiaali"/>
    <n v="5501"/>
    <x v="1"/>
  </r>
  <r>
    <x v="490"/>
    <x v="478"/>
    <n v="117.34"/>
    <n v="16062025"/>
    <n v="4520"/>
    <s v="Elintarvikkeet"/>
    <n v="5501"/>
    <x v="1"/>
  </r>
  <r>
    <x v="490"/>
    <x v="478"/>
    <n v="4.43"/>
    <n v="16062025"/>
    <n v="4520"/>
    <s v="Elintarvikkeet"/>
    <n v="5501"/>
    <x v="1"/>
  </r>
  <r>
    <x v="490"/>
    <x v="478"/>
    <n v="673.17"/>
    <n v="23062025"/>
    <n v="4520"/>
    <s v="Elintarvikkeet"/>
    <n v="5501"/>
    <x v="1"/>
  </r>
  <r>
    <x v="490"/>
    <x v="478"/>
    <n v="58.78"/>
    <n v="23062025"/>
    <n v="4520"/>
    <s v="Elintarvikkeet"/>
    <n v="5501"/>
    <x v="1"/>
  </r>
  <r>
    <x v="490"/>
    <x v="478"/>
    <n v="5.0199999999999996"/>
    <n v="23062025"/>
    <n v="4600"/>
    <s v="Muu materiaali"/>
    <n v="5501"/>
    <x v="1"/>
  </r>
  <r>
    <x v="490"/>
    <x v="478"/>
    <n v="462.56"/>
    <n v="23062025"/>
    <n v="4520"/>
    <s v="Elintarvikkeet"/>
    <n v="5501"/>
    <x v="1"/>
  </r>
  <r>
    <x v="490"/>
    <x v="478"/>
    <n v="535.36"/>
    <n v="30062025"/>
    <n v="4520"/>
    <s v="Elintarvikkeet"/>
    <n v="5501"/>
    <x v="1"/>
  </r>
  <r>
    <x v="490"/>
    <x v="478"/>
    <n v="10"/>
    <n v="30062025"/>
    <n v="4600"/>
    <s v="Muu materiaali"/>
    <n v="5501"/>
    <x v="1"/>
  </r>
  <r>
    <x v="490"/>
    <x v="478"/>
    <n v="473.95"/>
    <n v="30062025"/>
    <n v="4520"/>
    <s v="Elintarvikkeet"/>
    <n v="5501"/>
    <x v="1"/>
  </r>
  <r>
    <x v="490"/>
    <x v="478"/>
    <n v="10"/>
    <n v="7072025"/>
    <n v="4600"/>
    <s v="Muu materiaali"/>
    <n v="5501"/>
    <x v="1"/>
  </r>
  <r>
    <x v="490"/>
    <x v="478"/>
    <n v="418.93"/>
    <n v="7072025"/>
    <n v="4520"/>
    <s v="Elintarvikkeet"/>
    <n v="5501"/>
    <x v="1"/>
  </r>
  <r>
    <x v="490"/>
    <x v="478"/>
    <n v="140.01"/>
    <n v="7072025"/>
    <n v="4520"/>
    <s v="Elintarvikkeet"/>
    <n v="5501"/>
    <x v="1"/>
  </r>
  <r>
    <x v="490"/>
    <x v="478"/>
    <n v="10"/>
    <n v="7072025"/>
    <n v="4600"/>
    <s v="Muu materiaali"/>
    <n v="5501"/>
    <x v="1"/>
  </r>
  <r>
    <x v="490"/>
    <x v="478"/>
    <n v="283.39"/>
    <n v="14072025"/>
    <n v="4520"/>
    <s v="Elintarvikkeet"/>
    <n v="5501"/>
    <x v="1"/>
  </r>
  <r>
    <x v="490"/>
    <x v="478"/>
    <n v="31.29"/>
    <n v="14072025"/>
    <n v="4600"/>
    <s v="Muu materiaali"/>
    <n v="5501"/>
    <x v="1"/>
  </r>
  <r>
    <x v="490"/>
    <x v="478"/>
    <n v="430.99"/>
    <n v="14072025"/>
    <n v="4520"/>
    <s v="Elintarvikkeet"/>
    <n v="5501"/>
    <x v="1"/>
  </r>
  <r>
    <x v="490"/>
    <x v="478"/>
    <n v="34.79"/>
    <n v="14072025"/>
    <n v="4600"/>
    <s v="Muu materiaali"/>
    <n v="5501"/>
    <x v="1"/>
  </r>
  <r>
    <x v="490"/>
    <x v="478"/>
    <n v="10"/>
    <n v="21072025"/>
    <n v="4600"/>
    <s v="Muu materiaali"/>
    <n v="5501"/>
    <x v="1"/>
  </r>
  <r>
    <x v="490"/>
    <x v="478"/>
    <n v="250.69"/>
    <n v="21072025"/>
    <n v="4520"/>
    <s v="Elintarvikkeet"/>
    <n v="5501"/>
    <x v="1"/>
  </r>
  <r>
    <x v="490"/>
    <x v="478"/>
    <n v="230.47"/>
    <n v="21072025"/>
    <n v="4520"/>
    <s v="Elintarvikkeet"/>
    <n v="5501"/>
    <x v="1"/>
  </r>
  <r>
    <x v="490"/>
    <x v="478"/>
    <n v="504.06"/>
    <n v="28072025"/>
    <n v="4520"/>
    <s v="Elintarvikkeet"/>
    <n v="5501"/>
    <x v="1"/>
  </r>
  <r>
    <x v="490"/>
    <x v="478"/>
    <n v="623.36"/>
    <n v="28072025"/>
    <n v="4520"/>
    <s v="Elintarvikkeet"/>
    <n v="5501"/>
    <x v="1"/>
  </r>
  <r>
    <x v="490"/>
    <x v="478"/>
    <n v="122.89"/>
    <n v="28072025"/>
    <n v="4600"/>
    <s v="Muu materiaali"/>
    <n v="5501"/>
    <x v="1"/>
  </r>
  <r>
    <x v="490"/>
    <x v="478"/>
    <n v="-29.9"/>
    <n v="28072025"/>
    <n v="4520"/>
    <s v="Elintarvikkeet"/>
    <n v="5501"/>
    <x v="1"/>
  </r>
  <r>
    <x v="490"/>
    <x v="478"/>
    <n v="165.78"/>
    <n v="31072025"/>
    <n v="4520"/>
    <s v="Elintarvikkeet"/>
    <n v="5501"/>
    <x v="1"/>
  </r>
  <r>
    <x v="490"/>
    <x v="478"/>
    <n v="22.4"/>
    <n v="31072025"/>
    <n v="4520"/>
    <s v="Elintarvikkeet"/>
    <n v="5501"/>
    <x v="1"/>
  </r>
  <r>
    <x v="490"/>
    <x v="478"/>
    <n v="392.87"/>
    <n v="4082025"/>
    <n v="4520"/>
    <s v="Elintarvikkeet"/>
    <n v="5501"/>
    <x v="1"/>
  </r>
  <r>
    <x v="490"/>
    <x v="478"/>
    <n v="10"/>
    <n v="4082025"/>
    <n v="4600"/>
    <s v="Muu materiaali"/>
    <n v="5501"/>
    <x v="1"/>
  </r>
  <r>
    <x v="490"/>
    <x v="478"/>
    <n v="222.44"/>
    <n v="4082025"/>
    <n v="4520"/>
    <s v="Elintarvikkeet"/>
    <n v="5501"/>
    <x v="1"/>
  </r>
  <r>
    <x v="490"/>
    <x v="478"/>
    <n v="10"/>
    <n v="4082025"/>
    <n v="4520"/>
    <s v="Elintarvikkeet"/>
    <n v="5501"/>
    <x v="1"/>
  </r>
  <r>
    <x v="490"/>
    <x v="478"/>
    <n v="856.17"/>
    <n v="4082025"/>
    <n v="4520"/>
    <s v="Elintarvikkeet"/>
    <n v="5501"/>
    <x v="1"/>
  </r>
  <r>
    <x v="490"/>
    <x v="478"/>
    <n v="53.22"/>
    <n v="4082025"/>
    <n v="4600"/>
    <s v="Muu materiaali"/>
    <n v="5501"/>
    <x v="1"/>
  </r>
  <r>
    <x v="490"/>
    <x v="478"/>
    <n v="155.34"/>
    <n v="11082025"/>
    <n v="4501"/>
    <s v="Koulutarvikkeet"/>
    <n v="3051"/>
    <x v="1"/>
  </r>
  <r>
    <x v="490"/>
    <x v="478"/>
    <n v="20"/>
    <n v="11082025"/>
    <n v="4600"/>
    <s v="Muu materiaali"/>
    <n v="5501"/>
    <x v="1"/>
  </r>
  <r>
    <x v="490"/>
    <x v="478"/>
    <n v="1545.72"/>
    <n v="11082025"/>
    <n v="4520"/>
    <s v="Elintarvikkeet"/>
    <n v="5501"/>
    <x v="1"/>
  </r>
  <r>
    <x v="490"/>
    <x v="478"/>
    <n v="2264.21"/>
    <n v="11082025"/>
    <n v="4520"/>
    <s v="Elintarvikkeet"/>
    <n v="5501"/>
    <x v="1"/>
  </r>
  <r>
    <x v="490"/>
    <x v="478"/>
    <n v="64.489999999999995"/>
    <n v="11082025"/>
    <n v="4600"/>
    <s v="Muu materiaali"/>
    <n v="5501"/>
    <x v="1"/>
  </r>
  <r>
    <x v="490"/>
    <x v="478"/>
    <n v="662.39"/>
    <n v="11082025"/>
    <n v="4520"/>
    <s v="Elintarvikkeet"/>
    <n v="5501"/>
    <x v="1"/>
  </r>
  <r>
    <x v="490"/>
    <x v="478"/>
    <n v="10"/>
    <n v="11082025"/>
    <n v="4520"/>
    <s v="Elintarvikkeet"/>
    <n v="5501"/>
    <x v="1"/>
  </r>
  <r>
    <x v="490"/>
    <x v="478"/>
    <n v="629.23"/>
    <n v="11082025"/>
    <n v="4520"/>
    <s v="Elintarvikkeet"/>
    <n v="5501"/>
    <x v="1"/>
  </r>
  <r>
    <x v="490"/>
    <x v="478"/>
    <n v="10"/>
    <n v="11082025"/>
    <n v="4600"/>
    <s v="Muu materiaali"/>
    <n v="5501"/>
    <x v="1"/>
  </r>
  <r>
    <x v="490"/>
    <x v="478"/>
    <n v="1677.87"/>
    <n v="11082025"/>
    <n v="4520"/>
    <s v="Elintarvikkeet"/>
    <n v="5501"/>
    <x v="1"/>
  </r>
  <r>
    <x v="490"/>
    <x v="478"/>
    <n v="577.48"/>
    <n v="18082025"/>
    <n v="4520"/>
    <s v="Elintarvikkeet"/>
    <n v="5501"/>
    <x v="1"/>
  </r>
  <r>
    <x v="490"/>
    <x v="478"/>
    <n v="43.31"/>
    <n v="18082025"/>
    <n v="4600"/>
    <s v="Muu materiaali"/>
    <n v="5501"/>
    <x v="1"/>
  </r>
  <r>
    <x v="490"/>
    <x v="478"/>
    <n v="20"/>
    <n v="18082025"/>
    <n v="4600"/>
    <s v="Muu materiaali"/>
    <n v="5501"/>
    <x v="1"/>
  </r>
  <r>
    <x v="490"/>
    <x v="478"/>
    <n v="1477.04"/>
    <n v="18082025"/>
    <n v="4520"/>
    <s v="Elintarvikkeet"/>
    <n v="5501"/>
    <x v="1"/>
  </r>
  <r>
    <x v="490"/>
    <x v="478"/>
    <n v="460.13"/>
    <n v="18082025"/>
    <n v="4520"/>
    <s v="Elintarvikkeet"/>
    <n v="5501"/>
    <x v="1"/>
  </r>
  <r>
    <x v="490"/>
    <x v="478"/>
    <n v="2537.38"/>
    <n v="18082025"/>
    <n v="4520"/>
    <s v="Elintarvikkeet"/>
    <n v="5501"/>
    <x v="1"/>
  </r>
  <r>
    <x v="490"/>
    <x v="478"/>
    <n v="56.57"/>
    <n v="18082025"/>
    <n v="4600"/>
    <s v="Muu materiaali"/>
    <n v="5501"/>
    <x v="1"/>
  </r>
  <r>
    <x v="490"/>
    <x v="478"/>
    <n v="2224.17"/>
    <n v="18082025"/>
    <n v="4520"/>
    <s v="Elintarvikkeet"/>
    <n v="5501"/>
    <x v="1"/>
  </r>
  <r>
    <x v="490"/>
    <x v="478"/>
    <n v="187.94"/>
    <n v="18082025"/>
    <n v="4600"/>
    <s v="Muu materiaali"/>
    <n v="5501"/>
    <x v="1"/>
  </r>
  <r>
    <x v="490"/>
    <x v="478"/>
    <n v="676.21"/>
    <n v="25082025"/>
    <n v="4520"/>
    <s v="Elintarvikkeet"/>
    <n v="5501"/>
    <x v="1"/>
  </r>
  <r>
    <x v="490"/>
    <x v="478"/>
    <n v="1.91"/>
    <n v="25082025"/>
    <n v="4600"/>
    <s v="Muu materiaali"/>
    <n v="5501"/>
    <x v="1"/>
  </r>
  <r>
    <x v="490"/>
    <x v="478"/>
    <n v="2660.93"/>
    <n v="25082025"/>
    <n v="4520"/>
    <s v="Elintarvikkeet"/>
    <n v="5501"/>
    <x v="1"/>
  </r>
  <r>
    <x v="490"/>
    <x v="478"/>
    <n v="150.43"/>
    <n v="25082025"/>
    <n v="4600"/>
    <s v="Muu materiaali"/>
    <n v="5501"/>
    <x v="1"/>
  </r>
  <r>
    <x v="490"/>
    <x v="478"/>
    <n v="79.37"/>
    <n v="25082025"/>
    <n v="4600"/>
    <s v="Muu materiaali"/>
    <n v="5501"/>
    <x v="1"/>
  </r>
  <r>
    <x v="490"/>
    <x v="478"/>
    <n v="2357.6999999999998"/>
    <n v="25082025"/>
    <n v="4520"/>
    <s v="Elintarvikkeet"/>
    <n v="5501"/>
    <x v="1"/>
  </r>
  <r>
    <x v="490"/>
    <x v="478"/>
    <n v="24.67"/>
    <n v="25082025"/>
    <n v="4600"/>
    <s v="Muu materiaali"/>
    <n v="5501"/>
    <x v="1"/>
  </r>
  <r>
    <x v="490"/>
    <x v="478"/>
    <n v="521.85"/>
    <n v="25082025"/>
    <n v="4520"/>
    <s v="Elintarvikkeet"/>
    <n v="5501"/>
    <x v="1"/>
  </r>
  <r>
    <x v="490"/>
    <x v="478"/>
    <n v="-10"/>
    <n v="25082025"/>
    <n v="4520"/>
    <s v="Elintarvikkeet"/>
    <n v="5501"/>
    <x v="1"/>
  </r>
  <r>
    <x v="490"/>
    <x v="478"/>
    <n v="2.19"/>
    <n v="25082025"/>
    <n v="4600"/>
    <s v="Muu materiaali"/>
    <n v="5501"/>
    <x v="1"/>
  </r>
  <r>
    <x v="490"/>
    <x v="478"/>
    <n v="154.11000000000001"/>
    <n v="25082025"/>
    <n v="4550"/>
    <s v="Puhdistusaineet ja -tarvikkeet"/>
    <n v="5501"/>
    <x v="1"/>
  </r>
  <r>
    <x v="490"/>
    <x v="478"/>
    <n v="1418.25"/>
    <n v="25082025"/>
    <n v="4520"/>
    <s v="Elintarvikkeet"/>
    <n v="5501"/>
    <x v="1"/>
  </r>
  <r>
    <x v="490"/>
    <x v="478"/>
    <n v="156.94999999999999"/>
    <n v="25082025"/>
    <n v="4520"/>
    <s v="Elintarvikkeet"/>
    <n v="3051"/>
    <x v="1"/>
  </r>
  <r>
    <x v="490"/>
    <x v="478"/>
    <n v="128.35"/>
    <n v="25082025"/>
    <n v="4600"/>
    <s v="Muu materiaali"/>
    <n v="3051"/>
    <x v="1"/>
  </r>
  <r>
    <x v="490"/>
    <x v="478"/>
    <n v="88.28"/>
    <n v="25082025"/>
    <n v="4520"/>
    <s v="Elintarvikkeet"/>
    <n v="3051"/>
    <x v="1"/>
  </r>
  <r>
    <x v="490"/>
    <x v="478"/>
    <n v="72.19"/>
    <n v="25082025"/>
    <n v="4600"/>
    <s v="Muu materiaali"/>
    <n v="3051"/>
    <x v="1"/>
  </r>
  <r>
    <x v="490"/>
    <x v="478"/>
    <n v="39.78"/>
    <n v="31082025"/>
    <n v="4550"/>
    <s v="Puhdistusaineet ja -tarvikkeet"/>
    <n v="5501"/>
    <x v="1"/>
  </r>
  <r>
    <x v="490"/>
    <x v="478"/>
    <n v="677.94"/>
    <n v="31082025"/>
    <n v="4520"/>
    <s v="Elintarvikkeet"/>
    <n v="5501"/>
    <x v="1"/>
  </r>
  <r>
    <x v="490"/>
    <x v="478"/>
    <n v="327.74"/>
    <n v="31082025"/>
    <n v="4520"/>
    <s v="Elintarvikkeet"/>
    <n v="5501"/>
    <x v="1"/>
  </r>
  <r>
    <x v="490"/>
    <x v="478"/>
    <n v="-10"/>
    <n v="31082025"/>
    <n v="4520"/>
    <s v="Elintarvikkeet"/>
    <n v="5501"/>
    <x v="1"/>
  </r>
  <r>
    <x v="490"/>
    <x v="478"/>
    <n v="256.22000000000003"/>
    <n v="31082025"/>
    <n v="4520"/>
    <s v="Elintarvikkeet"/>
    <n v="5501"/>
    <x v="1"/>
  </r>
  <r>
    <x v="490"/>
    <x v="478"/>
    <n v="1310.23"/>
    <n v="31082025"/>
    <n v="4520"/>
    <s v="Elintarvikkeet"/>
    <n v="5501"/>
    <x v="1"/>
  </r>
  <r>
    <x v="490"/>
    <x v="478"/>
    <n v="10"/>
    <n v="31082025"/>
    <n v="4600"/>
    <s v="Muu materiaali"/>
    <n v="5501"/>
    <x v="1"/>
  </r>
  <r>
    <x v="490"/>
    <x v="478"/>
    <n v="412.28"/>
    <n v="31082025"/>
    <n v="4520"/>
    <s v="Elintarvikkeet"/>
    <n v="3051"/>
    <x v="1"/>
  </r>
  <r>
    <x v="490"/>
    <x v="478"/>
    <n v="56.96"/>
    <n v="31082025"/>
    <n v="4600"/>
    <s v="Muu materiaali"/>
    <n v="3051"/>
    <x v="1"/>
  </r>
  <r>
    <x v="490"/>
    <x v="478"/>
    <n v="186"/>
    <n v="31082025"/>
    <n v="4520"/>
    <s v="Elintarvikkeet"/>
    <n v="3051"/>
    <x v="1"/>
  </r>
  <r>
    <x v="490"/>
    <x v="478"/>
    <n v="32.049999999999997"/>
    <n v="31082025"/>
    <n v="4600"/>
    <s v="Muu materiaali"/>
    <n v="3051"/>
    <x v="1"/>
  </r>
  <r>
    <x v="490"/>
    <x v="478"/>
    <n v="813.23"/>
    <n v="31082025"/>
    <n v="4520"/>
    <s v="Elintarvikkeet"/>
    <n v="5501"/>
    <x v="1"/>
  </r>
  <r>
    <x v="490"/>
    <x v="478"/>
    <n v="571.30999999999995"/>
    <n v="1092025"/>
    <n v="4520"/>
    <s v="Elintarvikkeet"/>
    <n v="5501"/>
    <x v="1"/>
  </r>
  <r>
    <x v="490"/>
    <x v="478"/>
    <n v="390.8"/>
    <n v="1092025"/>
    <n v="4520"/>
    <s v="Elintarvikkeet"/>
    <n v="5501"/>
    <x v="1"/>
  </r>
  <r>
    <x v="490"/>
    <x v="478"/>
    <n v="48.3"/>
    <n v="1092025"/>
    <n v="4600"/>
    <s v="Muu materiaali"/>
    <n v="5501"/>
    <x v="1"/>
  </r>
  <r>
    <x v="490"/>
    <x v="478"/>
    <n v="418.74"/>
    <n v="1092025"/>
    <n v="4520"/>
    <s v="Elintarvikkeet"/>
    <n v="5501"/>
    <x v="1"/>
  </r>
  <r>
    <x v="490"/>
    <x v="478"/>
    <n v="383.59"/>
    <n v="1092025"/>
    <n v="4520"/>
    <s v="Elintarvikkeet"/>
    <n v="5501"/>
    <x v="1"/>
  </r>
  <r>
    <x v="490"/>
    <x v="478"/>
    <n v="181.1"/>
    <n v="1092025"/>
    <n v="4520"/>
    <s v="Elintarvikkeet"/>
    <n v="5501"/>
    <x v="1"/>
  </r>
  <r>
    <x v="490"/>
    <x v="478"/>
    <n v="43.15"/>
    <n v="8092025"/>
    <n v="4600"/>
    <s v="Muu materiaali"/>
    <n v="5501"/>
    <x v="1"/>
  </r>
  <r>
    <x v="490"/>
    <x v="478"/>
    <n v="1518.14"/>
    <n v="8092025"/>
    <n v="4520"/>
    <s v="Elintarvikkeet"/>
    <n v="5501"/>
    <x v="1"/>
  </r>
  <r>
    <x v="490"/>
    <x v="478"/>
    <n v="2164.06"/>
    <n v="8092025"/>
    <n v="4520"/>
    <s v="Elintarvikkeet"/>
    <n v="5501"/>
    <x v="1"/>
  </r>
  <r>
    <x v="490"/>
    <x v="478"/>
    <n v="20"/>
    <n v="8092025"/>
    <n v="4600"/>
    <s v="Muu materiaali"/>
    <n v="5501"/>
    <x v="1"/>
  </r>
  <r>
    <x v="490"/>
    <x v="478"/>
    <n v="2606.8200000000002"/>
    <n v="8092025"/>
    <n v="4520"/>
    <s v="Elintarvikkeet"/>
    <n v="5501"/>
    <x v="1"/>
  </r>
  <r>
    <x v="490"/>
    <x v="478"/>
    <n v="203.53"/>
    <n v="8092025"/>
    <n v="4600"/>
    <s v="Muu materiaali"/>
    <n v="5501"/>
    <x v="1"/>
  </r>
  <r>
    <x v="490"/>
    <x v="478"/>
    <n v="676.57"/>
    <n v="8092025"/>
    <n v="4520"/>
    <s v="Elintarvikkeet"/>
    <n v="5501"/>
    <x v="1"/>
  </r>
  <r>
    <x v="490"/>
    <x v="478"/>
    <n v="120.99"/>
    <n v="8092025"/>
    <n v="4600"/>
    <s v="Muu materiaali"/>
    <n v="5501"/>
    <x v="1"/>
  </r>
  <r>
    <x v="490"/>
    <x v="478"/>
    <n v="606.03"/>
    <n v="8092025"/>
    <n v="4520"/>
    <s v="Elintarvikkeet"/>
    <n v="5501"/>
    <x v="1"/>
  </r>
  <r>
    <x v="490"/>
    <x v="478"/>
    <n v="10"/>
    <n v="8092025"/>
    <n v="4520"/>
    <s v="Elintarvikkeet"/>
    <n v="5501"/>
    <x v="1"/>
  </r>
  <r>
    <x v="490"/>
    <x v="478"/>
    <n v="1926.35"/>
    <n v="15092025"/>
    <n v="4520"/>
    <s v="Elintarvikkeet"/>
    <n v="5501"/>
    <x v="1"/>
  </r>
  <r>
    <x v="490"/>
    <x v="478"/>
    <n v="10.02"/>
    <n v="15092025"/>
    <n v="4600"/>
    <s v="Muu materiaali"/>
    <n v="5501"/>
    <x v="1"/>
  </r>
  <r>
    <x v="490"/>
    <x v="478"/>
    <n v="525.79999999999995"/>
    <n v="15092025"/>
    <n v="4520"/>
    <s v="Elintarvikkeet"/>
    <n v="5501"/>
    <x v="1"/>
  </r>
  <r>
    <x v="490"/>
    <x v="478"/>
    <n v="10.02"/>
    <n v="15092025"/>
    <n v="4520"/>
    <s v="Elintarvikkeet"/>
    <n v="5501"/>
    <x v="1"/>
  </r>
  <r>
    <x v="490"/>
    <x v="478"/>
    <n v="2469.9"/>
    <n v="15092025"/>
    <n v="4520"/>
    <s v="Elintarvikkeet"/>
    <n v="5501"/>
    <x v="1"/>
  </r>
  <r>
    <x v="490"/>
    <x v="478"/>
    <n v="272.57"/>
    <n v="15092025"/>
    <n v="4600"/>
    <s v="Muu materiaali"/>
    <n v="5501"/>
    <x v="1"/>
  </r>
  <r>
    <x v="490"/>
    <x v="478"/>
    <n v="165.82"/>
    <n v="15092025"/>
    <n v="4550"/>
    <s v="Puhdistusaineet ja -tarvikkeet"/>
    <n v="5501"/>
    <x v="1"/>
  </r>
  <r>
    <x v="490"/>
    <x v="478"/>
    <n v="10.02"/>
    <n v="15092025"/>
    <n v="4600"/>
    <s v="Muu materiaali"/>
    <n v="5501"/>
    <x v="1"/>
  </r>
  <r>
    <x v="490"/>
    <x v="478"/>
    <n v="1653.84"/>
    <n v="15092025"/>
    <n v="4520"/>
    <s v="Elintarvikkeet"/>
    <n v="5501"/>
    <x v="1"/>
  </r>
  <r>
    <x v="490"/>
    <x v="478"/>
    <n v="623.75"/>
    <n v="15092025"/>
    <n v="4520"/>
    <s v="Elintarvikkeet"/>
    <n v="5501"/>
    <x v="1"/>
  </r>
  <r>
    <x v="490"/>
    <x v="478"/>
    <n v="25.16"/>
    <n v="15092025"/>
    <n v="4600"/>
    <s v="Muu materiaali"/>
    <n v="5501"/>
    <x v="1"/>
  </r>
  <r>
    <x v="490"/>
    <x v="478"/>
    <n v="65.23"/>
    <n v="22092025"/>
    <n v="4600"/>
    <s v="Muu materiaali"/>
    <n v="5501"/>
    <x v="1"/>
  </r>
  <r>
    <x v="490"/>
    <x v="478"/>
    <n v="1516.57"/>
    <n v="22092025"/>
    <n v="4520"/>
    <s v="Elintarvikkeet"/>
    <n v="5501"/>
    <x v="1"/>
  </r>
  <r>
    <x v="490"/>
    <x v="478"/>
    <n v="345.78"/>
    <n v="22092025"/>
    <n v="4520"/>
    <s v="Elintarvikkeet"/>
    <n v="5501"/>
    <x v="1"/>
  </r>
  <r>
    <x v="490"/>
    <x v="478"/>
    <n v="-10"/>
    <n v="22092025"/>
    <n v="4520"/>
    <s v="Elintarvikkeet"/>
    <n v="5501"/>
    <x v="1"/>
  </r>
  <r>
    <x v="490"/>
    <x v="478"/>
    <n v="2114.09"/>
    <n v="22092025"/>
    <n v="4520"/>
    <s v="Elintarvikkeet"/>
    <n v="5501"/>
    <x v="1"/>
  </r>
  <r>
    <x v="490"/>
    <x v="478"/>
    <n v="35.08"/>
    <n v="22092025"/>
    <n v="4600"/>
    <s v="Muu materiaali"/>
    <n v="5501"/>
    <x v="1"/>
  </r>
  <r>
    <x v="490"/>
    <x v="478"/>
    <n v="2702.42"/>
    <n v="22092025"/>
    <n v="4520"/>
    <s v="Elintarvikkeet"/>
    <n v="5501"/>
    <x v="1"/>
  </r>
  <r>
    <x v="490"/>
    <x v="478"/>
    <n v="-39.96"/>
    <n v="22092025"/>
    <n v="4600"/>
    <s v="Muu materiaali"/>
    <n v="5501"/>
    <x v="1"/>
  </r>
  <r>
    <x v="490"/>
    <x v="478"/>
    <n v="490.71"/>
    <n v="22092025"/>
    <n v="4520"/>
    <s v="Elintarvikkeet"/>
    <n v="5501"/>
    <x v="1"/>
  </r>
  <r>
    <x v="490"/>
    <x v="478"/>
    <n v="10.02"/>
    <n v="29092025"/>
    <n v="4600"/>
    <s v="Muu materiaali"/>
    <n v="5501"/>
    <x v="1"/>
  </r>
  <r>
    <x v="490"/>
    <x v="478"/>
    <n v="1306.6099999999999"/>
    <n v="29092025"/>
    <n v="4520"/>
    <s v="Elintarvikkeet"/>
    <n v="5501"/>
    <x v="1"/>
  </r>
  <r>
    <x v="490"/>
    <x v="478"/>
    <n v="155.34"/>
    <n v="29092025"/>
    <n v="4501"/>
    <s v="Koulutarvikkeet"/>
    <n v="3051"/>
    <x v="1"/>
  </r>
  <r>
    <x v="490"/>
    <x v="478"/>
    <n v="397.39"/>
    <n v="29092025"/>
    <n v="4520"/>
    <s v="Elintarvikkeet"/>
    <n v="5501"/>
    <x v="1"/>
  </r>
  <r>
    <x v="490"/>
    <x v="478"/>
    <n v="20.04"/>
    <n v="29092025"/>
    <n v="4520"/>
    <s v="Elintarvikkeet"/>
    <n v="5501"/>
    <x v="1"/>
  </r>
  <r>
    <x v="490"/>
    <x v="478"/>
    <n v="1304.98"/>
    <n v="29092025"/>
    <n v="4520"/>
    <s v="Elintarvikkeet"/>
    <n v="5501"/>
    <x v="1"/>
  </r>
  <r>
    <x v="490"/>
    <x v="478"/>
    <n v="10.02"/>
    <n v="29092025"/>
    <n v="4600"/>
    <s v="Muu materiaali"/>
    <n v="5501"/>
    <x v="1"/>
  </r>
  <r>
    <x v="490"/>
    <x v="478"/>
    <n v="568.38"/>
    <n v="29092025"/>
    <n v="4520"/>
    <s v="Elintarvikkeet"/>
    <n v="5501"/>
    <x v="1"/>
  </r>
  <r>
    <x v="490"/>
    <x v="478"/>
    <n v="1761.03"/>
    <n v="29092025"/>
    <n v="4520"/>
    <s v="Elintarvikkeet"/>
    <n v="5501"/>
    <x v="1"/>
  </r>
  <r>
    <x v="490"/>
    <x v="478"/>
    <n v="365.26"/>
    <n v="29092025"/>
    <n v="4600"/>
    <s v="Muu materiaali"/>
    <n v="5501"/>
    <x v="1"/>
  </r>
  <r>
    <x v="490"/>
    <x v="478"/>
    <n v="37.700000000000003"/>
    <n v="30092025"/>
    <n v="4520"/>
    <s v="Elintarvikkeet"/>
    <n v="5501"/>
    <x v="1"/>
  </r>
  <r>
    <x v="490"/>
    <x v="478"/>
    <n v="33.61"/>
    <n v="30092025"/>
    <n v="4520"/>
    <s v="Elintarvikkeet"/>
    <n v="5501"/>
    <x v="1"/>
  </r>
  <r>
    <x v="490"/>
    <x v="478"/>
    <n v="579.94000000000005"/>
    <n v="30092025"/>
    <n v="4520"/>
    <s v="Elintarvikkeet"/>
    <n v="5501"/>
    <x v="1"/>
  </r>
  <r>
    <x v="490"/>
    <x v="478"/>
    <n v="10.02"/>
    <n v="30092025"/>
    <n v="4600"/>
    <s v="Muu materiaali"/>
    <n v="5501"/>
    <x v="1"/>
  </r>
  <r>
    <x v="490"/>
    <x v="478"/>
    <n v="399.16"/>
    <n v="30092025"/>
    <n v="4520"/>
    <s v="Elintarvikkeet"/>
    <n v="5501"/>
    <x v="1"/>
  </r>
  <r>
    <x v="490"/>
    <x v="478"/>
    <n v="169.04"/>
    <n v="30092025"/>
    <n v="4501"/>
    <s v="Koulutarvikkeet"/>
    <n v="3051"/>
    <x v="1"/>
  </r>
  <r>
    <x v="490"/>
    <x v="478"/>
    <n v="21.1"/>
    <n v="30092025"/>
    <n v="4501"/>
    <s v="Koulutarvikkeet"/>
    <n v="3051"/>
    <x v="1"/>
  </r>
  <r>
    <x v="490"/>
    <x v="478"/>
    <n v="519.71"/>
    <n v="6102025"/>
    <n v="4520"/>
    <s v="Elintarvikkeet"/>
    <n v="5501"/>
    <x v="1"/>
  </r>
  <r>
    <x v="490"/>
    <x v="478"/>
    <n v="0.93"/>
    <n v="6102025"/>
    <n v="4520"/>
    <s v="Elintarvikkeet"/>
    <n v="5501"/>
    <x v="1"/>
  </r>
  <r>
    <x v="490"/>
    <x v="478"/>
    <n v="10.02"/>
    <n v="6102025"/>
    <n v="4600"/>
    <s v="Muu materiaali"/>
    <n v="5501"/>
    <x v="1"/>
  </r>
  <r>
    <x v="490"/>
    <x v="478"/>
    <n v="1540.65"/>
    <n v="6102025"/>
    <n v="4520"/>
    <s v="Elintarvikkeet"/>
    <n v="5501"/>
    <x v="1"/>
  </r>
  <r>
    <x v="490"/>
    <x v="478"/>
    <n v="676.21"/>
    <n v="6102025"/>
    <n v="4520"/>
    <s v="Elintarvikkeet"/>
    <n v="5501"/>
    <x v="1"/>
  </r>
  <r>
    <x v="490"/>
    <x v="478"/>
    <n v="1492.32"/>
    <n v="6102025"/>
    <n v="4520"/>
    <s v="Elintarvikkeet"/>
    <n v="5501"/>
    <x v="1"/>
  </r>
  <r>
    <x v="490"/>
    <x v="478"/>
    <n v="72.67"/>
    <n v="6102025"/>
    <n v="4600"/>
    <s v="Muu materiaali"/>
    <n v="5501"/>
    <x v="1"/>
  </r>
  <r>
    <x v="490"/>
    <x v="478"/>
    <n v="1428.82"/>
    <n v="6102025"/>
    <n v="4520"/>
    <s v="Elintarvikkeet"/>
    <n v="5501"/>
    <x v="1"/>
  </r>
  <r>
    <x v="490"/>
    <x v="478"/>
    <n v="44.49"/>
    <n v="6102025"/>
    <n v="4600"/>
    <s v="Muu materiaali"/>
    <n v="5501"/>
    <x v="1"/>
  </r>
  <r>
    <x v="490"/>
    <x v="478"/>
    <n v="1861.63"/>
    <n v="13102025"/>
    <n v="4520"/>
    <s v="Elintarvikkeet"/>
    <n v="5501"/>
    <x v="1"/>
  </r>
  <r>
    <x v="490"/>
    <x v="478"/>
    <n v="1689.98"/>
    <n v="13102025"/>
    <n v="4600"/>
    <s v="Muu materiaali"/>
    <n v="5501"/>
    <x v="1"/>
  </r>
  <r>
    <x v="490"/>
    <x v="478"/>
    <n v="1276.4100000000001"/>
    <n v="13102025"/>
    <n v="4520"/>
    <s v="Elintarvikkeet"/>
    <n v="5501"/>
    <x v="1"/>
  </r>
  <r>
    <x v="490"/>
    <x v="478"/>
    <n v="1731.24"/>
    <n v="13102025"/>
    <n v="4600"/>
    <s v="Muu materiaali"/>
    <n v="5501"/>
    <x v="1"/>
  </r>
  <r>
    <x v="490"/>
    <x v="478"/>
    <n v="205.55"/>
    <n v="13102025"/>
    <n v="4550"/>
    <s v="Puhdistusaineet ja -tarvikkeet"/>
    <n v="5501"/>
    <x v="1"/>
  </r>
  <r>
    <x v="490"/>
    <x v="478"/>
    <n v="580.97"/>
    <n v="13102025"/>
    <n v="4520"/>
    <s v="Elintarvikkeet"/>
    <n v="5501"/>
    <x v="1"/>
  </r>
  <r>
    <x v="490"/>
    <x v="478"/>
    <n v="0.04"/>
    <n v="13102025"/>
    <n v="4520"/>
    <s v="Elintarvikkeet"/>
    <n v="5501"/>
    <x v="1"/>
  </r>
  <r>
    <x v="490"/>
    <x v="478"/>
    <n v="2021.58"/>
    <n v="13102025"/>
    <n v="4520"/>
    <s v="Elintarvikkeet"/>
    <n v="5501"/>
    <x v="1"/>
  </r>
  <r>
    <x v="490"/>
    <x v="478"/>
    <n v="38.049999999999997"/>
    <n v="13102025"/>
    <n v="4600"/>
    <s v="Muu materiaali"/>
    <n v="5501"/>
    <x v="1"/>
  </r>
  <r>
    <x v="490"/>
    <x v="478"/>
    <n v="601.41"/>
    <n v="13102025"/>
    <n v="4520"/>
    <s v="Elintarvikkeet"/>
    <n v="5501"/>
    <x v="1"/>
  </r>
  <r>
    <x v="490"/>
    <x v="478"/>
    <n v="10.02"/>
    <n v="13102025"/>
    <n v="4600"/>
    <s v="Muu materiaali"/>
    <n v="5501"/>
    <x v="1"/>
  </r>
  <r>
    <x v="490"/>
    <x v="478"/>
    <n v="413.76"/>
    <n v="20102025"/>
    <n v="4520"/>
    <s v="Elintarvikkeet"/>
    <n v="5501"/>
    <x v="1"/>
  </r>
  <r>
    <x v="490"/>
    <x v="478"/>
    <n v="20.04"/>
    <n v="20102025"/>
    <n v="4600"/>
    <s v="Muu materiaali"/>
    <n v="5501"/>
    <x v="1"/>
  </r>
  <r>
    <x v="490"/>
    <x v="478"/>
    <n v="1216.58"/>
    <n v="20102025"/>
    <n v="4520"/>
    <s v="Elintarvikkeet"/>
    <n v="5501"/>
    <x v="1"/>
  </r>
  <r>
    <x v="490"/>
    <x v="478"/>
    <n v="41.77"/>
    <n v="20102025"/>
    <n v="4600"/>
    <s v="Muu materiaali"/>
    <n v="5501"/>
    <x v="1"/>
  </r>
  <r>
    <x v="490"/>
    <x v="478"/>
    <n v="0.02"/>
    <n v="20102025"/>
    <n v="4600"/>
    <s v="Muu materiaali"/>
    <n v="5501"/>
    <x v="1"/>
  </r>
  <r>
    <x v="490"/>
    <x v="478"/>
    <n v="1208.23"/>
    <n v="20102025"/>
    <n v="4520"/>
    <s v="Elintarvikkeet"/>
    <n v="5501"/>
    <x v="1"/>
  </r>
  <r>
    <x v="490"/>
    <x v="478"/>
    <n v="84.24"/>
    <n v="20102025"/>
    <n v="4520"/>
    <s v="Elintarvikkeet"/>
    <n v="5501"/>
    <x v="1"/>
  </r>
  <r>
    <x v="490"/>
    <x v="478"/>
    <n v="892.07"/>
    <n v="20102025"/>
    <n v="4520"/>
    <s v="Elintarvikkeet"/>
    <n v="5501"/>
    <x v="1"/>
  </r>
  <r>
    <x v="490"/>
    <x v="478"/>
    <n v="1652.29"/>
    <n v="20102025"/>
    <n v="4600"/>
    <s v="Muu materiaali"/>
    <n v="5501"/>
    <x v="1"/>
  </r>
  <r>
    <x v="490"/>
    <x v="478"/>
    <n v="0.03"/>
    <n v="20102025"/>
    <n v="4600"/>
    <s v="Muu materiaali"/>
    <n v="5501"/>
    <x v="1"/>
  </r>
  <r>
    <x v="490"/>
    <x v="478"/>
    <n v="142.88999999999999"/>
    <n v="27102025"/>
    <n v="4520"/>
    <s v="Elintarvikkeet"/>
    <n v="3051"/>
    <x v="1"/>
  </r>
  <r>
    <x v="490"/>
    <x v="478"/>
    <n v="112.47"/>
    <n v="27102025"/>
    <n v="4600"/>
    <s v="Muu materiaali"/>
    <n v="3051"/>
    <x v="1"/>
  </r>
  <r>
    <x v="490"/>
    <x v="478"/>
    <n v="80.38"/>
    <n v="27102025"/>
    <n v="4520"/>
    <s v="Elintarvikkeet"/>
    <n v="3051"/>
    <x v="1"/>
  </r>
  <r>
    <x v="490"/>
    <x v="478"/>
    <n v="63.26"/>
    <n v="27102025"/>
    <n v="4600"/>
    <s v="Muu materiaali"/>
    <n v="3051"/>
    <x v="1"/>
  </r>
  <r>
    <x v="490"/>
    <x v="478"/>
    <n v="2019.09"/>
    <n v="27102025"/>
    <n v="4520"/>
    <s v="Elintarvikkeet"/>
    <n v="5501"/>
    <x v="1"/>
  </r>
  <r>
    <x v="490"/>
    <x v="478"/>
    <n v="41.25"/>
    <n v="27102025"/>
    <n v="4600"/>
    <s v="Muu materiaali"/>
    <n v="5501"/>
    <x v="1"/>
  </r>
  <r>
    <x v="490"/>
    <x v="478"/>
    <n v="1915.19"/>
    <n v="27102025"/>
    <n v="4520"/>
    <s v="Elintarvikkeet"/>
    <n v="5501"/>
    <x v="1"/>
  </r>
  <r>
    <x v="490"/>
    <x v="478"/>
    <n v="23.87"/>
    <n v="27102025"/>
    <n v="4600"/>
    <s v="Muu materiaali"/>
    <n v="5501"/>
    <x v="1"/>
  </r>
  <r>
    <x v="490"/>
    <x v="478"/>
    <n v="635.04999999999995"/>
    <n v="27102025"/>
    <n v="4520"/>
    <s v="Elintarvikkeet"/>
    <n v="5501"/>
    <x v="1"/>
  </r>
  <r>
    <x v="490"/>
    <x v="478"/>
    <n v="147.04"/>
    <n v="27102025"/>
    <n v="4600"/>
    <s v="Muu materiaali"/>
    <n v="5501"/>
    <x v="1"/>
  </r>
  <r>
    <x v="490"/>
    <x v="478"/>
    <n v="-10.02"/>
    <n v="27102025"/>
    <n v="4600"/>
    <s v="Muu materiaali"/>
    <n v="5501"/>
    <x v="1"/>
  </r>
  <r>
    <x v="490"/>
    <x v="478"/>
    <n v="1266.96"/>
    <n v="27102025"/>
    <n v="4520"/>
    <s v="Elintarvikkeet"/>
    <n v="5501"/>
    <x v="1"/>
  </r>
  <r>
    <x v="490"/>
    <x v="478"/>
    <n v="400.68"/>
    <n v="27102025"/>
    <n v="4520"/>
    <s v="Elintarvikkeet"/>
    <n v="5501"/>
    <x v="1"/>
  </r>
  <r>
    <x v="490"/>
    <x v="478"/>
    <n v="-10.02"/>
    <n v="27102025"/>
    <n v="4520"/>
    <s v="Elintarvikkeet"/>
    <n v="5501"/>
    <x v="1"/>
  </r>
  <r>
    <x v="490"/>
    <x v="478"/>
    <n v="-10.02"/>
    <n v="31102025"/>
    <n v="4600"/>
    <s v="Muu materiaali"/>
    <n v="5501"/>
    <x v="1"/>
  </r>
  <r>
    <x v="490"/>
    <x v="478"/>
    <n v="767.72"/>
    <n v="31102025"/>
    <n v="4520"/>
    <s v="Elintarvikkeet"/>
    <n v="5501"/>
    <x v="1"/>
  </r>
  <r>
    <x v="490"/>
    <x v="478"/>
    <n v="1563.29"/>
    <n v="31102025"/>
    <n v="4520"/>
    <s v="Elintarvikkeet"/>
    <n v="5501"/>
    <x v="1"/>
  </r>
  <r>
    <x v="490"/>
    <x v="478"/>
    <n v="27.74"/>
    <n v="31102025"/>
    <n v="4550"/>
    <s v="Puhdistusaineet ja -tarvikkeet"/>
    <n v="5501"/>
    <x v="1"/>
  </r>
  <r>
    <x v="490"/>
    <x v="478"/>
    <n v="-10.02"/>
    <n v="31102025"/>
    <n v="4600"/>
    <s v="Muu materiaali"/>
    <n v="3051"/>
    <x v="1"/>
  </r>
  <r>
    <x v="490"/>
    <x v="478"/>
    <n v="145.13"/>
    <n v="31102025"/>
    <n v="4520"/>
    <s v="Elintarvikkeet"/>
    <n v="5501"/>
    <x v="1"/>
  </r>
  <r>
    <x v="490"/>
    <x v="478"/>
    <n v="1469.64"/>
    <n v="31102025"/>
    <n v="4520"/>
    <s v="Elintarvikkeet"/>
    <n v="5501"/>
    <x v="1"/>
  </r>
  <r>
    <x v="490"/>
    <x v="478"/>
    <n v="-40.08"/>
    <n v="31102025"/>
    <n v="4600"/>
    <s v="Muu materiaali"/>
    <n v="5501"/>
    <x v="1"/>
  </r>
  <r>
    <x v="490"/>
    <x v="478"/>
    <n v="195.2"/>
    <n v="31102025"/>
    <n v="4520"/>
    <s v="Elintarvikkeet"/>
    <n v="5501"/>
    <x v="1"/>
  </r>
  <r>
    <x v="490"/>
    <x v="478"/>
    <n v="-10.02"/>
    <n v="31102025"/>
    <n v="4520"/>
    <s v="Elintarvikkeet"/>
    <n v="5501"/>
    <x v="1"/>
  </r>
  <r>
    <x v="490"/>
    <x v="478"/>
    <n v="875.46"/>
    <n v="3112025"/>
    <n v="4520"/>
    <s v="Elintarvikkeet"/>
    <n v="5501"/>
    <x v="1"/>
  </r>
  <r>
    <x v="490"/>
    <x v="478"/>
    <n v="10.02"/>
    <n v="3112025"/>
    <n v="4600"/>
    <s v="Muu materiaali"/>
    <n v="5501"/>
    <x v="1"/>
  </r>
  <r>
    <x v="490"/>
    <x v="478"/>
    <n v="10.02"/>
    <n v="3112025"/>
    <n v="4600"/>
    <s v="Muu materiaali"/>
    <n v="5501"/>
    <x v="1"/>
  </r>
  <r>
    <x v="490"/>
    <x v="478"/>
    <n v="797.51"/>
    <n v="3112025"/>
    <n v="4520"/>
    <s v="Elintarvikkeet"/>
    <n v="5501"/>
    <x v="1"/>
  </r>
  <r>
    <x v="490"/>
    <x v="478"/>
    <n v="330.09"/>
    <n v="3112025"/>
    <n v="4520"/>
    <s v="Elintarvikkeet"/>
    <n v="5501"/>
    <x v="1"/>
  </r>
  <r>
    <x v="490"/>
    <x v="478"/>
    <n v="233.77"/>
    <n v="3112025"/>
    <n v="4520"/>
    <s v="Elintarvikkeet"/>
    <n v="5501"/>
    <x v="1"/>
  </r>
  <r>
    <x v="490"/>
    <x v="478"/>
    <n v="10.02"/>
    <n v="3112025"/>
    <n v="4520"/>
    <s v="Elintarvikkeet"/>
    <n v="5501"/>
    <x v="1"/>
  </r>
  <r>
    <x v="490"/>
    <x v="478"/>
    <n v="432.55"/>
    <n v="3112025"/>
    <n v="4520"/>
    <s v="Elintarvikkeet"/>
    <n v="5501"/>
    <x v="1"/>
  </r>
  <r>
    <x v="490"/>
    <x v="478"/>
    <n v="31.75"/>
    <n v="3112025"/>
    <n v="4600"/>
    <s v="Muu materiaali"/>
    <n v="5501"/>
    <x v="1"/>
  </r>
  <r>
    <x v="490"/>
    <x v="478"/>
    <n v="2004.13"/>
    <n v="10112025"/>
    <n v="4520"/>
    <s v="Elintarvikkeet"/>
    <n v="5501"/>
    <x v="1"/>
  </r>
  <r>
    <x v="490"/>
    <x v="478"/>
    <n v="-69.63"/>
    <n v="10112025"/>
    <n v="4500"/>
    <s v="Toimistotarvikkeet"/>
    <n v="5501"/>
    <x v="1"/>
  </r>
  <r>
    <x v="490"/>
    <x v="478"/>
    <n v="577.85"/>
    <n v="10112025"/>
    <n v="4520"/>
    <s v="Elintarvikkeet"/>
    <n v="5501"/>
    <x v="1"/>
  </r>
  <r>
    <x v="490"/>
    <x v="478"/>
    <n v="496.91"/>
    <n v="10112025"/>
    <n v="4520"/>
    <s v="Elintarvikkeet"/>
    <n v="5501"/>
    <x v="1"/>
  </r>
  <r>
    <x v="490"/>
    <x v="478"/>
    <n v="106.74"/>
    <n v="10112025"/>
    <n v="4520"/>
    <s v="Elintarvikkeet"/>
    <n v="5501"/>
    <x v="1"/>
  </r>
  <r>
    <x v="490"/>
    <x v="478"/>
    <n v="1664.09"/>
    <n v="10112025"/>
    <n v="4520"/>
    <s v="Elintarvikkeet"/>
    <n v="5501"/>
    <x v="1"/>
  </r>
  <r>
    <x v="490"/>
    <x v="478"/>
    <n v="1944.36"/>
    <n v="10112025"/>
    <n v="4520"/>
    <s v="Elintarvikkeet"/>
    <n v="5501"/>
    <x v="1"/>
  </r>
  <r>
    <x v="490"/>
    <x v="478"/>
    <n v="10.02"/>
    <n v="10112025"/>
    <n v="4600"/>
    <s v="Muu materiaali"/>
    <n v="5501"/>
    <x v="1"/>
  </r>
  <r>
    <x v="490"/>
    <x v="478"/>
    <n v="268.93"/>
    <n v="17112025"/>
    <n v="4550"/>
    <s v="Puhdistusaineet ja -tarvikkeet"/>
    <n v="5501"/>
    <x v="1"/>
  </r>
  <r>
    <x v="490"/>
    <x v="478"/>
    <n v="2149.6799999999998"/>
    <n v="17112025"/>
    <n v="4520"/>
    <s v="Elintarvikkeet"/>
    <n v="5501"/>
    <x v="1"/>
  </r>
  <r>
    <x v="490"/>
    <x v="478"/>
    <n v="155.34"/>
    <n v="17112025"/>
    <n v="4501"/>
    <s v="Koulutarvikkeet"/>
    <n v="3051"/>
    <x v="1"/>
  </r>
  <r>
    <x v="490"/>
    <x v="478"/>
    <n v="2203.96"/>
    <n v="17112025"/>
    <n v="4520"/>
    <s v="Elintarvikkeet"/>
    <n v="5501"/>
    <x v="1"/>
  </r>
  <r>
    <x v="490"/>
    <x v="478"/>
    <n v="88.13"/>
    <n v="17112025"/>
    <n v="4600"/>
    <s v="Muu materiaali"/>
    <n v="5501"/>
    <x v="1"/>
  </r>
  <r>
    <x v="490"/>
    <x v="478"/>
    <n v="442.73"/>
    <n v="17112025"/>
    <n v="4520"/>
    <s v="Elintarvikkeet"/>
    <n v="5501"/>
    <x v="1"/>
  </r>
  <r>
    <x v="490"/>
    <x v="478"/>
    <n v="71.290000000000006"/>
    <n v="17112025"/>
    <n v="4520"/>
    <s v="Elintarvikkeet"/>
    <n v="5501"/>
    <x v="1"/>
  </r>
  <r>
    <x v="490"/>
    <x v="478"/>
    <n v="2341.4"/>
    <n v="17112025"/>
    <n v="4520"/>
    <s v="Elintarvikkeet"/>
    <n v="5501"/>
    <x v="1"/>
  </r>
  <r>
    <x v="490"/>
    <x v="478"/>
    <n v="-70.150000000000006"/>
    <n v="17112025"/>
    <n v="4600"/>
    <s v="Muu materiaali"/>
    <n v="5501"/>
    <x v="1"/>
  </r>
  <r>
    <x v="490"/>
    <x v="478"/>
    <n v="2291.19"/>
    <n v="24112025"/>
    <n v="4520"/>
    <s v="Elintarvikkeet"/>
    <n v="5501"/>
    <x v="1"/>
  </r>
  <r>
    <x v="490"/>
    <x v="478"/>
    <n v="442.77"/>
    <n v="24112025"/>
    <n v="4600"/>
    <s v="Muu materiaali"/>
    <n v="5501"/>
    <x v="1"/>
  </r>
  <r>
    <x v="490"/>
    <x v="478"/>
    <n v="60.45"/>
    <n v="24112025"/>
    <n v="4550"/>
    <s v="Puhdistusaineet ja -tarvikkeet"/>
    <n v="5501"/>
    <x v="1"/>
  </r>
  <r>
    <x v="490"/>
    <x v="478"/>
    <n v="1639.36"/>
    <n v="24112025"/>
    <n v="4520"/>
    <s v="Elintarvikkeet"/>
    <n v="5501"/>
    <x v="1"/>
  </r>
  <r>
    <x v="490"/>
    <x v="478"/>
    <n v="27.88"/>
    <n v="24112025"/>
    <n v="4550"/>
    <s v="Puhdistusaineet ja -tarvikkeet"/>
    <n v="5501"/>
    <x v="1"/>
  </r>
  <r>
    <x v="490"/>
    <x v="478"/>
    <n v="12.02"/>
    <n v="24112025"/>
    <n v="4600"/>
    <s v="Muu materiaali"/>
    <n v="5501"/>
    <x v="1"/>
  </r>
  <r>
    <x v="490"/>
    <x v="478"/>
    <n v="1554.82"/>
    <n v="24112025"/>
    <n v="4520"/>
    <s v="Elintarvikkeet"/>
    <n v="5501"/>
    <x v="1"/>
  </r>
  <r>
    <x v="490"/>
    <x v="478"/>
    <n v="485.98"/>
    <n v="24112025"/>
    <n v="4520"/>
    <s v="Elintarvikkeet"/>
    <n v="5501"/>
    <x v="1"/>
  </r>
  <r>
    <x v="490"/>
    <x v="478"/>
    <n v="-10.02"/>
    <n v="24112025"/>
    <n v="4520"/>
    <s v="Elintarvikkeet"/>
    <n v="5501"/>
    <x v="1"/>
  </r>
  <r>
    <x v="490"/>
    <x v="478"/>
    <n v="59.67"/>
    <n v="30112025"/>
    <n v="4550"/>
    <s v="Puhdistusaineet ja -tarvikkeet"/>
    <n v="5501"/>
    <x v="1"/>
  </r>
  <r>
    <x v="490"/>
    <x v="478"/>
    <n v="260.55"/>
    <n v="30112025"/>
    <n v="4600"/>
    <s v="Muu materiaali"/>
    <n v="5501"/>
    <x v="1"/>
  </r>
  <r>
    <x v="490"/>
    <x v="478"/>
    <n v="1163.04"/>
    <n v="30112025"/>
    <n v="4520"/>
    <s v="Elintarvikkeet"/>
    <n v="5501"/>
    <x v="1"/>
  </r>
  <r>
    <x v="490"/>
    <x v="478"/>
    <n v="351.77"/>
    <n v="30112025"/>
    <n v="4520"/>
    <s v="Elintarvikkeet"/>
    <n v="5501"/>
    <x v="1"/>
  </r>
  <r>
    <x v="490"/>
    <x v="478"/>
    <n v="919.84"/>
    <n v="30112025"/>
    <n v="4520"/>
    <s v="Elintarvikkeet"/>
    <n v="5501"/>
    <x v="1"/>
  </r>
  <r>
    <x v="490"/>
    <x v="478"/>
    <n v="10.02"/>
    <n v="30112025"/>
    <n v="4600"/>
    <s v="Muu materiaali"/>
    <n v="5501"/>
    <x v="1"/>
  </r>
  <r>
    <x v="490"/>
    <x v="478"/>
    <n v="1172.3900000000001"/>
    <n v="30112025"/>
    <n v="4520"/>
    <s v="Elintarvikkeet"/>
    <n v="5501"/>
    <x v="1"/>
  </r>
  <r>
    <x v="490"/>
    <x v="478"/>
    <n v="1358.69"/>
    <n v="1122025"/>
    <n v="4520"/>
    <s v="Elintarvikkeet"/>
    <n v="5501"/>
    <x v="1"/>
  </r>
  <r>
    <x v="490"/>
    <x v="478"/>
    <n v="10.02"/>
    <n v="1122025"/>
    <n v="4600"/>
    <s v="Muu materiaali"/>
    <n v="5501"/>
    <x v="1"/>
  </r>
  <r>
    <x v="490"/>
    <x v="478"/>
    <n v="609.45000000000005"/>
    <n v="1122025"/>
    <n v="4520"/>
    <s v="Elintarvikkeet"/>
    <n v="5501"/>
    <x v="1"/>
  </r>
  <r>
    <x v="490"/>
    <x v="478"/>
    <n v="183.63"/>
    <n v="1122025"/>
    <n v="4520"/>
    <s v="Elintarvikkeet"/>
    <n v="5501"/>
    <x v="1"/>
  </r>
  <r>
    <x v="490"/>
    <x v="478"/>
    <n v="1367.84"/>
    <n v="1122025"/>
    <n v="4520"/>
    <s v="Elintarvikkeet"/>
    <n v="5501"/>
    <x v="1"/>
  </r>
  <r>
    <x v="490"/>
    <x v="478"/>
    <n v="58.61"/>
    <n v="1122025"/>
    <n v="4600"/>
    <s v="Muu materiaali"/>
    <n v="5501"/>
    <x v="1"/>
  </r>
  <r>
    <x v="490"/>
    <x v="478"/>
    <n v="519.14"/>
    <n v="8122025"/>
    <n v="4520"/>
    <s v="Elintarvikkeet"/>
    <n v="5501"/>
    <x v="1"/>
  </r>
  <r>
    <x v="490"/>
    <x v="478"/>
    <n v="10.02"/>
    <n v="8122025"/>
    <n v="4520"/>
    <s v="Elintarvikkeet"/>
    <n v="5501"/>
    <x v="1"/>
  </r>
  <r>
    <x v="490"/>
    <x v="478"/>
    <n v="148.46"/>
    <n v="8122025"/>
    <n v="4501"/>
    <s v="Koulutarvikkeet"/>
    <n v="3051"/>
    <x v="1"/>
  </r>
  <r>
    <x v="490"/>
    <x v="478"/>
    <n v="48.92"/>
    <n v="8122025"/>
    <n v="4550"/>
    <s v="Puhdistusaineet ja -tarvikkeet"/>
    <n v="5501"/>
    <x v="1"/>
  </r>
  <r>
    <x v="490"/>
    <x v="478"/>
    <n v="10.02"/>
    <n v="8122025"/>
    <n v="4600"/>
    <s v="Muu materiaali"/>
    <n v="5501"/>
    <x v="1"/>
  </r>
  <r>
    <x v="490"/>
    <x v="478"/>
    <n v="2203.33"/>
    <n v="8122025"/>
    <n v="4520"/>
    <s v="Elintarvikkeet"/>
    <n v="5501"/>
    <x v="1"/>
  </r>
  <r>
    <x v="490"/>
    <x v="478"/>
    <n v="1751.83"/>
    <n v="8122025"/>
    <n v="4520"/>
    <s v="Elintarvikkeet"/>
    <n v="5501"/>
    <x v="1"/>
  </r>
  <r>
    <x v="490"/>
    <x v="478"/>
    <n v="20.04"/>
    <n v="8122025"/>
    <n v="4600"/>
    <s v="Muu materiaali"/>
    <n v="5501"/>
    <x v="1"/>
  </r>
  <r>
    <x v="490"/>
    <x v="478"/>
    <n v="1857.61"/>
    <n v="8122025"/>
    <n v="4520"/>
    <s v="Elintarvikkeet"/>
    <n v="5501"/>
    <x v="1"/>
  </r>
  <r>
    <x v="490"/>
    <x v="478"/>
    <n v="63.99"/>
    <n v="8122025"/>
    <n v="4600"/>
    <s v="Muu materiaali"/>
    <n v="5501"/>
    <x v="1"/>
  </r>
  <r>
    <x v="490"/>
    <x v="478"/>
    <n v="3249.28"/>
    <n v="15122025"/>
    <n v="4520"/>
    <s v="Elintarvikkeet"/>
    <n v="5501"/>
    <x v="1"/>
  </r>
  <r>
    <x v="490"/>
    <x v="478"/>
    <n v="-5.77"/>
    <n v="15122025"/>
    <n v="4600"/>
    <s v="Muu materiaali"/>
    <n v="5501"/>
    <x v="1"/>
  </r>
  <r>
    <x v="490"/>
    <x v="478"/>
    <n v="3588.42"/>
    <n v="15122025"/>
    <n v="4520"/>
    <s v="Elintarvikkeet"/>
    <n v="5501"/>
    <x v="1"/>
  </r>
  <r>
    <x v="490"/>
    <x v="478"/>
    <n v="631.28"/>
    <n v="15122025"/>
    <n v="4600"/>
    <s v="Muu materiaali"/>
    <n v="5501"/>
    <x v="1"/>
  </r>
  <r>
    <x v="490"/>
    <x v="478"/>
    <n v="539.41999999999996"/>
    <n v="15122025"/>
    <n v="4520"/>
    <s v="Elintarvikkeet"/>
    <n v="5501"/>
    <x v="1"/>
  </r>
  <r>
    <x v="490"/>
    <x v="478"/>
    <n v="20.04"/>
    <n v="15122025"/>
    <n v="4600"/>
    <s v="Muu materiaali"/>
    <n v="5501"/>
    <x v="1"/>
  </r>
  <r>
    <x v="490"/>
    <x v="478"/>
    <n v="2956.45"/>
    <n v="15122025"/>
    <n v="4520"/>
    <s v="Elintarvikkeet"/>
    <n v="5501"/>
    <x v="1"/>
  </r>
  <r>
    <x v="490"/>
    <x v="478"/>
    <n v="141.05000000000001"/>
    <n v="22122025"/>
    <n v="4600"/>
    <s v="Muu materiaali"/>
    <n v="5501"/>
    <x v="1"/>
  </r>
  <r>
    <x v="490"/>
    <x v="478"/>
    <n v="1774.97"/>
    <n v="22122025"/>
    <n v="4520"/>
    <s v="Elintarvikkeet"/>
    <n v="5501"/>
    <x v="1"/>
  </r>
  <r>
    <x v="490"/>
    <x v="478"/>
    <n v="953.38"/>
    <n v="22122025"/>
    <n v="4520"/>
    <s v="Elintarvikkeet"/>
    <n v="5501"/>
    <x v="1"/>
  </r>
  <r>
    <x v="490"/>
    <x v="478"/>
    <n v="30.88"/>
    <n v="22122025"/>
    <n v="4600"/>
    <s v="Muu materiaali"/>
    <n v="5501"/>
    <x v="1"/>
  </r>
  <r>
    <x v="490"/>
    <x v="478"/>
    <n v="1302.46"/>
    <n v="22122025"/>
    <n v="4520"/>
    <s v="Elintarvikkeet"/>
    <n v="5501"/>
    <x v="1"/>
  </r>
  <r>
    <x v="490"/>
    <x v="478"/>
    <n v="10.02"/>
    <n v="22122025"/>
    <n v="4600"/>
    <s v="Muu materiaali"/>
    <n v="5501"/>
    <x v="1"/>
  </r>
  <r>
    <x v="490"/>
    <x v="478"/>
    <n v="244.01"/>
    <n v="22122025"/>
    <n v="4520"/>
    <s v="Elintarvikkeet"/>
    <n v="5501"/>
    <x v="1"/>
  </r>
  <r>
    <x v="490"/>
    <x v="478"/>
    <n v="-10.02"/>
    <n v="22122025"/>
    <n v="4520"/>
    <s v="Elintarvikkeet"/>
    <n v="5501"/>
    <x v="1"/>
  </r>
  <r>
    <x v="490"/>
    <x v="478"/>
    <n v="111.38"/>
    <n v="29122025"/>
    <n v="4520"/>
    <s v="Elintarvikkeet"/>
    <n v="5501"/>
    <x v="1"/>
  </r>
  <r>
    <x v="490"/>
    <x v="478"/>
    <n v="14.46"/>
    <n v="31122025"/>
    <n v="4520"/>
    <s v="Elintarvikkeet"/>
    <n v="5501"/>
    <x v="1"/>
  </r>
  <r>
    <x v="491"/>
    <x v="479"/>
    <n v="1083.8"/>
    <n v="18022025"/>
    <n v="4400"/>
    <s v="Koneiden ja laitt. rak/kunn.pitopalv."/>
    <n v="4601"/>
    <x v="1"/>
  </r>
  <r>
    <x v="491"/>
    <x v="479"/>
    <n v="407.83"/>
    <n v="18022025"/>
    <n v="4600"/>
    <s v="Muu materiaali"/>
    <n v="4601"/>
    <x v="1"/>
  </r>
  <r>
    <x v="492"/>
    <x v="480"/>
    <n v="925.86"/>
    <n v="9012025"/>
    <n v="4350"/>
    <s v="Painatukset, ilmoitukset ja markkinointi"/>
    <n v="4601"/>
    <x v="1"/>
  </r>
  <r>
    <x v="492"/>
    <x v="480"/>
    <n v="925.86"/>
    <n v="1072025"/>
    <n v="4341"/>
    <s v="ATK-palvelut"/>
    <n v="4601"/>
    <x v="1"/>
  </r>
  <r>
    <x v="492"/>
    <x v="480"/>
    <n v="5599.02"/>
    <n v="9012025"/>
    <n v="4341"/>
    <s v="ATK-palvelut"/>
    <n v="6102"/>
    <x v="1"/>
  </r>
  <r>
    <x v="492"/>
    <x v="480"/>
    <n v="2799.51"/>
    <n v="1072025"/>
    <n v="4341"/>
    <s v="ATK-palvelut"/>
    <n v="6102"/>
    <x v="1"/>
  </r>
  <r>
    <x v="492"/>
    <x v="480"/>
    <n v="2799.51"/>
    <n v="1072025"/>
    <n v="4341"/>
    <s v="ATK-palvelut"/>
    <n v="6103"/>
    <x v="1"/>
  </r>
  <r>
    <x v="492"/>
    <x v="480"/>
    <n v="43.4"/>
    <n v="30062025"/>
    <n v="4360"/>
    <s v="Posti- ja telepalvelujen osto"/>
    <n v="6102"/>
    <x v="1"/>
  </r>
  <r>
    <x v="492"/>
    <x v="480"/>
    <n v="262.08"/>
    <n v="30092025"/>
    <n v="4341"/>
    <s v="ATK-palvelut"/>
    <n v="6102"/>
    <x v="1"/>
  </r>
  <r>
    <x v="493"/>
    <x v="481"/>
    <n v="55.5"/>
    <n v="17022025"/>
    <n v="4511"/>
    <s v="Kirjat"/>
    <n v="1101"/>
    <x v="1"/>
  </r>
  <r>
    <x v="494"/>
    <x v="482"/>
    <n v="575.66"/>
    <n v="2122025"/>
    <n v="4305"/>
    <s v="Asikaspalvelujen osto muilta"/>
    <n v="3551"/>
    <x v="1"/>
  </r>
  <r>
    <x v="495"/>
    <x v="483"/>
    <n v="3588"/>
    <n v="21022025"/>
    <n v="4425"/>
    <s v="Muut matkakulut ja kuljetukset"/>
    <n v="3101"/>
    <x v="1"/>
  </r>
  <r>
    <x v="495"/>
    <x v="483"/>
    <n v="3150"/>
    <n v="19122025"/>
    <n v="4425"/>
    <s v="Muut matkakulut ja kuljetukset"/>
    <n v="3101"/>
    <x v="1"/>
  </r>
  <r>
    <x v="496"/>
    <x v="201"/>
    <n v="502"/>
    <n v="10032025"/>
    <n v="4460"/>
    <s v="Muut yhteistoimintaosuudet"/>
    <n v="5551"/>
    <x v="1"/>
  </r>
  <r>
    <x v="496"/>
    <x v="201"/>
    <n v="500"/>
    <n v="22052025"/>
    <n v="4470"/>
    <s v="Muut palvelut"/>
    <n v="3901"/>
    <x v="1"/>
  </r>
  <r>
    <x v="496"/>
    <x v="201"/>
    <n v="105"/>
    <n v="19102025"/>
    <n v="4410"/>
    <s v="Majoitus- ja ravitsemispalvelut"/>
    <n v="3551"/>
    <x v="1"/>
  </r>
  <r>
    <x v="497"/>
    <x v="201"/>
    <n v="2044.54"/>
    <n v="21052025"/>
    <n v="4305"/>
    <s v="Asikaspalvelujen osto muilta"/>
    <n v="3551"/>
    <x v="1"/>
  </r>
  <r>
    <x v="498"/>
    <x v="484"/>
    <n v="100"/>
    <n v="18112025"/>
    <n v="4840"/>
    <s v="Koneiden ja laitteiden vuokrat"/>
    <n v="3101"/>
    <x v="1"/>
  </r>
  <r>
    <x v="499"/>
    <x v="485"/>
    <n v="900"/>
    <n v="6062025"/>
    <n v="4305"/>
    <s v="Asikaspalvelujen osto muilta"/>
    <n v="3551"/>
    <x v="1"/>
  </r>
  <r>
    <x v="499"/>
    <x v="485"/>
    <n v="200"/>
    <n v="20112025"/>
    <n v="4470"/>
    <s v="Muut palvelut"/>
    <n v="5551"/>
    <x v="1"/>
  </r>
  <r>
    <x v="499"/>
    <x v="485"/>
    <n v="50"/>
    <n v="20112025"/>
    <n v="4470"/>
    <s v="Muut palvelut"/>
    <n v="3901"/>
    <x v="1"/>
  </r>
  <r>
    <x v="499"/>
    <x v="485"/>
    <n v="278.87"/>
    <n v="16122025"/>
    <n v="4571"/>
    <s v="S�hk�"/>
    <n v="3551"/>
    <x v="1"/>
  </r>
  <r>
    <x v="500"/>
    <x v="486"/>
    <n v="2640"/>
    <n v="12052025"/>
    <n v="4820"/>
    <s v="Rakennusten ja huoneistojen vuokrat"/>
    <n v="3251"/>
    <x v="1"/>
  </r>
  <r>
    <x v="500"/>
    <x v="486"/>
    <n v="400"/>
    <n v="18062025"/>
    <n v="4470"/>
    <s v="Muut palvelut"/>
    <n v="5551"/>
    <x v="1"/>
  </r>
  <r>
    <x v="500"/>
    <x v="486"/>
    <n v="600"/>
    <n v="3112025"/>
    <n v="4410"/>
    <s v="Majoitus- ja ravitsemispalvelut"/>
    <n v="1101"/>
    <x v="1"/>
  </r>
  <r>
    <x v="500"/>
    <x v="486"/>
    <n v="100"/>
    <n v="28112025"/>
    <n v="4410"/>
    <s v="Majoitus- ja ravitsemispalvelut"/>
    <n v="1101"/>
    <x v="1"/>
  </r>
  <r>
    <x v="500"/>
    <x v="486"/>
    <n v="1760"/>
    <n v="15122025"/>
    <n v="4820"/>
    <s v="Rakennusten ja huoneistojen vuokrat"/>
    <n v="3251"/>
    <x v="1"/>
  </r>
  <r>
    <x v="500"/>
    <x v="486"/>
    <n v="150"/>
    <n v="15122025"/>
    <n v="4820"/>
    <s v="Rakennusten ja huoneistojen vuokrat"/>
    <n v="5551"/>
    <x v="1"/>
  </r>
  <r>
    <x v="501"/>
    <x v="487"/>
    <n v="500"/>
    <n v="29012025"/>
    <n v="4470"/>
    <s v="Muut palvelut"/>
    <n v="1101"/>
    <x v="1"/>
  </r>
  <r>
    <x v="502"/>
    <x v="201"/>
    <n v="200"/>
    <n v="16062025"/>
    <n v="4305"/>
    <s v="Asikaspalvelujen osto muilta"/>
    <n v="3551"/>
    <x v="1"/>
  </r>
  <r>
    <x v="503"/>
    <x v="488"/>
    <n v="115.38"/>
    <n v="13012025"/>
    <n v="4520"/>
    <s v="Elintarvikkeet"/>
    <n v="5501"/>
    <x v="1"/>
  </r>
  <r>
    <x v="503"/>
    <x v="488"/>
    <n v="132.68"/>
    <n v="20012025"/>
    <n v="4520"/>
    <s v="Elintarvikkeet"/>
    <n v="5501"/>
    <x v="1"/>
  </r>
  <r>
    <x v="503"/>
    <x v="488"/>
    <n v="21"/>
    <n v="20012025"/>
    <n v="4550"/>
    <s v="Puhdistusaineet ja -tarvikkeet"/>
    <n v="5501"/>
    <x v="1"/>
  </r>
  <r>
    <x v="503"/>
    <x v="488"/>
    <n v="119.49"/>
    <n v="27012025"/>
    <n v="4520"/>
    <s v="Elintarvikkeet"/>
    <n v="5501"/>
    <x v="1"/>
  </r>
  <r>
    <x v="503"/>
    <x v="488"/>
    <n v="160.22999999999999"/>
    <n v="3022025"/>
    <n v="4520"/>
    <s v="Elintarvikkeet"/>
    <n v="5501"/>
    <x v="1"/>
  </r>
  <r>
    <x v="503"/>
    <x v="488"/>
    <n v="106.73"/>
    <n v="17022025"/>
    <n v="4520"/>
    <s v="Elintarvikkeet"/>
    <n v="5501"/>
    <x v="1"/>
  </r>
  <r>
    <x v="503"/>
    <x v="488"/>
    <n v="268.95"/>
    <n v="28022025"/>
    <n v="4520"/>
    <s v="Elintarvikkeet"/>
    <n v="5501"/>
    <x v="1"/>
  </r>
  <r>
    <x v="503"/>
    <x v="488"/>
    <n v="43.23"/>
    <n v="28022025"/>
    <n v="4550"/>
    <s v="Puhdistusaineet ja -tarvikkeet"/>
    <n v="5501"/>
    <x v="1"/>
  </r>
  <r>
    <x v="503"/>
    <x v="488"/>
    <n v="98.13"/>
    <n v="10032025"/>
    <n v="4520"/>
    <s v="Elintarvikkeet"/>
    <n v="5501"/>
    <x v="1"/>
  </r>
  <r>
    <x v="503"/>
    <x v="488"/>
    <n v="190.59"/>
    <n v="17032025"/>
    <n v="4520"/>
    <s v="Elintarvikkeet"/>
    <n v="5501"/>
    <x v="1"/>
  </r>
  <r>
    <x v="503"/>
    <x v="488"/>
    <n v="22.24"/>
    <n v="17032025"/>
    <n v="4550"/>
    <s v="Puhdistusaineet ja -tarvikkeet"/>
    <n v="5501"/>
    <x v="1"/>
  </r>
  <r>
    <x v="503"/>
    <x v="488"/>
    <n v="141.68"/>
    <n v="24032025"/>
    <n v="4520"/>
    <s v="Elintarvikkeet"/>
    <n v="5501"/>
    <x v="1"/>
  </r>
  <r>
    <x v="503"/>
    <x v="488"/>
    <n v="75.75"/>
    <n v="31032025"/>
    <n v="4520"/>
    <s v="Elintarvikkeet"/>
    <n v="5501"/>
    <x v="1"/>
  </r>
  <r>
    <x v="503"/>
    <x v="488"/>
    <n v="207.46"/>
    <n v="7042025"/>
    <n v="4520"/>
    <s v="Elintarvikkeet"/>
    <n v="5501"/>
    <x v="1"/>
  </r>
  <r>
    <x v="503"/>
    <x v="488"/>
    <n v="152.91999999999999"/>
    <n v="14042025"/>
    <n v="4520"/>
    <s v="Elintarvikkeet"/>
    <n v="5501"/>
    <x v="1"/>
  </r>
  <r>
    <x v="503"/>
    <x v="488"/>
    <n v="76.58"/>
    <n v="21042025"/>
    <n v="4520"/>
    <s v="Elintarvikkeet"/>
    <n v="5501"/>
    <x v="1"/>
  </r>
  <r>
    <x v="503"/>
    <x v="488"/>
    <n v="21.6"/>
    <n v="21042025"/>
    <n v="4550"/>
    <s v="Puhdistusaineet ja -tarvikkeet"/>
    <n v="5501"/>
    <x v="1"/>
  </r>
  <r>
    <x v="503"/>
    <x v="488"/>
    <n v="115.32"/>
    <n v="28042025"/>
    <n v="4520"/>
    <s v="Elintarvikkeet"/>
    <n v="5501"/>
    <x v="1"/>
  </r>
  <r>
    <x v="503"/>
    <x v="488"/>
    <n v="0.65"/>
    <n v="28042025"/>
    <n v="4520"/>
    <s v="Elintarvikkeet"/>
    <n v="5501"/>
    <x v="1"/>
  </r>
  <r>
    <x v="503"/>
    <x v="488"/>
    <n v="81.95"/>
    <n v="12052025"/>
    <n v="4520"/>
    <s v="Elintarvikkeet"/>
    <n v="5501"/>
    <x v="1"/>
  </r>
  <r>
    <x v="503"/>
    <x v="488"/>
    <n v="87.57"/>
    <n v="12052025"/>
    <n v="4550"/>
    <s v="Puhdistusaineet ja -tarvikkeet"/>
    <n v="5501"/>
    <x v="1"/>
  </r>
  <r>
    <x v="503"/>
    <x v="488"/>
    <n v="50.14"/>
    <n v="19052025"/>
    <n v="4520"/>
    <s v="Elintarvikkeet"/>
    <n v="5501"/>
    <x v="1"/>
  </r>
  <r>
    <x v="503"/>
    <x v="488"/>
    <n v="201.86"/>
    <n v="26052025"/>
    <n v="4520"/>
    <s v="Elintarvikkeet"/>
    <n v="5501"/>
    <x v="1"/>
  </r>
  <r>
    <x v="503"/>
    <x v="488"/>
    <n v="28.13"/>
    <n v="26052025"/>
    <n v="4550"/>
    <s v="Puhdistusaineet ja -tarvikkeet"/>
    <n v="5501"/>
    <x v="1"/>
  </r>
  <r>
    <x v="503"/>
    <x v="488"/>
    <n v="319.38"/>
    <n v="11082025"/>
    <n v="4520"/>
    <s v="Elintarvikkeet"/>
    <n v="5501"/>
    <x v="1"/>
  </r>
  <r>
    <x v="503"/>
    <x v="488"/>
    <n v="208.32"/>
    <n v="18082025"/>
    <n v="4520"/>
    <s v="Elintarvikkeet"/>
    <n v="5501"/>
    <x v="1"/>
  </r>
  <r>
    <x v="503"/>
    <x v="488"/>
    <n v="202.1"/>
    <n v="25082025"/>
    <n v="4520"/>
    <s v="Elintarvikkeet"/>
    <n v="5501"/>
    <x v="1"/>
  </r>
  <r>
    <x v="503"/>
    <x v="488"/>
    <n v="4.6900000000000004"/>
    <n v="25082025"/>
    <n v="4550"/>
    <s v="Puhdistusaineet ja -tarvikkeet"/>
    <n v="5501"/>
    <x v="1"/>
  </r>
  <r>
    <x v="503"/>
    <x v="488"/>
    <n v="140.09"/>
    <n v="31082025"/>
    <n v="4520"/>
    <s v="Elintarvikkeet"/>
    <n v="5501"/>
    <x v="1"/>
  </r>
  <r>
    <x v="503"/>
    <x v="488"/>
    <n v="371.45"/>
    <n v="8092025"/>
    <n v="4520"/>
    <s v="Elintarvikkeet"/>
    <n v="5501"/>
    <x v="1"/>
  </r>
  <r>
    <x v="503"/>
    <x v="488"/>
    <n v="5.91"/>
    <n v="8092025"/>
    <n v="4550"/>
    <s v="Puhdistusaineet ja -tarvikkeet"/>
    <n v="5501"/>
    <x v="1"/>
  </r>
  <r>
    <x v="503"/>
    <x v="488"/>
    <n v="51.75"/>
    <n v="15092025"/>
    <n v="4520"/>
    <s v="Elintarvikkeet"/>
    <n v="5501"/>
    <x v="1"/>
  </r>
  <r>
    <x v="503"/>
    <x v="488"/>
    <n v="201.27"/>
    <n v="22092025"/>
    <n v="4520"/>
    <s v="Elintarvikkeet"/>
    <n v="5501"/>
    <x v="1"/>
  </r>
  <r>
    <x v="503"/>
    <x v="488"/>
    <n v="64.66"/>
    <n v="30092025"/>
    <n v="4520"/>
    <s v="Elintarvikkeet"/>
    <n v="5501"/>
    <x v="1"/>
  </r>
  <r>
    <x v="503"/>
    <x v="488"/>
    <n v="112.75"/>
    <n v="6102025"/>
    <n v="4520"/>
    <s v="Elintarvikkeet"/>
    <n v="5501"/>
    <x v="1"/>
  </r>
  <r>
    <x v="503"/>
    <x v="488"/>
    <n v="126.05"/>
    <n v="12102025"/>
    <n v="4520"/>
    <s v="Elintarvikkeet"/>
    <n v="5501"/>
    <x v="1"/>
  </r>
  <r>
    <x v="503"/>
    <x v="488"/>
    <n v="184.82"/>
    <n v="27102025"/>
    <n v="4520"/>
    <s v="Elintarvikkeet"/>
    <n v="5501"/>
    <x v="1"/>
  </r>
  <r>
    <x v="503"/>
    <x v="488"/>
    <n v="69.819999999999993"/>
    <n v="27102025"/>
    <n v="4550"/>
    <s v="Puhdistusaineet ja -tarvikkeet"/>
    <n v="5501"/>
    <x v="1"/>
  </r>
  <r>
    <x v="503"/>
    <x v="488"/>
    <n v="111.8"/>
    <n v="31102025"/>
    <n v="4520"/>
    <s v="Elintarvikkeet"/>
    <n v="5501"/>
    <x v="1"/>
  </r>
  <r>
    <x v="503"/>
    <x v="488"/>
    <n v="261.25"/>
    <n v="10112025"/>
    <n v="4520"/>
    <s v="Elintarvikkeet"/>
    <n v="5501"/>
    <x v="1"/>
  </r>
  <r>
    <x v="503"/>
    <x v="488"/>
    <n v="60.85"/>
    <n v="10112025"/>
    <n v="4550"/>
    <s v="Puhdistusaineet ja -tarvikkeet"/>
    <n v="5501"/>
    <x v="1"/>
  </r>
  <r>
    <x v="503"/>
    <x v="488"/>
    <n v="145.94"/>
    <n v="17112025"/>
    <n v="4520"/>
    <s v="Elintarvikkeet"/>
    <n v="5501"/>
    <x v="1"/>
  </r>
  <r>
    <x v="503"/>
    <x v="488"/>
    <n v="141.85"/>
    <n v="24112025"/>
    <n v="4520"/>
    <s v="Elintarvikkeet"/>
    <n v="5501"/>
    <x v="1"/>
  </r>
  <r>
    <x v="503"/>
    <x v="488"/>
    <n v="181.57"/>
    <n v="30112025"/>
    <n v="4520"/>
    <s v="Elintarvikkeet"/>
    <n v="5501"/>
    <x v="1"/>
  </r>
  <r>
    <x v="503"/>
    <x v="488"/>
    <n v="33.479999999999997"/>
    <n v="8122025"/>
    <n v="4520"/>
    <s v="Elintarvikkeet"/>
    <n v="5501"/>
    <x v="1"/>
  </r>
  <r>
    <x v="503"/>
    <x v="488"/>
    <n v="306.5"/>
    <n v="15122025"/>
    <n v="4520"/>
    <s v="Elintarvikkeet"/>
    <n v="5501"/>
    <x v="1"/>
  </r>
  <r>
    <x v="504"/>
    <x v="489"/>
    <n v="35100"/>
    <n v="16042025"/>
    <n v="1175"/>
    <s v="Muut laitteet ja kalusto"/>
    <n v="3901"/>
    <x v="1"/>
  </r>
  <r>
    <x v="504"/>
    <x v="489"/>
    <n v="6800"/>
    <n v="8122025"/>
    <n v="1175"/>
    <s v="Muut laitteet ja kalusto"/>
    <n v="5501"/>
    <x v="1"/>
  </r>
  <r>
    <x v="505"/>
    <x v="490"/>
    <n v="100"/>
    <n v="5122025"/>
    <n v="4470"/>
    <s v="Muut palvelut"/>
    <n v="3901"/>
    <x v="1"/>
  </r>
  <r>
    <x v="506"/>
    <x v="491"/>
    <n v="2000"/>
    <n v="20112025"/>
    <n v="4341"/>
    <s v="ATK-palvelut"/>
    <n v="3101"/>
    <x v="1"/>
  </r>
  <r>
    <x v="507"/>
    <x v="492"/>
    <n v="285"/>
    <n v="4032025"/>
    <n v="1130"/>
    <s v="Kadut, tiet, torit ja puistot"/>
    <n v="4601"/>
    <x v="1"/>
  </r>
  <r>
    <x v="507"/>
    <x v="492"/>
    <n v="754.93"/>
    <n v="22042025"/>
    <n v="4390"/>
    <s v="Raken.ja alueiden rak.ja kunn.pitopalv."/>
    <n v="3551"/>
    <x v="1"/>
  </r>
  <r>
    <x v="507"/>
    <x v="492"/>
    <n v="528.66"/>
    <n v="20052025"/>
    <n v="1175"/>
    <s v="Muut laitteet ja kalusto"/>
    <n v="3551"/>
    <x v="1"/>
  </r>
  <r>
    <x v="507"/>
    <x v="492"/>
    <n v="-528.66"/>
    <n v="22052025"/>
    <n v="1175"/>
    <s v="Muut laitteet ja kalusto"/>
    <n v="3551"/>
    <x v="1"/>
  </r>
  <r>
    <x v="507"/>
    <x v="492"/>
    <n v="264.33"/>
    <n v="22052025"/>
    <n v="4390"/>
    <s v="Raken.ja alueiden rak.ja kunn.pitopalv."/>
    <n v="3551"/>
    <x v="1"/>
  </r>
  <r>
    <x v="507"/>
    <x v="492"/>
    <n v="255"/>
    <n v="8042025"/>
    <n v="4391"/>
    <s v="J�tteenk�sittely"/>
    <n v="6102"/>
    <x v="1"/>
  </r>
  <r>
    <x v="508"/>
    <x v="493"/>
    <n v="150.01"/>
    <n v="7022025"/>
    <n v="4440"/>
    <s v="Koulutus- ja kulttuuripalvelut"/>
    <n v="5501"/>
    <x v="1"/>
  </r>
  <r>
    <x v="508"/>
    <x v="493"/>
    <n v="75"/>
    <n v="7022025"/>
    <n v="4440"/>
    <s v="Koulutus- ja kulttuuripalvelut"/>
    <n v="5501"/>
    <x v="1"/>
  </r>
  <r>
    <x v="509"/>
    <x v="494"/>
    <n v="428"/>
    <n v="13042025"/>
    <n v="4470"/>
    <s v="Muut palvelut"/>
    <n v="3251"/>
    <x v="1"/>
  </r>
  <r>
    <x v="509"/>
    <x v="494"/>
    <n v="744"/>
    <n v="14112025"/>
    <n v="4470"/>
    <s v="Muut palvelut"/>
    <n v="3251"/>
    <x v="1"/>
  </r>
  <r>
    <x v="510"/>
    <x v="495"/>
    <n v="286"/>
    <n v="19112025"/>
    <n v="4600"/>
    <s v="Muu materiaali"/>
    <n v="3501"/>
    <x v="1"/>
  </r>
  <r>
    <x v="510"/>
    <x v="495"/>
    <n v="19.010000000000002"/>
    <n v="19112025"/>
    <n v="4420"/>
    <s v="Matkustus- ja kuljetuspalvelut"/>
    <n v="3501"/>
    <x v="1"/>
  </r>
  <r>
    <x v="511"/>
    <x v="496"/>
    <n v="89.09"/>
    <n v="30012025"/>
    <n v="4512"/>
    <s v="Lehdet"/>
    <n v="1101"/>
    <x v="1"/>
  </r>
  <r>
    <x v="511"/>
    <x v="496"/>
    <n v="44.55"/>
    <n v="4022025"/>
    <n v="4512"/>
    <s v="Lehdet"/>
    <n v="3501"/>
    <x v="1"/>
  </r>
  <r>
    <x v="511"/>
    <x v="496"/>
    <n v="22.27"/>
    <n v="4022025"/>
    <n v="4512"/>
    <s v="Lehdet"/>
    <n v="3051"/>
    <x v="1"/>
  </r>
  <r>
    <x v="511"/>
    <x v="496"/>
    <n v="44.55"/>
    <n v="4022025"/>
    <n v="4512"/>
    <s v="Lehdet"/>
    <n v="3501"/>
    <x v="1"/>
  </r>
  <r>
    <x v="511"/>
    <x v="496"/>
    <n v="44.55"/>
    <n v="4022025"/>
    <n v="4512"/>
    <s v="Lehdet"/>
    <n v="3501"/>
    <x v="1"/>
  </r>
  <r>
    <x v="511"/>
    <x v="496"/>
    <n v="935.45"/>
    <n v="4022025"/>
    <n v="4512"/>
    <s v="Lehdet"/>
    <n v="1101"/>
    <x v="1"/>
  </r>
  <r>
    <x v="511"/>
    <x v="496"/>
    <n v="22.27"/>
    <n v="4022025"/>
    <n v="4512"/>
    <s v="Lehdet"/>
    <n v="3101"/>
    <x v="1"/>
  </r>
  <r>
    <x v="511"/>
    <x v="496"/>
    <n v="163.33000000000001"/>
    <n v="11092025"/>
    <n v="4512"/>
    <s v="Lehdet"/>
    <n v="1101"/>
    <x v="1"/>
  </r>
  <r>
    <x v="512"/>
    <x v="497"/>
    <n v="422.5"/>
    <n v="21102025"/>
    <n v="4400"/>
    <s v="Koneiden ja laitt. rak/kunn.pitopalv."/>
    <n v="3051"/>
    <x v="1"/>
  </r>
  <r>
    <x v="512"/>
    <x v="497"/>
    <n v="26.29"/>
    <n v="16122025"/>
    <n v="4400"/>
    <s v="Koneiden ja laitt. rak/kunn.pitopalv."/>
    <n v="3051"/>
    <x v="1"/>
  </r>
  <r>
    <x v="512"/>
    <x v="497"/>
    <n v="26.29"/>
    <n v="16122025"/>
    <n v="4400"/>
    <s v="Koneiden ja laitt. rak/kunn.pitopalv."/>
    <n v="3051"/>
    <x v="1"/>
  </r>
  <r>
    <x v="512"/>
    <x v="497"/>
    <n v="1970"/>
    <n v="16122025"/>
    <n v="4501"/>
    <s v="Koulutarvikkeet"/>
    <n v="3051"/>
    <x v="1"/>
  </r>
  <r>
    <x v="512"/>
    <x v="497"/>
    <n v="126.79"/>
    <n v="16122025"/>
    <n v="4400"/>
    <s v="Koneiden ja laitt. rak/kunn.pitopalv."/>
    <n v="3051"/>
    <x v="1"/>
  </r>
  <r>
    <x v="512"/>
    <x v="497"/>
    <n v="50.2"/>
    <n v="16122025"/>
    <n v="4501"/>
    <s v="Koulutarvikkeet"/>
    <n v="3051"/>
    <x v="1"/>
  </r>
  <r>
    <x v="513"/>
    <x v="498"/>
    <n v="10742.28"/>
    <n v="11022025"/>
    <n v="4426"/>
    <s v="Joukkoliikenne"/>
    <n v="5551"/>
    <x v="1"/>
  </r>
  <r>
    <x v="513"/>
    <x v="498"/>
    <n v="11158.35"/>
    <n v="28022025"/>
    <n v="4426"/>
    <s v="Joukkoliikenne"/>
    <n v="6301"/>
    <x v="1"/>
  </r>
  <r>
    <x v="513"/>
    <x v="498"/>
    <n v="11675.78"/>
    <n v="8042025"/>
    <n v="4426"/>
    <s v="Joukkoliikenne"/>
    <n v="6301"/>
    <x v="1"/>
  </r>
  <r>
    <x v="513"/>
    <x v="498"/>
    <n v="11420.5"/>
    <n v="9052025"/>
    <n v="4426"/>
    <s v="Joukkoliikenne"/>
    <n v="6301"/>
    <x v="1"/>
  </r>
  <r>
    <x v="513"/>
    <x v="498"/>
    <n v="11701.9"/>
    <n v="9062025"/>
    <n v="4426"/>
    <s v="Joukkoliikenne"/>
    <n v="6301"/>
    <x v="1"/>
  </r>
  <r>
    <x v="513"/>
    <x v="498"/>
    <n v="11056.59"/>
    <n v="14072025"/>
    <n v="4426"/>
    <s v="Joukkoliikenne"/>
    <n v="6301"/>
    <x v="1"/>
  </r>
  <r>
    <x v="513"/>
    <x v="498"/>
    <n v="10619.33"/>
    <n v="15082025"/>
    <n v="4426"/>
    <s v="Joukkoliikenne"/>
    <n v="6301"/>
    <x v="1"/>
  </r>
  <r>
    <x v="513"/>
    <x v="498"/>
    <n v="10470.85"/>
    <n v="18082025"/>
    <n v="4426"/>
    <s v="Joukkoliikenne"/>
    <n v="6301"/>
    <x v="1"/>
  </r>
  <r>
    <x v="513"/>
    <x v="498"/>
    <n v="-10619.33"/>
    <n v="18082025"/>
    <n v="4426"/>
    <s v="Joukkoliikenne"/>
    <n v="6301"/>
    <x v="1"/>
  </r>
  <r>
    <x v="513"/>
    <x v="498"/>
    <n v="10126.700000000001"/>
    <n v="19082025"/>
    <n v="4426"/>
    <s v="Joukkoliikenne"/>
    <n v="6301"/>
    <x v="1"/>
  </r>
  <r>
    <x v="513"/>
    <x v="498"/>
    <n v="-10470.85"/>
    <n v="19082025"/>
    <n v="4426"/>
    <s v="Joukkoliikenne"/>
    <n v="6301"/>
    <x v="1"/>
  </r>
  <r>
    <x v="513"/>
    <x v="498"/>
    <n v="10643.14"/>
    <n v="10092025"/>
    <n v="4426"/>
    <s v="Joukkoliikenne"/>
    <n v="6301"/>
    <x v="1"/>
  </r>
  <r>
    <x v="513"/>
    <x v="498"/>
    <n v="7758.56"/>
    <n v="7102025"/>
    <n v="4426"/>
    <s v="Joukkoliikenne"/>
    <n v="6301"/>
    <x v="1"/>
  </r>
  <r>
    <x v="513"/>
    <x v="498"/>
    <n v="11263.55"/>
    <n v="18112025"/>
    <n v="4426"/>
    <s v="Joukkoliikenne"/>
    <n v="6301"/>
    <x v="1"/>
  </r>
  <r>
    <x v="513"/>
    <x v="498"/>
    <n v="10180.34"/>
    <n v="8122025"/>
    <n v="4426"/>
    <s v="Joukkoliikenne"/>
    <n v="6301"/>
    <x v="1"/>
  </r>
  <r>
    <x v="513"/>
    <x v="498"/>
    <n v="12059.51"/>
    <n v="31122025"/>
    <n v="4426"/>
    <s v="Joukkoliikenne"/>
    <n v="6301"/>
    <x v="1"/>
  </r>
  <r>
    <x v="514"/>
    <x v="499"/>
    <n v="3000"/>
    <n v="10042025"/>
    <n v="4305"/>
    <s v="Asikaspalvelujen osto muilta"/>
    <n v="3901"/>
    <x v="1"/>
  </r>
  <r>
    <x v="515"/>
    <x v="500"/>
    <n v="300"/>
    <n v="30042025"/>
    <n v="4342"/>
    <s v="Asiantuntijakonsultaatio/-palvelut"/>
    <n v="4101"/>
    <x v="1"/>
  </r>
  <r>
    <x v="515"/>
    <x v="500"/>
    <n v="300"/>
    <n v="30042025"/>
    <n v="4342"/>
    <s v="Asiantuntijakonsultaatio/-palvelut"/>
    <n v="4101"/>
    <x v="1"/>
  </r>
  <r>
    <x v="515"/>
    <x v="500"/>
    <n v="78.069999999999993"/>
    <n v="6052025"/>
    <n v="4511"/>
    <s v="Kirjat"/>
    <n v="4201"/>
    <x v="1"/>
  </r>
  <r>
    <x v="516"/>
    <x v="501"/>
    <n v="26119.9"/>
    <n v="31082025"/>
    <n v="1175"/>
    <s v="Muut laitteet ja kalusto"/>
    <n v="3551"/>
    <x v="1"/>
  </r>
  <r>
    <x v="516"/>
    <x v="501"/>
    <n v="10390"/>
    <n v="18092025"/>
    <n v="1175"/>
    <s v="Muut laitteet ja kalusto"/>
    <n v="3551"/>
    <x v="1"/>
  </r>
  <r>
    <x v="516"/>
    <x v="501"/>
    <n v="8627"/>
    <n v="28112025"/>
    <n v="1130"/>
    <s v="Kadut, tiet, torit ja puistot"/>
    <n v="4601"/>
    <x v="1"/>
  </r>
  <r>
    <x v="516"/>
    <x v="501"/>
    <n v="77"/>
    <n v="5122025"/>
    <n v="4390"/>
    <s v="Raken.ja alueiden rak.ja kunn.pitopalv."/>
    <n v="3551"/>
    <x v="1"/>
  </r>
  <r>
    <x v="517"/>
    <x v="502"/>
    <n v="475.14"/>
    <n v="10012025"/>
    <n v="4400"/>
    <s v="Koneiden ja laitt. rak/kunn.pitopalv."/>
    <n v="5352"/>
    <x v="1"/>
  </r>
  <r>
    <x v="517"/>
    <x v="502"/>
    <n v="1812.12"/>
    <n v="10012025"/>
    <n v="4400"/>
    <s v="Koneiden ja laitt. rak/kunn.pitopalv."/>
    <n v="5352"/>
    <x v="1"/>
  </r>
  <r>
    <x v="517"/>
    <x v="502"/>
    <n v="180"/>
    <n v="10012025"/>
    <n v="4365"/>
    <s v="Tietokommunikaatio"/>
    <n v="5352"/>
    <x v="1"/>
  </r>
  <r>
    <x v="517"/>
    <x v="502"/>
    <n v="424.56"/>
    <n v="10012025"/>
    <n v="4400"/>
    <s v="Koneiden ja laitt. rak/kunn.pitopalv."/>
    <n v="5352"/>
    <x v="1"/>
  </r>
  <r>
    <x v="517"/>
    <x v="502"/>
    <n v="90"/>
    <n v="10012025"/>
    <n v="4365"/>
    <s v="Tietokommunikaatio"/>
    <n v="5352"/>
    <x v="1"/>
  </r>
  <r>
    <x v="517"/>
    <x v="502"/>
    <n v="1773"/>
    <n v="10012025"/>
    <n v="4400"/>
    <s v="Koneiden ja laitt. rak/kunn.pitopalv."/>
    <n v="5352"/>
    <x v="1"/>
  </r>
  <r>
    <x v="517"/>
    <x v="502"/>
    <n v="180"/>
    <n v="10012025"/>
    <n v="4365"/>
    <s v="Tietokommunikaatio"/>
    <n v="5352"/>
    <x v="1"/>
  </r>
  <r>
    <x v="517"/>
    <x v="502"/>
    <n v="81.2"/>
    <n v="10012025"/>
    <n v="4400"/>
    <s v="Koneiden ja laitt. rak/kunn.pitopalv."/>
    <n v="5352"/>
    <x v="1"/>
  </r>
  <r>
    <x v="517"/>
    <x v="502"/>
    <n v="328.45"/>
    <n v="15012025"/>
    <n v="4400"/>
    <s v="Koneiden ja laitt. rak/kunn.pitopalv."/>
    <n v="5352"/>
    <x v="1"/>
  </r>
  <r>
    <x v="517"/>
    <x v="502"/>
    <n v="19.52"/>
    <n v="15012025"/>
    <n v="4600"/>
    <s v="Muu materiaali"/>
    <n v="5352"/>
    <x v="1"/>
  </r>
  <r>
    <x v="517"/>
    <x v="502"/>
    <n v="62.15"/>
    <n v="15012025"/>
    <n v="4420"/>
    <s v="Matkustus- ja kuljetuspalvelut"/>
    <n v="5352"/>
    <x v="1"/>
  </r>
  <r>
    <x v="517"/>
    <x v="502"/>
    <n v="687"/>
    <n v="31012025"/>
    <n v="4400"/>
    <s v="Koneiden ja laitt. rak/kunn.pitopalv."/>
    <n v="5352"/>
    <x v="1"/>
  </r>
  <r>
    <x v="517"/>
    <x v="502"/>
    <n v="78"/>
    <n v="31012025"/>
    <n v="4420"/>
    <s v="Matkustus- ja kuljetuspalvelut"/>
    <n v="5352"/>
    <x v="1"/>
  </r>
  <r>
    <x v="517"/>
    <x v="502"/>
    <n v="129.59"/>
    <n v="31012025"/>
    <n v="4600"/>
    <s v="Muu materiaali"/>
    <n v="5352"/>
    <x v="1"/>
  </r>
  <r>
    <x v="517"/>
    <x v="502"/>
    <n v="66.2"/>
    <n v="3022025"/>
    <n v="4400"/>
    <s v="Koneiden ja laitt. rak/kunn.pitopalv."/>
    <n v="5352"/>
    <x v="1"/>
  </r>
  <r>
    <x v="517"/>
    <x v="502"/>
    <n v="15"/>
    <n v="3022025"/>
    <n v="4365"/>
    <s v="Tietokommunikaatio"/>
    <n v="5352"/>
    <x v="1"/>
  </r>
  <r>
    <x v="517"/>
    <x v="502"/>
    <n v="66.2"/>
    <n v="3032025"/>
    <n v="4400"/>
    <s v="Koneiden ja laitt. rak/kunn.pitopalv."/>
    <n v="5352"/>
    <x v="1"/>
  </r>
  <r>
    <x v="517"/>
    <x v="502"/>
    <n v="15"/>
    <n v="3032025"/>
    <n v="4365"/>
    <s v="Tietokommunikaatio"/>
    <n v="5352"/>
    <x v="1"/>
  </r>
  <r>
    <x v="517"/>
    <x v="502"/>
    <n v="442.98"/>
    <n v="3032025"/>
    <n v="4400"/>
    <s v="Koneiden ja laitt. rak/kunn.pitopalv."/>
    <n v="5352"/>
    <x v="1"/>
  </r>
  <r>
    <x v="517"/>
    <x v="502"/>
    <n v="81.2"/>
    <n v="1042025"/>
    <n v="4400"/>
    <s v="Koneiden ja laitt. rak/kunn.pitopalv."/>
    <n v="5352"/>
    <x v="1"/>
  </r>
  <r>
    <x v="517"/>
    <x v="502"/>
    <n v="81.2"/>
    <n v="7052025"/>
    <n v="4340"/>
    <s v="Toimisto- pankki-ja asiantunt.palvelut"/>
    <n v="5352"/>
    <x v="1"/>
  </r>
  <r>
    <x v="517"/>
    <x v="502"/>
    <n v="66.2"/>
    <n v="2062025"/>
    <n v="4400"/>
    <s v="Koneiden ja laitt. rak/kunn.pitopalv."/>
    <n v="5352"/>
    <x v="1"/>
  </r>
  <r>
    <x v="517"/>
    <x v="502"/>
    <n v="15"/>
    <n v="2062025"/>
    <n v="4365"/>
    <s v="Tietokommunikaatio"/>
    <n v="5352"/>
    <x v="1"/>
  </r>
  <r>
    <x v="517"/>
    <x v="502"/>
    <n v="412.2"/>
    <n v="23062025"/>
    <n v="4400"/>
    <s v="Koneiden ja laitt. rak/kunn.pitopalv."/>
    <n v="5352"/>
    <x v="1"/>
  </r>
  <r>
    <x v="517"/>
    <x v="502"/>
    <n v="424.56"/>
    <n v="1072025"/>
    <n v="4400"/>
    <s v="Koneiden ja laitt. rak/kunn.pitopalv."/>
    <n v="5352"/>
    <x v="1"/>
  </r>
  <r>
    <x v="517"/>
    <x v="502"/>
    <n v="90"/>
    <n v="1072025"/>
    <n v="4365"/>
    <s v="Tietokommunikaatio"/>
    <n v="5352"/>
    <x v="1"/>
  </r>
  <r>
    <x v="517"/>
    <x v="502"/>
    <n v="81.2"/>
    <n v="1072025"/>
    <n v="4400"/>
    <s v="Koneiden ja laitt. rak/kunn.pitopalv."/>
    <n v="5352"/>
    <x v="1"/>
  </r>
  <r>
    <x v="517"/>
    <x v="502"/>
    <n v="475.14"/>
    <n v="1072025"/>
    <n v="4400"/>
    <s v="Koneiden ja laitt. rak/kunn.pitopalv."/>
    <n v="5352"/>
    <x v="1"/>
  </r>
  <r>
    <x v="517"/>
    <x v="502"/>
    <n v="66.2"/>
    <n v="1082025"/>
    <n v="4400"/>
    <s v="Koneiden ja laitt. rak/kunn.pitopalv."/>
    <n v="5352"/>
    <x v="1"/>
  </r>
  <r>
    <x v="517"/>
    <x v="502"/>
    <n v="11.95"/>
    <n v="1082025"/>
    <n v="4365"/>
    <s v="Tietokommunikaatio"/>
    <n v="5352"/>
    <x v="1"/>
  </r>
  <r>
    <x v="517"/>
    <x v="502"/>
    <n v="274.8"/>
    <n v="6082025"/>
    <n v="4400"/>
    <s v="Koneiden ja laitt. rak/kunn.pitopalv."/>
    <n v="5352"/>
    <x v="1"/>
  </r>
  <r>
    <x v="517"/>
    <x v="502"/>
    <n v="135.51"/>
    <n v="6082025"/>
    <n v="4600"/>
    <s v="Muu materiaali"/>
    <n v="5352"/>
    <x v="1"/>
  </r>
  <r>
    <x v="517"/>
    <x v="502"/>
    <n v="1236.5999999999999"/>
    <n v="28082025"/>
    <n v="4400"/>
    <s v="Koneiden ja laitt. rak/kunn.pitopalv."/>
    <n v="5352"/>
    <x v="1"/>
  </r>
  <r>
    <x v="517"/>
    <x v="502"/>
    <n v="66.2"/>
    <n v="1092025"/>
    <n v="4400"/>
    <s v="Koneiden ja laitt. rak/kunn.pitopalv."/>
    <n v="5352"/>
    <x v="1"/>
  </r>
  <r>
    <x v="517"/>
    <x v="502"/>
    <n v="15"/>
    <n v="1092025"/>
    <n v="4365"/>
    <s v="Tietokommunikaatio"/>
    <n v="5352"/>
    <x v="1"/>
  </r>
  <r>
    <x v="517"/>
    <x v="502"/>
    <n v="442.98"/>
    <n v="1092025"/>
    <n v="4400"/>
    <s v="Koneiden ja laitt. rak/kunn.pitopalv."/>
    <n v="5352"/>
    <x v="1"/>
  </r>
  <r>
    <x v="517"/>
    <x v="502"/>
    <n v="180"/>
    <n v="11092025"/>
    <n v="4400"/>
    <s v="Koneiden ja laitt. rak/kunn.pitopalv."/>
    <n v="5352"/>
    <x v="1"/>
  </r>
  <r>
    <x v="517"/>
    <x v="502"/>
    <n v="66.2"/>
    <n v="1102025"/>
    <n v="4400"/>
    <s v="Koneiden ja laitt. rak/kunn.pitopalv."/>
    <n v="5352"/>
    <x v="1"/>
  </r>
  <r>
    <x v="517"/>
    <x v="502"/>
    <n v="15"/>
    <n v="1102025"/>
    <n v="4341"/>
    <s v="ATK-palvelut"/>
    <n v="5352"/>
    <x v="1"/>
  </r>
  <r>
    <x v="517"/>
    <x v="502"/>
    <n v="66.2"/>
    <n v="3112025"/>
    <n v="4400"/>
    <s v="Koneiden ja laitt. rak/kunn.pitopalv."/>
    <n v="5352"/>
    <x v="1"/>
  </r>
  <r>
    <x v="517"/>
    <x v="502"/>
    <n v="15"/>
    <n v="3112025"/>
    <n v="4365"/>
    <s v="Tietokommunikaatio"/>
    <n v="5352"/>
    <x v="1"/>
  </r>
  <r>
    <x v="517"/>
    <x v="502"/>
    <n v="66.2"/>
    <n v="31122025"/>
    <n v="4400"/>
    <s v="Koneiden ja laitt. rak/kunn.pitopalv."/>
    <n v="5352"/>
    <x v="1"/>
  </r>
  <r>
    <x v="517"/>
    <x v="502"/>
    <n v="15"/>
    <n v="31122025"/>
    <n v="4365"/>
    <s v="Tietokommunikaatio"/>
    <n v="5352"/>
    <x v="1"/>
  </r>
  <r>
    <x v="518"/>
    <x v="503"/>
    <n v="277.5"/>
    <n v="21082025"/>
    <n v="4400"/>
    <s v="Koneiden ja laitt. rak/kunn.pitopalv."/>
    <n v="5352"/>
    <x v="1"/>
  </r>
  <r>
    <x v="518"/>
    <x v="503"/>
    <n v="116"/>
    <n v="21082025"/>
    <n v="4420"/>
    <s v="Matkustus- ja kuljetuspalvelut"/>
    <n v="5352"/>
    <x v="1"/>
  </r>
  <r>
    <x v="519"/>
    <x v="504"/>
    <n v="392.75"/>
    <n v="12122025"/>
    <n v="4400"/>
    <s v="Koneiden ja laitt. rak/kunn.pitopalv."/>
    <n v="3551"/>
    <x v="1"/>
  </r>
  <r>
    <x v="520"/>
    <x v="505"/>
    <n v="252.65"/>
    <n v="9122025"/>
    <n v="4390"/>
    <s v="Raken.ja alueiden rak.ja kunn.pitopalv."/>
    <n v="3551"/>
    <x v="1"/>
  </r>
  <r>
    <x v="521"/>
    <x v="506"/>
    <n v="83.29"/>
    <n v="28012025"/>
    <n v="4840"/>
    <s v="Koneiden ja laitteiden vuokrat"/>
    <n v="3051"/>
    <x v="1"/>
  </r>
  <r>
    <x v="521"/>
    <x v="506"/>
    <n v="56.11"/>
    <n v="28012025"/>
    <n v="4840"/>
    <s v="Koneiden ja laitteiden vuokrat"/>
    <n v="1101"/>
    <x v="1"/>
  </r>
  <r>
    <x v="521"/>
    <x v="506"/>
    <n v="131"/>
    <n v="7022025"/>
    <n v="4341"/>
    <s v="ATK-palvelut"/>
    <n v="5501"/>
    <x v="1"/>
  </r>
  <r>
    <x v="521"/>
    <x v="506"/>
    <n v="75.36"/>
    <n v="27022025"/>
    <n v="4840"/>
    <s v="Koneiden ja laitteiden vuokrat"/>
    <n v="3021"/>
    <x v="1"/>
  </r>
  <r>
    <x v="521"/>
    <x v="506"/>
    <n v="15.29"/>
    <n v="27022025"/>
    <n v="4840"/>
    <s v="Koneiden ja laitteiden vuokrat"/>
    <n v="3021"/>
    <x v="1"/>
  </r>
  <r>
    <x v="521"/>
    <x v="506"/>
    <n v="152.32"/>
    <n v="27022025"/>
    <n v="4400"/>
    <s v="Koneiden ja laitt. rak/kunn.pitopalv."/>
    <n v="3051"/>
    <x v="1"/>
  </r>
  <r>
    <x v="521"/>
    <x v="506"/>
    <n v="74.569999999999993"/>
    <n v="27022025"/>
    <n v="4400"/>
    <s v="Koneiden ja laitt. rak/kunn.pitopalv."/>
    <n v="3051"/>
    <x v="1"/>
  </r>
  <r>
    <x v="521"/>
    <x v="506"/>
    <n v="74.569999999999993"/>
    <n v="27022025"/>
    <n v="4400"/>
    <s v="Koneiden ja laitt. rak/kunn.pitopalv."/>
    <n v="3101"/>
    <x v="1"/>
  </r>
  <r>
    <x v="521"/>
    <x v="506"/>
    <n v="48.58"/>
    <n v="27022025"/>
    <n v="4840"/>
    <s v="Koneiden ja laitteiden vuokrat"/>
    <n v="3021"/>
    <x v="1"/>
  </r>
  <r>
    <x v="521"/>
    <x v="506"/>
    <n v="8.19"/>
    <n v="27022025"/>
    <n v="4840"/>
    <s v="Koneiden ja laitteiden vuokrat"/>
    <n v="1101"/>
    <x v="1"/>
  </r>
  <r>
    <x v="521"/>
    <x v="506"/>
    <n v="6.02"/>
    <n v="27022025"/>
    <n v="4350"/>
    <s v="Painatukset, ilmoitukset ja markkinointi"/>
    <n v="3501"/>
    <x v="1"/>
  </r>
  <r>
    <x v="521"/>
    <x v="506"/>
    <n v="34.72"/>
    <n v="27022025"/>
    <n v="4840"/>
    <s v="Koneiden ja laitteiden vuokrat"/>
    <n v="3051"/>
    <x v="1"/>
  </r>
  <r>
    <x v="521"/>
    <x v="506"/>
    <n v="113.23"/>
    <n v="27022025"/>
    <n v="4341"/>
    <s v="ATK-palvelut"/>
    <n v="3051"/>
    <x v="1"/>
  </r>
  <r>
    <x v="521"/>
    <x v="506"/>
    <n v="58.76"/>
    <n v="27022025"/>
    <n v="4500"/>
    <s v="Toimistotarvikkeet"/>
    <n v="3051"/>
    <x v="1"/>
  </r>
  <r>
    <x v="521"/>
    <x v="506"/>
    <n v="5.29"/>
    <n v="27022025"/>
    <n v="4350"/>
    <s v="Painatukset, ilmoitukset ja markkinointi"/>
    <n v="3501"/>
    <x v="1"/>
  </r>
  <r>
    <x v="521"/>
    <x v="506"/>
    <n v="26.52"/>
    <n v="27022025"/>
    <n v="4840"/>
    <s v="Koneiden ja laitteiden vuokrat"/>
    <n v="1101"/>
    <x v="1"/>
  </r>
  <r>
    <x v="521"/>
    <x v="506"/>
    <n v="53.22"/>
    <n v="27022025"/>
    <n v="4350"/>
    <s v="Painatukset, ilmoitukset ja markkinointi"/>
    <n v="3501"/>
    <x v="1"/>
  </r>
  <r>
    <x v="521"/>
    <x v="506"/>
    <n v="50.8"/>
    <n v="27022025"/>
    <n v="4840"/>
    <s v="Koneiden ja laitteiden vuokrat"/>
    <n v="1101"/>
    <x v="1"/>
  </r>
  <r>
    <x v="521"/>
    <x v="506"/>
    <n v="108.97"/>
    <n v="27022025"/>
    <n v="4840"/>
    <s v="Koneiden ja laitteiden vuokrat"/>
    <n v="5501"/>
    <x v="1"/>
  </r>
  <r>
    <x v="521"/>
    <x v="506"/>
    <n v="117.3"/>
    <n v="27022025"/>
    <n v="4500"/>
    <s v="Toimistotarvikkeet"/>
    <n v="3051"/>
    <x v="1"/>
  </r>
  <r>
    <x v="521"/>
    <x v="506"/>
    <n v="3600"/>
    <n v="28022025"/>
    <n v="4341"/>
    <s v="ATK-palvelut"/>
    <n v="5501"/>
    <x v="1"/>
  </r>
  <r>
    <x v="521"/>
    <x v="506"/>
    <n v="64.86"/>
    <n v="28032025"/>
    <n v="4840"/>
    <s v="Koneiden ja laitteiden vuokrat"/>
    <n v="1101"/>
    <x v="1"/>
  </r>
  <r>
    <x v="521"/>
    <x v="506"/>
    <n v="64.540000000000006"/>
    <n v="29042025"/>
    <n v="4840"/>
    <s v="Koneiden ja laitteiden vuokrat"/>
    <n v="1101"/>
    <x v="1"/>
  </r>
  <r>
    <x v="521"/>
    <x v="506"/>
    <n v="113.72"/>
    <n v="29042025"/>
    <n v="4840"/>
    <s v="Koneiden ja laitteiden vuokrat"/>
    <n v="3051"/>
    <x v="1"/>
  </r>
  <r>
    <x v="521"/>
    <x v="506"/>
    <n v="64"/>
    <n v="8052025"/>
    <n v="4341"/>
    <s v="ATK-palvelut"/>
    <n v="5501"/>
    <x v="1"/>
  </r>
  <r>
    <x v="521"/>
    <x v="506"/>
    <n v="68.08"/>
    <n v="28052025"/>
    <n v="4350"/>
    <s v="Painatukset, ilmoitukset ja markkinointi"/>
    <n v="3501"/>
    <x v="1"/>
  </r>
  <r>
    <x v="521"/>
    <x v="506"/>
    <n v="51.23"/>
    <n v="28052025"/>
    <n v="4840"/>
    <s v="Koneiden ja laitteiden vuokrat"/>
    <n v="3051"/>
    <x v="1"/>
  </r>
  <r>
    <x v="521"/>
    <x v="506"/>
    <n v="40.6"/>
    <n v="28052025"/>
    <n v="4840"/>
    <s v="Koneiden ja laitteiden vuokrat"/>
    <n v="3021"/>
    <x v="1"/>
  </r>
  <r>
    <x v="521"/>
    <x v="506"/>
    <n v="77.23"/>
    <n v="28052025"/>
    <n v="4840"/>
    <s v="Koneiden ja laitteiden vuokrat"/>
    <n v="1101"/>
    <x v="1"/>
  </r>
  <r>
    <x v="521"/>
    <x v="506"/>
    <n v="105.25"/>
    <n v="28052025"/>
    <n v="4840"/>
    <s v="Koneiden ja laitteiden vuokrat"/>
    <n v="3021"/>
    <x v="1"/>
  </r>
  <r>
    <x v="521"/>
    <x v="506"/>
    <n v="46.08"/>
    <n v="28052025"/>
    <n v="4341"/>
    <s v="ATK-palvelut"/>
    <n v="3051"/>
    <x v="1"/>
  </r>
  <r>
    <x v="521"/>
    <x v="506"/>
    <n v="90.56"/>
    <n v="28052025"/>
    <n v="4400"/>
    <s v="Koneiden ja laitt. rak/kunn.pitopalv."/>
    <n v="3051"/>
    <x v="1"/>
  </r>
  <r>
    <x v="521"/>
    <x v="506"/>
    <n v="90.55"/>
    <n v="28052025"/>
    <n v="4400"/>
    <s v="Koneiden ja laitt. rak/kunn.pitopalv."/>
    <n v="3101"/>
    <x v="1"/>
  </r>
  <r>
    <x v="521"/>
    <x v="506"/>
    <n v="10.17"/>
    <n v="28052025"/>
    <n v="4350"/>
    <s v="Painatukset, ilmoitukset ja markkinointi"/>
    <n v="3501"/>
    <x v="1"/>
  </r>
  <r>
    <x v="521"/>
    <x v="506"/>
    <n v="7.11"/>
    <n v="28052025"/>
    <n v="4350"/>
    <s v="Painatukset, ilmoitukset ja markkinointi"/>
    <n v="3501"/>
    <x v="1"/>
  </r>
  <r>
    <x v="521"/>
    <x v="506"/>
    <n v="123.58"/>
    <n v="28052025"/>
    <n v="4500"/>
    <s v="Toimistotarvikkeet"/>
    <n v="3051"/>
    <x v="1"/>
  </r>
  <r>
    <x v="521"/>
    <x v="506"/>
    <n v="154.52000000000001"/>
    <n v="28052025"/>
    <n v="4400"/>
    <s v="Koneiden ja laitt. rak/kunn.pitopalv."/>
    <n v="3051"/>
    <x v="1"/>
  </r>
  <r>
    <x v="521"/>
    <x v="506"/>
    <n v="16.18"/>
    <n v="28052025"/>
    <n v="4840"/>
    <s v="Koneiden ja laitteiden vuokrat"/>
    <n v="3051"/>
    <x v="1"/>
  </r>
  <r>
    <x v="521"/>
    <x v="506"/>
    <n v="94.44"/>
    <n v="28052025"/>
    <n v="4500"/>
    <s v="Toimistotarvikkeet"/>
    <n v="3051"/>
    <x v="1"/>
  </r>
  <r>
    <x v="521"/>
    <x v="506"/>
    <n v="28.9"/>
    <n v="28052025"/>
    <n v="4840"/>
    <s v="Koneiden ja laitteiden vuokrat"/>
    <n v="1101"/>
    <x v="1"/>
  </r>
  <r>
    <x v="521"/>
    <x v="506"/>
    <n v="66.23"/>
    <n v="28052025"/>
    <n v="4840"/>
    <s v="Koneiden ja laitteiden vuokrat"/>
    <n v="5551"/>
    <x v="1"/>
  </r>
  <r>
    <x v="521"/>
    <x v="506"/>
    <n v="71.959999999999994"/>
    <n v="30062025"/>
    <n v="4840"/>
    <s v="Koneiden ja laitteiden vuokrat"/>
    <n v="1101"/>
    <x v="1"/>
  </r>
  <r>
    <x v="521"/>
    <x v="506"/>
    <n v="47.51"/>
    <n v="29072025"/>
    <n v="4840"/>
    <s v="Koneiden ja laitteiden vuokrat"/>
    <n v="3051"/>
    <x v="1"/>
  </r>
  <r>
    <x v="521"/>
    <x v="506"/>
    <n v="42.74"/>
    <n v="29072025"/>
    <n v="4840"/>
    <s v="Koneiden ja laitteiden vuokrat"/>
    <n v="1101"/>
    <x v="1"/>
  </r>
  <r>
    <x v="521"/>
    <x v="506"/>
    <n v="27.43"/>
    <n v="27082025"/>
    <n v="4350"/>
    <s v="Painatukset, ilmoitukset ja markkinointi"/>
    <n v="3501"/>
    <x v="1"/>
  </r>
  <r>
    <x v="521"/>
    <x v="506"/>
    <n v="29.92"/>
    <n v="27082025"/>
    <n v="4840"/>
    <s v="Koneiden ja laitteiden vuokrat"/>
    <n v="3051"/>
    <x v="1"/>
  </r>
  <r>
    <x v="521"/>
    <x v="506"/>
    <n v="54.85"/>
    <n v="27082025"/>
    <n v="4840"/>
    <s v="Koneiden ja laitteiden vuokrat"/>
    <n v="1101"/>
    <x v="1"/>
  </r>
  <r>
    <x v="521"/>
    <x v="506"/>
    <n v="13.59"/>
    <n v="27082025"/>
    <n v="4840"/>
    <s v="Koneiden ja laitteiden vuokrat"/>
    <n v="1101"/>
    <x v="1"/>
  </r>
  <r>
    <x v="521"/>
    <x v="506"/>
    <n v="9.07"/>
    <n v="27082025"/>
    <n v="4840"/>
    <s v="Koneiden ja laitteiden vuokrat"/>
    <n v="1101"/>
    <x v="1"/>
  </r>
  <r>
    <x v="521"/>
    <x v="506"/>
    <n v="50.17"/>
    <n v="27082025"/>
    <n v="4500"/>
    <s v="Toimistotarvikkeet"/>
    <n v="3021"/>
    <x v="1"/>
  </r>
  <r>
    <x v="521"/>
    <x v="506"/>
    <n v="41.61"/>
    <n v="27082025"/>
    <n v="4400"/>
    <s v="Koneiden ja laitt. rak/kunn.pitopalv."/>
    <n v="3051"/>
    <x v="1"/>
  </r>
  <r>
    <x v="521"/>
    <x v="506"/>
    <n v="14.34"/>
    <n v="27082025"/>
    <n v="4341"/>
    <s v="ATK-palvelut"/>
    <n v="3051"/>
    <x v="1"/>
  </r>
  <r>
    <x v="521"/>
    <x v="506"/>
    <n v="27.43"/>
    <n v="27082025"/>
    <n v="4600"/>
    <s v="Muu materiaali"/>
    <n v="3051"/>
    <x v="1"/>
  </r>
  <r>
    <x v="521"/>
    <x v="506"/>
    <n v="37.51"/>
    <n v="27082025"/>
    <n v="4840"/>
    <s v="Koneiden ja laitteiden vuokrat"/>
    <n v="5501"/>
    <x v="1"/>
  </r>
  <r>
    <x v="521"/>
    <x v="506"/>
    <n v="53.11"/>
    <n v="27082025"/>
    <n v="4600"/>
    <s v="Muu materiaali"/>
    <n v="3051"/>
    <x v="1"/>
  </r>
  <r>
    <x v="521"/>
    <x v="506"/>
    <n v="8.77"/>
    <n v="27082025"/>
    <n v="4840"/>
    <s v="Koneiden ja laitteiden vuokrat"/>
    <n v="3021"/>
    <x v="1"/>
  </r>
  <r>
    <x v="521"/>
    <x v="506"/>
    <n v="13.43"/>
    <n v="27082025"/>
    <n v="4400"/>
    <s v="Koneiden ja laitt. rak/kunn.pitopalv."/>
    <n v="3051"/>
    <x v="1"/>
  </r>
  <r>
    <x v="521"/>
    <x v="506"/>
    <n v="13.41"/>
    <n v="27082025"/>
    <n v="4400"/>
    <s v="Koneiden ja laitt. rak/kunn.pitopalv."/>
    <n v="3101"/>
    <x v="1"/>
  </r>
  <r>
    <x v="521"/>
    <x v="506"/>
    <n v="29.95"/>
    <n v="27082025"/>
    <n v="4840"/>
    <s v="Koneiden ja laitteiden vuokrat"/>
    <n v="3021"/>
    <x v="1"/>
  </r>
  <r>
    <x v="521"/>
    <x v="506"/>
    <n v="43.5"/>
    <n v="27092025"/>
    <n v="4840"/>
    <s v="Koneiden ja laitteiden vuokrat"/>
    <n v="1101"/>
    <x v="1"/>
  </r>
  <r>
    <x v="521"/>
    <x v="506"/>
    <n v="56.35"/>
    <n v="29102025"/>
    <n v="4840"/>
    <s v="Koneiden ja laitteiden vuokrat"/>
    <n v="1101"/>
    <x v="1"/>
  </r>
  <r>
    <x v="521"/>
    <x v="506"/>
    <n v="108.64"/>
    <n v="29102025"/>
    <n v="4840"/>
    <s v="Koneiden ja laitteiden vuokrat"/>
    <n v="3051"/>
    <x v="1"/>
  </r>
  <r>
    <x v="521"/>
    <x v="506"/>
    <n v="94.29"/>
    <n v="26112025"/>
    <n v="4840"/>
    <s v="Koneiden ja laitteiden vuokrat"/>
    <n v="1101"/>
    <x v="1"/>
  </r>
  <r>
    <x v="521"/>
    <x v="506"/>
    <n v="36.46"/>
    <n v="26112025"/>
    <n v="4350"/>
    <s v="Painatukset, ilmoitukset ja markkinointi"/>
    <n v="3501"/>
    <x v="1"/>
  </r>
  <r>
    <x v="521"/>
    <x v="506"/>
    <n v="20.440000000000001"/>
    <n v="26112025"/>
    <n v="4360"/>
    <s v="Posti- ja kuriiripalvelut"/>
    <n v="3021"/>
    <x v="1"/>
  </r>
  <r>
    <x v="521"/>
    <x v="506"/>
    <n v="77.349999999999994"/>
    <n v="26112025"/>
    <n v="4400"/>
    <s v="Koneiden ja laitt. rak/kunn.pitopalv."/>
    <n v="3051"/>
    <x v="1"/>
  </r>
  <r>
    <x v="521"/>
    <x v="506"/>
    <n v="77.349999999999994"/>
    <n v="26112025"/>
    <n v="4400"/>
    <s v="Koneiden ja laitt. rak/kunn.pitopalv."/>
    <n v="3101"/>
    <x v="1"/>
  </r>
  <r>
    <x v="521"/>
    <x v="506"/>
    <n v="89.8"/>
    <n v="26112025"/>
    <n v="4350"/>
    <s v="Painatukset, ilmoitukset ja markkinointi"/>
    <n v="3021"/>
    <x v="1"/>
  </r>
  <r>
    <x v="521"/>
    <x v="506"/>
    <n v="82.19"/>
    <n v="26112025"/>
    <n v="4600"/>
    <s v="Muu materiaali"/>
    <n v="3051"/>
    <x v="1"/>
  </r>
  <r>
    <x v="521"/>
    <x v="506"/>
    <n v="13.98"/>
    <n v="26112025"/>
    <n v="4840"/>
    <s v="Koneiden ja laitteiden vuokrat"/>
    <n v="1101"/>
    <x v="1"/>
  </r>
  <r>
    <x v="521"/>
    <x v="506"/>
    <n v="8.4"/>
    <n v="26112025"/>
    <n v="4350"/>
    <s v="Painatukset, ilmoitukset ja markkinointi"/>
    <n v="3501"/>
    <x v="1"/>
  </r>
  <r>
    <x v="521"/>
    <x v="506"/>
    <n v="100.29"/>
    <n v="26112025"/>
    <n v="4600"/>
    <s v="Muu materiaali"/>
    <n v="3051"/>
    <x v="1"/>
  </r>
  <r>
    <x v="521"/>
    <x v="506"/>
    <n v="53.56"/>
    <n v="26112025"/>
    <n v="4360"/>
    <s v="Posti- ja kuriiripalvelut"/>
    <n v="3021"/>
    <x v="1"/>
  </r>
  <r>
    <x v="521"/>
    <x v="506"/>
    <n v="7.04"/>
    <n v="26112025"/>
    <n v="4840"/>
    <s v="Koneiden ja laitteiden vuokrat"/>
    <n v="1101"/>
    <x v="1"/>
  </r>
  <r>
    <x v="521"/>
    <x v="506"/>
    <n v="72.14"/>
    <n v="26112025"/>
    <n v="4840"/>
    <s v="Koneiden ja laitteiden vuokrat"/>
    <n v="3051"/>
    <x v="1"/>
  </r>
  <r>
    <x v="521"/>
    <x v="506"/>
    <n v="5.97"/>
    <n v="26112025"/>
    <n v="4350"/>
    <s v="Painatukset, ilmoitukset ja markkinointi"/>
    <n v="3501"/>
    <x v="1"/>
  </r>
  <r>
    <x v="521"/>
    <x v="506"/>
    <n v="155.02000000000001"/>
    <n v="26112025"/>
    <n v="4400"/>
    <s v="Koneiden ja laitt. rak/kunn.pitopalv."/>
    <n v="3051"/>
    <x v="1"/>
  </r>
  <r>
    <x v="521"/>
    <x v="506"/>
    <n v="50.66"/>
    <n v="26112025"/>
    <n v="4513"/>
    <s v="AV-materiaali"/>
    <n v="3041"/>
    <x v="1"/>
  </r>
  <r>
    <x v="521"/>
    <x v="506"/>
    <n v="90.24"/>
    <n v="26112025"/>
    <n v="4840"/>
    <s v="Koneiden ja laitteiden vuokrat"/>
    <n v="5501"/>
    <x v="1"/>
  </r>
  <r>
    <x v="521"/>
    <x v="506"/>
    <n v="61.25"/>
    <n v="29122025"/>
    <n v="4840"/>
    <s v="Koneiden ja laitteiden vuokrat"/>
    <n v="1101"/>
    <x v="1"/>
  </r>
  <r>
    <x v="521"/>
    <x v="506"/>
    <n v="105.37"/>
    <n v="31122025"/>
    <n v="4840"/>
    <s v="Koneiden ja laitteiden vuokrat"/>
    <n v="3051"/>
    <x v="1"/>
  </r>
  <r>
    <x v="522"/>
    <x v="507"/>
    <n v="280.8"/>
    <n v="5032025"/>
    <n v="4501"/>
    <s v="Koulutarvikkeet"/>
    <n v="3051"/>
    <x v="1"/>
  </r>
  <r>
    <x v="522"/>
    <x v="507"/>
    <n v="253.08"/>
    <n v="18032025"/>
    <n v="4501"/>
    <s v="Koulutarvikkeet"/>
    <n v="3051"/>
    <x v="1"/>
  </r>
  <r>
    <x v="522"/>
    <x v="507"/>
    <n v="168.72"/>
    <n v="18032025"/>
    <n v="4501"/>
    <s v="Koulutarvikkeet"/>
    <n v="3051"/>
    <x v="1"/>
  </r>
  <r>
    <x v="522"/>
    <x v="507"/>
    <n v="243.81"/>
    <n v="23102025"/>
    <n v="4501"/>
    <s v="Koulutarvikkeet"/>
    <n v="3051"/>
    <x v="1"/>
  </r>
  <r>
    <x v="522"/>
    <x v="507"/>
    <n v="178.69"/>
    <n v="5112025"/>
    <n v="4501"/>
    <s v="Koulutarvikkeet"/>
    <n v="3051"/>
    <x v="1"/>
  </r>
  <r>
    <x v="522"/>
    <x v="507"/>
    <n v="119.12"/>
    <n v="5112025"/>
    <n v="4501"/>
    <s v="Koulutarvikkeet"/>
    <n v="3051"/>
    <x v="1"/>
  </r>
  <r>
    <x v="522"/>
    <x v="507"/>
    <n v="21"/>
    <n v="24112025"/>
    <n v="4501"/>
    <s v="Koulutarvikkeet"/>
    <n v="3051"/>
    <x v="1"/>
  </r>
  <r>
    <x v="522"/>
    <x v="507"/>
    <n v="14"/>
    <n v="24112025"/>
    <n v="4501"/>
    <s v="Koulutarvikkeet"/>
    <n v="3051"/>
    <x v="1"/>
  </r>
  <r>
    <x v="523"/>
    <x v="508"/>
    <n v="616.33000000000004"/>
    <n v="2012025"/>
    <n v="4341"/>
    <s v="ATK-palvelut"/>
    <n v="5501"/>
    <x v="1"/>
  </r>
  <r>
    <x v="524"/>
    <x v="509"/>
    <n v="387.72"/>
    <n v="21052025"/>
    <n v="4410"/>
    <s v="Majoitus- ja ravitsemispalvelut"/>
    <n v="3041"/>
    <x v="1"/>
  </r>
  <r>
    <x v="524"/>
    <x v="509"/>
    <n v="143.43"/>
    <n v="21052025"/>
    <n v="4440"/>
    <s v="Koulutus- ja kulttuuripalvelut"/>
    <n v="3041"/>
    <x v="1"/>
  </r>
  <r>
    <x v="524"/>
    <x v="509"/>
    <n v="94.65"/>
    <n v="21052025"/>
    <n v="4410"/>
    <s v="Majoitus- ja ravitsemispalvelut"/>
    <n v="3041"/>
    <x v="1"/>
  </r>
  <r>
    <x v="525"/>
    <x v="510"/>
    <n v="628.42999999999995"/>
    <n v="7042025"/>
    <n v="4571"/>
    <s v="S�hk�"/>
    <n v="4601"/>
    <x v="1"/>
  </r>
  <r>
    <x v="525"/>
    <x v="510"/>
    <n v="472.29"/>
    <n v="22072025"/>
    <n v="4571"/>
    <s v="S�hk�"/>
    <n v="4601"/>
    <x v="1"/>
  </r>
  <r>
    <x v="525"/>
    <x v="510"/>
    <n v="-65.790000000000006"/>
    <n v="14102025"/>
    <n v="4571"/>
    <s v="S�hk�"/>
    <n v="4601"/>
    <x v="1"/>
  </r>
  <r>
    <x v="525"/>
    <x v="510"/>
    <n v="220"/>
    <n v="31122025"/>
    <n v="4390"/>
    <s v="Raken.ja alueiden rak.ja kunn.pitopalv."/>
    <n v="4601"/>
    <x v="1"/>
  </r>
  <r>
    <x v="525"/>
    <x v="510"/>
    <n v="243.41"/>
    <n v="31122025"/>
    <n v="4571"/>
    <s v="S�hk�"/>
    <n v="4601"/>
    <x v="1"/>
  </r>
  <r>
    <x v="526"/>
    <x v="511"/>
    <n v="373.9"/>
    <n v="2062025"/>
    <n v="4820"/>
    <s v="Rakennusten ja huoneistojen vuokrat"/>
    <n v="3251"/>
    <x v="1"/>
  </r>
  <r>
    <x v="526"/>
    <x v="511"/>
    <n v="2029.5"/>
    <n v="2062025"/>
    <n v="4470"/>
    <s v="Muut palvelut"/>
    <n v="3251"/>
    <x v="1"/>
  </r>
  <r>
    <x v="526"/>
    <x v="511"/>
    <n v="450"/>
    <n v="2062025"/>
    <n v="4820"/>
    <s v="Rakennusten ja huoneistojen vuokrat"/>
    <n v="3251"/>
    <x v="1"/>
  </r>
  <r>
    <x v="526"/>
    <x v="511"/>
    <n v="1810.87"/>
    <n v="2062025"/>
    <n v="4470"/>
    <s v="Muut palvelut"/>
    <n v="3251"/>
    <x v="1"/>
  </r>
  <r>
    <x v="527"/>
    <x v="512"/>
    <n v="17.64"/>
    <n v="15052025"/>
    <n v="4860"/>
    <s v="Muut vuokrat"/>
    <n v="5352"/>
    <x v="1"/>
  </r>
  <r>
    <x v="527"/>
    <x v="512"/>
    <n v="18.72"/>
    <n v="15052025"/>
    <n v="4391"/>
    <s v="J�tteenk�sittely"/>
    <n v="5352"/>
    <x v="1"/>
  </r>
  <r>
    <x v="527"/>
    <x v="512"/>
    <n v="12.92"/>
    <n v="15052025"/>
    <n v="4860"/>
    <s v="Muut vuokrat"/>
    <n v="5352"/>
    <x v="1"/>
  </r>
  <r>
    <x v="527"/>
    <x v="512"/>
    <n v="77.67"/>
    <n v="15052025"/>
    <n v="4391"/>
    <s v="J�tteenk�sittely"/>
    <n v="5352"/>
    <x v="1"/>
  </r>
  <r>
    <x v="527"/>
    <x v="512"/>
    <n v="35.32"/>
    <n v="15052025"/>
    <n v="4860"/>
    <s v="Muut vuokrat"/>
    <n v="5352"/>
    <x v="1"/>
  </r>
  <r>
    <x v="527"/>
    <x v="512"/>
    <n v="22.14"/>
    <n v="15052025"/>
    <n v="4860"/>
    <s v="Muut vuokrat"/>
    <n v="5352"/>
    <x v="1"/>
  </r>
  <r>
    <x v="527"/>
    <x v="512"/>
    <n v="12.48"/>
    <n v="19092025"/>
    <n v="4391"/>
    <s v="J�tteenk�sittely"/>
    <n v="5352"/>
    <x v="1"/>
  </r>
  <r>
    <x v="527"/>
    <x v="512"/>
    <n v="17.64"/>
    <n v="19092025"/>
    <n v="4860"/>
    <s v="Muut vuokrat"/>
    <n v="5352"/>
    <x v="1"/>
  </r>
  <r>
    <x v="527"/>
    <x v="512"/>
    <n v="73.040000000000006"/>
    <n v="19092025"/>
    <n v="4391"/>
    <s v="J�tteenk�sittely"/>
    <n v="5352"/>
    <x v="1"/>
  </r>
  <r>
    <x v="527"/>
    <x v="512"/>
    <n v="12.92"/>
    <n v="19092025"/>
    <n v="4860"/>
    <s v="Muut vuokrat"/>
    <n v="5352"/>
    <x v="1"/>
  </r>
  <r>
    <x v="527"/>
    <x v="512"/>
    <n v="17.64"/>
    <n v="19092025"/>
    <n v="4860"/>
    <s v="Muut vuokrat"/>
    <n v="5352"/>
    <x v="1"/>
  </r>
  <r>
    <x v="527"/>
    <x v="512"/>
    <n v="35.32"/>
    <n v="19092025"/>
    <n v="4860"/>
    <s v="Muut vuokrat"/>
    <n v="5352"/>
    <x v="1"/>
  </r>
  <r>
    <x v="527"/>
    <x v="512"/>
    <n v="30.12"/>
    <n v="31122025"/>
    <n v="4391"/>
    <s v="J�tteenk�sittely"/>
    <n v="5352"/>
    <x v="1"/>
  </r>
  <r>
    <x v="527"/>
    <x v="512"/>
    <n v="67.7"/>
    <n v="31122025"/>
    <n v="4391"/>
    <s v="J�tteenk�sittely"/>
    <n v="5352"/>
    <x v="1"/>
  </r>
  <r>
    <x v="527"/>
    <x v="512"/>
    <n v="35.32"/>
    <n v="31122025"/>
    <n v="4391"/>
    <s v="J�tteenk�sittely"/>
    <n v="5352"/>
    <x v="1"/>
  </r>
  <r>
    <x v="527"/>
    <x v="512"/>
    <n v="17.64"/>
    <n v="31122025"/>
    <n v="4391"/>
    <s v="J�tteenk�sittely"/>
    <n v="5352"/>
    <x v="1"/>
  </r>
  <r>
    <x v="528"/>
    <x v="513"/>
    <n v="237.38"/>
    <n v="15012025"/>
    <n v="4501"/>
    <s v="Koulutarvikkeet"/>
    <n v="3051"/>
    <x v="1"/>
  </r>
  <r>
    <x v="528"/>
    <x v="513"/>
    <n v="156.41"/>
    <n v="20012025"/>
    <n v="4501"/>
    <s v="Koulutarvikkeet"/>
    <n v="3051"/>
    <x v="1"/>
  </r>
  <r>
    <x v="528"/>
    <x v="513"/>
    <n v="104.28"/>
    <n v="20012025"/>
    <n v="4501"/>
    <s v="Koulutarvikkeet"/>
    <n v="3051"/>
    <x v="1"/>
  </r>
  <r>
    <x v="528"/>
    <x v="513"/>
    <n v="270.97000000000003"/>
    <n v="27012025"/>
    <n v="4501"/>
    <s v="Koulutarvikkeet"/>
    <n v="3051"/>
    <x v="1"/>
  </r>
  <r>
    <x v="528"/>
    <x v="513"/>
    <n v="137.94999999999999"/>
    <n v="18032025"/>
    <n v="4501"/>
    <s v="Koulutarvikkeet"/>
    <n v="3051"/>
    <x v="1"/>
  </r>
  <r>
    <x v="528"/>
    <x v="513"/>
    <n v="91.97"/>
    <n v="18032025"/>
    <n v="4501"/>
    <s v="Koulutarvikkeet"/>
    <n v="3051"/>
    <x v="1"/>
  </r>
  <r>
    <x v="528"/>
    <x v="513"/>
    <n v="209.47"/>
    <n v="19032025"/>
    <n v="4501"/>
    <s v="Koulutarvikkeet"/>
    <n v="3051"/>
    <x v="1"/>
  </r>
  <r>
    <x v="528"/>
    <x v="513"/>
    <n v="21.05"/>
    <n v="10042025"/>
    <n v="4501"/>
    <s v="Koulutarvikkeet"/>
    <n v="3051"/>
    <x v="1"/>
  </r>
  <r>
    <x v="528"/>
    <x v="513"/>
    <n v="31.58"/>
    <n v="10042025"/>
    <n v="4501"/>
    <s v="Koulutarvikkeet"/>
    <n v="3051"/>
    <x v="1"/>
  </r>
  <r>
    <x v="528"/>
    <x v="513"/>
    <n v="14.66"/>
    <n v="17042025"/>
    <n v="4501"/>
    <s v="Koulutarvikkeet"/>
    <n v="3051"/>
    <x v="1"/>
  </r>
  <r>
    <x v="528"/>
    <x v="513"/>
    <n v="21.99"/>
    <n v="17042025"/>
    <n v="4501"/>
    <s v="Koulutarvikkeet"/>
    <n v="3051"/>
    <x v="1"/>
  </r>
  <r>
    <x v="528"/>
    <x v="513"/>
    <n v="79.510000000000005"/>
    <n v="4082025"/>
    <n v="4501"/>
    <s v="Koulutarvikkeet"/>
    <n v="3051"/>
    <x v="1"/>
  </r>
  <r>
    <x v="528"/>
    <x v="513"/>
    <n v="63.75"/>
    <n v="11082025"/>
    <n v="4501"/>
    <s v="Koulutarvikkeet"/>
    <n v="3051"/>
    <x v="1"/>
  </r>
  <r>
    <x v="528"/>
    <x v="513"/>
    <n v="42.5"/>
    <n v="11082025"/>
    <n v="4501"/>
    <s v="Koulutarvikkeet"/>
    <n v="3051"/>
    <x v="1"/>
  </r>
  <r>
    <x v="528"/>
    <x v="513"/>
    <n v="71.180000000000007"/>
    <n v="13082025"/>
    <n v="4501"/>
    <s v="Koulutarvikkeet"/>
    <n v="3051"/>
    <x v="1"/>
  </r>
  <r>
    <x v="528"/>
    <x v="513"/>
    <n v="131.41999999999999"/>
    <n v="28082025"/>
    <n v="4501"/>
    <s v="Koulutarvikkeet"/>
    <n v="3051"/>
    <x v="1"/>
  </r>
  <r>
    <x v="528"/>
    <x v="513"/>
    <n v="117.53"/>
    <n v="5092025"/>
    <n v="4501"/>
    <s v="Koulutarvikkeet"/>
    <n v="3051"/>
    <x v="1"/>
  </r>
  <r>
    <x v="528"/>
    <x v="513"/>
    <n v="27.16"/>
    <n v="15092025"/>
    <n v="4501"/>
    <s v="Koulutarvikkeet"/>
    <n v="3051"/>
    <x v="1"/>
  </r>
  <r>
    <x v="528"/>
    <x v="513"/>
    <n v="40.729999999999997"/>
    <n v="15092025"/>
    <n v="4501"/>
    <s v="Koulutarvikkeet"/>
    <n v="3051"/>
    <x v="1"/>
  </r>
  <r>
    <x v="528"/>
    <x v="513"/>
    <n v="93.02"/>
    <n v="30092025"/>
    <n v="4501"/>
    <s v="Koulutarvikkeet"/>
    <n v="3051"/>
    <x v="1"/>
  </r>
  <r>
    <x v="528"/>
    <x v="513"/>
    <n v="91.89"/>
    <n v="1102025"/>
    <n v="4501"/>
    <s v="Koulutarvikkeet"/>
    <n v="3051"/>
    <x v="1"/>
  </r>
  <r>
    <x v="528"/>
    <x v="513"/>
    <n v="76.650000000000006"/>
    <n v="10102025"/>
    <n v="4501"/>
    <s v="Koulutarvikkeet"/>
    <n v="3051"/>
    <x v="1"/>
  </r>
  <r>
    <x v="528"/>
    <x v="513"/>
    <n v="51.01"/>
    <n v="24102025"/>
    <n v="4501"/>
    <s v="Koulutarvikkeet"/>
    <n v="3051"/>
    <x v="1"/>
  </r>
  <r>
    <x v="528"/>
    <x v="513"/>
    <n v="76.52"/>
    <n v="24102025"/>
    <n v="4501"/>
    <s v="Koulutarvikkeet"/>
    <n v="3051"/>
    <x v="1"/>
  </r>
  <r>
    <x v="528"/>
    <x v="513"/>
    <n v="80.459999999999994"/>
    <n v="7112025"/>
    <n v="4501"/>
    <s v="Koulutarvikkeet"/>
    <n v="3051"/>
    <x v="1"/>
  </r>
  <r>
    <x v="528"/>
    <x v="513"/>
    <n v="53.64"/>
    <n v="7112025"/>
    <n v="4501"/>
    <s v="Koulutarvikkeet"/>
    <n v="3051"/>
    <x v="1"/>
  </r>
  <r>
    <x v="528"/>
    <x v="513"/>
    <n v="172.07"/>
    <n v="19112025"/>
    <n v="4501"/>
    <s v="Koulutarvikkeet"/>
    <n v="3051"/>
    <x v="1"/>
  </r>
  <r>
    <x v="529"/>
    <x v="514"/>
    <n v="258.48"/>
    <n v="24042025"/>
    <n v="4460"/>
    <s v="Muut yhteistoimintaosuudet"/>
    <n v="3051"/>
    <x v="1"/>
  </r>
  <r>
    <x v="529"/>
    <x v="514"/>
    <n v="203.68"/>
    <n v="27102025"/>
    <n v="4440"/>
    <s v="Koulutus- ja kulttuuripalvelut"/>
    <n v="3051"/>
    <x v="1"/>
  </r>
  <r>
    <x v="529"/>
    <x v="514"/>
    <n v="50.92"/>
    <n v="27102025"/>
    <n v="4440"/>
    <s v="Koulutus- ja kulttuuripalvelut"/>
    <n v="3051"/>
    <x v="1"/>
  </r>
  <r>
    <x v="530"/>
    <x v="515"/>
    <n v="19.309999999999999"/>
    <n v="26052025"/>
    <n v="4502"/>
    <s v="Harrastustarvikkeet"/>
    <n v="5501"/>
    <x v="1"/>
  </r>
  <r>
    <x v="530"/>
    <x v="515"/>
    <n v="77.260000000000005"/>
    <n v="26052025"/>
    <n v="4502"/>
    <s v="Harrastustarvikkeet"/>
    <n v="3022"/>
    <x v="1"/>
  </r>
  <r>
    <x v="530"/>
    <x v="515"/>
    <n v="19.309999999999999"/>
    <n v="26052025"/>
    <n v="4502"/>
    <s v="Harrastustarvikkeet"/>
    <n v="3041"/>
    <x v="1"/>
  </r>
  <r>
    <x v="530"/>
    <x v="515"/>
    <n v="9.66"/>
    <n v="26052025"/>
    <n v="4502"/>
    <s v="Harrastustarvikkeet"/>
    <n v="3052"/>
    <x v="1"/>
  </r>
  <r>
    <x v="530"/>
    <x v="515"/>
    <n v="28.97"/>
    <n v="26052025"/>
    <n v="4502"/>
    <s v="Harrastustarvikkeet"/>
    <n v="3021"/>
    <x v="1"/>
  </r>
  <r>
    <x v="530"/>
    <x v="515"/>
    <n v="9.66"/>
    <n v="26052025"/>
    <n v="4502"/>
    <s v="Harrastustarvikkeet"/>
    <n v="3041"/>
    <x v="1"/>
  </r>
  <r>
    <x v="530"/>
    <x v="515"/>
    <n v="28.97"/>
    <n v="26052025"/>
    <n v="4502"/>
    <s v="Harrastustarvikkeet"/>
    <n v="3052"/>
    <x v="1"/>
  </r>
  <r>
    <x v="530"/>
    <x v="515"/>
    <n v="9.66"/>
    <n v="26052025"/>
    <n v="4502"/>
    <s v="Harrastustarvikkeet"/>
    <n v="3041"/>
    <x v="1"/>
  </r>
  <r>
    <x v="530"/>
    <x v="515"/>
    <n v="106.23"/>
    <n v="26052025"/>
    <n v="4502"/>
    <s v="Harrastustarvikkeet"/>
    <n v="3021"/>
    <x v="1"/>
  </r>
  <r>
    <x v="530"/>
    <x v="515"/>
    <n v="28.97"/>
    <n v="26052025"/>
    <n v="4502"/>
    <s v="Harrastustarvikkeet"/>
    <n v="3052"/>
    <x v="1"/>
  </r>
  <r>
    <x v="530"/>
    <x v="515"/>
    <n v="164.42"/>
    <n v="26052025"/>
    <n v="4502"/>
    <s v="Harrastustarvikkeet"/>
    <n v="3021"/>
    <x v="1"/>
  </r>
  <r>
    <x v="530"/>
    <x v="515"/>
    <n v="57.94"/>
    <n v="26052025"/>
    <n v="4502"/>
    <s v="Harrastustarvikkeet"/>
    <n v="3041"/>
    <x v="1"/>
  </r>
  <r>
    <x v="530"/>
    <x v="515"/>
    <n v="60.48"/>
    <n v="21082025"/>
    <n v="4580"/>
    <s v="Kalusto"/>
    <n v="3551"/>
    <x v="1"/>
  </r>
  <r>
    <x v="530"/>
    <x v="515"/>
    <n v="116.97"/>
    <n v="21082025"/>
    <n v="4580"/>
    <s v="Kalusto"/>
    <n v="3551"/>
    <x v="1"/>
  </r>
  <r>
    <x v="530"/>
    <x v="515"/>
    <n v="6.29"/>
    <n v="28082025"/>
    <n v="4600"/>
    <s v="Muu materiaali"/>
    <n v="3551"/>
    <x v="1"/>
  </r>
  <r>
    <x v="530"/>
    <x v="515"/>
    <n v="38.25"/>
    <n v="6112025"/>
    <n v="4580"/>
    <s v="Kalusto"/>
    <n v="3551"/>
    <x v="1"/>
  </r>
  <r>
    <x v="531"/>
    <x v="516"/>
    <n v="2465"/>
    <n v="31012025"/>
    <n v="4342"/>
    <s v="Asiantuntijakonsultaatio/-palvelut"/>
    <n v="5551"/>
    <x v="1"/>
  </r>
  <r>
    <x v="531"/>
    <x v="516"/>
    <n v="214.17"/>
    <n v="22122025"/>
    <n v="4341"/>
    <s v="ATK-palvelut"/>
    <n v="5551"/>
    <x v="1"/>
  </r>
  <r>
    <x v="531"/>
    <x v="516"/>
    <n v="299.83"/>
    <n v="22122025"/>
    <n v="4341"/>
    <s v="ATK-palvelut"/>
    <n v="5551"/>
    <x v="1"/>
  </r>
  <r>
    <x v="532"/>
    <x v="517"/>
    <n v="113.64"/>
    <n v="1012025"/>
    <n v="4512"/>
    <s v="Lehdet"/>
    <n v="3051"/>
    <x v="1"/>
  </r>
  <r>
    <x v="532"/>
    <x v="517"/>
    <n v="152.72999999999999"/>
    <n v="8012025"/>
    <n v="4512"/>
    <s v="Lehdet"/>
    <n v="3051"/>
    <x v="1"/>
  </r>
  <r>
    <x v="532"/>
    <x v="517"/>
    <n v="152.72999999999999"/>
    <n v="8012025"/>
    <n v="4512"/>
    <s v="Lehdet"/>
    <n v="3101"/>
    <x v="1"/>
  </r>
  <r>
    <x v="532"/>
    <x v="517"/>
    <n v="2500"/>
    <n v="24012025"/>
    <n v="4350"/>
    <s v="Painatukset, ilmoitukset ja markkinointi"/>
    <n v="5551"/>
    <x v="1"/>
  </r>
  <r>
    <x v="532"/>
    <x v="517"/>
    <n v="80"/>
    <n v="23042025"/>
    <n v="4512"/>
    <s v="Lehdet"/>
    <n v="3051"/>
    <x v="1"/>
  </r>
  <r>
    <x v="533"/>
    <x v="518"/>
    <n v="185"/>
    <n v="26092025"/>
    <n v="4344"/>
    <s v="S�hk�iset palvelut"/>
    <n v="3051"/>
    <x v="1"/>
  </r>
  <r>
    <x v="534"/>
    <x v="519"/>
    <n v="727"/>
    <n v="30042025"/>
    <n v="4460"/>
    <s v="Muut yhteistoimintaosuudet"/>
    <n v="3251"/>
    <x v="1"/>
  </r>
  <r>
    <x v="535"/>
    <x v="520"/>
    <n v="300"/>
    <n v="30122025"/>
    <n v="4340"/>
    <s v="Toimisto- pankki-ja asiantunt.palvelut"/>
    <n v="5501"/>
    <x v="1"/>
  </r>
  <r>
    <x v="536"/>
    <x v="521"/>
    <n v="3300"/>
    <n v="20022025"/>
    <n v="4341"/>
    <s v="ATK-palvelut"/>
    <n v="5501"/>
    <x v="1"/>
  </r>
  <r>
    <x v="537"/>
    <x v="522"/>
    <n v="1.43"/>
    <n v="6022025"/>
    <n v="4341"/>
    <s v="ATK-palvelut"/>
    <n v="5501"/>
    <x v="1"/>
  </r>
  <r>
    <x v="537"/>
    <x v="522"/>
    <n v="7.15"/>
    <n v="30042025"/>
    <n v="4341"/>
    <s v="ATK-palvelut"/>
    <n v="5501"/>
    <x v="1"/>
  </r>
  <r>
    <x v="537"/>
    <x v="522"/>
    <n v="2.86"/>
    <n v="30052025"/>
    <n v="4341"/>
    <s v="ATK-palvelut"/>
    <n v="5501"/>
    <x v="1"/>
  </r>
  <r>
    <x v="537"/>
    <x v="522"/>
    <n v="10.01"/>
    <n v="30062025"/>
    <n v="4341"/>
    <s v="ATK-palvelut"/>
    <n v="5501"/>
    <x v="1"/>
  </r>
  <r>
    <x v="537"/>
    <x v="522"/>
    <n v="1.43"/>
    <n v="31072025"/>
    <n v="4341"/>
    <s v="ATK-palvelut"/>
    <n v="5501"/>
    <x v="1"/>
  </r>
  <r>
    <x v="537"/>
    <x v="522"/>
    <n v="8.58"/>
    <n v="31082025"/>
    <n v="4341"/>
    <s v="ATK-palvelut"/>
    <n v="5501"/>
    <x v="1"/>
  </r>
  <r>
    <x v="537"/>
    <x v="522"/>
    <n v="2.86"/>
    <n v="30092025"/>
    <n v="4341"/>
    <s v="ATK-palvelut"/>
    <n v="5501"/>
    <x v="1"/>
  </r>
  <r>
    <x v="537"/>
    <x v="522"/>
    <n v="15.73"/>
    <n v="30102025"/>
    <n v="4341"/>
    <s v="ATK-palvelut"/>
    <n v="5501"/>
    <x v="1"/>
  </r>
  <r>
    <x v="537"/>
    <x v="522"/>
    <n v="1.43"/>
    <n v="30112025"/>
    <n v="4341"/>
    <s v="ATK-palvelut"/>
    <n v="5501"/>
    <x v="1"/>
  </r>
  <r>
    <x v="537"/>
    <x v="522"/>
    <n v="2.86"/>
    <n v="31122025"/>
    <n v="4341"/>
    <s v="ATK-palvelut"/>
    <n v="5501"/>
    <x v="1"/>
  </r>
  <r>
    <x v="538"/>
    <x v="523"/>
    <n v="973.27"/>
    <n v="11022025"/>
    <n v="4580"/>
    <s v="Kalusto"/>
    <n v="3601"/>
    <x v="1"/>
  </r>
  <r>
    <x v="538"/>
    <x v="523"/>
    <n v="973.27"/>
    <n v="11022025"/>
    <n v="4580"/>
    <s v="Kalusto"/>
    <n v="3601"/>
    <x v="1"/>
  </r>
  <r>
    <x v="539"/>
    <x v="524"/>
    <n v="430"/>
    <n v="1012025"/>
    <n v="4460"/>
    <s v="Muut yhteistoimintaosuudet"/>
    <n v="3251"/>
    <x v="1"/>
  </r>
  <r>
    <x v="540"/>
    <x v="525"/>
    <n v="3600"/>
    <n v="25032025"/>
    <n v="4342"/>
    <s v="Asiantuntijakonsultaatio/-palvelut"/>
    <n v="5352"/>
    <x v="1"/>
  </r>
  <r>
    <x v="540"/>
    <x v="525"/>
    <n v="1800"/>
    <n v="15052025"/>
    <n v="4341"/>
    <s v="ATK-palvelut"/>
    <n v="5352"/>
    <x v="1"/>
  </r>
  <r>
    <x v="540"/>
    <x v="525"/>
    <n v="3600"/>
    <n v="17062025"/>
    <n v="4341"/>
    <s v="ATK-palvelut"/>
    <n v="5352"/>
    <x v="1"/>
  </r>
  <r>
    <x v="540"/>
    <x v="525"/>
    <n v="3600"/>
    <n v="13092025"/>
    <n v="1115"/>
    <s v="Hallintorakennukset"/>
    <n v="3051"/>
    <x v="1"/>
  </r>
  <r>
    <x v="541"/>
    <x v="526"/>
    <n v="5942.8"/>
    <n v="3072025"/>
    <n v="4470"/>
    <s v="Muut palvelut"/>
    <n v="5551"/>
    <x v="1"/>
  </r>
  <r>
    <x v="541"/>
    <x v="526"/>
    <n v="40"/>
    <n v="31122025"/>
    <n v="4391"/>
    <s v="J�tteenk�sittely"/>
    <n v="5352"/>
    <x v="1"/>
  </r>
  <r>
    <x v="542"/>
    <x v="527"/>
    <n v="289.47000000000003"/>
    <n v="2122025"/>
    <n v="4470"/>
    <s v="Muut palvelut"/>
    <n v="5501"/>
    <x v="1"/>
  </r>
  <r>
    <x v="542"/>
    <x v="527"/>
    <n v="144.74"/>
    <n v="2122025"/>
    <n v="4305"/>
    <s v="Asikaspalvelujen osto muilta"/>
    <n v="3601"/>
    <x v="1"/>
  </r>
  <r>
    <x v="543"/>
    <x v="528"/>
    <n v="365.1"/>
    <n v="11022025"/>
    <n v="4530"/>
    <s v="Vaatteisto"/>
    <n v="5501"/>
    <x v="1"/>
  </r>
  <r>
    <x v="543"/>
    <x v="528"/>
    <n v="160.25"/>
    <n v="11022025"/>
    <n v="4530"/>
    <s v="Vaatteisto"/>
    <n v="5501"/>
    <x v="1"/>
  </r>
  <r>
    <x v="543"/>
    <x v="528"/>
    <n v="54.7"/>
    <n v="11022025"/>
    <n v="4530"/>
    <s v="Vaatteisto"/>
    <n v="5501"/>
    <x v="1"/>
  </r>
  <r>
    <x v="543"/>
    <x v="528"/>
    <n v="141.94999999999999"/>
    <n v="11022025"/>
    <n v="4530"/>
    <s v="Vaatteisto"/>
    <n v="5501"/>
    <x v="1"/>
  </r>
  <r>
    <x v="543"/>
    <x v="528"/>
    <n v="67.75"/>
    <n v="11022025"/>
    <n v="4530"/>
    <s v="Vaatteisto"/>
    <n v="5501"/>
    <x v="1"/>
  </r>
  <r>
    <x v="543"/>
    <x v="528"/>
    <n v="54.7"/>
    <n v="11022025"/>
    <n v="4530"/>
    <s v="Vaatteisto"/>
    <n v="5501"/>
    <x v="1"/>
  </r>
  <r>
    <x v="543"/>
    <x v="528"/>
    <n v="315.7"/>
    <n v="11022025"/>
    <n v="4530"/>
    <s v="Vaatteisto"/>
    <n v="5501"/>
    <x v="1"/>
  </r>
  <r>
    <x v="543"/>
    <x v="528"/>
    <n v="583.9"/>
    <n v="11022025"/>
    <n v="4530"/>
    <s v="Vaatteisto"/>
    <n v="5501"/>
    <x v="1"/>
  </r>
  <r>
    <x v="543"/>
    <x v="528"/>
    <n v="54.7"/>
    <n v="11022025"/>
    <n v="4530"/>
    <s v="Vaatteisto"/>
    <n v="5501"/>
    <x v="1"/>
  </r>
  <r>
    <x v="543"/>
    <x v="528"/>
    <n v="440.07"/>
    <n v="11022025"/>
    <n v="4530"/>
    <s v="Vaatteisto"/>
    <n v="5501"/>
    <x v="1"/>
  </r>
  <r>
    <x v="543"/>
    <x v="528"/>
    <n v="68.8"/>
    <n v="11022025"/>
    <n v="4530"/>
    <s v="Vaatteisto"/>
    <n v="5501"/>
    <x v="1"/>
  </r>
  <r>
    <x v="543"/>
    <x v="528"/>
    <n v="469.2"/>
    <n v="11022025"/>
    <n v="4530"/>
    <s v="Vaatteisto"/>
    <n v="5501"/>
    <x v="1"/>
  </r>
  <r>
    <x v="543"/>
    <x v="528"/>
    <n v="188.61"/>
    <n v="11022025"/>
    <n v="4530"/>
    <s v="Vaatteisto"/>
    <n v="5501"/>
    <x v="1"/>
  </r>
  <r>
    <x v="543"/>
    <x v="528"/>
    <n v="149.04"/>
    <n v="1102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2"/>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3"/>
    <n v="10032025"/>
    <n v="4530"/>
    <s v="Vaatteisto"/>
    <n v="5501"/>
    <x v="1"/>
  </r>
  <r>
    <x v="543"/>
    <x v="528"/>
    <n v="74.709999999999994"/>
    <n v="10032025"/>
    <n v="4530"/>
    <s v="Vaatteisto"/>
    <n v="5501"/>
    <x v="1"/>
  </r>
  <r>
    <x v="543"/>
    <x v="528"/>
    <n v="80.709999999999994"/>
    <n v="29122025"/>
    <n v="4530"/>
    <s v="Vaatteisto"/>
    <n v="5501"/>
    <x v="1"/>
  </r>
  <r>
    <x v="544"/>
    <x v="529"/>
    <n v="3477.32"/>
    <n v="2042025"/>
    <n v="4570"/>
    <s v="L�mmitys"/>
    <n v="5352"/>
    <x v="1"/>
  </r>
  <r>
    <x v="544"/>
    <x v="529"/>
    <n v="4968"/>
    <n v="2042025"/>
    <n v="4570"/>
    <s v="L�mmitys"/>
    <n v="5352"/>
    <x v="1"/>
  </r>
  <r>
    <x v="544"/>
    <x v="529"/>
    <n v="12209.1"/>
    <n v="2042025"/>
    <n v="4570"/>
    <s v="L�mmitys"/>
    <n v="5352"/>
    <x v="1"/>
  </r>
  <r>
    <x v="544"/>
    <x v="529"/>
    <n v="5637.19"/>
    <n v="2072025"/>
    <n v="4570"/>
    <s v="L�mmitys"/>
    <n v="5352"/>
    <x v="1"/>
  </r>
  <r>
    <x v="544"/>
    <x v="529"/>
    <n v="1574.94"/>
    <n v="2072025"/>
    <n v="4570"/>
    <s v="L�mmitys"/>
    <n v="5352"/>
    <x v="1"/>
  </r>
  <r>
    <x v="544"/>
    <x v="529"/>
    <n v="3104.88"/>
    <n v="2072025"/>
    <n v="4570"/>
    <s v="L�mmitys"/>
    <n v="5352"/>
    <x v="1"/>
  </r>
  <r>
    <x v="544"/>
    <x v="529"/>
    <n v="1839.32"/>
    <n v="3102025"/>
    <n v="4570"/>
    <s v="L�mmitys"/>
    <n v="5352"/>
    <x v="1"/>
  </r>
  <r>
    <x v="544"/>
    <x v="529"/>
    <n v="782.1"/>
    <n v="3102025"/>
    <n v="4570"/>
    <s v="L�mmitys"/>
    <n v="5352"/>
    <x v="1"/>
  </r>
  <r>
    <x v="544"/>
    <x v="529"/>
    <n v="3083.51"/>
    <n v="3102025"/>
    <n v="4570"/>
    <s v="L�mmitys"/>
    <n v="5352"/>
    <x v="1"/>
  </r>
  <r>
    <x v="544"/>
    <x v="529"/>
    <n v="4814.79"/>
    <n v="31122025"/>
    <n v="4570"/>
    <s v="L�mmitys"/>
    <n v="5352"/>
    <x v="1"/>
  </r>
  <r>
    <x v="544"/>
    <x v="529"/>
    <n v="2789.85"/>
    <n v="31122025"/>
    <n v="4570"/>
    <s v="L�mmitys"/>
    <n v="5352"/>
    <x v="1"/>
  </r>
  <r>
    <x v="544"/>
    <x v="529"/>
    <n v="11194.3"/>
    <n v="31122025"/>
    <n v="4570"/>
    <s v="L�mmitys"/>
    <n v="5352"/>
    <x v="1"/>
  </r>
  <r>
    <x v="545"/>
    <x v="530"/>
    <n v="5"/>
    <n v="16012025"/>
    <n v="4340"/>
    <s v="Toimisto- pankki-ja asiantunt.palvelut"/>
    <n v="5501"/>
    <x v="1"/>
  </r>
  <r>
    <x v="545"/>
    <x v="530"/>
    <n v="16.8"/>
    <n v="3022025"/>
    <n v="4305"/>
    <s v="Asikaspalvelujen osto muilta"/>
    <n v="5501"/>
    <x v="1"/>
  </r>
  <r>
    <x v="545"/>
    <x v="530"/>
    <n v="123.2"/>
    <n v="3022025"/>
    <n v="4305"/>
    <s v="Asikaspalvelujen osto muilta"/>
    <n v="4201"/>
    <x v="1"/>
  </r>
  <r>
    <x v="545"/>
    <x v="530"/>
    <n v="84"/>
    <n v="2042025"/>
    <n v="4305"/>
    <s v="Asikaspalvelujen osto muilta"/>
    <n v="5501"/>
    <x v="1"/>
  </r>
  <r>
    <x v="545"/>
    <x v="530"/>
    <n v="120.48"/>
    <n v="2042025"/>
    <n v="4305"/>
    <s v="Asikaspalvelujen osto muilta"/>
    <n v="4201"/>
    <x v="1"/>
  </r>
  <r>
    <x v="545"/>
    <x v="530"/>
    <n v="1460"/>
    <n v="17042025"/>
    <n v="4305"/>
    <s v="Asikaspalvelujen osto muilta"/>
    <n v="5501"/>
    <x v="1"/>
  </r>
  <r>
    <x v="545"/>
    <x v="530"/>
    <n v="116.02"/>
    <n v="2052025"/>
    <n v="4305"/>
    <s v="Asikaspalvelujen osto muilta"/>
    <n v="4201"/>
    <x v="1"/>
  </r>
  <r>
    <x v="545"/>
    <x v="530"/>
    <n v="50.4"/>
    <n v="2052025"/>
    <n v="4305"/>
    <s v="Asikaspalvelujen osto muilta"/>
    <n v="5501"/>
    <x v="1"/>
  </r>
  <r>
    <x v="545"/>
    <x v="530"/>
    <n v="162.4"/>
    <n v="2062025"/>
    <n v="4305"/>
    <s v="Asikaspalvelujen osto muilta"/>
    <n v="4201"/>
    <x v="1"/>
  </r>
  <r>
    <x v="545"/>
    <x v="530"/>
    <n v="16.8"/>
    <n v="2062025"/>
    <n v="4305"/>
    <s v="Asikaspalvelujen osto muilta"/>
    <n v="5501"/>
    <x v="1"/>
  </r>
  <r>
    <x v="545"/>
    <x v="530"/>
    <n v="1.71"/>
    <n v="2072025"/>
    <n v="4305"/>
    <s v="Asikaspalvelujen osto muilta"/>
    <n v="5501"/>
    <x v="1"/>
  </r>
  <r>
    <x v="545"/>
    <x v="530"/>
    <n v="89.6"/>
    <n v="2072025"/>
    <n v="4305"/>
    <s v="Asikaspalvelujen osto muilta"/>
    <n v="4201"/>
    <x v="1"/>
  </r>
  <r>
    <x v="545"/>
    <x v="530"/>
    <n v="16.8"/>
    <n v="5082025"/>
    <n v="4305"/>
    <s v="Asikaspalvelujen osto muilta"/>
    <n v="4201"/>
    <x v="1"/>
  </r>
  <r>
    <x v="545"/>
    <x v="530"/>
    <n v="5.12"/>
    <n v="5082025"/>
    <n v="4305"/>
    <s v="Asikaspalvelujen osto muilta"/>
    <n v="5501"/>
    <x v="1"/>
  </r>
  <r>
    <x v="545"/>
    <x v="530"/>
    <n v="16.8"/>
    <n v="5082025"/>
    <n v="4305"/>
    <s v="Asikaspalvelujen osto muilta"/>
    <n v="5501"/>
    <x v="1"/>
  </r>
  <r>
    <x v="545"/>
    <x v="530"/>
    <n v="5.6"/>
    <n v="2092025"/>
    <n v="4300"/>
    <s v="Asiakaspalvelujen osto valtiolta"/>
    <n v="4601"/>
    <x v="1"/>
  </r>
  <r>
    <x v="545"/>
    <x v="530"/>
    <n v="67.2"/>
    <n v="2092025"/>
    <n v="4300"/>
    <s v="Asiakaspalvelujen osto valtiolta"/>
    <n v="4201"/>
    <x v="1"/>
  </r>
  <r>
    <x v="545"/>
    <x v="530"/>
    <n v="170"/>
    <n v="4092025"/>
    <n v="4342"/>
    <s v="Asiantuntijakonsultaatio/-palvelut"/>
    <n v="1101"/>
    <x v="1"/>
  </r>
  <r>
    <x v="545"/>
    <x v="530"/>
    <n v="5.44"/>
    <n v="2102025"/>
    <n v="4300"/>
    <s v="Asiakaspalvelujen osto valtiolta"/>
    <n v="5501"/>
    <x v="1"/>
  </r>
  <r>
    <x v="545"/>
    <x v="530"/>
    <n v="4.46"/>
    <n v="2102025"/>
    <n v="4300"/>
    <s v="Asiakaspalvelujen osto valtiolta"/>
    <n v="4201"/>
    <x v="1"/>
  </r>
  <r>
    <x v="545"/>
    <x v="530"/>
    <n v="44.62"/>
    <n v="2102025"/>
    <n v="4300"/>
    <s v="Asiakaspalvelujen osto valtiolta"/>
    <n v="4201"/>
    <x v="1"/>
  </r>
  <r>
    <x v="545"/>
    <x v="530"/>
    <n v="168"/>
    <n v="3112025"/>
    <n v="4305"/>
    <s v="Asikaspalvelujen osto muilta"/>
    <n v="5501"/>
    <x v="1"/>
  </r>
  <r>
    <x v="545"/>
    <x v="530"/>
    <n v="89.6"/>
    <n v="3112025"/>
    <n v="4305"/>
    <s v="Asikaspalvelujen osto muilta"/>
    <n v="4201"/>
    <x v="1"/>
  </r>
  <r>
    <x v="545"/>
    <x v="530"/>
    <n v="33.6"/>
    <n v="2122025"/>
    <n v="4305"/>
    <s v="Asikaspalvelujen osto muilta"/>
    <n v="5501"/>
    <x v="1"/>
  </r>
  <r>
    <x v="545"/>
    <x v="530"/>
    <n v="100.8"/>
    <n v="2122025"/>
    <n v="4300"/>
    <s v="Asiakaspalvelujen osto valtiolta"/>
    <n v="4201"/>
    <x v="1"/>
  </r>
  <r>
    <x v="545"/>
    <x v="530"/>
    <n v="185.55"/>
    <n v="31122025"/>
    <n v="4341"/>
    <s v="ATK-palvelut"/>
    <n v="5501"/>
    <x v="1"/>
  </r>
  <r>
    <x v="545"/>
    <x v="530"/>
    <n v="185.55"/>
    <n v="31122025"/>
    <n v="4341"/>
    <s v="ATK-palvelut"/>
    <n v="4601"/>
    <x v="1"/>
  </r>
  <r>
    <x v="545"/>
    <x v="530"/>
    <n v="371.1"/>
    <n v="31122025"/>
    <n v="4341"/>
    <s v="ATK-palvelut"/>
    <n v="5501"/>
    <x v="1"/>
  </r>
  <r>
    <x v="545"/>
    <x v="530"/>
    <n v="50.4"/>
    <n v="31122025"/>
    <n v="4305"/>
    <s v="Asikaspalvelujen osto muilta"/>
    <n v="5501"/>
    <x v="1"/>
  </r>
  <r>
    <x v="545"/>
    <x v="530"/>
    <n v="140"/>
    <n v="31122025"/>
    <n v="4300"/>
    <s v="Asiakaspalvelujen osto valtiolta"/>
    <n v="4201"/>
    <x v="1"/>
  </r>
  <r>
    <x v="546"/>
    <x v="531"/>
    <n v="401.3"/>
    <n v="4022025"/>
    <n v="4440"/>
    <s v="Koulutus- ja kulttuuripalvelut"/>
    <n v="3051"/>
    <x v="1"/>
  </r>
  <r>
    <x v="546"/>
    <x v="531"/>
    <n v="286.05"/>
    <n v="4022025"/>
    <n v="4440"/>
    <s v="Koulutus- ja kulttuuripalvelut"/>
    <n v="3051"/>
    <x v="1"/>
  </r>
  <r>
    <x v="546"/>
    <x v="531"/>
    <n v="230"/>
    <n v="6032025"/>
    <n v="4440"/>
    <s v="Koulutus- ja kulttuuripalvelut"/>
    <n v="3051"/>
    <x v="1"/>
  </r>
  <r>
    <x v="546"/>
    <x v="531"/>
    <n v="402.6"/>
    <n v="6032025"/>
    <n v="4440"/>
    <s v="Koulutus- ja kulttuuripalvelut"/>
    <n v="3051"/>
    <x v="1"/>
  </r>
  <r>
    <x v="546"/>
    <x v="531"/>
    <n v="-334.8"/>
    <n v="4042025"/>
    <n v="4342"/>
    <s v="Asiantuntijakonsultaatio/-palvelut"/>
    <n v="3051"/>
    <x v="1"/>
  </r>
  <r>
    <x v="546"/>
    <x v="531"/>
    <n v="-223.2"/>
    <n v="4042025"/>
    <n v="4342"/>
    <s v="Asiantuntijakonsultaatio/-palvelut"/>
    <n v="3051"/>
    <x v="1"/>
  </r>
  <r>
    <x v="546"/>
    <x v="531"/>
    <n v="-312.60000000000002"/>
    <n v="4042025"/>
    <n v="4342"/>
    <s v="Asiantuntijakonsultaatio/-palvelut"/>
    <n v="3051"/>
    <x v="1"/>
  </r>
  <r>
    <x v="546"/>
    <x v="531"/>
    <n v="-222.6"/>
    <n v="4042025"/>
    <n v="4342"/>
    <s v="Asiantuntijakonsultaatio/-palvelut"/>
    <n v="3051"/>
    <x v="1"/>
  </r>
  <r>
    <x v="546"/>
    <x v="531"/>
    <n v="334.8"/>
    <n v="4042025"/>
    <n v="4342"/>
    <s v="Asiantuntijakonsultaatio/-palvelut"/>
    <n v="3051"/>
    <x v="1"/>
  </r>
  <r>
    <x v="546"/>
    <x v="531"/>
    <n v="223.2"/>
    <n v="4042025"/>
    <n v="4342"/>
    <s v="Asiantuntijakonsultaatio/-palvelut"/>
    <n v="3051"/>
    <x v="1"/>
  </r>
  <r>
    <x v="546"/>
    <x v="531"/>
    <n v="230"/>
    <n v="4042025"/>
    <n v="4342"/>
    <s v="Asiantuntijakonsultaatio/-palvelut"/>
    <n v="3051"/>
    <x v="1"/>
  </r>
  <r>
    <x v="546"/>
    <x v="531"/>
    <n v="222.6"/>
    <n v="4042025"/>
    <n v="4342"/>
    <s v="Asiantuntijakonsultaatio/-palvelut"/>
    <n v="3051"/>
    <x v="1"/>
  </r>
  <r>
    <x v="546"/>
    <x v="531"/>
    <n v="334.8"/>
    <n v="4042025"/>
    <n v="4342"/>
    <s v="Asiantuntijakonsultaatio/-palvelut"/>
    <n v="3051"/>
    <x v="1"/>
  </r>
  <r>
    <x v="546"/>
    <x v="531"/>
    <n v="223.2"/>
    <n v="4042025"/>
    <n v="4342"/>
    <s v="Asiantuntijakonsultaatio/-palvelut"/>
    <n v="3051"/>
    <x v="1"/>
  </r>
  <r>
    <x v="546"/>
    <x v="531"/>
    <n v="312.60000000000002"/>
    <n v="4042025"/>
    <n v="4342"/>
    <s v="Asiantuntijakonsultaatio/-palvelut"/>
    <n v="3051"/>
    <x v="1"/>
  </r>
  <r>
    <x v="546"/>
    <x v="531"/>
    <n v="222.6"/>
    <n v="4042025"/>
    <n v="4342"/>
    <s v="Asiantuntijakonsultaatio/-palvelut"/>
    <n v="3051"/>
    <x v="1"/>
  </r>
  <r>
    <x v="546"/>
    <x v="531"/>
    <n v="499.6"/>
    <n v="16042025"/>
    <n v="4342"/>
    <s v="Asiantuntijakonsultaatio/-palvelut"/>
    <n v="3051"/>
    <x v="1"/>
  </r>
  <r>
    <x v="546"/>
    <x v="531"/>
    <n v="403"/>
    <n v="16042025"/>
    <n v="4342"/>
    <s v="Asiantuntijakonsultaatio/-palvelut"/>
    <n v="3051"/>
    <x v="1"/>
  </r>
  <r>
    <x v="546"/>
    <x v="531"/>
    <n v="-334.8"/>
    <n v="16042025"/>
    <n v="4342"/>
    <s v="Asiantuntijakonsultaatio/-palvelut"/>
    <n v="3051"/>
    <x v="1"/>
  </r>
  <r>
    <x v="546"/>
    <x v="531"/>
    <n v="-223.2"/>
    <n v="16042025"/>
    <n v="4342"/>
    <s v="Asiantuntijakonsultaatio/-palvelut"/>
    <n v="3051"/>
    <x v="1"/>
  </r>
  <r>
    <x v="546"/>
    <x v="531"/>
    <n v="-230"/>
    <n v="16042025"/>
    <n v="4342"/>
    <s v="Asiantuntijakonsultaatio/-palvelut"/>
    <n v="3051"/>
    <x v="1"/>
  </r>
  <r>
    <x v="546"/>
    <x v="531"/>
    <n v="-222.6"/>
    <n v="16042025"/>
    <n v="4342"/>
    <s v="Asiantuntijakonsultaatio/-palvelut"/>
    <n v="3051"/>
    <x v="1"/>
  </r>
  <r>
    <x v="546"/>
    <x v="531"/>
    <n v="500"/>
    <n v="7052025"/>
    <n v="4342"/>
    <s v="Asiantuntijakonsultaatio/-palvelut"/>
    <n v="3051"/>
    <x v="1"/>
  </r>
  <r>
    <x v="546"/>
    <x v="531"/>
    <n v="193.51"/>
    <n v="7052025"/>
    <n v="4420"/>
    <s v="Matkustus- ja kuljetuspalvelut"/>
    <n v="3051"/>
    <x v="1"/>
  </r>
  <r>
    <x v="546"/>
    <x v="531"/>
    <n v="360"/>
    <n v="7052025"/>
    <n v="4342"/>
    <s v="Asiantuntijakonsultaatio/-palvelut"/>
    <n v="3051"/>
    <x v="1"/>
  </r>
  <r>
    <x v="546"/>
    <x v="531"/>
    <n v="82.6"/>
    <n v="7052025"/>
    <n v="4420"/>
    <s v="Matkustus- ja kuljetuspalvelut"/>
    <n v="3051"/>
    <x v="1"/>
  </r>
  <r>
    <x v="546"/>
    <x v="531"/>
    <n v="606.76"/>
    <n v="4062025"/>
    <n v="4342"/>
    <s v="Asiantuntijakonsultaatio/-palvelut"/>
    <n v="3051"/>
    <x v="1"/>
  </r>
  <r>
    <x v="546"/>
    <x v="531"/>
    <n v="402.6"/>
    <n v="4062025"/>
    <n v="4342"/>
    <s v="Asiantuntijakonsultaatio/-palvelut"/>
    <n v="3051"/>
    <x v="1"/>
  </r>
  <r>
    <x v="546"/>
    <x v="531"/>
    <n v="220"/>
    <n v="2072025"/>
    <n v="4440"/>
    <s v="Koulutus- ja kulttuuripalvelut"/>
    <n v="3051"/>
    <x v="1"/>
  </r>
  <r>
    <x v="547"/>
    <x v="532"/>
    <n v="10"/>
    <n v="16062025"/>
    <n v="4470"/>
    <s v="Muut palvelut"/>
    <n v="3501"/>
    <x v="1"/>
  </r>
  <r>
    <x v="548"/>
    <x v="533"/>
    <n v="985.71"/>
    <n v="25072025"/>
    <n v="1175"/>
    <s v="Muut laitteet ja kalusto"/>
    <n v="3021"/>
    <x v="1"/>
  </r>
  <r>
    <x v="548"/>
    <x v="533"/>
    <n v="5313.09"/>
    <n v="14112025"/>
    <n v="1130"/>
    <s v="Kadut, tiet, torit ja puistot"/>
    <n v="4601"/>
    <x v="1"/>
  </r>
  <r>
    <x v="548"/>
    <x v="533"/>
    <n v="550"/>
    <n v="24112025"/>
    <n v="4580"/>
    <s v="Kalusto"/>
    <n v="3551"/>
    <x v="1"/>
  </r>
  <r>
    <x v="548"/>
    <x v="533"/>
    <n v="3359.07"/>
    <n v="31122025"/>
    <n v="4600"/>
    <s v="Muu materiaali"/>
    <n v="5352"/>
    <x v="1"/>
  </r>
  <r>
    <x v="549"/>
    <x v="534"/>
    <n v="2236.84"/>
    <n v="20102025"/>
    <n v="4470"/>
    <s v="Muut palvelut"/>
    <n v="3601"/>
    <x v="1"/>
  </r>
  <r>
    <x v="550"/>
    <x v="535"/>
    <n v="67.27"/>
    <n v="8092025"/>
    <n v="4512"/>
    <s v="Lehdet"/>
    <n v="3021"/>
    <x v="1"/>
  </r>
  <r>
    <x v="551"/>
    <x v="536"/>
    <n v="1600"/>
    <n v="10112025"/>
    <n v="4600"/>
    <s v="Muu materiaali"/>
    <n v="4601"/>
    <x v="1"/>
  </r>
  <r>
    <x v="552"/>
    <x v="537"/>
    <n v="773"/>
    <n v="21052025"/>
    <n v="4305"/>
    <s v="Asikaspalvelujen osto muilta"/>
    <n v="3901"/>
    <x v="1"/>
  </r>
  <r>
    <x v="552"/>
    <x v="537"/>
    <n v="73"/>
    <n v="10062025"/>
    <n v="4305"/>
    <s v="Asikaspalvelujen osto muilta"/>
    <n v="3901"/>
    <x v="1"/>
  </r>
  <r>
    <x v="553"/>
    <x v="538"/>
    <n v="900"/>
    <n v="21022025"/>
    <n v="4305"/>
    <s v="Asikaspalvelujen osto muilta"/>
    <n v="3551"/>
    <x v="1"/>
  </r>
  <r>
    <x v="554"/>
    <x v="539"/>
    <n v="92.99"/>
    <n v="26022025"/>
    <n v="4580"/>
    <s v="Kalusto"/>
    <n v="3551"/>
    <x v="1"/>
  </r>
  <r>
    <x v="555"/>
    <x v="540"/>
    <n v="13829.51"/>
    <n v="30112025"/>
    <n v="4470"/>
    <s v="Muut palvelut"/>
    <n v="4601"/>
    <x v="1"/>
  </r>
  <r>
    <x v="556"/>
    <x v="541"/>
    <n v="5185"/>
    <n v="28032025"/>
    <n v="4342"/>
    <s v="Asiantuntijakonsultaatio/-palvelut"/>
    <n v="5551"/>
    <x v="1"/>
  </r>
  <r>
    <x v="556"/>
    <x v="541"/>
    <n v="3000"/>
    <n v="30042025"/>
    <n v="4342"/>
    <s v="Asiantuntijakonsultaatio/-palvelut"/>
    <n v="5551"/>
    <x v="1"/>
  </r>
  <r>
    <x v="556"/>
    <x v="541"/>
    <n v="-3000"/>
    <n v="8052025"/>
    <n v="4342"/>
    <s v="Asiantuntijakonsultaatio/-palvelut"/>
    <n v="5551"/>
    <x v="1"/>
  </r>
  <r>
    <x v="557"/>
    <x v="542"/>
    <n v="58.01"/>
    <n v="20052025"/>
    <n v="4501"/>
    <s v="Koulutarvikkeet"/>
    <n v="3051"/>
    <x v="1"/>
  </r>
  <r>
    <x v="557"/>
    <x v="542"/>
    <n v="214.8"/>
    <n v="19082025"/>
    <n v="4501"/>
    <s v="Koulutarvikkeet"/>
    <n v="3051"/>
    <x v="1"/>
  </r>
  <r>
    <x v="558"/>
    <x v="543"/>
    <n v="125.5"/>
    <n v="15102025"/>
    <n v="4410"/>
    <s v="Majoitus- ja ravitsemispalvelut"/>
    <n v="1101"/>
    <x v="1"/>
  </r>
  <r>
    <x v="558"/>
    <x v="543"/>
    <n v="908.77"/>
    <n v="15102025"/>
    <n v="4410"/>
    <s v="Majoitus- ja ravitsemispalvelut"/>
    <n v="1101"/>
    <x v="1"/>
  </r>
  <r>
    <x v="559"/>
    <x v="544"/>
    <n v="1012.5"/>
    <n v="31012025"/>
    <n v="4342"/>
    <s v="Asiantuntijakonsultaatio/-palvelut"/>
    <n v="5501"/>
    <x v="1"/>
  </r>
  <r>
    <x v="559"/>
    <x v="544"/>
    <n v="1162.5"/>
    <n v="28022025"/>
    <n v="4342"/>
    <s v="Asiantuntijakonsultaatio/-palvelut"/>
    <n v="4101"/>
    <x v="1"/>
  </r>
  <r>
    <x v="559"/>
    <x v="544"/>
    <n v="225"/>
    <n v="29042025"/>
    <n v="4342"/>
    <s v="Asiantuntijakonsultaatio/-palvelut"/>
    <n v="5501"/>
    <x v="1"/>
  </r>
  <r>
    <x v="559"/>
    <x v="544"/>
    <n v="300"/>
    <n v="1072025"/>
    <n v="4342"/>
    <s v="Asiantuntijakonsultaatio/-palvelut"/>
    <n v="4101"/>
    <x v="1"/>
  </r>
  <r>
    <x v="559"/>
    <x v="544"/>
    <n v="712.5"/>
    <n v="1072025"/>
    <n v="4342"/>
    <s v="Asiantuntijakonsultaatio/-palvelut"/>
    <n v="1101"/>
    <x v="1"/>
  </r>
  <r>
    <x v="559"/>
    <x v="544"/>
    <n v="562.5"/>
    <n v="29082025"/>
    <n v="4342"/>
    <s v="Asiantuntijakonsultaatio/-palvelut"/>
    <n v="5501"/>
    <x v="1"/>
  </r>
  <r>
    <x v="559"/>
    <x v="544"/>
    <n v="1087.5"/>
    <n v="30092025"/>
    <n v="4342"/>
    <s v="Asiantuntijakonsultaatio/-palvelut"/>
    <n v="4101"/>
    <x v="1"/>
  </r>
  <r>
    <x v="559"/>
    <x v="544"/>
    <n v="750"/>
    <n v="31102025"/>
    <n v="4342"/>
    <s v="Asiantuntijakonsultaatio/-palvelut"/>
    <n v="5501"/>
    <x v="1"/>
  </r>
  <r>
    <x v="559"/>
    <x v="544"/>
    <n v="1412.13"/>
    <n v="28112025"/>
    <n v="4342"/>
    <s v="Asiantuntijakonsultaatio/-palvelut"/>
    <n v="5501"/>
    <x v="1"/>
  </r>
  <r>
    <x v="559"/>
    <x v="544"/>
    <n v="450"/>
    <n v="29122025"/>
    <n v="4342"/>
    <s v="Asiantuntijakonsultaatio/-palvelut"/>
    <n v="5501"/>
    <x v="1"/>
  </r>
  <r>
    <x v="560"/>
    <x v="545"/>
    <n v="2051.5100000000002"/>
    <n v="4062025"/>
    <n v="4600"/>
    <s v="Muu materiaali"/>
    <n v="4601"/>
    <x v="1"/>
  </r>
  <r>
    <x v="560"/>
    <x v="545"/>
    <n v="2401.1999999999998"/>
    <n v="29092025"/>
    <n v="1130"/>
    <s v="Kadut, tiet, torit ja puistot"/>
    <n v="4601"/>
    <x v="1"/>
  </r>
  <r>
    <x v="560"/>
    <x v="545"/>
    <n v="2524.79"/>
    <n v="14112025"/>
    <n v="1130"/>
    <s v="Kadut, tiet, torit ja puistot"/>
    <n v="4601"/>
    <x v="1"/>
  </r>
  <r>
    <x v="561"/>
    <x v="546"/>
    <n v="6000.01"/>
    <n v="11042025"/>
    <n v="4580"/>
    <s v="Kalusto"/>
    <n v="3551"/>
    <x v="1"/>
  </r>
  <r>
    <x v="561"/>
    <x v="546"/>
    <n v="2090"/>
    <n v="2072025"/>
    <n v="4390"/>
    <s v="Raken.ja alueiden rak.ja kunn.pitopalv."/>
    <n v="3551"/>
    <x v="1"/>
  </r>
  <r>
    <x v="561"/>
    <x v="546"/>
    <n v="41999.99"/>
    <n v="25082025"/>
    <n v="1175"/>
    <s v="Muut laitteet ja kalusto"/>
    <n v="3551"/>
    <x v="1"/>
  </r>
  <r>
    <x v="561"/>
    <x v="546"/>
    <n v="974.25"/>
    <n v="8092025"/>
    <n v="1175"/>
    <s v="Muut laitteet ja kalusto"/>
    <n v="3551"/>
    <x v="1"/>
  </r>
  <r>
    <x v="561"/>
    <x v="546"/>
    <n v="3006.15"/>
    <n v="12122025"/>
    <n v="1130"/>
    <s v="Kadut, tiet, torit ja puistot"/>
    <n v="4601"/>
    <x v="1"/>
  </r>
  <r>
    <x v="561"/>
    <x v="546"/>
    <n v="7074"/>
    <n v="12122025"/>
    <n v="1130"/>
    <s v="Kadut, tiet, torit ja puistot"/>
    <n v="4601"/>
    <x v="1"/>
  </r>
  <r>
    <x v="562"/>
    <x v="547"/>
    <n v="1401"/>
    <n v="5012025"/>
    <n v="4580"/>
    <s v="Kalusto"/>
    <n v="3021"/>
    <x v="1"/>
  </r>
  <r>
    <x v="562"/>
    <x v="547"/>
    <n v="667.2"/>
    <n v="25012025"/>
    <n v="4580"/>
    <s v="Kalusto"/>
    <n v="3051"/>
    <x v="1"/>
  </r>
  <r>
    <x v="562"/>
    <x v="547"/>
    <n v="667.2"/>
    <n v="25012025"/>
    <n v="4580"/>
    <s v="Kalusto"/>
    <n v="3051"/>
    <x v="1"/>
  </r>
  <r>
    <x v="562"/>
    <x v="547"/>
    <n v="-37.51"/>
    <n v="29012025"/>
    <n v="4502"/>
    <s v="Harrastustarvikkeet"/>
    <n v="3021"/>
    <x v="1"/>
  </r>
  <r>
    <x v="562"/>
    <x v="547"/>
    <n v="-207.97"/>
    <n v="1012025"/>
    <n v="1175"/>
    <s v="Muut laitteet ja kalusto"/>
    <n v="3051"/>
    <x v="1"/>
  </r>
  <r>
    <x v="562"/>
    <x v="547"/>
    <n v="261"/>
    <n v="1012025"/>
    <n v="1175"/>
    <s v="Muut laitteet ja kalusto"/>
    <n v="3051"/>
    <x v="1"/>
  </r>
  <r>
    <x v="562"/>
    <x v="547"/>
    <n v="1189.4000000000001"/>
    <n v="7022025"/>
    <n v="4502"/>
    <s v="Harrastustarvikkeet"/>
    <n v="3041"/>
    <x v="1"/>
  </r>
  <r>
    <x v="562"/>
    <x v="547"/>
    <n v="449.94"/>
    <n v="7022025"/>
    <n v="4502"/>
    <s v="Harrastustarvikkeet"/>
    <n v="3021"/>
    <x v="1"/>
  </r>
  <r>
    <x v="562"/>
    <x v="547"/>
    <n v="468.61"/>
    <n v="7022025"/>
    <n v="4502"/>
    <s v="Harrastustarvikkeet"/>
    <n v="3052"/>
    <x v="1"/>
  </r>
  <r>
    <x v="562"/>
    <x v="547"/>
    <n v="544.15"/>
    <n v="16022025"/>
    <n v="4502"/>
    <s v="Harrastustarvikkeet"/>
    <n v="3041"/>
    <x v="1"/>
  </r>
  <r>
    <x v="562"/>
    <x v="547"/>
    <n v="761.6"/>
    <n v="21022025"/>
    <n v="4502"/>
    <s v="Harrastustarvikkeet"/>
    <n v="3021"/>
    <x v="1"/>
  </r>
  <r>
    <x v="562"/>
    <x v="547"/>
    <n v="380.8"/>
    <n v="21022025"/>
    <n v="4502"/>
    <s v="Harrastustarvikkeet"/>
    <n v="3052"/>
    <x v="1"/>
  </r>
  <r>
    <x v="562"/>
    <x v="547"/>
    <n v="174.15"/>
    <n v="21022025"/>
    <n v="4502"/>
    <s v="Harrastustarvikkeet"/>
    <n v="3021"/>
    <x v="1"/>
  </r>
  <r>
    <x v="562"/>
    <x v="547"/>
    <n v="135.02000000000001"/>
    <n v="21022025"/>
    <n v="4502"/>
    <s v="Harrastustarvikkeet"/>
    <n v="3041"/>
    <x v="1"/>
  </r>
  <r>
    <x v="562"/>
    <x v="547"/>
    <n v="135.02000000000001"/>
    <n v="21022025"/>
    <n v="4502"/>
    <s v="Harrastustarvikkeet"/>
    <n v="3021"/>
    <x v="1"/>
  </r>
  <r>
    <x v="562"/>
    <x v="547"/>
    <n v="135.04"/>
    <n v="21022025"/>
    <n v="4502"/>
    <s v="Harrastustarvikkeet"/>
    <n v="3052"/>
    <x v="1"/>
  </r>
  <r>
    <x v="562"/>
    <x v="547"/>
    <n v="364"/>
    <n v="21022025"/>
    <n v="4500"/>
    <s v="Toimistotarvikkeet"/>
    <n v="3051"/>
    <x v="1"/>
  </r>
  <r>
    <x v="562"/>
    <x v="547"/>
    <n v="29"/>
    <n v="23022025"/>
    <n v="4502"/>
    <s v="Harrastustarvikkeet"/>
    <n v="3041"/>
    <x v="1"/>
  </r>
  <r>
    <x v="562"/>
    <x v="547"/>
    <n v="10.08"/>
    <n v="23022025"/>
    <n v="4502"/>
    <s v="Harrastustarvikkeet"/>
    <n v="3041"/>
    <x v="1"/>
  </r>
  <r>
    <x v="562"/>
    <x v="547"/>
    <n v="57.37"/>
    <n v="19032025"/>
    <n v="4502"/>
    <s v="Harrastustarvikkeet"/>
    <n v="3021"/>
    <x v="1"/>
  </r>
  <r>
    <x v="562"/>
    <x v="547"/>
    <n v="28.48"/>
    <n v="19032025"/>
    <n v="4502"/>
    <s v="Harrastustarvikkeet"/>
    <n v="3052"/>
    <x v="1"/>
  </r>
  <r>
    <x v="562"/>
    <x v="547"/>
    <n v="39.799999999999997"/>
    <n v="19032025"/>
    <n v="4502"/>
    <s v="Harrastustarvikkeet"/>
    <n v="3041"/>
    <x v="1"/>
  </r>
  <r>
    <x v="562"/>
    <x v="547"/>
    <n v="79.680000000000007"/>
    <n v="19032025"/>
    <n v="4502"/>
    <s v="Harrastustarvikkeet"/>
    <n v="3041"/>
    <x v="1"/>
  </r>
  <r>
    <x v="562"/>
    <x v="547"/>
    <n v="238.32"/>
    <n v="19032025"/>
    <n v="4502"/>
    <s v="Harrastustarvikkeet"/>
    <n v="3021"/>
    <x v="1"/>
  </r>
  <r>
    <x v="562"/>
    <x v="547"/>
    <n v="146"/>
    <n v="19032025"/>
    <n v="4501"/>
    <s v="Koulutarvikkeet"/>
    <n v="3101"/>
    <x v="1"/>
  </r>
  <r>
    <x v="562"/>
    <x v="547"/>
    <n v="146"/>
    <n v="19032025"/>
    <n v="4501"/>
    <s v="Koulutarvikkeet"/>
    <n v="3051"/>
    <x v="1"/>
  </r>
  <r>
    <x v="562"/>
    <x v="547"/>
    <n v="146"/>
    <n v="19032025"/>
    <n v="4501"/>
    <s v="Koulutarvikkeet"/>
    <n v="3051"/>
    <x v="1"/>
  </r>
  <r>
    <x v="562"/>
    <x v="547"/>
    <n v="379.36"/>
    <n v="19032025"/>
    <n v="4501"/>
    <s v="Koulutarvikkeet"/>
    <n v="3051"/>
    <x v="1"/>
  </r>
  <r>
    <x v="562"/>
    <x v="547"/>
    <n v="252.91"/>
    <n v="19032025"/>
    <n v="4501"/>
    <s v="Koulutarvikkeet"/>
    <n v="3101"/>
    <x v="1"/>
  </r>
  <r>
    <x v="562"/>
    <x v="547"/>
    <n v="45.85"/>
    <n v="27032025"/>
    <n v="4502"/>
    <s v="Harrastustarvikkeet"/>
    <n v="3021"/>
    <x v="1"/>
  </r>
  <r>
    <x v="562"/>
    <x v="547"/>
    <n v="107.67"/>
    <n v="28032025"/>
    <n v="4600"/>
    <s v="Muu materiaali"/>
    <n v="3901"/>
    <x v="1"/>
  </r>
  <r>
    <x v="562"/>
    <x v="547"/>
    <n v="192.15"/>
    <n v="29032025"/>
    <n v="4502"/>
    <s v="Harrastustarvikkeet"/>
    <n v="3052"/>
    <x v="1"/>
  </r>
  <r>
    <x v="562"/>
    <x v="547"/>
    <n v="87"/>
    <n v="11042025"/>
    <n v="4502"/>
    <s v="Harrastustarvikkeet"/>
    <n v="3021"/>
    <x v="1"/>
  </r>
  <r>
    <x v="562"/>
    <x v="547"/>
    <n v="29"/>
    <n v="13042025"/>
    <n v="4600"/>
    <s v="Muu materiaali"/>
    <n v="3901"/>
    <x v="1"/>
  </r>
  <r>
    <x v="562"/>
    <x v="547"/>
    <n v="394.02"/>
    <n v="1052025"/>
    <n v="4501"/>
    <s v="Koulutarvikkeet"/>
    <n v="3051"/>
    <x v="1"/>
  </r>
  <r>
    <x v="562"/>
    <x v="547"/>
    <n v="17.02"/>
    <n v="8052025"/>
    <n v="4501"/>
    <s v="Koulutarvikkeet"/>
    <n v="3051"/>
    <x v="1"/>
  </r>
  <r>
    <x v="562"/>
    <x v="547"/>
    <n v="2255.08"/>
    <n v="11052025"/>
    <n v="4501"/>
    <s v="Koulutarvikkeet"/>
    <n v="3051"/>
    <x v="1"/>
  </r>
  <r>
    <x v="562"/>
    <x v="547"/>
    <n v="358.32"/>
    <n v="11052025"/>
    <n v="4501"/>
    <s v="Koulutarvikkeet"/>
    <n v="3051"/>
    <x v="1"/>
  </r>
  <r>
    <x v="562"/>
    <x v="547"/>
    <n v="18"/>
    <n v="16052025"/>
    <n v="4501"/>
    <s v="Koulutarvikkeet"/>
    <n v="3051"/>
    <x v="1"/>
  </r>
  <r>
    <x v="562"/>
    <x v="547"/>
    <n v="31"/>
    <n v="18052025"/>
    <n v="4501"/>
    <s v="Koulutarvikkeet"/>
    <n v="3101"/>
    <x v="1"/>
  </r>
  <r>
    <x v="562"/>
    <x v="547"/>
    <n v="31"/>
    <n v="18052025"/>
    <n v="4501"/>
    <s v="Koulutarvikkeet"/>
    <n v="3051"/>
    <x v="1"/>
  </r>
  <r>
    <x v="562"/>
    <x v="547"/>
    <n v="31"/>
    <n v="18052025"/>
    <n v="4501"/>
    <s v="Koulutarvikkeet"/>
    <n v="3051"/>
    <x v="1"/>
  </r>
  <r>
    <x v="562"/>
    <x v="547"/>
    <n v="273.98"/>
    <n v="23052025"/>
    <n v="4501"/>
    <s v="Koulutarvikkeet"/>
    <n v="3051"/>
    <x v="1"/>
  </r>
  <r>
    <x v="562"/>
    <x v="547"/>
    <n v="97.5"/>
    <n v="29052025"/>
    <n v="4501"/>
    <s v="Koulutarvikkeet"/>
    <n v="3101"/>
    <x v="1"/>
  </r>
  <r>
    <x v="562"/>
    <x v="547"/>
    <n v="20"/>
    <n v="5062025"/>
    <n v="4502"/>
    <s v="Harrastustarvikkeet"/>
    <n v="3021"/>
    <x v="1"/>
  </r>
  <r>
    <x v="562"/>
    <x v="547"/>
    <n v="-5.54"/>
    <n v="10062025"/>
    <n v="4501"/>
    <s v="Koulutarvikkeet"/>
    <n v="3051"/>
    <x v="1"/>
  </r>
  <r>
    <x v="562"/>
    <x v="547"/>
    <n v="87.65"/>
    <n v="13062025"/>
    <n v="4502"/>
    <s v="Harrastustarvikkeet"/>
    <n v="3052"/>
    <x v="1"/>
  </r>
  <r>
    <x v="562"/>
    <x v="547"/>
    <n v="70.36"/>
    <n v="13062025"/>
    <n v="4502"/>
    <s v="Harrastustarvikkeet"/>
    <n v="3041"/>
    <x v="1"/>
  </r>
  <r>
    <x v="562"/>
    <x v="547"/>
    <n v="70.36"/>
    <n v="13062025"/>
    <n v="4502"/>
    <s v="Harrastustarvikkeet"/>
    <n v="3021"/>
    <x v="1"/>
  </r>
  <r>
    <x v="562"/>
    <x v="547"/>
    <n v="4.09"/>
    <n v="13062025"/>
    <n v="4600"/>
    <s v="Muu materiaali"/>
    <n v="3051"/>
    <x v="1"/>
  </r>
  <r>
    <x v="562"/>
    <x v="547"/>
    <n v="139.19999999999999"/>
    <n v="29062025"/>
    <n v="4580"/>
    <s v="Kalusto"/>
    <n v="3051"/>
    <x v="1"/>
  </r>
  <r>
    <x v="562"/>
    <x v="547"/>
    <n v="135.19999999999999"/>
    <n v="7072025"/>
    <n v="4580"/>
    <s v="Kalusto"/>
    <n v="3051"/>
    <x v="1"/>
  </r>
  <r>
    <x v="562"/>
    <x v="547"/>
    <n v="3288"/>
    <n v="28072025"/>
    <n v="1175"/>
    <s v="Muut laitteet ja kalusto"/>
    <n v="3051"/>
    <x v="1"/>
  </r>
  <r>
    <x v="562"/>
    <x v="547"/>
    <n v="5.54"/>
    <n v="4082025"/>
    <n v="4501"/>
    <s v="Koulutarvikkeet"/>
    <n v="3051"/>
    <x v="1"/>
  </r>
  <r>
    <x v="562"/>
    <x v="547"/>
    <n v="2902"/>
    <n v="7082025"/>
    <n v="1175"/>
    <s v="Muut laitteet ja kalusto"/>
    <n v="3051"/>
    <x v="1"/>
  </r>
  <r>
    <x v="562"/>
    <x v="547"/>
    <n v="38"/>
    <n v="15082025"/>
    <n v="4500"/>
    <s v="Toimistotarvikkeet"/>
    <n v="3051"/>
    <x v="1"/>
  </r>
  <r>
    <x v="562"/>
    <x v="547"/>
    <n v="226.98"/>
    <n v="18082025"/>
    <n v="4501"/>
    <s v="Koulutarvikkeet"/>
    <n v="3051"/>
    <x v="1"/>
  </r>
  <r>
    <x v="562"/>
    <x v="547"/>
    <n v="226.98"/>
    <n v="18082025"/>
    <n v="4501"/>
    <s v="Koulutarvikkeet"/>
    <n v="3051"/>
    <x v="1"/>
  </r>
  <r>
    <x v="562"/>
    <x v="547"/>
    <n v="249.3"/>
    <n v="24082025"/>
    <n v="4501"/>
    <s v="Koulutarvikkeet"/>
    <n v="3051"/>
    <x v="1"/>
  </r>
  <r>
    <x v="562"/>
    <x v="547"/>
    <n v="3135"/>
    <n v="28082025"/>
    <n v="1175"/>
    <s v="Muut laitteet ja kalusto"/>
    <n v="3051"/>
    <x v="1"/>
  </r>
  <r>
    <x v="562"/>
    <x v="547"/>
    <n v="234"/>
    <n v="15092025"/>
    <n v="4600"/>
    <s v="Muu materiaali"/>
    <n v="3051"/>
    <x v="1"/>
  </r>
  <r>
    <x v="562"/>
    <x v="547"/>
    <n v="216"/>
    <n v="23092025"/>
    <n v="4502"/>
    <s v="Harrastustarvikkeet"/>
    <n v="3041"/>
    <x v="1"/>
  </r>
  <r>
    <x v="562"/>
    <x v="547"/>
    <n v="10"/>
    <n v="23092025"/>
    <n v="4360"/>
    <s v="Posti- ja kuriiripalvelut"/>
    <n v="3021"/>
    <x v="1"/>
  </r>
  <r>
    <x v="562"/>
    <x v="547"/>
    <n v="168.9"/>
    <n v="23092025"/>
    <n v="4502"/>
    <s v="Harrastustarvikkeet"/>
    <n v="3021"/>
    <x v="1"/>
  </r>
  <r>
    <x v="562"/>
    <x v="547"/>
    <n v="10"/>
    <n v="23092025"/>
    <n v="4360"/>
    <s v="Posti- ja kuriiripalvelut"/>
    <n v="3041"/>
    <x v="1"/>
  </r>
  <r>
    <x v="562"/>
    <x v="547"/>
    <n v="415.46"/>
    <n v="23092025"/>
    <n v="4502"/>
    <s v="Harrastustarvikkeet"/>
    <n v="3041"/>
    <x v="1"/>
  </r>
  <r>
    <x v="562"/>
    <x v="547"/>
    <n v="663.09"/>
    <n v="30092025"/>
    <n v="4502"/>
    <s v="Harrastustarvikkeet"/>
    <n v="3041"/>
    <x v="1"/>
  </r>
  <r>
    <x v="562"/>
    <x v="547"/>
    <n v="603.75"/>
    <n v="6102025"/>
    <n v="1175"/>
    <s v="Muut laitteet ja kalusto"/>
    <n v="3051"/>
    <x v="1"/>
  </r>
  <r>
    <x v="562"/>
    <x v="547"/>
    <n v="2231.52"/>
    <n v="10102025"/>
    <n v="1175"/>
    <s v="Muut laitteet ja kalusto"/>
    <n v="3051"/>
    <x v="1"/>
  </r>
  <r>
    <x v="562"/>
    <x v="547"/>
    <n v="212.21"/>
    <n v="12102025"/>
    <n v="4502"/>
    <s v="Harrastustarvikkeet"/>
    <n v="3021"/>
    <x v="1"/>
  </r>
  <r>
    <x v="562"/>
    <x v="547"/>
    <n v="562.13"/>
    <n v="14102025"/>
    <n v="4502"/>
    <s v="Harrastustarvikkeet"/>
    <n v="3601"/>
    <x v="1"/>
  </r>
  <r>
    <x v="562"/>
    <x v="547"/>
    <n v="140.13999999999999"/>
    <n v="21102025"/>
    <n v="4502"/>
    <s v="Harrastustarvikkeet"/>
    <n v="3041"/>
    <x v="1"/>
  </r>
  <r>
    <x v="562"/>
    <x v="547"/>
    <n v="267.27999999999997"/>
    <n v="28102025"/>
    <n v="4501"/>
    <s v="Koulutarvikkeet"/>
    <n v="3051"/>
    <x v="1"/>
  </r>
  <r>
    <x v="562"/>
    <x v="547"/>
    <n v="400.92"/>
    <n v="28102025"/>
    <n v="4501"/>
    <s v="Koulutarvikkeet"/>
    <n v="3101"/>
    <x v="1"/>
  </r>
  <r>
    <x v="562"/>
    <x v="547"/>
    <n v="175.2"/>
    <n v="28102025"/>
    <n v="4502"/>
    <s v="Harrastustarvikkeet"/>
    <n v="3021"/>
    <x v="1"/>
  </r>
  <r>
    <x v="562"/>
    <x v="547"/>
    <n v="4.16"/>
    <n v="28102025"/>
    <n v="4501"/>
    <s v="Koulutarvikkeet"/>
    <n v="3051"/>
    <x v="1"/>
  </r>
  <r>
    <x v="562"/>
    <x v="547"/>
    <n v="280.95"/>
    <n v="31102025"/>
    <n v="4600"/>
    <s v="Muu materiaali"/>
    <n v="3901"/>
    <x v="1"/>
  </r>
  <r>
    <x v="562"/>
    <x v="547"/>
    <n v="170.59"/>
    <n v="31102025"/>
    <n v="4502"/>
    <s v="Harrastustarvikkeet"/>
    <n v="3041"/>
    <x v="1"/>
  </r>
  <r>
    <x v="562"/>
    <x v="547"/>
    <n v="2325"/>
    <n v="4112025"/>
    <n v="4580"/>
    <s v="Kalusto"/>
    <n v="3051"/>
    <x v="1"/>
  </r>
  <r>
    <x v="562"/>
    <x v="547"/>
    <n v="209.24"/>
    <n v="8112025"/>
    <n v="4600"/>
    <s v="Muu materiaali"/>
    <n v="3901"/>
    <x v="1"/>
  </r>
  <r>
    <x v="562"/>
    <x v="547"/>
    <n v="22.33"/>
    <n v="11112025"/>
    <n v="4502"/>
    <s v="Harrastustarvikkeet"/>
    <n v="3041"/>
    <x v="1"/>
  </r>
  <r>
    <x v="562"/>
    <x v="547"/>
    <n v="224.1"/>
    <n v="15112025"/>
    <n v="4580"/>
    <s v="Kalusto"/>
    <n v="3051"/>
    <x v="1"/>
  </r>
  <r>
    <x v="562"/>
    <x v="547"/>
    <n v="224.1"/>
    <n v="15112025"/>
    <n v="4580"/>
    <s v="Kalusto"/>
    <n v="3051"/>
    <x v="1"/>
  </r>
  <r>
    <x v="562"/>
    <x v="547"/>
    <n v="20.16"/>
    <n v="15112025"/>
    <n v="4502"/>
    <s v="Harrastustarvikkeet"/>
    <n v="3021"/>
    <x v="1"/>
  </r>
  <r>
    <x v="562"/>
    <x v="547"/>
    <n v="35.340000000000003"/>
    <n v="15112025"/>
    <n v="4501"/>
    <s v="Koulutarvikkeet"/>
    <n v="3051"/>
    <x v="1"/>
  </r>
  <r>
    <x v="562"/>
    <x v="547"/>
    <n v="5.6"/>
    <n v="22112025"/>
    <n v="4502"/>
    <s v="Harrastustarvikkeet"/>
    <n v="3041"/>
    <x v="1"/>
  </r>
  <r>
    <x v="562"/>
    <x v="547"/>
    <n v="199.59"/>
    <n v="28112025"/>
    <n v="4501"/>
    <s v="Koulutarvikkeet"/>
    <n v="3051"/>
    <x v="1"/>
  </r>
  <r>
    <x v="562"/>
    <x v="547"/>
    <n v="980"/>
    <n v="10122025"/>
    <n v="4580"/>
    <s v="Kalusto"/>
    <n v="3051"/>
    <x v="1"/>
  </r>
  <r>
    <x v="562"/>
    <x v="547"/>
    <n v="-243.71"/>
    <n v="15122025"/>
    <n v="4580"/>
    <s v="Kalusto"/>
    <n v="3051"/>
    <x v="1"/>
  </r>
  <r>
    <x v="562"/>
    <x v="547"/>
    <n v="167.22"/>
    <n v="24122025"/>
    <n v="4502"/>
    <s v="Harrastustarvikkeet"/>
    <n v="3021"/>
    <x v="1"/>
  </r>
  <r>
    <x v="562"/>
    <x v="547"/>
    <n v="5"/>
    <n v="24122025"/>
    <n v="4360"/>
    <s v="Posti- ja kuriiripalvelut"/>
    <n v="3041"/>
    <x v="1"/>
  </r>
  <r>
    <x v="562"/>
    <x v="547"/>
    <n v="5"/>
    <n v="24122025"/>
    <n v="4360"/>
    <s v="Posti- ja kuriiripalvelut"/>
    <n v="3021"/>
    <x v="1"/>
  </r>
  <r>
    <x v="562"/>
    <x v="547"/>
    <n v="-1135"/>
    <n v="31122025"/>
    <n v="4502"/>
    <s v="Harrastustarvikkeet"/>
    <n v="3021"/>
    <x v="1"/>
  </r>
  <r>
    <x v="563"/>
    <x v="548"/>
    <n v="1080"/>
    <n v="10062025"/>
    <n v="4470"/>
    <s v="Muut palvelut"/>
    <n v="3251"/>
    <x v="1"/>
  </r>
  <r>
    <x v="563"/>
    <x v="548"/>
    <n v="900"/>
    <n v="31122025"/>
    <n v="4470"/>
    <s v="Muut palvelut"/>
    <n v="3251"/>
    <x v="1"/>
  </r>
  <r>
    <x v="564"/>
    <x v="549"/>
    <n v="700"/>
    <n v="4042025"/>
    <n v="4342"/>
    <s v="Asiantuntijakonsultaatio/-palvelut"/>
    <n v="5551"/>
    <x v="1"/>
  </r>
  <r>
    <x v="565"/>
    <x v="550"/>
    <n v="820"/>
    <n v="2012025"/>
    <n v="4460"/>
    <s v="Muut yhteistoimintaosuudet"/>
    <n v="2701"/>
    <x v="1"/>
  </r>
  <r>
    <x v="565"/>
    <x v="550"/>
    <n v="8851"/>
    <n v="2012025"/>
    <n v="4460"/>
    <s v="Muut yhteistoimintaosuudet"/>
    <n v="2702"/>
    <x v="1"/>
  </r>
  <r>
    <x v="565"/>
    <x v="550"/>
    <n v="1136"/>
    <n v="2012025"/>
    <n v="4460"/>
    <s v="Muut yhteistoimintaosuudet"/>
    <n v="2705"/>
    <x v="1"/>
  </r>
  <r>
    <x v="565"/>
    <x v="550"/>
    <n v="1044"/>
    <n v="3022025"/>
    <n v="4460"/>
    <s v="Muut yhteistoimintaosuudet"/>
    <n v="2701"/>
    <x v="1"/>
  </r>
  <r>
    <x v="565"/>
    <x v="550"/>
    <n v="8665"/>
    <n v="3022025"/>
    <n v="4460"/>
    <s v="Muut yhteistoimintaosuudet"/>
    <n v="2702"/>
    <x v="1"/>
  </r>
  <r>
    <x v="565"/>
    <x v="550"/>
    <n v="1098"/>
    <n v="3022025"/>
    <n v="4460"/>
    <s v="Muut yhteistoimintaosuudet"/>
    <n v="2703"/>
    <x v="1"/>
  </r>
  <r>
    <x v="565"/>
    <x v="550"/>
    <n v="1044"/>
    <n v="2032025"/>
    <n v="4460"/>
    <s v="Muut yhteistoimintaosuudet"/>
    <n v="2701"/>
    <x v="1"/>
  </r>
  <r>
    <x v="565"/>
    <x v="550"/>
    <n v="8665"/>
    <n v="2032025"/>
    <n v="4460"/>
    <s v="Muut yhteistoimintaosuudet"/>
    <n v="2702"/>
    <x v="1"/>
  </r>
  <r>
    <x v="565"/>
    <x v="550"/>
    <n v="1098"/>
    <n v="2032025"/>
    <n v="4460"/>
    <s v="Muut yhteistoimintaosuudet"/>
    <n v="2705"/>
    <x v="1"/>
  </r>
  <r>
    <x v="565"/>
    <x v="550"/>
    <n v="150"/>
    <n v="4032025"/>
    <n v="4342"/>
    <s v="Asiantuntijakonsultaatio/-palvelut"/>
    <n v="5501"/>
    <x v="1"/>
  </r>
  <r>
    <x v="565"/>
    <x v="550"/>
    <n v="150"/>
    <n v="4032025"/>
    <n v="4340"/>
    <s v="Toimisto- pankki-ja asiantunt.palvelut"/>
    <n v="5501"/>
    <x v="1"/>
  </r>
  <r>
    <x v="565"/>
    <x v="550"/>
    <n v="150"/>
    <n v="4032025"/>
    <n v="4340"/>
    <s v="Toimisto- pankki-ja asiantunt.palvelut"/>
    <n v="5501"/>
    <x v="1"/>
  </r>
  <r>
    <x v="565"/>
    <x v="550"/>
    <n v="150"/>
    <n v="4032025"/>
    <n v="4342"/>
    <s v="Asiantuntijakonsultaatio/-palvelut"/>
    <n v="5501"/>
    <x v="1"/>
  </r>
  <r>
    <x v="565"/>
    <x v="550"/>
    <n v="150"/>
    <n v="10032025"/>
    <n v="4340"/>
    <s v="Toimisto- pankki-ja asiantunt.palvelut"/>
    <n v="5501"/>
    <x v="1"/>
  </r>
  <r>
    <x v="565"/>
    <x v="550"/>
    <n v="150"/>
    <n v="10032025"/>
    <n v="4600"/>
    <s v="Muu materiaali"/>
    <n v="5501"/>
    <x v="1"/>
  </r>
  <r>
    <x v="565"/>
    <x v="550"/>
    <n v="150"/>
    <n v="10032025"/>
    <n v="4342"/>
    <s v="Asiantuntijakonsultaatio/-palvelut"/>
    <n v="5501"/>
    <x v="1"/>
  </r>
  <r>
    <x v="565"/>
    <x v="550"/>
    <n v="1044"/>
    <n v="1042025"/>
    <n v="4460"/>
    <s v="Muut yhteistoimintaosuudet"/>
    <n v="2701"/>
    <x v="1"/>
  </r>
  <r>
    <x v="565"/>
    <x v="550"/>
    <n v="8665"/>
    <n v="1042025"/>
    <n v="4460"/>
    <s v="Muut yhteistoimintaosuudet"/>
    <n v="2702"/>
    <x v="1"/>
  </r>
  <r>
    <x v="565"/>
    <x v="550"/>
    <n v="1098"/>
    <n v="1042025"/>
    <n v="4460"/>
    <s v="Muut yhteistoimintaosuudet"/>
    <n v="2705"/>
    <x v="1"/>
  </r>
  <r>
    <x v="565"/>
    <x v="550"/>
    <n v="150"/>
    <n v="8042025"/>
    <n v="4430"/>
    <s v="Sosiaali- ja terveyspalvelut"/>
    <n v="3051"/>
    <x v="1"/>
  </r>
  <r>
    <x v="565"/>
    <x v="550"/>
    <n v="150"/>
    <n v="8042025"/>
    <n v="4430"/>
    <s v="Sosiaali- ja terveyspalvelut"/>
    <n v="3051"/>
    <x v="1"/>
  </r>
  <r>
    <x v="565"/>
    <x v="550"/>
    <n v="150"/>
    <n v="15042025"/>
    <n v="4470"/>
    <s v="Muut palvelut"/>
    <n v="3051"/>
    <x v="1"/>
  </r>
  <r>
    <x v="565"/>
    <x v="550"/>
    <n v="150"/>
    <n v="15042025"/>
    <n v="4470"/>
    <s v="Muut palvelut"/>
    <n v="3101"/>
    <x v="1"/>
  </r>
  <r>
    <x v="565"/>
    <x v="550"/>
    <n v="150"/>
    <n v="15042025"/>
    <n v="4470"/>
    <s v="Muut palvelut"/>
    <n v="3051"/>
    <x v="1"/>
  </r>
  <r>
    <x v="565"/>
    <x v="550"/>
    <n v="150"/>
    <n v="15042025"/>
    <n v="4430"/>
    <s v="Sosiaali- ja terveyspalvelut"/>
    <n v="3051"/>
    <x v="1"/>
  </r>
  <r>
    <x v="565"/>
    <x v="550"/>
    <n v="150"/>
    <n v="17042025"/>
    <n v="4460"/>
    <s v="Muut yhteistoimintaosuudet"/>
    <n v="2705"/>
    <x v="1"/>
  </r>
  <r>
    <x v="565"/>
    <x v="550"/>
    <n v="150"/>
    <n v="23042025"/>
    <n v="4600"/>
    <s v="Muu materiaali"/>
    <n v="3021"/>
    <x v="1"/>
  </r>
  <r>
    <x v="565"/>
    <x v="550"/>
    <n v="150"/>
    <n v="23042025"/>
    <n v="4600"/>
    <s v="Muu materiaali"/>
    <n v="3021"/>
    <x v="1"/>
  </r>
  <r>
    <x v="565"/>
    <x v="550"/>
    <n v="1044"/>
    <n v="2052025"/>
    <n v="4460"/>
    <s v="Muut yhteistoimintaosuudet"/>
    <n v="2701"/>
    <x v="1"/>
  </r>
  <r>
    <x v="565"/>
    <x v="550"/>
    <n v="8665"/>
    <n v="2052025"/>
    <n v="4460"/>
    <s v="Muut yhteistoimintaosuudet"/>
    <n v="2702"/>
    <x v="1"/>
  </r>
  <r>
    <x v="565"/>
    <x v="550"/>
    <n v="1098"/>
    <n v="2052025"/>
    <n v="4460"/>
    <s v="Muut yhteistoimintaosuudet"/>
    <n v="2705"/>
    <x v="1"/>
  </r>
  <r>
    <x v="565"/>
    <x v="550"/>
    <n v="335"/>
    <n v="9052025"/>
    <n v="4301"/>
    <s v="Asiakaspalvelujen osto kunnilta"/>
    <n v="3051"/>
    <x v="1"/>
  </r>
  <r>
    <x v="565"/>
    <x v="550"/>
    <n v="170"/>
    <n v="9052025"/>
    <n v="4470"/>
    <s v="Muut palvelut"/>
    <n v="3041"/>
    <x v="1"/>
  </r>
  <r>
    <x v="565"/>
    <x v="550"/>
    <n v="335"/>
    <n v="19052025"/>
    <n v="4470"/>
    <s v="Muut palvelut"/>
    <n v="3021"/>
    <x v="1"/>
  </r>
  <r>
    <x v="565"/>
    <x v="550"/>
    <n v="335"/>
    <n v="19052025"/>
    <n v="4470"/>
    <s v="Muut palvelut"/>
    <n v="3041"/>
    <x v="1"/>
  </r>
  <r>
    <x v="565"/>
    <x v="550"/>
    <n v="200"/>
    <n v="19052025"/>
    <n v="4470"/>
    <s v="Muut palvelut"/>
    <n v="3041"/>
    <x v="1"/>
  </r>
  <r>
    <x v="565"/>
    <x v="550"/>
    <n v="170"/>
    <n v="26052025"/>
    <n v="4470"/>
    <s v="Muut palvelut"/>
    <n v="3601"/>
    <x v="1"/>
  </r>
  <r>
    <x v="565"/>
    <x v="550"/>
    <n v="167.5"/>
    <n v="26052025"/>
    <n v="4430"/>
    <s v="Sosiaali- ja terveyspalvelut"/>
    <n v="3051"/>
    <x v="1"/>
  </r>
  <r>
    <x v="565"/>
    <x v="550"/>
    <n v="167.5"/>
    <n v="26052025"/>
    <n v="4430"/>
    <s v="Sosiaali- ja terveyspalvelut"/>
    <n v="3101"/>
    <x v="1"/>
  </r>
  <r>
    <x v="565"/>
    <x v="550"/>
    <n v="1044"/>
    <n v="2062025"/>
    <n v="4460"/>
    <s v="Muut yhteistoimintaosuudet"/>
    <n v="2701"/>
    <x v="1"/>
  </r>
  <r>
    <x v="565"/>
    <x v="550"/>
    <n v="8665"/>
    <n v="2062025"/>
    <n v="4460"/>
    <s v="Muut yhteistoimintaosuudet"/>
    <n v="2702"/>
    <x v="1"/>
  </r>
  <r>
    <x v="565"/>
    <x v="550"/>
    <n v="1098"/>
    <n v="2062025"/>
    <n v="4460"/>
    <s v="Muut yhteistoimintaosuudet"/>
    <n v="2705"/>
    <x v="1"/>
  </r>
  <r>
    <x v="565"/>
    <x v="550"/>
    <n v="1044"/>
    <n v="1072025"/>
    <n v="4460"/>
    <s v="Muut yhteistoimintaosuudet"/>
    <n v="2701"/>
    <x v="1"/>
  </r>
  <r>
    <x v="565"/>
    <x v="550"/>
    <n v="8665"/>
    <n v="1072025"/>
    <n v="4460"/>
    <s v="Muut yhteistoimintaosuudet"/>
    <n v="2702"/>
    <x v="1"/>
  </r>
  <r>
    <x v="565"/>
    <x v="550"/>
    <n v="1098"/>
    <n v="1072025"/>
    <n v="4460"/>
    <s v="Muut yhteistoimintaosuudet"/>
    <n v="2705"/>
    <x v="1"/>
  </r>
  <r>
    <x v="565"/>
    <x v="550"/>
    <n v="1044"/>
    <n v="1082025"/>
    <n v="4460"/>
    <s v="Muut yhteistoimintaosuudet"/>
    <n v="2701"/>
    <x v="1"/>
  </r>
  <r>
    <x v="565"/>
    <x v="550"/>
    <n v="8665"/>
    <n v="1082025"/>
    <n v="4460"/>
    <s v="Muut yhteistoimintaosuudet"/>
    <n v="2702"/>
    <x v="1"/>
  </r>
  <r>
    <x v="565"/>
    <x v="550"/>
    <n v="1098"/>
    <n v="1082025"/>
    <n v="4460"/>
    <s v="Muut yhteistoimintaosuudet"/>
    <n v="2705"/>
    <x v="1"/>
  </r>
  <r>
    <x v="565"/>
    <x v="550"/>
    <n v="1044"/>
    <n v="1092025"/>
    <n v="4460"/>
    <s v="Muut yhteistoimintaosuudet"/>
    <n v="2701"/>
    <x v="1"/>
  </r>
  <r>
    <x v="565"/>
    <x v="550"/>
    <n v="8665"/>
    <n v="1092025"/>
    <n v="4460"/>
    <s v="Muut yhteistoimintaosuudet"/>
    <n v="2702"/>
    <x v="1"/>
  </r>
  <r>
    <x v="565"/>
    <x v="550"/>
    <n v="1098"/>
    <n v="1092025"/>
    <n v="4460"/>
    <s v="Muut yhteistoimintaosuudet"/>
    <n v="2705"/>
    <x v="1"/>
  </r>
  <r>
    <x v="565"/>
    <x v="550"/>
    <n v="85"/>
    <n v="8092025"/>
    <n v="4305"/>
    <s v="Asikaspalvelujen osto muilta"/>
    <n v="3551"/>
    <x v="1"/>
  </r>
  <r>
    <x v="565"/>
    <x v="550"/>
    <n v="170"/>
    <n v="11092025"/>
    <n v="4342"/>
    <s v="Asiantuntijakonsultaatio/-palvelut"/>
    <n v="5501"/>
    <x v="1"/>
  </r>
  <r>
    <x v="565"/>
    <x v="550"/>
    <n v="1044"/>
    <n v="1102025"/>
    <n v="4460"/>
    <s v="Muut yhteistoimintaosuudet"/>
    <n v="2701"/>
    <x v="1"/>
  </r>
  <r>
    <x v="565"/>
    <x v="550"/>
    <n v="8665"/>
    <n v="1102025"/>
    <n v="4460"/>
    <s v="Muut yhteistoimintaosuudet"/>
    <n v="2702"/>
    <x v="1"/>
  </r>
  <r>
    <x v="565"/>
    <x v="550"/>
    <n v="1098"/>
    <n v="1102025"/>
    <n v="4460"/>
    <s v="Muut yhteistoimintaosuudet"/>
    <n v="2701"/>
    <x v="1"/>
  </r>
  <r>
    <x v="565"/>
    <x v="550"/>
    <n v="1044"/>
    <n v="3112025"/>
    <n v="4460"/>
    <s v="Muut yhteistoimintaosuudet"/>
    <n v="2701"/>
    <x v="1"/>
  </r>
  <r>
    <x v="565"/>
    <x v="550"/>
    <n v="8665"/>
    <n v="3112025"/>
    <n v="4460"/>
    <s v="Muut yhteistoimintaosuudet"/>
    <n v="2702"/>
    <x v="1"/>
  </r>
  <r>
    <x v="565"/>
    <x v="550"/>
    <n v="1098"/>
    <n v="3112025"/>
    <n v="4460"/>
    <s v="Muut yhteistoimintaosuudet"/>
    <n v="2705"/>
    <x v="1"/>
  </r>
  <r>
    <x v="565"/>
    <x v="550"/>
    <n v="170"/>
    <n v="11112025"/>
    <n v="4460"/>
    <s v="Muut yhteistoimintaosuudet"/>
    <n v="2701"/>
    <x v="1"/>
  </r>
  <r>
    <x v="565"/>
    <x v="550"/>
    <n v="1044"/>
    <n v="1122025"/>
    <n v="4460"/>
    <s v="Muut yhteistoimintaosuudet"/>
    <n v="2701"/>
    <x v="1"/>
  </r>
  <r>
    <x v="565"/>
    <x v="550"/>
    <n v="8665"/>
    <n v="1122025"/>
    <n v="4460"/>
    <s v="Muut yhteistoimintaosuudet"/>
    <n v="2702"/>
    <x v="1"/>
  </r>
  <r>
    <x v="565"/>
    <x v="550"/>
    <n v="1098"/>
    <n v="1122025"/>
    <n v="4460"/>
    <s v="Muut yhteistoimintaosuudet"/>
    <n v="2705"/>
    <x v="1"/>
  </r>
  <r>
    <x v="565"/>
    <x v="550"/>
    <n v="150"/>
    <n v="12052025"/>
    <n v="4301"/>
    <s v="Asiakaspalvelun osto kunnilta"/>
    <n v="6102"/>
    <x v="1"/>
  </r>
  <r>
    <x v="566"/>
    <x v="551"/>
    <n v="218"/>
    <n v="27012025"/>
    <n v="4600"/>
    <s v="Muu materiaali"/>
    <n v="3901"/>
    <x v="1"/>
  </r>
  <r>
    <x v="566"/>
    <x v="551"/>
    <n v="363"/>
    <n v="6022025"/>
    <n v="4470"/>
    <s v="Muut palvelut"/>
    <n v="3901"/>
    <x v="1"/>
  </r>
  <r>
    <x v="566"/>
    <x v="551"/>
    <n v="233"/>
    <n v="25022025"/>
    <n v="4600"/>
    <s v="Muu materiaali"/>
    <n v="3901"/>
    <x v="1"/>
  </r>
  <r>
    <x v="566"/>
    <x v="551"/>
    <n v="359.5"/>
    <n v="5062025"/>
    <n v="4601"/>
    <s v="Mainosmateriaali"/>
    <n v="3751"/>
    <x v="1"/>
  </r>
  <r>
    <x v="566"/>
    <x v="551"/>
    <n v="244.5"/>
    <n v="8072025"/>
    <n v="4600"/>
    <s v="Muu materiaali"/>
    <n v="3901"/>
    <x v="1"/>
  </r>
  <r>
    <x v="567"/>
    <x v="552"/>
    <n v="432.95"/>
    <n v="14022025"/>
    <n v="4600"/>
    <s v="Muu materiaali"/>
    <n v="4601"/>
    <x v="1"/>
  </r>
  <r>
    <x v="567"/>
    <x v="552"/>
    <n v="936.01"/>
    <n v="26022025"/>
    <n v="4600"/>
    <s v="Muu materiaali"/>
    <n v="4601"/>
    <x v="1"/>
  </r>
  <r>
    <x v="567"/>
    <x v="552"/>
    <n v="183.04"/>
    <n v="13032025"/>
    <n v="4600"/>
    <s v="Muu materiaali"/>
    <n v="4601"/>
    <x v="1"/>
  </r>
  <r>
    <x v="567"/>
    <x v="552"/>
    <n v="511.1"/>
    <n v="19032025"/>
    <n v="4600"/>
    <s v="Muu materiaali"/>
    <n v="4601"/>
    <x v="1"/>
  </r>
  <r>
    <x v="567"/>
    <x v="552"/>
    <n v="614.58000000000004"/>
    <n v="2042025"/>
    <n v="4600"/>
    <s v="Muu materiaali"/>
    <n v="4601"/>
    <x v="1"/>
  </r>
  <r>
    <x v="567"/>
    <x v="552"/>
    <n v="292.45999999999998"/>
    <n v="25062025"/>
    <n v="4600"/>
    <s v="Muu materiaali"/>
    <n v="4601"/>
    <x v="1"/>
  </r>
  <r>
    <x v="567"/>
    <x v="552"/>
    <n v="351.9"/>
    <n v="15072025"/>
    <n v="4600"/>
    <s v="Muu materiaali"/>
    <n v="4601"/>
    <x v="1"/>
  </r>
  <r>
    <x v="567"/>
    <x v="552"/>
    <n v="340.1"/>
    <n v="15072025"/>
    <n v="4600"/>
    <s v="Muu materiaali"/>
    <n v="4601"/>
    <x v="1"/>
  </r>
  <r>
    <x v="567"/>
    <x v="552"/>
    <n v="183.09"/>
    <n v="18082025"/>
    <n v="4600"/>
    <s v="Muu materiaali"/>
    <n v="4601"/>
    <x v="1"/>
  </r>
  <r>
    <x v="567"/>
    <x v="552"/>
    <n v="262"/>
    <n v="25092025"/>
    <n v="4600"/>
    <s v="Muu materiaali"/>
    <n v="4601"/>
    <x v="1"/>
  </r>
  <r>
    <x v="567"/>
    <x v="552"/>
    <n v="89"/>
    <n v="25092025"/>
    <n v="4600"/>
    <s v="Muu materiaali"/>
    <n v="4601"/>
    <x v="1"/>
  </r>
  <r>
    <x v="567"/>
    <x v="552"/>
    <n v="78.290000000000006"/>
    <n v="30102025"/>
    <n v="4600"/>
    <s v="Muu materiaali"/>
    <n v="4601"/>
    <x v="1"/>
  </r>
  <r>
    <x v="567"/>
    <x v="552"/>
    <n v="250.29"/>
    <n v="31102025"/>
    <n v="4600"/>
    <s v="Muu materiaali"/>
    <n v="4601"/>
    <x v="1"/>
  </r>
  <r>
    <x v="567"/>
    <x v="552"/>
    <n v="42.42"/>
    <n v="7112025"/>
    <n v="4600"/>
    <s v="Muu materiaali"/>
    <n v="4601"/>
    <x v="1"/>
  </r>
  <r>
    <x v="567"/>
    <x v="552"/>
    <n v="719.59"/>
    <n v="7112025"/>
    <n v="1115"/>
    <s v="Hallintorakennukset"/>
    <n v="4601"/>
    <x v="1"/>
  </r>
  <r>
    <x v="567"/>
    <x v="552"/>
    <n v="779.78"/>
    <n v="18112025"/>
    <n v="4600"/>
    <s v="Muu materiaali"/>
    <n v="5352"/>
    <x v="1"/>
  </r>
  <r>
    <x v="567"/>
    <x v="552"/>
    <n v="1462.84"/>
    <n v="27112025"/>
    <n v="4600"/>
    <s v="Muu materiaali"/>
    <n v="4601"/>
    <x v="1"/>
  </r>
  <r>
    <x v="567"/>
    <x v="552"/>
    <n v="760.61"/>
    <n v="11122025"/>
    <n v="4600"/>
    <s v="Muu materiaali"/>
    <n v="4601"/>
    <x v="1"/>
  </r>
  <r>
    <x v="567"/>
    <x v="552"/>
    <n v="1675.46"/>
    <n v="9122025"/>
    <n v="4600"/>
    <s v="Muu materiaali"/>
    <n v="4601"/>
    <x v="1"/>
  </r>
  <r>
    <x v="567"/>
    <x v="552"/>
    <n v="39.04"/>
    <n v="9122025"/>
    <n v="4420"/>
    <s v="Matkustus- ja kuljetuspalvelut"/>
    <n v="4601"/>
    <x v="1"/>
  </r>
  <r>
    <x v="568"/>
    <x v="553"/>
    <n v="220"/>
    <n v="21082025"/>
    <n v="4440"/>
    <s v="Koulutus- ja kulttuuripalvelut"/>
    <n v="3051"/>
    <x v="1"/>
  </r>
  <r>
    <x v="569"/>
    <x v="554"/>
    <n v="4167.41"/>
    <n v="23122025"/>
    <n v="4601"/>
    <s v="Mainosmateriaali"/>
    <n v="5551"/>
    <x v="1"/>
  </r>
  <r>
    <x v="570"/>
    <x v="555"/>
    <n v="263.44"/>
    <n v="31012025"/>
    <n v="4380"/>
    <s v="Puhtaanapito- ja pesulapalvelut"/>
    <n v="5501"/>
    <x v="1"/>
  </r>
  <r>
    <x v="570"/>
    <x v="555"/>
    <n v="73.44"/>
    <n v="31012025"/>
    <n v="4380"/>
    <s v="Puhtaanapito- ja pesulapalvelut"/>
    <n v="5501"/>
    <x v="1"/>
  </r>
  <r>
    <x v="570"/>
    <x v="555"/>
    <n v="22.8"/>
    <n v="31012025"/>
    <n v="4380"/>
    <s v="Puhtaanapito- ja pesulapalvelut"/>
    <n v="5501"/>
    <x v="1"/>
  </r>
  <r>
    <x v="570"/>
    <x v="555"/>
    <n v="18.239999999999998"/>
    <n v="31012025"/>
    <n v="4380"/>
    <s v="Puhtaanapito- ja pesulapalvelut"/>
    <n v="5501"/>
    <x v="1"/>
  </r>
  <r>
    <x v="570"/>
    <x v="555"/>
    <n v="75.72"/>
    <n v="31012025"/>
    <n v="4380"/>
    <s v="Puhtaanapito- ja pesulapalvelut"/>
    <n v="5501"/>
    <x v="1"/>
  </r>
  <r>
    <x v="570"/>
    <x v="555"/>
    <n v="20.52"/>
    <n v="31012025"/>
    <n v="4380"/>
    <s v="Puhtaanapito- ja pesulapalvelut"/>
    <n v="5501"/>
    <x v="1"/>
  </r>
  <r>
    <x v="570"/>
    <x v="555"/>
    <n v="34.200000000000003"/>
    <n v="31012025"/>
    <n v="4380"/>
    <s v="Puhtaanapito- ja pesulapalvelut"/>
    <n v="5501"/>
    <x v="1"/>
  </r>
  <r>
    <x v="570"/>
    <x v="555"/>
    <n v="43.32"/>
    <n v="31012025"/>
    <n v="4380"/>
    <s v="Puhtaanapito- ja pesulapalvelut"/>
    <n v="5501"/>
    <x v="1"/>
  </r>
  <r>
    <x v="570"/>
    <x v="555"/>
    <n v="72.959999999999994"/>
    <n v="31012025"/>
    <n v="4380"/>
    <s v="Puhtaanapito- ja pesulapalvelut"/>
    <n v="5501"/>
    <x v="1"/>
  </r>
  <r>
    <x v="570"/>
    <x v="555"/>
    <n v="135.72"/>
    <n v="31012025"/>
    <n v="4380"/>
    <s v="Puhtaanapito- ja pesulapalvelut"/>
    <n v="5501"/>
    <x v="1"/>
  </r>
  <r>
    <x v="570"/>
    <x v="555"/>
    <n v="4.5599999999999996"/>
    <n v="31012025"/>
    <n v="4550"/>
    <s v="Puhdistusaineet ja -tarvikkeet"/>
    <n v="5501"/>
    <x v="1"/>
  </r>
  <r>
    <x v="570"/>
    <x v="555"/>
    <n v="8.2799999999999994"/>
    <n v="31012025"/>
    <n v="4550"/>
    <s v="Puhdistusaineet ja -tarvikkeet"/>
    <n v="5501"/>
    <x v="1"/>
  </r>
  <r>
    <x v="570"/>
    <x v="555"/>
    <n v="27.9"/>
    <n v="5022025"/>
    <n v="4380"/>
    <s v="Puhtaanapito- ja pesulapalvelut"/>
    <n v="5501"/>
    <x v="1"/>
  </r>
  <r>
    <x v="570"/>
    <x v="555"/>
    <n v="28.5"/>
    <n v="5022025"/>
    <n v="4380"/>
    <s v="Puhtaanapito- ja pesulapalvelut"/>
    <n v="5501"/>
    <x v="1"/>
  </r>
  <r>
    <x v="570"/>
    <x v="555"/>
    <n v="22.4"/>
    <n v="5022025"/>
    <n v="4380"/>
    <s v="Puhtaanapito- ja pesulapalvelut"/>
    <n v="5501"/>
    <x v="1"/>
  </r>
  <r>
    <x v="570"/>
    <x v="555"/>
    <n v="18.5"/>
    <n v="5022025"/>
    <n v="4380"/>
    <s v="Puhtaanapito- ja pesulapalvelut"/>
    <n v="5501"/>
    <x v="1"/>
  </r>
  <r>
    <x v="570"/>
    <x v="555"/>
    <n v="109.65"/>
    <n v="5022025"/>
    <n v="4380"/>
    <s v="Puhtaanapito- ja pesulapalvelut"/>
    <n v="5501"/>
    <x v="1"/>
  </r>
  <r>
    <x v="570"/>
    <x v="555"/>
    <n v="17.75"/>
    <n v="5022025"/>
    <n v="4380"/>
    <s v="Puhtaanapito- ja pesulapalvelut"/>
    <n v="5501"/>
    <x v="1"/>
  </r>
  <r>
    <x v="570"/>
    <x v="555"/>
    <n v="47.95"/>
    <n v="5022025"/>
    <n v="4380"/>
    <s v="Puhtaanapito- ja pesulapalvelut"/>
    <n v="5501"/>
    <x v="1"/>
  </r>
  <r>
    <x v="570"/>
    <x v="555"/>
    <n v="13.85"/>
    <n v="5022025"/>
    <n v="4380"/>
    <s v="Puhtaanapito- ja pesulapalvelut"/>
    <n v="5501"/>
    <x v="1"/>
  </r>
  <r>
    <x v="570"/>
    <x v="555"/>
    <n v="136.1"/>
    <n v="5022025"/>
    <n v="4380"/>
    <s v="Puhtaanapito- ja pesulapalvelut"/>
    <n v="5501"/>
    <x v="1"/>
  </r>
  <r>
    <x v="570"/>
    <x v="555"/>
    <n v="12.25"/>
    <n v="5022025"/>
    <n v="4380"/>
    <s v="Puhtaanapito- ja pesulapalvelut"/>
    <n v="5501"/>
    <x v="1"/>
  </r>
  <r>
    <x v="570"/>
    <x v="555"/>
    <n v="67.86"/>
    <n v="28022025"/>
    <n v="4550"/>
    <s v="Puhdistusaineet ja -tarvikkeet"/>
    <n v="5501"/>
    <x v="1"/>
  </r>
  <r>
    <x v="570"/>
    <x v="555"/>
    <n v="135.72"/>
    <n v="28022025"/>
    <n v="4380"/>
    <s v="Puhtaanapito- ja pesulapalvelut"/>
    <n v="5501"/>
    <x v="1"/>
  </r>
  <r>
    <x v="570"/>
    <x v="555"/>
    <n v="29.38"/>
    <n v="28022025"/>
    <n v="4550"/>
    <s v="Puhdistusaineet ja -tarvikkeet"/>
    <n v="5501"/>
    <x v="1"/>
  </r>
  <r>
    <x v="570"/>
    <x v="555"/>
    <n v="347.26"/>
    <n v="28022025"/>
    <n v="4380"/>
    <s v="Puhtaanapito- ja pesulapalvelut"/>
    <n v="5501"/>
    <x v="1"/>
  </r>
  <r>
    <x v="570"/>
    <x v="555"/>
    <n v="305.64"/>
    <n v="28022025"/>
    <n v="4380"/>
    <s v="Puhtaanapito- ja pesulapalvelut"/>
    <n v="5501"/>
    <x v="1"/>
  </r>
  <r>
    <x v="570"/>
    <x v="555"/>
    <n v="86.1"/>
    <n v="28022025"/>
    <n v="4380"/>
    <s v="Puhtaanapito- ja pesulapalvelut"/>
    <n v="5501"/>
    <x v="1"/>
  </r>
  <r>
    <x v="570"/>
    <x v="555"/>
    <n v="65"/>
    <n v="28022025"/>
    <n v="4380"/>
    <s v="Puhtaanapito- ja pesulapalvelut"/>
    <n v="5501"/>
    <x v="1"/>
  </r>
  <r>
    <x v="570"/>
    <x v="555"/>
    <n v="18.239999999999998"/>
    <n v="28022025"/>
    <n v="4380"/>
    <s v="Puhtaanapito- ja pesulapalvelut"/>
    <n v="5501"/>
    <x v="1"/>
  </r>
  <r>
    <x v="570"/>
    <x v="555"/>
    <n v="25.08"/>
    <n v="28022025"/>
    <n v="4380"/>
    <s v="Puhtaanapito- ja pesulapalvelut"/>
    <n v="5501"/>
    <x v="1"/>
  </r>
  <r>
    <x v="570"/>
    <x v="555"/>
    <n v="83.82"/>
    <n v="28022025"/>
    <n v="4380"/>
    <s v="Puhtaanapito- ja pesulapalvelut"/>
    <n v="5501"/>
    <x v="1"/>
  </r>
  <r>
    <x v="570"/>
    <x v="555"/>
    <n v="139.69999999999999"/>
    <n v="28022025"/>
    <n v="4380"/>
    <s v="Puhtaanapito- ja pesulapalvelut"/>
    <n v="5501"/>
    <x v="1"/>
  </r>
  <r>
    <x v="570"/>
    <x v="555"/>
    <n v="106.61"/>
    <n v="28022025"/>
    <n v="4380"/>
    <s v="Puhtaanapito- ja pesulapalvelut"/>
    <n v="5501"/>
    <x v="1"/>
  </r>
  <r>
    <x v="570"/>
    <x v="555"/>
    <n v="22.32"/>
    <n v="4032025"/>
    <n v="4380"/>
    <s v="Puhtaanapito- ja pesulapalvelut"/>
    <n v="5501"/>
    <x v="1"/>
  </r>
  <r>
    <x v="570"/>
    <x v="555"/>
    <n v="22.8"/>
    <n v="4032025"/>
    <n v="4380"/>
    <s v="Puhtaanapito- ja pesulapalvelut"/>
    <n v="5501"/>
    <x v="1"/>
  </r>
  <r>
    <x v="570"/>
    <x v="555"/>
    <n v="17.920000000000002"/>
    <n v="4032025"/>
    <n v="4380"/>
    <s v="Puhtaanapito- ja pesulapalvelut"/>
    <n v="5501"/>
    <x v="1"/>
  </r>
  <r>
    <x v="570"/>
    <x v="555"/>
    <n v="14.8"/>
    <n v="4032025"/>
    <n v="4380"/>
    <s v="Puhtaanapito- ja pesulapalvelut"/>
    <n v="5501"/>
    <x v="1"/>
  </r>
  <r>
    <x v="570"/>
    <x v="555"/>
    <n v="87.72"/>
    <n v="4032025"/>
    <n v="4380"/>
    <s v="Puhtaanapito- ja pesulapalvelut"/>
    <n v="5501"/>
    <x v="1"/>
  </r>
  <r>
    <x v="570"/>
    <x v="555"/>
    <n v="14.2"/>
    <n v="4032025"/>
    <n v="4380"/>
    <s v="Puhtaanapito- ja pesulapalvelut"/>
    <n v="5501"/>
    <x v="1"/>
  </r>
  <r>
    <x v="570"/>
    <x v="555"/>
    <n v="38.36"/>
    <n v="4032025"/>
    <n v="4380"/>
    <s v="Puhtaanapito- ja pesulapalvelut"/>
    <n v="5501"/>
    <x v="1"/>
  </r>
  <r>
    <x v="570"/>
    <x v="555"/>
    <n v="11.08"/>
    <n v="4032025"/>
    <n v="4380"/>
    <s v="Puhtaanapito- ja pesulapalvelut"/>
    <n v="5501"/>
    <x v="1"/>
  </r>
  <r>
    <x v="570"/>
    <x v="555"/>
    <n v="108.88"/>
    <n v="4032025"/>
    <n v="4380"/>
    <s v="Puhtaanapito- ja pesulapalvelut"/>
    <n v="5501"/>
    <x v="1"/>
  </r>
  <r>
    <x v="570"/>
    <x v="555"/>
    <n v="9.8000000000000007"/>
    <n v="4032025"/>
    <n v="4380"/>
    <s v="Puhtaanapito- ja pesulapalvelut"/>
    <n v="5501"/>
    <x v="1"/>
  </r>
  <r>
    <x v="570"/>
    <x v="555"/>
    <n v="4.5599999999999996"/>
    <n v="28032025"/>
    <n v="4550"/>
    <s v="Puhdistusaineet ja -tarvikkeet"/>
    <n v="5501"/>
    <x v="1"/>
  </r>
  <r>
    <x v="570"/>
    <x v="555"/>
    <n v="29.38"/>
    <n v="28032025"/>
    <n v="4550"/>
    <s v="Puhdistusaineet ja -tarvikkeet"/>
    <n v="5501"/>
    <x v="1"/>
  </r>
  <r>
    <x v="570"/>
    <x v="555"/>
    <n v="135.72"/>
    <n v="28032025"/>
    <n v="4380"/>
    <s v="Puhtaanapito- ja pesulapalvelut"/>
    <n v="5501"/>
    <x v="1"/>
  </r>
  <r>
    <x v="570"/>
    <x v="555"/>
    <n v="283.95999999999998"/>
    <n v="28032025"/>
    <n v="4380"/>
    <s v="Puhtaanapito- ja pesulapalvelut"/>
    <n v="5501"/>
    <x v="1"/>
  </r>
  <r>
    <x v="570"/>
    <x v="555"/>
    <n v="284.54000000000002"/>
    <n v="28032025"/>
    <n v="4380"/>
    <s v="Puhtaanapito- ja pesulapalvelut"/>
    <n v="5501"/>
    <x v="1"/>
  </r>
  <r>
    <x v="570"/>
    <x v="555"/>
    <n v="86.1"/>
    <n v="28032025"/>
    <n v="4380"/>
    <s v="Puhtaanapito- ja pesulapalvelut"/>
    <n v="5501"/>
    <x v="1"/>
  </r>
  <r>
    <x v="570"/>
    <x v="555"/>
    <n v="77.66"/>
    <n v="28032025"/>
    <n v="4380"/>
    <s v="Puhtaanapito- ja pesulapalvelut"/>
    <n v="5501"/>
    <x v="1"/>
  </r>
  <r>
    <x v="570"/>
    <x v="555"/>
    <n v="18.239999999999998"/>
    <n v="28032025"/>
    <n v="4380"/>
    <s v="Puhtaanapito- ja pesulapalvelut"/>
    <n v="5501"/>
    <x v="1"/>
  </r>
  <r>
    <x v="570"/>
    <x v="555"/>
    <n v="46.18"/>
    <n v="28032025"/>
    <n v="4380"/>
    <s v="Puhtaanapito- ja pesulapalvelut"/>
    <n v="5501"/>
    <x v="1"/>
  </r>
  <r>
    <x v="570"/>
    <x v="555"/>
    <n v="41.62"/>
    <n v="28032025"/>
    <n v="4380"/>
    <s v="Puhtaanapito- ja pesulapalvelut"/>
    <n v="5501"/>
    <x v="1"/>
  </r>
  <r>
    <x v="570"/>
    <x v="555"/>
    <n v="139.69999999999999"/>
    <n v="28032025"/>
    <n v="4380"/>
    <s v="Puhtaanapito- ja pesulapalvelut"/>
    <n v="5501"/>
    <x v="1"/>
  </r>
  <r>
    <x v="570"/>
    <x v="555"/>
    <n v="106.62"/>
    <n v="28032025"/>
    <n v="4380"/>
    <s v="Puhtaanapito- ja pesulapalvelut"/>
    <n v="5501"/>
    <x v="1"/>
  </r>
  <r>
    <x v="570"/>
    <x v="555"/>
    <n v="22.32"/>
    <n v="2042025"/>
    <n v="4380"/>
    <s v="Puhtaanapito- ja pesulapalvelut"/>
    <n v="5501"/>
    <x v="1"/>
  </r>
  <r>
    <x v="570"/>
    <x v="555"/>
    <n v="18.46"/>
    <n v="2042025"/>
    <n v="4380"/>
    <s v="Puhtaanapito- ja pesulapalvelut"/>
    <n v="5501"/>
    <x v="1"/>
  </r>
  <r>
    <x v="570"/>
    <x v="555"/>
    <n v="17.920000000000002"/>
    <n v="2042025"/>
    <n v="4380"/>
    <s v="Puhtaanapito- ja pesulapalvelut"/>
    <n v="5501"/>
    <x v="1"/>
  </r>
  <r>
    <x v="570"/>
    <x v="555"/>
    <n v="14.8"/>
    <n v="2042025"/>
    <n v="4380"/>
    <s v="Puhtaanapito- ja pesulapalvelut"/>
    <n v="5501"/>
    <x v="1"/>
  </r>
  <r>
    <x v="570"/>
    <x v="555"/>
    <n v="87.72"/>
    <n v="2042025"/>
    <n v="4380"/>
    <s v="Puhtaanapito- ja pesulapalvelut"/>
    <n v="5501"/>
    <x v="1"/>
  </r>
  <r>
    <x v="570"/>
    <x v="555"/>
    <n v="14.2"/>
    <n v="2042025"/>
    <n v="4380"/>
    <s v="Puhtaanapito- ja pesulapalvelut"/>
    <n v="5501"/>
    <x v="1"/>
  </r>
  <r>
    <x v="570"/>
    <x v="555"/>
    <n v="38.36"/>
    <n v="2042025"/>
    <n v="4380"/>
    <s v="Puhtaanapito- ja pesulapalvelut"/>
    <n v="5501"/>
    <x v="1"/>
  </r>
  <r>
    <x v="570"/>
    <x v="555"/>
    <n v="11.08"/>
    <n v="2042025"/>
    <n v="4380"/>
    <s v="Puhtaanapito- ja pesulapalvelut"/>
    <n v="5501"/>
    <x v="1"/>
  </r>
  <r>
    <x v="570"/>
    <x v="555"/>
    <n v="108.88"/>
    <n v="2042025"/>
    <n v="4380"/>
    <s v="Puhtaanapito- ja pesulapalvelut"/>
    <n v="5501"/>
    <x v="1"/>
  </r>
  <r>
    <x v="570"/>
    <x v="555"/>
    <n v="9.8000000000000007"/>
    <n v="2042025"/>
    <n v="4380"/>
    <s v="Puhtaanapito- ja pesulapalvelut"/>
    <n v="5501"/>
    <x v="1"/>
  </r>
  <r>
    <x v="570"/>
    <x v="555"/>
    <n v="135.72"/>
    <n v="25042025"/>
    <n v="4380"/>
    <s v="Puhtaanapito- ja pesulapalvelut"/>
    <n v="5501"/>
    <x v="1"/>
  </r>
  <r>
    <x v="570"/>
    <x v="555"/>
    <n v="20.94"/>
    <n v="25042025"/>
    <n v="4550"/>
    <s v="Puhdistusaineet ja -tarvikkeet"/>
    <n v="5501"/>
    <x v="1"/>
  </r>
  <r>
    <x v="570"/>
    <x v="555"/>
    <n v="241.76"/>
    <n v="25042025"/>
    <n v="4380"/>
    <s v="Puhtaanapito- ja pesulapalvelut"/>
    <n v="5501"/>
    <x v="1"/>
  </r>
  <r>
    <x v="570"/>
    <x v="555"/>
    <n v="284.54000000000002"/>
    <n v="25042025"/>
    <n v="4380"/>
    <s v="Puhtaanapito- ja pesulapalvelut"/>
    <n v="5501"/>
    <x v="1"/>
  </r>
  <r>
    <x v="570"/>
    <x v="555"/>
    <n v="86.1"/>
    <n v="25042025"/>
    <n v="4380"/>
    <s v="Puhtaanapito- ja pesulapalvelut"/>
    <n v="5501"/>
    <x v="1"/>
  </r>
  <r>
    <x v="570"/>
    <x v="555"/>
    <n v="65"/>
    <n v="25042025"/>
    <n v="4380"/>
    <s v="Puhtaanapito- ja pesulapalvelut"/>
    <n v="5501"/>
    <x v="1"/>
  </r>
  <r>
    <x v="570"/>
    <x v="555"/>
    <n v="18.239999999999998"/>
    <n v="25042025"/>
    <n v="4380"/>
    <s v="Puhtaanapito- ja pesulapalvelut"/>
    <n v="5501"/>
    <x v="1"/>
  </r>
  <r>
    <x v="570"/>
    <x v="555"/>
    <n v="151.68"/>
    <n v="25042025"/>
    <n v="4380"/>
    <s v="Puhtaanapito- ja pesulapalvelut"/>
    <n v="5501"/>
    <x v="1"/>
  </r>
  <r>
    <x v="570"/>
    <x v="555"/>
    <n v="62.72"/>
    <n v="25042025"/>
    <n v="4380"/>
    <s v="Puhtaanapito- ja pesulapalvelut"/>
    <n v="5501"/>
    <x v="1"/>
  </r>
  <r>
    <x v="570"/>
    <x v="555"/>
    <n v="160.80000000000001"/>
    <n v="25042025"/>
    <n v="4380"/>
    <s v="Puhtaanapito- ja pesulapalvelut"/>
    <n v="5501"/>
    <x v="1"/>
  </r>
  <r>
    <x v="570"/>
    <x v="555"/>
    <n v="127.72"/>
    <n v="25042025"/>
    <n v="4380"/>
    <s v="Puhtaanapito- ja pesulapalvelut"/>
    <n v="5501"/>
    <x v="1"/>
  </r>
  <r>
    <x v="570"/>
    <x v="555"/>
    <n v="67.86"/>
    <n v="25042025"/>
    <n v="4550"/>
    <s v="Puhdistusaineet ja -tarvikkeet"/>
    <n v="5501"/>
    <x v="1"/>
  </r>
  <r>
    <x v="570"/>
    <x v="555"/>
    <n v="22.32"/>
    <n v="29042025"/>
    <n v="4380"/>
    <s v="Puhtaanapito- ja pesulapalvelut"/>
    <n v="5501"/>
    <x v="1"/>
  </r>
  <r>
    <x v="570"/>
    <x v="555"/>
    <n v="14.12"/>
    <n v="29042025"/>
    <n v="4380"/>
    <s v="Puhtaanapito- ja pesulapalvelut"/>
    <n v="5501"/>
    <x v="1"/>
  </r>
  <r>
    <x v="570"/>
    <x v="555"/>
    <n v="17.920000000000002"/>
    <n v="29042025"/>
    <n v="4380"/>
    <s v="Puhtaanapito- ja pesulapalvelut"/>
    <n v="5501"/>
    <x v="1"/>
  </r>
  <r>
    <x v="570"/>
    <x v="555"/>
    <n v="14.8"/>
    <n v="29042025"/>
    <n v="4380"/>
    <s v="Puhtaanapito- ja pesulapalvelut"/>
    <n v="5501"/>
    <x v="1"/>
  </r>
  <r>
    <x v="570"/>
    <x v="555"/>
    <n v="87.72"/>
    <n v="29042025"/>
    <n v="4380"/>
    <s v="Puhtaanapito- ja pesulapalvelut"/>
    <n v="5501"/>
    <x v="1"/>
  </r>
  <r>
    <x v="570"/>
    <x v="555"/>
    <n v="14.2"/>
    <n v="29042025"/>
    <n v="4380"/>
    <s v="Puhtaanapito- ja pesulapalvelut"/>
    <n v="5501"/>
    <x v="1"/>
  </r>
  <r>
    <x v="570"/>
    <x v="555"/>
    <n v="38.36"/>
    <n v="29042025"/>
    <n v="4380"/>
    <s v="Puhtaanapito- ja pesulapalvelut"/>
    <n v="5501"/>
    <x v="1"/>
  </r>
  <r>
    <x v="570"/>
    <x v="555"/>
    <n v="11.08"/>
    <n v="29042025"/>
    <n v="4380"/>
    <s v="Puhtaanapito- ja pesulapalvelut"/>
    <n v="5501"/>
    <x v="1"/>
  </r>
  <r>
    <x v="570"/>
    <x v="555"/>
    <n v="108.88"/>
    <n v="29042025"/>
    <n v="4380"/>
    <s v="Puhtaanapito- ja pesulapalvelut"/>
    <n v="5501"/>
    <x v="1"/>
  </r>
  <r>
    <x v="570"/>
    <x v="555"/>
    <n v="9.81"/>
    <n v="29042025"/>
    <n v="4380"/>
    <s v="Puhtaanapito- ja pesulapalvelut"/>
    <n v="5501"/>
    <x v="1"/>
  </r>
  <r>
    <x v="570"/>
    <x v="555"/>
    <n v="46.76"/>
    <n v="23052025"/>
    <n v="4550"/>
    <s v="Puhdistusaineet ja -tarvikkeet"/>
    <n v="5501"/>
    <x v="1"/>
  </r>
  <r>
    <x v="570"/>
    <x v="555"/>
    <n v="368.36"/>
    <n v="23052025"/>
    <n v="4380"/>
    <s v="Puhtaanapito- ja pesulapalvelut"/>
    <n v="5501"/>
    <x v="1"/>
  </r>
  <r>
    <x v="570"/>
    <x v="555"/>
    <n v="263.44"/>
    <n v="23052025"/>
    <n v="4380"/>
    <s v="Puhtaanapito- ja pesulapalvelut"/>
    <n v="5501"/>
    <x v="1"/>
  </r>
  <r>
    <x v="570"/>
    <x v="555"/>
    <n v="86.1"/>
    <n v="23052025"/>
    <n v="4380"/>
    <s v="Puhtaanapito- ja pesulapalvelut"/>
    <n v="5501"/>
    <x v="1"/>
  </r>
  <r>
    <x v="570"/>
    <x v="555"/>
    <n v="69.22"/>
    <n v="23052025"/>
    <n v="4380"/>
    <s v="Puhtaanapito- ja pesulapalvelut"/>
    <n v="5501"/>
    <x v="1"/>
  </r>
  <r>
    <x v="570"/>
    <x v="555"/>
    <n v="18.239999999999998"/>
    <n v="23052025"/>
    <n v="4380"/>
    <s v="Puhtaanapito- ja pesulapalvelut"/>
    <n v="5501"/>
    <x v="1"/>
  </r>
  <r>
    <x v="570"/>
    <x v="555"/>
    <n v="71.5"/>
    <n v="23052025"/>
    <n v="4380"/>
    <s v="Puhtaanapito- ja pesulapalvelut"/>
    <n v="5501"/>
    <x v="1"/>
  </r>
  <r>
    <x v="570"/>
    <x v="555"/>
    <n v="20.52"/>
    <n v="23052025"/>
    <n v="4380"/>
    <s v="Puhtaanapito- ja pesulapalvelut"/>
    <n v="5501"/>
    <x v="1"/>
  </r>
  <r>
    <x v="570"/>
    <x v="555"/>
    <n v="160.80000000000001"/>
    <n v="23052025"/>
    <n v="4380"/>
    <s v="Puhtaanapito- ja pesulapalvelut"/>
    <n v="5501"/>
    <x v="1"/>
  </r>
  <r>
    <x v="570"/>
    <x v="555"/>
    <n v="127.72"/>
    <n v="23052025"/>
    <n v="4380"/>
    <s v="Puhtaanapito- ja pesulapalvelut"/>
    <n v="5501"/>
    <x v="1"/>
  </r>
  <r>
    <x v="570"/>
    <x v="555"/>
    <n v="29.38"/>
    <n v="23052025"/>
    <n v="4550"/>
    <s v="Puhdistusaineet ja -tarvikkeet"/>
    <n v="5501"/>
    <x v="1"/>
  </r>
  <r>
    <x v="570"/>
    <x v="555"/>
    <n v="9.1199999999999992"/>
    <n v="23052025"/>
    <n v="4380"/>
    <s v="Puhtaanapito- ja pesulapalvelut"/>
    <n v="5501"/>
    <x v="1"/>
  </r>
  <r>
    <x v="570"/>
    <x v="555"/>
    <n v="22.32"/>
    <n v="28052025"/>
    <n v="4380"/>
    <s v="Puhtaanapito- ja pesulapalvelut"/>
    <n v="5501"/>
    <x v="1"/>
  </r>
  <r>
    <x v="570"/>
    <x v="555"/>
    <n v="14.12"/>
    <n v="28052025"/>
    <n v="4380"/>
    <s v="Puhtaanapito- ja pesulapalvelut"/>
    <n v="5501"/>
    <x v="1"/>
  </r>
  <r>
    <x v="570"/>
    <x v="555"/>
    <n v="17.920000000000002"/>
    <n v="28052025"/>
    <n v="4380"/>
    <s v="Puhtaanapito- ja pesulapalvelut"/>
    <n v="5501"/>
    <x v="1"/>
  </r>
  <r>
    <x v="570"/>
    <x v="555"/>
    <n v="14.8"/>
    <n v="28052025"/>
    <n v="4380"/>
    <s v="Puhtaanapito- ja pesulapalvelut"/>
    <n v="5501"/>
    <x v="1"/>
  </r>
  <r>
    <x v="570"/>
    <x v="555"/>
    <n v="87.72"/>
    <n v="28052025"/>
    <n v="4380"/>
    <s v="Puhtaanapito- ja pesulapalvelut"/>
    <n v="5501"/>
    <x v="1"/>
  </r>
  <r>
    <x v="570"/>
    <x v="555"/>
    <n v="14.2"/>
    <n v="28052025"/>
    <n v="4360"/>
    <s v="Posti- ja kuriiripalvelut"/>
    <n v="5501"/>
    <x v="1"/>
  </r>
  <r>
    <x v="570"/>
    <x v="555"/>
    <n v="38.36"/>
    <n v="28052025"/>
    <n v="4380"/>
    <s v="Puhtaanapito- ja pesulapalvelut"/>
    <n v="5501"/>
    <x v="1"/>
  </r>
  <r>
    <x v="570"/>
    <x v="555"/>
    <n v="11.08"/>
    <n v="28052025"/>
    <n v="4380"/>
    <s v="Puhtaanapito- ja pesulapalvelut"/>
    <n v="5501"/>
    <x v="1"/>
  </r>
  <r>
    <x v="570"/>
    <x v="555"/>
    <n v="108.88"/>
    <n v="28052025"/>
    <n v="4380"/>
    <s v="Puhtaanapito- ja pesulapalvelut"/>
    <n v="5501"/>
    <x v="1"/>
  </r>
  <r>
    <x v="570"/>
    <x v="555"/>
    <n v="9.81"/>
    <n v="28052025"/>
    <n v="4380"/>
    <s v="Puhtaanapito- ja pesulapalvelut"/>
    <n v="5501"/>
    <x v="1"/>
  </r>
  <r>
    <x v="570"/>
    <x v="555"/>
    <n v="247.47"/>
    <n v="23062025"/>
    <n v="4380"/>
    <s v="Puhtaanapito- ja pesulapalvelut"/>
    <n v="5501"/>
    <x v="1"/>
  </r>
  <r>
    <x v="570"/>
    <x v="555"/>
    <n v="263.43"/>
    <n v="23062025"/>
    <n v="4380"/>
    <s v="Puhtaanapito- ja pesulapalvelut"/>
    <n v="5501"/>
    <x v="1"/>
  </r>
  <r>
    <x v="570"/>
    <x v="555"/>
    <n v="86.1"/>
    <n v="23062025"/>
    <n v="4380"/>
    <s v="Puhtaanapito- ja pesulapalvelut"/>
    <n v="5501"/>
    <x v="1"/>
  </r>
  <r>
    <x v="570"/>
    <x v="555"/>
    <n v="74.7"/>
    <n v="23062025"/>
    <n v="4380"/>
    <s v="Puhtaanapito- ja pesulapalvelut"/>
    <n v="5501"/>
    <x v="1"/>
  </r>
  <r>
    <x v="570"/>
    <x v="555"/>
    <n v="9.1199999999999992"/>
    <n v="23062025"/>
    <n v="4380"/>
    <s v="Puhtaanapito- ja pesulapalvelut"/>
    <n v="5501"/>
    <x v="1"/>
  </r>
  <r>
    <x v="570"/>
    <x v="555"/>
    <n v="109.48"/>
    <n v="23062025"/>
    <n v="4380"/>
    <s v="Puhtaanapito- ja pesulapalvelut"/>
    <n v="5501"/>
    <x v="1"/>
  </r>
  <r>
    <x v="570"/>
    <x v="555"/>
    <n v="35.590000000000003"/>
    <n v="23062025"/>
    <n v="4380"/>
    <s v="Puhtaanapito- ja pesulapalvelut"/>
    <n v="5501"/>
    <x v="1"/>
  </r>
  <r>
    <x v="570"/>
    <x v="555"/>
    <n v="80.400000000000006"/>
    <n v="23062025"/>
    <n v="4380"/>
    <s v="Puhtaanapito- ja pesulapalvelut"/>
    <n v="5501"/>
    <x v="1"/>
  </r>
  <r>
    <x v="570"/>
    <x v="555"/>
    <n v="85.52"/>
    <n v="23062025"/>
    <n v="4380"/>
    <s v="Puhtaanapito- ja pesulapalvelut"/>
    <n v="5501"/>
    <x v="1"/>
  </r>
  <r>
    <x v="570"/>
    <x v="555"/>
    <n v="67.86"/>
    <n v="23062025"/>
    <n v="4550"/>
    <s v="Puhdistusaineet ja -tarvikkeet"/>
    <n v="5501"/>
    <x v="1"/>
  </r>
  <r>
    <x v="570"/>
    <x v="555"/>
    <n v="25.24"/>
    <n v="23062025"/>
    <n v="4380"/>
    <s v="Puhtaanapito- ja pesulapalvelut"/>
    <n v="5501"/>
    <x v="1"/>
  </r>
  <r>
    <x v="570"/>
    <x v="555"/>
    <n v="135.72"/>
    <n v="23062025"/>
    <n v="4380"/>
    <s v="Puhtaanapito- ja pesulapalvelut"/>
    <n v="5501"/>
    <x v="1"/>
  </r>
  <r>
    <x v="570"/>
    <x v="555"/>
    <n v="22.32"/>
    <n v="27062025"/>
    <n v="4380"/>
    <s v="Puhtaanapito- ja pesulapalvelut"/>
    <n v="5501"/>
    <x v="1"/>
  </r>
  <r>
    <x v="570"/>
    <x v="555"/>
    <n v="14.13"/>
    <n v="27062025"/>
    <n v="4380"/>
    <s v="Puhtaanapito- ja pesulapalvelut"/>
    <n v="5501"/>
    <x v="1"/>
  </r>
  <r>
    <x v="570"/>
    <x v="555"/>
    <n v="17.920000000000002"/>
    <n v="27062025"/>
    <n v="4380"/>
    <s v="Puhtaanapito- ja pesulapalvelut"/>
    <n v="5501"/>
    <x v="1"/>
  </r>
  <r>
    <x v="570"/>
    <x v="555"/>
    <n v="14.8"/>
    <n v="27062025"/>
    <n v="4380"/>
    <s v="Puhtaanapito- ja pesulapalvelut"/>
    <n v="5501"/>
    <x v="1"/>
  </r>
  <r>
    <x v="570"/>
    <x v="555"/>
    <n v="21.93"/>
    <n v="27062025"/>
    <n v="4380"/>
    <s v="Puhtaanapito- ja pesulapalvelut"/>
    <n v="5501"/>
    <x v="1"/>
  </r>
  <r>
    <x v="570"/>
    <x v="555"/>
    <n v="3.55"/>
    <n v="27062025"/>
    <n v="4380"/>
    <s v="Puhtaanapito- ja pesulapalvelut"/>
    <n v="5501"/>
    <x v="1"/>
  </r>
  <r>
    <x v="570"/>
    <x v="555"/>
    <n v="9.59"/>
    <n v="27062025"/>
    <n v="4380"/>
    <s v="Puhtaanapito- ja pesulapalvelut"/>
    <n v="5501"/>
    <x v="1"/>
  </r>
  <r>
    <x v="570"/>
    <x v="555"/>
    <n v="2.77"/>
    <n v="27062025"/>
    <n v="4380"/>
    <s v="Puhtaanapito- ja pesulapalvelut"/>
    <n v="5501"/>
    <x v="1"/>
  </r>
  <r>
    <x v="570"/>
    <x v="555"/>
    <n v="27.21"/>
    <n v="27062025"/>
    <n v="4380"/>
    <s v="Puhtaanapito- ja pesulapalvelut"/>
    <n v="5501"/>
    <x v="1"/>
  </r>
  <r>
    <x v="570"/>
    <x v="555"/>
    <n v="9.8000000000000007"/>
    <n v="27062025"/>
    <n v="4380"/>
    <s v="Puhtaanapito- ja pesulapalvelut"/>
    <n v="5501"/>
    <x v="1"/>
  </r>
  <r>
    <x v="570"/>
    <x v="555"/>
    <n v="263.44"/>
    <n v="18072025"/>
    <n v="4380"/>
    <s v="Puhtaanapito- ja pesulapalvelut"/>
    <n v="5501"/>
    <x v="1"/>
  </r>
  <r>
    <x v="570"/>
    <x v="555"/>
    <n v="86.1"/>
    <n v="18072025"/>
    <n v="4380"/>
    <s v="Puhtaanapito- ja pesulapalvelut"/>
    <n v="5501"/>
    <x v="1"/>
  </r>
  <r>
    <x v="570"/>
    <x v="555"/>
    <n v="88.38"/>
    <n v="18072025"/>
    <n v="4380"/>
    <s v="Puhtaanapito- ja pesulapalvelut"/>
    <n v="5501"/>
    <x v="1"/>
  </r>
  <r>
    <x v="570"/>
    <x v="555"/>
    <n v="43.32"/>
    <n v="18072025"/>
    <n v="4380"/>
    <s v="Puhtaanapito- ja pesulapalvelut"/>
    <n v="5501"/>
    <x v="1"/>
  </r>
  <r>
    <x v="570"/>
    <x v="555"/>
    <n v="11.87"/>
    <n v="15072025"/>
    <n v="4600"/>
    <s v="Muu materiaali"/>
    <n v="5501"/>
    <x v="1"/>
  </r>
  <r>
    <x v="570"/>
    <x v="555"/>
    <n v="135.72"/>
    <n v="18072025"/>
    <n v="4380"/>
    <s v="Puhtaanapito- ja pesulapalvelut"/>
    <n v="5501"/>
    <x v="1"/>
  </r>
  <r>
    <x v="570"/>
    <x v="555"/>
    <n v="4.5599999999999996"/>
    <n v="18072025"/>
    <n v="4550"/>
    <s v="Puhdistusaineet ja -tarvikkeet"/>
    <n v="5501"/>
    <x v="1"/>
  </r>
  <r>
    <x v="570"/>
    <x v="555"/>
    <n v="5.58"/>
    <n v="23072025"/>
    <n v="4380"/>
    <s v="Puhtaanapito- ja pesulapalvelut"/>
    <n v="5501"/>
    <x v="1"/>
  </r>
  <r>
    <x v="570"/>
    <x v="555"/>
    <n v="3.53"/>
    <n v="23072025"/>
    <n v="4380"/>
    <s v="Puhtaanapito- ja pesulapalvelut"/>
    <n v="5501"/>
    <x v="1"/>
  </r>
  <r>
    <x v="570"/>
    <x v="555"/>
    <n v="4.4800000000000004"/>
    <n v="23072025"/>
    <n v="4380"/>
    <s v="Puhtaanapito- ja pesulapalvelut"/>
    <n v="5501"/>
    <x v="1"/>
  </r>
  <r>
    <x v="570"/>
    <x v="555"/>
    <n v="3.7"/>
    <n v="23072025"/>
    <n v="4380"/>
    <s v="Puhtaanapito- ja pesulapalvelut"/>
    <n v="5501"/>
    <x v="1"/>
  </r>
  <r>
    <x v="570"/>
    <x v="555"/>
    <n v="9.81"/>
    <n v="23072025"/>
    <n v="4380"/>
    <s v="Puhtaanapito- ja pesulapalvelut"/>
    <n v="5501"/>
    <x v="1"/>
  </r>
  <r>
    <x v="570"/>
    <x v="555"/>
    <n v="9.6199999999999992"/>
    <n v="22072025"/>
    <n v="4380"/>
    <s v="Puhtaanapito- ja pesulapalvelut"/>
    <n v="5501"/>
    <x v="1"/>
  </r>
  <r>
    <x v="570"/>
    <x v="555"/>
    <n v="10.96"/>
    <n v="11082025"/>
    <n v="4380"/>
    <s v="Puhtaanapito- ja pesulapalvelut"/>
    <n v="5501"/>
    <x v="1"/>
  </r>
  <r>
    <x v="570"/>
    <x v="555"/>
    <n v="52.44"/>
    <n v="15082025"/>
    <n v="4380"/>
    <s v="Puhtaanapito- ja pesulapalvelut"/>
    <n v="5501"/>
    <x v="1"/>
  </r>
  <r>
    <x v="570"/>
    <x v="555"/>
    <n v="86.1"/>
    <n v="15082025"/>
    <n v="4380"/>
    <s v="Puhtaanapito- ja pesulapalvelut"/>
    <n v="5501"/>
    <x v="1"/>
  </r>
  <r>
    <x v="570"/>
    <x v="555"/>
    <n v="67.28"/>
    <n v="15082025"/>
    <n v="4380"/>
    <s v="Puhtaanapito- ja pesulapalvelut"/>
    <n v="5501"/>
    <x v="1"/>
  </r>
  <r>
    <x v="570"/>
    <x v="555"/>
    <n v="43.32"/>
    <n v="15082025"/>
    <n v="4380"/>
    <s v="Puhtaanapito- ja pesulapalvelut"/>
    <n v="5501"/>
    <x v="1"/>
  </r>
  <r>
    <x v="570"/>
    <x v="555"/>
    <n v="2.0699999999999998"/>
    <n v="15082025"/>
    <n v="4550"/>
    <s v="Puhdistusaineet ja -tarvikkeet"/>
    <n v="5501"/>
    <x v="1"/>
  </r>
  <r>
    <x v="570"/>
    <x v="555"/>
    <n v="9.1199999999999992"/>
    <n v="15082025"/>
    <n v="4380"/>
    <s v="Puhtaanapito- ja pesulapalvelut"/>
    <n v="5501"/>
    <x v="1"/>
  </r>
  <r>
    <x v="570"/>
    <x v="555"/>
    <n v="4.5599999999999996"/>
    <n v="15082025"/>
    <n v="4550"/>
    <s v="Puhdistusaineet ja -tarvikkeet"/>
    <n v="5501"/>
    <x v="1"/>
  </r>
  <r>
    <x v="570"/>
    <x v="555"/>
    <n v="16.739999999999998"/>
    <n v="19082025"/>
    <n v="4380"/>
    <s v="Puhtaanapito- ja pesulapalvelut"/>
    <n v="5501"/>
    <x v="1"/>
  </r>
  <r>
    <x v="570"/>
    <x v="555"/>
    <n v="10.59"/>
    <n v="19082025"/>
    <n v="4380"/>
    <s v="Puhtaanapito- ja pesulapalvelut"/>
    <n v="5501"/>
    <x v="1"/>
  </r>
  <r>
    <x v="570"/>
    <x v="555"/>
    <n v="13.44"/>
    <n v="19082025"/>
    <n v="4380"/>
    <s v="Puhtaanapito- ja pesulapalvelut"/>
    <n v="5501"/>
    <x v="1"/>
  </r>
  <r>
    <x v="570"/>
    <x v="555"/>
    <n v="11.1"/>
    <n v="19082025"/>
    <n v="4380"/>
    <s v="Puhtaanapito- ja pesulapalvelut"/>
    <n v="5501"/>
    <x v="1"/>
  </r>
  <r>
    <x v="570"/>
    <x v="555"/>
    <n v="43.86"/>
    <n v="19082025"/>
    <n v="4380"/>
    <s v="Puhtaanapito- ja pesulapalvelut"/>
    <n v="5501"/>
    <x v="1"/>
  </r>
  <r>
    <x v="570"/>
    <x v="555"/>
    <n v="7.1"/>
    <n v="19082025"/>
    <n v="4380"/>
    <s v="Puhtaanapito- ja pesulapalvelut"/>
    <n v="5501"/>
    <x v="1"/>
  </r>
  <r>
    <x v="570"/>
    <x v="555"/>
    <n v="19.18"/>
    <n v="19082025"/>
    <n v="4380"/>
    <s v="Puhtaanapito- ja pesulapalvelut"/>
    <n v="5501"/>
    <x v="1"/>
  </r>
  <r>
    <x v="570"/>
    <x v="555"/>
    <n v="5.54"/>
    <n v="19082025"/>
    <n v="4380"/>
    <s v="Puhtaanapito- ja pesulapalvelut"/>
    <n v="5501"/>
    <x v="1"/>
  </r>
  <r>
    <x v="570"/>
    <x v="555"/>
    <n v="54.44"/>
    <n v="19082025"/>
    <n v="4380"/>
    <s v="Puhtaanapito- ja pesulapalvelut"/>
    <n v="5501"/>
    <x v="1"/>
  </r>
  <r>
    <x v="570"/>
    <x v="555"/>
    <n v="9.8000000000000007"/>
    <n v="19082025"/>
    <n v="4380"/>
    <s v="Puhtaanapito- ja pesulapalvelut"/>
    <n v="5501"/>
    <x v="1"/>
  </r>
  <r>
    <x v="570"/>
    <x v="555"/>
    <n v="67.86"/>
    <n v="12092025"/>
    <n v="4550"/>
    <s v="Puhdistusaineet ja -tarvikkeet"/>
    <n v="5501"/>
    <x v="1"/>
  </r>
  <r>
    <x v="570"/>
    <x v="555"/>
    <n v="8.2799999999999994"/>
    <n v="12092025"/>
    <n v="4550"/>
    <s v="Puhdistusaineet ja -tarvikkeet"/>
    <n v="5501"/>
    <x v="1"/>
  </r>
  <r>
    <x v="570"/>
    <x v="555"/>
    <n v="326.17"/>
    <n v="12092025"/>
    <n v="4380"/>
    <s v="Puhtaanapito- ja pesulapalvelut"/>
    <n v="5501"/>
    <x v="1"/>
  </r>
  <r>
    <x v="570"/>
    <x v="555"/>
    <n v="263.44"/>
    <n v="12092025"/>
    <n v="4380"/>
    <s v="Puhtaanapito- ja pesulapalvelut"/>
    <n v="5501"/>
    <x v="1"/>
  </r>
  <r>
    <x v="570"/>
    <x v="555"/>
    <n v="86.1"/>
    <n v="12092025"/>
    <n v="4380"/>
    <s v="Puhtaanapito- ja pesulapalvelut"/>
    <n v="5501"/>
    <x v="1"/>
  </r>
  <r>
    <x v="570"/>
    <x v="555"/>
    <n v="86.1"/>
    <n v="12092025"/>
    <n v="4380"/>
    <s v="Puhtaanapito- ja pesulapalvelut"/>
    <n v="5501"/>
    <x v="1"/>
  </r>
  <r>
    <x v="570"/>
    <x v="555"/>
    <n v="60.44"/>
    <n v="12092025"/>
    <n v="4380"/>
    <s v="Puhtaanapito- ja pesulapalvelut"/>
    <n v="5501"/>
    <x v="1"/>
  </r>
  <r>
    <x v="570"/>
    <x v="555"/>
    <n v="25.08"/>
    <n v="12092025"/>
    <n v="4380"/>
    <s v="Puhtaanapito- ja pesulapalvelut"/>
    <n v="5501"/>
    <x v="1"/>
  </r>
  <r>
    <x v="570"/>
    <x v="555"/>
    <n v="45.84"/>
    <n v="12092025"/>
    <n v="4380"/>
    <s v="Puhtaanapito- ja pesulapalvelut"/>
    <n v="5501"/>
    <x v="1"/>
  </r>
  <r>
    <x v="570"/>
    <x v="555"/>
    <n v="97.5"/>
    <n v="12092025"/>
    <n v="4380"/>
    <s v="Puhtaanapito- ja pesulapalvelut"/>
    <n v="5501"/>
    <x v="1"/>
  </r>
  <r>
    <x v="570"/>
    <x v="555"/>
    <n v="169.92"/>
    <n v="12092025"/>
    <n v="4380"/>
    <s v="Puhtaanapito- ja pesulapalvelut"/>
    <n v="5501"/>
    <x v="1"/>
  </r>
  <r>
    <x v="570"/>
    <x v="555"/>
    <n v="135.72"/>
    <n v="12092025"/>
    <n v="4380"/>
    <s v="Puhtaanapito- ja pesulapalvelut"/>
    <n v="5501"/>
    <x v="1"/>
  </r>
  <r>
    <x v="570"/>
    <x v="555"/>
    <n v="22.32"/>
    <n v="16092025"/>
    <n v="4380"/>
    <s v="Puhtaanapito- ja pesulapalvelut"/>
    <n v="5501"/>
    <x v="1"/>
  </r>
  <r>
    <x v="570"/>
    <x v="555"/>
    <n v="14.13"/>
    <n v="16092025"/>
    <n v="4380"/>
    <s v="Puhtaanapito- ja pesulapalvelut"/>
    <n v="5501"/>
    <x v="1"/>
  </r>
  <r>
    <x v="570"/>
    <x v="555"/>
    <n v="17.920000000000002"/>
    <n v="16092025"/>
    <n v="4380"/>
    <s v="Puhtaanapito- ja pesulapalvelut"/>
    <n v="5501"/>
    <x v="1"/>
  </r>
  <r>
    <x v="570"/>
    <x v="555"/>
    <n v="14.8"/>
    <n v="16092025"/>
    <n v="4380"/>
    <s v="Puhtaanapito- ja pesulapalvelut"/>
    <n v="5501"/>
    <x v="1"/>
  </r>
  <r>
    <x v="570"/>
    <x v="555"/>
    <n v="87.7"/>
    <n v="16092025"/>
    <n v="4380"/>
    <s v="Puhtaanapito- ja pesulapalvelut"/>
    <n v="5501"/>
    <x v="1"/>
  </r>
  <r>
    <x v="570"/>
    <x v="555"/>
    <n v="14.21"/>
    <n v="16092025"/>
    <n v="4380"/>
    <s v="Puhtaanapito- ja pesulapalvelut"/>
    <n v="5501"/>
    <x v="1"/>
  </r>
  <r>
    <x v="570"/>
    <x v="555"/>
    <n v="38.36"/>
    <n v="16092025"/>
    <n v="4380"/>
    <s v="Puhtaanapito- ja pesulapalvelut"/>
    <n v="5501"/>
    <x v="1"/>
  </r>
  <r>
    <x v="570"/>
    <x v="555"/>
    <n v="11.08"/>
    <n v="16092025"/>
    <n v="4380"/>
    <s v="Puhtaanapito- ja pesulapalvelut"/>
    <n v="5501"/>
    <x v="1"/>
  </r>
  <r>
    <x v="570"/>
    <x v="555"/>
    <n v="108.88"/>
    <n v="16092025"/>
    <n v="4380"/>
    <s v="Puhtaanapito- ja pesulapalvelut"/>
    <n v="5501"/>
    <x v="1"/>
  </r>
  <r>
    <x v="570"/>
    <x v="555"/>
    <n v="9.8000000000000007"/>
    <n v="16092025"/>
    <n v="4380"/>
    <s v="Puhtaanapito- ja pesulapalvelut"/>
    <n v="5501"/>
    <x v="1"/>
  </r>
  <r>
    <x v="570"/>
    <x v="555"/>
    <n v="8.2799999999999994"/>
    <n v="10102025"/>
    <n v="4550"/>
    <s v="Puhdistusaineet ja -tarvikkeet"/>
    <n v="5501"/>
    <x v="1"/>
  </r>
  <r>
    <x v="570"/>
    <x v="555"/>
    <n v="67.86"/>
    <n v="10102025"/>
    <n v="4550"/>
    <s v="Puhdistusaineet ja -tarvikkeet"/>
    <n v="5501"/>
    <x v="1"/>
  </r>
  <r>
    <x v="570"/>
    <x v="555"/>
    <n v="72.959999999999994"/>
    <n v="10102025"/>
    <n v="4380"/>
    <s v="Puhtaanapito- ja pesulapalvelut"/>
    <n v="5501"/>
    <x v="1"/>
  </r>
  <r>
    <x v="570"/>
    <x v="555"/>
    <n v="263.44"/>
    <n v="10102025"/>
    <n v="4380"/>
    <s v="Puhtaanapito- ja pesulapalvelut"/>
    <n v="5501"/>
    <x v="1"/>
  </r>
  <r>
    <x v="570"/>
    <x v="555"/>
    <n v="22.8"/>
    <n v="10102025"/>
    <n v="4380"/>
    <s v="Puhtaanapito- ja pesulapalvelut"/>
    <n v="5501"/>
    <x v="1"/>
  </r>
  <r>
    <x v="570"/>
    <x v="555"/>
    <n v="86.1"/>
    <n v="10102025"/>
    <n v="4380"/>
    <s v="Puhtaanapito- ja pesulapalvelut"/>
    <n v="5501"/>
    <x v="1"/>
  </r>
  <r>
    <x v="570"/>
    <x v="555"/>
    <n v="18.239999999999998"/>
    <n v="10102025"/>
    <n v="4380"/>
    <s v="Puhtaanapito- ja pesulapalvelut"/>
    <n v="5501"/>
    <x v="1"/>
  </r>
  <r>
    <x v="570"/>
    <x v="555"/>
    <n v="58.84"/>
    <n v="10102025"/>
    <n v="4380"/>
    <s v="Puhtaanapito- ja pesulapalvelut"/>
    <n v="5501"/>
    <x v="1"/>
  </r>
  <r>
    <x v="570"/>
    <x v="555"/>
    <n v="45.84"/>
    <n v="10102025"/>
    <n v="4380"/>
    <s v="Puhtaanapito- ja pesulapalvelut"/>
    <n v="5501"/>
    <x v="1"/>
  </r>
  <r>
    <x v="570"/>
    <x v="555"/>
    <n v="139.69999999999999"/>
    <n v="10102025"/>
    <n v="4380"/>
    <s v="Puhtaanapito- ja pesulapalvelut"/>
    <n v="5501"/>
    <x v="1"/>
  </r>
  <r>
    <x v="570"/>
    <x v="555"/>
    <n v="85.52"/>
    <n v="10102025"/>
    <n v="4380"/>
    <s v="Puhtaanapito- ja pesulapalvelut"/>
    <n v="5501"/>
    <x v="1"/>
  </r>
  <r>
    <x v="570"/>
    <x v="555"/>
    <n v="135.72"/>
    <n v="10102025"/>
    <n v="4380"/>
    <s v="Puhtaanapito- ja pesulapalvelut"/>
    <n v="5501"/>
    <x v="1"/>
  </r>
  <r>
    <x v="570"/>
    <x v="555"/>
    <n v="22.32"/>
    <n v="14102025"/>
    <n v="4380"/>
    <s v="Puhtaanapito- ja pesulapalvelut"/>
    <n v="5501"/>
    <x v="1"/>
  </r>
  <r>
    <x v="570"/>
    <x v="555"/>
    <n v="14.13"/>
    <n v="14102025"/>
    <n v="4380"/>
    <s v="Puhtaanapito- ja pesulapalvelut"/>
    <n v="5501"/>
    <x v="1"/>
  </r>
  <r>
    <x v="570"/>
    <x v="555"/>
    <n v="17.920000000000002"/>
    <n v="14102025"/>
    <n v="4380"/>
    <s v="Puhtaanapito- ja pesulapalvelut"/>
    <n v="5501"/>
    <x v="1"/>
  </r>
  <r>
    <x v="570"/>
    <x v="555"/>
    <n v="14.8"/>
    <n v="14102025"/>
    <n v="4380"/>
    <s v="Puhtaanapito- ja pesulapalvelut"/>
    <n v="5501"/>
    <x v="1"/>
  </r>
  <r>
    <x v="570"/>
    <x v="555"/>
    <n v="87.7"/>
    <n v="14102025"/>
    <n v="4380"/>
    <s v="Puhtaanapito- ja pesulapalvelut"/>
    <n v="5501"/>
    <x v="1"/>
  </r>
  <r>
    <x v="570"/>
    <x v="555"/>
    <n v="14.21"/>
    <n v="14102025"/>
    <n v="4380"/>
    <s v="Puhtaanapito- ja pesulapalvelut"/>
    <n v="5501"/>
    <x v="1"/>
  </r>
  <r>
    <x v="570"/>
    <x v="555"/>
    <n v="38.36"/>
    <n v="14102025"/>
    <n v="4380"/>
    <s v="Puhtaanapito- ja pesulapalvelut"/>
    <n v="5501"/>
    <x v="1"/>
  </r>
  <r>
    <x v="570"/>
    <x v="555"/>
    <n v="11.08"/>
    <n v="14102025"/>
    <n v="4380"/>
    <s v="Puhtaanapito- ja pesulapalvelut"/>
    <n v="5501"/>
    <x v="1"/>
  </r>
  <r>
    <x v="570"/>
    <x v="555"/>
    <n v="108.88"/>
    <n v="14102025"/>
    <n v="4380"/>
    <s v="Puhtaanapito- ja pesulapalvelut"/>
    <n v="5501"/>
    <x v="1"/>
  </r>
  <r>
    <x v="570"/>
    <x v="555"/>
    <n v="9.8000000000000007"/>
    <n v="14102025"/>
    <n v="4380"/>
    <s v="Puhtaanapito- ja pesulapalvelut"/>
    <n v="5501"/>
    <x v="1"/>
  </r>
  <r>
    <x v="570"/>
    <x v="555"/>
    <n v="29.38"/>
    <n v="7112025"/>
    <n v="4550"/>
    <s v="Puhdistusaineet ja -tarvikkeet"/>
    <n v="5501"/>
    <x v="1"/>
  </r>
  <r>
    <x v="570"/>
    <x v="555"/>
    <n v="93.52"/>
    <n v="7112025"/>
    <n v="4380"/>
    <s v="Puhtaanapito- ja pesulapalvelut"/>
    <n v="5501"/>
    <x v="1"/>
  </r>
  <r>
    <x v="570"/>
    <x v="555"/>
    <n v="326.18"/>
    <n v="7112025"/>
    <n v="4380"/>
    <s v="Puhtaanapito- ja pesulapalvelut"/>
    <n v="5501"/>
    <x v="1"/>
  </r>
  <r>
    <x v="570"/>
    <x v="555"/>
    <n v="263.43"/>
    <n v="7112025"/>
    <n v="4380"/>
    <s v="Puhtaanapito- ja pesulapalvelut"/>
    <n v="5501"/>
    <x v="1"/>
  </r>
  <r>
    <x v="570"/>
    <x v="555"/>
    <n v="22.8"/>
    <n v="7112025"/>
    <n v="4380"/>
    <s v="Puhtaanapito- ja pesulapalvelut"/>
    <n v="5501"/>
    <x v="1"/>
  </r>
  <r>
    <x v="570"/>
    <x v="555"/>
    <n v="86.1"/>
    <n v="7112025"/>
    <n v="4380"/>
    <s v="Puhtaanapito- ja pesulapalvelut"/>
    <n v="5501"/>
    <x v="1"/>
  </r>
  <r>
    <x v="570"/>
    <x v="555"/>
    <n v="18.239999999999998"/>
    <n v="7112025"/>
    <n v="4380"/>
    <s v="Puhtaanapito- ja pesulapalvelut"/>
    <n v="5501"/>
    <x v="1"/>
  </r>
  <r>
    <x v="570"/>
    <x v="555"/>
    <n v="130.58000000000001"/>
    <n v="7112025"/>
    <n v="4380"/>
    <s v="Puhtaanapito- ja pesulapalvelut"/>
    <n v="5501"/>
    <x v="1"/>
  </r>
  <r>
    <x v="570"/>
    <x v="555"/>
    <n v="41.62"/>
    <n v="7112025"/>
    <n v="4380"/>
    <s v="Puhtaanapito- ja pesulapalvelut"/>
    <n v="5501"/>
    <x v="1"/>
  </r>
  <r>
    <x v="570"/>
    <x v="555"/>
    <n v="97.5"/>
    <n v="7112025"/>
    <n v="4380"/>
    <s v="Puhtaanapito- ja pesulapalvelut"/>
    <n v="5501"/>
    <x v="1"/>
  </r>
  <r>
    <x v="570"/>
    <x v="555"/>
    <n v="127.72"/>
    <n v="7112025"/>
    <n v="4380"/>
    <s v="Puhtaanapito- ja pesulapalvelut"/>
    <n v="5501"/>
    <x v="1"/>
  </r>
  <r>
    <x v="570"/>
    <x v="555"/>
    <n v="67.86"/>
    <n v="7112025"/>
    <n v="4550"/>
    <s v="Puhdistusaineet ja -tarvikkeet"/>
    <n v="5501"/>
    <x v="1"/>
  </r>
  <r>
    <x v="570"/>
    <x v="555"/>
    <n v="22.32"/>
    <n v="12112025"/>
    <n v="4380"/>
    <s v="Puhtaanapito- ja pesulapalvelut"/>
    <n v="5501"/>
    <x v="1"/>
  </r>
  <r>
    <x v="570"/>
    <x v="555"/>
    <n v="14.13"/>
    <n v="12112025"/>
    <n v="4380"/>
    <s v="Puhtaanapito- ja pesulapalvelut"/>
    <n v="5501"/>
    <x v="1"/>
  </r>
  <r>
    <x v="570"/>
    <x v="555"/>
    <n v="17.920000000000002"/>
    <n v="12112025"/>
    <n v="4380"/>
    <s v="Puhtaanapito- ja pesulapalvelut"/>
    <n v="5501"/>
    <x v="1"/>
  </r>
  <r>
    <x v="570"/>
    <x v="555"/>
    <n v="14.8"/>
    <n v="12112025"/>
    <n v="4380"/>
    <s v="Puhtaanapito- ja pesulapalvelut"/>
    <n v="5501"/>
    <x v="1"/>
  </r>
  <r>
    <x v="570"/>
    <x v="555"/>
    <n v="87.7"/>
    <n v="12112025"/>
    <n v="4380"/>
    <s v="Puhtaanapito- ja pesulapalvelut"/>
    <n v="5501"/>
    <x v="1"/>
  </r>
  <r>
    <x v="570"/>
    <x v="555"/>
    <n v="14.21"/>
    <n v="12112025"/>
    <n v="4380"/>
    <s v="Puhtaanapito- ja pesulapalvelut"/>
    <n v="5501"/>
    <x v="1"/>
  </r>
  <r>
    <x v="570"/>
    <x v="555"/>
    <n v="38.36"/>
    <n v="12112025"/>
    <n v="4380"/>
    <s v="Puhtaanapito- ja pesulapalvelut"/>
    <n v="5501"/>
    <x v="1"/>
  </r>
  <r>
    <x v="570"/>
    <x v="555"/>
    <n v="11.08"/>
    <n v="12112025"/>
    <n v="4380"/>
    <s v="Puhtaanapito- ja pesulapalvelut"/>
    <n v="5501"/>
    <x v="1"/>
  </r>
  <r>
    <x v="570"/>
    <x v="555"/>
    <n v="108.88"/>
    <n v="12112025"/>
    <n v="4380"/>
    <s v="Puhtaanapito- ja pesulapalvelut"/>
    <n v="5501"/>
    <x v="1"/>
  </r>
  <r>
    <x v="570"/>
    <x v="555"/>
    <n v="9.8000000000000007"/>
    <n v="12112025"/>
    <n v="4380"/>
    <s v="Puhtaanapito- ja pesulapalvelut"/>
    <n v="5501"/>
    <x v="1"/>
  </r>
  <r>
    <x v="570"/>
    <x v="555"/>
    <n v="96"/>
    <n v="20112025"/>
    <n v="4550"/>
    <s v="Puhdistusaineet ja -tarvikkeet"/>
    <n v="5501"/>
    <x v="1"/>
  </r>
  <r>
    <x v="570"/>
    <x v="555"/>
    <n v="69.87"/>
    <n v="5122025"/>
    <n v="4550"/>
    <s v="Puhdistusaineet ja -tarvikkeet"/>
    <n v="5501"/>
    <x v="1"/>
  </r>
  <r>
    <x v="570"/>
    <x v="555"/>
    <n v="345.71"/>
    <n v="5122025"/>
    <n v="4380"/>
    <s v="Puhtaanapito- ja pesulapalvelut"/>
    <n v="5501"/>
    <x v="1"/>
  </r>
  <r>
    <x v="570"/>
    <x v="555"/>
    <n v="277.98"/>
    <n v="5122025"/>
    <n v="4380"/>
    <s v="Puhtaanapito- ja pesulapalvelut"/>
    <n v="5501"/>
    <x v="1"/>
  </r>
  <r>
    <x v="570"/>
    <x v="555"/>
    <n v="27.6"/>
    <n v="5122025"/>
    <n v="4380"/>
    <s v="Puhtaanapito- ja pesulapalvelut"/>
    <n v="5501"/>
    <x v="1"/>
  </r>
  <r>
    <x v="570"/>
    <x v="555"/>
    <n v="49.05"/>
    <n v="5122025"/>
    <n v="4380"/>
    <s v="Puhtaanapito- ja pesulapalvelut"/>
    <n v="5501"/>
    <x v="1"/>
  </r>
  <r>
    <x v="570"/>
    <x v="555"/>
    <n v="64.98"/>
    <n v="5122025"/>
    <n v="4380"/>
    <s v="Puhtaanapito- ja pesulapalvelut"/>
    <n v="5501"/>
    <x v="1"/>
  </r>
  <r>
    <x v="570"/>
    <x v="555"/>
    <n v="124.74"/>
    <n v="5122025"/>
    <n v="4380"/>
    <s v="Puhtaanapito- ja pesulapalvelut"/>
    <n v="5501"/>
    <x v="1"/>
  </r>
  <r>
    <x v="570"/>
    <x v="555"/>
    <n v="46.29"/>
    <n v="5122025"/>
    <n v="4380"/>
    <s v="Puhtaanapito- ja pesulapalvelut"/>
    <n v="5501"/>
    <x v="1"/>
  </r>
  <r>
    <x v="570"/>
    <x v="555"/>
    <n v="127.2"/>
    <n v="5122025"/>
    <n v="4380"/>
    <s v="Puhtaanapito- ja pesulapalvelut"/>
    <n v="5501"/>
    <x v="1"/>
  </r>
  <r>
    <x v="570"/>
    <x v="555"/>
    <n v="138.24"/>
    <n v="5122025"/>
    <n v="4380"/>
    <s v="Puhtaanapito- ja pesulapalvelut"/>
    <n v="5501"/>
    <x v="1"/>
  </r>
  <r>
    <x v="570"/>
    <x v="555"/>
    <n v="54.42"/>
    <n v="5122025"/>
    <n v="4550"/>
    <s v="Puhdistusaineet ja -tarvikkeet"/>
    <n v="5501"/>
    <x v="1"/>
  </r>
  <r>
    <x v="570"/>
    <x v="555"/>
    <n v="118.29"/>
    <n v="5122025"/>
    <n v="4380"/>
    <s v="Puhtaanapito- ja pesulapalvelut"/>
    <n v="5501"/>
    <x v="1"/>
  </r>
  <r>
    <x v="570"/>
    <x v="555"/>
    <n v="21.12"/>
    <n v="9122025"/>
    <n v="4380"/>
    <s v="Puhtaanapito- ja pesulapalvelut"/>
    <n v="5501"/>
    <x v="1"/>
  </r>
  <r>
    <x v="570"/>
    <x v="555"/>
    <n v="13.24"/>
    <n v="9122025"/>
    <n v="4380"/>
    <s v="Puhtaanapito- ja pesulapalvelut"/>
    <n v="5501"/>
    <x v="1"/>
  </r>
  <r>
    <x v="570"/>
    <x v="555"/>
    <n v="10.92"/>
    <n v="9122025"/>
    <n v="4380"/>
    <s v="Puhtaanapito- ja pesulapalvelut"/>
    <n v="5501"/>
    <x v="1"/>
  </r>
  <r>
    <x v="570"/>
    <x v="555"/>
    <n v="13.84"/>
    <n v="9122025"/>
    <n v="4380"/>
    <s v="Puhtaanapito- ja pesulapalvelut"/>
    <n v="5501"/>
    <x v="1"/>
  </r>
  <r>
    <x v="570"/>
    <x v="555"/>
    <n v="81.260000000000005"/>
    <n v="9122025"/>
    <n v="4380"/>
    <s v="Puhtaanapito- ja pesulapalvelut"/>
    <n v="5501"/>
    <x v="1"/>
  </r>
  <r>
    <x v="570"/>
    <x v="555"/>
    <n v="12.84"/>
    <n v="9122025"/>
    <n v="4380"/>
    <s v="Puhtaanapito- ja pesulapalvelut"/>
    <n v="5501"/>
    <x v="1"/>
  </r>
  <r>
    <x v="570"/>
    <x v="555"/>
    <n v="35.159999999999997"/>
    <n v="9122025"/>
    <n v="4380"/>
    <s v="Puhtaanapito- ja pesulapalvelut"/>
    <n v="5501"/>
    <x v="1"/>
  </r>
  <r>
    <x v="570"/>
    <x v="555"/>
    <n v="10.32"/>
    <n v="9122025"/>
    <n v="4380"/>
    <s v="Puhtaanapito- ja pesulapalvelut"/>
    <n v="5501"/>
    <x v="1"/>
  </r>
  <r>
    <x v="570"/>
    <x v="555"/>
    <n v="99.47"/>
    <n v="9122025"/>
    <n v="4380"/>
    <s v="Puhtaanapito- ja pesulapalvelut"/>
    <n v="5501"/>
    <x v="1"/>
  </r>
  <r>
    <x v="570"/>
    <x v="555"/>
    <n v="9.0399999999999991"/>
    <n v="9122025"/>
    <n v="4380"/>
    <s v="Puhtaanapito- ja pesulapalvelut"/>
    <n v="5501"/>
    <x v="1"/>
  </r>
  <r>
    <x v="570"/>
    <x v="555"/>
    <n v="118.29"/>
    <n v="31122025"/>
    <n v="4380"/>
    <s v="Puhtaanapito- ja pesulapalvelut"/>
    <n v="5501"/>
    <x v="1"/>
  </r>
  <r>
    <x v="570"/>
    <x v="555"/>
    <n v="69.87"/>
    <n v="31122025"/>
    <n v="4380"/>
    <s v="Puhtaanapito- ja pesulapalvelut"/>
    <n v="5501"/>
    <x v="1"/>
  </r>
  <r>
    <x v="570"/>
    <x v="555"/>
    <n v="32.97"/>
    <n v="31122025"/>
    <n v="4380"/>
    <s v="Puhtaanapito- ja pesulapalvelut"/>
    <n v="5501"/>
    <x v="1"/>
  </r>
  <r>
    <x v="570"/>
    <x v="555"/>
    <n v="388.61"/>
    <n v="31122025"/>
    <n v="4380"/>
    <s v="Puhtaanapito- ja pesulapalvelut"/>
    <n v="5501"/>
    <x v="1"/>
  </r>
  <r>
    <x v="570"/>
    <x v="555"/>
    <n v="277.98"/>
    <n v="31122025"/>
    <n v="4380"/>
    <s v="Puhtaanapito- ja pesulapalvelut"/>
    <n v="5501"/>
    <x v="1"/>
  </r>
  <r>
    <x v="570"/>
    <x v="555"/>
    <n v="91.95"/>
    <n v="31122025"/>
    <n v="4380"/>
    <s v="Puhtaanapito- ja pesulapalvelut"/>
    <n v="5501"/>
    <x v="1"/>
  </r>
  <r>
    <x v="570"/>
    <x v="555"/>
    <n v="91.95"/>
    <n v="31122025"/>
    <n v="4380"/>
    <s v="Puhtaanapito- ja pesulapalvelut"/>
    <n v="5501"/>
    <x v="1"/>
  </r>
  <r>
    <x v="570"/>
    <x v="555"/>
    <n v="64.98"/>
    <n v="31122025"/>
    <n v="4380"/>
    <s v="Puhtaanapito- ja pesulapalvelut"/>
    <n v="5501"/>
    <x v="1"/>
  </r>
  <r>
    <x v="570"/>
    <x v="555"/>
    <n v="107.58"/>
    <n v="31122025"/>
    <n v="4380"/>
    <s v="Puhtaanapito- ja pesulapalvelut"/>
    <n v="5501"/>
    <x v="1"/>
  </r>
  <r>
    <x v="570"/>
    <x v="555"/>
    <n v="46.29"/>
    <n v="31122025"/>
    <n v="4380"/>
    <s v="Puhtaanapito- ja pesulapalvelut"/>
    <n v="5501"/>
    <x v="1"/>
  </r>
  <r>
    <x v="570"/>
    <x v="555"/>
    <n v="277.35000000000002"/>
    <n v="31122025"/>
    <n v="4380"/>
    <s v="Puhtaanapito- ja pesulapalvelut"/>
    <n v="5501"/>
    <x v="1"/>
  </r>
  <r>
    <x v="570"/>
    <x v="555"/>
    <n v="181.14"/>
    <n v="31122025"/>
    <n v="4380"/>
    <s v="Puhtaanapito- ja pesulapalvelut"/>
    <n v="5501"/>
    <x v="1"/>
  </r>
  <r>
    <x v="571"/>
    <x v="556"/>
    <n v="1288.5"/>
    <n v="10012025"/>
    <n v="4600"/>
    <s v="Muu materiaali"/>
    <n v="6102"/>
    <x v="1"/>
  </r>
  <r>
    <x v="571"/>
    <x v="556"/>
    <n v="1288.5"/>
    <n v="10012025"/>
    <n v="4600"/>
    <s v="Muu materiaali"/>
    <n v="6103"/>
    <x v="1"/>
  </r>
  <r>
    <x v="571"/>
    <x v="556"/>
    <n v="1732"/>
    <n v="12032025"/>
    <n v="1140"/>
    <s v="Vesi- ja viem�riverkosto"/>
    <n v="6103"/>
    <x v="1"/>
  </r>
  <r>
    <x v="571"/>
    <x v="556"/>
    <n v="2085"/>
    <n v="14032025"/>
    <n v="4595"/>
    <s v="Varaosat"/>
    <n v="6102"/>
    <x v="1"/>
  </r>
  <r>
    <x v="571"/>
    <x v="556"/>
    <n v="4350"/>
    <n v="14032025"/>
    <n v="1140"/>
    <s v="Vesi- ja viem�riverkosto"/>
    <n v="6103"/>
    <x v="1"/>
  </r>
  <r>
    <x v="571"/>
    <x v="556"/>
    <n v="760"/>
    <n v="15032025"/>
    <n v="4595"/>
    <s v="Varaosat"/>
    <n v="6102"/>
    <x v="1"/>
  </r>
  <r>
    <x v="571"/>
    <x v="556"/>
    <n v="1020"/>
    <n v="27032025"/>
    <n v="4595"/>
    <s v="Varaosat"/>
    <n v="6102"/>
    <x v="1"/>
  </r>
  <r>
    <x v="571"/>
    <x v="556"/>
    <n v="1167.01"/>
    <n v="17042025"/>
    <n v="1140"/>
    <s v="Vesi- ja viem�riverkosto"/>
    <n v="6103"/>
    <x v="1"/>
  </r>
  <r>
    <x v="571"/>
    <x v="556"/>
    <n v="1551.75"/>
    <n v="23052025"/>
    <n v="4600"/>
    <s v="Muu materiaali"/>
    <n v="6102"/>
    <x v="1"/>
  </r>
  <r>
    <x v="571"/>
    <x v="556"/>
    <n v="1551.75"/>
    <n v="23052025"/>
    <n v="4600"/>
    <s v="Muu materiaali"/>
    <n v="6103"/>
    <x v="1"/>
  </r>
  <r>
    <x v="571"/>
    <x v="556"/>
    <n v="1520"/>
    <n v="28052025"/>
    <n v="4600"/>
    <s v="Muu materiaali"/>
    <n v="6102"/>
    <x v="1"/>
  </r>
  <r>
    <x v="571"/>
    <x v="556"/>
    <n v="1516.01"/>
    <n v="28052025"/>
    <n v="4600"/>
    <s v="Muu materiaali"/>
    <n v="6102"/>
    <x v="1"/>
  </r>
  <r>
    <x v="571"/>
    <x v="556"/>
    <n v="2486.5"/>
    <n v="18062025"/>
    <n v="4595"/>
    <s v="Varaosat"/>
    <n v="6102"/>
    <x v="1"/>
  </r>
  <r>
    <x v="571"/>
    <x v="556"/>
    <n v="7535"/>
    <n v="7072025"/>
    <n v="1140"/>
    <s v="Vesi- ja viem�riverkosto"/>
    <n v="6103"/>
    <x v="1"/>
  </r>
  <r>
    <x v="571"/>
    <x v="556"/>
    <n v="7324"/>
    <n v="7072025"/>
    <n v="1140"/>
    <s v="Vesi- ja viem�riverkosto"/>
    <n v="6103"/>
    <x v="1"/>
  </r>
  <r>
    <x v="571"/>
    <x v="556"/>
    <n v="760"/>
    <n v="11072025"/>
    <n v="4600"/>
    <s v="Muu materiaali"/>
    <n v="6103"/>
    <x v="1"/>
  </r>
  <r>
    <x v="571"/>
    <x v="556"/>
    <n v="114"/>
    <n v="5082025"/>
    <n v="4600"/>
    <s v="Muu materiaali"/>
    <n v="6103"/>
    <x v="1"/>
  </r>
  <r>
    <x v="571"/>
    <x v="556"/>
    <n v="855"/>
    <n v="18082025"/>
    <n v="4595"/>
    <s v="Varaosat"/>
    <n v="6103"/>
    <x v="1"/>
  </r>
  <r>
    <x v="571"/>
    <x v="556"/>
    <n v="1509"/>
    <n v="26082025"/>
    <n v="4595"/>
    <s v="Varaosat"/>
    <n v="6102"/>
    <x v="1"/>
  </r>
  <r>
    <x v="571"/>
    <x v="556"/>
    <n v="2098.0100000000002"/>
    <n v="3092025"/>
    <n v="4595"/>
    <s v="Varaosat"/>
    <n v="6103"/>
    <x v="1"/>
  </r>
  <r>
    <x v="571"/>
    <x v="556"/>
    <n v="110"/>
    <n v="17092025"/>
    <n v="4600"/>
    <s v="Muu materiaali"/>
    <n v="6102"/>
    <x v="1"/>
  </r>
  <r>
    <x v="571"/>
    <x v="556"/>
    <n v="1169"/>
    <n v="24092025"/>
    <n v="1140"/>
    <s v="Vesi- ja viem�riverkosto"/>
    <n v="6102"/>
    <x v="1"/>
  </r>
  <r>
    <x v="571"/>
    <x v="556"/>
    <n v="2050"/>
    <n v="24092025"/>
    <n v="1140"/>
    <s v="Vesi- ja viem�riverkosto"/>
    <n v="6103"/>
    <x v="1"/>
  </r>
  <r>
    <x v="571"/>
    <x v="556"/>
    <n v="2050"/>
    <n v="24092025"/>
    <n v="1140"/>
    <s v="Vesi- ja viem�riverkosto"/>
    <n v="6103"/>
    <x v="1"/>
  </r>
  <r>
    <x v="571"/>
    <x v="556"/>
    <n v="427.25"/>
    <n v="29092025"/>
    <n v="4600"/>
    <s v="Muu materiaali"/>
    <n v="6102"/>
    <x v="1"/>
  </r>
  <r>
    <x v="571"/>
    <x v="556"/>
    <n v="427.25"/>
    <n v="29092025"/>
    <n v="4600"/>
    <s v="Muu materiaali"/>
    <n v="6103"/>
    <x v="1"/>
  </r>
  <r>
    <x v="571"/>
    <x v="556"/>
    <n v="205"/>
    <n v="1102025"/>
    <n v="4600"/>
    <s v="Muu materiaali"/>
    <n v="6102"/>
    <x v="1"/>
  </r>
  <r>
    <x v="571"/>
    <x v="556"/>
    <n v="205"/>
    <n v="1102025"/>
    <n v="4600"/>
    <s v="Muu materiaali"/>
    <n v="6103"/>
    <x v="1"/>
  </r>
  <r>
    <x v="571"/>
    <x v="556"/>
    <n v="1200"/>
    <n v="9102025"/>
    <n v="4600"/>
    <s v="Muu materiaali"/>
    <n v="6102"/>
    <x v="1"/>
  </r>
  <r>
    <x v="571"/>
    <x v="556"/>
    <n v="2150"/>
    <n v="9102025"/>
    <n v="1140"/>
    <s v="Vesi- ja viem�riverkosto"/>
    <n v="6103"/>
    <x v="1"/>
  </r>
  <r>
    <x v="571"/>
    <x v="556"/>
    <n v="6060"/>
    <n v="29102025"/>
    <n v="4600"/>
    <s v="Muu materiaali"/>
    <n v="6103"/>
    <x v="1"/>
  </r>
  <r>
    <x v="571"/>
    <x v="556"/>
    <n v="819"/>
    <n v="3112025"/>
    <n v="4600"/>
    <s v="Muu materiaali"/>
    <n v="6102"/>
    <x v="1"/>
  </r>
  <r>
    <x v="571"/>
    <x v="556"/>
    <n v="819"/>
    <n v="3112025"/>
    <n v="4600"/>
    <s v="Muu materiaali"/>
    <n v="6103"/>
    <x v="1"/>
  </r>
  <r>
    <x v="571"/>
    <x v="556"/>
    <n v="423"/>
    <n v="20112025"/>
    <n v="4600"/>
    <s v="Muu materiaali"/>
    <n v="6103"/>
    <x v="1"/>
  </r>
  <r>
    <x v="571"/>
    <x v="556"/>
    <n v="440"/>
    <n v="9122025"/>
    <n v="4595"/>
    <s v="Varaosat"/>
    <n v="6103"/>
    <x v="1"/>
  </r>
  <r>
    <x v="572"/>
    <x v="557"/>
    <n v="60"/>
    <n v="31122025"/>
    <n v="4600"/>
    <s v="Muu materiaali"/>
    <n v="5352"/>
    <x v="1"/>
  </r>
  <r>
    <x v="572"/>
    <x v="557"/>
    <n v="130"/>
    <n v="31122025"/>
    <n v="4600"/>
    <s v="Muu materiaali"/>
    <n v="5352"/>
    <x v="1"/>
  </r>
  <r>
    <x v="572"/>
    <x v="557"/>
    <n v="190"/>
    <n v="31122025"/>
    <n v="4600"/>
    <s v="Muu materiaali"/>
    <n v="5352"/>
    <x v="1"/>
  </r>
  <r>
    <x v="573"/>
    <x v="558"/>
    <n v="320"/>
    <n v="14082025"/>
    <n v="4440"/>
    <s v="Koulutus- ja kulttuuripalvelut"/>
    <n v="3901"/>
    <x v="1"/>
  </r>
  <r>
    <x v="574"/>
    <x v="201"/>
    <n v="373.69"/>
    <n v="21082025"/>
    <n v="4640"/>
    <s v="Aktivoidut aineet, tarv.,  tavarat"/>
    <n v="4601"/>
    <x v="1"/>
  </r>
  <r>
    <x v="575"/>
    <x v="559"/>
    <n v="300"/>
    <n v="15122025"/>
    <n v="4470"/>
    <s v="Muut palvelut"/>
    <n v="1101"/>
    <x v="1"/>
  </r>
  <r>
    <x v="576"/>
    <x v="560"/>
    <n v="700"/>
    <n v="4022025"/>
    <n v="4341"/>
    <s v="ATK-palvelut"/>
    <n v="5551"/>
    <x v="1"/>
  </r>
  <r>
    <x v="576"/>
    <x v="560"/>
    <n v="1716"/>
    <n v="10092025"/>
    <n v="4341"/>
    <s v="ATK-palvelut"/>
    <n v="5551"/>
    <x v="1"/>
  </r>
  <r>
    <x v="577"/>
    <x v="561"/>
    <n v="116"/>
    <n v="21032025"/>
    <n v="4600"/>
    <s v="Muu materiaali"/>
    <n v="1102"/>
    <x v="1"/>
  </r>
  <r>
    <x v="577"/>
    <x v="561"/>
    <n v="2228"/>
    <n v="3102025"/>
    <n v="4600"/>
    <s v="Muu materiaali"/>
    <n v="4601"/>
    <x v="1"/>
  </r>
  <r>
    <x v="578"/>
    <x v="562"/>
    <n v="7390.22"/>
    <n v="31122025"/>
    <n v="4301"/>
    <s v="Asiakaspalvelujen osto kunnilta"/>
    <n v="3051"/>
    <x v="1"/>
  </r>
  <r>
    <x v="579"/>
    <x v="563"/>
    <n v="532.49"/>
    <n v="2012025"/>
    <n v="4370"/>
    <s v="Vakuutukset"/>
    <n v="5352"/>
    <x v="1"/>
  </r>
  <r>
    <x v="580"/>
    <x v="564"/>
    <n v="3447.8"/>
    <n v="18112025"/>
    <n v="4440"/>
    <s v="Koulutus- ja kulttuuripalvelut"/>
    <n v="1101"/>
    <x v="1"/>
  </r>
  <r>
    <x v="581"/>
    <x v="565"/>
    <n v="2623.01"/>
    <n v="31122025"/>
    <n v="1124"/>
    <s v="Muut rakennukset"/>
    <n v="5352"/>
    <x v="1"/>
  </r>
  <r>
    <x v="581"/>
    <x v="565"/>
    <n v="8573"/>
    <n v="22092025"/>
    <n v="1140"/>
    <s v="Vesi- ja viem�riverkosto"/>
    <n v="6102"/>
    <x v="1"/>
  </r>
  <r>
    <x v="581"/>
    <x v="565"/>
    <n v="8573"/>
    <n v="22092025"/>
    <n v="1140"/>
    <s v="Vesi- ja viem�riverkosto"/>
    <n v="6103"/>
    <x v="1"/>
  </r>
  <r>
    <x v="581"/>
    <x v="565"/>
    <n v="2224.4499999999998"/>
    <n v="22092025"/>
    <n v="1140"/>
    <s v="Vesi- ja viem�riverkosto"/>
    <n v="6102"/>
    <x v="1"/>
  </r>
  <r>
    <x v="581"/>
    <x v="565"/>
    <n v="2224.4499999999998"/>
    <n v="22092025"/>
    <n v="1140"/>
    <s v="Vesi- ja viem�riverkosto"/>
    <n v="6103"/>
    <x v="1"/>
  </r>
  <r>
    <x v="582"/>
    <x v="566"/>
    <n v="950"/>
    <n v="19062025"/>
    <n v="4470"/>
    <s v="Muut palvelut"/>
    <n v="5551"/>
    <x v="1"/>
  </r>
  <r>
    <x v="583"/>
    <x v="567"/>
    <n v="61.71"/>
    <n v="6022025"/>
    <n v="4391"/>
    <s v="J�tteenk�sittely"/>
    <n v="5352"/>
    <x v="1"/>
  </r>
  <r>
    <x v="583"/>
    <x v="567"/>
    <n v="649.65"/>
    <n v="12022025"/>
    <n v="4391"/>
    <s v="J�tteenk�sittely"/>
    <n v="5352"/>
    <x v="1"/>
  </r>
  <r>
    <x v="583"/>
    <x v="567"/>
    <n v="12.75"/>
    <n v="6032025"/>
    <n v="4391"/>
    <s v="J�tteenk�sittely"/>
    <n v="5352"/>
    <x v="1"/>
  </r>
  <r>
    <x v="583"/>
    <x v="567"/>
    <n v="509.46"/>
    <n v="13032025"/>
    <n v="4391"/>
    <s v="J�tteenk�sittely"/>
    <n v="5352"/>
    <x v="1"/>
  </r>
  <r>
    <x v="583"/>
    <x v="567"/>
    <n v="41.94"/>
    <n v="10042025"/>
    <n v="4391"/>
    <s v="J�tteenk�sittely"/>
    <n v="5352"/>
    <x v="1"/>
  </r>
  <r>
    <x v="583"/>
    <x v="567"/>
    <n v="1646.68"/>
    <n v="10042025"/>
    <n v="4391"/>
    <s v="J�tteenk�sittely"/>
    <n v="5352"/>
    <x v="1"/>
  </r>
  <r>
    <x v="583"/>
    <x v="567"/>
    <n v="121.98"/>
    <n v="10042025"/>
    <n v="4391"/>
    <s v="J�tteenk�sittely"/>
    <n v="3601"/>
    <x v="1"/>
  </r>
  <r>
    <x v="583"/>
    <x v="567"/>
    <n v="128.88"/>
    <n v="10042025"/>
    <n v="4391"/>
    <s v="J�tteenk�sittely"/>
    <n v="4601"/>
    <x v="1"/>
  </r>
  <r>
    <x v="583"/>
    <x v="567"/>
    <n v="41.94"/>
    <n v="10042025"/>
    <n v="4391"/>
    <s v="J�tteenk�sittely"/>
    <n v="3551"/>
    <x v="1"/>
  </r>
  <r>
    <x v="583"/>
    <x v="567"/>
    <n v="55.16"/>
    <n v="10042025"/>
    <n v="4391"/>
    <s v="J�tteenk�sittely"/>
    <n v="5352"/>
    <x v="1"/>
  </r>
  <r>
    <x v="583"/>
    <x v="567"/>
    <n v="27.96"/>
    <n v="10042025"/>
    <n v="4391"/>
    <s v="J�tteenk�sittely"/>
    <n v="3551"/>
    <x v="1"/>
  </r>
  <r>
    <x v="583"/>
    <x v="567"/>
    <n v="216.98"/>
    <n v="10042025"/>
    <n v="4391"/>
    <s v="J�tteenk�sittely"/>
    <n v="5352"/>
    <x v="1"/>
  </r>
  <r>
    <x v="583"/>
    <x v="567"/>
    <n v="41.94"/>
    <n v="10042025"/>
    <n v="4391"/>
    <s v="J�tteenk�sittely"/>
    <n v="5352"/>
    <x v="1"/>
  </r>
  <r>
    <x v="583"/>
    <x v="567"/>
    <n v="774.59"/>
    <n v="10042025"/>
    <n v="4391"/>
    <s v="J�tteenk�sittely"/>
    <n v="5352"/>
    <x v="1"/>
  </r>
  <r>
    <x v="583"/>
    <x v="567"/>
    <n v="791.62"/>
    <n v="10042025"/>
    <n v="4391"/>
    <s v="J�tteenk�sittely"/>
    <n v="5352"/>
    <x v="1"/>
  </r>
  <r>
    <x v="583"/>
    <x v="567"/>
    <n v="281.82"/>
    <n v="10042025"/>
    <n v="4391"/>
    <s v="J�tteenk�sittely"/>
    <n v="5352"/>
    <x v="1"/>
  </r>
  <r>
    <x v="583"/>
    <x v="567"/>
    <n v="41.94"/>
    <n v="10042025"/>
    <n v="4391"/>
    <s v="J�tteenk�sittely"/>
    <n v="5352"/>
    <x v="1"/>
  </r>
  <r>
    <x v="583"/>
    <x v="567"/>
    <n v="47.28"/>
    <n v="10042025"/>
    <n v="4391"/>
    <s v="J�tteenk�sittely"/>
    <n v="5352"/>
    <x v="1"/>
  </r>
  <r>
    <x v="583"/>
    <x v="567"/>
    <n v="2676.29"/>
    <n v="10042025"/>
    <n v="4391"/>
    <s v="J�tteenk�sittely"/>
    <n v="5352"/>
    <x v="1"/>
  </r>
  <r>
    <x v="583"/>
    <x v="567"/>
    <n v="605.9"/>
    <n v="10042025"/>
    <n v="4391"/>
    <s v="J�tteenk�sittely"/>
    <n v="5352"/>
    <x v="1"/>
  </r>
  <r>
    <x v="583"/>
    <x v="567"/>
    <n v="596.29"/>
    <n v="10042025"/>
    <n v="4391"/>
    <s v="J�tteenk�sittely"/>
    <n v="5352"/>
    <x v="1"/>
  </r>
  <r>
    <x v="583"/>
    <x v="567"/>
    <n v="293.39999999999998"/>
    <n v="10042025"/>
    <n v="4391"/>
    <s v="J�tteenk�sittely"/>
    <n v="5352"/>
    <x v="1"/>
  </r>
  <r>
    <x v="583"/>
    <x v="567"/>
    <n v="181.74"/>
    <n v="10042025"/>
    <n v="4391"/>
    <s v="J�tteenk�sittely"/>
    <n v="5352"/>
    <x v="1"/>
  </r>
  <r>
    <x v="583"/>
    <x v="567"/>
    <n v="13.55"/>
    <n v="7052025"/>
    <n v="4391"/>
    <s v="J�tteenk�sittely"/>
    <n v="5352"/>
    <x v="1"/>
  </r>
  <r>
    <x v="583"/>
    <x v="567"/>
    <n v="9.5500000000000007"/>
    <n v="7052025"/>
    <n v="4391"/>
    <s v="J�tteenk�sittely"/>
    <n v="5352"/>
    <x v="1"/>
  </r>
  <r>
    <x v="583"/>
    <x v="567"/>
    <n v="237.08"/>
    <n v="12052025"/>
    <n v="4380"/>
    <s v="Puhtaanapito- ja pesulapalvelut"/>
    <n v="5352"/>
    <x v="1"/>
  </r>
  <r>
    <x v="583"/>
    <x v="567"/>
    <n v="592.32000000000005"/>
    <n v="12052025"/>
    <n v="4391"/>
    <s v="J�tteenk�sittely"/>
    <n v="5352"/>
    <x v="1"/>
  </r>
  <r>
    <x v="583"/>
    <x v="567"/>
    <n v="240.43"/>
    <n v="19052025"/>
    <n v="4391"/>
    <s v="J�tteenk�sittely"/>
    <n v="5352"/>
    <x v="1"/>
  </r>
  <r>
    <x v="583"/>
    <x v="567"/>
    <n v="25.4"/>
    <n v="11062025"/>
    <n v="4380"/>
    <s v="Puhtaanapito- ja pesulapalvelut"/>
    <n v="4601"/>
    <x v="1"/>
  </r>
  <r>
    <x v="583"/>
    <x v="567"/>
    <n v="4.3899999999999997"/>
    <n v="11062025"/>
    <n v="4391"/>
    <s v="J�tteenk�sittely"/>
    <n v="4601"/>
    <x v="1"/>
  </r>
  <r>
    <x v="583"/>
    <x v="567"/>
    <n v="304.95"/>
    <n v="11062025"/>
    <n v="4380"/>
    <s v="Puhtaanapito- ja pesulapalvelut"/>
    <n v="5352"/>
    <x v="1"/>
  </r>
  <r>
    <x v="583"/>
    <x v="567"/>
    <n v="561.6"/>
    <n v="11062025"/>
    <n v="4391"/>
    <s v="J�tteenk�sittely"/>
    <n v="5352"/>
    <x v="1"/>
  </r>
  <r>
    <x v="583"/>
    <x v="567"/>
    <n v="19.12"/>
    <n v="19062025"/>
    <n v="4391"/>
    <s v="J�tteenk�sittely"/>
    <n v="5352"/>
    <x v="1"/>
  </r>
  <r>
    <x v="583"/>
    <x v="567"/>
    <n v="30.4"/>
    <n v="4072025"/>
    <n v="4571"/>
    <s v="S�hk�"/>
    <n v="5352"/>
    <x v="1"/>
  </r>
  <r>
    <x v="583"/>
    <x v="567"/>
    <n v="183.57"/>
    <n v="9072025"/>
    <n v="4391"/>
    <s v="J�tteenk�sittely"/>
    <n v="3551"/>
    <x v="1"/>
  </r>
  <r>
    <x v="583"/>
    <x v="567"/>
    <n v="207.14"/>
    <n v="9072025"/>
    <n v="4391"/>
    <s v="J�tteenk�sittely"/>
    <n v="5352"/>
    <x v="1"/>
  </r>
  <r>
    <x v="583"/>
    <x v="567"/>
    <n v="72.680000000000007"/>
    <n v="9072025"/>
    <n v="4391"/>
    <s v="J�tteenk�sittely"/>
    <n v="5352"/>
    <x v="1"/>
  </r>
  <r>
    <x v="583"/>
    <x v="567"/>
    <n v="780.32"/>
    <n v="9072025"/>
    <n v="4391"/>
    <s v="J�tteenk�sittely"/>
    <n v="5352"/>
    <x v="1"/>
  </r>
  <r>
    <x v="583"/>
    <x v="567"/>
    <n v="33.840000000000003"/>
    <n v="9072025"/>
    <n v="4860"/>
    <s v="Muut vuokrat"/>
    <n v="5352"/>
    <x v="1"/>
  </r>
  <r>
    <x v="583"/>
    <x v="567"/>
    <n v="180"/>
    <n v="9072025"/>
    <n v="4420"/>
    <s v="Matkustus- ja kuljetuspalvelut"/>
    <n v="5352"/>
    <x v="1"/>
  </r>
  <r>
    <x v="583"/>
    <x v="567"/>
    <n v="111.84"/>
    <n v="9072025"/>
    <n v="4391"/>
    <s v="J�tteenk�sittely"/>
    <n v="5352"/>
    <x v="1"/>
  </r>
  <r>
    <x v="583"/>
    <x v="567"/>
    <n v="476.5"/>
    <n v="9072025"/>
    <n v="4391"/>
    <s v="J�tteenk�sittely"/>
    <n v="5352"/>
    <x v="1"/>
  </r>
  <r>
    <x v="583"/>
    <x v="567"/>
    <n v="67.34"/>
    <n v="9072025"/>
    <n v="4391"/>
    <s v="J�tteenk�sittely"/>
    <n v="5352"/>
    <x v="1"/>
  </r>
  <r>
    <x v="583"/>
    <x v="567"/>
    <n v="67.34"/>
    <n v="9072025"/>
    <n v="4391"/>
    <s v="J�tteenk�sittely"/>
    <n v="5352"/>
    <x v="1"/>
  </r>
  <r>
    <x v="583"/>
    <x v="567"/>
    <n v="49.04"/>
    <n v="9072025"/>
    <n v="4391"/>
    <s v="J�tteenk�sittely"/>
    <n v="3551"/>
    <x v="1"/>
  </r>
  <r>
    <x v="583"/>
    <x v="567"/>
    <n v="71.73"/>
    <n v="9072025"/>
    <n v="4391"/>
    <s v="J�tteenk�sittely"/>
    <n v="3551"/>
    <x v="1"/>
  </r>
  <r>
    <x v="583"/>
    <x v="567"/>
    <n v="1691.7"/>
    <n v="9072025"/>
    <n v="4391"/>
    <s v="J�tteenk�sittely"/>
    <n v="5352"/>
    <x v="1"/>
  </r>
  <r>
    <x v="583"/>
    <x v="567"/>
    <n v="230.52"/>
    <n v="9072025"/>
    <n v="4391"/>
    <s v="J�tteenk�sittely"/>
    <n v="3601"/>
    <x v="1"/>
  </r>
  <r>
    <x v="583"/>
    <x v="567"/>
    <n v="49.04"/>
    <n v="9072025"/>
    <n v="4391"/>
    <s v="J�tteenk�sittely"/>
    <n v="3551"/>
    <x v="1"/>
  </r>
  <r>
    <x v="583"/>
    <x v="567"/>
    <n v="809.39"/>
    <n v="9072025"/>
    <n v="4391"/>
    <s v="J�tteenk�sittely"/>
    <n v="5352"/>
    <x v="1"/>
  </r>
  <r>
    <x v="583"/>
    <x v="567"/>
    <n v="2711.69"/>
    <n v="9072025"/>
    <n v="4391"/>
    <s v="J�tteenk�sittely"/>
    <n v="5352"/>
    <x v="1"/>
  </r>
  <r>
    <x v="583"/>
    <x v="567"/>
    <n v="340.96"/>
    <n v="9072025"/>
    <n v="4391"/>
    <s v="J�tteenk�sittely"/>
    <n v="5352"/>
    <x v="1"/>
  </r>
  <r>
    <x v="583"/>
    <x v="567"/>
    <n v="400.96"/>
    <n v="9072025"/>
    <n v="4391"/>
    <s v="J�tteenk�sittely"/>
    <n v="4601"/>
    <x v="1"/>
  </r>
  <r>
    <x v="583"/>
    <x v="567"/>
    <n v="704.85"/>
    <n v="9072025"/>
    <n v="4391"/>
    <s v="J�tteenk�sittely"/>
    <n v="5352"/>
    <x v="1"/>
  </r>
  <r>
    <x v="583"/>
    <x v="567"/>
    <n v="349.11"/>
    <n v="9072025"/>
    <n v="4391"/>
    <s v="J�tteenk�sittely"/>
    <n v="5352"/>
    <x v="1"/>
  </r>
  <r>
    <x v="583"/>
    <x v="567"/>
    <n v="85.71"/>
    <n v="9072025"/>
    <n v="4391"/>
    <s v="J�tteenk�sittely"/>
    <n v="3551"/>
    <x v="1"/>
  </r>
  <r>
    <x v="583"/>
    <x v="567"/>
    <n v="71.73"/>
    <n v="9072025"/>
    <n v="4391"/>
    <s v="J�tteenk�sittely"/>
    <n v="5352"/>
    <x v="1"/>
  </r>
  <r>
    <x v="583"/>
    <x v="567"/>
    <n v="377.94"/>
    <n v="9072025"/>
    <n v="4391"/>
    <s v="J�tteenk�sittely"/>
    <n v="5352"/>
    <x v="1"/>
  </r>
  <r>
    <x v="583"/>
    <x v="567"/>
    <n v="95.3"/>
    <n v="9072025"/>
    <n v="4391"/>
    <s v="J�tteenk�sittely"/>
    <n v="3551"/>
    <x v="1"/>
  </r>
  <r>
    <x v="583"/>
    <x v="567"/>
    <n v="130.21"/>
    <n v="9072025"/>
    <n v="4391"/>
    <s v="J�tteenk�sittely"/>
    <n v="3551"/>
    <x v="1"/>
  </r>
  <r>
    <x v="583"/>
    <x v="567"/>
    <n v="80.56"/>
    <n v="9072025"/>
    <n v="4391"/>
    <s v="J�tteenk�sittely"/>
    <n v="5352"/>
    <x v="1"/>
  </r>
  <r>
    <x v="583"/>
    <x v="567"/>
    <n v="33.700000000000003"/>
    <n v="23072025"/>
    <n v="4391"/>
    <s v="J�tteenk�sittely"/>
    <n v="5352"/>
    <x v="1"/>
  </r>
  <r>
    <x v="583"/>
    <x v="567"/>
    <n v="261.69"/>
    <n v="6082025"/>
    <n v="4392"/>
    <s v="Lietteen vastaanotto"/>
    <n v="5352"/>
    <x v="1"/>
  </r>
  <r>
    <x v="583"/>
    <x v="567"/>
    <n v="184.2"/>
    <n v="6082025"/>
    <n v="4392"/>
    <s v="Lietteen vastaanotto"/>
    <n v="5352"/>
    <x v="1"/>
  </r>
  <r>
    <x v="583"/>
    <x v="567"/>
    <n v="27.96"/>
    <n v="11082025"/>
    <n v="4391"/>
    <s v="J�tteenk�sittely"/>
    <n v="4601"/>
    <x v="1"/>
  </r>
  <r>
    <x v="583"/>
    <x v="567"/>
    <n v="568.33000000000004"/>
    <n v="11082025"/>
    <n v="4391"/>
    <s v="J�tteenk�sittely"/>
    <n v="5352"/>
    <x v="1"/>
  </r>
  <r>
    <x v="583"/>
    <x v="567"/>
    <n v="595.65"/>
    <n v="11092025"/>
    <n v="4391"/>
    <s v="J�tteenk�sittely"/>
    <n v="5352"/>
    <x v="1"/>
  </r>
  <r>
    <x v="583"/>
    <x v="567"/>
    <n v="16.05"/>
    <n v="7102025"/>
    <n v="4391"/>
    <s v="J�tteenk�sittely"/>
    <n v="5352"/>
    <x v="1"/>
  </r>
  <r>
    <x v="583"/>
    <x v="567"/>
    <n v="23.64"/>
    <n v="13102025"/>
    <n v="4391"/>
    <s v="J�tteenk�sittely"/>
    <n v="3551"/>
    <x v="1"/>
  </r>
  <r>
    <x v="583"/>
    <x v="567"/>
    <n v="386.64"/>
    <n v="13102025"/>
    <n v="4391"/>
    <s v="J�tteenk�sittely"/>
    <n v="4601"/>
    <x v="1"/>
  </r>
  <r>
    <x v="583"/>
    <x v="567"/>
    <n v="2991.95"/>
    <n v="13102025"/>
    <n v="4391"/>
    <s v="J�tteenk�sittely"/>
    <n v="5352"/>
    <x v="1"/>
  </r>
  <r>
    <x v="583"/>
    <x v="567"/>
    <n v="123.78"/>
    <n v="13102025"/>
    <n v="4391"/>
    <s v="J�tteenk�sittely"/>
    <n v="3601"/>
    <x v="1"/>
  </r>
  <r>
    <x v="583"/>
    <x v="567"/>
    <n v="566.51"/>
    <n v="13102025"/>
    <n v="4391"/>
    <s v="J�tteenk�sittely"/>
    <n v="5352"/>
    <x v="1"/>
  </r>
  <r>
    <x v="583"/>
    <x v="567"/>
    <n v="1084.47"/>
    <n v="13102025"/>
    <n v="4391"/>
    <s v="J�tteenk�sittely"/>
    <n v="5352"/>
    <x v="1"/>
  </r>
  <r>
    <x v="583"/>
    <x v="567"/>
    <n v="540.4"/>
    <n v="13102025"/>
    <n v="4391"/>
    <s v="J�tteenk�sittely"/>
    <n v="5352"/>
    <x v="1"/>
  </r>
  <r>
    <x v="583"/>
    <x v="567"/>
    <n v="181.74"/>
    <n v="13102025"/>
    <n v="4391"/>
    <s v="J�tteenk�sittely"/>
    <n v="5352"/>
    <x v="1"/>
  </r>
  <r>
    <x v="583"/>
    <x v="567"/>
    <n v="120.62"/>
    <n v="13102025"/>
    <n v="4391"/>
    <s v="J�tteenk�sittely"/>
    <n v="3551"/>
    <x v="1"/>
  </r>
  <r>
    <x v="583"/>
    <x v="567"/>
    <n v="41.94"/>
    <n v="13102025"/>
    <n v="4391"/>
    <s v="J�tteenk�sittely"/>
    <n v="5352"/>
    <x v="1"/>
  </r>
  <r>
    <x v="583"/>
    <x v="567"/>
    <n v="83.88"/>
    <n v="13102025"/>
    <n v="4391"/>
    <s v="J�tteenk�sittely"/>
    <n v="3551"/>
    <x v="1"/>
  </r>
  <r>
    <x v="583"/>
    <x v="567"/>
    <n v="195.6"/>
    <n v="13102025"/>
    <n v="4391"/>
    <s v="J�tteenk�sittely"/>
    <n v="5352"/>
    <x v="1"/>
  </r>
  <r>
    <x v="583"/>
    <x v="567"/>
    <n v="97.86"/>
    <n v="13102025"/>
    <n v="4391"/>
    <s v="J�tteenk�sittely"/>
    <n v="3551"/>
    <x v="1"/>
  </r>
  <r>
    <x v="583"/>
    <x v="567"/>
    <n v="686.47"/>
    <n v="13102025"/>
    <n v="4391"/>
    <s v="J�tteenk�sittely"/>
    <n v="5352"/>
    <x v="1"/>
  </r>
  <r>
    <x v="583"/>
    <x v="567"/>
    <n v="582.41"/>
    <n v="13102025"/>
    <n v="4391"/>
    <s v="J�tteenk�sittely"/>
    <n v="5352"/>
    <x v="1"/>
  </r>
  <r>
    <x v="583"/>
    <x v="567"/>
    <n v="279.60000000000002"/>
    <n v="13102025"/>
    <n v="4391"/>
    <s v="J�tteenk�sittely"/>
    <n v="3551"/>
    <x v="1"/>
  </r>
  <r>
    <x v="583"/>
    <x v="567"/>
    <n v="27.96"/>
    <n v="13102025"/>
    <n v="4391"/>
    <s v="J�tteenk�sittely"/>
    <n v="4601"/>
    <x v="1"/>
  </r>
  <r>
    <x v="583"/>
    <x v="567"/>
    <n v="55.16"/>
    <n v="13102025"/>
    <n v="4391"/>
    <s v="J�tteenk�sittely"/>
    <n v="5352"/>
    <x v="1"/>
  </r>
  <r>
    <x v="583"/>
    <x v="567"/>
    <n v="55.92"/>
    <n v="13102025"/>
    <n v="4391"/>
    <s v="J�tteenk�sittely"/>
    <n v="5352"/>
    <x v="1"/>
  </r>
  <r>
    <x v="583"/>
    <x v="567"/>
    <n v="41.94"/>
    <n v="13102025"/>
    <n v="4391"/>
    <s v="J�tteenk�sittely"/>
    <n v="5352"/>
    <x v="1"/>
  </r>
  <r>
    <x v="583"/>
    <x v="567"/>
    <n v="83.88"/>
    <n v="13102025"/>
    <n v="4391"/>
    <s v="J�tteenk�sittely"/>
    <n v="3551"/>
    <x v="1"/>
  </r>
  <r>
    <x v="583"/>
    <x v="567"/>
    <n v="290.16000000000003"/>
    <n v="13102025"/>
    <n v="4391"/>
    <s v="J�tteenk�sittely"/>
    <n v="5352"/>
    <x v="1"/>
  </r>
  <r>
    <x v="583"/>
    <x v="567"/>
    <n v="277.17"/>
    <n v="13102025"/>
    <n v="4391"/>
    <s v="J�tteenk�sittely"/>
    <n v="5352"/>
    <x v="1"/>
  </r>
  <r>
    <x v="583"/>
    <x v="567"/>
    <n v="59.55"/>
    <n v="13102025"/>
    <n v="4391"/>
    <s v="J�tteenk�sittely"/>
    <n v="3551"/>
    <x v="1"/>
  </r>
  <r>
    <x v="583"/>
    <x v="567"/>
    <n v="47.28"/>
    <n v="13102025"/>
    <n v="4391"/>
    <s v="J�tteenk�sittely"/>
    <n v="5352"/>
    <x v="1"/>
  </r>
  <r>
    <x v="583"/>
    <x v="567"/>
    <n v="30.51"/>
    <n v="21102025"/>
    <n v="4391"/>
    <s v="J�tteenk�sittely"/>
    <n v="5352"/>
    <x v="1"/>
  </r>
  <r>
    <x v="583"/>
    <x v="567"/>
    <n v="15.26"/>
    <n v="5112025"/>
    <n v="4391"/>
    <s v="J�tteenk�sittely"/>
    <n v="5352"/>
    <x v="1"/>
  </r>
  <r>
    <x v="583"/>
    <x v="567"/>
    <n v="777.33"/>
    <n v="13112025"/>
    <n v="4391"/>
    <s v="J�tteenk�sittely"/>
    <n v="5352"/>
    <x v="1"/>
  </r>
  <r>
    <x v="583"/>
    <x v="567"/>
    <n v="558.36"/>
    <n v="9122025"/>
    <n v="4391"/>
    <s v="J�tteenk�sittely"/>
    <n v="5352"/>
    <x v="1"/>
  </r>
  <r>
    <x v="583"/>
    <x v="567"/>
    <n v="30.28"/>
    <n v="8122025"/>
    <n v="4391"/>
    <s v="J�tteenk�sittely"/>
    <n v="5352"/>
    <x v="1"/>
  </r>
  <r>
    <x v="583"/>
    <x v="567"/>
    <n v="13.98"/>
    <n v="31122025"/>
    <n v="4391"/>
    <s v="J�tteenk�sittely"/>
    <n v="5352"/>
    <x v="1"/>
  </r>
  <r>
    <x v="583"/>
    <x v="567"/>
    <n v="2714.35"/>
    <n v="31122025"/>
    <n v="4391"/>
    <s v="J�tteenk�sittely"/>
    <n v="5352"/>
    <x v="1"/>
  </r>
  <r>
    <x v="583"/>
    <x v="567"/>
    <n v="27.96"/>
    <n v="31122025"/>
    <n v="4391"/>
    <s v="J�tteenk�sittely"/>
    <n v="3551"/>
    <x v="1"/>
  </r>
  <r>
    <x v="583"/>
    <x v="567"/>
    <n v="47.28"/>
    <n v="31122025"/>
    <n v="4391"/>
    <s v="J�tteenk�sittely"/>
    <n v="5352"/>
    <x v="1"/>
  </r>
  <r>
    <x v="583"/>
    <x v="567"/>
    <n v="55.92"/>
    <n v="31122025"/>
    <n v="4391"/>
    <s v="J�tteenk�sittely"/>
    <n v="3551"/>
    <x v="1"/>
  </r>
  <r>
    <x v="583"/>
    <x v="567"/>
    <n v="41.94"/>
    <n v="31122025"/>
    <n v="4391"/>
    <s v="J�tteenk�sittely"/>
    <n v="5352"/>
    <x v="1"/>
  </r>
  <r>
    <x v="583"/>
    <x v="567"/>
    <n v="249.21"/>
    <n v="31122025"/>
    <n v="4391"/>
    <s v="J�tteenk�sittely"/>
    <n v="5352"/>
    <x v="1"/>
  </r>
  <r>
    <x v="583"/>
    <x v="567"/>
    <n v="747.27"/>
    <n v="31122025"/>
    <n v="4391"/>
    <s v="J�tteenk�sittely"/>
    <n v="5352"/>
    <x v="1"/>
  </r>
  <r>
    <x v="583"/>
    <x v="567"/>
    <n v="27.96"/>
    <n v="31122025"/>
    <n v="4391"/>
    <s v="J�tteenk�sittely"/>
    <n v="3551"/>
    <x v="1"/>
  </r>
  <r>
    <x v="583"/>
    <x v="567"/>
    <n v="55.16"/>
    <n v="31122025"/>
    <n v="4391"/>
    <s v="J�tteenk�sittely"/>
    <n v="5352"/>
    <x v="1"/>
  </r>
  <r>
    <x v="583"/>
    <x v="567"/>
    <n v="231.86"/>
    <n v="31122025"/>
    <n v="4391"/>
    <s v="J�tteenk�sittely"/>
    <n v="3601"/>
    <x v="1"/>
  </r>
  <r>
    <x v="583"/>
    <x v="567"/>
    <n v="236.32"/>
    <n v="31122025"/>
    <n v="4391"/>
    <s v="J�tteenk�sittely"/>
    <n v="5352"/>
    <x v="1"/>
  </r>
  <r>
    <x v="583"/>
    <x v="567"/>
    <n v="55.92"/>
    <n v="31122025"/>
    <n v="4391"/>
    <s v="J�tteenk�sittely"/>
    <n v="5352"/>
    <x v="1"/>
  </r>
  <r>
    <x v="583"/>
    <x v="567"/>
    <n v="809.18"/>
    <n v="31122025"/>
    <n v="4391"/>
    <s v="J�tteenk�sittely"/>
    <n v="5352"/>
    <x v="1"/>
  </r>
  <r>
    <x v="583"/>
    <x v="567"/>
    <n v="181.74"/>
    <n v="31122025"/>
    <n v="4391"/>
    <s v="J�tteenk�sittely"/>
    <n v="5352"/>
    <x v="1"/>
  </r>
  <r>
    <x v="583"/>
    <x v="567"/>
    <n v="859.39"/>
    <n v="31122025"/>
    <n v="4391"/>
    <s v="J�tteenk�sittely"/>
    <n v="5352"/>
    <x v="1"/>
  </r>
  <r>
    <x v="583"/>
    <x v="567"/>
    <n v="1434.44"/>
    <n v="31122025"/>
    <n v="4391"/>
    <s v="J�tteenk�sittely"/>
    <n v="5352"/>
    <x v="1"/>
  </r>
  <r>
    <x v="583"/>
    <x v="567"/>
    <n v="13.98"/>
    <n v="31122025"/>
    <n v="4391"/>
    <s v="J�tteenk�sittely"/>
    <n v="4601"/>
    <x v="1"/>
  </r>
  <r>
    <x v="583"/>
    <x v="567"/>
    <n v="195.72"/>
    <n v="31122025"/>
    <n v="4391"/>
    <s v="J�tteenk�sittely"/>
    <n v="4601"/>
    <x v="1"/>
  </r>
  <r>
    <x v="583"/>
    <x v="567"/>
    <n v="490.74"/>
    <n v="31122025"/>
    <n v="4391"/>
    <s v="J�tteenk�sittely"/>
    <n v="5352"/>
    <x v="1"/>
  </r>
  <r>
    <x v="583"/>
    <x v="567"/>
    <n v="41.94"/>
    <n v="31122025"/>
    <n v="4391"/>
    <s v="J�tteenk�sittely"/>
    <n v="5352"/>
    <x v="1"/>
  </r>
  <r>
    <x v="583"/>
    <x v="567"/>
    <n v="363.76"/>
    <n v="31122025"/>
    <n v="4391"/>
    <s v="J�tteenk�sittely"/>
    <n v="5352"/>
    <x v="1"/>
  </r>
  <r>
    <x v="583"/>
    <x v="567"/>
    <n v="83.88"/>
    <n v="10042025"/>
    <n v="4391"/>
    <s v="J�tteenk�sittely"/>
    <n v="6103"/>
    <x v="1"/>
  </r>
  <r>
    <x v="583"/>
    <x v="567"/>
    <n v="123.26"/>
    <n v="9072025"/>
    <n v="4391"/>
    <s v="J�tteenk�sittely"/>
    <n v="6103"/>
    <x v="1"/>
  </r>
  <r>
    <x v="583"/>
    <x v="567"/>
    <n v="83.88"/>
    <n v="13102025"/>
    <n v="4391"/>
    <s v="J�tteenk�sittely"/>
    <n v="6103"/>
    <x v="1"/>
  </r>
  <r>
    <x v="583"/>
    <x v="567"/>
    <n v="97.86"/>
    <n v="31122025"/>
    <n v="4391"/>
    <s v="J�tteenk�sittely"/>
    <n v="6103"/>
    <x v="1"/>
  </r>
  <r>
    <x v="584"/>
    <x v="568"/>
    <n v="2260.6999999999998"/>
    <n v="26022025"/>
    <n v="4305"/>
    <s v="Asikaspalvelujen osto muilta"/>
    <n v="3551"/>
    <x v="1"/>
  </r>
  <r>
    <x v="584"/>
    <x v="568"/>
    <n v="500"/>
    <n v="25032025"/>
    <n v="4305"/>
    <s v="Asikaspalvelujen osto muilta"/>
    <n v="3551"/>
    <x v="1"/>
  </r>
  <r>
    <x v="584"/>
    <x v="568"/>
    <n v="180"/>
    <n v="10092025"/>
    <n v="4440"/>
    <s v="Koulutus- ja kulttuuripalvelut"/>
    <n v="3551"/>
    <x v="1"/>
  </r>
  <r>
    <x v="585"/>
    <x v="569"/>
    <n v="110"/>
    <n v="13082025"/>
    <n v="4470"/>
    <s v="Muut palvelut"/>
    <n v="5551"/>
    <x v="1"/>
  </r>
  <r>
    <x v="586"/>
    <x v="570"/>
    <n v="122.84"/>
    <n v="3042025"/>
    <n v="4470"/>
    <s v="Muut palvelut"/>
    <n v="3551"/>
    <x v="1"/>
  </r>
  <r>
    <x v="586"/>
    <x v="570"/>
    <n v="513.4"/>
    <n v="2072025"/>
    <n v="4470"/>
    <s v="Muut palvelut"/>
    <n v="3551"/>
    <x v="1"/>
  </r>
  <r>
    <x v="586"/>
    <x v="570"/>
    <n v="513.4"/>
    <n v="7082025"/>
    <n v="4470"/>
    <s v="Muut palvelut"/>
    <n v="3551"/>
    <x v="1"/>
  </r>
  <r>
    <x v="586"/>
    <x v="570"/>
    <n v="641.75"/>
    <n v="2092025"/>
    <n v="4470"/>
    <s v="Muut palvelut"/>
    <n v="3551"/>
    <x v="1"/>
  </r>
  <r>
    <x v="586"/>
    <x v="570"/>
    <n v="822"/>
    <n v="25112025"/>
    <n v="4342"/>
    <s v="Asiantuntijakonsultaatio/-palvelut"/>
    <n v="4601"/>
    <x v="1"/>
  </r>
  <r>
    <x v="586"/>
    <x v="570"/>
    <n v="157.03"/>
    <n v="25112025"/>
    <n v="4420"/>
    <s v="Matkustus- ja kuljetuspalvelut"/>
    <n v="4601"/>
    <x v="1"/>
  </r>
  <r>
    <x v="586"/>
    <x v="570"/>
    <n v="5453.26"/>
    <n v="19122025"/>
    <n v="4342"/>
    <s v="Asiantuntijakonsultaatio/-palvelut"/>
    <n v="5551"/>
    <x v="1"/>
  </r>
  <r>
    <x v="586"/>
    <x v="570"/>
    <n v="393.75"/>
    <n v="4022025"/>
    <n v="4466"/>
    <s v="Analysointipalvelut"/>
    <n v="6102"/>
    <x v="1"/>
  </r>
  <r>
    <x v="586"/>
    <x v="570"/>
    <n v="226.85"/>
    <n v="4022025"/>
    <n v="4466"/>
    <s v="Analysointipalvelut"/>
    <n v="6102"/>
    <x v="1"/>
  </r>
  <r>
    <x v="586"/>
    <x v="570"/>
    <n v="361.32"/>
    <n v="4022025"/>
    <n v="4466"/>
    <s v="Analysointipalvelut"/>
    <n v="6102"/>
    <x v="1"/>
  </r>
  <r>
    <x v="586"/>
    <x v="570"/>
    <n v="835.84"/>
    <n v="4022025"/>
    <n v="4466"/>
    <s v="Analysointipalvelut"/>
    <n v="6102"/>
    <x v="1"/>
  </r>
  <r>
    <x v="586"/>
    <x v="570"/>
    <n v="1557.39"/>
    <n v="13022025"/>
    <n v="4466"/>
    <s v="Analysointipalvelut"/>
    <n v="6103"/>
    <x v="1"/>
  </r>
  <r>
    <x v="586"/>
    <x v="570"/>
    <n v="1411.88"/>
    <n v="20022025"/>
    <n v="4466"/>
    <s v="Analysointipalvelut"/>
    <n v="6103"/>
    <x v="1"/>
  </r>
  <r>
    <x v="586"/>
    <x v="570"/>
    <n v="3122.45"/>
    <n v="17032025"/>
    <n v="4466"/>
    <s v="Analysointipalvelut"/>
    <n v="6103"/>
    <x v="1"/>
  </r>
  <r>
    <x v="586"/>
    <x v="570"/>
    <n v="1310.8"/>
    <n v="31032025"/>
    <n v="4466"/>
    <s v="Analysointipalvelut"/>
    <n v="6103"/>
    <x v="1"/>
  </r>
  <r>
    <x v="586"/>
    <x v="570"/>
    <n v="533.70000000000005"/>
    <n v="3042025"/>
    <n v="4466"/>
    <s v="Analysointipalvelut"/>
    <n v="6102"/>
    <x v="1"/>
  </r>
  <r>
    <x v="586"/>
    <x v="570"/>
    <n v="357.77"/>
    <n v="3042025"/>
    <n v="4466"/>
    <s v="Analysointipalvelut"/>
    <n v="6102"/>
    <x v="1"/>
  </r>
  <r>
    <x v="586"/>
    <x v="570"/>
    <n v="474.45"/>
    <n v="3042025"/>
    <n v="4466"/>
    <s v="Analysointipalvelut"/>
    <n v="6102"/>
    <x v="1"/>
  </r>
  <r>
    <x v="586"/>
    <x v="570"/>
    <n v="979.29"/>
    <n v="3042025"/>
    <n v="4466"/>
    <s v="Analysointipalvelut"/>
    <n v="6102"/>
    <x v="1"/>
  </r>
  <r>
    <x v="586"/>
    <x v="570"/>
    <n v="1197.8900000000001"/>
    <n v="16042025"/>
    <n v="4466"/>
    <s v="Analysointipalvelut"/>
    <n v="6103"/>
    <x v="1"/>
  </r>
  <r>
    <x v="586"/>
    <x v="570"/>
    <n v="1445.63"/>
    <n v="14052025"/>
    <n v="4466"/>
    <s v="Analysointipalvelut"/>
    <n v="6103"/>
    <x v="1"/>
  </r>
  <r>
    <x v="586"/>
    <x v="570"/>
    <n v="1599.55"/>
    <n v="28052025"/>
    <n v="4466"/>
    <s v="Analysointipalvelut"/>
    <n v="6103"/>
    <x v="1"/>
  </r>
  <r>
    <x v="586"/>
    <x v="570"/>
    <n v="425.65"/>
    <n v="5062025"/>
    <n v="4466"/>
    <s v="Analysointipalvelut"/>
    <n v="6102"/>
    <x v="1"/>
  </r>
  <r>
    <x v="586"/>
    <x v="570"/>
    <n v="248.13"/>
    <n v="5062025"/>
    <n v="4466"/>
    <s v="Analysointipalvelut"/>
    <n v="6102"/>
    <x v="1"/>
  </r>
  <r>
    <x v="586"/>
    <x v="570"/>
    <n v="382.6"/>
    <n v="5062025"/>
    <n v="4466"/>
    <s v="Analysointipalvelut"/>
    <n v="6102"/>
    <x v="1"/>
  </r>
  <r>
    <x v="586"/>
    <x v="570"/>
    <n v="1175.52"/>
    <n v="5062025"/>
    <n v="4466"/>
    <s v="Analysointipalvelut"/>
    <n v="6102"/>
    <x v="1"/>
  </r>
  <r>
    <x v="586"/>
    <x v="570"/>
    <n v="339.25"/>
    <n v="2072025"/>
    <n v="4466"/>
    <s v="Analysointipalvelut"/>
    <n v="6102"/>
    <x v="1"/>
  </r>
  <r>
    <x v="586"/>
    <x v="570"/>
    <n v="1596.3"/>
    <n v="2072025"/>
    <n v="4466"/>
    <s v="Analysointipalvelut"/>
    <n v="6103"/>
    <x v="1"/>
  </r>
  <r>
    <x v="586"/>
    <x v="570"/>
    <n v="404.16"/>
    <n v="7082025"/>
    <n v="4466"/>
    <s v="Analysointipalvelut"/>
    <n v="6102"/>
    <x v="1"/>
  </r>
  <r>
    <x v="586"/>
    <x v="570"/>
    <n v="233.79"/>
    <n v="7082025"/>
    <n v="4466"/>
    <s v="Analysointipalvelut"/>
    <n v="6102"/>
    <x v="1"/>
  </r>
  <r>
    <x v="586"/>
    <x v="570"/>
    <n v="368.26"/>
    <n v="7082025"/>
    <n v="4466"/>
    <s v="Analysointipalvelut"/>
    <n v="6102"/>
    <x v="1"/>
  </r>
  <r>
    <x v="586"/>
    <x v="570"/>
    <n v="899.43"/>
    <n v="7082025"/>
    <n v="4466"/>
    <s v="Analysointipalvelut"/>
    <n v="6102"/>
    <x v="1"/>
  </r>
  <r>
    <x v="586"/>
    <x v="570"/>
    <n v="1386.27"/>
    <n v="8082025"/>
    <n v="4466"/>
    <s v="Analysointipalvelut"/>
    <n v="6103"/>
    <x v="1"/>
  </r>
  <r>
    <x v="586"/>
    <x v="570"/>
    <n v="1618.47"/>
    <n v="28082025"/>
    <n v="4466"/>
    <s v="Analysointipalvelut"/>
    <n v="6103"/>
    <x v="1"/>
  </r>
  <r>
    <x v="586"/>
    <x v="570"/>
    <n v="677.44"/>
    <n v="8102025"/>
    <n v="4466"/>
    <s v="Analysointipalvelut"/>
    <n v="6102"/>
    <x v="1"/>
  </r>
  <r>
    <x v="586"/>
    <x v="570"/>
    <n v="291.12"/>
    <n v="8102025"/>
    <n v="4466"/>
    <s v="Analysointipalvelut"/>
    <n v="6102"/>
    <x v="1"/>
  </r>
  <r>
    <x v="586"/>
    <x v="570"/>
    <n v="505.29"/>
    <n v="8102025"/>
    <n v="4466"/>
    <s v="Analysointipalvelut"/>
    <n v="6102"/>
    <x v="1"/>
  </r>
  <r>
    <x v="586"/>
    <x v="570"/>
    <n v="2293.04"/>
    <n v="8102025"/>
    <n v="4466"/>
    <s v="Analysointipalvelut"/>
    <n v="6102"/>
    <x v="1"/>
  </r>
  <r>
    <x v="586"/>
    <x v="570"/>
    <n v="1627.69"/>
    <n v="23102025"/>
    <n v="4466"/>
    <s v="Analysointipalvelut"/>
    <n v="6103"/>
    <x v="1"/>
  </r>
  <r>
    <x v="586"/>
    <x v="570"/>
    <n v="3405.46"/>
    <n v="28102025"/>
    <n v="4466"/>
    <s v="Analysointipalvelut"/>
    <n v="6103"/>
    <x v="1"/>
  </r>
  <r>
    <x v="586"/>
    <x v="570"/>
    <n v="1095.1199999999999"/>
    <n v="31102025"/>
    <n v="4466"/>
    <s v="Analysointipalvelut"/>
    <n v="6103"/>
    <x v="1"/>
  </r>
  <r>
    <x v="586"/>
    <x v="570"/>
    <n v="1488.97"/>
    <n v="13112025"/>
    <n v="4466"/>
    <s v="Analysointipalvelut"/>
    <n v="6103"/>
    <x v="1"/>
  </r>
  <r>
    <x v="586"/>
    <x v="570"/>
    <n v="1255.33"/>
    <n v="25112025"/>
    <n v="4466"/>
    <s v="Analysointipalvelut"/>
    <n v="6103"/>
    <x v="1"/>
  </r>
  <r>
    <x v="586"/>
    <x v="570"/>
    <n v="4168.6499999999996"/>
    <n v="25112025"/>
    <n v="4466"/>
    <s v="Analysointipalvelut"/>
    <n v="6103"/>
    <x v="1"/>
  </r>
  <r>
    <x v="586"/>
    <x v="570"/>
    <n v="387.34"/>
    <n v="5122025"/>
    <n v="4466"/>
    <s v="Analysointipalvelut"/>
    <n v="6102"/>
    <x v="1"/>
  </r>
  <r>
    <x v="586"/>
    <x v="570"/>
    <n v="429.41"/>
    <n v="5122025"/>
    <n v="4466"/>
    <s v="Analysointipalvelut"/>
    <n v="6102"/>
    <x v="1"/>
  </r>
  <r>
    <x v="586"/>
    <x v="570"/>
    <n v="504.66"/>
    <n v="5122025"/>
    <n v="4466"/>
    <s v="Analysointipalvelut"/>
    <n v="6102"/>
    <x v="1"/>
  </r>
  <r>
    <x v="586"/>
    <x v="570"/>
    <n v="646.73"/>
    <n v="5122025"/>
    <n v="4466"/>
    <s v="Analysointipalvelut"/>
    <n v="6102"/>
    <x v="1"/>
  </r>
  <r>
    <x v="586"/>
    <x v="570"/>
    <n v="1608.65"/>
    <n v="31122025"/>
    <n v="4466"/>
    <s v="Analysointipalvelut"/>
    <n v="6103"/>
    <x v="1"/>
  </r>
  <r>
    <x v="587"/>
    <x v="571"/>
    <n v="130"/>
    <n v="12112025"/>
    <n v="4440"/>
    <s v="Koulutus- ja kulttuuripalvelut"/>
    <n v="4401"/>
    <x v="1"/>
  </r>
  <r>
    <x v="588"/>
    <x v="572"/>
    <n v="0.05"/>
    <n v="10012025"/>
    <n v="4343"/>
    <s v="Inkasso menot"/>
    <n v="5501"/>
    <x v="1"/>
  </r>
  <r>
    <x v="588"/>
    <x v="572"/>
    <n v="2.11"/>
    <n v="10012025"/>
    <n v="4343"/>
    <s v="Inkasso menot"/>
    <n v="5501"/>
    <x v="1"/>
  </r>
  <r>
    <x v="588"/>
    <x v="572"/>
    <n v="0.36"/>
    <n v="24012025"/>
    <n v="4343"/>
    <s v="Inkasso menot"/>
    <n v="5501"/>
    <x v="1"/>
  </r>
  <r>
    <x v="588"/>
    <x v="572"/>
    <n v="5.14"/>
    <n v="24012025"/>
    <n v="4343"/>
    <s v="Inkasso menot"/>
    <n v="5501"/>
    <x v="1"/>
  </r>
  <r>
    <x v="588"/>
    <x v="572"/>
    <n v="0.49"/>
    <n v="6062025"/>
    <n v="4343"/>
    <s v="Inkasso menot"/>
    <n v="5501"/>
    <x v="1"/>
  </r>
  <r>
    <x v="588"/>
    <x v="572"/>
    <n v="16.39"/>
    <n v="6062025"/>
    <n v="4343"/>
    <s v="Inkasso menot"/>
    <n v="5501"/>
    <x v="1"/>
  </r>
  <r>
    <x v="588"/>
    <x v="572"/>
    <n v="0.09"/>
    <n v="19062025"/>
    <n v="4343"/>
    <s v="Inkasso menot"/>
    <n v="5501"/>
    <x v="1"/>
  </r>
  <r>
    <x v="588"/>
    <x v="572"/>
    <n v="27.05"/>
    <n v="19062025"/>
    <n v="4343"/>
    <s v="Inkasso menot"/>
    <n v="5501"/>
    <x v="1"/>
  </r>
  <r>
    <x v="588"/>
    <x v="572"/>
    <n v="180"/>
    <n v="30062025"/>
    <n v="4343"/>
    <s v="Inkasso menot"/>
    <n v="5501"/>
    <x v="1"/>
  </r>
  <r>
    <x v="588"/>
    <x v="572"/>
    <n v="29.82"/>
    <n v="21112025"/>
    <n v="4343"/>
    <s v="Inkasso menot"/>
    <n v="5501"/>
    <x v="1"/>
  </r>
  <r>
    <x v="588"/>
    <x v="572"/>
    <n v="270"/>
    <n v="31122025"/>
    <n v="4343"/>
    <s v="Inkasso menot"/>
    <n v="5501"/>
    <x v="1"/>
  </r>
  <r>
    <x v="589"/>
    <x v="573"/>
    <n v="186.84"/>
    <n v="10042025"/>
    <n v="4511"/>
    <s v="Kirjat"/>
    <n v="3041"/>
    <x v="1"/>
  </r>
  <r>
    <x v="589"/>
    <x v="573"/>
    <n v="11.16"/>
    <n v="10042025"/>
    <n v="4600"/>
    <s v="Muu materiaali"/>
    <n v="3041"/>
    <x v="1"/>
  </r>
  <r>
    <x v="589"/>
    <x v="573"/>
    <n v="108.69"/>
    <n v="28042025"/>
    <n v="4501"/>
    <s v="Koulutarvikkeet"/>
    <n v="3051"/>
    <x v="1"/>
  </r>
  <r>
    <x v="589"/>
    <x v="573"/>
    <n v="255.26"/>
    <n v="28042025"/>
    <n v="4511"/>
    <s v="Kirjat"/>
    <n v="3051"/>
    <x v="1"/>
  </r>
  <r>
    <x v="589"/>
    <x v="573"/>
    <n v="11.16"/>
    <n v="28042025"/>
    <n v="4360"/>
    <s v="Posti- ja kuriiripalvelut"/>
    <n v="3051"/>
    <x v="1"/>
  </r>
  <r>
    <x v="589"/>
    <x v="573"/>
    <n v="19.440000000000001"/>
    <n v="16052025"/>
    <n v="4501"/>
    <s v="Koulutarvikkeet"/>
    <n v="3051"/>
    <x v="1"/>
  </r>
  <r>
    <x v="589"/>
    <x v="573"/>
    <n v="18.329999999999998"/>
    <n v="19122025"/>
    <n v="4500"/>
    <s v="Toimistotarvikkeet"/>
    <n v="3041"/>
    <x v="1"/>
  </r>
  <r>
    <x v="590"/>
    <x v="574"/>
    <n v="150"/>
    <n v="9072025"/>
    <n v="4420"/>
    <s v="Matkustus- ja kuljetuspalvelut"/>
    <n v="3501"/>
    <x v="1"/>
  </r>
  <r>
    <x v="590"/>
    <x v="574"/>
    <n v="275"/>
    <n v="9072025"/>
    <n v="4440"/>
    <s v="Koulutus- ja kulttuuripalvelut"/>
    <n v="3501"/>
    <x v="1"/>
  </r>
  <r>
    <x v="590"/>
    <x v="574"/>
    <n v="70"/>
    <n v="9072025"/>
    <n v="4340"/>
    <s v="Toimisto- pankki-ja asiantunt.palvelut"/>
    <n v="3501"/>
    <x v="1"/>
  </r>
  <r>
    <x v="590"/>
    <x v="574"/>
    <n v="20"/>
    <n v="3122025"/>
    <n v="4440"/>
    <s v="Koulutus- ja kulttuuripalvelut"/>
    <n v="3101"/>
    <x v="1"/>
  </r>
  <r>
    <x v="591"/>
    <x v="575"/>
    <n v="355"/>
    <n v="14012025"/>
    <n v="4400"/>
    <s v="Koneiden ja laitt. rak/kunn.pitopalv."/>
    <n v="3551"/>
    <x v="1"/>
  </r>
  <r>
    <x v="592"/>
    <x v="576"/>
    <n v="2700"/>
    <n v="14042025"/>
    <n v="4342"/>
    <s v="Asiantuntijakonsultaatio/-palvelut"/>
    <n v="4102"/>
    <x v="1"/>
  </r>
  <r>
    <x v="593"/>
    <x v="577"/>
    <n v="4400"/>
    <n v="31032025"/>
    <n v="1124"/>
    <s v="Muut rakennukset"/>
    <n v="5352"/>
    <x v="1"/>
  </r>
  <r>
    <x v="594"/>
    <x v="578"/>
    <n v="21.93"/>
    <n v="26062025"/>
    <n v="4510"/>
    <s v="Kirjallisuus"/>
    <n v="3051"/>
    <x v="1"/>
  </r>
  <r>
    <x v="595"/>
    <x v="579"/>
    <n v="916"/>
    <n v="19052025"/>
    <n v="4340"/>
    <s v="Toimisto- pankki-ja asiantunt.palvelut"/>
    <n v="3501"/>
    <x v="1"/>
  </r>
  <r>
    <x v="596"/>
    <x v="580"/>
    <n v="961"/>
    <n v="21032025"/>
    <n v="4500"/>
    <s v="Toimistotarvikkeet"/>
    <n v="1101"/>
    <x v="1"/>
  </r>
  <r>
    <x v="596"/>
    <x v="580"/>
    <n v="379.67"/>
    <n v="31082025"/>
    <n v="4500"/>
    <s v="Toimistotarvikkeet"/>
    <n v="1101"/>
    <x v="1"/>
  </r>
  <r>
    <x v="596"/>
    <x v="580"/>
    <n v="1020.4"/>
    <n v="18112025"/>
    <n v="4500"/>
    <s v="Toimistotarvikkeet"/>
    <n v="1101"/>
    <x v="1"/>
  </r>
  <r>
    <x v="597"/>
    <x v="581"/>
    <n v="3049.88"/>
    <n v="1012025"/>
    <n v="4341"/>
    <s v="ATK-palvelut"/>
    <n v="1101"/>
    <x v="1"/>
  </r>
  <r>
    <x v="597"/>
    <x v="581"/>
    <n v="3049.88"/>
    <n v="1012025"/>
    <n v="4305"/>
    <s v="Asikaspalvelujen osto muilta"/>
    <n v="3551"/>
    <x v="1"/>
  </r>
  <r>
    <x v="597"/>
    <x v="581"/>
    <n v="3049.88"/>
    <n v="1012025"/>
    <n v="4341"/>
    <s v="ATK-palvelut"/>
    <n v="5551"/>
    <x v="1"/>
  </r>
  <r>
    <x v="597"/>
    <x v="581"/>
    <n v="38.18"/>
    <n v="8042025"/>
    <n v="4470"/>
    <s v="Muut palvelut"/>
    <n v="3551"/>
    <x v="1"/>
  </r>
  <r>
    <x v="597"/>
    <x v="581"/>
    <n v="43.07"/>
    <n v="5082025"/>
    <n v="4470"/>
    <s v="Muut palvelut"/>
    <n v="3551"/>
    <x v="1"/>
  </r>
  <r>
    <x v="598"/>
    <x v="582"/>
    <n v="26.2"/>
    <n v="12022025"/>
    <n v="4470"/>
    <s v="Muut palvelut"/>
    <n v="3901"/>
    <x v="1"/>
  </r>
  <r>
    <x v="598"/>
    <x v="582"/>
    <n v="665.5"/>
    <n v="3032025"/>
    <n v="4470"/>
    <s v="Muut palvelut"/>
    <n v="3901"/>
    <x v="1"/>
  </r>
  <r>
    <x v="598"/>
    <x v="582"/>
    <n v="121"/>
    <n v="6032025"/>
    <n v="4470"/>
    <s v="Muut palvelut"/>
    <n v="3901"/>
    <x v="1"/>
  </r>
  <r>
    <x v="598"/>
    <x v="582"/>
    <n v="36"/>
    <n v="27032025"/>
    <n v="4470"/>
    <s v="Muut palvelut"/>
    <n v="3901"/>
    <x v="1"/>
  </r>
  <r>
    <x v="598"/>
    <x v="582"/>
    <n v="195"/>
    <n v="17042025"/>
    <n v="4470"/>
    <s v="Muut palvelut"/>
    <n v="3901"/>
    <x v="1"/>
  </r>
  <r>
    <x v="599"/>
    <x v="583"/>
    <n v="333.19"/>
    <n v="28112025"/>
    <n v="4342"/>
    <s v="Asiantuntijakonsultaatio/-palvelut"/>
    <n v="5551"/>
    <x v="1"/>
  </r>
  <r>
    <x v="600"/>
    <x v="584"/>
    <n v="3609"/>
    <n v="10032025"/>
    <n v="1124"/>
    <s v="Muut rakennukset"/>
    <n v="5352"/>
    <x v="1"/>
  </r>
  <r>
    <x v="600"/>
    <x v="584"/>
    <n v="129.08000000000001"/>
    <n v="28082025"/>
    <n v="4420"/>
    <s v="Matkustus- ja kuljetuspalvelut"/>
    <n v="5361"/>
    <x v="1"/>
  </r>
  <r>
    <x v="600"/>
    <x v="584"/>
    <n v="2647.92"/>
    <n v="28082025"/>
    <n v="4342"/>
    <s v="Asiantuntijakonsultaatio/-palvelut"/>
    <n v="5361"/>
    <x v="1"/>
  </r>
  <r>
    <x v="601"/>
    <x v="585"/>
    <n v="52"/>
    <n v="22052025"/>
    <n v="4390"/>
    <s v="Raken.ja alueiden rak.ja kunn.pitopalv."/>
    <n v="3551"/>
    <x v="1"/>
  </r>
  <r>
    <x v="602"/>
    <x v="201"/>
    <n v="35"/>
    <n v="26112025"/>
    <n v="4840"/>
    <s v="Koneiden ja laitteiden vuokrat"/>
    <n v="3251"/>
    <x v="1"/>
  </r>
  <r>
    <x v="603"/>
    <x v="586"/>
    <n v="300"/>
    <n v="28022025"/>
    <n v="4601"/>
    <s v="Mainosmateriaali"/>
    <n v="5551"/>
    <x v="1"/>
  </r>
  <r>
    <x v="603"/>
    <x v="586"/>
    <n v="2187.5"/>
    <n v="28022025"/>
    <n v="4601"/>
    <s v="Mainosmateriaali"/>
    <n v="5551"/>
    <x v="1"/>
  </r>
  <r>
    <x v="603"/>
    <x v="586"/>
    <n v="557.80999999999995"/>
    <n v="28022025"/>
    <n v="4601"/>
    <s v="Mainosmateriaali"/>
    <n v="5551"/>
    <x v="1"/>
  </r>
  <r>
    <x v="603"/>
    <x v="586"/>
    <n v="720"/>
    <n v="12102025"/>
    <n v="4601"/>
    <s v="Mainosmateriaali"/>
    <n v="5551"/>
    <x v="1"/>
  </r>
  <r>
    <x v="603"/>
    <x v="586"/>
    <n v="340"/>
    <n v="18122025"/>
    <n v="4350"/>
    <s v="Painatukset, ilmoitukset ja markkinointi"/>
    <n v="5551"/>
    <x v="1"/>
  </r>
  <r>
    <x v="604"/>
    <x v="587"/>
    <n v="144.57"/>
    <n v="25022025"/>
    <n v="4501"/>
    <s v="Koulutarvikkeet"/>
    <n v="3051"/>
    <x v="1"/>
  </r>
  <r>
    <x v="605"/>
    <x v="588"/>
    <n v="884.35"/>
    <n v="21032025"/>
    <n v="4580"/>
    <s v="Kalusto"/>
    <n v="1101"/>
    <x v="1"/>
  </r>
  <r>
    <x v="605"/>
    <x v="588"/>
    <n v="443.62"/>
    <n v="7102025"/>
    <n v="4500"/>
    <s v="Toimistotarvikkeet"/>
    <n v="4601"/>
    <x v="1"/>
  </r>
  <r>
    <x v="605"/>
    <x v="588"/>
    <n v="697.71"/>
    <n v="7102025"/>
    <n v="4500"/>
    <s v="Toimistotarvikkeet"/>
    <n v="5551"/>
    <x v="1"/>
  </r>
  <r>
    <x v="605"/>
    <x v="588"/>
    <n v="165.21"/>
    <n v="7102025"/>
    <n v="4500"/>
    <s v="Toimistotarvikkeet"/>
    <n v="5501"/>
    <x v="1"/>
  </r>
  <r>
    <x v="605"/>
    <x v="588"/>
    <n v="53.44"/>
    <n v="7102025"/>
    <n v="4470"/>
    <s v="Muut palvelut"/>
    <n v="4601"/>
    <x v="1"/>
  </r>
  <r>
    <x v="605"/>
    <x v="588"/>
    <n v="53.44"/>
    <n v="7102025"/>
    <n v="4500"/>
    <s v="Toimistotarvikkeet"/>
    <n v="5551"/>
    <x v="1"/>
  </r>
  <r>
    <x v="605"/>
    <x v="588"/>
    <n v="53.45"/>
    <n v="7102025"/>
    <n v="4470"/>
    <s v="Muut palvelut"/>
    <n v="4601"/>
    <x v="1"/>
  </r>
  <r>
    <x v="605"/>
    <x v="588"/>
    <n v="15134"/>
    <n v="1112025"/>
    <n v="1175"/>
    <s v="Muut laitteet ja kalusto"/>
    <n v="1101"/>
    <x v="1"/>
  </r>
  <r>
    <x v="605"/>
    <x v="588"/>
    <n v="1440"/>
    <n v="14112025"/>
    <n v="1175"/>
    <s v="Muut laitteet ja kalusto"/>
    <n v="1101"/>
    <x v="1"/>
  </r>
  <r>
    <x v="606"/>
    <x v="589"/>
    <n v="1128.75"/>
    <n v="8012025"/>
    <n v="4595"/>
    <s v="Varaosat"/>
    <n v="6103"/>
    <x v="1"/>
  </r>
  <r>
    <x v="607"/>
    <x v="590"/>
    <n v="331.47"/>
    <n v="20012025"/>
    <n v="4580"/>
    <s v="Kalusto"/>
    <n v="3051"/>
    <x v="1"/>
  </r>
  <r>
    <x v="608"/>
    <x v="591"/>
    <n v="409.29"/>
    <n v="31122025"/>
    <n v="4301"/>
    <s v="Asiakaspalvelujen osto kunnilta"/>
    <n v="3051"/>
    <x v="1"/>
  </r>
  <r>
    <x v="609"/>
    <x v="201"/>
    <n v="25"/>
    <n v="12032025"/>
    <n v="4460"/>
    <s v="Muut yhteistoimintaosuudet"/>
    <n v="5551"/>
    <x v="1"/>
  </r>
  <r>
    <x v="610"/>
    <x v="592"/>
    <n v="131.58000000000001"/>
    <n v="27092025"/>
    <n v="4470"/>
    <s v="Muut palvelut"/>
    <n v="5501"/>
    <x v="1"/>
  </r>
  <r>
    <x v="611"/>
    <x v="593"/>
    <n v="28.46"/>
    <n v="3022025"/>
    <n v="4420"/>
    <s v="Matkustus- ja kuljetuspalvelut"/>
    <n v="3501"/>
    <x v="1"/>
  </r>
  <r>
    <x v="611"/>
    <x v="593"/>
    <n v="14.9"/>
    <n v="3022025"/>
    <n v="4340"/>
    <s v="Toimisto- pankki-ja asiantunt.palvelut"/>
    <n v="3501"/>
    <x v="1"/>
  </r>
  <r>
    <x v="611"/>
    <x v="593"/>
    <n v="9.1199999999999992"/>
    <n v="4022025"/>
    <n v="4421"/>
    <s v="Koulukuljetukset"/>
    <n v="3051"/>
    <x v="1"/>
  </r>
  <r>
    <x v="611"/>
    <x v="593"/>
    <n v="3775.51"/>
    <n v="4022025"/>
    <n v="4421"/>
    <s v="Koulukuljetukset"/>
    <n v="3051"/>
    <x v="1"/>
  </r>
  <r>
    <x v="611"/>
    <x v="593"/>
    <n v="12.72"/>
    <n v="28022025"/>
    <n v="4421"/>
    <s v="Koulukuljetukset"/>
    <n v="3051"/>
    <x v="1"/>
  </r>
  <r>
    <x v="611"/>
    <x v="593"/>
    <n v="34.840000000000003"/>
    <n v="28022025"/>
    <n v="4421"/>
    <s v="Koulukuljetukset"/>
    <n v="3051"/>
    <x v="1"/>
  </r>
  <r>
    <x v="611"/>
    <x v="593"/>
    <n v="18.54"/>
    <n v="3032025"/>
    <n v="4420"/>
    <s v="Matkustus- ja kuljetuspalvelut"/>
    <n v="3501"/>
    <x v="1"/>
  </r>
  <r>
    <x v="611"/>
    <x v="593"/>
    <n v="14.9"/>
    <n v="3032025"/>
    <n v="4340"/>
    <s v="Toimisto- pankki-ja asiantunt.palvelut"/>
    <n v="3501"/>
    <x v="1"/>
  </r>
  <r>
    <x v="611"/>
    <x v="593"/>
    <n v="12.98"/>
    <n v="4032025"/>
    <n v="4421"/>
    <s v="Koulukuljetukset"/>
    <n v="3051"/>
    <x v="1"/>
  </r>
  <r>
    <x v="611"/>
    <x v="593"/>
    <n v="2997.42"/>
    <n v="4032025"/>
    <n v="4421"/>
    <s v="Koulukuljetukset"/>
    <n v="3051"/>
    <x v="1"/>
  </r>
  <r>
    <x v="611"/>
    <x v="593"/>
    <n v="4511.09"/>
    <n v="2042025"/>
    <n v="4421"/>
    <s v="Koulukuljetukset"/>
    <n v="3051"/>
    <x v="1"/>
  </r>
  <r>
    <x v="611"/>
    <x v="593"/>
    <n v="14.52"/>
    <n v="2042025"/>
    <n v="4420"/>
    <s v="Matkustus- ja kuljetuspalvelut"/>
    <n v="3501"/>
    <x v="1"/>
  </r>
  <r>
    <x v="611"/>
    <x v="593"/>
    <n v="14.9"/>
    <n v="2042025"/>
    <n v="4340"/>
    <s v="Toimisto- pankki-ja asiantunt.palvelut"/>
    <n v="3501"/>
    <x v="1"/>
  </r>
  <r>
    <x v="611"/>
    <x v="593"/>
    <n v="15.13"/>
    <n v="3052025"/>
    <n v="4420"/>
    <s v="Matkustus- ja kuljetuspalvelut"/>
    <n v="3501"/>
    <x v="1"/>
  </r>
  <r>
    <x v="611"/>
    <x v="593"/>
    <n v="14.9"/>
    <n v="3052025"/>
    <n v="4340"/>
    <s v="Toimisto- pankki-ja asiantunt.palvelut"/>
    <n v="3501"/>
    <x v="1"/>
  </r>
  <r>
    <x v="611"/>
    <x v="593"/>
    <n v="4247.1499999999996"/>
    <n v="5052025"/>
    <n v="4421"/>
    <s v="Koulukuljetukset"/>
    <n v="3051"/>
    <x v="1"/>
  </r>
  <r>
    <x v="611"/>
    <x v="593"/>
    <n v="9.1199999999999992"/>
    <n v="3062025"/>
    <n v="4421"/>
    <s v="Koulukuljetukset"/>
    <n v="3051"/>
    <x v="1"/>
  </r>
  <r>
    <x v="611"/>
    <x v="593"/>
    <n v="3924.06"/>
    <n v="3062025"/>
    <n v="4421"/>
    <s v="Koulukuljetukset"/>
    <n v="3051"/>
    <x v="1"/>
  </r>
  <r>
    <x v="611"/>
    <x v="593"/>
    <n v="49.3"/>
    <n v="16062025"/>
    <n v="4425"/>
    <s v="Muut matkakulut ja kuljetukset"/>
    <n v="5501"/>
    <x v="1"/>
  </r>
  <r>
    <x v="611"/>
    <x v="593"/>
    <n v="281.26"/>
    <n v="4082025"/>
    <n v="4421"/>
    <s v="Koulukuljetukset"/>
    <n v="3051"/>
    <x v="1"/>
  </r>
  <r>
    <x v="611"/>
    <x v="593"/>
    <n v="57.24"/>
    <n v="31072025"/>
    <n v="4421"/>
    <s v="Koulukuljetukset"/>
    <n v="3051"/>
    <x v="1"/>
  </r>
  <r>
    <x v="611"/>
    <x v="593"/>
    <n v="64.84"/>
    <n v="31072025"/>
    <n v="4421"/>
    <s v="Koulukuljetukset"/>
    <n v="3051"/>
    <x v="1"/>
  </r>
  <r>
    <x v="611"/>
    <x v="593"/>
    <n v="9.27"/>
    <n v="15072025"/>
    <n v="4421"/>
    <s v="Koulukuljetukset"/>
    <n v="3051"/>
    <x v="1"/>
  </r>
  <r>
    <x v="611"/>
    <x v="593"/>
    <n v="25.46"/>
    <n v="29082025"/>
    <n v="4421"/>
    <s v="Koulukuljetukset"/>
    <n v="3041"/>
    <x v="1"/>
  </r>
  <r>
    <x v="611"/>
    <x v="593"/>
    <n v="12.72"/>
    <n v="29082025"/>
    <n v="4421"/>
    <s v="Koulukuljetukset"/>
    <n v="3051"/>
    <x v="1"/>
  </r>
  <r>
    <x v="611"/>
    <x v="593"/>
    <n v="809.38"/>
    <n v="29082025"/>
    <n v="4421"/>
    <s v="Koulukuljetukset"/>
    <n v="3051"/>
    <x v="1"/>
  </r>
  <r>
    <x v="611"/>
    <x v="593"/>
    <n v="1.36"/>
    <n v="2092025"/>
    <n v="4421"/>
    <s v="Koulukuljetukset"/>
    <n v="3041"/>
    <x v="1"/>
  </r>
  <r>
    <x v="611"/>
    <x v="593"/>
    <n v="43.9"/>
    <n v="2092025"/>
    <n v="4421"/>
    <s v="Koulukuljetukset"/>
    <n v="3051"/>
    <x v="1"/>
  </r>
  <r>
    <x v="611"/>
    <x v="593"/>
    <n v="104.78"/>
    <n v="2092025"/>
    <n v="4421"/>
    <s v="Koulukuljetukset"/>
    <n v="3041"/>
    <x v="1"/>
  </r>
  <r>
    <x v="611"/>
    <x v="593"/>
    <n v="3388.07"/>
    <n v="2092025"/>
    <n v="4421"/>
    <s v="Koulukuljetukset"/>
    <n v="3051"/>
    <x v="1"/>
  </r>
  <r>
    <x v="611"/>
    <x v="593"/>
    <n v="25.44"/>
    <n v="30092025"/>
    <n v="4421"/>
    <s v="Koulukuljetukset"/>
    <n v="3041"/>
    <x v="1"/>
  </r>
  <r>
    <x v="611"/>
    <x v="593"/>
    <n v="52.84"/>
    <n v="30092025"/>
    <n v="4421"/>
    <s v="Koulukuljetukset"/>
    <n v="3051"/>
    <x v="1"/>
  </r>
  <r>
    <x v="611"/>
    <x v="593"/>
    <n v="155.84"/>
    <n v="2102025"/>
    <n v="4421"/>
    <s v="Koulukuljetukset"/>
    <n v="3041"/>
    <x v="1"/>
  </r>
  <r>
    <x v="611"/>
    <x v="593"/>
    <n v="5039.09"/>
    <n v="2102025"/>
    <n v="4421"/>
    <s v="Koulukuljetukset"/>
    <n v="3051"/>
    <x v="1"/>
  </r>
  <r>
    <x v="611"/>
    <x v="593"/>
    <n v="25.26"/>
    <n v="2102025"/>
    <n v="4421"/>
    <s v="Koulukuljetukset"/>
    <n v="3051"/>
    <x v="1"/>
  </r>
  <r>
    <x v="611"/>
    <x v="593"/>
    <n v="14.68"/>
    <n v="2102025"/>
    <n v="4420"/>
    <s v="Matkustus- ja kuljetuspalvelut"/>
    <n v="3501"/>
    <x v="1"/>
  </r>
  <r>
    <x v="611"/>
    <x v="593"/>
    <n v="15.35"/>
    <n v="2102025"/>
    <n v="4340"/>
    <s v="Toimisto- pankki-ja asiantunt.palvelut"/>
    <n v="3501"/>
    <x v="1"/>
  </r>
  <r>
    <x v="611"/>
    <x v="593"/>
    <n v="158.93"/>
    <n v="4112025"/>
    <n v="4421"/>
    <s v="Koulukuljetukset"/>
    <n v="3041"/>
    <x v="1"/>
  </r>
  <r>
    <x v="611"/>
    <x v="593"/>
    <n v="5138.6099999999997"/>
    <n v="4112025"/>
    <n v="4421"/>
    <s v="Koulukuljetukset"/>
    <n v="3051"/>
    <x v="1"/>
  </r>
  <r>
    <x v="611"/>
    <x v="593"/>
    <n v="9.26"/>
    <n v="4112025"/>
    <n v="4421"/>
    <s v="Koulukuljetukset"/>
    <n v="3051"/>
    <x v="1"/>
  </r>
  <r>
    <x v="611"/>
    <x v="593"/>
    <n v="158.54"/>
    <n v="2122025"/>
    <n v="4421"/>
    <s v="Koulukuljetukset"/>
    <n v="3041"/>
    <x v="1"/>
  </r>
  <r>
    <x v="611"/>
    <x v="593"/>
    <n v="5126.34"/>
    <n v="2122025"/>
    <n v="4421"/>
    <s v="Koulukuljetukset"/>
    <n v="3051"/>
    <x v="1"/>
  </r>
  <r>
    <x v="611"/>
    <x v="593"/>
    <n v="125.19"/>
    <n v="31122025"/>
    <n v="4421"/>
    <s v="Koulukuljetukset"/>
    <n v="3041"/>
    <x v="1"/>
  </r>
  <r>
    <x v="611"/>
    <x v="593"/>
    <n v="4047.96"/>
    <n v="31122025"/>
    <n v="4421"/>
    <s v="Koulukuljetukset"/>
    <n v="3051"/>
    <x v="1"/>
  </r>
  <r>
    <x v="611"/>
    <x v="593"/>
    <n v="13.26"/>
    <n v="31122025"/>
    <n v="4421"/>
    <s v="Koulukuljetukset"/>
    <n v="3051"/>
    <x v="1"/>
  </r>
  <r>
    <x v="612"/>
    <x v="594"/>
    <n v="10000"/>
    <n v="17012025"/>
    <n v="4370"/>
    <s v="Vakuutukset"/>
    <n v="5551"/>
    <x v="1"/>
  </r>
  <r>
    <x v="612"/>
    <x v="594"/>
    <n v="15896.41"/>
    <n v="3022025"/>
    <n v="4470"/>
    <s v="Muut palvelut"/>
    <n v="5551"/>
    <x v="1"/>
  </r>
  <r>
    <x v="612"/>
    <x v="594"/>
    <n v="2000"/>
    <n v="14022025"/>
    <n v="4342"/>
    <s v="Asiantuntijakonsultaatio/-palvelut"/>
    <n v="5551"/>
    <x v="1"/>
  </r>
  <r>
    <x v="612"/>
    <x v="594"/>
    <n v="4157.8900000000003"/>
    <n v="27022025"/>
    <n v="4470"/>
    <s v="Muut palvelut"/>
    <n v="5551"/>
    <x v="1"/>
  </r>
  <r>
    <x v="612"/>
    <x v="594"/>
    <n v="10000"/>
    <n v="27022025"/>
    <n v="4470"/>
    <s v="Muut palvelut"/>
    <n v="5551"/>
    <x v="1"/>
  </r>
  <r>
    <x v="612"/>
    <x v="594"/>
    <n v="2000"/>
    <n v="18032025"/>
    <n v="4342"/>
    <s v="Asiantuntijakonsultaatio/-palvelut"/>
    <n v="5551"/>
    <x v="1"/>
  </r>
  <r>
    <x v="612"/>
    <x v="594"/>
    <n v="10000"/>
    <n v="28042025"/>
    <n v="4470"/>
    <s v="Muut palvelut"/>
    <n v="5551"/>
    <x v="1"/>
  </r>
  <r>
    <x v="612"/>
    <x v="594"/>
    <n v="5150"/>
    <n v="25052025"/>
    <n v="4470"/>
    <s v="Muut palvelut"/>
    <n v="5551"/>
    <x v="1"/>
  </r>
  <r>
    <x v="612"/>
    <x v="594"/>
    <n v="6902"/>
    <n v="16062025"/>
    <n v="4470"/>
    <s v="Muut palvelut"/>
    <n v="5551"/>
    <x v="1"/>
  </r>
  <r>
    <x v="613"/>
    <x v="595"/>
    <n v="205"/>
    <n v="23012025"/>
    <n v="4600"/>
    <s v="Muu materiaali"/>
    <n v="6102"/>
    <x v="1"/>
  </r>
  <r>
    <x v="613"/>
    <x v="595"/>
    <n v="1640"/>
    <n v="23042025"/>
    <n v="1140"/>
    <s v="Vesi- ja viem�riverkosto"/>
    <n v="6102"/>
    <x v="1"/>
  </r>
  <r>
    <x v="613"/>
    <x v="595"/>
    <n v="205"/>
    <n v="6062025"/>
    <n v="4595"/>
    <s v="Varaosat"/>
    <n v="6102"/>
    <x v="1"/>
  </r>
  <r>
    <x v="613"/>
    <x v="595"/>
    <n v="659"/>
    <n v="19082025"/>
    <n v="4600"/>
    <s v="Muu materiaali"/>
    <n v="6102"/>
    <x v="1"/>
  </r>
  <r>
    <x v="613"/>
    <x v="595"/>
    <n v="1221"/>
    <n v="30092025"/>
    <n v="1140"/>
    <s v="Vesi- ja viem�riverkosto"/>
    <n v="6102"/>
    <x v="1"/>
  </r>
  <r>
    <x v="613"/>
    <x v="595"/>
    <n v="595.99"/>
    <n v="2122025"/>
    <n v="4600"/>
    <s v="Muu materiaali"/>
    <n v="6103"/>
    <x v="1"/>
  </r>
  <r>
    <x v="614"/>
    <x v="596"/>
    <n v="6192.9"/>
    <n v="15092025"/>
    <n v="4341"/>
    <s v="ATK-palvelut"/>
    <n v="1101"/>
    <x v="1"/>
  </r>
  <r>
    <x v="615"/>
    <x v="597"/>
    <n v="1720"/>
    <n v="11122025"/>
    <n v="4390"/>
    <s v="Raken.ja alueiden rak.ja kunn.pitopalv."/>
    <n v="4601"/>
    <x v="1"/>
  </r>
  <r>
    <x v="616"/>
    <x v="598"/>
    <n v="1330.7"/>
    <n v="23022025"/>
    <n v="4305"/>
    <s v="Asikaspalvelujen osto muilta"/>
    <n v="3551"/>
    <x v="1"/>
  </r>
  <r>
    <x v="616"/>
    <x v="598"/>
    <n v="6.37"/>
    <n v="23022025"/>
    <n v="4305"/>
    <s v="Asikaspalvelujen osto muilta"/>
    <n v="3551"/>
    <x v="1"/>
  </r>
  <r>
    <x v="617"/>
    <x v="599"/>
    <n v="40"/>
    <n v="4032025"/>
    <n v="4340"/>
    <s v="Toimisto- pankki-ja asiantunt.palvelut"/>
    <n v="5352"/>
    <x v="1"/>
  </r>
  <r>
    <x v="617"/>
    <x v="599"/>
    <n v="20"/>
    <n v="5032025"/>
    <n v="4340"/>
    <s v="Toimisto- pankki-ja asiantunt.palvelut"/>
    <n v="5352"/>
    <x v="1"/>
  </r>
  <r>
    <x v="617"/>
    <x v="599"/>
    <n v="161.25"/>
    <n v="1082025"/>
    <n v="4390"/>
    <s v="Raken.ja alueiden rak.ja kunn.pitopalv."/>
    <n v="5352"/>
    <x v="1"/>
  </r>
  <r>
    <x v="617"/>
    <x v="599"/>
    <n v="84"/>
    <n v="1082025"/>
    <n v="4600"/>
    <s v="Muu materiaali"/>
    <n v="5352"/>
    <x v="1"/>
  </r>
  <r>
    <x v="617"/>
    <x v="599"/>
    <n v="164.9"/>
    <n v="1082025"/>
    <n v="4420"/>
    <s v="Matkustus- ja kuljetuspalvelut"/>
    <n v="5352"/>
    <x v="1"/>
  </r>
  <r>
    <x v="617"/>
    <x v="599"/>
    <n v="461.12"/>
    <n v="20082025"/>
    <n v="4400"/>
    <s v="Koneiden ja laitt. rak/kunn.pitopalv."/>
    <n v="5352"/>
    <x v="1"/>
  </r>
  <r>
    <x v="617"/>
    <x v="599"/>
    <n v="193.5"/>
    <n v="9122025"/>
    <n v="4390"/>
    <s v="Raken.ja alueiden rak.ja kunn.pitopalv."/>
    <n v="5352"/>
    <x v="1"/>
  </r>
  <r>
    <x v="617"/>
    <x v="599"/>
    <n v="79.650000000000006"/>
    <n v="9122025"/>
    <n v="4600"/>
    <s v="Muu materiaali"/>
    <n v="5352"/>
    <x v="1"/>
  </r>
  <r>
    <x v="617"/>
    <x v="599"/>
    <n v="364.41"/>
    <n v="18122025"/>
    <n v="4390"/>
    <s v="Raken.ja alueiden rak.ja kunn.pitopalv."/>
    <n v="5352"/>
    <x v="1"/>
  </r>
  <r>
    <x v="617"/>
    <x v="599"/>
    <n v="702.25"/>
    <n v="13032025"/>
    <n v="4400"/>
    <s v="Koneiden ja laitt.rak/kunn.pitopalvelu"/>
    <n v="6103"/>
    <x v="1"/>
  </r>
  <r>
    <x v="617"/>
    <x v="599"/>
    <n v="575.45000000000005"/>
    <n v="19032025"/>
    <n v="4840"/>
    <s v="Koneiden ja laitteiden vuokrat"/>
    <n v="6103"/>
    <x v="1"/>
  </r>
  <r>
    <x v="618"/>
    <x v="600"/>
    <n v="779.53"/>
    <n v="23012025"/>
    <n v="4400"/>
    <s v="Koneiden ja laitt. rak/kunn.pitopalv."/>
    <n v="5501"/>
    <x v="1"/>
  </r>
  <r>
    <x v="618"/>
    <x v="600"/>
    <n v="1275.1300000000001"/>
    <n v="7022025"/>
    <n v="4580"/>
    <s v="Kalusto"/>
    <n v="5501"/>
    <x v="1"/>
  </r>
  <r>
    <x v="618"/>
    <x v="600"/>
    <n v="244.52"/>
    <n v="12032025"/>
    <n v="4400"/>
    <s v="Koneiden ja laitt. rak/kunn.pitopalv."/>
    <n v="5501"/>
    <x v="1"/>
  </r>
  <r>
    <x v="618"/>
    <x v="600"/>
    <n v="201.9"/>
    <n v="9042025"/>
    <n v="4580"/>
    <s v="Kalusto"/>
    <n v="5501"/>
    <x v="1"/>
  </r>
  <r>
    <x v="618"/>
    <x v="600"/>
    <n v="352.87"/>
    <n v="9042025"/>
    <n v="4400"/>
    <s v="Koneiden ja laitt. rak/kunn.pitopalv."/>
    <n v="5501"/>
    <x v="1"/>
  </r>
  <r>
    <x v="618"/>
    <x v="600"/>
    <n v="2190.81"/>
    <n v="5062025"/>
    <n v="4400"/>
    <s v="Koneiden ja laitt. rak/kunn.pitopalv."/>
    <n v="5501"/>
    <x v="1"/>
  </r>
  <r>
    <x v="618"/>
    <x v="600"/>
    <n v="1568.37"/>
    <n v="5062025"/>
    <n v="4600"/>
    <s v="Muu materiaali"/>
    <n v="5501"/>
    <x v="1"/>
  </r>
  <r>
    <x v="618"/>
    <x v="600"/>
    <n v="672.36"/>
    <n v="5062025"/>
    <n v="4400"/>
    <s v="Koneiden ja laitt. rak/kunn.pitopalv."/>
    <n v="5501"/>
    <x v="1"/>
  </r>
  <r>
    <x v="618"/>
    <x v="600"/>
    <n v="314.86"/>
    <n v="5062025"/>
    <n v="4400"/>
    <s v="Koneiden ja laitt. rak/kunn.pitopalv."/>
    <n v="5501"/>
    <x v="1"/>
  </r>
  <r>
    <x v="618"/>
    <x v="600"/>
    <n v="653.12"/>
    <n v="6062025"/>
    <n v="4400"/>
    <s v="Koneiden ja laitt. rak/kunn.pitopalv."/>
    <n v="5501"/>
    <x v="1"/>
  </r>
  <r>
    <x v="618"/>
    <x v="600"/>
    <n v="1178.1600000000001"/>
    <n v="6062025"/>
    <n v="4400"/>
    <s v="Koneiden ja laitt. rak/kunn.pitopalv."/>
    <n v="5501"/>
    <x v="1"/>
  </r>
  <r>
    <x v="618"/>
    <x v="600"/>
    <n v="1803.27"/>
    <n v="6062025"/>
    <n v="4400"/>
    <s v="Koneiden ja laitt. rak/kunn.pitopalv."/>
    <n v="5501"/>
    <x v="1"/>
  </r>
  <r>
    <x v="618"/>
    <x v="600"/>
    <n v="770"/>
    <n v="23072025"/>
    <n v="4580"/>
    <s v="Kalusto"/>
    <n v="5501"/>
    <x v="1"/>
  </r>
  <r>
    <x v="618"/>
    <x v="600"/>
    <n v="1018"/>
    <n v="16092025"/>
    <n v="4400"/>
    <s v="Koneiden ja laitt. rak/kunn.pitopalv."/>
    <n v="5501"/>
    <x v="1"/>
  </r>
  <r>
    <x v="618"/>
    <x v="600"/>
    <n v="120"/>
    <n v="21112025"/>
    <n v="4600"/>
    <s v="Muu materiaali"/>
    <n v="5501"/>
    <x v="1"/>
  </r>
  <r>
    <x v="618"/>
    <x v="600"/>
    <n v="2526.9"/>
    <n v="18122025"/>
    <n v="4400"/>
    <s v="Koneiden ja laitt. rak/kunn.pitopalv."/>
    <n v="5501"/>
    <x v="1"/>
  </r>
  <r>
    <x v="619"/>
    <x v="601"/>
    <n v="1190.01"/>
    <n v="26092025"/>
    <n v="4342"/>
    <s v="Asiantuntijakonsultaatio/-palvelut"/>
    <n v="5501"/>
    <x v="1"/>
  </r>
  <r>
    <x v="619"/>
    <x v="601"/>
    <n v="265"/>
    <n v="26092025"/>
    <n v="4420"/>
    <s v="Matkustus- ja kuljetuspalvelut"/>
    <n v="5501"/>
    <x v="1"/>
  </r>
  <r>
    <x v="620"/>
    <x v="602"/>
    <n v="99"/>
    <n v="26112025"/>
    <n v="4350"/>
    <s v="Painatukset, ilmoitukset ja markkinointi"/>
    <n v="5361"/>
    <x v="1"/>
  </r>
  <r>
    <x v="620"/>
    <x v="602"/>
    <n v="418.7"/>
    <n v="31122025"/>
    <n v="4350"/>
    <s v="Painatukset, ilmoitukset ja markkinointi"/>
    <n v="4601"/>
    <x v="1"/>
  </r>
  <r>
    <x v="621"/>
    <x v="603"/>
    <n v="185.51"/>
    <n v="11022025"/>
    <n v="4501"/>
    <s v="Koulutarvikkeet"/>
    <n v="3101"/>
    <x v="1"/>
  </r>
  <r>
    <x v="621"/>
    <x v="603"/>
    <n v="99.51"/>
    <n v="28042025"/>
    <n v="4501"/>
    <s v="Koulutarvikkeet"/>
    <n v="3101"/>
    <x v="1"/>
  </r>
  <r>
    <x v="621"/>
    <x v="603"/>
    <n v="38.5"/>
    <n v="28042025"/>
    <n v="4501"/>
    <s v="Koulutarvikkeet"/>
    <n v="3051"/>
    <x v="1"/>
  </r>
  <r>
    <x v="622"/>
    <x v="604"/>
    <n v="2500"/>
    <n v="27102025"/>
    <n v="4342"/>
    <s v="Asiantuntijakonsultaatio/-palvelut"/>
    <n v="5551"/>
    <x v="1"/>
  </r>
  <r>
    <x v="622"/>
    <x v="604"/>
    <n v="312.57"/>
    <n v="27102025"/>
    <n v="4420"/>
    <s v="Matkustus- ja kuljetuspalvelut"/>
    <n v="5551"/>
    <x v="1"/>
  </r>
  <r>
    <x v="623"/>
    <x v="605"/>
    <n v="24.54"/>
    <n v="9092025"/>
    <n v="4390"/>
    <s v="Raken.ja alueiden rak.ja kunn.pitopalv."/>
    <n v="3551"/>
    <x v="1"/>
  </r>
  <r>
    <x v="624"/>
    <x v="606"/>
    <n v="230"/>
    <n v="18092025"/>
    <n v="4440"/>
    <s v="Koulutus- ja kulttuuripalvelut"/>
    <n v="3051"/>
    <x v="1"/>
  </r>
  <r>
    <x v="624"/>
    <x v="606"/>
    <n v="140"/>
    <n v="18092025"/>
    <n v="4440"/>
    <s v="Koulutus- ja kulttuuripalvelut"/>
    <n v="3051"/>
    <x v="1"/>
  </r>
  <r>
    <x v="624"/>
    <x v="606"/>
    <n v="140"/>
    <n v="3102025"/>
    <n v="4430"/>
    <s v="Sosiaali- ja terveyspalvelut"/>
    <n v="3051"/>
    <x v="1"/>
  </r>
  <r>
    <x v="624"/>
    <x v="606"/>
    <n v="220"/>
    <n v="5112025"/>
    <n v="4342"/>
    <s v="Asiantuntijakonsultaatio/-palvelut"/>
    <n v="3051"/>
    <x v="1"/>
  </r>
  <r>
    <x v="624"/>
    <x v="606"/>
    <n v="642.6"/>
    <n v="5112025"/>
    <n v="4342"/>
    <s v="Asiantuntijakonsultaatio/-palvelut"/>
    <n v="3051"/>
    <x v="1"/>
  </r>
  <r>
    <x v="624"/>
    <x v="606"/>
    <n v="230"/>
    <n v="5112025"/>
    <n v="4342"/>
    <s v="Asiantuntijakonsultaatio/-palvelut"/>
    <n v="3051"/>
    <x v="1"/>
  </r>
  <r>
    <x v="624"/>
    <x v="606"/>
    <n v="230"/>
    <n v="3122025"/>
    <n v="4342"/>
    <s v="Asiantuntijakonsultaatio/-palvelut"/>
    <n v="3051"/>
    <x v="1"/>
  </r>
  <r>
    <x v="624"/>
    <x v="606"/>
    <n v="502.6"/>
    <n v="3122025"/>
    <n v="4430"/>
    <s v="Sosiaali- ja terveyspalvelut"/>
    <n v="3051"/>
    <x v="1"/>
  </r>
  <r>
    <x v="624"/>
    <x v="606"/>
    <n v="220"/>
    <n v="3122025"/>
    <n v="4342"/>
    <s v="Asiantuntijakonsultaatio/-palvelut"/>
    <n v="3051"/>
    <x v="1"/>
  </r>
  <r>
    <x v="624"/>
    <x v="606"/>
    <n v="230"/>
    <n v="18122025"/>
    <n v="4342"/>
    <s v="Asiantuntijakonsultaatio/-palvelut"/>
    <n v="3051"/>
    <x v="1"/>
  </r>
  <r>
    <x v="624"/>
    <x v="606"/>
    <n v="280"/>
    <n v="18122025"/>
    <n v="4430"/>
    <s v="Sosiaali- ja terveyspalvelut"/>
    <n v="3051"/>
    <x v="1"/>
  </r>
  <r>
    <x v="625"/>
    <x v="607"/>
    <n v="10980"/>
    <n v="25042025"/>
    <n v="4342"/>
    <s v="Asiantuntijakonsultaatio/-palvelut"/>
    <n v="4601"/>
    <x v="1"/>
  </r>
  <r>
    <x v="625"/>
    <x v="607"/>
    <n v="15748"/>
    <n v="30062025"/>
    <n v="4342"/>
    <s v="Asiantuntijakonsultaatio/-palvelut"/>
    <n v="4601"/>
    <x v="1"/>
  </r>
  <r>
    <x v="625"/>
    <x v="607"/>
    <n v="4560"/>
    <n v="19122025"/>
    <n v="4470"/>
    <s v="Muut palvelut"/>
    <n v="4601"/>
    <x v="1"/>
  </r>
  <r>
    <x v="626"/>
    <x v="608"/>
    <n v="332.81"/>
    <n v="24102025"/>
    <n v="1140"/>
    <s v="Vesi- ja viem�riverkosto"/>
    <n v="6103"/>
    <x v="1"/>
  </r>
  <r>
    <x v="626"/>
    <x v="608"/>
    <n v="-198.6"/>
    <n v="31102025"/>
    <n v="1140"/>
    <s v="Vesi- ja viem�riverkosto"/>
    <n v="6103"/>
    <x v="1"/>
  </r>
  <r>
    <x v="627"/>
    <x v="609"/>
    <n v="300"/>
    <n v="13052025"/>
    <n v="4440"/>
    <s v="Koulutus- ja kulttuuripalvelut"/>
    <n v="3051"/>
    <x v="1"/>
  </r>
  <r>
    <x v="628"/>
    <x v="610"/>
    <n v="1998.21"/>
    <n v="27022025"/>
    <n v="4390"/>
    <s v="Raken.ja alueiden rak.ja kunn.pitopalv."/>
    <n v="3551"/>
    <x v="1"/>
  </r>
  <r>
    <x v="629"/>
    <x v="611"/>
    <n v="463.12"/>
    <n v="1022025"/>
    <n v="4820"/>
    <s v="Rakennusten ja huoneistojen vuokrat"/>
    <n v="1101"/>
    <x v="1"/>
  </r>
  <r>
    <x v="629"/>
    <x v="611"/>
    <n v="463.12"/>
    <n v="7012025"/>
    <n v="4820"/>
    <s v="Rakennusten ja huoneistojen vuokrat"/>
    <n v="1101"/>
    <x v="1"/>
  </r>
  <r>
    <x v="629"/>
    <x v="611"/>
    <n v="463.12"/>
    <n v="7012025"/>
    <n v="4820"/>
    <s v="Rakennusten ja huoneistojen vuokrat"/>
    <n v="1101"/>
    <x v="1"/>
  </r>
  <r>
    <x v="629"/>
    <x v="611"/>
    <n v="459.7"/>
    <n v="1042025"/>
    <n v="4820"/>
    <s v="Rakennusten ja huoneistojen vuokrat"/>
    <n v="5501"/>
    <x v="1"/>
  </r>
  <r>
    <x v="629"/>
    <x v="611"/>
    <n v="459.7"/>
    <n v="31012025"/>
    <n v="4820"/>
    <s v="Rakennusten ja huoneistojen vuokrat"/>
    <n v="5501"/>
    <x v="1"/>
  </r>
  <r>
    <x v="629"/>
    <x v="611"/>
    <n v="459.7"/>
    <n v="1072025"/>
    <n v="4820"/>
    <s v="Rakennusten ja huoneistojen vuokrat"/>
    <n v="5501"/>
    <x v="1"/>
  </r>
  <r>
    <x v="629"/>
    <x v="611"/>
    <n v="463.12"/>
    <n v="2052025"/>
    <n v="4820"/>
    <s v="Rakennusten ja huoneistojen vuokrat"/>
    <n v="5352"/>
    <x v="1"/>
  </r>
  <r>
    <x v="629"/>
    <x v="611"/>
    <n v="463.12"/>
    <n v="2062025"/>
    <n v="4820"/>
    <s v="Rakennusten ja huoneistojen vuokrat"/>
    <n v="5501"/>
    <x v="1"/>
  </r>
  <r>
    <x v="629"/>
    <x v="611"/>
    <n v="459.7"/>
    <n v="10112025"/>
    <n v="4820"/>
    <s v="Rakennusten ja huoneistojen vuokrat"/>
    <n v="5501"/>
    <x v="1"/>
  </r>
  <r>
    <x v="629"/>
    <x v="611"/>
    <n v="463.12"/>
    <n v="1072025"/>
    <n v="4820"/>
    <s v="Rakennusten ja huoneistojen vuokrat"/>
    <n v="5501"/>
    <x v="1"/>
  </r>
  <r>
    <x v="629"/>
    <x v="611"/>
    <n v="463.12"/>
    <n v="10062025"/>
    <n v="4820"/>
    <s v="Rakennusten ja huoneistojen vuokrat"/>
    <n v="5501"/>
    <x v="1"/>
  </r>
  <r>
    <x v="629"/>
    <x v="611"/>
    <n v="463.12"/>
    <n v="30092025"/>
    <n v="4820"/>
    <s v="Rakennusten ja huoneistojen vuokrat"/>
    <n v="5501"/>
    <x v="1"/>
  </r>
  <r>
    <x v="629"/>
    <x v="611"/>
    <n v="463.12"/>
    <n v="20102025"/>
    <n v="4820"/>
    <s v="Rakennusten ja huoneistojen vuokrat"/>
    <n v="5501"/>
    <x v="1"/>
  </r>
  <r>
    <x v="629"/>
    <x v="611"/>
    <n v="459.7"/>
    <n v="1112025"/>
    <n v="4820"/>
    <s v="Rakennusten ja huoneistojen vuokrat"/>
    <n v="5501"/>
    <x v="1"/>
  </r>
  <r>
    <x v="630"/>
    <x v="612"/>
    <n v="100.2"/>
    <n v="17032025"/>
    <n v="4342"/>
    <s v="Asiantuntijakonsultaatio/-palvelut"/>
    <n v="3041"/>
    <x v="1"/>
  </r>
  <r>
    <x v="630"/>
    <x v="612"/>
    <n v="66.8"/>
    <n v="24092025"/>
    <n v="4342"/>
    <s v="Asiantuntijakonsultaatio/-palvelut"/>
    <n v="3051"/>
    <x v="1"/>
  </r>
  <r>
    <x v="630"/>
    <x v="612"/>
    <n v="66.8"/>
    <n v="24092025"/>
    <n v="4342"/>
    <s v="Asiantuntijakonsultaatio/-palvelut"/>
    <n v="3051"/>
    <x v="1"/>
  </r>
  <r>
    <x v="630"/>
    <x v="612"/>
    <n v="66.8"/>
    <n v="30092025"/>
    <n v="4342"/>
    <s v="Asiantuntijakonsultaatio/-palvelut"/>
    <n v="3051"/>
    <x v="1"/>
  </r>
  <r>
    <x v="630"/>
    <x v="612"/>
    <n v="66.8"/>
    <n v="20112025"/>
    <n v="4342"/>
    <s v="Asiantuntijakonsultaatio/-palvelut"/>
    <n v="3051"/>
    <x v="1"/>
  </r>
  <r>
    <x v="630"/>
    <x v="612"/>
    <n v="66.8"/>
    <n v="30112025"/>
    <n v="4342"/>
    <s v="Asiantuntijakonsultaatio/-palvelut"/>
    <n v="3051"/>
    <x v="1"/>
  </r>
  <r>
    <x v="630"/>
    <x v="612"/>
    <n v="66.8"/>
    <n v="31122025"/>
    <n v="4342"/>
    <s v="Asiantuntijakonsultaatio/-palvelut"/>
    <n v="3051"/>
    <x v="1"/>
  </r>
  <r>
    <x v="631"/>
    <x v="613"/>
    <n v="1155"/>
    <n v="22122025"/>
    <n v="4350"/>
    <s v="Painatukset, ilmoitukset ja markkinointi"/>
    <n v="5551"/>
    <x v="1"/>
  </r>
  <r>
    <x v="632"/>
    <x v="614"/>
    <n v="50.8"/>
    <n v="31012025"/>
    <n v="4501"/>
    <s v="Koulutarvikkeet"/>
    <n v="3051"/>
    <x v="1"/>
  </r>
  <r>
    <x v="632"/>
    <x v="614"/>
    <n v="35.01"/>
    <n v="17022025"/>
    <n v="4560"/>
    <s v="Poltto- ja voiteluaineet"/>
    <n v="5352"/>
    <x v="1"/>
  </r>
  <r>
    <x v="632"/>
    <x v="614"/>
    <n v="87.38"/>
    <n v="17022025"/>
    <n v="4600"/>
    <s v="Muu materiaali"/>
    <n v="5352"/>
    <x v="1"/>
  </r>
  <r>
    <x v="632"/>
    <x v="614"/>
    <n v="63.67"/>
    <n v="17032025"/>
    <n v="4600"/>
    <s v="Muu materiaali"/>
    <n v="5352"/>
    <x v="1"/>
  </r>
  <r>
    <x v="632"/>
    <x v="614"/>
    <n v="141.72999999999999"/>
    <n v="16062025"/>
    <n v="4600"/>
    <s v="Muu materiaali"/>
    <n v="5352"/>
    <x v="1"/>
  </r>
  <r>
    <x v="633"/>
    <x v="615"/>
    <n v="390"/>
    <n v="1122025"/>
    <n v="4440"/>
    <s v="Koulutus- ja kulttuuripalvelut"/>
    <n v="5551"/>
    <x v="1"/>
  </r>
  <r>
    <x v="634"/>
    <x v="616"/>
    <n v="3112.41"/>
    <n v="14102025"/>
    <n v="4470"/>
    <s v="Muut palvelut"/>
    <n v="5551"/>
    <x v="1"/>
  </r>
  <r>
    <x v="634"/>
    <x v="616"/>
    <n v="400"/>
    <n v="26112025"/>
    <n v="4342"/>
    <s v="Asiantuntijakonsultaatio/-palvelut"/>
    <n v="5551"/>
    <x v="1"/>
  </r>
  <r>
    <x v="635"/>
    <x v="617"/>
    <n v="692.58"/>
    <n v="31012025"/>
    <n v="4595"/>
    <s v="Varaosat"/>
    <n v="6103"/>
    <x v="1"/>
  </r>
  <r>
    <x v="636"/>
    <x v="618"/>
    <n v="54.29"/>
    <n v="17042025"/>
    <n v="4501"/>
    <s v="Koulutarvikkeet"/>
    <n v="3051"/>
    <x v="1"/>
  </r>
  <r>
    <x v="636"/>
    <x v="618"/>
    <n v="147.80000000000001"/>
    <n v="31052025"/>
    <n v="4502"/>
    <s v="Harrastustarvikkeet"/>
    <n v="3022"/>
    <x v="1"/>
  </r>
  <r>
    <x v="636"/>
    <x v="618"/>
    <n v="44.39"/>
    <n v="11092025"/>
    <n v="4501"/>
    <s v="Koulutarvikkeet"/>
    <n v="3051"/>
    <x v="1"/>
  </r>
  <r>
    <x v="636"/>
    <x v="618"/>
    <n v="34.28"/>
    <n v="30092025"/>
    <n v="4501"/>
    <s v="Koulutarvikkeet"/>
    <n v="3051"/>
    <x v="1"/>
  </r>
  <r>
    <x v="636"/>
    <x v="618"/>
    <n v="68.56"/>
    <n v="23102025"/>
    <n v="4501"/>
    <s v="Koulutarvikkeet"/>
    <n v="3051"/>
    <x v="1"/>
  </r>
  <r>
    <x v="636"/>
    <x v="618"/>
    <n v="86.41"/>
    <n v="10122025"/>
    <n v="4501"/>
    <s v="Koulutarvikkeet"/>
    <n v="3051"/>
    <x v="1"/>
  </r>
  <r>
    <x v="637"/>
    <x v="619"/>
    <n v="330"/>
    <n v="23112025"/>
    <n v="4342"/>
    <s v="Asiantuntijakonsultaatio/-palvelut"/>
    <n v="5551"/>
    <x v="1"/>
  </r>
  <r>
    <x v="638"/>
    <x v="620"/>
    <n v="169.53"/>
    <n v="10012025"/>
    <n v="4580"/>
    <s v="Kalusto"/>
    <n v="3051"/>
    <x v="1"/>
  </r>
  <r>
    <x v="638"/>
    <x v="620"/>
    <n v="169.52"/>
    <n v="10012025"/>
    <n v="4580"/>
    <s v="Kalusto"/>
    <n v="3051"/>
    <x v="1"/>
  </r>
  <r>
    <x v="638"/>
    <x v="620"/>
    <n v="169.53"/>
    <n v="10012025"/>
    <n v="4580"/>
    <s v="Kalusto"/>
    <n v="3101"/>
    <x v="1"/>
  </r>
  <r>
    <x v="638"/>
    <x v="620"/>
    <n v="185.66"/>
    <n v="30102025"/>
    <n v="4600"/>
    <s v="Muu materiaali"/>
    <n v="3501"/>
    <x v="1"/>
  </r>
  <r>
    <x v="639"/>
    <x v="621"/>
    <n v="129.97999999999999"/>
    <n v="7102025"/>
    <n v="4305"/>
    <s v="Asikaspalvelujen osto muilta"/>
    <n v="3901"/>
    <x v="1"/>
  </r>
  <r>
    <x v="640"/>
    <x v="201"/>
    <n v="143.71"/>
    <n v="7022025"/>
    <n v="4501"/>
    <s v="Koulutarvikkeet"/>
    <n v="3051"/>
    <x v="1"/>
  </r>
  <r>
    <x v="640"/>
    <x v="201"/>
    <n v="152.33000000000001"/>
    <n v="31072025"/>
    <n v="4501"/>
    <s v="Koulutarvikkeet"/>
    <n v="3051"/>
    <x v="1"/>
  </r>
  <r>
    <x v="641"/>
    <x v="622"/>
    <n v="810"/>
    <n v="31122025"/>
    <n v="4390"/>
    <s v="Raken.ja alueiden rak.ja kunn.pitopalv."/>
    <n v="5352"/>
    <x v="1"/>
  </r>
  <r>
    <x v="641"/>
    <x v="622"/>
    <n v="67.52"/>
    <n v="31122025"/>
    <n v="4600"/>
    <s v="Muu materiaali"/>
    <n v="5352"/>
    <x v="1"/>
  </r>
  <r>
    <x v="641"/>
    <x v="622"/>
    <n v="154.5"/>
    <n v="31122025"/>
    <n v="4420"/>
    <s v="Matkustus- ja kuljetuspalvelut"/>
    <n v="5352"/>
    <x v="1"/>
  </r>
  <r>
    <x v="642"/>
    <x v="623"/>
    <n v="1425.74"/>
    <n v="6022025"/>
    <n v="4571"/>
    <s v="S�hk�"/>
    <n v="5352"/>
    <x v="1"/>
  </r>
  <r>
    <x v="642"/>
    <x v="623"/>
    <n v="12.26"/>
    <n v="6022025"/>
    <n v="4571"/>
    <s v="S�hk�"/>
    <n v="3601"/>
    <x v="1"/>
  </r>
  <r>
    <x v="642"/>
    <x v="623"/>
    <n v="1027.07"/>
    <n v="6022025"/>
    <n v="4571"/>
    <s v="S�hk�"/>
    <n v="5352"/>
    <x v="1"/>
  </r>
  <r>
    <x v="642"/>
    <x v="623"/>
    <n v="389.82"/>
    <n v="6022025"/>
    <n v="4571"/>
    <s v="S�hk�"/>
    <n v="5352"/>
    <x v="1"/>
  </r>
  <r>
    <x v="642"/>
    <x v="623"/>
    <n v="60.46"/>
    <n v="6022025"/>
    <n v="4571"/>
    <s v="S�hk�"/>
    <n v="5352"/>
    <x v="1"/>
  </r>
  <r>
    <x v="642"/>
    <x v="623"/>
    <n v="102.69"/>
    <n v="6022025"/>
    <n v="4571"/>
    <s v="S�hk�"/>
    <n v="4601"/>
    <x v="1"/>
  </r>
  <r>
    <x v="642"/>
    <x v="623"/>
    <n v="1249.23"/>
    <n v="6022025"/>
    <n v="4571"/>
    <s v="S�hk�"/>
    <n v="5352"/>
    <x v="1"/>
  </r>
  <r>
    <x v="642"/>
    <x v="623"/>
    <n v="20.97"/>
    <n v="6022025"/>
    <n v="4571"/>
    <s v="S�hk�"/>
    <n v="5352"/>
    <x v="1"/>
  </r>
  <r>
    <x v="642"/>
    <x v="623"/>
    <n v="61.24"/>
    <n v="6022025"/>
    <n v="4571"/>
    <s v="S�hk�"/>
    <n v="4601"/>
    <x v="1"/>
  </r>
  <r>
    <x v="642"/>
    <x v="623"/>
    <n v="73.59"/>
    <n v="6022025"/>
    <n v="4571"/>
    <s v="S�hk�"/>
    <n v="5352"/>
    <x v="1"/>
  </r>
  <r>
    <x v="642"/>
    <x v="623"/>
    <n v="1316.75"/>
    <n v="6022025"/>
    <n v="4571"/>
    <s v="S�hk�"/>
    <n v="5352"/>
    <x v="1"/>
  </r>
  <r>
    <x v="642"/>
    <x v="623"/>
    <n v="1141.1199999999999"/>
    <n v="6022025"/>
    <n v="4571"/>
    <s v="S�hk�"/>
    <n v="4601"/>
    <x v="1"/>
  </r>
  <r>
    <x v="642"/>
    <x v="623"/>
    <n v="163.01"/>
    <n v="6022025"/>
    <n v="4571"/>
    <s v="S�hk�"/>
    <n v="3551"/>
    <x v="1"/>
  </r>
  <r>
    <x v="642"/>
    <x v="623"/>
    <n v="493.01"/>
    <n v="6022025"/>
    <n v="4571"/>
    <s v="S�hk�"/>
    <n v="5352"/>
    <x v="1"/>
  </r>
  <r>
    <x v="642"/>
    <x v="623"/>
    <n v="19.71"/>
    <n v="6022025"/>
    <n v="4571"/>
    <s v="S�hk�"/>
    <n v="5352"/>
    <x v="1"/>
  </r>
  <r>
    <x v="642"/>
    <x v="623"/>
    <n v="86.56"/>
    <n v="6022025"/>
    <n v="4571"/>
    <s v="S�hk�"/>
    <n v="4601"/>
    <x v="1"/>
  </r>
  <r>
    <x v="642"/>
    <x v="623"/>
    <n v="712.23"/>
    <n v="6022025"/>
    <n v="4571"/>
    <s v="S�hk�"/>
    <n v="3551"/>
    <x v="1"/>
  </r>
  <r>
    <x v="642"/>
    <x v="623"/>
    <n v="114.55"/>
    <n v="6022025"/>
    <n v="4571"/>
    <s v="S�hk�"/>
    <n v="4601"/>
    <x v="1"/>
  </r>
  <r>
    <x v="642"/>
    <x v="623"/>
    <n v="98.77"/>
    <n v="6022025"/>
    <n v="4571"/>
    <s v="S�hk�"/>
    <n v="5352"/>
    <x v="1"/>
  </r>
  <r>
    <x v="642"/>
    <x v="623"/>
    <n v="129.06"/>
    <n v="6022025"/>
    <n v="4571"/>
    <s v="S�hk�"/>
    <n v="4601"/>
    <x v="1"/>
  </r>
  <r>
    <x v="642"/>
    <x v="623"/>
    <n v="865.51"/>
    <n v="6022025"/>
    <n v="4571"/>
    <s v="S�hk�"/>
    <n v="4601"/>
    <x v="1"/>
  </r>
  <r>
    <x v="642"/>
    <x v="623"/>
    <n v="1553.48"/>
    <n v="6022025"/>
    <n v="4571"/>
    <s v="S�hk�"/>
    <n v="5352"/>
    <x v="1"/>
  </r>
  <r>
    <x v="642"/>
    <x v="623"/>
    <n v="805.88"/>
    <n v="6022025"/>
    <n v="4571"/>
    <s v="S�hk�"/>
    <n v="5352"/>
    <x v="1"/>
  </r>
  <r>
    <x v="642"/>
    <x v="623"/>
    <n v="345.38"/>
    <n v="6022025"/>
    <n v="4571"/>
    <s v="S�hk�"/>
    <n v="5352"/>
    <x v="1"/>
  </r>
  <r>
    <x v="642"/>
    <x v="623"/>
    <n v="42.19"/>
    <n v="6022025"/>
    <n v="4571"/>
    <s v="S�hk�"/>
    <n v="4601"/>
    <x v="1"/>
  </r>
  <r>
    <x v="642"/>
    <x v="623"/>
    <n v="722.18"/>
    <n v="6022025"/>
    <n v="4571"/>
    <s v="S�hk�"/>
    <n v="5352"/>
    <x v="1"/>
  </r>
  <r>
    <x v="642"/>
    <x v="623"/>
    <n v="8.99"/>
    <n v="6022025"/>
    <n v="4571"/>
    <s v="S�hk�"/>
    <n v="4601"/>
    <x v="1"/>
  </r>
  <r>
    <x v="642"/>
    <x v="623"/>
    <n v="13.31"/>
    <n v="6022025"/>
    <n v="4571"/>
    <s v="S�hk�"/>
    <n v="5352"/>
    <x v="1"/>
  </r>
  <r>
    <x v="642"/>
    <x v="623"/>
    <n v="218.03"/>
    <n v="6022025"/>
    <n v="4571"/>
    <s v="S�hk�"/>
    <n v="5352"/>
    <x v="1"/>
  </r>
  <r>
    <x v="642"/>
    <x v="623"/>
    <n v="152.52000000000001"/>
    <n v="6022025"/>
    <n v="4571"/>
    <s v="S�hk�"/>
    <n v="5352"/>
    <x v="1"/>
  </r>
  <r>
    <x v="642"/>
    <x v="623"/>
    <n v="15.3"/>
    <n v="6022025"/>
    <n v="4571"/>
    <s v="S�hk�"/>
    <n v="5352"/>
    <x v="1"/>
  </r>
  <r>
    <x v="642"/>
    <x v="623"/>
    <n v="21.23"/>
    <n v="6022025"/>
    <n v="4571"/>
    <s v="S�hk�"/>
    <n v="3551"/>
    <x v="1"/>
  </r>
  <r>
    <x v="642"/>
    <x v="623"/>
    <n v="83.69"/>
    <n v="6022025"/>
    <n v="4571"/>
    <s v="S�hk�"/>
    <n v="5352"/>
    <x v="1"/>
  </r>
  <r>
    <x v="642"/>
    <x v="623"/>
    <n v="54.49"/>
    <n v="6022025"/>
    <n v="4571"/>
    <s v="S�hk�"/>
    <n v="4601"/>
    <x v="1"/>
  </r>
  <r>
    <x v="642"/>
    <x v="623"/>
    <n v="14.73"/>
    <n v="6022025"/>
    <n v="4571"/>
    <s v="S�hk�"/>
    <n v="4601"/>
    <x v="1"/>
  </r>
  <r>
    <x v="642"/>
    <x v="623"/>
    <n v="533.57000000000005"/>
    <n v="6022025"/>
    <n v="4571"/>
    <s v="S�hk�"/>
    <n v="5352"/>
    <x v="1"/>
  </r>
  <r>
    <x v="642"/>
    <x v="623"/>
    <n v="42.02"/>
    <n v="6022025"/>
    <n v="4571"/>
    <s v="S�hk�"/>
    <n v="3551"/>
    <x v="1"/>
  </r>
  <r>
    <x v="642"/>
    <x v="623"/>
    <n v="180.87"/>
    <n v="6022025"/>
    <n v="4571"/>
    <s v="S�hk�"/>
    <n v="5352"/>
    <x v="1"/>
  </r>
  <r>
    <x v="642"/>
    <x v="623"/>
    <n v="91.82"/>
    <n v="6022025"/>
    <n v="4571"/>
    <s v="S�hk�"/>
    <n v="5551"/>
    <x v="1"/>
  </r>
  <r>
    <x v="642"/>
    <x v="623"/>
    <n v="68.760000000000005"/>
    <n v="6022025"/>
    <n v="4571"/>
    <s v="S�hk�"/>
    <n v="4601"/>
    <x v="1"/>
  </r>
  <r>
    <x v="642"/>
    <x v="623"/>
    <n v="32.090000000000003"/>
    <n v="6022025"/>
    <n v="4571"/>
    <s v="S�hk�"/>
    <n v="4601"/>
    <x v="1"/>
  </r>
  <r>
    <x v="642"/>
    <x v="623"/>
    <n v="273.44"/>
    <n v="6032025"/>
    <n v="4571"/>
    <s v="S�hk�"/>
    <n v="5352"/>
    <x v="1"/>
  </r>
  <r>
    <x v="642"/>
    <x v="623"/>
    <n v="485.27"/>
    <n v="6032025"/>
    <n v="4571"/>
    <s v="S�hk�"/>
    <n v="5352"/>
    <x v="1"/>
  </r>
  <r>
    <x v="642"/>
    <x v="623"/>
    <n v="46.68"/>
    <n v="6032025"/>
    <n v="4571"/>
    <s v="S�hk�"/>
    <n v="4601"/>
    <x v="1"/>
  </r>
  <r>
    <x v="642"/>
    <x v="623"/>
    <n v="800.25"/>
    <n v="6032025"/>
    <n v="4571"/>
    <s v="S�hk�"/>
    <n v="4601"/>
    <x v="1"/>
  </r>
  <r>
    <x v="642"/>
    <x v="623"/>
    <n v="159.35"/>
    <n v="6032025"/>
    <n v="4571"/>
    <s v="S�hk�"/>
    <n v="5352"/>
    <x v="1"/>
  </r>
  <r>
    <x v="642"/>
    <x v="623"/>
    <n v="34.82"/>
    <n v="6032025"/>
    <n v="4571"/>
    <s v="S�hk�"/>
    <n v="5352"/>
    <x v="1"/>
  </r>
  <r>
    <x v="642"/>
    <x v="623"/>
    <n v="552.85"/>
    <n v="6032025"/>
    <n v="4571"/>
    <s v="S�hk�"/>
    <n v="5352"/>
    <x v="1"/>
  </r>
  <r>
    <x v="642"/>
    <x v="623"/>
    <n v="236.94"/>
    <n v="6032025"/>
    <n v="4571"/>
    <s v="S�hk�"/>
    <n v="5352"/>
    <x v="1"/>
  </r>
  <r>
    <x v="642"/>
    <x v="623"/>
    <n v="28.33"/>
    <n v="6032025"/>
    <n v="4571"/>
    <s v="S�hk�"/>
    <n v="4601"/>
    <x v="1"/>
  </r>
  <r>
    <x v="642"/>
    <x v="623"/>
    <n v="108.62"/>
    <n v="6032025"/>
    <n v="4571"/>
    <s v="S�hk�"/>
    <n v="5352"/>
    <x v="1"/>
  </r>
  <r>
    <x v="642"/>
    <x v="623"/>
    <n v="530.45000000000005"/>
    <n v="6032025"/>
    <n v="4571"/>
    <s v="S�hk�"/>
    <n v="4601"/>
    <x v="1"/>
  </r>
  <r>
    <x v="642"/>
    <x v="623"/>
    <n v="68.7"/>
    <n v="6032025"/>
    <n v="4571"/>
    <s v="S�hk�"/>
    <n v="5352"/>
    <x v="1"/>
  </r>
  <r>
    <x v="642"/>
    <x v="623"/>
    <n v="96.37"/>
    <n v="6032025"/>
    <n v="4571"/>
    <s v="S�hk�"/>
    <n v="4601"/>
    <x v="1"/>
  </r>
  <r>
    <x v="642"/>
    <x v="623"/>
    <n v="41.67"/>
    <n v="6032025"/>
    <n v="4571"/>
    <s v="S�hk�"/>
    <n v="5551"/>
    <x v="1"/>
  </r>
  <r>
    <x v="642"/>
    <x v="623"/>
    <n v="999.8"/>
    <n v="6032025"/>
    <n v="4571"/>
    <s v="S�hk�"/>
    <n v="5352"/>
    <x v="1"/>
  </r>
  <r>
    <x v="642"/>
    <x v="623"/>
    <n v="44.95"/>
    <n v="6032025"/>
    <n v="4571"/>
    <s v="S�hk�"/>
    <n v="5352"/>
    <x v="1"/>
  </r>
  <r>
    <x v="642"/>
    <x v="623"/>
    <n v="64.91"/>
    <n v="6032025"/>
    <n v="4571"/>
    <s v="S�hk�"/>
    <n v="4601"/>
    <x v="1"/>
  </r>
  <r>
    <x v="642"/>
    <x v="623"/>
    <n v="956.72"/>
    <n v="6032025"/>
    <n v="4571"/>
    <s v="S�hk�"/>
    <n v="5352"/>
    <x v="1"/>
  </r>
  <r>
    <x v="642"/>
    <x v="623"/>
    <n v="15.6"/>
    <n v="6032025"/>
    <n v="4571"/>
    <s v="S�hk�"/>
    <n v="5352"/>
    <x v="1"/>
  </r>
  <r>
    <x v="642"/>
    <x v="623"/>
    <n v="151.37"/>
    <n v="6032025"/>
    <n v="4571"/>
    <s v="S�hk�"/>
    <n v="5352"/>
    <x v="1"/>
  </r>
  <r>
    <x v="642"/>
    <x v="623"/>
    <n v="332.11"/>
    <n v="6032025"/>
    <n v="4571"/>
    <s v="S�hk�"/>
    <n v="5352"/>
    <x v="1"/>
  </r>
  <r>
    <x v="642"/>
    <x v="623"/>
    <n v="31.97"/>
    <n v="6032025"/>
    <n v="4571"/>
    <s v="S�hk�"/>
    <n v="4601"/>
    <x v="1"/>
  </r>
  <r>
    <x v="642"/>
    <x v="623"/>
    <n v="31.18"/>
    <n v="6032025"/>
    <n v="4571"/>
    <s v="S�hk�"/>
    <n v="3551"/>
    <x v="1"/>
  </r>
  <r>
    <x v="642"/>
    <x v="623"/>
    <n v="11.35"/>
    <n v="6032025"/>
    <n v="4571"/>
    <s v="S�hk�"/>
    <n v="5352"/>
    <x v="1"/>
  </r>
  <r>
    <x v="642"/>
    <x v="623"/>
    <n v="23.2"/>
    <n v="6032025"/>
    <n v="4571"/>
    <s v="S�hk�"/>
    <n v="4601"/>
    <x v="1"/>
  </r>
  <r>
    <x v="642"/>
    <x v="623"/>
    <n v="755.39"/>
    <n v="6032025"/>
    <n v="4571"/>
    <s v="S�hk�"/>
    <n v="5352"/>
    <x v="1"/>
  </r>
  <r>
    <x v="642"/>
    <x v="623"/>
    <n v="17.22"/>
    <n v="6032025"/>
    <n v="4571"/>
    <s v="S�hk�"/>
    <n v="5352"/>
    <x v="1"/>
  </r>
  <r>
    <x v="642"/>
    <x v="623"/>
    <n v="78.540000000000006"/>
    <n v="6032025"/>
    <n v="4571"/>
    <s v="S�hk�"/>
    <n v="4601"/>
    <x v="1"/>
  </r>
  <r>
    <x v="642"/>
    <x v="623"/>
    <n v="373.58"/>
    <n v="6032025"/>
    <n v="4571"/>
    <s v="S�hk�"/>
    <n v="5352"/>
    <x v="1"/>
  </r>
  <r>
    <x v="642"/>
    <x v="623"/>
    <n v="8.73"/>
    <n v="6032025"/>
    <n v="4571"/>
    <s v="S�hk�"/>
    <n v="4601"/>
    <x v="1"/>
  </r>
  <r>
    <x v="642"/>
    <x v="623"/>
    <n v="65.87"/>
    <n v="6032025"/>
    <n v="4571"/>
    <s v="S�hk�"/>
    <n v="5352"/>
    <x v="1"/>
  </r>
  <r>
    <x v="642"/>
    <x v="623"/>
    <n v="97.71"/>
    <n v="6032025"/>
    <n v="4571"/>
    <s v="S�hk�"/>
    <n v="5352"/>
    <x v="1"/>
  </r>
  <r>
    <x v="642"/>
    <x v="623"/>
    <n v="1019.66"/>
    <n v="6032025"/>
    <n v="4571"/>
    <s v="S�hk�"/>
    <n v="5352"/>
    <x v="1"/>
  </r>
  <r>
    <x v="642"/>
    <x v="623"/>
    <n v="12.06"/>
    <n v="6032025"/>
    <n v="4571"/>
    <s v="S�hk�"/>
    <n v="3551"/>
    <x v="1"/>
  </r>
  <r>
    <x v="642"/>
    <x v="623"/>
    <n v="932.31"/>
    <n v="6032025"/>
    <n v="4571"/>
    <s v="S�hk�"/>
    <n v="5352"/>
    <x v="1"/>
  </r>
  <r>
    <x v="642"/>
    <x v="623"/>
    <n v="88.41"/>
    <n v="6032025"/>
    <n v="4571"/>
    <s v="S�hk�"/>
    <n v="4601"/>
    <x v="1"/>
  </r>
  <r>
    <x v="642"/>
    <x v="623"/>
    <n v="47.71"/>
    <n v="6032025"/>
    <n v="4571"/>
    <s v="S�hk�"/>
    <n v="5352"/>
    <x v="1"/>
  </r>
  <r>
    <x v="642"/>
    <x v="623"/>
    <n v="45.65"/>
    <n v="6032025"/>
    <n v="4571"/>
    <s v="S�hk�"/>
    <n v="4601"/>
    <x v="1"/>
  </r>
  <r>
    <x v="642"/>
    <x v="623"/>
    <n v="17.09"/>
    <n v="6032025"/>
    <n v="4571"/>
    <s v="S�hk�"/>
    <n v="3551"/>
    <x v="1"/>
  </r>
  <r>
    <x v="642"/>
    <x v="623"/>
    <n v="390.9"/>
    <n v="6032025"/>
    <n v="4571"/>
    <s v="S�hk�"/>
    <n v="3551"/>
    <x v="1"/>
  </r>
  <r>
    <x v="642"/>
    <x v="623"/>
    <n v="10.96"/>
    <n v="6032025"/>
    <n v="4571"/>
    <s v="S�hk�"/>
    <n v="5352"/>
    <x v="1"/>
  </r>
  <r>
    <x v="642"/>
    <x v="623"/>
    <n v="140.05000000000001"/>
    <n v="6032025"/>
    <n v="4571"/>
    <s v="S�hk�"/>
    <n v="3551"/>
    <x v="1"/>
  </r>
  <r>
    <x v="642"/>
    <x v="623"/>
    <n v="70.05"/>
    <n v="8042025"/>
    <n v="4571"/>
    <s v="S�hk�"/>
    <n v="5352"/>
    <x v="1"/>
  </r>
  <r>
    <x v="642"/>
    <x v="623"/>
    <n v="169.34"/>
    <n v="8042025"/>
    <n v="4571"/>
    <s v="S�hk�"/>
    <n v="5352"/>
    <x v="1"/>
  </r>
  <r>
    <x v="642"/>
    <x v="623"/>
    <n v="9.7899999999999991"/>
    <n v="8042025"/>
    <n v="4571"/>
    <s v="S�hk�"/>
    <n v="4601"/>
    <x v="1"/>
  </r>
  <r>
    <x v="642"/>
    <x v="623"/>
    <n v="1047.03"/>
    <n v="8042025"/>
    <n v="4571"/>
    <s v="S�hk�"/>
    <n v="5352"/>
    <x v="1"/>
  </r>
  <r>
    <x v="642"/>
    <x v="623"/>
    <n v="75.760000000000005"/>
    <n v="8042025"/>
    <n v="4571"/>
    <s v="S�hk�"/>
    <n v="4601"/>
    <x v="1"/>
  </r>
  <r>
    <x v="642"/>
    <x v="623"/>
    <n v="66.88"/>
    <n v="8042025"/>
    <n v="4571"/>
    <s v="S�hk�"/>
    <n v="4601"/>
    <x v="1"/>
  </r>
  <r>
    <x v="642"/>
    <x v="623"/>
    <n v="35.07"/>
    <n v="8042025"/>
    <n v="4571"/>
    <s v="S�hk�"/>
    <n v="3551"/>
    <x v="1"/>
  </r>
  <r>
    <x v="642"/>
    <x v="623"/>
    <n v="91.02"/>
    <n v="8042025"/>
    <n v="4571"/>
    <s v="S�hk�"/>
    <n v="4601"/>
    <x v="1"/>
  </r>
  <r>
    <x v="642"/>
    <x v="623"/>
    <n v="1184.23"/>
    <n v="8042025"/>
    <n v="4571"/>
    <s v="S�hk�"/>
    <n v="5352"/>
    <x v="1"/>
  </r>
  <r>
    <x v="642"/>
    <x v="623"/>
    <n v="23.23"/>
    <n v="8042025"/>
    <n v="4571"/>
    <s v="S�hk�"/>
    <n v="4601"/>
    <x v="1"/>
  </r>
  <r>
    <x v="642"/>
    <x v="623"/>
    <n v="74.83"/>
    <n v="8042025"/>
    <n v="4571"/>
    <s v="S�hk�"/>
    <n v="5352"/>
    <x v="1"/>
  </r>
  <r>
    <x v="642"/>
    <x v="623"/>
    <n v="1471.23"/>
    <n v="8042025"/>
    <n v="4571"/>
    <s v="S�hk�"/>
    <n v="5352"/>
    <x v="1"/>
  </r>
  <r>
    <x v="642"/>
    <x v="623"/>
    <n v="95.86"/>
    <n v="8042025"/>
    <n v="4571"/>
    <s v="S�hk�"/>
    <n v="4601"/>
    <x v="1"/>
  </r>
  <r>
    <x v="642"/>
    <x v="623"/>
    <n v="58.37"/>
    <n v="8042025"/>
    <n v="4571"/>
    <s v="S�hk�"/>
    <n v="5551"/>
    <x v="1"/>
  </r>
  <r>
    <x v="642"/>
    <x v="623"/>
    <n v="314.27"/>
    <n v="8042025"/>
    <n v="4571"/>
    <s v="S�hk�"/>
    <n v="5352"/>
    <x v="1"/>
  </r>
  <r>
    <x v="642"/>
    <x v="623"/>
    <n v="875.55"/>
    <n v="8042025"/>
    <n v="4571"/>
    <s v="S�hk�"/>
    <n v="4601"/>
    <x v="1"/>
  </r>
  <r>
    <x v="642"/>
    <x v="623"/>
    <n v="683.83"/>
    <n v="8042025"/>
    <n v="4571"/>
    <s v="S�hk�"/>
    <n v="5352"/>
    <x v="1"/>
  </r>
  <r>
    <x v="642"/>
    <x v="623"/>
    <n v="15.67"/>
    <n v="8042025"/>
    <n v="4571"/>
    <s v="S�hk�"/>
    <n v="5352"/>
    <x v="1"/>
  </r>
  <r>
    <x v="642"/>
    <x v="623"/>
    <n v="580.65"/>
    <n v="8042025"/>
    <n v="4571"/>
    <s v="S�hk�"/>
    <n v="4601"/>
    <x v="1"/>
  </r>
  <r>
    <x v="642"/>
    <x v="623"/>
    <n v="8.84"/>
    <n v="8042025"/>
    <n v="4571"/>
    <s v="S�hk�"/>
    <n v="5352"/>
    <x v="1"/>
  </r>
  <r>
    <x v="642"/>
    <x v="623"/>
    <n v="1385.35"/>
    <n v="8042025"/>
    <n v="4571"/>
    <s v="S�hk�"/>
    <n v="5352"/>
    <x v="1"/>
  </r>
  <r>
    <x v="642"/>
    <x v="623"/>
    <n v="264.66000000000003"/>
    <n v="8042025"/>
    <n v="4571"/>
    <s v="S�hk�"/>
    <n v="3551"/>
    <x v="1"/>
  </r>
  <r>
    <x v="642"/>
    <x v="623"/>
    <n v="162.41999999999999"/>
    <n v="8042025"/>
    <n v="4571"/>
    <s v="S�hk�"/>
    <n v="5352"/>
    <x v="1"/>
  </r>
  <r>
    <x v="642"/>
    <x v="623"/>
    <n v="11.73"/>
    <n v="8042025"/>
    <n v="4571"/>
    <s v="S�hk�"/>
    <n v="3601"/>
    <x v="1"/>
  </r>
  <r>
    <x v="642"/>
    <x v="623"/>
    <n v="33.67"/>
    <n v="8042025"/>
    <n v="4571"/>
    <s v="S�hk�"/>
    <n v="4601"/>
    <x v="1"/>
  </r>
  <r>
    <x v="642"/>
    <x v="623"/>
    <n v="14.88"/>
    <n v="8042025"/>
    <n v="4571"/>
    <s v="S�hk�"/>
    <n v="4601"/>
    <x v="1"/>
  </r>
  <r>
    <x v="642"/>
    <x v="623"/>
    <n v="21.98"/>
    <n v="8042025"/>
    <n v="4571"/>
    <s v="S�hk�"/>
    <n v="4601"/>
    <x v="1"/>
  </r>
  <r>
    <x v="642"/>
    <x v="623"/>
    <n v="27.31"/>
    <n v="8042025"/>
    <n v="4571"/>
    <s v="S�hk�"/>
    <n v="3551"/>
    <x v="1"/>
  </r>
  <r>
    <x v="642"/>
    <x v="623"/>
    <n v="355.77"/>
    <n v="8042025"/>
    <n v="4571"/>
    <s v="S�hk�"/>
    <n v="5352"/>
    <x v="1"/>
  </r>
  <r>
    <x v="642"/>
    <x v="623"/>
    <n v="830.12"/>
    <n v="8042025"/>
    <n v="4571"/>
    <s v="S�hk�"/>
    <n v="5352"/>
    <x v="1"/>
  </r>
  <r>
    <x v="642"/>
    <x v="623"/>
    <n v="64.7"/>
    <n v="8042025"/>
    <n v="4571"/>
    <s v="S�hk�"/>
    <n v="5352"/>
    <x v="1"/>
  </r>
  <r>
    <x v="642"/>
    <x v="623"/>
    <n v="535.45000000000005"/>
    <n v="8042025"/>
    <n v="4571"/>
    <s v="S�hk�"/>
    <n v="5352"/>
    <x v="1"/>
  </r>
  <r>
    <x v="642"/>
    <x v="623"/>
    <n v="443.29"/>
    <n v="8042025"/>
    <n v="4571"/>
    <s v="S�hk�"/>
    <n v="5352"/>
    <x v="1"/>
  </r>
  <r>
    <x v="642"/>
    <x v="623"/>
    <n v="1368.67"/>
    <n v="8042025"/>
    <n v="4571"/>
    <s v="S�hk�"/>
    <n v="5352"/>
    <x v="1"/>
  </r>
  <r>
    <x v="642"/>
    <x v="623"/>
    <n v="33.4"/>
    <n v="8042025"/>
    <n v="4571"/>
    <s v="S�hk�"/>
    <n v="4601"/>
    <x v="1"/>
  </r>
  <r>
    <x v="642"/>
    <x v="623"/>
    <n v="34.880000000000003"/>
    <n v="8042025"/>
    <n v="4571"/>
    <s v="S�hk�"/>
    <n v="4601"/>
    <x v="1"/>
  </r>
  <r>
    <x v="642"/>
    <x v="623"/>
    <n v="12.99"/>
    <n v="8042025"/>
    <n v="4571"/>
    <s v="S�hk�"/>
    <n v="3551"/>
    <x v="1"/>
  </r>
  <r>
    <x v="642"/>
    <x v="623"/>
    <n v="12.21"/>
    <n v="8042025"/>
    <n v="4571"/>
    <s v="S�hk�"/>
    <n v="5352"/>
    <x v="1"/>
  </r>
  <r>
    <x v="642"/>
    <x v="623"/>
    <n v="62.37"/>
    <n v="8042025"/>
    <n v="4571"/>
    <s v="S�hk�"/>
    <n v="5352"/>
    <x v="1"/>
  </r>
  <r>
    <x v="642"/>
    <x v="623"/>
    <n v="49.2"/>
    <n v="8042025"/>
    <n v="4571"/>
    <s v="S�hk�"/>
    <n v="4601"/>
    <x v="1"/>
  </r>
  <r>
    <x v="642"/>
    <x v="623"/>
    <n v="116.99"/>
    <n v="8042025"/>
    <n v="4571"/>
    <s v="S�hk�"/>
    <n v="5352"/>
    <x v="1"/>
  </r>
  <r>
    <x v="642"/>
    <x v="623"/>
    <n v="82.24"/>
    <n v="8042025"/>
    <n v="4571"/>
    <s v="S�hk�"/>
    <n v="5352"/>
    <x v="1"/>
  </r>
  <r>
    <x v="642"/>
    <x v="623"/>
    <n v="7.99"/>
    <n v="8042025"/>
    <n v="4571"/>
    <s v="S�hk�"/>
    <n v="5352"/>
    <x v="1"/>
  </r>
  <r>
    <x v="642"/>
    <x v="623"/>
    <n v="34.06"/>
    <n v="8042025"/>
    <n v="4571"/>
    <s v="S�hk�"/>
    <n v="4601"/>
    <x v="1"/>
  </r>
  <r>
    <x v="642"/>
    <x v="623"/>
    <n v="32.86"/>
    <n v="7052025"/>
    <n v="4571"/>
    <s v="S�hk�"/>
    <n v="4601"/>
    <x v="1"/>
  </r>
  <r>
    <x v="642"/>
    <x v="623"/>
    <n v="183.11"/>
    <n v="7052025"/>
    <n v="4571"/>
    <s v="S�hk�"/>
    <n v="5352"/>
    <x v="1"/>
  </r>
  <r>
    <x v="642"/>
    <x v="623"/>
    <n v="485.43"/>
    <n v="7052025"/>
    <n v="4571"/>
    <s v="S�hk�"/>
    <n v="5352"/>
    <x v="1"/>
  </r>
  <r>
    <x v="642"/>
    <x v="623"/>
    <n v="62.08"/>
    <n v="7052025"/>
    <n v="4571"/>
    <s v="S�hk�"/>
    <n v="5352"/>
    <x v="1"/>
  </r>
  <r>
    <x v="642"/>
    <x v="623"/>
    <n v="78.92"/>
    <n v="7052025"/>
    <n v="4571"/>
    <s v="S�hk�"/>
    <n v="5352"/>
    <x v="1"/>
  </r>
  <r>
    <x v="642"/>
    <x v="623"/>
    <n v="970.56"/>
    <n v="7052025"/>
    <n v="4571"/>
    <s v="S�hk�"/>
    <n v="5352"/>
    <x v="1"/>
  </r>
  <r>
    <x v="642"/>
    <x v="623"/>
    <n v="64.459999999999994"/>
    <n v="7052025"/>
    <n v="4571"/>
    <s v="S�hk�"/>
    <n v="5352"/>
    <x v="1"/>
  </r>
  <r>
    <x v="642"/>
    <x v="623"/>
    <n v="71.010000000000005"/>
    <n v="7052025"/>
    <n v="4571"/>
    <s v="S�hk�"/>
    <n v="4601"/>
    <x v="1"/>
  </r>
  <r>
    <x v="642"/>
    <x v="623"/>
    <n v="969.86"/>
    <n v="7052025"/>
    <n v="4571"/>
    <s v="S�hk�"/>
    <n v="5352"/>
    <x v="1"/>
  </r>
  <r>
    <x v="642"/>
    <x v="623"/>
    <n v="820.87"/>
    <n v="7052025"/>
    <n v="4571"/>
    <s v="S�hk�"/>
    <n v="5352"/>
    <x v="1"/>
  </r>
  <r>
    <x v="642"/>
    <x v="623"/>
    <n v="351.8"/>
    <n v="7052025"/>
    <n v="4571"/>
    <s v="S�hk�"/>
    <n v="5352"/>
    <x v="1"/>
  </r>
  <r>
    <x v="642"/>
    <x v="623"/>
    <n v="50.66"/>
    <n v="7052025"/>
    <n v="4571"/>
    <s v="S�hk�"/>
    <n v="4601"/>
    <x v="1"/>
  </r>
  <r>
    <x v="642"/>
    <x v="623"/>
    <n v="15.83"/>
    <n v="7052025"/>
    <n v="4571"/>
    <s v="S�hk�"/>
    <n v="4601"/>
    <x v="1"/>
  </r>
  <r>
    <x v="642"/>
    <x v="623"/>
    <n v="654.45000000000005"/>
    <n v="7052025"/>
    <n v="4571"/>
    <s v="S�hk�"/>
    <n v="4601"/>
    <x v="1"/>
  </r>
  <r>
    <x v="642"/>
    <x v="623"/>
    <n v="21.7"/>
    <n v="7052025"/>
    <n v="4571"/>
    <s v="S�hk�"/>
    <n v="4601"/>
    <x v="1"/>
  </r>
  <r>
    <x v="642"/>
    <x v="623"/>
    <n v="26.12"/>
    <n v="7052025"/>
    <n v="4571"/>
    <s v="S�hk�"/>
    <n v="3551"/>
    <x v="1"/>
  </r>
  <r>
    <x v="642"/>
    <x v="623"/>
    <n v="27.75"/>
    <n v="7052025"/>
    <n v="4571"/>
    <s v="S�hk�"/>
    <n v="4601"/>
    <x v="1"/>
  </r>
  <r>
    <x v="642"/>
    <x v="623"/>
    <n v="121.86"/>
    <n v="7052025"/>
    <n v="4571"/>
    <s v="S�hk�"/>
    <n v="5352"/>
    <x v="1"/>
  </r>
  <r>
    <x v="642"/>
    <x v="623"/>
    <n v="28.92"/>
    <n v="7052025"/>
    <n v="4571"/>
    <s v="S�hk�"/>
    <n v="5352"/>
    <x v="1"/>
  </r>
  <r>
    <x v="642"/>
    <x v="623"/>
    <n v="381.44"/>
    <n v="7052025"/>
    <n v="4571"/>
    <s v="S�hk�"/>
    <n v="4601"/>
    <x v="1"/>
  </r>
  <r>
    <x v="642"/>
    <x v="623"/>
    <n v="89.87"/>
    <n v="7052025"/>
    <n v="4571"/>
    <s v="S�hk�"/>
    <n v="4601"/>
    <x v="1"/>
  </r>
  <r>
    <x v="642"/>
    <x v="623"/>
    <n v="393.47"/>
    <n v="7052025"/>
    <n v="4571"/>
    <s v="S�hk�"/>
    <n v="5352"/>
    <x v="1"/>
  </r>
  <r>
    <x v="642"/>
    <x v="623"/>
    <n v="14.76"/>
    <n v="7052025"/>
    <n v="4571"/>
    <s v="S�hk�"/>
    <n v="5352"/>
    <x v="1"/>
  </r>
  <r>
    <x v="642"/>
    <x v="623"/>
    <n v="61.31"/>
    <n v="7052025"/>
    <n v="4571"/>
    <s v="S�hk�"/>
    <n v="5352"/>
    <x v="1"/>
  </r>
  <r>
    <x v="642"/>
    <x v="623"/>
    <n v="12.8"/>
    <n v="7052025"/>
    <n v="4571"/>
    <s v="S�hk�"/>
    <n v="5352"/>
    <x v="1"/>
  </r>
  <r>
    <x v="642"/>
    <x v="623"/>
    <n v="31.65"/>
    <n v="7052025"/>
    <n v="4571"/>
    <s v="S�hk�"/>
    <n v="4601"/>
    <x v="1"/>
  </r>
  <r>
    <x v="642"/>
    <x v="623"/>
    <n v="69.040000000000006"/>
    <n v="7052025"/>
    <n v="4571"/>
    <s v="S�hk�"/>
    <n v="5352"/>
    <x v="1"/>
  </r>
  <r>
    <x v="642"/>
    <x v="623"/>
    <n v="254.16"/>
    <n v="7052025"/>
    <n v="4571"/>
    <s v="S�hk�"/>
    <n v="5352"/>
    <x v="1"/>
  </r>
  <r>
    <x v="642"/>
    <x v="623"/>
    <n v="1607"/>
    <n v="7052025"/>
    <n v="4571"/>
    <s v="S�hk�"/>
    <n v="5352"/>
    <x v="1"/>
  </r>
  <r>
    <x v="642"/>
    <x v="623"/>
    <n v="47.39"/>
    <n v="7052025"/>
    <n v="4571"/>
    <s v="S�hk�"/>
    <n v="3601"/>
    <x v="1"/>
  </r>
  <r>
    <x v="642"/>
    <x v="623"/>
    <n v="1287"/>
    <n v="7052025"/>
    <n v="4571"/>
    <s v="S�hk�"/>
    <n v="5352"/>
    <x v="1"/>
  </r>
  <r>
    <x v="642"/>
    <x v="623"/>
    <n v="11.13"/>
    <n v="7052025"/>
    <n v="4571"/>
    <s v="S�hk�"/>
    <n v="4601"/>
    <x v="1"/>
  </r>
  <r>
    <x v="642"/>
    <x v="623"/>
    <n v="1286.29"/>
    <n v="7052025"/>
    <n v="4571"/>
    <s v="S�hk�"/>
    <n v="5352"/>
    <x v="1"/>
  </r>
  <r>
    <x v="642"/>
    <x v="623"/>
    <n v="165.9"/>
    <n v="7052025"/>
    <n v="4571"/>
    <s v="S�hk�"/>
    <n v="3551"/>
    <x v="1"/>
  </r>
  <r>
    <x v="642"/>
    <x v="623"/>
    <n v="28.16"/>
    <n v="7052025"/>
    <n v="4571"/>
    <s v="S�hk�"/>
    <n v="3551"/>
    <x v="1"/>
  </r>
  <r>
    <x v="642"/>
    <x v="623"/>
    <n v="648.61"/>
    <n v="7052025"/>
    <n v="4571"/>
    <s v="S�hk�"/>
    <n v="5352"/>
    <x v="1"/>
  </r>
  <r>
    <x v="642"/>
    <x v="623"/>
    <n v="67.94"/>
    <n v="7052025"/>
    <n v="4571"/>
    <s v="S�hk�"/>
    <n v="5352"/>
    <x v="1"/>
  </r>
  <r>
    <x v="642"/>
    <x v="623"/>
    <n v="33.479999999999997"/>
    <n v="7052025"/>
    <n v="4571"/>
    <s v="S�hk�"/>
    <n v="4601"/>
    <x v="1"/>
  </r>
  <r>
    <x v="642"/>
    <x v="623"/>
    <n v="52.18"/>
    <n v="19052025"/>
    <n v="4571"/>
    <s v="S�hk�"/>
    <n v="4601"/>
    <x v="1"/>
  </r>
  <r>
    <x v="642"/>
    <x v="623"/>
    <n v="7.35"/>
    <n v="27052025"/>
    <n v="4571"/>
    <s v="S�hk�"/>
    <n v="5352"/>
    <x v="1"/>
  </r>
  <r>
    <x v="642"/>
    <x v="623"/>
    <n v="59.36"/>
    <n v="4062025"/>
    <n v="4571"/>
    <s v="S�hk�"/>
    <n v="5352"/>
    <x v="1"/>
  </r>
  <r>
    <x v="642"/>
    <x v="623"/>
    <n v="36.18"/>
    <n v="4062025"/>
    <n v="4571"/>
    <s v="S�hk�"/>
    <n v="3601"/>
    <x v="1"/>
  </r>
  <r>
    <x v="642"/>
    <x v="623"/>
    <n v="71.31"/>
    <n v="4062025"/>
    <n v="4571"/>
    <s v="S�hk�"/>
    <n v="3551"/>
    <x v="1"/>
  </r>
  <r>
    <x v="642"/>
    <x v="623"/>
    <n v="11.08"/>
    <n v="4062025"/>
    <n v="4571"/>
    <s v="S�hk�"/>
    <n v="5352"/>
    <x v="1"/>
  </r>
  <r>
    <x v="642"/>
    <x v="623"/>
    <n v="603.09"/>
    <n v="4062025"/>
    <n v="4571"/>
    <s v="S�hk�"/>
    <n v="5352"/>
    <x v="1"/>
  </r>
  <r>
    <x v="642"/>
    <x v="623"/>
    <n v="176.43"/>
    <n v="4062025"/>
    <n v="4571"/>
    <s v="S�hk�"/>
    <n v="5352"/>
    <x v="1"/>
  </r>
  <r>
    <x v="642"/>
    <x v="623"/>
    <n v="42.24"/>
    <n v="4062025"/>
    <n v="4571"/>
    <s v="S�hk�"/>
    <n v="5352"/>
    <x v="1"/>
  </r>
  <r>
    <x v="642"/>
    <x v="623"/>
    <n v="25.13"/>
    <n v="4062025"/>
    <n v="4571"/>
    <s v="S�hk�"/>
    <n v="4601"/>
    <x v="1"/>
  </r>
  <r>
    <x v="642"/>
    <x v="623"/>
    <n v="45.8"/>
    <n v="4062025"/>
    <n v="4571"/>
    <s v="S�hk�"/>
    <n v="4601"/>
    <x v="1"/>
  </r>
  <r>
    <x v="642"/>
    <x v="623"/>
    <n v="270.52999999999997"/>
    <n v="4062025"/>
    <n v="4571"/>
    <s v="S�hk�"/>
    <n v="5352"/>
    <x v="1"/>
  </r>
  <r>
    <x v="642"/>
    <x v="623"/>
    <n v="631.25"/>
    <n v="4062025"/>
    <n v="4571"/>
    <s v="S�hk�"/>
    <n v="5352"/>
    <x v="1"/>
  </r>
  <r>
    <x v="642"/>
    <x v="623"/>
    <n v="40.1"/>
    <n v="4062025"/>
    <n v="4571"/>
    <s v="S�hk�"/>
    <n v="4601"/>
    <x v="1"/>
  </r>
  <r>
    <x v="642"/>
    <x v="623"/>
    <n v="77.239999999999995"/>
    <n v="4062025"/>
    <n v="4571"/>
    <s v="S�hk�"/>
    <n v="5352"/>
    <x v="1"/>
  </r>
  <r>
    <x v="642"/>
    <x v="623"/>
    <n v="1242.21"/>
    <n v="4062025"/>
    <n v="4571"/>
    <s v="S�hk�"/>
    <n v="5352"/>
    <x v="1"/>
  </r>
  <r>
    <x v="642"/>
    <x v="623"/>
    <n v="996.54"/>
    <n v="4062025"/>
    <n v="4571"/>
    <s v="S�hk�"/>
    <n v="5352"/>
    <x v="1"/>
  </r>
  <r>
    <x v="642"/>
    <x v="623"/>
    <n v="22.15"/>
    <n v="4062025"/>
    <n v="4571"/>
    <s v="S�hk�"/>
    <n v="4601"/>
    <x v="1"/>
  </r>
  <r>
    <x v="642"/>
    <x v="623"/>
    <n v="22.95"/>
    <n v="4062025"/>
    <n v="4571"/>
    <s v="S�hk�"/>
    <n v="4601"/>
    <x v="1"/>
  </r>
  <r>
    <x v="642"/>
    <x v="623"/>
    <n v="137.46"/>
    <n v="4062025"/>
    <n v="4571"/>
    <s v="S�hk�"/>
    <n v="5352"/>
    <x v="1"/>
  </r>
  <r>
    <x v="642"/>
    <x v="623"/>
    <n v="781.59"/>
    <n v="4062025"/>
    <n v="4571"/>
    <s v="S�hk�"/>
    <n v="5352"/>
    <x v="1"/>
  </r>
  <r>
    <x v="642"/>
    <x v="623"/>
    <n v="266.19"/>
    <n v="4062025"/>
    <n v="4571"/>
    <s v="S�hk�"/>
    <n v="5352"/>
    <x v="1"/>
  </r>
  <r>
    <x v="642"/>
    <x v="623"/>
    <n v="73.77"/>
    <n v="4062025"/>
    <n v="4571"/>
    <s v="S�hk�"/>
    <n v="5352"/>
    <x v="1"/>
  </r>
  <r>
    <x v="642"/>
    <x v="623"/>
    <n v="13.9"/>
    <n v="4062025"/>
    <n v="4571"/>
    <s v="S�hk�"/>
    <n v="4601"/>
    <x v="1"/>
  </r>
  <r>
    <x v="642"/>
    <x v="623"/>
    <n v="304.51"/>
    <n v="4062025"/>
    <n v="4571"/>
    <s v="S�hk�"/>
    <n v="4601"/>
    <x v="1"/>
  </r>
  <r>
    <x v="642"/>
    <x v="623"/>
    <n v="49.61"/>
    <n v="4062025"/>
    <n v="4571"/>
    <s v="S�hk�"/>
    <n v="3551"/>
    <x v="1"/>
  </r>
  <r>
    <x v="642"/>
    <x v="623"/>
    <n v="44.41"/>
    <n v="4062025"/>
    <n v="4571"/>
    <s v="S�hk�"/>
    <n v="5352"/>
    <x v="1"/>
  </r>
  <r>
    <x v="642"/>
    <x v="623"/>
    <n v="24.22"/>
    <n v="4062025"/>
    <n v="4571"/>
    <s v="S�hk�"/>
    <n v="4601"/>
    <x v="1"/>
  </r>
  <r>
    <x v="642"/>
    <x v="623"/>
    <n v="195.01"/>
    <n v="4062025"/>
    <n v="4571"/>
    <s v="S�hk�"/>
    <n v="4601"/>
    <x v="1"/>
  </r>
  <r>
    <x v="642"/>
    <x v="623"/>
    <n v="501.32"/>
    <n v="4062025"/>
    <n v="4571"/>
    <s v="S�hk�"/>
    <n v="5352"/>
    <x v="1"/>
  </r>
  <r>
    <x v="642"/>
    <x v="623"/>
    <n v="8.44"/>
    <n v="4062025"/>
    <n v="4571"/>
    <s v="S�hk�"/>
    <n v="3601"/>
    <x v="1"/>
  </r>
  <r>
    <x v="642"/>
    <x v="623"/>
    <n v="71.03"/>
    <n v="4062025"/>
    <n v="4571"/>
    <s v="S�hk�"/>
    <n v="5352"/>
    <x v="1"/>
  </r>
  <r>
    <x v="642"/>
    <x v="623"/>
    <n v="356.65"/>
    <n v="4062025"/>
    <n v="4571"/>
    <s v="S�hk�"/>
    <n v="5352"/>
    <x v="1"/>
  </r>
  <r>
    <x v="642"/>
    <x v="623"/>
    <n v="20.95"/>
    <n v="4062025"/>
    <n v="4571"/>
    <s v="S�hk�"/>
    <n v="3551"/>
    <x v="1"/>
  </r>
  <r>
    <x v="642"/>
    <x v="623"/>
    <n v="14.1"/>
    <n v="4062025"/>
    <n v="4571"/>
    <s v="S�hk�"/>
    <n v="3551"/>
    <x v="1"/>
  </r>
  <r>
    <x v="642"/>
    <x v="623"/>
    <n v="8.6300000000000008"/>
    <n v="4062025"/>
    <n v="4571"/>
    <s v="S�hk�"/>
    <n v="4601"/>
    <x v="1"/>
  </r>
  <r>
    <x v="642"/>
    <x v="623"/>
    <n v="43.43"/>
    <n v="4062025"/>
    <n v="4571"/>
    <s v="S�hk�"/>
    <n v="5352"/>
    <x v="1"/>
  </r>
  <r>
    <x v="642"/>
    <x v="623"/>
    <n v="938.27"/>
    <n v="4062025"/>
    <n v="4571"/>
    <s v="S�hk�"/>
    <n v="5352"/>
    <x v="1"/>
  </r>
  <r>
    <x v="642"/>
    <x v="623"/>
    <n v="20.329999999999998"/>
    <n v="4062025"/>
    <n v="4571"/>
    <s v="S�hk�"/>
    <n v="4601"/>
    <x v="1"/>
  </r>
  <r>
    <x v="642"/>
    <x v="623"/>
    <n v="44.28"/>
    <n v="9072025"/>
    <n v="4571"/>
    <s v="S�hk�"/>
    <n v="4601"/>
    <x v="1"/>
  </r>
  <r>
    <x v="642"/>
    <x v="623"/>
    <n v="44.4"/>
    <n v="9072025"/>
    <n v="4571"/>
    <s v="S�hk�"/>
    <n v="5352"/>
    <x v="1"/>
  </r>
  <r>
    <x v="642"/>
    <x v="623"/>
    <n v="810.15"/>
    <n v="9072025"/>
    <n v="4571"/>
    <s v="S�hk�"/>
    <n v="5352"/>
    <x v="1"/>
  </r>
  <r>
    <x v="642"/>
    <x v="623"/>
    <n v="346.37"/>
    <n v="9072025"/>
    <n v="4571"/>
    <s v="S�hk�"/>
    <n v="5352"/>
    <x v="1"/>
  </r>
  <r>
    <x v="642"/>
    <x v="623"/>
    <n v="191.94"/>
    <n v="9072025"/>
    <n v="4571"/>
    <s v="S�hk�"/>
    <n v="5352"/>
    <x v="1"/>
  </r>
  <r>
    <x v="642"/>
    <x v="623"/>
    <n v="823.83"/>
    <n v="9072025"/>
    <n v="4571"/>
    <s v="S�hk�"/>
    <n v="5352"/>
    <x v="1"/>
  </r>
  <r>
    <x v="642"/>
    <x v="623"/>
    <n v="12.07"/>
    <n v="9072025"/>
    <n v="4571"/>
    <s v="S�hk�"/>
    <n v="5352"/>
    <x v="1"/>
  </r>
  <r>
    <x v="642"/>
    <x v="623"/>
    <n v="11.99"/>
    <n v="9072025"/>
    <n v="4571"/>
    <s v="S�hk�"/>
    <n v="4601"/>
    <x v="1"/>
  </r>
  <r>
    <x v="642"/>
    <x v="623"/>
    <n v="59"/>
    <n v="9072025"/>
    <n v="4571"/>
    <s v="S�hk�"/>
    <n v="3551"/>
    <x v="1"/>
  </r>
  <r>
    <x v="642"/>
    <x v="623"/>
    <n v="40.869999999999997"/>
    <n v="9072025"/>
    <n v="4571"/>
    <s v="S�hk�"/>
    <n v="5352"/>
    <x v="1"/>
  </r>
  <r>
    <x v="642"/>
    <x v="623"/>
    <n v="1079.47"/>
    <n v="9072025"/>
    <n v="4571"/>
    <s v="S�hk�"/>
    <n v="5352"/>
    <x v="1"/>
  </r>
  <r>
    <x v="642"/>
    <x v="623"/>
    <n v="508.73"/>
    <n v="9072025"/>
    <n v="4571"/>
    <s v="S�hk�"/>
    <n v="5352"/>
    <x v="1"/>
  </r>
  <r>
    <x v="642"/>
    <x v="623"/>
    <n v="12.98"/>
    <n v="9072025"/>
    <n v="4571"/>
    <s v="S�hk�"/>
    <n v="5352"/>
    <x v="1"/>
  </r>
  <r>
    <x v="642"/>
    <x v="623"/>
    <n v="22.18"/>
    <n v="9072025"/>
    <n v="4571"/>
    <s v="S�hk�"/>
    <n v="5352"/>
    <x v="1"/>
  </r>
  <r>
    <x v="642"/>
    <x v="623"/>
    <n v="98.7"/>
    <n v="9072025"/>
    <n v="4571"/>
    <s v="S�hk�"/>
    <n v="5352"/>
    <x v="1"/>
  </r>
  <r>
    <x v="642"/>
    <x v="623"/>
    <n v="173.1"/>
    <n v="9072025"/>
    <n v="4571"/>
    <s v="S�hk�"/>
    <n v="4601"/>
    <x v="1"/>
  </r>
  <r>
    <x v="642"/>
    <x v="623"/>
    <n v="24.86"/>
    <n v="9072025"/>
    <n v="4571"/>
    <s v="S�hk�"/>
    <n v="3551"/>
    <x v="1"/>
  </r>
  <r>
    <x v="642"/>
    <x v="623"/>
    <n v="53.66"/>
    <n v="9072025"/>
    <n v="4571"/>
    <s v="S�hk�"/>
    <n v="5352"/>
    <x v="1"/>
  </r>
  <r>
    <x v="642"/>
    <x v="623"/>
    <n v="38.25"/>
    <n v="9072025"/>
    <n v="4571"/>
    <s v="S�hk�"/>
    <n v="5551"/>
    <x v="1"/>
  </r>
  <r>
    <x v="642"/>
    <x v="623"/>
    <n v="420.79"/>
    <n v="9072025"/>
    <n v="4571"/>
    <s v="S�hk�"/>
    <n v="5352"/>
    <x v="1"/>
  </r>
  <r>
    <x v="642"/>
    <x v="623"/>
    <n v="29.73"/>
    <n v="9072025"/>
    <n v="4571"/>
    <s v="S�hk�"/>
    <n v="3551"/>
    <x v="1"/>
  </r>
  <r>
    <x v="642"/>
    <x v="623"/>
    <n v="15.59"/>
    <n v="9072025"/>
    <n v="4571"/>
    <s v="S�hk�"/>
    <n v="4601"/>
    <x v="1"/>
  </r>
  <r>
    <x v="642"/>
    <x v="623"/>
    <n v="48.07"/>
    <n v="9072025"/>
    <n v="4571"/>
    <s v="S�hk�"/>
    <n v="5352"/>
    <x v="1"/>
  </r>
  <r>
    <x v="642"/>
    <x v="623"/>
    <n v="853.16"/>
    <n v="9072025"/>
    <n v="4571"/>
    <s v="S�hk�"/>
    <n v="5352"/>
    <x v="1"/>
  </r>
  <r>
    <x v="642"/>
    <x v="623"/>
    <n v="49.77"/>
    <n v="9072025"/>
    <n v="4571"/>
    <s v="S�hk�"/>
    <n v="5352"/>
    <x v="1"/>
  </r>
  <r>
    <x v="642"/>
    <x v="623"/>
    <n v="94.22"/>
    <n v="9072025"/>
    <n v="4571"/>
    <s v="S�hk�"/>
    <n v="5352"/>
    <x v="1"/>
  </r>
  <r>
    <x v="642"/>
    <x v="623"/>
    <n v="161.37"/>
    <n v="9072025"/>
    <n v="4571"/>
    <s v="S�hk�"/>
    <n v="5352"/>
    <x v="1"/>
  </r>
  <r>
    <x v="642"/>
    <x v="623"/>
    <n v="137.19"/>
    <n v="9072025"/>
    <n v="4571"/>
    <s v="S�hk�"/>
    <n v="4601"/>
    <x v="1"/>
  </r>
  <r>
    <x v="642"/>
    <x v="623"/>
    <n v="17.71"/>
    <n v="9072025"/>
    <n v="4571"/>
    <s v="S�hk�"/>
    <n v="4601"/>
    <x v="1"/>
  </r>
  <r>
    <x v="642"/>
    <x v="623"/>
    <n v="196.74"/>
    <n v="9072025"/>
    <n v="4571"/>
    <s v="S�hk�"/>
    <n v="5352"/>
    <x v="1"/>
  </r>
  <r>
    <x v="642"/>
    <x v="623"/>
    <n v="632.57000000000005"/>
    <n v="9072025"/>
    <n v="4571"/>
    <s v="S�hk�"/>
    <n v="5352"/>
    <x v="1"/>
  </r>
  <r>
    <x v="642"/>
    <x v="623"/>
    <n v="271.11"/>
    <n v="9072025"/>
    <n v="4571"/>
    <s v="S�hk�"/>
    <n v="5352"/>
    <x v="1"/>
  </r>
  <r>
    <x v="642"/>
    <x v="623"/>
    <n v="39.07"/>
    <n v="9072025"/>
    <n v="4571"/>
    <s v="S�hk�"/>
    <n v="4601"/>
    <x v="1"/>
  </r>
  <r>
    <x v="642"/>
    <x v="623"/>
    <n v="10.5"/>
    <n v="9072025"/>
    <n v="4571"/>
    <s v="S�hk�"/>
    <n v="5352"/>
    <x v="1"/>
  </r>
  <r>
    <x v="642"/>
    <x v="623"/>
    <n v="14.11"/>
    <n v="9072025"/>
    <n v="4571"/>
    <s v="S�hk�"/>
    <n v="4601"/>
    <x v="1"/>
  </r>
  <r>
    <x v="642"/>
    <x v="623"/>
    <n v="16.73"/>
    <n v="7082025"/>
    <n v="4571"/>
    <s v="S�hk�"/>
    <n v="3551"/>
    <x v="1"/>
  </r>
  <r>
    <x v="642"/>
    <x v="623"/>
    <n v="13.81"/>
    <n v="7082025"/>
    <n v="4571"/>
    <s v="S�hk�"/>
    <n v="5352"/>
    <x v="1"/>
  </r>
  <r>
    <x v="642"/>
    <x v="623"/>
    <n v="8.2899999999999991"/>
    <n v="7082025"/>
    <n v="4571"/>
    <s v="S�hk�"/>
    <n v="4601"/>
    <x v="1"/>
  </r>
  <r>
    <x v="642"/>
    <x v="623"/>
    <n v="74.319999999999993"/>
    <n v="7082025"/>
    <n v="4571"/>
    <s v="S�hk�"/>
    <n v="5352"/>
    <x v="1"/>
  </r>
  <r>
    <x v="642"/>
    <x v="623"/>
    <n v="17.239999999999998"/>
    <n v="7082025"/>
    <n v="4571"/>
    <s v="S�hk�"/>
    <n v="4601"/>
    <x v="1"/>
  </r>
  <r>
    <x v="642"/>
    <x v="623"/>
    <n v="24.73"/>
    <n v="7082025"/>
    <n v="4571"/>
    <s v="S�hk�"/>
    <n v="3601"/>
    <x v="1"/>
  </r>
  <r>
    <x v="642"/>
    <x v="623"/>
    <n v="40.229999999999997"/>
    <n v="7082025"/>
    <n v="4571"/>
    <s v="S�hk�"/>
    <n v="3551"/>
    <x v="1"/>
  </r>
  <r>
    <x v="642"/>
    <x v="623"/>
    <n v="51.76"/>
    <n v="7082025"/>
    <n v="4571"/>
    <s v="S�hk�"/>
    <n v="4601"/>
    <x v="1"/>
  </r>
  <r>
    <x v="642"/>
    <x v="623"/>
    <n v="515.58000000000004"/>
    <n v="7082025"/>
    <n v="4571"/>
    <s v="S�hk�"/>
    <n v="5352"/>
    <x v="1"/>
  </r>
  <r>
    <x v="642"/>
    <x v="623"/>
    <n v="220.96"/>
    <n v="7082025"/>
    <n v="4571"/>
    <s v="S�hk�"/>
    <n v="5352"/>
    <x v="1"/>
  </r>
  <r>
    <x v="642"/>
    <x v="623"/>
    <n v="487.1"/>
    <n v="7082025"/>
    <n v="4571"/>
    <s v="S�hk�"/>
    <n v="5352"/>
    <x v="1"/>
  </r>
  <r>
    <x v="642"/>
    <x v="623"/>
    <n v="51.52"/>
    <n v="7082025"/>
    <n v="4571"/>
    <s v="S�hk�"/>
    <n v="5352"/>
    <x v="1"/>
  </r>
  <r>
    <x v="642"/>
    <x v="623"/>
    <n v="14.39"/>
    <n v="7082025"/>
    <n v="4571"/>
    <s v="S�hk�"/>
    <n v="5352"/>
    <x v="1"/>
  </r>
  <r>
    <x v="642"/>
    <x v="623"/>
    <n v="119.47"/>
    <n v="7082025"/>
    <n v="4571"/>
    <s v="S�hk�"/>
    <n v="5352"/>
    <x v="1"/>
  </r>
  <r>
    <x v="642"/>
    <x v="623"/>
    <n v="1048.45"/>
    <n v="7082025"/>
    <n v="4571"/>
    <s v="S�hk�"/>
    <n v="5352"/>
    <x v="1"/>
  </r>
  <r>
    <x v="642"/>
    <x v="623"/>
    <n v="643.16999999999996"/>
    <n v="7082025"/>
    <n v="4571"/>
    <s v="S�hk�"/>
    <n v="5352"/>
    <x v="1"/>
  </r>
  <r>
    <x v="642"/>
    <x v="623"/>
    <n v="134.69"/>
    <n v="7082025"/>
    <n v="4571"/>
    <s v="S�hk�"/>
    <n v="4601"/>
    <x v="1"/>
  </r>
  <r>
    <x v="642"/>
    <x v="623"/>
    <n v="15.3"/>
    <n v="7082025"/>
    <n v="4571"/>
    <s v="S�hk�"/>
    <n v="3551"/>
    <x v="1"/>
  </r>
  <r>
    <x v="642"/>
    <x v="623"/>
    <n v="170.33"/>
    <n v="7082025"/>
    <n v="4571"/>
    <s v="S�hk�"/>
    <n v="5352"/>
    <x v="1"/>
  </r>
  <r>
    <x v="642"/>
    <x v="623"/>
    <n v="148.16999999999999"/>
    <n v="7082025"/>
    <n v="4571"/>
    <s v="S�hk�"/>
    <n v="5352"/>
    <x v="1"/>
  </r>
  <r>
    <x v="642"/>
    <x v="623"/>
    <n v="42.1"/>
    <n v="7082025"/>
    <n v="4571"/>
    <s v="S�hk�"/>
    <n v="5352"/>
    <x v="1"/>
  </r>
  <r>
    <x v="642"/>
    <x v="623"/>
    <n v="283.70999999999998"/>
    <n v="7082025"/>
    <n v="4571"/>
    <s v="S�hk�"/>
    <n v="5352"/>
    <x v="1"/>
  </r>
  <r>
    <x v="642"/>
    <x v="623"/>
    <n v="14.44"/>
    <n v="7082025"/>
    <n v="4571"/>
    <s v="S�hk�"/>
    <n v="1101"/>
    <x v="1"/>
  </r>
  <r>
    <x v="642"/>
    <x v="623"/>
    <n v="24.99"/>
    <n v="7082025"/>
    <n v="4571"/>
    <s v="S�hk�"/>
    <n v="5352"/>
    <x v="1"/>
  </r>
  <r>
    <x v="642"/>
    <x v="623"/>
    <n v="166.07"/>
    <n v="7082025"/>
    <n v="4571"/>
    <s v="S�hk�"/>
    <n v="4601"/>
    <x v="1"/>
  </r>
  <r>
    <x v="642"/>
    <x v="623"/>
    <n v="19.32"/>
    <n v="7082025"/>
    <n v="4571"/>
    <s v="S�hk�"/>
    <n v="4601"/>
    <x v="1"/>
  </r>
  <r>
    <x v="642"/>
    <x v="623"/>
    <n v="15.67"/>
    <n v="7082025"/>
    <n v="4571"/>
    <s v="S�hk�"/>
    <n v="5352"/>
    <x v="1"/>
  </r>
  <r>
    <x v="642"/>
    <x v="623"/>
    <n v="1092.3699999999999"/>
    <n v="7082025"/>
    <n v="4571"/>
    <s v="S�hk�"/>
    <n v="5352"/>
    <x v="1"/>
  </r>
  <r>
    <x v="642"/>
    <x v="623"/>
    <n v="35.700000000000003"/>
    <n v="7082025"/>
    <n v="4571"/>
    <s v="S�hk�"/>
    <n v="5352"/>
    <x v="1"/>
  </r>
  <r>
    <x v="642"/>
    <x v="623"/>
    <n v="57.13"/>
    <n v="7082025"/>
    <n v="4571"/>
    <s v="S�hk�"/>
    <n v="5352"/>
    <x v="1"/>
  </r>
  <r>
    <x v="642"/>
    <x v="623"/>
    <n v="58.09"/>
    <n v="7082025"/>
    <n v="4571"/>
    <s v="S�hk�"/>
    <n v="4601"/>
    <x v="1"/>
  </r>
  <r>
    <x v="642"/>
    <x v="623"/>
    <n v="289.82"/>
    <n v="7082025"/>
    <n v="4571"/>
    <s v="S�hk�"/>
    <n v="5352"/>
    <x v="1"/>
  </r>
  <r>
    <x v="642"/>
    <x v="623"/>
    <n v="1028.3800000000001"/>
    <n v="7082025"/>
    <n v="4571"/>
    <s v="S�hk�"/>
    <n v="5352"/>
    <x v="1"/>
  </r>
  <r>
    <x v="642"/>
    <x v="623"/>
    <n v="59.52"/>
    <n v="5092025"/>
    <n v="4571"/>
    <s v="S�hk�"/>
    <n v="5352"/>
    <x v="1"/>
  </r>
  <r>
    <x v="642"/>
    <x v="623"/>
    <n v="59.2"/>
    <n v="5092025"/>
    <n v="4571"/>
    <s v="S�hk�"/>
    <n v="5352"/>
    <x v="1"/>
  </r>
  <r>
    <x v="642"/>
    <x v="623"/>
    <n v="64.23"/>
    <n v="5092025"/>
    <n v="4571"/>
    <s v="S�hk�"/>
    <n v="4601"/>
    <x v="1"/>
  </r>
  <r>
    <x v="642"/>
    <x v="623"/>
    <n v="8.57"/>
    <n v="5092025"/>
    <n v="4571"/>
    <s v="S�hk�"/>
    <n v="4601"/>
    <x v="1"/>
  </r>
  <r>
    <x v="642"/>
    <x v="623"/>
    <n v="86.16"/>
    <n v="5092025"/>
    <n v="4571"/>
    <s v="S�hk�"/>
    <n v="5352"/>
    <x v="1"/>
  </r>
  <r>
    <x v="642"/>
    <x v="623"/>
    <n v="55.18"/>
    <n v="5092025"/>
    <n v="4571"/>
    <s v="S�hk�"/>
    <n v="5352"/>
    <x v="1"/>
  </r>
  <r>
    <x v="642"/>
    <x v="623"/>
    <n v="226.42"/>
    <n v="5092025"/>
    <n v="4571"/>
    <s v="S�hk�"/>
    <n v="5352"/>
    <x v="1"/>
  </r>
  <r>
    <x v="642"/>
    <x v="623"/>
    <n v="13.11"/>
    <n v="5092025"/>
    <n v="4571"/>
    <s v="S�hk�"/>
    <n v="5352"/>
    <x v="1"/>
  </r>
  <r>
    <x v="642"/>
    <x v="623"/>
    <n v="23.26"/>
    <n v="5092025"/>
    <n v="4571"/>
    <s v="S�hk�"/>
    <n v="4601"/>
    <x v="1"/>
  </r>
  <r>
    <x v="642"/>
    <x v="623"/>
    <n v="126.56"/>
    <n v="5092025"/>
    <n v="4571"/>
    <s v="S�hk�"/>
    <n v="5352"/>
    <x v="1"/>
  </r>
  <r>
    <x v="642"/>
    <x v="623"/>
    <n v="1276.33"/>
    <n v="5092025"/>
    <n v="4571"/>
    <s v="S�hk�"/>
    <n v="5352"/>
    <x v="1"/>
  </r>
  <r>
    <x v="642"/>
    <x v="623"/>
    <n v="204.31"/>
    <n v="5092025"/>
    <n v="4571"/>
    <s v="S�hk�"/>
    <n v="5352"/>
    <x v="1"/>
  </r>
  <r>
    <x v="642"/>
    <x v="623"/>
    <n v="47.63"/>
    <n v="5092025"/>
    <n v="4571"/>
    <s v="S�hk�"/>
    <n v="5352"/>
    <x v="1"/>
  </r>
  <r>
    <x v="642"/>
    <x v="623"/>
    <n v="22.57"/>
    <n v="5092025"/>
    <n v="4571"/>
    <s v="S�hk�"/>
    <n v="4601"/>
    <x v="1"/>
  </r>
  <r>
    <x v="642"/>
    <x v="623"/>
    <n v="21.09"/>
    <n v="5092025"/>
    <n v="4571"/>
    <s v="S�hk�"/>
    <n v="4601"/>
    <x v="1"/>
  </r>
  <r>
    <x v="642"/>
    <x v="623"/>
    <n v="405.04"/>
    <n v="5092025"/>
    <n v="4571"/>
    <s v="S�hk�"/>
    <n v="4601"/>
    <x v="1"/>
  </r>
  <r>
    <x v="642"/>
    <x v="623"/>
    <n v="41.25"/>
    <n v="5092025"/>
    <n v="4571"/>
    <s v="S�hk�"/>
    <n v="3551"/>
    <x v="1"/>
  </r>
  <r>
    <x v="642"/>
    <x v="623"/>
    <n v="447.8"/>
    <n v="5092025"/>
    <n v="4571"/>
    <s v="S�hk�"/>
    <n v="5352"/>
    <x v="1"/>
  </r>
  <r>
    <x v="642"/>
    <x v="623"/>
    <n v="641.88"/>
    <n v="5092025"/>
    <n v="4571"/>
    <s v="S�hk�"/>
    <n v="5352"/>
    <x v="1"/>
  </r>
  <r>
    <x v="642"/>
    <x v="623"/>
    <n v="1453.63"/>
    <n v="5092025"/>
    <n v="4571"/>
    <s v="S�hk�"/>
    <n v="5352"/>
    <x v="1"/>
  </r>
  <r>
    <x v="642"/>
    <x v="623"/>
    <n v="278.57"/>
    <n v="5092025"/>
    <n v="4571"/>
    <s v="S�hk�"/>
    <n v="5352"/>
    <x v="1"/>
  </r>
  <r>
    <x v="642"/>
    <x v="623"/>
    <n v="36.619999999999997"/>
    <n v="5092025"/>
    <n v="4571"/>
    <s v="S�hk�"/>
    <n v="4601"/>
    <x v="1"/>
  </r>
  <r>
    <x v="642"/>
    <x v="623"/>
    <n v="849.72"/>
    <n v="5092025"/>
    <n v="4571"/>
    <s v="S�hk�"/>
    <n v="5352"/>
    <x v="1"/>
  </r>
  <r>
    <x v="642"/>
    <x v="623"/>
    <n v="364.17"/>
    <n v="5092025"/>
    <n v="4571"/>
    <s v="S�hk�"/>
    <n v="5352"/>
    <x v="1"/>
  </r>
  <r>
    <x v="642"/>
    <x v="623"/>
    <n v="65.14"/>
    <n v="5092025"/>
    <n v="4571"/>
    <s v="S�hk�"/>
    <n v="3551"/>
    <x v="1"/>
  </r>
  <r>
    <x v="642"/>
    <x v="623"/>
    <n v="46.3"/>
    <n v="5092025"/>
    <n v="4571"/>
    <s v="S�hk�"/>
    <n v="5551"/>
    <x v="1"/>
  </r>
  <r>
    <x v="642"/>
    <x v="623"/>
    <n v="63.66"/>
    <n v="5092025"/>
    <n v="4571"/>
    <s v="S�hk�"/>
    <n v="5352"/>
    <x v="1"/>
  </r>
  <r>
    <x v="642"/>
    <x v="623"/>
    <n v="10.85"/>
    <n v="5092025"/>
    <n v="4571"/>
    <s v="S�hk�"/>
    <n v="5352"/>
    <x v="1"/>
  </r>
  <r>
    <x v="642"/>
    <x v="623"/>
    <n v="488.61"/>
    <n v="5092025"/>
    <n v="4571"/>
    <s v="S�hk�"/>
    <n v="5352"/>
    <x v="1"/>
  </r>
  <r>
    <x v="642"/>
    <x v="623"/>
    <n v="10.84"/>
    <n v="5092025"/>
    <n v="4571"/>
    <s v="S�hk�"/>
    <n v="3551"/>
    <x v="1"/>
  </r>
  <r>
    <x v="642"/>
    <x v="623"/>
    <n v="323.63"/>
    <n v="5092025"/>
    <n v="4571"/>
    <s v="S�hk�"/>
    <n v="4601"/>
    <x v="1"/>
  </r>
  <r>
    <x v="642"/>
    <x v="623"/>
    <n v="1741.22"/>
    <n v="5092025"/>
    <n v="4571"/>
    <s v="S�hk�"/>
    <n v="5352"/>
    <x v="1"/>
  </r>
  <r>
    <x v="642"/>
    <x v="623"/>
    <n v="8.3800000000000008"/>
    <n v="5092025"/>
    <n v="4571"/>
    <s v="S�hk�"/>
    <n v="4601"/>
    <x v="1"/>
  </r>
  <r>
    <x v="642"/>
    <x v="623"/>
    <n v="1137.98"/>
    <n v="5092025"/>
    <n v="4571"/>
    <s v="S�hk�"/>
    <n v="5352"/>
    <x v="1"/>
  </r>
  <r>
    <x v="642"/>
    <x v="623"/>
    <n v="17.39"/>
    <n v="5092025"/>
    <n v="4571"/>
    <s v="S�hk�"/>
    <n v="4601"/>
    <x v="1"/>
  </r>
  <r>
    <x v="642"/>
    <x v="623"/>
    <n v="9.7799999999999994"/>
    <n v="5092025"/>
    <n v="4571"/>
    <s v="S�hk�"/>
    <n v="3551"/>
    <x v="1"/>
  </r>
  <r>
    <x v="642"/>
    <x v="623"/>
    <n v="20.9"/>
    <n v="5092025"/>
    <n v="4571"/>
    <s v="S�hk�"/>
    <n v="4601"/>
    <x v="1"/>
  </r>
  <r>
    <x v="642"/>
    <x v="623"/>
    <n v="80.78"/>
    <n v="5092025"/>
    <n v="4571"/>
    <s v="S�hk�"/>
    <n v="4601"/>
    <x v="1"/>
  </r>
  <r>
    <x v="642"/>
    <x v="623"/>
    <n v="65.8"/>
    <n v="5092025"/>
    <n v="4571"/>
    <s v="S�hk�"/>
    <n v="5352"/>
    <x v="1"/>
  </r>
  <r>
    <x v="642"/>
    <x v="623"/>
    <n v="45.28"/>
    <n v="6102025"/>
    <n v="4571"/>
    <s v="S�hk�"/>
    <n v="5551"/>
    <x v="1"/>
  </r>
  <r>
    <x v="642"/>
    <x v="623"/>
    <n v="10.39"/>
    <n v="6102025"/>
    <n v="4571"/>
    <s v="S�hk�"/>
    <n v="5352"/>
    <x v="1"/>
  </r>
  <r>
    <x v="642"/>
    <x v="623"/>
    <n v="73.58"/>
    <n v="6102025"/>
    <n v="4571"/>
    <s v="S�hk�"/>
    <n v="5352"/>
    <x v="1"/>
  </r>
  <r>
    <x v="642"/>
    <x v="623"/>
    <n v="12.12"/>
    <n v="6102025"/>
    <n v="4571"/>
    <s v="S�hk�"/>
    <n v="5352"/>
    <x v="1"/>
  </r>
  <r>
    <x v="642"/>
    <x v="623"/>
    <n v="126.47"/>
    <n v="6102025"/>
    <n v="4571"/>
    <s v="S�hk�"/>
    <n v="5352"/>
    <x v="1"/>
  </r>
  <r>
    <x v="642"/>
    <x v="623"/>
    <n v="395.25"/>
    <n v="6102025"/>
    <n v="4571"/>
    <s v="S�hk�"/>
    <n v="4601"/>
    <x v="1"/>
  </r>
  <r>
    <x v="642"/>
    <x v="623"/>
    <n v="57.75"/>
    <n v="6102025"/>
    <n v="4571"/>
    <s v="S�hk�"/>
    <n v="4601"/>
    <x v="1"/>
  </r>
  <r>
    <x v="642"/>
    <x v="623"/>
    <n v="10.220000000000001"/>
    <n v="6102025"/>
    <n v="4571"/>
    <s v="S�hk�"/>
    <n v="4601"/>
    <x v="1"/>
  </r>
  <r>
    <x v="642"/>
    <x v="623"/>
    <n v="114.18"/>
    <n v="6102025"/>
    <n v="4571"/>
    <s v="S�hk�"/>
    <n v="5352"/>
    <x v="1"/>
  </r>
  <r>
    <x v="642"/>
    <x v="623"/>
    <n v="376.21"/>
    <n v="6102025"/>
    <n v="4571"/>
    <s v="S�hk�"/>
    <n v="5352"/>
    <x v="1"/>
  </r>
  <r>
    <x v="642"/>
    <x v="623"/>
    <n v="42.29"/>
    <n v="6102025"/>
    <n v="4571"/>
    <s v="S�hk�"/>
    <n v="5352"/>
    <x v="1"/>
  </r>
  <r>
    <x v="642"/>
    <x v="623"/>
    <n v="994.86"/>
    <n v="6102025"/>
    <n v="4571"/>
    <s v="S�hk�"/>
    <n v="5352"/>
    <x v="1"/>
  </r>
  <r>
    <x v="642"/>
    <x v="623"/>
    <n v="45.49"/>
    <n v="6102025"/>
    <n v="4571"/>
    <s v="S�hk�"/>
    <n v="5352"/>
    <x v="1"/>
  </r>
  <r>
    <x v="642"/>
    <x v="623"/>
    <n v="79.319999999999993"/>
    <n v="6102025"/>
    <n v="4571"/>
    <s v="S�hk�"/>
    <n v="3551"/>
    <x v="1"/>
  </r>
  <r>
    <x v="642"/>
    <x v="623"/>
    <n v="18.91"/>
    <n v="6102025"/>
    <n v="4571"/>
    <s v="S�hk�"/>
    <n v="4601"/>
    <x v="1"/>
  </r>
  <r>
    <x v="642"/>
    <x v="623"/>
    <n v="12.53"/>
    <n v="6102025"/>
    <n v="4571"/>
    <s v="S�hk�"/>
    <n v="4601"/>
    <x v="1"/>
  </r>
  <r>
    <x v="642"/>
    <x v="623"/>
    <n v="54.1"/>
    <n v="6102025"/>
    <n v="4571"/>
    <s v="S�hk�"/>
    <n v="5352"/>
    <x v="1"/>
  </r>
  <r>
    <x v="642"/>
    <x v="623"/>
    <n v="482.81"/>
    <n v="6102025"/>
    <n v="4571"/>
    <s v="S�hk�"/>
    <n v="5352"/>
    <x v="1"/>
  </r>
  <r>
    <x v="642"/>
    <x v="623"/>
    <n v="34.07"/>
    <n v="6102025"/>
    <n v="4571"/>
    <s v="S�hk�"/>
    <n v="4601"/>
    <x v="1"/>
  </r>
  <r>
    <x v="642"/>
    <x v="623"/>
    <n v="180.29"/>
    <n v="6102025"/>
    <n v="4571"/>
    <s v="S�hk�"/>
    <n v="5352"/>
    <x v="1"/>
  </r>
  <r>
    <x v="642"/>
    <x v="623"/>
    <n v="25.05"/>
    <n v="6102025"/>
    <n v="4571"/>
    <s v="S�hk�"/>
    <n v="4601"/>
    <x v="1"/>
  </r>
  <r>
    <x v="642"/>
    <x v="623"/>
    <n v="474.13"/>
    <n v="6102025"/>
    <n v="4571"/>
    <s v="S�hk�"/>
    <n v="5352"/>
    <x v="1"/>
  </r>
  <r>
    <x v="642"/>
    <x v="623"/>
    <n v="270.97000000000003"/>
    <n v="6102025"/>
    <n v="4571"/>
    <s v="S�hk�"/>
    <n v="5352"/>
    <x v="1"/>
  </r>
  <r>
    <x v="642"/>
    <x v="623"/>
    <n v="8.5399999999999991"/>
    <n v="6102025"/>
    <n v="4571"/>
    <s v="S�hk�"/>
    <n v="3551"/>
    <x v="1"/>
  </r>
  <r>
    <x v="642"/>
    <x v="623"/>
    <n v="8.76"/>
    <n v="6102025"/>
    <n v="4571"/>
    <s v="S�hk�"/>
    <n v="5352"/>
    <x v="1"/>
  </r>
  <r>
    <x v="642"/>
    <x v="623"/>
    <n v="1125.1199999999999"/>
    <n v="6102025"/>
    <n v="4571"/>
    <s v="S�hk�"/>
    <n v="5352"/>
    <x v="1"/>
  </r>
  <r>
    <x v="642"/>
    <x v="623"/>
    <n v="1374.59"/>
    <n v="6102025"/>
    <n v="4571"/>
    <s v="S�hk�"/>
    <n v="5352"/>
    <x v="1"/>
  </r>
  <r>
    <x v="642"/>
    <x v="623"/>
    <n v="15.29"/>
    <n v="6102025"/>
    <n v="4571"/>
    <s v="S�hk�"/>
    <n v="4601"/>
    <x v="1"/>
  </r>
  <r>
    <x v="642"/>
    <x v="623"/>
    <n v="311.94"/>
    <n v="6102025"/>
    <n v="4571"/>
    <s v="S�hk�"/>
    <n v="5352"/>
    <x v="1"/>
  </r>
  <r>
    <x v="642"/>
    <x v="623"/>
    <n v="727.86"/>
    <n v="6102025"/>
    <n v="4571"/>
    <s v="S�hk�"/>
    <n v="5352"/>
    <x v="1"/>
  </r>
  <r>
    <x v="642"/>
    <x v="623"/>
    <n v="55.43"/>
    <n v="6102025"/>
    <n v="4571"/>
    <s v="S�hk�"/>
    <n v="5352"/>
    <x v="1"/>
  </r>
  <r>
    <x v="642"/>
    <x v="623"/>
    <n v="89.63"/>
    <n v="6102025"/>
    <n v="4571"/>
    <s v="S�hk�"/>
    <n v="4601"/>
    <x v="1"/>
  </r>
  <r>
    <x v="642"/>
    <x v="623"/>
    <n v="25.69"/>
    <n v="6102025"/>
    <n v="4571"/>
    <s v="S�hk�"/>
    <n v="5352"/>
    <x v="1"/>
  </r>
  <r>
    <x v="642"/>
    <x v="623"/>
    <n v="63.73"/>
    <n v="6102025"/>
    <n v="4571"/>
    <s v="S�hk�"/>
    <n v="5352"/>
    <x v="1"/>
  </r>
  <r>
    <x v="642"/>
    <x v="623"/>
    <n v="10.220000000000001"/>
    <n v="6102025"/>
    <n v="4571"/>
    <s v="S�hk�"/>
    <n v="5352"/>
    <x v="1"/>
  </r>
  <r>
    <x v="642"/>
    <x v="623"/>
    <n v="10.91"/>
    <n v="6102025"/>
    <n v="4571"/>
    <s v="S�hk�"/>
    <n v="4601"/>
    <x v="1"/>
  </r>
  <r>
    <x v="642"/>
    <x v="623"/>
    <n v="11.68"/>
    <n v="6102025"/>
    <n v="4571"/>
    <s v="S�hk�"/>
    <n v="3601"/>
    <x v="1"/>
  </r>
  <r>
    <x v="642"/>
    <x v="623"/>
    <n v="1003.27"/>
    <n v="6102025"/>
    <n v="4571"/>
    <s v="S�hk�"/>
    <n v="5352"/>
    <x v="1"/>
  </r>
  <r>
    <x v="642"/>
    <x v="623"/>
    <n v="570.1"/>
    <n v="6102025"/>
    <n v="4571"/>
    <s v="S�hk�"/>
    <n v="4601"/>
    <x v="1"/>
  </r>
  <r>
    <x v="642"/>
    <x v="623"/>
    <n v="98.24"/>
    <n v="5112025"/>
    <n v="4571"/>
    <s v="S�hk�"/>
    <n v="4601"/>
    <x v="1"/>
  </r>
  <r>
    <x v="642"/>
    <x v="623"/>
    <n v="65.92"/>
    <n v="5112025"/>
    <n v="4571"/>
    <s v="S�hk�"/>
    <n v="5352"/>
    <x v="1"/>
  </r>
  <r>
    <x v="642"/>
    <x v="623"/>
    <n v="37.68"/>
    <n v="5112025"/>
    <n v="4571"/>
    <s v="S�hk�"/>
    <n v="4601"/>
    <x v="1"/>
  </r>
  <r>
    <x v="642"/>
    <x v="623"/>
    <n v="235.73"/>
    <n v="5112025"/>
    <n v="4571"/>
    <s v="S�hk�"/>
    <n v="5352"/>
    <x v="1"/>
  </r>
  <r>
    <x v="642"/>
    <x v="623"/>
    <n v="33.51"/>
    <n v="5112025"/>
    <n v="4571"/>
    <s v="S�hk�"/>
    <n v="3551"/>
    <x v="1"/>
  </r>
  <r>
    <x v="642"/>
    <x v="623"/>
    <n v="13.08"/>
    <n v="5112025"/>
    <n v="4571"/>
    <s v="S�hk�"/>
    <n v="4601"/>
    <x v="1"/>
  </r>
  <r>
    <x v="642"/>
    <x v="623"/>
    <n v="62.08"/>
    <n v="5112025"/>
    <n v="4571"/>
    <s v="S�hk�"/>
    <n v="5352"/>
    <x v="1"/>
  </r>
  <r>
    <x v="642"/>
    <x v="623"/>
    <n v="1241.55"/>
    <n v="5112025"/>
    <n v="4571"/>
    <s v="S�hk�"/>
    <n v="5352"/>
    <x v="1"/>
  </r>
  <r>
    <x v="642"/>
    <x v="623"/>
    <n v="117.39"/>
    <n v="5112025"/>
    <n v="4571"/>
    <s v="S�hk�"/>
    <n v="5352"/>
    <x v="1"/>
  </r>
  <r>
    <x v="642"/>
    <x v="623"/>
    <n v="78.77"/>
    <n v="5112025"/>
    <n v="4571"/>
    <s v="S�hk�"/>
    <n v="5352"/>
    <x v="1"/>
  </r>
  <r>
    <x v="642"/>
    <x v="623"/>
    <n v="926.31"/>
    <n v="5112025"/>
    <n v="4571"/>
    <s v="S�hk�"/>
    <n v="4601"/>
    <x v="1"/>
  </r>
  <r>
    <x v="642"/>
    <x v="623"/>
    <n v="117.22"/>
    <n v="5112025"/>
    <n v="4571"/>
    <s v="S�hk�"/>
    <n v="3551"/>
    <x v="1"/>
  </r>
  <r>
    <x v="642"/>
    <x v="623"/>
    <n v="290"/>
    <n v="5112025"/>
    <n v="4571"/>
    <s v="S�hk�"/>
    <n v="5352"/>
    <x v="1"/>
  </r>
  <r>
    <x v="642"/>
    <x v="623"/>
    <n v="46.16"/>
    <n v="5112025"/>
    <n v="4571"/>
    <s v="S�hk�"/>
    <n v="4601"/>
    <x v="1"/>
  </r>
  <r>
    <x v="642"/>
    <x v="623"/>
    <n v="11.28"/>
    <n v="5112025"/>
    <n v="4571"/>
    <s v="S�hk�"/>
    <n v="4601"/>
    <x v="1"/>
  </r>
  <r>
    <x v="642"/>
    <x v="623"/>
    <n v="123.43"/>
    <n v="5112025"/>
    <n v="4571"/>
    <s v="S�hk�"/>
    <n v="5352"/>
    <x v="1"/>
  </r>
  <r>
    <x v="642"/>
    <x v="623"/>
    <n v="365.93"/>
    <n v="5112025"/>
    <n v="4571"/>
    <s v="S�hk�"/>
    <n v="5352"/>
    <x v="1"/>
  </r>
  <r>
    <x v="642"/>
    <x v="623"/>
    <n v="853.82"/>
    <n v="5112025"/>
    <n v="4571"/>
    <s v="S�hk�"/>
    <n v="5352"/>
    <x v="1"/>
  </r>
  <r>
    <x v="642"/>
    <x v="623"/>
    <n v="17.11"/>
    <n v="5112025"/>
    <n v="4571"/>
    <s v="S�hk�"/>
    <n v="5352"/>
    <x v="1"/>
  </r>
  <r>
    <x v="642"/>
    <x v="623"/>
    <n v="59.84"/>
    <n v="5112025"/>
    <n v="4571"/>
    <s v="S�hk�"/>
    <n v="4601"/>
    <x v="1"/>
  </r>
  <r>
    <x v="642"/>
    <x v="623"/>
    <n v="245.64"/>
    <n v="5112025"/>
    <n v="4571"/>
    <s v="S�hk�"/>
    <n v="5352"/>
    <x v="1"/>
  </r>
  <r>
    <x v="642"/>
    <x v="623"/>
    <n v="241.18"/>
    <n v="5112025"/>
    <n v="4571"/>
    <s v="S�hk�"/>
    <n v="3551"/>
    <x v="1"/>
  </r>
  <r>
    <x v="642"/>
    <x v="623"/>
    <n v="24.37"/>
    <n v="5112025"/>
    <n v="4571"/>
    <s v="S�hk�"/>
    <n v="3551"/>
    <x v="1"/>
  </r>
  <r>
    <x v="642"/>
    <x v="623"/>
    <n v="666.46"/>
    <n v="5112025"/>
    <n v="4571"/>
    <s v="S�hk�"/>
    <n v="4601"/>
    <x v="1"/>
  </r>
  <r>
    <x v="642"/>
    <x v="623"/>
    <n v="53.71"/>
    <n v="5112025"/>
    <n v="4571"/>
    <s v="S�hk�"/>
    <n v="5551"/>
    <x v="1"/>
  </r>
  <r>
    <x v="642"/>
    <x v="623"/>
    <n v="1261.33"/>
    <n v="5112025"/>
    <n v="4571"/>
    <s v="S�hk�"/>
    <n v="5352"/>
    <x v="1"/>
  </r>
  <r>
    <x v="642"/>
    <x v="623"/>
    <n v="512.61"/>
    <n v="5112025"/>
    <n v="4571"/>
    <s v="S�hk�"/>
    <n v="5352"/>
    <x v="1"/>
  </r>
  <r>
    <x v="642"/>
    <x v="623"/>
    <n v="89"/>
    <n v="5112025"/>
    <n v="4571"/>
    <s v="S�hk�"/>
    <n v="4601"/>
    <x v="1"/>
  </r>
  <r>
    <x v="642"/>
    <x v="623"/>
    <n v="896.35"/>
    <n v="5112025"/>
    <n v="4571"/>
    <s v="S�hk�"/>
    <n v="5352"/>
    <x v="1"/>
  </r>
  <r>
    <x v="642"/>
    <x v="623"/>
    <n v="990.3"/>
    <n v="5112025"/>
    <n v="4571"/>
    <s v="S�hk�"/>
    <n v="5352"/>
    <x v="1"/>
  </r>
  <r>
    <x v="642"/>
    <x v="623"/>
    <n v="66.41"/>
    <n v="5112025"/>
    <n v="4571"/>
    <s v="S�hk�"/>
    <n v="5352"/>
    <x v="1"/>
  </r>
  <r>
    <x v="642"/>
    <x v="623"/>
    <n v="597.77"/>
    <n v="5112025"/>
    <n v="4571"/>
    <s v="S�hk�"/>
    <n v="5352"/>
    <x v="1"/>
  </r>
  <r>
    <x v="642"/>
    <x v="623"/>
    <n v="1694.59"/>
    <n v="5112025"/>
    <n v="4571"/>
    <s v="S�hk�"/>
    <n v="5352"/>
    <x v="1"/>
  </r>
  <r>
    <x v="642"/>
    <x v="623"/>
    <n v="14.38"/>
    <n v="5112025"/>
    <n v="4571"/>
    <s v="S�hk�"/>
    <n v="5352"/>
    <x v="1"/>
  </r>
  <r>
    <x v="642"/>
    <x v="623"/>
    <n v="108.96"/>
    <n v="5112025"/>
    <n v="4571"/>
    <s v="S�hk�"/>
    <n v="5352"/>
    <x v="1"/>
  </r>
  <r>
    <x v="642"/>
    <x v="623"/>
    <n v="31.43"/>
    <n v="5112025"/>
    <n v="4571"/>
    <s v="S�hk�"/>
    <n v="4601"/>
    <x v="1"/>
  </r>
  <r>
    <x v="642"/>
    <x v="623"/>
    <n v="398.29"/>
    <n v="5112025"/>
    <n v="4571"/>
    <s v="S�hk�"/>
    <n v="5352"/>
    <x v="1"/>
  </r>
  <r>
    <x v="642"/>
    <x v="623"/>
    <n v="65.709999999999994"/>
    <n v="5112025"/>
    <n v="4571"/>
    <s v="S�hk�"/>
    <n v="5352"/>
    <x v="1"/>
  </r>
  <r>
    <x v="642"/>
    <x v="623"/>
    <n v="9.68"/>
    <n v="5112025"/>
    <n v="4571"/>
    <s v="S�hk�"/>
    <n v="4601"/>
    <x v="1"/>
  </r>
  <r>
    <x v="642"/>
    <x v="623"/>
    <n v="14.97"/>
    <n v="5112025"/>
    <n v="4571"/>
    <s v="S�hk�"/>
    <n v="4601"/>
    <x v="1"/>
  </r>
  <r>
    <x v="642"/>
    <x v="623"/>
    <n v="700.17"/>
    <n v="5122025"/>
    <n v="4571"/>
    <s v="S�hk�"/>
    <n v="5352"/>
    <x v="1"/>
  </r>
  <r>
    <x v="642"/>
    <x v="623"/>
    <n v="17.75"/>
    <n v="5122025"/>
    <n v="4571"/>
    <s v="S�hk�"/>
    <n v="5352"/>
    <x v="1"/>
  </r>
  <r>
    <x v="642"/>
    <x v="623"/>
    <n v="10.01"/>
    <n v="5122025"/>
    <n v="4571"/>
    <s v="S�hk�"/>
    <n v="4601"/>
    <x v="1"/>
  </r>
  <r>
    <x v="642"/>
    <x v="623"/>
    <n v="929.23"/>
    <n v="5122025"/>
    <n v="4571"/>
    <s v="S�hk�"/>
    <n v="5352"/>
    <x v="1"/>
  </r>
  <r>
    <x v="642"/>
    <x v="623"/>
    <n v="19.41"/>
    <n v="5122025"/>
    <n v="4571"/>
    <s v="S�hk�"/>
    <n v="5352"/>
    <x v="1"/>
  </r>
  <r>
    <x v="642"/>
    <x v="623"/>
    <n v="23.92"/>
    <n v="5122025"/>
    <n v="4571"/>
    <s v="S�hk�"/>
    <n v="4601"/>
    <x v="1"/>
  </r>
  <r>
    <x v="642"/>
    <x v="623"/>
    <n v="76.489999999999995"/>
    <n v="5122025"/>
    <n v="4571"/>
    <s v="S�hk�"/>
    <n v="4601"/>
    <x v="1"/>
  </r>
  <r>
    <x v="642"/>
    <x v="623"/>
    <n v="63.05"/>
    <n v="5122025"/>
    <n v="4571"/>
    <s v="S�hk�"/>
    <n v="5352"/>
    <x v="1"/>
  </r>
  <r>
    <x v="642"/>
    <x v="623"/>
    <n v="51.84"/>
    <n v="5122025"/>
    <n v="4571"/>
    <s v="S�hk�"/>
    <n v="5352"/>
    <x v="1"/>
  </r>
  <r>
    <x v="642"/>
    <x v="623"/>
    <n v="401.68"/>
    <n v="5122025"/>
    <n v="4571"/>
    <s v="S�hk�"/>
    <n v="5352"/>
    <x v="1"/>
  </r>
  <r>
    <x v="642"/>
    <x v="623"/>
    <n v="856"/>
    <n v="5122025"/>
    <n v="4571"/>
    <s v="S�hk�"/>
    <n v="4601"/>
    <x v="1"/>
  </r>
  <r>
    <x v="642"/>
    <x v="623"/>
    <n v="81.66"/>
    <n v="5122025"/>
    <n v="4571"/>
    <s v="S�hk�"/>
    <n v="3551"/>
    <x v="1"/>
  </r>
  <r>
    <x v="642"/>
    <x v="623"/>
    <n v="1231.55"/>
    <n v="5122025"/>
    <n v="4571"/>
    <s v="S�hk�"/>
    <n v="5352"/>
    <x v="1"/>
  </r>
  <r>
    <x v="642"/>
    <x v="623"/>
    <n v="14.35"/>
    <n v="5122025"/>
    <n v="4571"/>
    <s v="S�hk�"/>
    <n v="5352"/>
    <x v="1"/>
  </r>
  <r>
    <x v="642"/>
    <x v="623"/>
    <n v="19.32"/>
    <n v="5122025"/>
    <n v="4571"/>
    <s v="S�hk�"/>
    <n v="3551"/>
    <x v="1"/>
  </r>
  <r>
    <x v="642"/>
    <x v="623"/>
    <n v="605.91999999999996"/>
    <n v="5122025"/>
    <n v="4571"/>
    <s v="S�hk�"/>
    <n v="4601"/>
    <x v="1"/>
  </r>
  <r>
    <x v="642"/>
    <x v="623"/>
    <n v="11.61"/>
    <n v="5122025"/>
    <n v="4571"/>
    <s v="S�hk�"/>
    <n v="5352"/>
    <x v="1"/>
  </r>
  <r>
    <x v="642"/>
    <x v="623"/>
    <n v="16.57"/>
    <n v="5122025"/>
    <n v="4571"/>
    <s v="S�hk�"/>
    <n v="5352"/>
    <x v="1"/>
  </r>
  <r>
    <x v="642"/>
    <x v="623"/>
    <n v="176.29"/>
    <n v="5122025"/>
    <n v="4571"/>
    <s v="S�hk�"/>
    <n v="5352"/>
    <x v="1"/>
  </r>
  <r>
    <x v="642"/>
    <x v="623"/>
    <n v="377.02"/>
    <n v="5122025"/>
    <n v="4571"/>
    <s v="S�hk�"/>
    <n v="5352"/>
    <x v="1"/>
  </r>
  <r>
    <x v="642"/>
    <x v="623"/>
    <n v="28.96"/>
    <n v="5122025"/>
    <n v="4571"/>
    <s v="S�hk�"/>
    <n v="3551"/>
    <x v="1"/>
  </r>
  <r>
    <x v="642"/>
    <x v="623"/>
    <n v="55.49"/>
    <n v="5122025"/>
    <n v="4571"/>
    <s v="S�hk�"/>
    <n v="4601"/>
    <x v="1"/>
  </r>
  <r>
    <x v="642"/>
    <x v="623"/>
    <n v="227.78"/>
    <n v="5122025"/>
    <n v="4571"/>
    <s v="S�hk�"/>
    <n v="5352"/>
    <x v="1"/>
  </r>
  <r>
    <x v="642"/>
    <x v="623"/>
    <n v="53.93"/>
    <n v="5122025"/>
    <n v="4571"/>
    <s v="S�hk�"/>
    <n v="5352"/>
    <x v="1"/>
  </r>
  <r>
    <x v="642"/>
    <x v="623"/>
    <n v="715.42"/>
    <n v="5122025"/>
    <n v="4571"/>
    <s v="S�hk�"/>
    <n v="5352"/>
    <x v="1"/>
  </r>
  <r>
    <x v="642"/>
    <x v="623"/>
    <n v="267.04000000000002"/>
    <n v="5122025"/>
    <n v="4571"/>
    <s v="S�hk�"/>
    <n v="5352"/>
    <x v="1"/>
  </r>
  <r>
    <x v="642"/>
    <x v="623"/>
    <n v="623.09"/>
    <n v="5122025"/>
    <n v="4571"/>
    <s v="S�hk�"/>
    <n v="5352"/>
    <x v="1"/>
  </r>
  <r>
    <x v="642"/>
    <x v="623"/>
    <n v="383.65"/>
    <n v="5122025"/>
    <n v="4571"/>
    <s v="S�hk�"/>
    <n v="5352"/>
    <x v="1"/>
  </r>
  <r>
    <x v="642"/>
    <x v="623"/>
    <n v="257.51"/>
    <n v="5122025"/>
    <n v="4571"/>
    <s v="S�hk�"/>
    <n v="3551"/>
    <x v="1"/>
  </r>
  <r>
    <x v="642"/>
    <x v="623"/>
    <n v="462.9"/>
    <n v="5122025"/>
    <n v="4571"/>
    <s v="S�hk�"/>
    <n v="5352"/>
    <x v="1"/>
  </r>
  <r>
    <x v="642"/>
    <x v="623"/>
    <n v="12.05"/>
    <n v="5122025"/>
    <n v="4571"/>
    <s v="S�hk�"/>
    <n v="4601"/>
    <x v="1"/>
  </r>
  <r>
    <x v="642"/>
    <x v="623"/>
    <n v="104.36"/>
    <n v="5122025"/>
    <n v="4571"/>
    <s v="S�hk�"/>
    <n v="5352"/>
    <x v="1"/>
  </r>
  <r>
    <x v="642"/>
    <x v="623"/>
    <n v="952.37"/>
    <n v="5122025"/>
    <n v="4571"/>
    <s v="S�hk�"/>
    <n v="5352"/>
    <x v="1"/>
  </r>
  <r>
    <x v="642"/>
    <x v="623"/>
    <n v="11.71"/>
    <n v="5122025"/>
    <n v="4571"/>
    <s v="S�hk�"/>
    <n v="4601"/>
    <x v="1"/>
  </r>
  <r>
    <x v="642"/>
    <x v="623"/>
    <n v="97.02"/>
    <n v="5122025"/>
    <n v="4571"/>
    <s v="S�hk�"/>
    <n v="5352"/>
    <x v="1"/>
  </r>
  <r>
    <x v="642"/>
    <x v="623"/>
    <n v="131.78"/>
    <n v="5122025"/>
    <n v="4571"/>
    <s v="S�hk�"/>
    <n v="4601"/>
    <x v="1"/>
  </r>
  <r>
    <x v="642"/>
    <x v="623"/>
    <n v="45.27"/>
    <n v="5122025"/>
    <n v="4571"/>
    <s v="S�hk�"/>
    <n v="5352"/>
    <x v="1"/>
  </r>
  <r>
    <x v="642"/>
    <x v="623"/>
    <n v="29.63"/>
    <n v="5122025"/>
    <n v="4571"/>
    <s v="S�hk�"/>
    <n v="4601"/>
    <x v="1"/>
  </r>
  <r>
    <x v="642"/>
    <x v="623"/>
    <n v="18.61"/>
    <n v="5122025"/>
    <n v="4571"/>
    <s v="S�hk�"/>
    <n v="4601"/>
    <x v="1"/>
  </r>
  <r>
    <x v="642"/>
    <x v="623"/>
    <n v="38.380000000000003"/>
    <n v="5122025"/>
    <n v="4571"/>
    <s v="S�hk�"/>
    <n v="5551"/>
    <x v="1"/>
  </r>
  <r>
    <x v="642"/>
    <x v="623"/>
    <n v="655.27"/>
    <n v="31122025"/>
    <n v="4571"/>
    <s v="S�hk�"/>
    <n v="5352"/>
    <x v="1"/>
  </r>
  <r>
    <x v="642"/>
    <x v="623"/>
    <n v="68.209999999999994"/>
    <n v="31122025"/>
    <n v="4571"/>
    <s v="S�hk�"/>
    <n v="5352"/>
    <x v="1"/>
  </r>
  <r>
    <x v="642"/>
    <x v="623"/>
    <n v="451.85"/>
    <n v="31122025"/>
    <n v="4571"/>
    <s v="S�hk�"/>
    <n v="5352"/>
    <x v="1"/>
  </r>
  <r>
    <x v="642"/>
    <x v="623"/>
    <n v="45.11"/>
    <n v="31122025"/>
    <n v="4571"/>
    <s v="S�hk�"/>
    <n v="5352"/>
    <x v="1"/>
  </r>
  <r>
    <x v="642"/>
    <x v="623"/>
    <n v="9.77"/>
    <n v="31122025"/>
    <n v="4571"/>
    <s v="S�hk�"/>
    <n v="5352"/>
    <x v="1"/>
  </r>
  <r>
    <x v="642"/>
    <x v="623"/>
    <n v="642.88"/>
    <n v="31122025"/>
    <n v="4571"/>
    <s v="S�hk�"/>
    <n v="4601"/>
    <x v="1"/>
  </r>
  <r>
    <x v="642"/>
    <x v="623"/>
    <n v="912.78"/>
    <n v="31122025"/>
    <n v="4571"/>
    <s v="S�hk�"/>
    <n v="4601"/>
    <x v="1"/>
  </r>
  <r>
    <x v="642"/>
    <x v="623"/>
    <n v="75.489999999999995"/>
    <n v="31122025"/>
    <n v="4571"/>
    <s v="S�hk�"/>
    <n v="3551"/>
    <x v="1"/>
  </r>
  <r>
    <x v="642"/>
    <x v="623"/>
    <n v="8.61"/>
    <n v="31122025"/>
    <n v="4571"/>
    <s v="S�hk�"/>
    <n v="4601"/>
    <x v="1"/>
  </r>
  <r>
    <x v="642"/>
    <x v="623"/>
    <n v="14.83"/>
    <n v="31122025"/>
    <n v="4571"/>
    <s v="S�hk�"/>
    <n v="5352"/>
    <x v="1"/>
  </r>
  <r>
    <x v="642"/>
    <x v="623"/>
    <n v="73.97"/>
    <n v="31122025"/>
    <n v="4571"/>
    <s v="S�hk�"/>
    <n v="4601"/>
    <x v="1"/>
  </r>
  <r>
    <x v="642"/>
    <x v="623"/>
    <n v="49.73"/>
    <n v="31122025"/>
    <n v="4571"/>
    <s v="S�hk�"/>
    <n v="4601"/>
    <x v="1"/>
  </r>
  <r>
    <x v="642"/>
    <x v="623"/>
    <n v="109.43"/>
    <n v="31122025"/>
    <n v="4571"/>
    <s v="S�hk�"/>
    <n v="5352"/>
    <x v="1"/>
  </r>
  <r>
    <x v="642"/>
    <x v="623"/>
    <n v="15.77"/>
    <n v="31122025"/>
    <n v="4571"/>
    <s v="S�hk�"/>
    <n v="4601"/>
    <x v="1"/>
  </r>
  <r>
    <x v="642"/>
    <x v="623"/>
    <n v="29.9"/>
    <n v="31122025"/>
    <n v="4571"/>
    <s v="S�hk�"/>
    <n v="3551"/>
    <x v="1"/>
  </r>
  <r>
    <x v="642"/>
    <x v="623"/>
    <n v="142.47"/>
    <n v="31122025"/>
    <n v="4571"/>
    <s v="S�hk�"/>
    <n v="4601"/>
    <x v="1"/>
  </r>
  <r>
    <x v="642"/>
    <x v="623"/>
    <n v="22.45"/>
    <n v="31122025"/>
    <n v="4571"/>
    <s v="S�hk�"/>
    <n v="4601"/>
    <x v="1"/>
  </r>
  <r>
    <x v="642"/>
    <x v="623"/>
    <n v="10.85"/>
    <n v="31122025"/>
    <n v="4571"/>
    <s v="S�hk�"/>
    <n v="3601"/>
    <x v="1"/>
  </r>
  <r>
    <x v="642"/>
    <x v="623"/>
    <n v="11.71"/>
    <n v="31122025"/>
    <n v="4571"/>
    <s v="S�hk�"/>
    <n v="4601"/>
    <x v="1"/>
  </r>
  <r>
    <x v="642"/>
    <x v="623"/>
    <n v="11.04"/>
    <n v="31122025"/>
    <n v="4571"/>
    <s v="S�hk�"/>
    <n v="4601"/>
    <x v="1"/>
  </r>
  <r>
    <x v="642"/>
    <x v="623"/>
    <n v="220.37"/>
    <n v="31122025"/>
    <n v="4571"/>
    <s v="S�hk�"/>
    <n v="3551"/>
    <x v="1"/>
  </r>
  <r>
    <x v="642"/>
    <x v="623"/>
    <n v="243.51"/>
    <n v="31122025"/>
    <n v="4571"/>
    <s v="S�hk�"/>
    <n v="5352"/>
    <x v="1"/>
  </r>
  <r>
    <x v="642"/>
    <x v="623"/>
    <n v="167.04"/>
    <n v="31122025"/>
    <n v="4571"/>
    <s v="S�hk�"/>
    <n v="5352"/>
    <x v="1"/>
  </r>
  <r>
    <x v="642"/>
    <x v="623"/>
    <n v="41.01"/>
    <n v="31122025"/>
    <n v="4571"/>
    <s v="S�hk�"/>
    <n v="5352"/>
    <x v="1"/>
  </r>
  <r>
    <x v="642"/>
    <x v="623"/>
    <n v="326.81"/>
    <n v="31122025"/>
    <n v="4571"/>
    <s v="S�hk�"/>
    <n v="5352"/>
    <x v="1"/>
  </r>
  <r>
    <x v="642"/>
    <x v="623"/>
    <n v="16.88"/>
    <n v="31122025"/>
    <n v="4571"/>
    <s v="S�hk�"/>
    <n v="4601"/>
    <x v="1"/>
  </r>
  <r>
    <x v="642"/>
    <x v="623"/>
    <n v="12.3"/>
    <n v="31122025"/>
    <n v="4571"/>
    <s v="S�hk�"/>
    <n v="4601"/>
    <x v="1"/>
  </r>
  <r>
    <x v="642"/>
    <x v="623"/>
    <n v="83.53"/>
    <n v="31122025"/>
    <n v="4571"/>
    <s v="S�hk�"/>
    <n v="5352"/>
    <x v="1"/>
  </r>
  <r>
    <x v="642"/>
    <x v="623"/>
    <n v="249.19"/>
    <n v="31122025"/>
    <n v="4571"/>
    <s v="S�hk�"/>
    <n v="5352"/>
    <x v="1"/>
  </r>
  <r>
    <x v="642"/>
    <x v="623"/>
    <n v="581.44000000000005"/>
    <n v="31122025"/>
    <n v="4571"/>
    <s v="S�hk�"/>
    <n v="5352"/>
    <x v="1"/>
  </r>
  <r>
    <x v="642"/>
    <x v="623"/>
    <n v="419.43"/>
    <n v="31122025"/>
    <n v="4571"/>
    <s v="S�hk�"/>
    <n v="5352"/>
    <x v="1"/>
  </r>
  <r>
    <x v="642"/>
    <x v="623"/>
    <n v="114.08"/>
    <n v="31122025"/>
    <n v="4571"/>
    <s v="S�hk�"/>
    <n v="3551"/>
    <x v="1"/>
  </r>
  <r>
    <x v="642"/>
    <x v="623"/>
    <n v="340.31"/>
    <n v="31122025"/>
    <n v="4571"/>
    <s v="S�hk�"/>
    <n v="5352"/>
    <x v="1"/>
  </r>
  <r>
    <x v="642"/>
    <x v="623"/>
    <n v="27.27"/>
    <n v="31122025"/>
    <n v="4571"/>
    <s v="S�hk�"/>
    <n v="4601"/>
    <x v="1"/>
  </r>
  <r>
    <x v="642"/>
    <x v="623"/>
    <n v="31.28"/>
    <n v="31122025"/>
    <n v="4571"/>
    <s v="S�hk�"/>
    <n v="5551"/>
    <x v="1"/>
  </r>
  <r>
    <x v="642"/>
    <x v="623"/>
    <n v="8.52"/>
    <n v="31122025"/>
    <n v="4571"/>
    <s v="S�hk�"/>
    <n v="4601"/>
    <x v="1"/>
  </r>
  <r>
    <x v="642"/>
    <x v="623"/>
    <n v="847.11"/>
    <n v="31122025"/>
    <n v="4571"/>
    <s v="S�hk�"/>
    <n v="5352"/>
    <x v="1"/>
  </r>
  <r>
    <x v="642"/>
    <x v="623"/>
    <n v="1098.8"/>
    <n v="31122025"/>
    <n v="4571"/>
    <s v="S�hk�"/>
    <n v="5352"/>
    <x v="1"/>
  </r>
  <r>
    <x v="642"/>
    <x v="623"/>
    <n v="19.79"/>
    <n v="31122025"/>
    <n v="4571"/>
    <s v="S�hk�"/>
    <n v="3551"/>
    <x v="1"/>
  </r>
  <r>
    <x v="642"/>
    <x v="623"/>
    <n v="59.35"/>
    <n v="31122025"/>
    <n v="4571"/>
    <s v="S�hk�"/>
    <n v="5352"/>
    <x v="1"/>
  </r>
  <r>
    <x v="642"/>
    <x v="623"/>
    <n v="29.42"/>
    <n v="31122025"/>
    <n v="4571"/>
    <s v="S�hk�"/>
    <n v="5352"/>
    <x v="1"/>
  </r>
  <r>
    <x v="642"/>
    <x v="623"/>
    <n v="925.92"/>
    <n v="31122025"/>
    <n v="4571"/>
    <s v="S�hk�"/>
    <n v="5352"/>
    <x v="1"/>
  </r>
  <r>
    <x v="642"/>
    <x v="623"/>
    <n v="170.2"/>
    <n v="31122025"/>
    <n v="4571"/>
    <s v="S�hk�"/>
    <n v="5352"/>
    <x v="1"/>
  </r>
  <r>
    <x v="642"/>
    <x v="623"/>
    <n v="351.82"/>
    <n v="31122025"/>
    <n v="4571"/>
    <s v="S�hk�"/>
    <n v="5352"/>
    <x v="1"/>
  </r>
  <r>
    <x v="642"/>
    <x v="623"/>
    <n v="19.690000000000001"/>
    <n v="6022025"/>
    <n v="4571"/>
    <s v="S�hk�"/>
    <n v="6102"/>
    <x v="1"/>
  </r>
  <r>
    <x v="642"/>
    <x v="623"/>
    <n v="311.16000000000003"/>
    <n v="6022025"/>
    <n v="4571"/>
    <s v="S�hk�"/>
    <n v="6102"/>
    <x v="1"/>
  </r>
  <r>
    <x v="642"/>
    <x v="623"/>
    <n v="251.14"/>
    <n v="6022025"/>
    <n v="4571"/>
    <s v="S�hk�"/>
    <n v="6102"/>
    <x v="1"/>
  </r>
  <r>
    <x v="642"/>
    <x v="623"/>
    <n v="580.79"/>
    <n v="6022025"/>
    <n v="4571"/>
    <s v="S�hk�"/>
    <n v="6102"/>
    <x v="1"/>
  </r>
  <r>
    <x v="642"/>
    <x v="623"/>
    <n v="316.14999999999998"/>
    <n v="6022025"/>
    <n v="4571"/>
    <s v="S�hk�"/>
    <n v="6103"/>
    <x v="1"/>
  </r>
  <r>
    <x v="642"/>
    <x v="623"/>
    <n v="3558.45"/>
    <n v="6022025"/>
    <n v="4571"/>
    <s v="S�hk�"/>
    <n v="6103"/>
    <x v="1"/>
  </r>
  <r>
    <x v="642"/>
    <x v="623"/>
    <n v="100.45"/>
    <n v="6022025"/>
    <n v="4571"/>
    <s v="S�hk�"/>
    <n v="6102"/>
    <x v="1"/>
  </r>
  <r>
    <x v="642"/>
    <x v="623"/>
    <n v="3089.55"/>
    <n v="6022025"/>
    <n v="4571"/>
    <s v="S�hk�"/>
    <n v="6103"/>
    <x v="1"/>
  </r>
  <r>
    <x v="642"/>
    <x v="623"/>
    <n v="2689.67"/>
    <n v="6032025"/>
    <n v="4571"/>
    <s v="S�hk�"/>
    <n v="6103"/>
    <x v="1"/>
  </r>
  <r>
    <x v="642"/>
    <x v="623"/>
    <n v="11.81"/>
    <n v="6032025"/>
    <n v="4571"/>
    <s v="S�hk�"/>
    <n v="6102"/>
    <x v="1"/>
  </r>
  <r>
    <x v="642"/>
    <x v="623"/>
    <n v="414.64"/>
    <n v="6032025"/>
    <n v="4571"/>
    <s v="S�hk�"/>
    <n v="6102"/>
    <x v="1"/>
  </r>
  <r>
    <x v="642"/>
    <x v="623"/>
    <n v="17.920000000000002"/>
    <n v="6032025"/>
    <n v="4571"/>
    <s v="S�hk�"/>
    <n v="6102"/>
    <x v="1"/>
  </r>
  <r>
    <x v="642"/>
    <x v="623"/>
    <n v="191.59"/>
    <n v="6032025"/>
    <n v="4571"/>
    <s v="S�hk�"/>
    <n v="6102"/>
    <x v="1"/>
  </r>
  <r>
    <x v="642"/>
    <x v="623"/>
    <n v="231.93"/>
    <n v="6032025"/>
    <n v="4571"/>
    <s v="S�hk�"/>
    <n v="6102"/>
    <x v="1"/>
  </r>
  <r>
    <x v="642"/>
    <x v="623"/>
    <n v="63.5"/>
    <n v="6032025"/>
    <n v="4571"/>
    <s v="S�hk�"/>
    <n v="6102"/>
    <x v="1"/>
  </r>
  <r>
    <x v="642"/>
    <x v="623"/>
    <n v="176.3"/>
    <n v="6032025"/>
    <n v="4571"/>
    <s v="S�hk�"/>
    <n v="6102"/>
    <x v="1"/>
  </r>
  <r>
    <x v="642"/>
    <x v="623"/>
    <n v="1738.02"/>
    <n v="6032025"/>
    <n v="4571"/>
    <s v="S�hk�"/>
    <n v="6103"/>
    <x v="1"/>
  </r>
  <r>
    <x v="642"/>
    <x v="623"/>
    <n v="598.23"/>
    <n v="8042025"/>
    <n v="4571"/>
    <s v="S�hk�"/>
    <n v="6102"/>
    <x v="1"/>
  </r>
  <r>
    <x v="642"/>
    <x v="623"/>
    <n v="35.83"/>
    <n v="8042025"/>
    <n v="4571"/>
    <s v="S�hk�"/>
    <n v="6102"/>
    <x v="1"/>
  </r>
  <r>
    <x v="642"/>
    <x v="623"/>
    <n v="81.790000000000006"/>
    <n v="8042025"/>
    <n v="4571"/>
    <s v="S�hk�"/>
    <n v="6102"/>
    <x v="1"/>
  </r>
  <r>
    <x v="642"/>
    <x v="623"/>
    <n v="225.71"/>
    <n v="8042025"/>
    <n v="4571"/>
    <s v="S�hk�"/>
    <n v="6103"/>
    <x v="1"/>
  </r>
  <r>
    <x v="642"/>
    <x v="623"/>
    <n v="3619.28"/>
    <n v="8042025"/>
    <n v="4571"/>
    <s v="S�hk�"/>
    <n v="6103"/>
    <x v="1"/>
  </r>
  <r>
    <x v="642"/>
    <x v="623"/>
    <n v="263.3"/>
    <n v="8042025"/>
    <n v="4571"/>
    <s v="S�hk�"/>
    <n v="6102"/>
    <x v="1"/>
  </r>
  <r>
    <x v="642"/>
    <x v="623"/>
    <n v="274.60000000000002"/>
    <n v="8042025"/>
    <n v="4571"/>
    <s v="S�hk�"/>
    <n v="6102"/>
    <x v="1"/>
  </r>
  <r>
    <x v="642"/>
    <x v="623"/>
    <n v="2155.4499999999998"/>
    <n v="8042025"/>
    <n v="4571"/>
    <s v="S�hk�"/>
    <n v="6103"/>
    <x v="1"/>
  </r>
  <r>
    <x v="642"/>
    <x v="623"/>
    <n v="2032.09"/>
    <n v="7052025"/>
    <n v="4571"/>
    <s v="S�hk�"/>
    <n v="6103"/>
    <x v="1"/>
  </r>
  <r>
    <x v="642"/>
    <x v="623"/>
    <n v="241.24"/>
    <n v="7052025"/>
    <n v="4571"/>
    <s v="S�hk�"/>
    <n v="6102"/>
    <x v="1"/>
  </r>
  <r>
    <x v="642"/>
    <x v="623"/>
    <n v="3206.18"/>
    <n v="7052025"/>
    <n v="4571"/>
    <s v="S�hk�"/>
    <n v="6103"/>
    <x v="1"/>
  </r>
  <r>
    <x v="642"/>
    <x v="623"/>
    <n v="11.63"/>
    <n v="7052025"/>
    <n v="4571"/>
    <s v="S�hk�"/>
    <n v="6102"/>
    <x v="1"/>
  </r>
  <r>
    <x v="642"/>
    <x v="623"/>
    <n v="79.44"/>
    <n v="7052025"/>
    <n v="4571"/>
    <s v="S�hk�"/>
    <n v="6102"/>
    <x v="1"/>
  </r>
  <r>
    <x v="642"/>
    <x v="623"/>
    <n v="218.57"/>
    <n v="7052025"/>
    <n v="4571"/>
    <s v="S�hk�"/>
    <n v="6103"/>
    <x v="1"/>
  </r>
  <r>
    <x v="642"/>
    <x v="623"/>
    <n v="586.5"/>
    <n v="7052025"/>
    <n v="4571"/>
    <s v="S�hk�"/>
    <n v="6102"/>
    <x v="1"/>
  </r>
  <r>
    <x v="642"/>
    <x v="623"/>
    <n v="20.59"/>
    <n v="7052025"/>
    <n v="4571"/>
    <s v="S�hk�"/>
    <n v="6102"/>
    <x v="1"/>
  </r>
  <r>
    <x v="642"/>
    <x v="623"/>
    <n v="249.07"/>
    <n v="7052025"/>
    <n v="4571"/>
    <s v="S�hk�"/>
    <n v="6102"/>
    <x v="1"/>
  </r>
  <r>
    <x v="642"/>
    <x v="623"/>
    <n v="1692.18"/>
    <n v="4062025"/>
    <n v="4571"/>
    <s v="S�hk�"/>
    <n v="6103"/>
    <x v="1"/>
  </r>
  <r>
    <x v="642"/>
    <x v="623"/>
    <n v="18.18"/>
    <n v="4062025"/>
    <n v="4571"/>
    <s v="S�hk�"/>
    <n v="6102"/>
    <x v="1"/>
  </r>
  <r>
    <x v="642"/>
    <x v="623"/>
    <n v="154.53"/>
    <n v="4062025"/>
    <n v="4571"/>
    <s v="S�hk�"/>
    <n v="6102"/>
    <x v="1"/>
  </r>
  <r>
    <x v="642"/>
    <x v="623"/>
    <n v="63.42"/>
    <n v="4062025"/>
    <n v="4571"/>
    <s v="S�hk�"/>
    <n v="6102"/>
    <x v="1"/>
  </r>
  <r>
    <x v="642"/>
    <x v="623"/>
    <n v="187.2"/>
    <n v="4062025"/>
    <n v="4571"/>
    <s v="S�hk�"/>
    <n v="6103"/>
    <x v="1"/>
  </r>
  <r>
    <x v="642"/>
    <x v="623"/>
    <n v="483.3"/>
    <n v="4062025"/>
    <n v="4571"/>
    <s v="S�hk�"/>
    <n v="6102"/>
    <x v="1"/>
  </r>
  <r>
    <x v="642"/>
    <x v="623"/>
    <n v="202.95"/>
    <n v="4062025"/>
    <n v="4571"/>
    <s v="S�hk�"/>
    <n v="6102"/>
    <x v="1"/>
  </r>
  <r>
    <x v="642"/>
    <x v="623"/>
    <n v="2320.54"/>
    <n v="4062025"/>
    <n v="4571"/>
    <s v="S�hk�"/>
    <n v="6103"/>
    <x v="1"/>
  </r>
  <r>
    <x v="642"/>
    <x v="623"/>
    <n v="9.16"/>
    <n v="9062025"/>
    <n v="4571"/>
    <s v="S�hk�"/>
    <n v="6103"/>
    <x v="1"/>
  </r>
  <r>
    <x v="642"/>
    <x v="623"/>
    <n v="221.83"/>
    <n v="9072025"/>
    <n v="4571"/>
    <s v="S�hk�"/>
    <n v="6102"/>
    <x v="1"/>
  </r>
  <r>
    <x v="642"/>
    <x v="623"/>
    <n v="154.41"/>
    <n v="9072025"/>
    <n v="4571"/>
    <s v="S�hk�"/>
    <n v="6103"/>
    <x v="1"/>
  </r>
  <r>
    <x v="642"/>
    <x v="623"/>
    <n v="123.1"/>
    <n v="9072025"/>
    <n v="4571"/>
    <s v="S�hk�"/>
    <n v="6102"/>
    <x v="1"/>
  </r>
  <r>
    <x v="642"/>
    <x v="623"/>
    <n v="19.239999999999998"/>
    <n v="9072025"/>
    <n v="4571"/>
    <s v="S�hk�"/>
    <n v="6102"/>
    <x v="1"/>
  </r>
  <r>
    <x v="642"/>
    <x v="623"/>
    <n v="495.24"/>
    <n v="9072025"/>
    <n v="4571"/>
    <s v="S�hk�"/>
    <n v="6102"/>
    <x v="1"/>
  </r>
  <r>
    <x v="642"/>
    <x v="623"/>
    <n v="2243.13"/>
    <n v="9072025"/>
    <n v="4571"/>
    <s v="S�hk�"/>
    <n v="6103"/>
    <x v="1"/>
  </r>
  <r>
    <x v="642"/>
    <x v="623"/>
    <n v="62.86"/>
    <n v="9072025"/>
    <n v="4571"/>
    <s v="S�hk�"/>
    <n v="6102"/>
    <x v="1"/>
  </r>
  <r>
    <x v="642"/>
    <x v="623"/>
    <n v="1596.55"/>
    <n v="9072025"/>
    <n v="4571"/>
    <s v="S�hk�"/>
    <n v="6103"/>
    <x v="1"/>
  </r>
  <r>
    <x v="642"/>
    <x v="623"/>
    <n v="1218.6300000000001"/>
    <n v="7082025"/>
    <n v="4571"/>
    <s v="S�hk�"/>
    <n v="6103"/>
    <x v="1"/>
  </r>
  <r>
    <x v="642"/>
    <x v="623"/>
    <n v="1903.73"/>
    <n v="7082025"/>
    <n v="4571"/>
    <s v="S�hk�"/>
    <n v="6103"/>
    <x v="1"/>
  </r>
  <r>
    <x v="642"/>
    <x v="623"/>
    <n v="18.64"/>
    <n v="7082025"/>
    <n v="4571"/>
    <s v="S�hk�"/>
    <n v="6102"/>
    <x v="1"/>
  </r>
  <r>
    <x v="642"/>
    <x v="623"/>
    <n v="184.54"/>
    <n v="7082025"/>
    <n v="4571"/>
    <s v="S�hk�"/>
    <n v="6102"/>
    <x v="1"/>
  </r>
  <r>
    <x v="642"/>
    <x v="623"/>
    <n v="93.9"/>
    <n v="7082025"/>
    <n v="4571"/>
    <s v="S�hk�"/>
    <n v="6102"/>
    <x v="1"/>
  </r>
  <r>
    <x v="642"/>
    <x v="623"/>
    <n v="53"/>
    <n v="7082025"/>
    <n v="4571"/>
    <s v="S�hk�"/>
    <n v="6102"/>
    <x v="1"/>
  </r>
  <r>
    <x v="642"/>
    <x v="623"/>
    <n v="436.11"/>
    <n v="7082025"/>
    <n v="4571"/>
    <s v="S�hk�"/>
    <n v="6102"/>
    <x v="1"/>
  </r>
  <r>
    <x v="642"/>
    <x v="623"/>
    <n v="86.54"/>
    <n v="7082025"/>
    <n v="4571"/>
    <s v="S�hk�"/>
    <n v="6103"/>
    <x v="1"/>
  </r>
  <r>
    <x v="642"/>
    <x v="623"/>
    <n v="1512.25"/>
    <n v="5092025"/>
    <n v="4571"/>
    <s v="S�hk�"/>
    <n v="6103"/>
    <x v="1"/>
  </r>
  <r>
    <x v="642"/>
    <x v="623"/>
    <n v="144.82"/>
    <n v="5092025"/>
    <n v="4571"/>
    <s v="S�hk�"/>
    <n v="6102"/>
    <x v="1"/>
  </r>
  <r>
    <x v="642"/>
    <x v="623"/>
    <n v="558.14"/>
    <n v="5092025"/>
    <n v="4571"/>
    <s v="S�hk�"/>
    <n v="6102"/>
    <x v="1"/>
  </r>
  <r>
    <x v="642"/>
    <x v="623"/>
    <n v="25.63"/>
    <n v="5092025"/>
    <n v="4571"/>
    <s v="S�hk�"/>
    <n v="6102"/>
    <x v="1"/>
  </r>
  <r>
    <x v="642"/>
    <x v="623"/>
    <n v="71.41"/>
    <n v="5092025"/>
    <n v="4571"/>
    <s v="S�hk�"/>
    <n v="6102"/>
    <x v="1"/>
  </r>
  <r>
    <x v="642"/>
    <x v="623"/>
    <n v="275.72000000000003"/>
    <n v="5092025"/>
    <n v="4571"/>
    <s v="S�hk�"/>
    <n v="6102"/>
    <x v="1"/>
  </r>
  <r>
    <x v="642"/>
    <x v="623"/>
    <n v="105.2"/>
    <n v="5092025"/>
    <n v="4571"/>
    <s v="S�hk�"/>
    <n v="6103"/>
    <x v="1"/>
  </r>
  <r>
    <x v="642"/>
    <x v="623"/>
    <n v="2590.1999999999998"/>
    <n v="5092025"/>
    <n v="4571"/>
    <s v="S�hk�"/>
    <n v="6103"/>
    <x v="1"/>
  </r>
  <r>
    <x v="642"/>
    <x v="623"/>
    <n v="100.61"/>
    <n v="6102025"/>
    <n v="4571"/>
    <s v="S�hk�"/>
    <n v="6103"/>
    <x v="1"/>
  </r>
  <r>
    <x v="642"/>
    <x v="623"/>
    <n v="59.18"/>
    <n v="6102025"/>
    <n v="4571"/>
    <s v="S�hk�"/>
    <n v="6102"/>
    <x v="1"/>
  </r>
  <r>
    <x v="642"/>
    <x v="623"/>
    <n v="126.14"/>
    <n v="6102025"/>
    <n v="4571"/>
    <s v="S�hk�"/>
    <n v="6102"/>
    <x v="1"/>
  </r>
  <r>
    <x v="642"/>
    <x v="623"/>
    <n v="21.78"/>
    <n v="6102025"/>
    <n v="4571"/>
    <s v="S�hk�"/>
    <n v="6102"/>
    <x v="1"/>
  </r>
  <r>
    <x v="642"/>
    <x v="623"/>
    <n v="220.65"/>
    <n v="6102025"/>
    <n v="4571"/>
    <s v="S�hk�"/>
    <n v="6102"/>
    <x v="1"/>
  </r>
  <r>
    <x v="642"/>
    <x v="623"/>
    <n v="2134.65"/>
    <n v="6102025"/>
    <n v="4571"/>
    <s v="S�hk�"/>
    <n v="6103"/>
    <x v="1"/>
  </r>
  <r>
    <x v="642"/>
    <x v="623"/>
    <n v="438.17"/>
    <n v="6102025"/>
    <n v="4571"/>
    <s v="S�hk�"/>
    <n v="6102"/>
    <x v="1"/>
  </r>
  <r>
    <x v="642"/>
    <x v="623"/>
    <n v="1499.71"/>
    <n v="6102025"/>
    <n v="4571"/>
    <s v="S�hk�"/>
    <n v="6103"/>
    <x v="1"/>
  </r>
  <r>
    <x v="642"/>
    <x v="623"/>
    <n v="213.14"/>
    <n v="5112025"/>
    <n v="4571"/>
    <s v="S�hk�"/>
    <n v="6102"/>
    <x v="1"/>
  </r>
  <r>
    <x v="642"/>
    <x v="623"/>
    <n v="557.78"/>
    <n v="5112025"/>
    <n v="4571"/>
    <s v="S�hk�"/>
    <n v="6102"/>
    <x v="1"/>
  </r>
  <r>
    <x v="642"/>
    <x v="623"/>
    <n v="91.55"/>
    <n v="5112025"/>
    <n v="4571"/>
    <s v="S�hk�"/>
    <n v="6102"/>
    <x v="1"/>
  </r>
  <r>
    <x v="642"/>
    <x v="623"/>
    <n v="21.28"/>
    <n v="5112025"/>
    <n v="4571"/>
    <s v="S�hk�"/>
    <n v="6102"/>
    <x v="1"/>
  </r>
  <r>
    <x v="642"/>
    <x v="623"/>
    <n v="250.82"/>
    <n v="5112025"/>
    <n v="4571"/>
    <s v="S�hk�"/>
    <n v="6102"/>
    <x v="1"/>
  </r>
  <r>
    <x v="642"/>
    <x v="623"/>
    <n v="218.37"/>
    <n v="5112025"/>
    <n v="4571"/>
    <s v="S�hk�"/>
    <n v="6103"/>
    <x v="1"/>
  </r>
  <r>
    <x v="642"/>
    <x v="623"/>
    <n v="2802.7"/>
    <n v="5112025"/>
    <n v="4571"/>
    <s v="S�hk�"/>
    <n v="6103"/>
    <x v="1"/>
  </r>
  <r>
    <x v="642"/>
    <x v="623"/>
    <n v="2645.17"/>
    <n v="5112025"/>
    <n v="4571"/>
    <s v="S�hk�"/>
    <n v="6103"/>
    <x v="1"/>
  </r>
  <r>
    <x v="642"/>
    <x v="623"/>
    <n v="76.510000000000005"/>
    <n v="5122025"/>
    <n v="4571"/>
    <s v="S�hk�"/>
    <n v="6102"/>
    <x v="1"/>
  </r>
  <r>
    <x v="642"/>
    <x v="623"/>
    <n v="183.83"/>
    <n v="5122025"/>
    <n v="4571"/>
    <s v="S�hk�"/>
    <n v="6102"/>
    <x v="1"/>
  </r>
  <r>
    <x v="642"/>
    <x v="623"/>
    <n v="168.36"/>
    <n v="5122025"/>
    <n v="4571"/>
    <s v="S�hk�"/>
    <n v="6102"/>
    <x v="1"/>
  </r>
  <r>
    <x v="642"/>
    <x v="623"/>
    <n v="15.39"/>
    <n v="5122025"/>
    <n v="4571"/>
    <s v="S�hk�"/>
    <n v="6102"/>
    <x v="1"/>
  </r>
  <r>
    <x v="642"/>
    <x v="623"/>
    <n v="2237.6999999999998"/>
    <n v="5122025"/>
    <n v="4571"/>
    <s v="S�hk�"/>
    <n v="6103"/>
    <x v="1"/>
  </r>
  <r>
    <x v="642"/>
    <x v="623"/>
    <n v="447.16"/>
    <n v="5122025"/>
    <n v="4571"/>
    <s v="S�hk�"/>
    <n v="6102"/>
    <x v="1"/>
  </r>
  <r>
    <x v="642"/>
    <x v="623"/>
    <n v="197"/>
    <n v="5122025"/>
    <n v="4571"/>
    <s v="S�hk�"/>
    <n v="6103"/>
    <x v="1"/>
  </r>
  <r>
    <x v="642"/>
    <x v="623"/>
    <n v="2331.8200000000002"/>
    <n v="5122025"/>
    <n v="4571"/>
    <s v="S�hk�"/>
    <n v="6103"/>
    <x v="1"/>
  </r>
  <r>
    <x v="642"/>
    <x v="623"/>
    <n v="210.02"/>
    <n v="31122025"/>
    <n v="4571"/>
    <s v="S�hk�"/>
    <n v="6103"/>
    <x v="1"/>
  </r>
  <r>
    <x v="642"/>
    <x v="623"/>
    <n v="71.150000000000006"/>
    <n v="31122025"/>
    <n v="4571"/>
    <s v="S�hk�"/>
    <n v="6102"/>
    <x v="1"/>
  </r>
  <r>
    <x v="642"/>
    <x v="623"/>
    <n v="2390.88"/>
    <n v="31122025"/>
    <n v="4571"/>
    <s v="S�hk�"/>
    <n v="6103"/>
    <x v="1"/>
  </r>
  <r>
    <x v="642"/>
    <x v="623"/>
    <n v="14.11"/>
    <n v="31122025"/>
    <n v="4571"/>
    <s v="S�hk�"/>
    <n v="6102"/>
    <x v="1"/>
  </r>
  <r>
    <x v="642"/>
    <x v="623"/>
    <n v="172.81"/>
    <n v="31122025"/>
    <n v="4571"/>
    <s v="S�hk�"/>
    <n v="6102"/>
    <x v="1"/>
  </r>
  <r>
    <x v="642"/>
    <x v="623"/>
    <n v="175.74"/>
    <n v="31122025"/>
    <n v="4571"/>
    <s v="S�hk�"/>
    <n v="6102"/>
    <x v="1"/>
  </r>
  <r>
    <x v="642"/>
    <x v="623"/>
    <n v="374.79"/>
    <n v="31122025"/>
    <n v="4571"/>
    <s v="S�hk�"/>
    <n v="6102"/>
    <x v="1"/>
  </r>
  <r>
    <x v="643"/>
    <x v="624"/>
    <n v="290.70999999999998"/>
    <n v="30122025"/>
    <n v="4421"/>
    <s v="Koulukuljetukset"/>
    <n v="3051"/>
    <x v="1"/>
  </r>
  <r>
    <x v="644"/>
    <x v="625"/>
    <n v="299.95999999999998"/>
    <n v="19052025"/>
    <n v="4600"/>
    <s v="Muu materiaali"/>
    <n v="3101"/>
    <x v="1"/>
  </r>
  <r>
    <x v="645"/>
    <x v="626"/>
    <n v="60"/>
    <n v="3102025"/>
    <n v="4440"/>
    <s v="Koulutus- ja kulttuuripalvelut"/>
    <n v="3041"/>
    <x v="1"/>
  </r>
  <r>
    <x v="645"/>
    <x v="626"/>
    <n v="230"/>
    <n v="3102025"/>
    <n v="4440"/>
    <s v="Koulutus- ja kulttuuripalvelut"/>
    <n v="3021"/>
    <x v="1"/>
  </r>
  <r>
    <x v="645"/>
    <x v="626"/>
    <n v="60"/>
    <n v="9122025"/>
    <n v="4440"/>
    <s v="Koulutus- ja kulttuuripalvelut"/>
    <n v="3041"/>
    <x v="1"/>
  </r>
  <r>
    <x v="645"/>
    <x v="626"/>
    <n v="80"/>
    <n v="9122025"/>
    <n v="4440"/>
    <s v="Koulutus- ja kulttuuripalvelut"/>
    <n v="3021"/>
    <x v="1"/>
  </r>
  <r>
    <x v="646"/>
    <x v="627"/>
    <n v="284.45999999999998"/>
    <n v="18052025"/>
    <n v="4600"/>
    <s v="Muu materiaali"/>
    <n v="4701"/>
    <x v="1"/>
  </r>
  <r>
    <x v="646"/>
    <x v="627"/>
    <n v="4.7"/>
    <n v="18052025"/>
    <n v="4420"/>
    <s v="Matkustus- ja kuljetuspalvelut"/>
    <n v="4701"/>
    <x v="1"/>
  </r>
  <r>
    <x v="647"/>
    <x v="628"/>
    <n v="5229.51"/>
    <n v="17032025"/>
    <n v="4341"/>
    <s v="ATK-palvelut"/>
    <n v="5501"/>
    <x v="1"/>
  </r>
  <r>
    <x v="648"/>
    <x v="201"/>
    <n v="165"/>
    <n v="2012025"/>
    <n v="4344"/>
    <s v="S�hk�iset palvelut"/>
    <n v="3501"/>
    <x v="1"/>
  </r>
  <r>
    <x v="649"/>
    <x v="629"/>
    <n v="216"/>
    <n v="5082025"/>
    <n v="4840"/>
    <s v="Koneiden ja laitteiden vuokrat"/>
    <n v="5352"/>
    <x v="1"/>
  </r>
  <r>
    <x v="649"/>
    <x v="629"/>
    <n v="216"/>
    <n v="5082025"/>
    <n v="4840"/>
    <s v="Koneiden ja laitteiden vuokrat"/>
    <n v="5352"/>
    <x v="1"/>
  </r>
  <r>
    <x v="649"/>
    <x v="629"/>
    <n v="216"/>
    <n v="5082025"/>
    <n v="4840"/>
    <s v="Koneiden ja laitteiden vuokrat"/>
    <n v="5352"/>
    <x v="1"/>
  </r>
  <r>
    <x v="649"/>
    <x v="629"/>
    <n v="216"/>
    <n v="5082025"/>
    <n v="4840"/>
    <s v="Koneiden ja laitteiden vuokrat"/>
    <n v="5352"/>
    <x v="1"/>
  </r>
  <r>
    <x v="649"/>
    <x v="629"/>
    <n v="108"/>
    <n v="5082025"/>
    <n v="4840"/>
    <s v="Koneiden ja laitteiden vuokrat"/>
    <n v="5352"/>
    <x v="1"/>
  </r>
  <r>
    <x v="649"/>
    <x v="629"/>
    <n v="108"/>
    <n v="5082025"/>
    <n v="4840"/>
    <s v="Koneiden ja laitteiden vuokrat"/>
    <n v="5352"/>
    <x v="1"/>
  </r>
  <r>
    <x v="650"/>
    <x v="630"/>
    <n v="300"/>
    <n v="21102025"/>
    <n v="4470"/>
    <s v="Muut palvelut"/>
    <n v="5551"/>
    <x v="1"/>
  </r>
  <r>
    <x v="650"/>
    <x v="630"/>
    <n v="1000"/>
    <n v="21102025"/>
    <n v="4470"/>
    <s v="Muut palvelut"/>
    <n v="5551"/>
    <x v="1"/>
  </r>
  <r>
    <x v="651"/>
    <x v="631"/>
    <n v="956.71"/>
    <n v="24022025"/>
    <n v="4600"/>
    <s v="Muu materiaali"/>
    <n v="3551"/>
    <x v="1"/>
  </r>
  <r>
    <x v="651"/>
    <x v="631"/>
    <n v="324.12"/>
    <n v="27022025"/>
    <n v="4600"/>
    <s v="Muu materiaali"/>
    <n v="3901"/>
    <x v="1"/>
  </r>
  <r>
    <x v="651"/>
    <x v="631"/>
    <n v="54.35"/>
    <n v="14112025"/>
    <n v="4501"/>
    <s v="Koulutarvikkeet"/>
    <n v="3051"/>
    <x v="1"/>
  </r>
  <r>
    <x v="651"/>
    <x v="631"/>
    <n v="340.1"/>
    <n v="4122025"/>
    <n v="4580"/>
    <s v="Kalusto"/>
    <n v="3601"/>
    <x v="1"/>
  </r>
  <r>
    <x v="652"/>
    <x v="632"/>
    <n v="27.29"/>
    <n v="27032025"/>
    <n v="4420"/>
    <s v="Matkustus- ja kuljetuspalvelut"/>
    <n v="5352"/>
    <x v="1"/>
  </r>
  <r>
    <x v="652"/>
    <x v="632"/>
    <n v="398.14"/>
    <n v="27032025"/>
    <n v="4600"/>
    <s v="Muu materiaali"/>
    <n v="5352"/>
    <x v="1"/>
  </r>
  <r>
    <x v="652"/>
    <x v="632"/>
    <n v="8.7200000000000006"/>
    <n v="12062025"/>
    <n v="4420"/>
    <s v="Matkustus- ja kuljetuspalvelut"/>
    <n v="5352"/>
    <x v="1"/>
  </r>
  <r>
    <x v="652"/>
    <x v="632"/>
    <n v="77.239999999999995"/>
    <n v="12062025"/>
    <n v="4600"/>
    <s v="Muu materiaali"/>
    <n v="5352"/>
    <x v="1"/>
  </r>
  <r>
    <x v="652"/>
    <x v="632"/>
    <n v="163.24"/>
    <n v="22122025"/>
    <n v="4600"/>
    <s v="Muu materiaali"/>
    <n v="5352"/>
    <x v="1"/>
  </r>
  <r>
    <x v="652"/>
    <x v="632"/>
    <n v="18.190000000000001"/>
    <n v="22122025"/>
    <n v="4420"/>
    <s v="Matkustus- ja kuljetuspalvelut"/>
    <n v="5352"/>
    <x v="1"/>
  </r>
  <r>
    <x v="653"/>
    <x v="633"/>
    <n v="122.17"/>
    <n v="23042025"/>
    <n v="4595"/>
    <s v="Varaosat"/>
    <n v="6103"/>
    <x v="1"/>
  </r>
  <r>
    <x v="653"/>
    <x v="633"/>
    <n v="155.80000000000001"/>
    <n v="2072025"/>
    <n v="4595"/>
    <s v="Varaosat"/>
    <n v="6103"/>
    <x v="1"/>
  </r>
  <r>
    <x v="653"/>
    <x v="633"/>
    <n v="263.37"/>
    <n v="2072025"/>
    <n v="4595"/>
    <s v="Varaosat"/>
    <n v="6103"/>
    <x v="1"/>
  </r>
  <r>
    <x v="653"/>
    <x v="633"/>
    <n v="223.71"/>
    <n v="15082025"/>
    <n v="4595"/>
    <s v="Varaosat"/>
    <n v="6103"/>
    <x v="1"/>
  </r>
  <r>
    <x v="653"/>
    <x v="633"/>
    <n v="285.64999999999998"/>
    <n v="20082025"/>
    <n v="4595"/>
    <s v="Varaosat"/>
    <n v="6103"/>
    <x v="1"/>
  </r>
  <r>
    <x v="654"/>
    <x v="634"/>
    <n v="3975"/>
    <n v="31032025"/>
    <n v="1005"/>
    <s v="Tietokoneohjelmistot"/>
    <n v="1101"/>
    <x v="1"/>
  </r>
  <r>
    <x v="655"/>
    <x v="635"/>
    <n v="223.86"/>
    <n v="16122025"/>
    <n v="4501"/>
    <s v="Koulutarvikkeet"/>
    <n v="3051"/>
    <x v="1"/>
  </r>
  <r>
    <x v="656"/>
    <x v="636"/>
    <n v="99"/>
    <n v="25032025"/>
    <n v="4470"/>
    <s v="Muut palvelut"/>
    <n v="3901"/>
    <x v="1"/>
  </r>
  <r>
    <x v="657"/>
    <x v="637"/>
    <n v="504"/>
    <n v="20082025"/>
    <n v="4341"/>
    <s v="ATK-palvelut"/>
    <n v="3101"/>
    <x v="1"/>
  </r>
  <r>
    <x v="658"/>
    <x v="638"/>
    <n v="297.88"/>
    <n v="12022025"/>
    <n v="4501"/>
    <s v="Koulutarvikkeet"/>
    <n v="3051"/>
    <x v="1"/>
  </r>
  <r>
    <x v="658"/>
    <x v="638"/>
    <n v="198.58"/>
    <n v="12022025"/>
    <n v="4501"/>
    <s v="Koulutarvikkeet"/>
    <n v="3051"/>
    <x v="1"/>
  </r>
  <r>
    <x v="658"/>
    <x v="638"/>
    <n v="229.34"/>
    <n v="28102025"/>
    <n v="4600"/>
    <s v="Muu materiaali"/>
    <n v="3051"/>
    <x v="1"/>
  </r>
  <r>
    <x v="658"/>
    <x v="638"/>
    <n v="40.96"/>
    <n v="14112025"/>
    <n v="4501"/>
    <s v="Koulutarvikkeet"/>
    <n v="3051"/>
    <x v="1"/>
  </r>
  <r>
    <x v="658"/>
    <x v="638"/>
    <n v="61.43"/>
    <n v="14112025"/>
    <n v="4501"/>
    <s v="Koulutarvikkeet"/>
    <n v="3051"/>
    <x v="1"/>
  </r>
  <r>
    <x v="658"/>
    <x v="638"/>
    <n v="519.04"/>
    <n v="9122025"/>
    <n v="4501"/>
    <s v="Koulutarvikkeet"/>
    <n v="3051"/>
    <x v="1"/>
  </r>
  <r>
    <x v="658"/>
    <x v="638"/>
    <n v="102.33"/>
    <n v="9122025"/>
    <n v="4501"/>
    <s v="Koulutarvikkeet"/>
    <n v="3051"/>
    <x v="1"/>
  </r>
  <r>
    <x v="658"/>
    <x v="638"/>
    <n v="68.22"/>
    <n v="9122025"/>
    <n v="4501"/>
    <s v="Koulutarvikkeet"/>
    <n v="3051"/>
    <x v="1"/>
  </r>
  <r>
    <x v="659"/>
    <x v="639"/>
    <n v="587"/>
    <n v="13052025"/>
    <n v="4350"/>
    <s v="Painatukset, ilmoitukset ja markkinointi"/>
    <n v="5551"/>
    <x v="1"/>
  </r>
  <r>
    <x v="660"/>
    <x v="640"/>
    <n v="965.25"/>
    <n v="27092025"/>
    <n v="4600"/>
    <s v="Muu materiaali"/>
    <n v="5352"/>
    <x v="1"/>
  </r>
  <r>
    <x v="660"/>
    <x v="640"/>
    <n v="945"/>
    <n v="27092025"/>
    <n v="4390"/>
    <s v="Raken.ja alueiden rak.ja kunn.pitopalv."/>
    <n v="5352"/>
    <x v="1"/>
  </r>
  <r>
    <x v="660"/>
    <x v="640"/>
    <n v="-945"/>
    <n v="8102025"/>
    <n v="4390"/>
    <s v="Raken.ja alueiden rak.ja kunn.pitopalv."/>
    <n v="5352"/>
    <x v="1"/>
  </r>
  <r>
    <x v="660"/>
    <x v="640"/>
    <n v="-965.25"/>
    <n v="8102025"/>
    <n v="4600"/>
    <s v="Muu materiaali"/>
    <n v="5352"/>
    <x v="1"/>
  </r>
  <r>
    <x v="661"/>
    <x v="641"/>
    <n v="154.19999999999999"/>
    <n v="15052025"/>
    <n v="4390"/>
    <s v="Raken.ja alueiden rak.ja kunn.pitopalv."/>
    <n v="3551"/>
    <x v="1"/>
  </r>
  <r>
    <x v="661"/>
    <x v="641"/>
    <n v="79"/>
    <n v="9062025"/>
    <n v="4390"/>
    <s v="Raken.ja alueiden rak.ja kunn.pitopalv."/>
    <n v="3551"/>
    <x v="1"/>
  </r>
  <r>
    <x v="661"/>
    <x v="641"/>
    <n v="69"/>
    <n v="7072025"/>
    <n v="4390"/>
    <s v="Raken.ja alueiden rak.ja kunn.pitopalv."/>
    <n v="3551"/>
    <x v="1"/>
  </r>
  <r>
    <x v="662"/>
    <x v="642"/>
    <n v="303.81"/>
    <n v="14012025"/>
    <n v="4595"/>
    <s v="Varaosat"/>
    <n v="6102"/>
    <x v="1"/>
  </r>
  <r>
    <x v="662"/>
    <x v="642"/>
    <n v="196"/>
    <n v="25022025"/>
    <n v="4595"/>
    <s v="Varaosat"/>
    <n v="6103"/>
    <x v="1"/>
  </r>
  <r>
    <x v="662"/>
    <x v="642"/>
    <n v="1199.1600000000001"/>
    <n v="4062025"/>
    <n v="4600"/>
    <s v="Muu materiaali"/>
    <n v="6102"/>
    <x v="1"/>
  </r>
  <r>
    <x v="662"/>
    <x v="642"/>
    <n v="71.05"/>
    <n v="5062025"/>
    <n v="4600"/>
    <s v="Muu materiaali"/>
    <n v="6102"/>
    <x v="1"/>
  </r>
  <r>
    <x v="662"/>
    <x v="642"/>
    <n v="462.5"/>
    <n v="2092025"/>
    <n v="4600"/>
    <s v="Muu materiaali"/>
    <n v="6102"/>
    <x v="1"/>
  </r>
  <r>
    <x v="662"/>
    <x v="642"/>
    <n v="462.5"/>
    <n v="2092025"/>
    <n v="4600"/>
    <s v="Muu materiaali"/>
    <n v="6103"/>
    <x v="1"/>
  </r>
  <r>
    <x v="662"/>
    <x v="642"/>
    <n v="2477"/>
    <n v="30092025"/>
    <n v="1140"/>
    <s v="Vesi- ja viem�riverkosto"/>
    <n v="6102"/>
    <x v="1"/>
  </r>
  <r>
    <x v="662"/>
    <x v="642"/>
    <n v="2477"/>
    <n v="30092025"/>
    <n v="1140"/>
    <s v="Vesi- ja viem�riverkosto"/>
    <n v="6103"/>
    <x v="1"/>
  </r>
  <r>
    <x v="663"/>
    <x v="643"/>
    <n v="153"/>
    <n v="11032025"/>
    <n v="4501"/>
    <s v="Koulutarvikkeet"/>
    <n v="3051"/>
    <x v="1"/>
  </r>
  <r>
    <x v="663"/>
    <x v="643"/>
    <n v="317.93"/>
    <n v="21052025"/>
    <n v="4600"/>
    <s v="Muu materiaali"/>
    <n v="3051"/>
    <x v="1"/>
  </r>
  <r>
    <x v="663"/>
    <x v="643"/>
    <n v="90"/>
    <n v="26052025"/>
    <n v="4440"/>
    <s v="Koulutus- ja kulttuuripalvelut"/>
    <n v="3051"/>
    <x v="1"/>
  </r>
  <r>
    <x v="664"/>
    <x v="644"/>
    <n v="3000"/>
    <n v="18062025"/>
    <n v="1175"/>
    <s v="Muut laitteet ja kalusto"/>
    <n v="3551"/>
    <x v="1"/>
  </r>
  <r>
    <x v="665"/>
    <x v="645"/>
    <n v="5000"/>
    <n v="22102025"/>
    <n v="4342"/>
    <s v="Asiantuntijakonsultaatio/-palvelut"/>
    <n v="5551"/>
    <x v="1"/>
  </r>
  <r>
    <x v="666"/>
    <x v="201"/>
    <n v="6710.4"/>
    <n v="30092025"/>
    <n v="4341"/>
    <s v="ATK-palvelut"/>
    <n v="1101"/>
    <x v="1"/>
  </r>
  <r>
    <x v="667"/>
    <x v="646"/>
    <n v="950.44"/>
    <n v="1122025"/>
    <n v="4410"/>
    <s v="Majoitus- ja ravitsemispalvelut"/>
    <n v="5501"/>
    <x v="1"/>
  </r>
  <r>
    <x v="667"/>
    <x v="646"/>
    <n v="294.42"/>
    <n v="1122025"/>
    <n v="4410"/>
    <s v="Majoitus- ja ravitsemispalvelut"/>
    <n v="5501"/>
    <x v="1"/>
  </r>
  <r>
    <x v="668"/>
    <x v="647"/>
    <n v="57"/>
    <n v="28012025"/>
    <n v="4595"/>
    <s v="Varaosat"/>
    <n v="6103"/>
    <x v="1"/>
  </r>
  <r>
    <x v="669"/>
    <x v="648"/>
    <n v="259.95"/>
    <n v="11082025"/>
    <n v="4600"/>
    <s v="Muu materiaali"/>
    <n v="3551"/>
    <x v="1"/>
  </r>
  <r>
    <x v="670"/>
    <x v="649"/>
    <n v="166.5"/>
    <n v="3022025"/>
    <n v="4470"/>
    <s v="Muut palvelut"/>
    <n v="3901"/>
    <x v="1"/>
  </r>
  <r>
    <x v="670"/>
    <x v="649"/>
    <n v="720"/>
    <n v="10022025"/>
    <n v="4470"/>
    <s v="Muut palvelut"/>
    <n v="3901"/>
    <x v="1"/>
  </r>
  <r>
    <x v="670"/>
    <x v="649"/>
    <n v="180"/>
    <n v="18022025"/>
    <n v="4470"/>
    <s v="Muut palvelut"/>
    <n v="3901"/>
    <x v="1"/>
  </r>
  <r>
    <x v="670"/>
    <x v="649"/>
    <n v="189"/>
    <n v="21032025"/>
    <n v="4470"/>
    <s v="Muut palvelut"/>
    <n v="3901"/>
    <x v="1"/>
  </r>
  <r>
    <x v="670"/>
    <x v="649"/>
    <n v="100"/>
    <n v="12112025"/>
    <n v="4470"/>
    <s v="Muut palvelut"/>
    <n v="3901"/>
    <x v="1"/>
  </r>
  <r>
    <x v="670"/>
    <x v="649"/>
    <n v="220"/>
    <n v="14112025"/>
    <n v="4470"/>
    <s v="Muut palvelut"/>
    <n v="3901"/>
    <x v="1"/>
  </r>
  <r>
    <x v="670"/>
    <x v="649"/>
    <n v="100"/>
    <n v="14112025"/>
    <n v="4470"/>
    <s v="Muut palvelut"/>
    <n v="3901"/>
    <x v="1"/>
  </r>
  <r>
    <x v="671"/>
    <x v="650"/>
    <n v="336.02"/>
    <n v="10012025"/>
    <n v="4400"/>
    <s v="Koneiden ja laitt. rak/kunn.pitopalv."/>
    <n v="3051"/>
    <x v="1"/>
  </r>
  <r>
    <x v="671"/>
    <x v="650"/>
    <n v="336.02"/>
    <n v="10012025"/>
    <n v="4400"/>
    <s v="Koneiden ja laitt. rak/kunn.pitopalv."/>
    <n v="3051"/>
    <x v="1"/>
  </r>
  <r>
    <x v="672"/>
    <x v="651"/>
    <n v="497.5"/>
    <n v="7012025"/>
    <n v="4341"/>
    <s v="ATK-palvelut"/>
    <n v="4601"/>
    <x v="1"/>
  </r>
  <r>
    <x v="672"/>
    <x v="651"/>
    <n v="700"/>
    <n v="29042025"/>
    <n v="4440"/>
    <s v="Koulutus- ja kulttuuripalvelut"/>
    <n v="5501"/>
    <x v="1"/>
  </r>
  <r>
    <x v="672"/>
    <x v="651"/>
    <n v="497.5"/>
    <n v="3072025"/>
    <n v="4341"/>
    <s v="ATK-palvelut"/>
    <n v="4601"/>
    <x v="1"/>
  </r>
  <r>
    <x v="673"/>
    <x v="652"/>
    <n v="2507"/>
    <n v="21102025"/>
    <n v="4305"/>
    <s v="Asikaspalvelujen osto muilta"/>
    <n v="3901"/>
    <x v="1"/>
  </r>
  <r>
    <x v="674"/>
    <x v="653"/>
    <n v="2419.91"/>
    <n v="31012025"/>
    <n v="4421"/>
    <s v="Koulukuljetukset"/>
    <n v="3051"/>
    <x v="1"/>
  </r>
  <r>
    <x v="674"/>
    <x v="653"/>
    <n v="1850.04"/>
    <n v="1032025"/>
    <n v="4421"/>
    <s v="Koulukuljetukset"/>
    <n v="3051"/>
    <x v="1"/>
  </r>
  <r>
    <x v="675"/>
    <x v="654"/>
    <n v="175.3"/>
    <n v="16122025"/>
    <n v="4470"/>
    <s v="Muut palvelut"/>
    <n v="3551"/>
    <x v="1"/>
  </r>
  <r>
    <x v="676"/>
    <x v="655"/>
    <n v="1980"/>
    <n v="3112025"/>
    <n v="4460"/>
    <s v="Muut yhteistoimintaosuudet"/>
    <n v="5551"/>
    <x v="1"/>
  </r>
  <r>
    <x v="676"/>
    <x v="655"/>
    <n v="627"/>
    <n v="3112025"/>
    <n v="4460"/>
    <s v="Muut yhteistoimintaosuudet"/>
    <n v="5551"/>
    <x v="1"/>
  </r>
  <r>
    <x v="677"/>
    <x v="656"/>
    <n v="176"/>
    <n v="7112025"/>
    <n v="4501"/>
    <s v="Koulutarvikkeet"/>
    <n v="3101"/>
    <x v="1"/>
  </r>
  <r>
    <x v="677"/>
    <x v="656"/>
    <n v="161.97999999999999"/>
    <n v="7112025"/>
    <n v="4440"/>
    <s v="Koulutus- ja kulttuuripalvelut"/>
    <n v="3101"/>
    <x v="1"/>
  </r>
  <r>
    <x v="677"/>
    <x v="656"/>
    <n v="330"/>
    <n v="15122025"/>
    <n v="4501"/>
    <s v="Koulutarvikkeet"/>
    <n v="3101"/>
    <x v="1"/>
  </r>
  <r>
    <x v="677"/>
    <x v="656"/>
    <n v="11.08"/>
    <n v="15122025"/>
    <n v="4360"/>
    <s v="Posti- ja kuriiripalvelut"/>
    <n v="3101"/>
    <x v="1"/>
  </r>
  <r>
    <x v="678"/>
    <x v="657"/>
    <n v="4.83"/>
    <n v="7022025"/>
    <n v="4860"/>
    <s v="Muut vuokrat"/>
    <n v="5352"/>
    <x v="1"/>
  </r>
  <r>
    <x v="678"/>
    <x v="657"/>
    <n v="44"/>
    <n v="7022025"/>
    <n v="4420"/>
    <s v="Matkustus- ja kuljetuspalvelut"/>
    <n v="5352"/>
    <x v="1"/>
  </r>
  <r>
    <x v="678"/>
    <x v="657"/>
    <n v="1208"/>
    <n v="7022025"/>
    <n v="4600"/>
    <s v="Muu materiaali"/>
    <n v="5352"/>
    <x v="1"/>
  </r>
  <r>
    <x v="678"/>
    <x v="657"/>
    <n v="3.78"/>
    <n v="10022025"/>
    <n v="4370"/>
    <s v="Vakuutukset"/>
    <n v="5352"/>
    <x v="1"/>
  </r>
  <r>
    <x v="678"/>
    <x v="657"/>
    <n v="35.06"/>
    <n v="10022025"/>
    <n v="4420"/>
    <s v="Matkustus- ja kuljetuspalvelut"/>
    <n v="5352"/>
    <x v="1"/>
  </r>
  <r>
    <x v="678"/>
    <x v="657"/>
    <n v="1196.1300000000001"/>
    <n v="10022025"/>
    <n v="4600"/>
    <s v="Muu materiaali"/>
    <n v="5352"/>
    <x v="1"/>
  </r>
  <r>
    <x v="678"/>
    <x v="657"/>
    <n v="-585"/>
    <n v="7022025"/>
    <n v="4600"/>
    <s v="Muu materiaali"/>
    <n v="5352"/>
    <x v="1"/>
  </r>
  <r>
    <x v="678"/>
    <x v="657"/>
    <n v="19222.560000000001"/>
    <n v="19082025"/>
    <n v="1175"/>
    <s v="Muut laitteet ja kalusto"/>
    <n v="3551"/>
    <x v="1"/>
  </r>
  <r>
    <x v="679"/>
    <x v="658"/>
    <n v="750"/>
    <n v="9022025"/>
    <n v="4470"/>
    <s v="Muut palvelut"/>
    <n v="3251"/>
    <x v="1"/>
  </r>
  <r>
    <x v="679"/>
    <x v="658"/>
    <n v="310.86"/>
    <n v="1122025"/>
    <n v="4440"/>
    <s v="Koulutus- ja kulttuuripalvelut"/>
    <n v="3051"/>
    <x v="1"/>
  </r>
  <r>
    <x v="680"/>
    <x v="659"/>
    <n v="611.35"/>
    <n v="30052025"/>
    <n v="4580"/>
    <s v="Kalusto"/>
    <n v="3101"/>
    <x v="1"/>
  </r>
  <r>
    <x v="681"/>
    <x v="660"/>
    <n v="20.170000000000002"/>
    <n v="31122025"/>
    <n v="4501"/>
    <s v="Koulutarvikkeet"/>
    <n v="3051"/>
    <x v="1"/>
  </r>
  <r>
    <x v="682"/>
    <x v="661"/>
    <n v="2.38"/>
    <n v="7012025"/>
    <n v="4600"/>
    <s v="Muu materiaali"/>
    <n v="5352"/>
    <x v="1"/>
  </r>
  <r>
    <x v="682"/>
    <x v="661"/>
    <n v="157.38"/>
    <n v="7012025"/>
    <n v="4600"/>
    <s v="Muu materiaali"/>
    <n v="5352"/>
    <x v="1"/>
  </r>
  <r>
    <x v="682"/>
    <x v="661"/>
    <n v="24.79"/>
    <n v="9012025"/>
    <n v="4600"/>
    <s v="Muu materiaali"/>
    <n v="5352"/>
    <x v="1"/>
  </r>
  <r>
    <x v="682"/>
    <x v="661"/>
    <n v="30.97"/>
    <n v="17012025"/>
    <n v="4600"/>
    <s v="Muu materiaali"/>
    <n v="5352"/>
    <x v="1"/>
  </r>
  <r>
    <x v="682"/>
    <x v="661"/>
    <n v="5.79"/>
    <n v="17012025"/>
    <n v="4420"/>
    <s v="Matkustus- ja kuljetuspalvelut"/>
    <n v="5352"/>
    <x v="1"/>
  </r>
  <r>
    <x v="682"/>
    <x v="661"/>
    <n v="5.79"/>
    <n v="17012025"/>
    <n v="4420"/>
    <s v="Matkustus- ja kuljetuspalvelut"/>
    <n v="5352"/>
    <x v="1"/>
  </r>
  <r>
    <x v="682"/>
    <x v="661"/>
    <n v="328.15"/>
    <n v="17012025"/>
    <n v="4600"/>
    <s v="Muu materiaali"/>
    <n v="5352"/>
    <x v="1"/>
  </r>
  <r>
    <x v="682"/>
    <x v="661"/>
    <n v="164.05"/>
    <n v="27012025"/>
    <n v="4600"/>
    <s v="Muu materiaali"/>
    <n v="5352"/>
    <x v="1"/>
  </r>
  <r>
    <x v="682"/>
    <x v="661"/>
    <n v="10.93"/>
    <n v="6022025"/>
    <n v="4600"/>
    <s v="Muu materiaali"/>
    <n v="5352"/>
    <x v="1"/>
  </r>
  <r>
    <x v="682"/>
    <x v="661"/>
    <n v="705.29"/>
    <n v="6022025"/>
    <n v="4600"/>
    <s v="Muu materiaali"/>
    <n v="5352"/>
    <x v="1"/>
  </r>
  <r>
    <x v="682"/>
    <x v="661"/>
    <n v="235.78"/>
    <n v="6032025"/>
    <n v="4600"/>
    <s v="Muu materiaali"/>
    <n v="5352"/>
    <x v="1"/>
  </r>
  <r>
    <x v="682"/>
    <x v="661"/>
    <n v="6.76"/>
    <n v="6032025"/>
    <n v="4420"/>
    <s v="Matkustus- ja kuljetuspalvelut"/>
    <n v="5352"/>
    <x v="1"/>
  </r>
  <r>
    <x v="682"/>
    <x v="661"/>
    <n v="6.76"/>
    <n v="6032025"/>
    <n v="4420"/>
    <s v="Matkustus- ja kuljetuspalvelut"/>
    <n v="5352"/>
    <x v="1"/>
  </r>
  <r>
    <x v="682"/>
    <x v="661"/>
    <n v="91.91"/>
    <n v="6032025"/>
    <n v="4600"/>
    <s v="Muu materiaali"/>
    <n v="5352"/>
    <x v="1"/>
  </r>
  <r>
    <x v="682"/>
    <x v="661"/>
    <n v="158.58000000000001"/>
    <n v="12032025"/>
    <n v="4530"/>
    <s v="Vaatteisto"/>
    <n v="4201"/>
    <x v="1"/>
  </r>
  <r>
    <x v="682"/>
    <x v="661"/>
    <n v="10.88"/>
    <n v="12032025"/>
    <n v="4420"/>
    <s v="Matkustus- ja kuljetuspalvelut"/>
    <n v="4201"/>
    <x v="1"/>
  </r>
  <r>
    <x v="682"/>
    <x v="661"/>
    <n v="113.98"/>
    <n v="26032025"/>
    <n v="4600"/>
    <s v="Muu materiaali"/>
    <n v="5352"/>
    <x v="1"/>
  </r>
  <r>
    <x v="682"/>
    <x v="661"/>
    <n v="51.46"/>
    <n v="27032025"/>
    <n v="4600"/>
    <s v="Muu materiaali"/>
    <n v="5352"/>
    <x v="1"/>
  </r>
  <r>
    <x v="682"/>
    <x v="661"/>
    <n v="281.02"/>
    <n v="27032025"/>
    <n v="4600"/>
    <s v="Muu materiaali"/>
    <n v="5352"/>
    <x v="1"/>
  </r>
  <r>
    <x v="682"/>
    <x v="661"/>
    <n v="660.19"/>
    <n v="8042025"/>
    <n v="4600"/>
    <s v="Muu materiaali"/>
    <n v="4601"/>
    <x v="1"/>
  </r>
  <r>
    <x v="682"/>
    <x v="661"/>
    <n v="86.35"/>
    <n v="11042025"/>
    <n v="4600"/>
    <s v="Muu materiaali"/>
    <n v="5352"/>
    <x v="1"/>
  </r>
  <r>
    <x v="682"/>
    <x v="661"/>
    <n v="11.04"/>
    <n v="11042025"/>
    <n v="4420"/>
    <s v="Matkustus- ja kuljetuspalvelut"/>
    <n v="5352"/>
    <x v="1"/>
  </r>
  <r>
    <x v="682"/>
    <x v="661"/>
    <n v="118.88"/>
    <n v="11042025"/>
    <n v="4600"/>
    <s v="Muu materiaali"/>
    <n v="5352"/>
    <x v="1"/>
  </r>
  <r>
    <x v="682"/>
    <x v="661"/>
    <n v="161.21"/>
    <n v="8052025"/>
    <n v="4600"/>
    <s v="Muu materiaali"/>
    <n v="5352"/>
    <x v="1"/>
  </r>
  <r>
    <x v="682"/>
    <x v="661"/>
    <n v="27.63"/>
    <n v="27052025"/>
    <n v="4600"/>
    <s v="Muu materiaali"/>
    <n v="5352"/>
    <x v="1"/>
  </r>
  <r>
    <x v="682"/>
    <x v="661"/>
    <n v="375.76"/>
    <n v="11062025"/>
    <n v="4420"/>
    <s v="Matkustus- ja kuljetuspalvelut"/>
    <n v="5352"/>
    <x v="1"/>
  </r>
  <r>
    <x v="682"/>
    <x v="661"/>
    <n v="361.8"/>
    <n v="18082025"/>
    <n v="4600"/>
    <s v="Muu materiaali"/>
    <n v="5352"/>
    <x v="1"/>
  </r>
  <r>
    <x v="682"/>
    <x v="661"/>
    <n v="427.05"/>
    <n v="18082025"/>
    <n v="4600"/>
    <s v="Muu materiaali"/>
    <n v="5352"/>
    <x v="1"/>
  </r>
  <r>
    <x v="682"/>
    <x v="661"/>
    <n v="6.57"/>
    <n v="18082025"/>
    <n v="4420"/>
    <s v="Matkustus- ja kuljetuspalvelut"/>
    <n v="5352"/>
    <x v="1"/>
  </r>
  <r>
    <x v="682"/>
    <x v="661"/>
    <n v="6.56"/>
    <n v="18082025"/>
    <n v="4420"/>
    <s v="Matkustus- ja kuljetuspalvelut"/>
    <n v="5352"/>
    <x v="1"/>
  </r>
  <r>
    <x v="682"/>
    <x v="661"/>
    <n v="85.41"/>
    <n v="22082025"/>
    <n v="4600"/>
    <s v="Muu materiaali"/>
    <n v="5352"/>
    <x v="1"/>
  </r>
  <r>
    <x v="682"/>
    <x v="661"/>
    <n v="6.17"/>
    <n v="22082025"/>
    <n v="4420"/>
    <s v="Matkustus- ja kuljetuspalvelut"/>
    <n v="5352"/>
    <x v="1"/>
  </r>
  <r>
    <x v="682"/>
    <x v="661"/>
    <n v="596.91"/>
    <n v="22082025"/>
    <n v="4600"/>
    <s v="Muu materiaali"/>
    <n v="5352"/>
    <x v="1"/>
  </r>
  <r>
    <x v="682"/>
    <x v="661"/>
    <n v="6.18"/>
    <n v="22082025"/>
    <n v="4420"/>
    <s v="Matkustus- ja kuljetuspalvelut"/>
    <n v="5352"/>
    <x v="1"/>
  </r>
  <r>
    <x v="682"/>
    <x v="661"/>
    <n v="362.12"/>
    <n v="3092025"/>
    <n v="4600"/>
    <s v="Muu materiaali"/>
    <n v="5352"/>
    <x v="1"/>
  </r>
  <r>
    <x v="682"/>
    <x v="661"/>
    <n v="7.37"/>
    <n v="3092025"/>
    <n v="4420"/>
    <s v="Matkustus- ja kuljetuspalvelut"/>
    <n v="5352"/>
    <x v="1"/>
  </r>
  <r>
    <x v="682"/>
    <x v="661"/>
    <n v="7.36"/>
    <n v="3092025"/>
    <n v="4420"/>
    <s v="Matkustus- ja kuljetuspalvelut"/>
    <n v="5352"/>
    <x v="1"/>
  </r>
  <r>
    <x v="682"/>
    <x v="661"/>
    <n v="303.63"/>
    <n v="3092025"/>
    <n v="4600"/>
    <s v="Muu materiaali"/>
    <n v="5352"/>
    <x v="1"/>
  </r>
  <r>
    <x v="682"/>
    <x v="661"/>
    <n v="480.33"/>
    <n v="4092025"/>
    <n v="4600"/>
    <s v="Muu materiaali"/>
    <n v="5352"/>
    <x v="1"/>
  </r>
  <r>
    <x v="682"/>
    <x v="661"/>
    <n v="83.85"/>
    <n v="5092025"/>
    <n v="4600"/>
    <s v="Muu materiaali"/>
    <n v="5352"/>
    <x v="1"/>
  </r>
  <r>
    <x v="682"/>
    <x v="661"/>
    <n v="2078.52"/>
    <n v="9092025"/>
    <n v="4600"/>
    <s v="Muu materiaali"/>
    <n v="5352"/>
    <x v="1"/>
  </r>
  <r>
    <x v="682"/>
    <x v="661"/>
    <n v="437.62"/>
    <n v="8102025"/>
    <n v="4600"/>
    <s v="Muu materiaali"/>
    <n v="5352"/>
    <x v="1"/>
  </r>
  <r>
    <x v="682"/>
    <x v="661"/>
    <n v="19.329999999999998"/>
    <n v="8102025"/>
    <n v="4600"/>
    <s v="Muu materiaali"/>
    <n v="5352"/>
    <x v="1"/>
  </r>
  <r>
    <x v="682"/>
    <x v="661"/>
    <n v="28.84"/>
    <n v="8102025"/>
    <n v="4600"/>
    <s v="Muu materiaali"/>
    <n v="5352"/>
    <x v="1"/>
  </r>
  <r>
    <x v="682"/>
    <x v="661"/>
    <n v="47.23"/>
    <n v="8102025"/>
    <n v="4400"/>
    <s v="Koneiden ja laitt. rak/kunn.pitopalv."/>
    <n v="5501"/>
    <x v="1"/>
  </r>
  <r>
    <x v="682"/>
    <x v="661"/>
    <n v="89.43"/>
    <n v="10122025"/>
    <n v="4600"/>
    <s v="Muu materiaali"/>
    <n v="5352"/>
    <x v="1"/>
  </r>
  <r>
    <x v="682"/>
    <x v="661"/>
    <n v="6.47"/>
    <n v="11122025"/>
    <n v="4600"/>
    <s v="Muu materiaali"/>
    <n v="5352"/>
    <x v="1"/>
  </r>
  <r>
    <x v="682"/>
    <x v="661"/>
    <n v="126"/>
    <n v="19122025"/>
    <n v="4600"/>
    <s v="Muu materiaali"/>
    <n v="5352"/>
    <x v="1"/>
  </r>
  <r>
    <x v="682"/>
    <x v="661"/>
    <n v="9.57"/>
    <n v="19122025"/>
    <n v="4420"/>
    <s v="Matkustus- ja kuljetuspalvelut"/>
    <n v="5352"/>
    <x v="1"/>
  </r>
  <r>
    <x v="682"/>
    <x v="661"/>
    <n v="17.05"/>
    <n v="31122025"/>
    <n v="4420"/>
    <s v="Matkustus- ja kuljetuspalvelut"/>
    <n v="5352"/>
    <x v="1"/>
  </r>
  <r>
    <x v="682"/>
    <x v="661"/>
    <n v="4486.6099999999997"/>
    <n v="31122025"/>
    <n v="4600"/>
    <s v="Muu materiaali"/>
    <n v="5352"/>
    <x v="1"/>
  </r>
  <r>
    <x v="682"/>
    <x v="661"/>
    <n v="2157.4699999999998"/>
    <n v="9012025"/>
    <n v="4595"/>
    <s v="Varaosat"/>
    <n v="6102"/>
    <x v="1"/>
  </r>
  <r>
    <x v="682"/>
    <x v="661"/>
    <n v="130.9"/>
    <n v="13022025"/>
    <n v="4595"/>
    <s v="Varaosat"/>
    <n v="6102"/>
    <x v="1"/>
  </r>
  <r>
    <x v="682"/>
    <x v="661"/>
    <n v="533.86"/>
    <n v="25022025"/>
    <n v="4595"/>
    <s v="Varaosat"/>
    <n v="6103"/>
    <x v="1"/>
  </r>
  <r>
    <x v="682"/>
    <x v="661"/>
    <n v="1247.33"/>
    <n v="5032025"/>
    <n v="1140"/>
    <s v="Vesi- ja viem�riverkosto"/>
    <n v="6102"/>
    <x v="1"/>
  </r>
  <r>
    <x v="682"/>
    <x v="661"/>
    <n v="1247.33"/>
    <n v="5032025"/>
    <n v="1140"/>
    <s v="Vesi- ja viem�riverkosto"/>
    <n v="6103"/>
    <x v="1"/>
  </r>
  <r>
    <x v="682"/>
    <x v="661"/>
    <n v="789.15"/>
    <n v="10032025"/>
    <n v="1140"/>
    <s v="Vesi- ja viem�riverkosto"/>
    <n v="6102"/>
    <x v="1"/>
  </r>
  <r>
    <x v="682"/>
    <x v="661"/>
    <n v="625.63"/>
    <n v="13032025"/>
    <n v="4600"/>
    <s v="Muu materiaali"/>
    <n v="6103"/>
    <x v="1"/>
  </r>
  <r>
    <x v="682"/>
    <x v="661"/>
    <n v="625.63"/>
    <n v="13032025"/>
    <n v="4600"/>
    <s v="Muu materiaali"/>
    <n v="6102"/>
    <x v="1"/>
  </r>
  <r>
    <x v="682"/>
    <x v="661"/>
    <n v="429.87"/>
    <n v="13032025"/>
    <n v="1140"/>
    <s v="Vesi- ja viem�riverkosto"/>
    <n v="6103"/>
    <x v="1"/>
  </r>
  <r>
    <x v="682"/>
    <x v="661"/>
    <n v="2420.64"/>
    <n v="13032025"/>
    <n v="1140"/>
    <s v="Vesi- ja viem�riverkosto"/>
    <n v="6103"/>
    <x v="1"/>
  </r>
  <r>
    <x v="682"/>
    <x v="661"/>
    <n v="44.57"/>
    <n v="4042025"/>
    <n v="4595"/>
    <s v="Varaosat"/>
    <n v="6102"/>
    <x v="1"/>
  </r>
  <r>
    <x v="682"/>
    <x v="661"/>
    <n v="740.73"/>
    <n v="14042025"/>
    <n v="4600"/>
    <s v="Muu materiaali"/>
    <n v="6102"/>
    <x v="1"/>
  </r>
  <r>
    <x v="682"/>
    <x v="661"/>
    <n v="740.73"/>
    <n v="14042025"/>
    <n v="4600"/>
    <s v="Muu materiaali"/>
    <n v="6103"/>
    <x v="1"/>
  </r>
  <r>
    <x v="682"/>
    <x v="661"/>
    <n v="270.58"/>
    <n v="23052025"/>
    <n v="4600"/>
    <s v="Muu materiaali"/>
    <n v="6103"/>
    <x v="1"/>
  </r>
  <r>
    <x v="682"/>
    <x v="661"/>
    <n v="929.35"/>
    <n v="23052025"/>
    <n v="4600"/>
    <s v="Muu materiaali"/>
    <n v="6102"/>
    <x v="1"/>
  </r>
  <r>
    <x v="682"/>
    <x v="661"/>
    <n v="929.35"/>
    <n v="23052025"/>
    <n v="4600"/>
    <s v="Muu materiaali"/>
    <n v="6103"/>
    <x v="1"/>
  </r>
  <r>
    <x v="682"/>
    <x v="661"/>
    <n v="245.23"/>
    <n v="18062025"/>
    <n v="4600"/>
    <s v="Muu materiaali"/>
    <n v="6102"/>
    <x v="1"/>
  </r>
  <r>
    <x v="682"/>
    <x v="661"/>
    <n v="968.69"/>
    <n v="3072025"/>
    <n v="4600"/>
    <s v="Muu materiaali"/>
    <n v="6102"/>
    <x v="1"/>
  </r>
  <r>
    <x v="682"/>
    <x v="661"/>
    <n v="968.69"/>
    <n v="3072025"/>
    <n v="4600"/>
    <s v="Muu materiaali"/>
    <n v="6103"/>
    <x v="1"/>
  </r>
  <r>
    <x v="682"/>
    <x v="661"/>
    <n v="531.62"/>
    <n v="8072025"/>
    <n v="4600"/>
    <s v="Muu materiaali"/>
    <n v="6103"/>
    <x v="1"/>
  </r>
  <r>
    <x v="682"/>
    <x v="661"/>
    <n v="435.15"/>
    <n v="5082025"/>
    <n v="4600"/>
    <s v="Muu materiaali"/>
    <n v="6102"/>
    <x v="1"/>
  </r>
  <r>
    <x v="682"/>
    <x v="661"/>
    <n v="474.66"/>
    <n v="13082025"/>
    <n v="1140"/>
    <s v="Vesi- ja viem�riverkosto"/>
    <n v="6102"/>
    <x v="1"/>
  </r>
  <r>
    <x v="682"/>
    <x v="661"/>
    <n v="474.67"/>
    <n v="13082025"/>
    <n v="1140"/>
    <s v="Vesi- ja viem�riverkosto"/>
    <n v="6103"/>
    <x v="1"/>
  </r>
  <r>
    <x v="682"/>
    <x v="661"/>
    <n v="1282.27"/>
    <n v="11082025"/>
    <n v="1140"/>
    <s v="Vesi- ja viem�riverkosto"/>
    <n v="6102"/>
    <x v="1"/>
  </r>
  <r>
    <x v="682"/>
    <x v="661"/>
    <n v="1282.28"/>
    <n v="11082025"/>
    <n v="1140"/>
    <s v="Vesi- ja viem�riverkosto"/>
    <n v="6103"/>
    <x v="1"/>
  </r>
  <r>
    <x v="682"/>
    <x v="661"/>
    <n v="350.26"/>
    <n v="27082025"/>
    <n v="4595"/>
    <s v="Varaosat"/>
    <n v="6102"/>
    <x v="1"/>
  </r>
  <r>
    <x v="682"/>
    <x v="661"/>
    <n v="166.13"/>
    <n v="29082025"/>
    <n v="4600"/>
    <s v="Muu materiaali"/>
    <n v="6102"/>
    <x v="1"/>
  </r>
  <r>
    <x v="682"/>
    <x v="661"/>
    <n v="371.29"/>
    <n v="1092025"/>
    <n v="4600"/>
    <s v="Muu materiaali"/>
    <n v="6102"/>
    <x v="1"/>
  </r>
  <r>
    <x v="682"/>
    <x v="661"/>
    <n v="670.39"/>
    <n v="15092025"/>
    <n v="1140"/>
    <s v="Vesi- ja viem�riverkosto"/>
    <n v="6102"/>
    <x v="1"/>
  </r>
  <r>
    <x v="682"/>
    <x v="661"/>
    <n v="670.4"/>
    <n v="15092025"/>
    <n v="1140"/>
    <s v="Vesi- ja viem�riverkosto"/>
    <n v="6103"/>
    <x v="1"/>
  </r>
  <r>
    <x v="682"/>
    <x v="661"/>
    <n v="904.49"/>
    <n v="15092025"/>
    <n v="1140"/>
    <s v="Vesi- ja viem�riverkosto"/>
    <n v="6102"/>
    <x v="1"/>
  </r>
  <r>
    <x v="682"/>
    <x v="661"/>
    <n v="904.49"/>
    <n v="15092025"/>
    <n v="1140"/>
    <s v="Vesi- ja viem�riverkosto"/>
    <n v="6103"/>
    <x v="1"/>
  </r>
  <r>
    <x v="682"/>
    <x v="661"/>
    <n v="1151.47"/>
    <n v="25092025"/>
    <n v="4600"/>
    <s v="Muu materiaali"/>
    <n v="6102"/>
    <x v="1"/>
  </r>
  <r>
    <x v="682"/>
    <x v="661"/>
    <n v="1151.47"/>
    <n v="25092025"/>
    <n v="4600"/>
    <s v="Muu materiaali"/>
    <n v="6103"/>
    <x v="1"/>
  </r>
  <r>
    <x v="682"/>
    <x v="661"/>
    <n v="1227.3499999999999"/>
    <n v="28102025"/>
    <n v="1140"/>
    <s v="Vesi- ja viem�riverkosto"/>
    <n v="6102"/>
    <x v="1"/>
  </r>
  <r>
    <x v="682"/>
    <x v="661"/>
    <n v="1227.3499999999999"/>
    <n v="28102025"/>
    <n v="1140"/>
    <s v="Vesi- ja viem�riverkosto"/>
    <n v="6103"/>
    <x v="1"/>
  </r>
  <r>
    <x v="682"/>
    <x v="661"/>
    <n v="246.04"/>
    <n v="11122025"/>
    <n v="4595"/>
    <s v="Varaosat"/>
    <n v="6103"/>
    <x v="1"/>
  </r>
  <r>
    <x v="682"/>
    <x v="661"/>
    <n v="604.45000000000005"/>
    <n v="9122025"/>
    <n v="4595"/>
    <s v="Varaosat"/>
    <n v="6103"/>
    <x v="1"/>
  </r>
  <r>
    <x v="682"/>
    <x v="661"/>
    <n v="387.71"/>
    <n v="30122025"/>
    <n v="4595"/>
    <s v="Varaosat"/>
    <n v="6103"/>
    <x v="1"/>
  </r>
  <r>
    <x v="683"/>
    <x v="662"/>
    <n v="156.79"/>
    <n v="1012025"/>
    <n v="4370"/>
    <s v="Vakuutukset"/>
    <n v="5553"/>
    <x v="1"/>
  </r>
  <r>
    <x v="683"/>
    <x v="662"/>
    <n v="401.66"/>
    <n v="1012025"/>
    <n v="4370"/>
    <s v="Vakuutukset"/>
    <n v="1101"/>
    <x v="1"/>
  </r>
  <r>
    <x v="683"/>
    <x v="662"/>
    <n v="416.79"/>
    <n v="1012025"/>
    <n v="4370"/>
    <s v="Vakuutukset"/>
    <n v="3051"/>
    <x v="1"/>
  </r>
  <r>
    <x v="683"/>
    <x v="662"/>
    <n v="1491.12"/>
    <n v="2012025"/>
    <n v="4370"/>
    <s v="Vakuutukset"/>
    <n v="6601"/>
    <x v="1"/>
  </r>
  <r>
    <x v="683"/>
    <x v="662"/>
    <n v="245.51"/>
    <n v="2012025"/>
    <n v="4370"/>
    <s v="Vakuutukset"/>
    <n v="3051"/>
    <x v="1"/>
  </r>
  <r>
    <x v="683"/>
    <x v="662"/>
    <n v="834.63"/>
    <n v="3012025"/>
    <n v="4370"/>
    <s v="Vakuutukset"/>
    <n v="4601"/>
    <x v="1"/>
  </r>
  <r>
    <x v="683"/>
    <x v="662"/>
    <n v="21.39"/>
    <n v="3012025"/>
    <n v="4370"/>
    <s v="Vakuutukset"/>
    <n v="5352"/>
    <x v="1"/>
  </r>
  <r>
    <x v="683"/>
    <x v="662"/>
    <n v="2262.09"/>
    <n v="3012025"/>
    <n v="4370"/>
    <s v="Vakuutukset"/>
    <n v="3551"/>
    <x v="1"/>
  </r>
  <r>
    <x v="683"/>
    <x v="662"/>
    <n v="1283.93"/>
    <n v="3012025"/>
    <n v="4370"/>
    <s v="Vakuutukset"/>
    <n v="5352"/>
    <x v="1"/>
  </r>
  <r>
    <x v="683"/>
    <x v="662"/>
    <n v="157.65"/>
    <n v="3012025"/>
    <n v="4370"/>
    <s v="Vakuutukset"/>
    <n v="5352"/>
    <x v="1"/>
  </r>
  <r>
    <x v="683"/>
    <x v="662"/>
    <n v="6055.42"/>
    <n v="3012025"/>
    <n v="4370"/>
    <s v="Vakuutukset"/>
    <n v="5352"/>
    <x v="1"/>
  </r>
  <r>
    <x v="683"/>
    <x v="662"/>
    <n v="7062.64"/>
    <n v="10022025"/>
    <n v="4370"/>
    <s v="Vakuutukset"/>
    <n v="1101"/>
    <x v="1"/>
  </r>
  <r>
    <x v="683"/>
    <x v="662"/>
    <n v="1660.14"/>
    <n v="10022025"/>
    <n v="4370"/>
    <s v="Vakuutukset"/>
    <n v="5352"/>
    <x v="1"/>
  </r>
  <r>
    <x v="683"/>
    <x v="662"/>
    <n v="21.62"/>
    <n v="23072025"/>
    <n v="4370"/>
    <s v="Vakuutukset"/>
    <n v="3051"/>
    <x v="1"/>
  </r>
  <r>
    <x v="683"/>
    <x v="662"/>
    <n v="181.49"/>
    <n v="2012025"/>
    <n v="4370"/>
    <s v="Vakuutukset"/>
    <n v="6102"/>
    <x v="1"/>
  </r>
  <r>
    <x v="683"/>
    <x v="662"/>
    <n v="176.01"/>
    <n v="2012025"/>
    <n v="4370"/>
    <s v="Vakuutukset"/>
    <n v="6102"/>
    <x v="1"/>
  </r>
  <r>
    <x v="683"/>
    <x v="662"/>
    <n v="184.45"/>
    <n v="2012025"/>
    <n v="4370"/>
    <s v="Vakuutukset"/>
    <n v="6103"/>
    <x v="1"/>
  </r>
  <r>
    <x v="683"/>
    <x v="662"/>
    <n v="689.02"/>
    <n v="3012025"/>
    <n v="4370"/>
    <s v="Vakuutukset"/>
    <n v="6102"/>
    <x v="1"/>
  </r>
  <r>
    <x v="683"/>
    <x v="662"/>
    <n v="689.02"/>
    <n v="3012025"/>
    <n v="4370"/>
    <s v="Vakuutukset"/>
    <n v="6103"/>
    <x v="1"/>
  </r>
  <r>
    <x v="683"/>
    <x v="662"/>
    <n v="21.39"/>
    <n v="3012025"/>
    <n v="4370"/>
    <s v="Vakuutukset"/>
    <n v="6102"/>
    <x v="1"/>
  </r>
  <r>
    <x v="683"/>
    <x v="662"/>
    <n v="4.26"/>
    <n v="3012025"/>
    <n v="4370"/>
    <s v="Vakuutukset"/>
    <n v="6102"/>
    <x v="1"/>
  </r>
  <r>
    <x v="684"/>
    <x v="663"/>
    <n v="350"/>
    <n v="18092025"/>
    <n v="4440"/>
    <s v="Koulutus- ja kulttuuripalvelut"/>
    <n v="5501"/>
    <x v="1"/>
  </r>
  <r>
    <x v="684"/>
    <x v="663"/>
    <n v="350"/>
    <n v="23092025"/>
    <n v="4440"/>
    <s v="Koulutus- ja kulttuuripalvelut"/>
    <n v="5501"/>
    <x v="1"/>
  </r>
  <r>
    <x v="684"/>
    <x v="663"/>
    <n v="435"/>
    <n v="5112025"/>
    <n v="4440"/>
    <s v="Koulutus- ja kulttuuripalvelut"/>
    <n v="3101"/>
    <x v="1"/>
  </r>
  <r>
    <x v="685"/>
    <x v="664"/>
    <n v="95.57"/>
    <n v="1012025"/>
    <n v="4341"/>
    <s v="ATK-palvelut"/>
    <n v="3051"/>
    <x v="1"/>
  </r>
  <r>
    <x v="685"/>
    <x v="664"/>
    <n v="196.28"/>
    <n v="1012025"/>
    <n v="4341"/>
    <s v="ATK-palvelut"/>
    <n v="3101"/>
    <x v="1"/>
  </r>
  <r>
    <x v="685"/>
    <x v="664"/>
    <n v="258.58999999999997"/>
    <n v="1012025"/>
    <n v="4341"/>
    <s v="ATK-palvelut"/>
    <n v="3051"/>
    <x v="1"/>
  </r>
  <r>
    <x v="685"/>
    <x v="664"/>
    <n v="358.29"/>
    <n v="1012025"/>
    <n v="4341"/>
    <s v="ATK-palvelut"/>
    <n v="3051"/>
    <x v="1"/>
  </r>
  <r>
    <x v="685"/>
    <x v="664"/>
    <n v="127.74"/>
    <n v="1012025"/>
    <n v="4341"/>
    <s v="ATK-palvelut"/>
    <n v="3051"/>
    <x v="1"/>
  </r>
  <r>
    <x v="685"/>
    <x v="664"/>
    <n v="12.46"/>
    <n v="1012025"/>
    <n v="4341"/>
    <s v="ATK-palvelut"/>
    <n v="3051"/>
    <x v="1"/>
  </r>
  <r>
    <x v="685"/>
    <x v="664"/>
    <n v="411.25"/>
    <n v="1012025"/>
    <n v="4341"/>
    <s v="ATK-palvelut"/>
    <n v="3051"/>
    <x v="1"/>
  </r>
  <r>
    <x v="685"/>
    <x v="664"/>
    <n v="345.82"/>
    <n v="1012025"/>
    <n v="4341"/>
    <s v="ATK-palvelut"/>
    <n v="3051"/>
    <x v="1"/>
  </r>
  <r>
    <x v="685"/>
    <x v="664"/>
    <n v="96.49"/>
    <n v="15012025"/>
    <n v="4340"/>
    <s v="Toimisto- pankki-ja asiantunt.palvelut"/>
    <n v="3051"/>
    <x v="1"/>
  </r>
  <r>
    <x v="685"/>
    <x v="664"/>
    <n v="194.27"/>
    <n v="1022025"/>
    <n v="4341"/>
    <s v="ATK-palvelut"/>
    <n v="3101"/>
    <x v="1"/>
  </r>
  <r>
    <x v="685"/>
    <x v="664"/>
    <n v="259.02999999999997"/>
    <n v="1022025"/>
    <n v="4341"/>
    <s v="ATK-palvelut"/>
    <n v="3051"/>
    <x v="1"/>
  </r>
  <r>
    <x v="685"/>
    <x v="664"/>
    <n v="356.68"/>
    <n v="1022025"/>
    <n v="4341"/>
    <s v="ATK-palvelut"/>
    <n v="3051"/>
    <x v="1"/>
  </r>
  <r>
    <x v="685"/>
    <x v="664"/>
    <n v="126.43"/>
    <n v="1022025"/>
    <n v="4341"/>
    <s v="ATK-palvelut"/>
    <n v="3051"/>
    <x v="1"/>
  </r>
  <r>
    <x v="685"/>
    <x v="664"/>
    <n v="12.33"/>
    <n v="1022025"/>
    <n v="4341"/>
    <s v="ATK-palvelut"/>
    <n v="3051"/>
    <x v="1"/>
  </r>
  <r>
    <x v="685"/>
    <x v="664"/>
    <n v="410.13"/>
    <n v="1022025"/>
    <n v="4341"/>
    <s v="ATK-palvelut"/>
    <n v="3051"/>
    <x v="1"/>
  </r>
  <r>
    <x v="685"/>
    <x v="664"/>
    <n v="348.45"/>
    <n v="1022025"/>
    <n v="4341"/>
    <s v="ATK-palvelut"/>
    <n v="3051"/>
    <x v="1"/>
  </r>
  <r>
    <x v="685"/>
    <x v="664"/>
    <n v="98.68"/>
    <n v="1022025"/>
    <n v="4341"/>
    <s v="ATK-palvelut"/>
    <n v="3051"/>
    <x v="1"/>
  </r>
  <r>
    <x v="685"/>
    <x v="664"/>
    <n v="348.45"/>
    <n v="1032025"/>
    <n v="4341"/>
    <s v="ATK-palvelut"/>
    <n v="3051"/>
    <x v="1"/>
  </r>
  <r>
    <x v="685"/>
    <x v="664"/>
    <n v="259.02999999999997"/>
    <n v="1032025"/>
    <n v="4341"/>
    <s v="ATK-palvelut"/>
    <n v="3051"/>
    <x v="1"/>
  </r>
  <r>
    <x v="685"/>
    <x v="664"/>
    <n v="354.62"/>
    <n v="1032025"/>
    <n v="4341"/>
    <s v="ATK-palvelut"/>
    <n v="3051"/>
    <x v="1"/>
  </r>
  <r>
    <x v="685"/>
    <x v="664"/>
    <n v="98.68"/>
    <n v="1032025"/>
    <n v="4341"/>
    <s v="ATK-palvelut"/>
    <n v="3051"/>
    <x v="1"/>
  </r>
  <r>
    <x v="685"/>
    <x v="664"/>
    <n v="196.33"/>
    <n v="1032025"/>
    <n v="4341"/>
    <s v="ATK-palvelut"/>
    <n v="3101"/>
    <x v="1"/>
  </r>
  <r>
    <x v="685"/>
    <x v="664"/>
    <n v="410.13"/>
    <n v="1032025"/>
    <n v="4341"/>
    <s v="ATK-palvelut"/>
    <n v="3051"/>
    <x v="1"/>
  </r>
  <r>
    <x v="685"/>
    <x v="664"/>
    <n v="12.33"/>
    <n v="1032025"/>
    <n v="4341"/>
    <s v="ATK-palvelut"/>
    <n v="3051"/>
    <x v="1"/>
  </r>
  <r>
    <x v="685"/>
    <x v="664"/>
    <n v="126.43"/>
    <n v="1032025"/>
    <n v="4341"/>
    <s v="ATK-palvelut"/>
    <n v="3051"/>
    <x v="1"/>
  </r>
  <r>
    <x v="685"/>
    <x v="664"/>
    <n v="98.68"/>
    <n v="1042025"/>
    <n v="4341"/>
    <s v="ATK-palvelut"/>
    <n v="3051"/>
    <x v="1"/>
  </r>
  <r>
    <x v="685"/>
    <x v="664"/>
    <n v="349.25"/>
    <n v="1042025"/>
    <n v="4341"/>
    <s v="ATK-palvelut"/>
    <n v="3051"/>
    <x v="1"/>
  </r>
  <r>
    <x v="685"/>
    <x v="664"/>
    <n v="194.27"/>
    <n v="1042025"/>
    <n v="4341"/>
    <s v="ATK-palvelut"/>
    <n v="3101"/>
    <x v="1"/>
  </r>
  <r>
    <x v="685"/>
    <x v="664"/>
    <n v="410.59"/>
    <n v="1042025"/>
    <n v="4341"/>
    <s v="ATK-palvelut"/>
    <n v="3051"/>
    <x v="1"/>
  </r>
  <r>
    <x v="685"/>
    <x v="664"/>
    <n v="12.33"/>
    <n v="1042025"/>
    <n v="4341"/>
    <s v="ATK-palvelut"/>
    <n v="3051"/>
    <x v="1"/>
  </r>
  <r>
    <x v="685"/>
    <x v="664"/>
    <n v="127.23"/>
    <n v="1042025"/>
    <n v="4341"/>
    <s v="ATK-palvelut"/>
    <n v="3051"/>
    <x v="1"/>
  </r>
  <r>
    <x v="685"/>
    <x v="664"/>
    <n v="354.62"/>
    <n v="1042025"/>
    <n v="4341"/>
    <s v="ATK-palvelut"/>
    <n v="3051"/>
    <x v="1"/>
  </r>
  <r>
    <x v="685"/>
    <x v="664"/>
    <n v="259.02999999999997"/>
    <n v="1042025"/>
    <n v="4341"/>
    <s v="ATK-palvelut"/>
    <n v="3051"/>
    <x v="1"/>
  </r>
  <r>
    <x v="685"/>
    <x v="664"/>
    <n v="98.68"/>
    <n v="1052025"/>
    <n v="4341"/>
    <s v="ATK-palvelut"/>
    <n v="3051"/>
    <x v="1"/>
  </r>
  <r>
    <x v="685"/>
    <x v="664"/>
    <n v="348.45"/>
    <n v="1052025"/>
    <n v="4341"/>
    <s v="ATK-palvelut"/>
    <n v="3051"/>
    <x v="1"/>
  </r>
  <r>
    <x v="685"/>
    <x v="664"/>
    <n v="194.27"/>
    <n v="1052025"/>
    <n v="4341"/>
    <s v="ATK-palvelut"/>
    <n v="3101"/>
    <x v="1"/>
  </r>
  <r>
    <x v="685"/>
    <x v="664"/>
    <n v="410.13"/>
    <n v="1052025"/>
    <n v="4341"/>
    <s v="ATK-palvelut"/>
    <n v="3051"/>
    <x v="1"/>
  </r>
  <r>
    <x v="685"/>
    <x v="664"/>
    <n v="12.33"/>
    <n v="1052025"/>
    <n v="4341"/>
    <s v="ATK-palvelut"/>
    <n v="3051"/>
    <x v="1"/>
  </r>
  <r>
    <x v="685"/>
    <x v="664"/>
    <n v="126.43"/>
    <n v="1052025"/>
    <n v="4341"/>
    <s v="ATK-palvelut"/>
    <n v="3051"/>
    <x v="1"/>
  </r>
  <r>
    <x v="685"/>
    <x v="664"/>
    <n v="356.68"/>
    <n v="1052025"/>
    <n v="4341"/>
    <s v="ATK-palvelut"/>
    <n v="3051"/>
    <x v="1"/>
  </r>
  <r>
    <x v="685"/>
    <x v="664"/>
    <n v="259.02999999999997"/>
    <n v="1052025"/>
    <n v="4341"/>
    <s v="ATK-palvelut"/>
    <n v="3051"/>
    <x v="1"/>
  </r>
  <r>
    <x v="685"/>
    <x v="664"/>
    <n v="98.79"/>
    <n v="1062025"/>
    <n v="4341"/>
    <s v="ATK-palvelut"/>
    <n v="3051"/>
    <x v="1"/>
  </r>
  <r>
    <x v="685"/>
    <x v="664"/>
    <n v="348.45"/>
    <n v="1062025"/>
    <n v="4341"/>
    <s v="ATK-palvelut"/>
    <n v="3051"/>
    <x v="1"/>
  </r>
  <r>
    <x v="685"/>
    <x v="664"/>
    <n v="410.13"/>
    <n v="1062025"/>
    <n v="4341"/>
    <s v="ATK-palvelut"/>
    <n v="3051"/>
    <x v="1"/>
  </r>
  <r>
    <x v="685"/>
    <x v="664"/>
    <n v="12.33"/>
    <n v="1062025"/>
    <n v="4341"/>
    <s v="ATK-palvelut"/>
    <n v="3051"/>
    <x v="1"/>
  </r>
  <r>
    <x v="685"/>
    <x v="664"/>
    <n v="126.43"/>
    <n v="1062025"/>
    <n v="4341"/>
    <s v="ATK-palvelut"/>
    <n v="3051"/>
    <x v="1"/>
  </r>
  <r>
    <x v="685"/>
    <x v="664"/>
    <n v="354.62"/>
    <n v="1062025"/>
    <n v="4341"/>
    <s v="ATK-palvelut"/>
    <n v="3051"/>
    <x v="1"/>
  </r>
  <r>
    <x v="685"/>
    <x v="664"/>
    <n v="259.02999999999997"/>
    <n v="1062025"/>
    <n v="4341"/>
    <s v="ATK-palvelut"/>
    <n v="3051"/>
    <x v="1"/>
  </r>
  <r>
    <x v="685"/>
    <x v="664"/>
    <n v="196.22"/>
    <n v="1062025"/>
    <n v="4341"/>
    <s v="ATK-palvelut"/>
    <n v="3101"/>
    <x v="1"/>
  </r>
  <r>
    <x v="685"/>
    <x v="664"/>
    <n v="98.68"/>
    <n v="1072025"/>
    <n v="4341"/>
    <s v="ATK-palvelut"/>
    <n v="3051"/>
    <x v="1"/>
  </r>
  <r>
    <x v="685"/>
    <x v="664"/>
    <n v="348.45"/>
    <n v="1072025"/>
    <n v="4341"/>
    <s v="ATK-palvelut"/>
    <n v="3051"/>
    <x v="1"/>
  </r>
  <r>
    <x v="685"/>
    <x v="664"/>
    <n v="194.27"/>
    <n v="1072025"/>
    <n v="4341"/>
    <s v="ATK-palvelut"/>
    <n v="3101"/>
    <x v="1"/>
  </r>
  <r>
    <x v="685"/>
    <x v="664"/>
    <n v="410.13"/>
    <n v="1072025"/>
    <n v="4341"/>
    <s v="ATK-palvelut"/>
    <n v="3051"/>
    <x v="1"/>
  </r>
  <r>
    <x v="685"/>
    <x v="664"/>
    <n v="12.34"/>
    <n v="1072025"/>
    <n v="4341"/>
    <s v="ATK-palvelut"/>
    <n v="3051"/>
    <x v="1"/>
  </r>
  <r>
    <x v="685"/>
    <x v="664"/>
    <n v="126.43"/>
    <n v="1072025"/>
    <n v="4341"/>
    <s v="ATK-palvelut"/>
    <n v="3051"/>
    <x v="1"/>
  </r>
  <r>
    <x v="685"/>
    <x v="664"/>
    <n v="354.62"/>
    <n v="1072025"/>
    <n v="4341"/>
    <s v="ATK-palvelut"/>
    <n v="3051"/>
    <x v="1"/>
  </r>
  <r>
    <x v="685"/>
    <x v="664"/>
    <n v="261.08"/>
    <n v="1072025"/>
    <n v="4341"/>
    <s v="ATK-palvelut"/>
    <n v="3051"/>
    <x v="1"/>
  </r>
  <r>
    <x v="685"/>
    <x v="664"/>
    <n v="98.79"/>
    <n v="1082025"/>
    <n v="4341"/>
    <s v="ATK-palvelut"/>
    <n v="3051"/>
    <x v="1"/>
  </r>
  <r>
    <x v="685"/>
    <x v="664"/>
    <n v="348.84"/>
    <n v="1082025"/>
    <n v="4341"/>
    <s v="ATK-palvelut"/>
    <n v="3051"/>
    <x v="1"/>
  </r>
  <r>
    <x v="685"/>
    <x v="664"/>
    <n v="410.59"/>
    <n v="1082025"/>
    <n v="4341"/>
    <s v="ATK-palvelut"/>
    <n v="3051"/>
    <x v="1"/>
  </r>
  <r>
    <x v="685"/>
    <x v="664"/>
    <n v="12.34"/>
    <n v="1082025"/>
    <n v="4341"/>
    <s v="ATK-palvelut"/>
    <n v="3051"/>
    <x v="1"/>
  </r>
  <r>
    <x v="685"/>
    <x v="664"/>
    <n v="126.57"/>
    <n v="1082025"/>
    <n v="4341"/>
    <s v="ATK-palvelut"/>
    <n v="3051"/>
    <x v="1"/>
  </r>
  <r>
    <x v="685"/>
    <x v="664"/>
    <n v="355.02"/>
    <n v="1082025"/>
    <n v="4341"/>
    <s v="ATK-palvelut"/>
    <n v="3051"/>
    <x v="1"/>
  </r>
  <r>
    <x v="685"/>
    <x v="664"/>
    <n v="259.31"/>
    <n v="1082025"/>
    <n v="4341"/>
    <s v="ATK-palvelut"/>
    <n v="3051"/>
    <x v="1"/>
  </r>
  <r>
    <x v="685"/>
    <x v="664"/>
    <n v="194.53"/>
    <n v="1082025"/>
    <n v="4341"/>
    <s v="ATK-palvelut"/>
    <n v="3101"/>
    <x v="1"/>
  </r>
  <r>
    <x v="685"/>
    <x v="664"/>
    <n v="32024.16"/>
    <n v="29082025"/>
    <n v="1170"/>
    <s v="Konttori- ja ATK-laitteet"/>
    <n v="3051"/>
    <x v="1"/>
  </r>
  <r>
    <x v="685"/>
    <x v="664"/>
    <n v="101.48"/>
    <n v="1092025"/>
    <n v="4341"/>
    <s v="ATK-palvelut"/>
    <n v="3051"/>
    <x v="1"/>
  </r>
  <r>
    <x v="685"/>
    <x v="664"/>
    <n v="301.27"/>
    <n v="1092025"/>
    <n v="4341"/>
    <s v="ATK-palvelut"/>
    <n v="3051"/>
    <x v="1"/>
  </r>
  <r>
    <x v="685"/>
    <x v="664"/>
    <n v="440.81"/>
    <n v="1092025"/>
    <n v="4341"/>
    <s v="ATK-palvelut"/>
    <n v="3051"/>
    <x v="1"/>
  </r>
  <r>
    <x v="685"/>
    <x v="664"/>
    <n v="15.86"/>
    <n v="1092025"/>
    <n v="4341"/>
    <s v="ATK-palvelut"/>
    <n v="3051"/>
    <x v="1"/>
  </r>
  <r>
    <x v="685"/>
    <x v="664"/>
    <n v="117.34"/>
    <n v="1092025"/>
    <n v="4341"/>
    <s v="ATK-palvelut"/>
    <n v="3051"/>
    <x v="1"/>
  </r>
  <r>
    <x v="685"/>
    <x v="664"/>
    <n v="317.13"/>
    <n v="1092025"/>
    <n v="4341"/>
    <s v="ATK-palvelut"/>
    <n v="3051"/>
    <x v="1"/>
  </r>
  <r>
    <x v="685"/>
    <x v="664"/>
    <n v="301.27"/>
    <n v="1092025"/>
    <n v="4341"/>
    <s v="ATK-palvelut"/>
    <n v="3051"/>
    <x v="1"/>
  </r>
  <r>
    <x v="685"/>
    <x v="664"/>
    <n v="210.83"/>
    <n v="1092025"/>
    <n v="4341"/>
    <s v="ATK-palvelut"/>
    <n v="3101"/>
    <x v="1"/>
  </r>
  <r>
    <x v="685"/>
    <x v="664"/>
    <n v="3654.06"/>
    <n v="11092025"/>
    <n v="1170"/>
    <s v="Konttori- ja ATK-laitteet"/>
    <n v="3051"/>
    <x v="1"/>
  </r>
  <r>
    <x v="685"/>
    <x v="664"/>
    <n v="112.16"/>
    <n v="1102025"/>
    <n v="4341"/>
    <s v="ATK-palvelut"/>
    <n v="3051"/>
    <x v="1"/>
  </r>
  <r>
    <x v="685"/>
    <x v="664"/>
    <n v="311.55"/>
    <n v="1102025"/>
    <n v="4341"/>
    <s v="ATK-palvelut"/>
    <n v="3051"/>
    <x v="1"/>
  </r>
  <r>
    <x v="685"/>
    <x v="664"/>
    <n v="430.02"/>
    <n v="1102025"/>
    <n v="4341"/>
    <s v="ATK-palvelut"/>
    <n v="3051"/>
    <x v="1"/>
  </r>
  <r>
    <x v="685"/>
    <x v="664"/>
    <n v="18.690000000000001"/>
    <n v="1102025"/>
    <n v="4341"/>
    <s v="ATK-palvelut"/>
    <n v="3051"/>
    <x v="1"/>
  </r>
  <r>
    <x v="685"/>
    <x v="664"/>
    <n v="115.27"/>
    <n v="1102025"/>
    <n v="4341"/>
    <s v="ATK-palvelut"/>
    <n v="3051"/>
    <x v="1"/>
  </r>
  <r>
    <x v="685"/>
    <x v="664"/>
    <n v="311.55"/>
    <n v="1102025"/>
    <n v="4341"/>
    <s v="ATK-palvelut"/>
    <n v="3051"/>
    <x v="1"/>
  </r>
  <r>
    <x v="685"/>
    <x v="664"/>
    <n v="289.75"/>
    <n v="1102025"/>
    <n v="4341"/>
    <s v="ATK-palvelut"/>
    <n v="3051"/>
    <x v="1"/>
  </r>
  <r>
    <x v="685"/>
    <x v="664"/>
    <n v="217"/>
    <n v="1102025"/>
    <n v="4341"/>
    <s v="ATK-palvelut"/>
    <n v="3101"/>
    <x v="1"/>
  </r>
  <r>
    <x v="685"/>
    <x v="664"/>
    <n v="112.16"/>
    <n v="1112025"/>
    <n v="4341"/>
    <s v="ATK-palvelut"/>
    <n v="3051"/>
    <x v="1"/>
  </r>
  <r>
    <x v="685"/>
    <x v="664"/>
    <n v="311.55"/>
    <n v="1112025"/>
    <n v="4341"/>
    <s v="ATK-palvelut"/>
    <n v="3051"/>
    <x v="1"/>
  </r>
  <r>
    <x v="685"/>
    <x v="664"/>
    <n v="429.94"/>
    <n v="1112025"/>
    <n v="4341"/>
    <s v="ATK-palvelut"/>
    <n v="3051"/>
    <x v="1"/>
  </r>
  <r>
    <x v="685"/>
    <x v="664"/>
    <n v="18.690000000000001"/>
    <n v="1112025"/>
    <n v="4341"/>
    <s v="ATK-palvelut"/>
    <n v="3051"/>
    <x v="1"/>
  </r>
  <r>
    <x v="685"/>
    <x v="664"/>
    <n v="115.27"/>
    <n v="1112025"/>
    <n v="4341"/>
    <s v="ATK-palvelut"/>
    <n v="3051"/>
    <x v="1"/>
  </r>
  <r>
    <x v="685"/>
    <x v="664"/>
    <n v="311.55"/>
    <n v="1112025"/>
    <n v="4341"/>
    <s v="ATK-palvelut"/>
    <n v="3051"/>
    <x v="1"/>
  </r>
  <r>
    <x v="685"/>
    <x v="664"/>
    <n v="289.75"/>
    <n v="1112025"/>
    <n v="4341"/>
    <s v="ATK-palvelut"/>
    <n v="3051"/>
    <x v="1"/>
  </r>
  <r>
    <x v="685"/>
    <x v="664"/>
    <n v="217.08"/>
    <n v="1112025"/>
    <n v="4341"/>
    <s v="ATK-palvelut"/>
    <n v="3101"/>
    <x v="1"/>
  </r>
  <r>
    <x v="685"/>
    <x v="664"/>
    <n v="112.42"/>
    <n v="1122025"/>
    <n v="4341"/>
    <s v="ATK-palvelut"/>
    <n v="3051"/>
    <x v="1"/>
  </r>
  <r>
    <x v="685"/>
    <x v="664"/>
    <n v="311.82"/>
    <n v="1122025"/>
    <n v="4341"/>
    <s v="ATK-palvelut"/>
    <n v="3051"/>
    <x v="1"/>
  </r>
  <r>
    <x v="685"/>
    <x v="664"/>
    <n v="430.21"/>
    <n v="1122025"/>
    <n v="4341"/>
    <s v="ATK-palvelut"/>
    <n v="3051"/>
    <x v="1"/>
  </r>
  <r>
    <x v="685"/>
    <x v="664"/>
    <n v="18.96"/>
    <n v="1122025"/>
    <n v="4341"/>
    <s v="ATK-palvelut"/>
    <n v="3051"/>
    <x v="1"/>
  </r>
  <r>
    <x v="685"/>
    <x v="664"/>
    <n v="115.54"/>
    <n v="1122025"/>
    <n v="4341"/>
    <s v="ATK-palvelut"/>
    <n v="3051"/>
    <x v="1"/>
  </r>
  <r>
    <x v="685"/>
    <x v="664"/>
    <n v="311.82"/>
    <n v="1122025"/>
    <n v="4341"/>
    <s v="ATK-palvelut"/>
    <n v="3051"/>
    <x v="1"/>
  </r>
  <r>
    <x v="685"/>
    <x v="664"/>
    <n v="290.01"/>
    <n v="1122025"/>
    <n v="4341"/>
    <s v="ATK-palvelut"/>
    <n v="3051"/>
    <x v="1"/>
  </r>
  <r>
    <x v="685"/>
    <x v="664"/>
    <n v="215.24"/>
    <n v="1122025"/>
    <n v="4341"/>
    <s v="ATK-palvelut"/>
    <n v="3101"/>
    <x v="1"/>
  </r>
  <r>
    <x v="685"/>
    <x v="664"/>
    <n v="235.05"/>
    <n v="17122025"/>
    <n v="4400"/>
    <s v="Koneiden ja laitt. rak/kunn.pitopalv."/>
    <n v="3051"/>
    <x v="1"/>
  </r>
  <r>
    <x v="685"/>
    <x v="664"/>
    <n v="192.97"/>
    <n v="18122025"/>
    <n v="4400"/>
    <s v="Koneiden ja laitt. rak/kunn.pitopalv."/>
    <n v="3051"/>
    <x v="1"/>
  </r>
  <r>
    <x v="685"/>
    <x v="664"/>
    <n v="96.49"/>
    <n v="18122025"/>
    <n v="4342"/>
    <s v="Asiantuntijakonsultaatio/-palvelut"/>
    <n v="3101"/>
    <x v="1"/>
  </r>
  <r>
    <x v="685"/>
    <x v="664"/>
    <n v="192.97"/>
    <n v="17122025"/>
    <n v="4400"/>
    <s v="Koneiden ja laitt. rak/kunn.pitopalv."/>
    <n v="3051"/>
    <x v="1"/>
  </r>
  <r>
    <x v="685"/>
    <x v="664"/>
    <n v="155.04"/>
    <n v="17122025"/>
    <n v="4400"/>
    <s v="Koneiden ja laitt. rak/kunn.pitopalv."/>
    <n v="3051"/>
    <x v="1"/>
  </r>
  <r>
    <x v="685"/>
    <x v="664"/>
    <n v="96.49"/>
    <n v="17122025"/>
    <n v="4400"/>
    <s v="Koneiden ja laitt. rak/kunn.pitopalv."/>
    <n v="3051"/>
    <x v="1"/>
  </r>
  <r>
    <x v="685"/>
    <x v="664"/>
    <n v="1066.3599999999999"/>
    <n v="23122025"/>
    <n v="1170"/>
    <s v="Konttori- ja ATK-laitteet"/>
    <n v="3051"/>
    <x v="1"/>
  </r>
  <r>
    <x v="686"/>
    <x v="665"/>
    <n v="316.18"/>
    <n v="12062025"/>
    <n v="4410"/>
    <s v="Majoitus- ja ravitsemispalvelut"/>
    <n v="5551"/>
    <x v="1"/>
  </r>
  <r>
    <x v="687"/>
    <x v="666"/>
    <n v="259.64999999999998"/>
    <n v="15052025"/>
    <n v="4410"/>
    <s v="Majoitus- ja ravitsemispalvelut"/>
    <n v="1101"/>
    <x v="1"/>
  </r>
  <r>
    <x v="687"/>
    <x v="666"/>
    <n v="3.98"/>
    <n v="15052025"/>
    <n v="4410"/>
    <s v="Majoitus- ja ravitsemispalvelut"/>
    <n v="5551"/>
    <x v="1"/>
  </r>
  <r>
    <x v="687"/>
    <x v="666"/>
    <n v="519.29999999999995"/>
    <n v="15052025"/>
    <n v="4410"/>
    <s v="Majoitus- ja ravitsemispalvelut"/>
    <n v="5551"/>
    <x v="1"/>
  </r>
  <r>
    <x v="688"/>
    <x v="667"/>
    <n v="180"/>
    <n v="13012025"/>
    <n v="4860"/>
    <s v="Muut vuokrat"/>
    <n v="5352"/>
    <x v="1"/>
  </r>
  <r>
    <x v="688"/>
    <x v="667"/>
    <n v="180"/>
    <n v="11022025"/>
    <n v="4860"/>
    <s v="Muut vuokrat"/>
    <n v="5352"/>
    <x v="1"/>
  </r>
  <r>
    <x v="688"/>
    <x v="667"/>
    <n v="180"/>
    <n v="1032025"/>
    <n v="4860"/>
    <s v="Muut vuokrat"/>
    <n v="5352"/>
    <x v="1"/>
  </r>
  <r>
    <x v="688"/>
    <x v="667"/>
    <n v="180"/>
    <n v="10042025"/>
    <n v="4860"/>
    <s v="Muut vuokrat"/>
    <n v="5352"/>
    <x v="1"/>
  </r>
  <r>
    <x v="688"/>
    <x v="667"/>
    <n v="108"/>
    <n v="11062025"/>
    <n v="4860"/>
    <s v="Muut vuokrat"/>
    <n v="5352"/>
    <x v="1"/>
  </r>
  <r>
    <x v="688"/>
    <x v="667"/>
    <n v="98"/>
    <n v="11062025"/>
    <n v="4470"/>
    <s v="Muut palvelut"/>
    <n v="5352"/>
    <x v="1"/>
  </r>
  <r>
    <x v="688"/>
    <x v="667"/>
    <n v="1100"/>
    <n v="11062025"/>
    <n v="4420"/>
    <s v="Matkustus- ja kuljetuspalvelut"/>
    <n v="5352"/>
    <x v="1"/>
  </r>
  <r>
    <x v="688"/>
    <x v="667"/>
    <n v="580"/>
    <n v="26092025"/>
    <n v="4420"/>
    <s v="Matkustus- ja kuljetuspalvelut"/>
    <n v="5352"/>
    <x v="1"/>
  </r>
  <r>
    <x v="688"/>
    <x v="667"/>
    <n v="234"/>
    <n v="26092025"/>
    <n v="4860"/>
    <s v="Muut vuokrat"/>
    <n v="5352"/>
    <x v="1"/>
  </r>
  <r>
    <x v="688"/>
    <x v="667"/>
    <n v="60"/>
    <n v="26092025"/>
    <n v="4470"/>
    <s v="Muut palvelut"/>
    <n v="5352"/>
    <x v="1"/>
  </r>
  <r>
    <x v="688"/>
    <x v="667"/>
    <n v="180"/>
    <n v="3112025"/>
    <n v="4860"/>
    <s v="Muut vuokrat"/>
    <n v="5352"/>
    <x v="1"/>
  </r>
  <r>
    <x v="688"/>
    <x v="667"/>
    <n v="180"/>
    <n v="1122025"/>
    <n v="4860"/>
    <s v="Muut vuokrat"/>
    <n v="5352"/>
    <x v="1"/>
  </r>
  <r>
    <x v="689"/>
    <x v="668"/>
    <n v="380"/>
    <n v="6102025"/>
    <n v="4305"/>
    <s v="Asikaspalvelujen osto muilta"/>
    <n v="3901"/>
    <x v="1"/>
  </r>
  <r>
    <x v="689"/>
    <x v="668"/>
    <n v="152"/>
    <n v="10112025"/>
    <n v="4305"/>
    <s v="Asikaspalvelujen osto muilta"/>
    <n v="3901"/>
    <x v="1"/>
  </r>
  <r>
    <x v="689"/>
    <x v="668"/>
    <n v="380"/>
    <n v="1122025"/>
    <n v="4305"/>
    <s v="Asikaspalvelujen osto muilta"/>
    <n v="3901"/>
    <x v="1"/>
  </r>
  <r>
    <x v="689"/>
    <x v="668"/>
    <n v="152"/>
    <n v="31122025"/>
    <n v="4305"/>
    <s v="Asikaspalvelujen osto muilta"/>
    <n v="3901"/>
    <x v="1"/>
  </r>
  <r>
    <x v="690"/>
    <x v="669"/>
    <n v="705"/>
    <n v="28102025"/>
    <n v="4601"/>
    <s v="Mainosmateriaali"/>
    <n v="5551"/>
    <x v="1"/>
  </r>
  <r>
    <x v="691"/>
    <x v="670"/>
    <n v="969.88"/>
    <n v="3042025"/>
    <n v="4595"/>
    <s v="Varaosat"/>
    <n v="6103"/>
    <x v="1"/>
  </r>
  <r>
    <x v="692"/>
    <x v="671"/>
    <n v="549.12"/>
    <n v="28112025"/>
    <n v="4410"/>
    <s v="Majoitus- ja ravitsemispalvelut"/>
    <n v="1101"/>
    <x v="1"/>
  </r>
  <r>
    <x v="693"/>
    <x v="672"/>
    <n v="433.13"/>
    <n v="19052025"/>
    <n v="4470"/>
    <s v="Muut palvelut"/>
    <n v="4601"/>
    <x v="1"/>
  </r>
  <r>
    <x v="694"/>
    <x v="673"/>
    <n v="42040"/>
    <n v="15052025"/>
    <n v="4460"/>
    <s v="Muut yhteistoimintaosuudet"/>
    <n v="5551"/>
    <x v="1"/>
  </r>
  <r>
    <x v="694"/>
    <x v="673"/>
    <n v="8506"/>
    <n v="31122025"/>
    <n v="4460"/>
    <s v="Muut yhteistoimintaosuudet"/>
    <n v="5551"/>
    <x v="1"/>
  </r>
  <r>
    <x v="695"/>
    <x v="674"/>
    <n v="45"/>
    <n v="31012025"/>
    <n v="4350"/>
    <s v="Painatukset, ilmoitukset ja markkinointi"/>
    <n v="5551"/>
    <x v="1"/>
  </r>
  <r>
    <x v="695"/>
    <x v="674"/>
    <n v="97"/>
    <n v="3032025"/>
    <n v="4350"/>
    <s v="Painatukset, ilmoitukset ja markkinointi"/>
    <n v="5551"/>
    <x v="1"/>
  </r>
  <r>
    <x v="696"/>
    <x v="675"/>
    <n v="390.32"/>
    <n v="18112025"/>
    <n v="1175"/>
    <s v="Muut laitteet ja kalusto"/>
    <n v="3051"/>
    <x v="1"/>
  </r>
  <r>
    <x v="697"/>
    <x v="676"/>
    <n v="110"/>
    <n v="31032025"/>
    <n v="4510"/>
    <s v="Kirjallisuus"/>
    <n v="4601"/>
    <x v="1"/>
  </r>
  <r>
    <x v="698"/>
    <x v="677"/>
    <n v="4707.5"/>
    <n v="19022025"/>
    <n v="4301"/>
    <s v="Asiakaspalvelujen osto kunnilta"/>
    <n v="3023"/>
    <x v="1"/>
  </r>
  <r>
    <x v="698"/>
    <x v="677"/>
    <n v="4707.5"/>
    <n v="14032025"/>
    <n v="4301"/>
    <s v="Asiakaspalvelujen osto kunnilta"/>
    <n v="3023"/>
    <x v="1"/>
  </r>
  <r>
    <x v="698"/>
    <x v="677"/>
    <n v="4707.5"/>
    <n v="16042025"/>
    <n v="4301"/>
    <s v="Asiakaspalvelujen osto kunnilta"/>
    <n v="3023"/>
    <x v="1"/>
  </r>
  <r>
    <x v="698"/>
    <x v="677"/>
    <n v="4707.5"/>
    <n v="6052025"/>
    <n v="4301"/>
    <s v="Asiakaspalvelujen osto kunnilta"/>
    <n v="3023"/>
    <x v="1"/>
  </r>
  <r>
    <x v="698"/>
    <x v="677"/>
    <n v="510.46"/>
    <n v="15052025"/>
    <n v="4440"/>
    <s v="Koulutus- ja kulttuuripalvelut"/>
    <n v="5501"/>
    <x v="1"/>
  </r>
  <r>
    <x v="698"/>
    <x v="677"/>
    <n v="700"/>
    <n v="28052025"/>
    <n v="4301"/>
    <s v="Asiakaspalvelujen osto kunnilta"/>
    <n v="3023"/>
    <x v="1"/>
  </r>
  <r>
    <x v="698"/>
    <x v="677"/>
    <n v="4707.5"/>
    <n v="11062025"/>
    <n v="4301"/>
    <s v="Asiakaspalvelujen osto kunnilta"/>
    <n v="3023"/>
    <x v="1"/>
  </r>
  <r>
    <x v="698"/>
    <x v="677"/>
    <n v="4707.5"/>
    <n v="2072025"/>
    <n v="4301"/>
    <s v="Asiakaspalvelujen osto kunnilta"/>
    <n v="3023"/>
    <x v="1"/>
  </r>
  <r>
    <x v="698"/>
    <x v="677"/>
    <n v="4707.5"/>
    <n v="31072025"/>
    <n v="4301"/>
    <s v="Asiakaspalvelujen osto kunnilta"/>
    <n v="3023"/>
    <x v="1"/>
  </r>
  <r>
    <x v="698"/>
    <x v="677"/>
    <n v="3333.5"/>
    <n v="8092025"/>
    <n v="4460"/>
    <s v="Muut yhteistoimintaosuudet"/>
    <n v="5551"/>
    <x v="1"/>
  </r>
  <r>
    <x v="698"/>
    <x v="677"/>
    <n v="4014.8"/>
    <n v="8092025"/>
    <n v="4460"/>
    <s v="Muut yhteistoimintaosuudet"/>
    <n v="5551"/>
    <x v="1"/>
  </r>
  <r>
    <x v="698"/>
    <x v="677"/>
    <n v="1805"/>
    <n v="15092025"/>
    <n v="4301"/>
    <s v="Asiakaspalvelujen osto kunnilta"/>
    <n v="3023"/>
    <x v="1"/>
  </r>
  <r>
    <x v="698"/>
    <x v="677"/>
    <n v="855"/>
    <n v="24092025"/>
    <n v="4341"/>
    <s v="ATK-palvelut"/>
    <n v="5551"/>
    <x v="1"/>
  </r>
  <r>
    <x v="698"/>
    <x v="677"/>
    <n v="1805"/>
    <n v="7102025"/>
    <n v="4301"/>
    <s v="Asiakaspalvelujen osto kunnilta"/>
    <n v="3023"/>
    <x v="1"/>
  </r>
  <r>
    <x v="698"/>
    <x v="677"/>
    <n v="1805"/>
    <n v="12112025"/>
    <n v="4301"/>
    <s v="Asiakaspalvelujen osto kunnilta"/>
    <n v="3023"/>
    <x v="1"/>
  </r>
  <r>
    <x v="698"/>
    <x v="677"/>
    <n v="1805"/>
    <n v="1122025"/>
    <n v="4301"/>
    <s v="Asiakaspalvelujen osto kunnilta"/>
    <n v="3023"/>
    <x v="1"/>
  </r>
  <r>
    <x v="698"/>
    <x v="677"/>
    <n v="1805"/>
    <n v="31122025"/>
    <n v="4301"/>
    <s v="Asiakaspalvelujen osto kunnilta"/>
    <n v="3023"/>
    <x v="1"/>
  </r>
  <r>
    <x v="698"/>
    <x v="677"/>
    <n v="990"/>
    <n v="31122025"/>
    <n v="4301"/>
    <s v="Asiakaspalvelujen osto kunnilta"/>
    <n v="3052"/>
    <x v="1"/>
  </r>
  <r>
    <x v="698"/>
    <x v="677"/>
    <n v="62852.18"/>
    <n v="31122025"/>
    <n v="4301"/>
    <s v="Asiakaspalvelujen osto kunnilta"/>
    <n v="3051"/>
    <x v="1"/>
  </r>
  <r>
    <x v="698"/>
    <x v="677"/>
    <n v="3024.41"/>
    <n v="31122025"/>
    <n v="4301"/>
    <s v="Asiakaspalvelujen osto kunnilta"/>
    <n v="5551"/>
    <x v="1"/>
  </r>
  <r>
    <x v="699"/>
    <x v="678"/>
    <n v="50.5"/>
    <n v="20102025"/>
    <n v="4470"/>
    <s v="Muut palvelut"/>
    <n v="5551"/>
    <x v="1"/>
  </r>
  <r>
    <x v="700"/>
    <x v="679"/>
    <n v="14.9"/>
    <n v="1022025"/>
    <n v="4470"/>
    <s v="Muut palvelut"/>
    <n v="3551"/>
    <x v="1"/>
  </r>
  <r>
    <x v="700"/>
    <x v="679"/>
    <n v="14.9"/>
    <n v="1032025"/>
    <n v="4470"/>
    <s v="Muut palvelut"/>
    <n v="3551"/>
    <x v="1"/>
  </r>
  <r>
    <x v="700"/>
    <x v="679"/>
    <n v="14.9"/>
    <n v="2042025"/>
    <n v="4470"/>
    <s v="Muut palvelut"/>
    <n v="3551"/>
    <x v="1"/>
  </r>
  <r>
    <x v="700"/>
    <x v="679"/>
    <n v="14.9"/>
    <n v="1052025"/>
    <n v="4470"/>
    <s v="Muut palvelut"/>
    <n v="3551"/>
    <x v="1"/>
  </r>
  <r>
    <x v="700"/>
    <x v="679"/>
    <n v="14.9"/>
    <n v="1062025"/>
    <n v="4470"/>
    <s v="Muut palvelut"/>
    <n v="3551"/>
    <x v="1"/>
  </r>
  <r>
    <x v="700"/>
    <x v="679"/>
    <n v="14.9"/>
    <n v="1072025"/>
    <n v="4470"/>
    <s v="Muut palvelut"/>
    <n v="3551"/>
    <x v="1"/>
  </r>
  <r>
    <x v="700"/>
    <x v="679"/>
    <n v="14.9"/>
    <n v="1082025"/>
    <n v="4470"/>
    <s v="Muut palvelut"/>
    <n v="3551"/>
    <x v="1"/>
  </r>
  <r>
    <x v="700"/>
    <x v="679"/>
    <n v="14.9"/>
    <n v="1092025"/>
    <n v="4470"/>
    <s v="Muut palvelut"/>
    <n v="3551"/>
    <x v="1"/>
  </r>
  <r>
    <x v="700"/>
    <x v="679"/>
    <n v="29.8"/>
    <n v="1102025"/>
    <n v="4470"/>
    <s v="Muut palvelut"/>
    <n v="3551"/>
    <x v="1"/>
  </r>
  <r>
    <x v="700"/>
    <x v="679"/>
    <n v="14.9"/>
    <n v="1112025"/>
    <n v="4470"/>
    <s v="Muut palvelut"/>
    <n v="3551"/>
    <x v="1"/>
  </r>
  <r>
    <x v="700"/>
    <x v="679"/>
    <n v="14.9"/>
    <n v="2122025"/>
    <n v="4470"/>
    <s v="Muut palvelut"/>
    <n v="3551"/>
    <x v="1"/>
  </r>
  <r>
    <x v="701"/>
    <x v="680"/>
    <n v="360"/>
    <n v="3122025"/>
    <n v="4820"/>
    <s v="Rakennusten ja huoneistojen vuokrat"/>
    <n v="3251"/>
    <x v="1"/>
  </r>
  <r>
    <x v="702"/>
    <x v="681"/>
    <n v="2302.84"/>
    <n v="1012025"/>
    <n v="4820"/>
    <s v="Rakennusten ja huoneistojen vuokrat"/>
    <n v="3601"/>
    <x v="1"/>
  </r>
  <r>
    <x v="702"/>
    <x v="681"/>
    <n v="720.06"/>
    <n v="1012025"/>
    <n v="4820"/>
    <s v="Rakennusten ja huoneistojen vuokrat"/>
    <n v="5551"/>
    <x v="1"/>
  </r>
  <r>
    <x v="702"/>
    <x v="681"/>
    <n v="2302.84"/>
    <n v="1022025"/>
    <n v="4820"/>
    <s v="Rakennusten ja huoneistojen vuokrat"/>
    <n v="3601"/>
    <x v="1"/>
  </r>
  <r>
    <x v="702"/>
    <x v="681"/>
    <n v="720.06"/>
    <n v="1022025"/>
    <n v="4820"/>
    <s v="Rakennusten ja huoneistojen vuokrat"/>
    <n v="5551"/>
    <x v="1"/>
  </r>
  <r>
    <x v="702"/>
    <x v="681"/>
    <n v="720.06"/>
    <n v="1032025"/>
    <n v="4820"/>
    <s v="Rakennusten ja huoneistojen vuokrat"/>
    <n v="5551"/>
    <x v="1"/>
  </r>
  <r>
    <x v="702"/>
    <x v="681"/>
    <n v="2302.84"/>
    <n v="1032025"/>
    <n v="4820"/>
    <s v="Rakennusten ja huoneistojen vuokrat"/>
    <n v="3601"/>
    <x v="1"/>
  </r>
  <r>
    <x v="702"/>
    <x v="681"/>
    <n v="2302.84"/>
    <n v="1042025"/>
    <n v="4820"/>
    <s v="Rakennusten ja huoneistojen vuokrat"/>
    <n v="3601"/>
    <x v="1"/>
  </r>
  <r>
    <x v="702"/>
    <x v="681"/>
    <n v="720.06"/>
    <n v="1042025"/>
    <n v="4820"/>
    <s v="Rakennusten ja huoneistojen vuokrat"/>
    <n v="5551"/>
    <x v="1"/>
  </r>
  <r>
    <x v="702"/>
    <x v="681"/>
    <n v="720.06"/>
    <n v="1052025"/>
    <n v="4820"/>
    <s v="Rakennusten ja huoneistojen vuokrat"/>
    <n v="5551"/>
    <x v="1"/>
  </r>
  <r>
    <x v="702"/>
    <x v="681"/>
    <n v="2302.84"/>
    <n v="1052025"/>
    <n v="4820"/>
    <s v="Rakennusten ja huoneistojen vuokrat"/>
    <n v="3601"/>
    <x v="1"/>
  </r>
  <r>
    <x v="702"/>
    <x v="681"/>
    <n v="723.46"/>
    <n v="1062025"/>
    <n v="4820"/>
    <s v="Rakennusten ja huoneistojen vuokrat"/>
    <n v="5551"/>
    <x v="1"/>
  </r>
  <r>
    <x v="702"/>
    <x v="681"/>
    <n v="2302.84"/>
    <n v="1062025"/>
    <n v="4820"/>
    <s v="Rakennusten ja huoneistojen vuokrat"/>
    <n v="3601"/>
    <x v="1"/>
  </r>
  <r>
    <x v="702"/>
    <x v="681"/>
    <n v="723.46"/>
    <n v="1072025"/>
    <n v="4820"/>
    <s v="Rakennusten ja huoneistojen vuokrat"/>
    <n v="5551"/>
    <x v="1"/>
  </r>
  <r>
    <x v="702"/>
    <x v="681"/>
    <n v="2302.84"/>
    <n v="1072025"/>
    <n v="4820"/>
    <s v="Rakennusten ja huoneistojen vuokrat"/>
    <n v="3601"/>
    <x v="1"/>
  </r>
  <r>
    <x v="702"/>
    <x v="681"/>
    <n v="2302.84"/>
    <n v="1082025"/>
    <n v="4820"/>
    <s v="Rakennusten ja huoneistojen vuokrat"/>
    <n v="3601"/>
    <x v="1"/>
  </r>
  <r>
    <x v="702"/>
    <x v="681"/>
    <n v="723.46"/>
    <n v="1082025"/>
    <n v="4820"/>
    <s v="Rakennusten ja huoneistojen vuokrat"/>
    <n v="5551"/>
    <x v="1"/>
  </r>
  <r>
    <x v="702"/>
    <x v="681"/>
    <n v="2302.84"/>
    <n v="1092025"/>
    <n v="4820"/>
    <s v="Rakennusten ja huoneistojen vuokrat"/>
    <n v="3601"/>
    <x v="1"/>
  </r>
  <r>
    <x v="702"/>
    <x v="681"/>
    <n v="723.46"/>
    <n v="1092025"/>
    <n v="4820"/>
    <s v="Rakennusten ja huoneistojen vuokrat"/>
    <n v="5551"/>
    <x v="1"/>
  </r>
  <r>
    <x v="702"/>
    <x v="681"/>
    <n v="723.46"/>
    <n v="1102025"/>
    <n v="4820"/>
    <s v="Rakennusten ja huoneistojen vuokrat"/>
    <n v="5551"/>
    <x v="1"/>
  </r>
  <r>
    <x v="702"/>
    <x v="681"/>
    <n v="2302.84"/>
    <n v="1102025"/>
    <n v="4820"/>
    <s v="Rakennusten ja huoneistojen vuokrat"/>
    <n v="3601"/>
    <x v="1"/>
  </r>
  <r>
    <x v="702"/>
    <x v="681"/>
    <n v="723.46"/>
    <n v="1112025"/>
    <n v="4820"/>
    <s v="Rakennusten ja huoneistojen vuokrat"/>
    <n v="5551"/>
    <x v="1"/>
  </r>
  <r>
    <x v="702"/>
    <x v="681"/>
    <n v="2302.84"/>
    <n v="1112025"/>
    <n v="4820"/>
    <s v="Rakennusten ja huoneistojen vuokrat"/>
    <n v="3601"/>
    <x v="1"/>
  </r>
  <r>
    <x v="702"/>
    <x v="681"/>
    <n v="2314.6999999999998"/>
    <n v="1122025"/>
    <n v="4820"/>
    <s v="Rakennusten ja huoneistojen vuokrat"/>
    <n v="3601"/>
    <x v="1"/>
  </r>
  <r>
    <x v="702"/>
    <x v="681"/>
    <n v="723.46"/>
    <n v="1122025"/>
    <n v="4820"/>
    <s v="Rakennusten ja huoneistojen vuokrat"/>
    <n v="5551"/>
    <x v="1"/>
  </r>
  <r>
    <x v="703"/>
    <x v="682"/>
    <n v="1696"/>
    <n v="29092025"/>
    <n v="1130"/>
    <s v="Kadut, tiet, torit ja puistot"/>
    <n v="4601"/>
    <x v="1"/>
  </r>
  <r>
    <x v="703"/>
    <x v="682"/>
    <n v="809.4"/>
    <n v="29102025"/>
    <n v="1130"/>
    <s v="Kadut, tiet, torit ja puistot"/>
    <n v="4601"/>
    <x v="1"/>
  </r>
  <r>
    <x v="703"/>
    <x v="682"/>
    <n v="1648"/>
    <n v="6112025"/>
    <n v="1130"/>
    <s v="Kadut, tiet, torit ja puistot"/>
    <n v="4601"/>
    <x v="1"/>
  </r>
  <r>
    <x v="704"/>
    <x v="683"/>
    <n v="76.36"/>
    <n v="27012025"/>
    <n v="4512"/>
    <s v="Lehdet"/>
    <n v="5501"/>
    <x v="1"/>
  </r>
  <r>
    <x v="705"/>
    <x v="684"/>
    <n v="3550"/>
    <n v="26052025"/>
    <n v="4390"/>
    <s v="Raken.ja alueiden rak.ja kunn.pitopalv."/>
    <n v="3551"/>
    <x v="1"/>
  </r>
  <r>
    <x v="706"/>
    <x v="685"/>
    <n v="143"/>
    <n v="11022025"/>
    <n v="4340"/>
    <s v="Toimisto- pankki-ja asiantunt.palvelut"/>
    <n v="5352"/>
    <x v="1"/>
  </r>
  <r>
    <x v="706"/>
    <x v="685"/>
    <n v="143"/>
    <n v="30042025"/>
    <n v="4340"/>
    <s v="Toimisto- pankki-ja asiantunt.palvelut"/>
    <n v="5352"/>
    <x v="1"/>
  </r>
  <r>
    <x v="706"/>
    <x v="685"/>
    <n v="143"/>
    <n v="10062025"/>
    <n v="4340"/>
    <s v="Toimisto- pankki-ja asiantunt.palvelut"/>
    <n v="5352"/>
    <x v="1"/>
  </r>
  <r>
    <x v="706"/>
    <x v="685"/>
    <n v="143"/>
    <n v="24062025"/>
    <n v="4340"/>
    <s v="Toimisto- pankki-ja asiantunt.palvelut"/>
    <n v="5352"/>
    <x v="1"/>
  </r>
  <r>
    <x v="706"/>
    <x v="685"/>
    <n v="143"/>
    <n v="8072025"/>
    <n v="4340"/>
    <s v="Toimisto- pankki-ja asiantunt.palvelut"/>
    <n v="5352"/>
    <x v="1"/>
  </r>
  <r>
    <x v="706"/>
    <x v="685"/>
    <n v="957"/>
    <n v="21012025"/>
    <n v="4470"/>
    <s v="Muut palvelut"/>
    <n v="6102"/>
    <x v="1"/>
  </r>
  <r>
    <x v="707"/>
    <x v="686"/>
    <n v="180.8"/>
    <n v="28012025"/>
    <n v="4423"/>
    <s v="Henkil�kunnan matkakustannukset"/>
    <n v="3251"/>
    <x v="1"/>
  </r>
  <r>
    <x v="707"/>
    <x v="686"/>
    <n v="276.95999999999998"/>
    <n v="28012025"/>
    <n v="4470"/>
    <s v="Muut palvelut"/>
    <n v="3251"/>
    <x v="1"/>
  </r>
  <r>
    <x v="707"/>
    <x v="686"/>
    <n v="207.72"/>
    <n v="10032025"/>
    <n v="4470"/>
    <s v="Muut palvelut"/>
    <n v="3251"/>
    <x v="1"/>
  </r>
  <r>
    <x v="707"/>
    <x v="686"/>
    <n v="135.6"/>
    <n v="10032025"/>
    <n v="4423"/>
    <s v="Henkil�kunnan matkakustannukset"/>
    <n v="3251"/>
    <x v="1"/>
  </r>
  <r>
    <x v="708"/>
    <x v="687"/>
    <n v="896.41"/>
    <n v="4112025"/>
    <n v="1130"/>
    <s v="Kadut, tiet, torit ja puistot"/>
    <n v="4601"/>
    <x v="1"/>
  </r>
  <r>
    <x v="709"/>
    <x v="688"/>
    <n v="78"/>
    <n v="29092025"/>
    <n v="4340"/>
    <s v="Toimisto- pankki-ja asiantunt.palvelut"/>
    <n v="5352"/>
    <x v="1"/>
  </r>
  <r>
    <x v="709"/>
    <x v="688"/>
    <n v="72.8"/>
    <n v="29092025"/>
    <n v="4420"/>
    <s v="Matkustus- ja kuljetuspalvelut"/>
    <n v="5352"/>
    <x v="1"/>
  </r>
  <r>
    <x v="709"/>
    <x v="688"/>
    <n v="52"/>
    <n v="29092025"/>
    <n v="4340"/>
    <s v="Toimisto- pankki-ja asiantunt.palvelut"/>
    <n v="5352"/>
    <x v="1"/>
  </r>
  <r>
    <x v="709"/>
    <x v="688"/>
    <n v="6.5"/>
    <n v="29092025"/>
    <n v="4600"/>
    <s v="Muu materiaali"/>
    <n v="5352"/>
    <x v="1"/>
  </r>
  <r>
    <x v="709"/>
    <x v="688"/>
    <n v="72.8"/>
    <n v="29092025"/>
    <n v="4420"/>
    <s v="Matkustus- ja kuljetuspalvelut"/>
    <n v="5352"/>
    <x v="1"/>
  </r>
  <r>
    <x v="709"/>
    <x v="688"/>
    <n v="11.21"/>
    <n v="29092025"/>
    <n v="4340"/>
    <s v="Toimisto- pankki-ja asiantunt.palvelut"/>
    <n v="5352"/>
    <x v="1"/>
  </r>
  <r>
    <x v="710"/>
    <x v="689"/>
    <n v="20"/>
    <n v="7012025"/>
    <n v="4440"/>
    <s v="Koulutus- ja kulttuuripalvelut"/>
    <n v="3501"/>
    <x v="1"/>
  </r>
  <r>
    <x v="710"/>
    <x v="689"/>
    <n v="20"/>
    <n v="7012025"/>
    <n v="4440"/>
    <s v="Koulutus- ja kulttuuripalvelut"/>
    <n v="3051"/>
    <x v="1"/>
  </r>
  <r>
    <x v="710"/>
    <x v="689"/>
    <n v="20"/>
    <n v="7012025"/>
    <n v="4440"/>
    <s v="Koulutus- ja kulttuuripalvelut"/>
    <n v="3051"/>
    <x v="1"/>
  </r>
  <r>
    <x v="710"/>
    <x v="689"/>
    <n v="20"/>
    <n v="7012025"/>
    <n v="4440"/>
    <s v="Koulutus- ja kulttuuripalvelut"/>
    <n v="3101"/>
    <x v="1"/>
  </r>
  <r>
    <x v="711"/>
    <x v="690"/>
    <n v="720"/>
    <n v="1062025"/>
    <n v="4341"/>
    <s v="ATK-palvelut"/>
    <n v="5501"/>
    <x v="1"/>
  </r>
  <r>
    <x v="712"/>
    <x v="691"/>
    <n v="620"/>
    <n v="9092025"/>
    <n v="4440"/>
    <s v="Koulutus- ja kulttuuripalvelut"/>
    <n v="3901"/>
    <x v="1"/>
  </r>
  <r>
    <x v="712"/>
    <x v="691"/>
    <n v="620"/>
    <n v="9092025"/>
    <n v="4440"/>
    <s v="Koulutus- ja kulttuuripalvelut"/>
    <n v="3901"/>
    <x v="1"/>
  </r>
  <r>
    <x v="713"/>
    <x v="692"/>
    <n v="25.68"/>
    <n v="1022025"/>
    <n v="4360"/>
    <s v="Posti- ja kuriiripalvelut"/>
    <n v="1101"/>
    <x v="1"/>
  </r>
  <r>
    <x v="713"/>
    <x v="692"/>
    <n v="47.26"/>
    <n v="1032025"/>
    <n v="4360"/>
    <s v="Posti- ja kuriiripalvelut"/>
    <n v="1101"/>
    <x v="1"/>
  </r>
  <r>
    <x v="713"/>
    <x v="692"/>
    <n v="117.19"/>
    <n v="1042025"/>
    <n v="4360"/>
    <s v="Posti- ja kuriiripalvelut"/>
    <n v="1101"/>
    <x v="1"/>
  </r>
  <r>
    <x v="713"/>
    <x v="692"/>
    <n v="56.6"/>
    <n v="1062025"/>
    <n v="4360"/>
    <s v="Posti- ja kuriiripalvelut"/>
    <n v="3501"/>
    <x v="1"/>
  </r>
  <r>
    <x v="713"/>
    <x v="692"/>
    <n v="30.84"/>
    <n v="1062025"/>
    <n v="4360"/>
    <s v="Posti- ja kuriiripalvelut"/>
    <n v="3501"/>
    <x v="1"/>
  </r>
  <r>
    <x v="713"/>
    <x v="692"/>
    <n v="91.61"/>
    <n v="1072025"/>
    <n v="4360"/>
    <s v="Posti- ja kuriiripalvelut"/>
    <n v="3501"/>
    <x v="1"/>
  </r>
  <r>
    <x v="713"/>
    <x v="692"/>
    <n v="70.819999999999993"/>
    <n v="1082025"/>
    <n v="4360"/>
    <s v="Posti- ja kuriiripalvelut"/>
    <n v="3501"/>
    <x v="1"/>
  </r>
  <r>
    <x v="713"/>
    <x v="692"/>
    <n v="46.08"/>
    <n v="1092025"/>
    <n v="4360"/>
    <s v="Posti- ja kuriiripalvelut"/>
    <n v="3501"/>
    <x v="1"/>
  </r>
  <r>
    <x v="713"/>
    <x v="692"/>
    <n v="62.17"/>
    <n v="2102025"/>
    <n v="4360"/>
    <s v="Posti- ja kuriiripalvelut"/>
    <n v="3501"/>
    <x v="1"/>
  </r>
  <r>
    <x v="713"/>
    <x v="692"/>
    <n v="68.36"/>
    <n v="1112025"/>
    <n v="4360"/>
    <s v="Posti- ja kuriiripalvelut"/>
    <n v="3501"/>
    <x v="1"/>
  </r>
  <r>
    <x v="713"/>
    <x v="692"/>
    <n v="32.46"/>
    <n v="1122025"/>
    <n v="4360"/>
    <s v="Posti- ja kuriiripalvelut"/>
    <n v="3501"/>
    <x v="1"/>
  </r>
  <r>
    <x v="713"/>
    <x v="692"/>
    <n v="56.43"/>
    <n v="31122025"/>
    <n v="4360"/>
    <s v="Posti- ja kuriiripalvelut"/>
    <n v="3501"/>
    <x v="1"/>
  </r>
  <r>
    <x v="713"/>
    <x v="693"/>
    <n v="67.819999999999993"/>
    <n v="31012025"/>
    <n v="4360"/>
    <s v="Posti- ja telepalvelujen osto"/>
    <n v="6102"/>
    <x v="1"/>
  </r>
  <r>
    <x v="713"/>
    <x v="693"/>
    <n v="67.83"/>
    <n v="28022025"/>
    <n v="4360"/>
    <s v="Posti- ja telepalvelujen osto"/>
    <n v="6102"/>
    <x v="1"/>
  </r>
  <r>
    <x v="713"/>
    <x v="693"/>
    <n v="41.79"/>
    <n v="31032025"/>
    <n v="4360"/>
    <s v="Posti- ja telepalvelujen osto"/>
    <n v="6103"/>
    <x v="1"/>
  </r>
  <r>
    <x v="713"/>
    <x v="693"/>
    <n v="47.54"/>
    <n v="30042025"/>
    <n v="4360"/>
    <s v="Posti- ja telepalvelujen osto"/>
    <n v="6102"/>
    <x v="1"/>
  </r>
  <r>
    <x v="713"/>
    <x v="693"/>
    <n v="44.23"/>
    <n v="31052025"/>
    <n v="4360"/>
    <s v="Posti- ja telepalvelujen osto"/>
    <n v="6102"/>
    <x v="1"/>
  </r>
  <r>
    <x v="713"/>
    <x v="693"/>
    <n v="50.29"/>
    <n v="30062025"/>
    <n v="4360"/>
    <s v="Posti- ja telepalvelujen osto"/>
    <n v="6102"/>
    <x v="1"/>
  </r>
  <r>
    <x v="713"/>
    <x v="693"/>
    <n v="46.81"/>
    <n v="31072025"/>
    <n v="4360"/>
    <s v="Posti- ja telepalvelujen osto"/>
    <n v="6103"/>
    <x v="1"/>
  </r>
  <r>
    <x v="713"/>
    <x v="693"/>
    <n v="57.52"/>
    <n v="31082025"/>
    <n v="4360"/>
    <s v="Posti- ja telepalvelujen osto"/>
    <n v="6102"/>
    <x v="1"/>
  </r>
  <r>
    <x v="713"/>
    <x v="693"/>
    <n v="59.61"/>
    <n v="30092025"/>
    <n v="4360"/>
    <s v="Posti- ja telepalvelujen osto"/>
    <n v="6102"/>
    <x v="1"/>
  </r>
  <r>
    <x v="713"/>
    <x v="693"/>
    <n v="49.55"/>
    <n v="31102025"/>
    <n v="4360"/>
    <s v="Posti- ja telepalvelujen osto"/>
    <n v="6102"/>
    <x v="1"/>
  </r>
  <r>
    <x v="713"/>
    <x v="693"/>
    <n v="113.68"/>
    <n v="30112025"/>
    <n v="4360"/>
    <s v="Posti- ja telepalvelujen osto"/>
    <n v="6102"/>
    <x v="1"/>
  </r>
  <r>
    <x v="713"/>
    <x v="693"/>
    <n v="594.83000000000004"/>
    <n v="31122025"/>
    <n v="4360"/>
    <s v="Posti- ja telepalvelujen osto"/>
    <n v="6102"/>
    <x v="1"/>
  </r>
  <r>
    <x v="714"/>
    <x v="694"/>
    <n v="1503.24"/>
    <n v="2012025"/>
    <n v="4341"/>
    <s v="ATK-palvelut"/>
    <n v="5501"/>
    <x v="1"/>
  </r>
  <r>
    <x v="714"/>
    <x v="694"/>
    <n v="695.55"/>
    <n v="2012025"/>
    <n v="4341"/>
    <s v="ATK-palvelut"/>
    <n v="5501"/>
    <x v="1"/>
  </r>
  <r>
    <x v="714"/>
    <x v="694"/>
    <n v="676.5"/>
    <n v="26012025"/>
    <n v="4341"/>
    <s v="ATK-palvelut"/>
    <n v="5551"/>
    <x v="1"/>
  </r>
  <r>
    <x v="714"/>
    <x v="694"/>
    <n v="1503.24"/>
    <n v="12032025"/>
    <n v="4341"/>
    <s v="ATK-palvelut"/>
    <n v="5501"/>
    <x v="1"/>
  </r>
  <r>
    <x v="714"/>
    <x v="694"/>
    <n v="695.55"/>
    <n v="12032025"/>
    <n v="4341"/>
    <s v="ATK-palvelut"/>
    <n v="5501"/>
    <x v="1"/>
  </r>
  <r>
    <x v="714"/>
    <x v="694"/>
    <n v="246.01"/>
    <n v="3042025"/>
    <n v="4341"/>
    <s v="ATK-palvelut"/>
    <n v="5551"/>
    <x v="1"/>
  </r>
  <r>
    <x v="714"/>
    <x v="694"/>
    <n v="-695.55"/>
    <n v="9042025"/>
    <n v="4341"/>
    <s v="ATK-palvelut"/>
    <n v="5501"/>
    <x v="1"/>
  </r>
  <r>
    <x v="714"/>
    <x v="694"/>
    <n v="1503.24"/>
    <n v="2062025"/>
    <n v="4341"/>
    <s v="ATK-palvelut"/>
    <n v="5501"/>
    <x v="1"/>
  </r>
  <r>
    <x v="714"/>
    <x v="694"/>
    <n v="276.75"/>
    <n v="1072025"/>
    <n v="4341"/>
    <s v="ATK-palvelut"/>
    <n v="5551"/>
    <x v="1"/>
  </r>
  <r>
    <x v="714"/>
    <x v="694"/>
    <n v="1503.24"/>
    <n v="25082025"/>
    <n v="4341"/>
    <s v="ATK-palvelut"/>
    <n v="5501"/>
    <x v="1"/>
  </r>
  <r>
    <x v="714"/>
    <x v="694"/>
    <n v="123"/>
    <n v="1102025"/>
    <n v="4341"/>
    <s v="ATK-palvelut"/>
    <n v="5501"/>
    <x v="1"/>
  </r>
  <r>
    <x v="714"/>
    <x v="694"/>
    <n v="461.25"/>
    <n v="30122025"/>
    <n v="4341"/>
    <s v="ATK-palvelut"/>
    <n v="5551"/>
    <x v="1"/>
  </r>
  <r>
    <x v="715"/>
    <x v="695"/>
    <n v="363.78"/>
    <n v="2012025"/>
    <n v="4341"/>
    <s v="ATK-palvelut"/>
    <n v="5501"/>
    <x v="1"/>
  </r>
  <r>
    <x v="715"/>
    <x v="695"/>
    <n v="363.78"/>
    <n v="1042025"/>
    <n v="4341"/>
    <s v="ATK-palvelut"/>
    <n v="5501"/>
    <x v="1"/>
  </r>
  <r>
    <x v="715"/>
    <x v="695"/>
    <n v="363.78"/>
    <n v="2072025"/>
    <n v="4341"/>
    <s v="ATK-palvelut"/>
    <n v="5501"/>
    <x v="1"/>
  </r>
  <r>
    <x v="715"/>
    <x v="695"/>
    <n v="363.78"/>
    <n v="1102025"/>
    <n v="4341"/>
    <s v="ATK-palvelut"/>
    <n v="5501"/>
    <x v="1"/>
  </r>
  <r>
    <x v="716"/>
    <x v="696"/>
    <n v="1432.39"/>
    <n v="4022025"/>
    <n v="4580"/>
    <s v="Kalusto"/>
    <n v="3551"/>
    <x v="1"/>
  </r>
  <r>
    <x v="717"/>
    <x v="697"/>
    <n v="216.12"/>
    <n v="2012025"/>
    <n v="4512"/>
    <s v="Lehdet"/>
    <n v="3501"/>
    <x v="1"/>
  </r>
  <r>
    <x v="717"/>
    <x v="697"/>
    <n v="6893.42"/>
    <n v="2012025"/>
    <n v="4512"/>
    <s v="Lehdet"/>
    <n v="3501"/>
    <x v="1"/>
  </r>
  <r>
    <x v="717"/>
    <x v="697"/>
    <n v="1266.82"/>
    <n v="2012025"/>
    <n v="4512"/>
    <s v="Lehdet"/>
    <n v="3501"/>
    <x v="1"/>
  </r>
  <r>
    <x v="717"/>
    <x v="697"/>
    <n v="634.97"/>
    <n v="2012025"/>
    <n v="4512"/>
    <s v="Lehdet"/>
    <n v="3501"/>
    <x v="1"/>
  </r>
  <r>
    <x v="717"/>
    <x v="697"/>
    <n v="936.25"/>
    <n v="2012025"/>
    <n v="4512"/>
    <s v="Lehdet"/>
    <n v="3501"/>
    <x v="1"/>
  </r>
  <r>
    <x v="717"/>
    <x v="697"/>
    <n v="5010.21"/>
    <n v="2012025"/>
    <n v="4512"/>
    <s v="Lehdet"/>
    <n v="3501"/>
    <x v="1"/>
  </r>
  <r>
    <x v="717"/>
    <x v="697"/>
    <n v="610.91"/>
    <n v="3022025"/>
    <n v="4512"/>
    <s v="Lehdet"/>
    <n v="3501"/>
    <x v="1"/>
  </r>
  <r>
    <x v="717"/>
    <x v="697"/>
    <n v="48.14"/>
    <n v="3032025"/>
    <n v="4512"/>
    <s v="Lehdet"/>
    <n v="3501"/>
    <x v="1"/>
  </r>
  <r>
    <x v="717"/>
    <x v="697"/>
    <n v="66.36"/>
    <n v="3032025"/>
    <n v="4512"/>
    <s v="Lehdet"/>
    <n v="3501"/>
    <x v="1"/>
  </r>
  <r>
    <x v="717"/>
    <x v="697"/>
    <n v="215.3"/>
    <n v="1082025"/>
    <n v="4512"/>
    <s v="Lehdet"/>
    <n v="3501"/>
    <x v="1"/>
  </r>
  <r>
    <x v="717"/>
    <x v="697"/>
    <n v="-160.9"/>
    <n v="1102025"/>
    <n v="4512"/>
    <s v="Lehdet"/>
    <n v="3501"/>
    <x v="1"/>
  </r>
  <r>
    <x v="717"/>
    <x v="697"/>
    <n v="95.82"/>
    <n v="1102025"/>
    <n v="4512"/>
    <s v="Lehdet"/>
    <n v="3501"/>
    <x v="1"/>
  </r>
  <r>
    <x v="717"/>
    <x v="697"/>
    <n v="244.55"/>
    <n v="4112025"/>
    <n v="4512"/>
    <s v="Lehdet"/>
    <n v="3501"/>
    <x v="1"/>
  </r>
  <r>
    <x v="718"/>
    <x v="698"/>
    <n v="16.12"/>
    <n v="28052025"/>
    <n v="4360"/>
    <s v="Posti- ja kuriiripalvelut"/>
    <n v="5501"/>
    <x v="1"/>
  </r>
  <r>
    <x v="718"/>
    <x v="698"/>
    <n v="302.14999999999998"/>
    <n v="28052025"/>
    <n v="4360"/>
    <s v="Posti- ja kuriiripalvelut"/>
    <n v="5501"/>
    <x v="1"/>
  </r>
  <r>
    <x v="719"/>
    <x v="699"/>
    <n v="280.01"/>
    <n v="30042025"/>
    <n v="4470"/>
    <s v="Muut palvelut"/>
    <n v="3901"/>
    <x v="1"/>
  </r>
  <r>
    <x v="719"/>
    <x v="699"/>
    <n v="127"/>
    <n v="16062025"/>
    <n v="4600"/>
    <s v="Muu materiaali"/>
    <n v="3901"/>
    <x v="1"/>
  </r>
  <r>
    <x v="719"/>
    <x v="699"/>
    <n v="762.5"/>
    <n v="31102025"/>
    <n v="4305"/>
    <s v="Asikaspalvelujen osto muilta"/>
    <n v="3901"/>
    <x v="1"/>
  </r>
  <r>
    <x v="720"/>
    <x v="201"/>
    <n v="75"/>
    <n v="14032025"/>
    <n v="4440"/>
    <s v="Koulutus- ja kulttuuripalvelut"/>
    <n v="3021"/>
    <x v="1"/>
  </r>
  <r>
    <x v="720"/>
    <x v="201"/>
    <n v="75"/>
    <n v="14032025"/>
    <n v="4440"/>
    <s v="Koulutus- ja kulttuuripalvelut"/>
    <n v="3021"/>
    <x v="1"/>
  </r>
  <r>
    <x v="720"/>
    <x v="201"/>
    <n v="187"/>
    <n v="14032025"/>
    <n v="4341"/>
    <s v="ATK-palvelut"/>
    <n v="3021"/>
    <x v="1"/>
  </r>
  <r>
    <x v="720"/>
    <x v="201"/>
    <n v="187"/>
    <n v="14032025"/>
    <n v="4341"/>
    <s v="ATK-palvelut"/>
    <n v="3021"/>
    <x v="1"/>
  </r>
  <r>
    <x v="721"/>
    <x v="700"/>
    <n v="4940.24"/>
    <n v="6072025"/>
    <n v="4342"/>
    <s v="Asiantuntijakonsultaatio/-palvelut"/>
    <n v="3101"/>
    <x v="1"/>
  </r>
  <r>
    <x v="721"/>
    <x v="700"/>
    <n v="-4940.24"/>
    <n v="6082025"/>
    <n v="4342"/>
    <s v="Asiantuntijakonsultaatio/-palvelut"/>
    <n v="3101"/>
    <x v="1"/>
  </r>
  <r>
    <x v="721"/>
    <x v="700"/>
    <n v="5000"/>
    <n v="6082025"/>
    <n v="4342"/>
    <s v="Asiantuntijakonsultaatio/-palvelut"/>
    <n v="3101"/>
    <x v="1"/>
  </r>
  <r>
    <x v="721"/>
    <x v="700"/>
    <n v="5000"/>
    <n v="31122025"/>
    <n v="4342"/>
    <s v="Asiantuntijakonsultaatio/-palvelut"/>
    <n v="3051"/>
    <x v="1"/>
  </r>
  <r>
    <x v="722"/>
    <x v="701"/>
    <n v="700"/>
    <n v="21042025"/>
    <n v="4342"/>
    <s v="Asiantuntijakonsultaatio/-palvelut"/>
    <n v="5551"/>
    <x v="1"/>
  </r>
  <r>
    <x v="723"/>
    <x v="201"/>
    <n v="81.27"/>
    <n v="2122025"/>
    <n v="4595"/>
    <s v="Varaosat"/>
    <n v="6103"/>
    <x v="1"/>
  </r>
  <r>
    <x v="724"/>
    <x v="702"/>
    <n v="1157"/>
    <n v="29122025"/>
    <n v="4440"/>
    <s v="Koulutus- ja kulttuuripalvelut"/>
    <n v="1101"/>
    <x v="1"/>
  </r>
  <r>
    <x v="725"/>
    <x v="703"/>
    <n v="266.39999999999998"/>
    <n v="1072025"/>
    <n v="4400"/>
    <s v="Koneiden ja laitt. rak/kunn.pitopalv."/>
    <n v="5352"/>
    <x v="1"/>
  </r>
  <r>
    <x v="725"/>
    <x v="703"/>
    <n v="2111.06"/>
    <n v="26062025"/>
    <n v="4400"/>
    <s v="Koneiden ja laitt. rak/kunn.pitopalv."/>
    <n v="5501"/>
    <x v="1"/>
  </r>
  <r>
    <x v="725"/>
    <x v="703"/>
    <n v="798.94"/>
    <n v="26062025"/>
    <n v="4400"/>
    <s v="Koneiden ja laitt. rak/kunn.pitopalv."/>
    <n v="5501"/>
    <x v="1"/>
  </r>
  <r>
    <x v="725"/>
    <x v="703"/>
    <n v="2676.8"/>
    <n v="26062025"/>
    <n v="4400"/>
    <s v="Koneiden ja laitt. rak/kunn.pitopalv."/>
    <n v="5501"/>
    <x v="1"/>
  </r>
  <r>
    <x v="725"/>
    <x v="703"/>
    <n v="515.73"/>
    <n v="26062025"/>
    <n v="4400"/>
    <s v="Koneiden ja laitt. rak/kunn.pitopalv."/>
    <n v="5501"/>
    <x v="1"/>
  </r>
  <r>
    <x v="725"/>
    <x v="703"/>
    <n v="321.60000000000002"/>
    <n v="10072025"/>
    <n v="4400"/>
    <s v="Koneiden ja laitt. rak/kunn.pitopalv."/>
    <n v="5501"/>
    <x v="1"/>
  </r>
  <r>
    <x v="725"/>
    <x v="703"/>
    <n v="304.5"/>
    <n v="13082025"/>
    <n v="4600"/>
    <s v="Muu materiaali"/>
    <n v="5501"/>
    <x v="1"/>
  </r>
  <r>
    <x v="725"/>
    <x v="703"/>
    <n v="12.6"/>
    <n v="11082025"/>
    <n v="4400"/>
    <s v="Koneiden ja laitt. rak/kunn.pitopalv."/>
    <n v="5501"/>
    <x v="1"/>
  </r>
  <r>
    <x v="725"/>
    <x v="703"/>
    <n v="958.07"/>
    <n v="28082025"/>
    <n v="4600"/>
    <s v="Muu materiaali"/>
    <n v="5501"/>
    <x v="1"/>
  </r>
  <r>
    <x v="725"/>
    <x v="703"/>
    <n v="-304.5"/>
    <n v="8092025"/>
    <n v="4600"/>
    <s v="Muu materiaali"/>
    <n v="5501"/>
    <x v="1"/>
  </r>
  <r>
    <x v="725"/>
    <x v="703"/>
    <n v="-958.07"/>
    <n v="8092025"/>
    <n v="4600"/>
    <s v="Muu materiaali"/>
    <n v="5501"/>
    <x v="1"/>
  </r>
  <r>
    <x v="726"/>
    <x v="704"/>
    <n v="318.38"/>
    <n v="8072025"/>
    <n v="4595"/>
    <s v="Varaosat"/>
    <n v="6103"/>
    <x v="1"/>
  </r>
  <r>
    <x v="727"/>
    <x v="705"/>
    <n v="230"/>
    <n v="29012025"/>
    <n v="4440"/>
    <s v="Koulutus- ja kulttuuripalvelut"/>
    <n v="1101"/>
    <x v="1"/>
  </r>
  <r>
    <x v="727"/>
    <x v="705"/>
    <n v="4046.26"/>
    <n v="10102025"/>
    <n v="4342"/>
    <s v="Asiantuntijakonsultaatio/-palvelut"/>
    <n v="1101"/>
    <x v="1"/>
  </r>
  <r>
    <x v="727"/>
    <x v="705"/>
    <n v="4050"/>
    <n v="10102025"/>
    <n v="4342"/>
    <s v="Asiantuntijakonsultaatio/-palvelut"/>
    <n v="1101"/>
    <x v="1"/>
  </r>
  <r>
    <x v="727"/>
    <x v="705"/>
    <n v="825"/>
    <n v="13112025"/>
    <n v="4342"/>
    <s v="Asiantuntijakonsultaatio/-palvelut"/>
    <n v="5501"/>
    <x v="1"/>
  </r>
  <r>
    <x v="728"/>
    <x v="706"/>
    <n v="237.51"/>
    <n v="30122025"/>
    <n v="4600"/>
    <s v="Muu materiaali"/>
    <n v="3021"/>
    <x v="1"/>
  </r>
  <r>
    <x v="728"/>
    <x v="706"/>
    <n v="237.51"/>
    <n v="30122025"/>
    <n v="4600"/>
    <s v="Muu materiaali"/>
    <n v="3052"/>
    <x v="1"/>
  </r>
  <r>
    <x v="729"/>
    <x v="707"/>
    <n v="60"/>
    <n v="9092025"/>
    <n v="4440"/>
    <s v="Koulutus- ja kulttuuripalvelut"/>
    <n v="5501"/>
    <x v="1"/>
  </r>
  <r>
    <x v="730"/>
    <x v="708"/>
    <n v="263.01"/>
    <n v="24032025"/>
    <n v="4440"/>
    <s v="Koulutus- ja kulttuuripalvelut"/>
    <n v="5352"/>
    <x v="1"/>
  </r>
  <r>
    <x v="730"/>
    <x v="708"/>
    <n v="263.01"/>
    <n v="28032025"/>
    <n v="4440"/>
    <s v="Koulutus- ja kulttuuripalvelut"/>
    <n v="5352"/>
    <x v="1"/>
  </r>
  <r>
    <x v="731"/>
    <x v="709"/>
    <n v="543.25"/>
    <n v="20022025"/>
    <n v="4501"/>
    <s v="Koulutarvikkeet"/>
    <n v="3051"/>
    <x v="1"/>
  </r>
  <r>
    <x v="731"/>
    <x v="709"/>
    <n v="362.17"/>
    <n v="20022025"/>
    <n v="4501"/>
    <s v="Koulutarvikkeet"/>
    <n v="3051"/>
    <x v="1"/>
  </r>
  <r>
    <x v="731"/>
    <x v="709"/>
    <n v="61.96"/>
    <n v="28022025"/>
    <n v="4501"/>
    <s v="Koulutarvikkeet"/>
    <n v="3051"/>
    <x v="1"/>
  </r>
  <r>
    <x v="731"/>
    <x v="709"/>
    <n v="41.31"/>
    <n v="28022025"/>
    <n v="4501"/>
    <s v="Koulutarvikkeet"/>
    <n v="3051"/>
    <x v="1"/>
  </r>
  <r>
    <x v="732"/>
    <x v="710"/>
    <n v="720.73"/>
    <n v="7032025"/>
    <n v="4571"/>
    <s v="S�hk�"/>
    <n v="6102"/>
    <x v="1"/>
  </r>
  <r>
    <x v="732"/>
    <x v="710"/>
    <n v="71.16"/>
    <n v="7032025"/>
    <n v="4571"/>
    <s v="S�hk�"/>
    <n v="6103"/>
    <x v="1"/>
  </r>
  <r>
    <x v="732"/>
    <x v="710"/>
    <n v="1231.69"/>
    <n v="7032025"/>
    <n v="4571"/>
    <s v="S�hk�"/>
    <n v="6102"/>
    <x v="1"/>
  </r>
  <r>
    <x v="732"/>
    <x v="710"/>
    <n v="22.58"/>
    <n v="7032025"/>
    <n v="4571"/>
    <s v="S�hk�"/>
    <n v="6103"/>
    <x v="1"/>
  </r>
  <r>
    <x v="732"/>
    <x v="710"/>
    <n v="1033.28"/>
    <n v="28072025"/>
    <n v="4571"/>
    <s v="S�hk�"/>
    <n v="6102"/>
    <x v="1"/>
  </r>
  <r>
    <x v="732"/>
    <x v="710"/>
    <n v="17.260000000000002"/>
    <n v="28072025"/>
    <n v="4571"/>
    <s v="S�hk�"/>
    <n v="6103"/>
    <x v="1"/>
  </r>
  <r>
    <x v="732"/>
    <x v="710"/>
    <n v="67.52"/>
    <n v="28072025"/>
    <n v="4571"/>
    <s v="S�hk�"/>
    <n v="6103"/>
    <x v="1"/>
  </r>
  <r>
    <x v="732"/>
    <x v="710"/>
    <n v="70.599999999999994"/>
    <n v="28072025"/>
    <n v="4571"/>
    <s v="S�hk�"/>
    <n v="6103"/>
    <x v="1"/>
  </r>
  <r>
    <x v="732"/>
    <x v="710"/>
    <n v="609.71"/>
    <n v="28072025"/>
    <n v="4571"/>
    <s v="S�hk�"/>
    <n v="6102"/>
    <x v="1"/>
  </r>
  <r>
    <x v="732"/>
    <x v="710"/>
    <n v="243.46"/>
    <n v="14102025"/>
    <n v="4571"/>
    <s v="S�hk�"/>
    <n v="6102"/>
    <x v="1"/>
  </r>
  <r>
    <x v="732"/>
    <x v="710"/>
    <n v="595.16"/>
    <n v="14102025"/>
    <n v="4571"/>
    <s v="S�hk�"/>
    <n v="6102"/>
    <x v="1"/>
  </r>
  <r>
    <x v="732"/>
    <x v="710"/>
    <n v="45.25"/>
    <n v="14102025"/>
    <n v="4571"/>
    <s v="S�hk�"/>
    <n v="6103"/>
    <x v="1"/>
  </r>
  <r>
    <x v="732"/>
    <x v="710"/>
    <n v="12.07"/>
    <n v="14102025"/>
    <n v="4571"/>
    <s v="S�hk�"/>
    <n v="6103"/>
    <x v="1"/>
  </r>
  <r>
    <x v="732"/>
    <x v="710"/>
    <n v="23.13"/>
    <n v="14102025"/>
    <n v="4571"/>
    <s v="S�hk�"/>
    <n v="6103"/>
    <x v="1"/>
  </r>
  <r>
    <x v="732"/>
    <x v="710"/>
    <n v="97.05"/>
    <n v="31122025"/>
    <n v="4571"/>
    <s v="S�hk�"/>
    <n v="6103"/>
    <x v="1"/>
  </r>
  <r>
    <x v="732"/>
    <x v="710"/>
    <n v="79.55"/>
    <n v="31122025"/>
    <n v="4571"/>
    <s v="S�hk�"/>
    <n v="6103"/>
    <x v="1"/>
  </r>
  <r>
    <x v="732"/>
    <x v="710"/>
    <n v="732.97"/>
    <n v="31122025"/>
    <n v="4571"/>
    <s v="S�hk�"/>
    <n v="6102"/>
    <x v="1"/>
  </r>
  <r>
    <x v="732"/>
    <x v="710"/>
    <n v="13.05"/>
    <n v="31122025"/>
    <n v="4571"/>
    <s v="S�hk�"/>
    <n v="6103"/>
    <x v="1"/>
  </r>
  <r>
    <x v="732"/>
    <x v="710"/>
    <n v="359.77"/>
    <n v="31122025"/>
    <n v="4571"/>
    <s v="S�hk�"/>
    <n v="6102"/>
    <x v="1"/>
  </r>
  <r>
    <x v="733"/>
    <x v="711"/>
    <n v="15485.91"/>
    <n v="24092025"/>
    <n v="1124"/>
    <s v="Muut rakennukset"/>
    <n v="5352"/>
    <x v="1"/>
  </r>
  <r>
    <x v="734"/>
    <x v="712"/>
    <n v="142.49"/>
    <n v="9062025"/>
    <n v="4600"/>
    <s v="Muu materiaali"/>
    <n v="5352"/>
    <x v="1"/>
  </r>
  <r>
    <x v="734"/>
    <x v="712"/>
    <n v="40"/>
    <n v="9062025"/>
    <n v="4420"/>
    <s v="Matkustus- ja kuljetuspalvelut"/>
    <n v="5352"/>
    <x v="1"/>
  </r>
  <r>
    <x v="734"/>
    <x v="712"/>
    <n v="20"/>
    <n v="26112025"/>
    <n v="4360"/>
    <s v="Posti- ja kuriiripalvelut"/>
    <n v="5352"/>
    <x v="1"/>
  </r>
  <r>
    <x v="734"/>
    <x v="712"/>
    <n v="74.959999999999994"/>
    <n v="26112025"/>
    <n v="4600"/>
    <s v="Muu materiaali"/>
    <n v="5352"/>
    <x v="1"/>
  </r>
  <r>
    <x v="735"/>
    <x v="713"/>
    <n v="81"/>
    <n v="17012025"/>
    <n v="4600"/>
    <s v="Muu materiaali"/>
    <n v="5352"/>
    <x v="1"/>
  </r>
  <r>
    <x v="735"/>
    <x v="713"/>
    <n v="15.94"/>
    <n v="5092025"/>
    <n v="4360"/>
    <s v="Posti- ja kuriiripalvelut"/>
    <n v="5352"/>
    <x v="1"/>
  </r>
  <r>
    <x v="735"/>
    <x v="713"/>
    <n v="234.07"/>
    <n v="5092025"/>
    <n v="4600"/>
    <s v="Muu materiaali"/>
    <n v="5352"/>
    <x v="1"/>
  </r>
  <r>
    <x v="736"/>
    <x v="714"/>
    <n v="170"/>
    <n v="7042025"/>
    <n v="4390"/>
    <s v="Raken.ja alueiden rak.ja kunn.pitopalv."/>
    <n v="3551"/>
    <x v="1"/>
  </r>
  <r>
    <x v="736"/>
    <x v="714"/>
    <n v="30"/>
    <n v="15042025"/>
    <n v="4390"/>
    <s v="Raken.ja alueiden rak.ja kunn.pitopalv."/>
    <n v="3551"/>
    <x v="1"/>
  </r>
  <r>
    <x v="737"/>
    <x v="715"/>
    <n v="2438.14"/>
    <n v="4062025"/>
    <n v="4600"/>
    <s v="Muu materiaali"/>
    <n v="4601"/>
    <x v="1"/>
  </r>
  <r>
    <x v="737"/>
    <x v="715"/>
    <n v="147.22"/>
    <n v="6062025"/>
    <n v="4600"/>
    <s v="Muu materiaali"/>
    <n v="4601"/>
    <x v="1"/>
  </r>
  <r>
    <x v="737"/>
    <x v="715"/>
    <n v="484.61"/>
    <n v="30102025"/>
    <n v="4390"/>
    <s v="Raken.ja alueiden rak.ja kunn.pitopalv."/>
    <n v="3551"/>
    <x v="1"/>
  </r>
  <r>
    <x v="738"/>
    <x v="716"/>
    <n v="330"/>
    <n v="2012025"/>
    <n v="4341"/>
    <s v="ATK-palvelut"/>
    <n v="5551"/>
    <x v="1"/>
  </r>
  <r>
    <x v="739"/>
    <x v="717"/>
    <n v="13984.21"/>
    <n v="31122025"/>
    <n v="4421"/>
    <s v="Koulukuljetukset"/>
    <n v="3051"/>
    <x v="1"/>
  </r>
  <r>
    <x v="740"/>
    <x v="718"/>
    <n v="128"/>
    <n v="10022025"/>
    <n v="4601"/>
    <s v="Mainosmateriaali"/>
    <n v="5551"/>
    <x v="1"/>
  </r>
  <r>
    <x v="741"/>
    <x v="719"/>
    <n v="2624"/>
    <n v="27012025"/>
    <n v="4390"/>
    <s v="Raken.ja alueiden rak.ja kunn.pitopalv."/>
    <n v="5352"/>
    <x v="1"/>
  </r>
  <r>
    <x v="741"/>
    <x v="719"/>
    <n v="1994.61"/>
    <n v="27012025"/>
    <n v="4600"/>
    <s v="Muu materiaali"/>
    <n v="5352"/>
    <x v="1"/>
  </r>
  <r>
    <x v="741"/>
    <x v="719"/>
    <n v="2016"/>
    <n v="24022025"/>
    <n v="4390"/>
    <s v="Raken.ja alueiden rak.ja kunn.pitopalv."/>
    <n v="5352"/>
    <x v="1"/>
  </r>
  <r>
    <x v="741"/>
    <x v="719"/>
    <n v="23.38"/>
    <n v="24022025"/>
    <n v="4600"/>
    <s v="Muu materiaali"/>
    <n v="5352"/>
    <x v="1"/>
  </r>
  <r>
    <x v="741"/>
    <x v="719"/>
    <n v="154.84"/>
    <n v="24022025"/>
    <n v="4390"/>
    <s v="Raken.ja alueiden rak.ja kunn.pitopalv."/>
    <n v="5352"/>
    <x v="1"/>
  </r>
  <r>
    <x v="741"/>
    <x v="719"/>
    <n v="45.05"/>
    <n v="24022025"/>
    <n v="4600"/>
    <s v="Muu materiaali"/>
    <n v="5352"/>
    <x v="1"/>
  </r>
  <r>
    <x v="741"/>
    <x v="719"/>
    <n v="64"/>
    <n v="10032025"/>
    <n v="4390"/>
    <s v="Raken.ja alueiden rak.ja kunn.pitopalv."/>
    <n v="5352"/>
    <x v="1"/>
  </r>
  <r>
    <x v="741"/>
    <x v="719"/>
    <n v="227.54"/>
    <n v="10032025"/>
    <n v="4600"/>
    <s v="Muu materiaali"/>
    <n v="5352"/>
    <x v="1"/>
  </r>
  <r>
    <x v="741"/>
    <x v="719"/>
    <n v="35.08"/>
    <n v="19032025"/>
    <n v="4600"/>
    <s v="Muu materiaali"/>
    <n v="5352"/>
    <x v="1"/>
  </r>
  <r>
    <x v="741"/>
    <x v="719"/>
    <n v="386.07"/>
    <n v="19032025"/>
    <n v="4600"/>
    <s v="Muu materiaali"/>
    <n v="5352"/>
    <x v="1"/>
  </r>
  <r>
    <x v="741"/>
    <x v="720"/>
    <n v="3070"/>
    <n v="22042025"/>
    <n v="1115"/>
    <s v="Hallintorakennukset"/>
    <n v="3501"/>
    <x v="1"/>
  </r>
  <r>
    <x v="741"/>
    <x v="720"/>
    <n v="7338.65"/>
    <n v="28042025"/>
    <n v="1115"/>
    <s v="Hallintorakennukset"/>
    <n v="3501"/>
    <x v="1"/>
  </r>
  <r>
    <x v="741"/>
    <x v="719"/>
    <n v="128"/>
    <n v="5052025"/>
    <n v="4390"/>
    <s v="Raken.ja alueiden rak.ja kunn.pitopalv."/>
    <n v="5352"/>
    <x v="1"/>
  </r>
  <r>
    <x v="741"/>
    <x v="720"/>
    <n v="482.55"/>
    <n v="5052025"/>
    <n v="4600"/>
    <s v="Muu materiaali"/>
    <n v="4601"/>
    <x v="1"/>
  </r>
  <r>
    <x v="741"/>
    <x v="719"/>
    <n v="482.55"/>
    <n v="5052025"/>
    <n v="4600"/>
    <s v="Muu materiaali"/>
    <n v="4601"/>
    <x v="1"/>
  </r>
  <r>
    <x v="741"/>
    <x v="720"/>
    <n v="128"/>
    <n v="5052025"/>
    <n v="4390"/>
    <s v="Raken.ja alueiden rak.ja kunn.pitopalv."/>
    <n v="5352"/>
    <x v="1"/>
  </r>
  <r>
    <x v="741"/>
    <x v="719"/>
    <n v="-482.55"/>
    <n v="5052025"/>
    <n v="4600"/>
    <s v="Muu materiaali"/>
    <n v="4601"/>
    <x v="1"/>
  </r>
  <r>
    <x v="741"/>
    <x v="719"/>
    <n v="-128"/>
    <n v="5052025"/>
    <n v="4390"/>
    <s v="Raken.ja alueiden rak.ja kunn.pitopalv."/>
    <n v="5352"/>
    <x v="1"/>
  </r>
  <r>
    <x v="741"/>
    <x v="720"/>
    <n v="512"/>
    <n v="19052025"/>
    <n v="4305"/>
    <s v="Asikaspalvelujen osto muilta"/>
    <n v="3901"/>
    <x v="1"/>
  </r>
  <r>
    <x v="741"/>
    <x v="720"/>
    <n v="2352"/>
    <n v="19052025"/>
    <n v="4390"/>
    <s v="Raken.ja alueiden rak.ja kunn.pitopalv."/>
    <n v="4601"/>
    <x v="1"/>
  </r>
  <r>
    <x v="741"/>
    <x v="720"/>
    <n v="265.69"/>
    <n v="22052025"/>
    <n v="4600"/>
    <s v="Muu materiaali"/>
    <n v="4601"/>
    <x v="1"/>
  </r>
  <r>
    <x v="741"/>
    <x v="720"/>
    <n v="15350"/>
    <n v="26052025"/>
    <n v="1115"/>
    <s v="Hallintorakennukset"/>
    <n v="3501"/>
    <x v="1"/>
  </r>
  <r>
    <x v="741"/>
    <x v="720"/>
    <n v="1632"/>
    <n v="2062025"/>
    <n v="4390"/>
    <s v="Raken.ja alueiden rak.ja kunn.pitopalv."/>
    <n v="5352"/>
    <x v="1"/>
  </r>
  <r>
    <x v="741"/>
    <x v="720"/>
    <n v="326.70999999999998"/>
    <n v="2062025"/>
    <n v="4600"/>
    <s v="Muu materiaali"/>
    <n v="5352"/>
    <x v="1"/>
  </r>
  <r>
    <x v="741"/>
    <x v="720"/>
    <n v="3070"/>
    <n v="2062025"/>
    <n v="1115"/>
    <s v="Hallintorakennukset"/>
    <n v="3501"/>
    <x v="1"/>
  </r>
  <r>
    <x v="741"/>
    <x v="720"/>
    <n v="320"/>
    <n v="2062025"/>
    <n v="4390"/>
    <s v="Raken.ja alueiden rak.ja kunn.pitopalv."/>
    <n v="5352"/>
    <x v="1"/>
  </r>
  <r>
    <x v="741"/>
    <x v="720"/>
    <n v="1849.71"/>
    <n v="2062025"/>
    <n v="4600"/>
    <s v="Muu materiaali"/>
    <n v="5352"/>
    <x v="1"/>
  </r>
  <r>
    <x v="741"/>
    <x v="720"/>
    <n v="12935"/>
    <n v="2062025"/>
    <n v="1115"/>
    <s v="Hallintorakennukset"/>
    <n v="3051"/>
    <x v="1"/>
  </r>
  <r>
    <x v="741"/>
    <x v="720"/>
    <n v="77610"/>
    <n v="9062025"/>
    <n v="1115"/>
    <s v="Hallintorakennukset"/>
    <n v="3051"/>
    <x v="1"/>
  </r>
  <r>
    <x v="741"/>
    <x v="720"/>
    <n v="246.63"/>
    <n v="16062025"/>
    <n v="4600"/>
    <s v="Muu materiaali"/>
    <n v="5352"/>
    <x v="1"/>
  </r>
  <r>
    <x v="741"/>
    <x v="720"/>
    <n v="280"/>
    <n v="19062025"/>
    <n v="4390"/>
    <s v="Raken.ja alueiden rak.ja kunn.pitopalv."/>
    <n v="5352"/>
    <x v="1"/>
  </r>
  <r>
    <x v="741"/>
    <x v="720"/>
    <n v="90"/>
    <n v="19062025"/>
    <n v="4600"/>
    <s v="Muu materiaali"/>
    <n v="5352"/>
    <x v="1"/>
  </r>
  <r>
    <x v="741"/>
    <x v="720"/>
    <n v="25870"/>
    <n v="7072025"/>
    <n v="1115"/>
    <s v="Hallintorakennukset"/>
    <n v="3051"/>
    <x v="1"/>
  </r>
  <r>
    <x v="741"/>
    <x v="720"/>
    <n v="240"/>
    <n v="14072025"/>
    <n v="4390"/>
    <s v="Raken.ja alueiden rak.ja kunn.pitopalv."/>
    <n v="5352"/>
    <x v="1"/>
  </r>
  <r>
    <x v="741"/>
    <x v="720"/>
    <n v="270.58"/>
    <n v="14072025"/>
    <n v="4600"/>
    <s v="Muu materiaali"/>
    <n v="5352"/>
    <x v="1"/>
  </r>
  <r>
    <x v="741"/>
    <x v="720"/>
    <n v="512"/>
    <n v="14072025"/>
    <n v="4390"/>
    <s v="Raken.ja alueiden rak.ja kunn.pitopalv."/>
    <n v="5352"/>
    <x v="1"/>
  </r>
  <r>
    <x v="741"/>
    <x v="720"/>
    <n v="54"/>
    <n v="14072025"/>
    <n v="4600"/>
    <s v="Muu materiaali"/>
    <n v="5352"/>
    <x v="1"/>
  </r>
  <r>
    <x v="741"/>
    <x v="720"/>
    <n v="12935"/>
    <n v="16072025"/>
    <n v="1115"/>
    <s v="Hallintorakennukset"/>
    <n v="3051"/>
    <x v="1"/>
  </r>
  <r>
    <x v="741"/>
    <x v="720"/>
    <n v="192"/>
    <n v="7082025"/>
    <n v="4390"/>
    <s v="Raken.ja alueiden rak.ja kunn.pitopalv."/>
    <n v="5352"/>
    <x v="1"/>
  </r>
  <r>
    <x v="741"/>
    <x v="720"/>
    <n v="52.33"/>
    <n v="7082025"/>
    <n v="4600"/>
    <s v="Muu materiaali"/>
    <n v="5352"/>
    <x v="1"/>
  </r>
  <r>
    <x v="741"/>
    <x v="720"/>
    <n v="2098.6999999999998"/>
    <n v="25082025"/>
    <n v="4600"/>
    <s v="Muu materiaali"/>
    <n v="5352"/>
    <x v="1"/>
  </r>
  <r>
    <x v="741"/>
    <x v="720"/>
    <n v="1680"/>
    <n v="8092025"/>
    <n v="4390"/>
    <s v="Raken.ja alueiden rak.ja kunn.pitopalv."/>
    <n v="5352"/>
    <x v="1"/>
  </r>
  <r>
    <x v="741"/>
    <x v="720"/>
    <n v="71"/>
    <n v="8092025"/>
    <n v="4600"/>
    <s v="Muu materiaali"/>
    <n v="5352"/>
    <x v="1"/>
  </r>
  <r>
    <x v="741"/>
    <x v="720"/>
    <n v="1584"/>
    <n v="22092025"/>
    <n v="4390"/>
    <s v="Raken.ja alueiden rak.ja kunn.pitopalv."/>
    <n v="5352"/>
    <x v="1"/>
  </r>
  <r>
    <x v="741"/>
    <x v="720"/>
    <n v="224"/>
    <n v="6102025"/>
    <n v="4390"/>
    <s v="Raken.ja alueiden rak.ja kunn.pitopalv."/>
    <n v="5352"/>
    <x v="1"/>
  </r>
  <r>
    <x v="741"/>
    <x v="720"/>
    <n v="81.569999999999993"/>
    <n v="6102025"/>
    <n v="4600"/>
    <s v="Muu materiaali"/>
    <n v="5352"/>
    <x v="1"/>
  </r>
  <r>
    <x v="741"/>
    <x v="720"/>
    <n v="433.92"/>
    <n v="6102025"/>
    <n v="4600"/>
    <s v="Muu materiaali"/>
    <n v="5352"/>
    <x v="1"/>
  </r>
  <r>
    <x v="741"/>
    <x v="720"/>
    <n v="784"/>
    <n v="20102025"/>
    <n v="4390"/>
    <s v="Raken.ja alueiden rak.ja kunn.pitopalv."/>
    <n v="5352"/>
    <x v="1"/>
  </r>
  <r>
    <x v="741"/>
    <x v="720"/>
    <n v="1608.77"/>
    <n v="20102025"/>
    <n v="4600"/>
    <s v="Muu materiaali"/>
    <n v="5352"/>
    <x v="1"/>
  </r>
  <r>
    <x v="741"/>
    <x v="720"/>
    <n v="59.57"/>
    <n v="3112025"/>
    <n v="4600"/>
    <s v="Muu materiaali"/>
    <n v="5352"/>
    <x v="1"/>
  </r>
  <r>
    <x v="741"/>
    <x v="720"/>
    <n v="-59.57"/>
    <n v="11112025"/>
    <n v="4600"/>
    <s v="Muu materiaali"/>
    <n v="5352"/>
    <x v="1"/>
  </r>
  <r>
    <x v="741"/>
    <x v="720"/>
    <n v="37.880000000000003"/>
    <n v="11112025"/>
    <n v="4600"/>
    <s v="Muu materiaali"/>
    <n v="5352"/>
    <x v="1"/>
  </r>
  <r>
    <x v="741"/>
    <x v="720"/>
    <n v="544"/>
    <n v="30112025"/>
    <n v="4390"/>
    <s v="Raken.ja alueiden rak.ja kunn.pitopalv."/>
    <n v="5352"/>
    <x v="1"/>
  </r>
  <r>
    <x v="741"/>
    <x v="720"/>
    <n v="446.22"/>
    <n v="11122025"/>
    <n v="4390"/>
    <s v="Raken.ja alueiden rak.ja kunn.pitopalv."/>
    <n v="5353"/>
    <x v="1"/>
  </r>
  <r>
    <x v="742"/>
    <x v="721"/>
    <n v="415"/>
    <n v="9042025"/>
    <n v="4440"/>
    <s v="Koulutus- ja kulttuuripalvelut"/>
    <n v="4201"/>
    <x v="1"/>
  </r>
  <r>
    <x v="742"/>
    <x v="721"/>
    <n v="80"/>
    <n v="18092025"/>
    <n v="4440"/>
    <s v="Koulutus- ja kulttuuripalvelut"/>
    <n v="5501"/>
    <x v="1"/>
  </r>
  <r>
    <x v="742"/>
    <x v="721"/>
    <n v="80"/>
    <n v="26092025"/>
    <n v="4440"/>
    <s v="Koulutus- ja kulttuuripalvelut"/>
    <n v="4201"/>
    <x v="1"/>
  </r>
  <r>
    <x v="743"/>
    <x v="722"/>
    <n v="852"/>
    <n v="16012025"/>
    <n v="4341"/>
    <s v="ATK-palvelut"/>
    <n v="5501"/>
    <x v="1"/>
  </r>
  <r>
    <x v="743"/>
    <x v="722"/>
    <n v="1807"/>
    <n v="24102025"/>
    <n v="4341"/>
    <s v="ATK-palvelut"/>
    <n v="5501"/>
    <x v="1"/>
  </r>
  <r>
    <x v="744"/>
    <x v="723"/>
    <n v="1334"/>
    <n v="11022025"/>
    <n v="4342"/>
    <s v="Asiantuntijakonsultaatio/-palvelut"/>
    <n v="4601"/>
    <x v="1"/>
  </r>
  <r>
    <x v="744"/>
    <x v="723"/>
    <n v="6134"/>
    <n v="3042025"/>
    <n v="1130"/>
    <s v="Kadut, tiet, torit ja puistot"/>
    <n v="4601"/>
    <x v="1"/>
  </r>
  <r>
    <x v="744"/>
    <x v="723"/>
    <n v="100"/>
    <n v="9042025"/>
    <n v="4440"/>
    <s v="Koulutus- ja kulttuuripalvelut"/>
    <n v="5501"/>
    <x v="1"/>
  </r>
  <r>
    <x v="744"/>
    <x v="723"/>
    <n v="100"/>
    <n v="9042025"/>
    <n v="4440"/>
    <s v="Koulutus- ja kulttuuripalvelut"/>
    <n v="4601"/>
    <x v="1"/>
  </r>
  <r>
    <x v="744"/>
    <x v="723"/>
    <n v="1000"/>
    <n v="9052025"/>
    <n v="4342"/>
    <s v="Asiantuntijakonsultaatio/-palvelut"/>
    <n v="5501"/>
    <x v="1"/>
  </r>
  <r>
    <x v="744"/>
    <x v="723"/>
    <n v="570"/>
    <n v="16092025"/>
    <n v="4341"/>
    <s v="ATK-palvelut"/>
    <n v="3051"/>
    <x v="1"/>
  </r>
  <r>
    <x v="744"/>
    <x v="723"/>
    <n v="12330.5"/>
    <n v="3102025"/>
    <n v="1130"/>
    <s v="Kadut, tiet, torit ja puistot"/>
    <n v="4601"/>
    <x v="1"/>
  </r>
  <r>
    <x v="744"/>
    <x v="723"/>
    <n v="2620"/>
    <n v="24032025"/>
    <n v="4340"/>
    <s v="Asiant-, pankki- ja toimistopalvelut"/>
    <n v="6103"/>
    <x v="1"/>
  </r>
  <r>
    <x v="744"/>
    <x v="723"/>
    <n v="7.35"/>
    <n v="14042025"/>
    <n v="4343"/>
    <s v="Inkasso, menot"/>
    <n v="6102"/>
    <x v="1"/>
  </r>
  <r>
    <x v="745"/>
    <x v="724"/>
    <n v="154"/>
    <n v="31082025"/>
    <n v="4390"/>
    <s v="Raken.ja alueiden rak.ja kunn.pitopalv."/>
    <n v="3551"/>
    <x v="1"/>
  </r>
  <r>
    <x v="745"/>
    <x v="724"/>
    <n v="12"/>
    <n v="27112025"/>
    <n v="4390"/>
    <s v="Raken.ja alueiden rak.ja kunn.pitopalv."/>
    <n v="3551"/>
    <x v="1"/>
  </r>
  <r>
    <x v="745"/>
    <x v="724"/>
    <n v="358.01"/>
    <n v="27112025"/>
    <n v="4390"/>
    <s v="Raken.ja alueiden rak.ja kunn.pitopalv."/>
    <n v="3551"/>
    <x v="1"/>
  </r>
  <r>
    <x v="746"/>
    <x v="725"/>
    <n v="349.19"/>
    <n v="30122025"/>
    <n v="4595"/>
    <s v="Varaosat"/>
    <n v="6102"/>
    <x v="1"/>
  </r>
  <r>
    <x v="747"/>
    <x v="726"/>
    <n v="1827.5"/>
    <n v="24112025"/>
    <n v="4420"/>
    <s v="Matkustus- ja kuljetuspalvelut"/>
    <n v="3021"/>
    <x v="1"/>
  </r>
  <r>
    <x v="748"/>
    <x v="727"/>
    <n v="7740"/>
    <n v="17062025"/>
    <n v="4470"/>
    <s v="Muut palvelut"/>
    <n v="5551"/>
    <x v="1"/>
  </r>
  <r>
    <x v="749"/>
    <x v="728"/>
    <n v="294.82"/>
    <n v="1112025"/>
    <n v="4470"/>
    <s v="Muut palvelut"/>
    <n v="1101"/>
    <x v="1"/>
  </r>
  <r>
    <x v="750"/>
    <x v="729"/>
    <n v="450"/>
    <n v="10102025"/>
    <n v="4440"/>
    <s v="Koulutus- ja kulttuuripalvelut"/>
    <n v="3551"/>
    <x v="1"/>
  </r>
  <r>
    <x v="751"/>
    <x v="730"/>
    <n v="2700.4"/>
    <n v="5122025"/>
    <n v="4305"/>
    <s v="Asikaspalvelujen osto muilta"/>
    <n v="3901"/>
    <x v="1"/>
  </r>
  <r>
    <x v="752"/>
    <x v="731"/>
    <n v="418.68"/>
    <n v="24032025"/>
    <n v="4470"/>
    <s v="Muut palvelut"/>
    <n v="3251"/>
    <x v="1"/>
  </r>
  <r>
    <x v="752"/>
    <x v="731"/>
    <n v="423.58"/>
    <n v="17112025"/>
    <n v="4470"/>
    <s v="Muut palvelut"/>
    <n v="3251"/>
    <x v="1"/>
  </r>
  <r>
    <x v="752"/>
    <x v="731"/>
    <n v="419.25"/>
    <n v="18112025"/>
    <n v="4470"/>
    <s v="Muut palvelut"/>
    <n v="3251"/>
    <x v="1"/>
  </r>
  <r>
    <x v="752"/>
    <x v="731"/>
    <n v="-423.58"/>
    <n v="17112025"/>
    <n v="4470"/>
    <s v="Muut palvelut"/>
    <n v="3251"/>
    <x v="1"/>
  </r>
  <r>
    <x v="752"/>
    <x v="731"/>
    <n v="419.25"/>
    <n v="18122025"/>
    <n v="4470"/>
    <s v="Muut palvelut"/>
    <n v="3251"/>
    <x v="1"/>
  </r>
  <r>
    <x v="752"/>
    <x v="731"/>
    <n v="419.25"/>
    <n v="31122025"/>
    <n v="4470"/>
    <s v="Muut palvelut"/>
    <n v="3251"/>
    <x v="1"/>
  </r>
  <r>
    <x v="753"/>
    <x v="732"/>
    <n v="6.62"/>
    <n v="1022025"/>
    <n v="4343"/>
    <s v="Inkasso menot"/>
    <n v="5501"/>
    <x v="1"/>
  </r>
  <r>
    <x v="753"/>
    <x v="732"/>
    <n v="140"/>
    <n v="31012025"/>
    <n v="4343"/>
    <s v="Inkasso menot"/>
    <n v="5501"/>
    <x v="1"/>
  </r>
  <r>
    <x v="753"/>
    <x v="732"/>
    <n v="274"/>
    <n v="28022025"/>
    <n v="4343"/>
    <s v="Inkasso menot"/>
    <n v="5501"/>
    <x v="1"/>
  </r>
  <r>
    <x v="753"/>
    <x v="732"/>
    <n v="177"/>
    <n v="31032025"/>
    <n v="4343"/>
    <s v="Inkasso menot"/>
    <n v="5501"/>
    <x v="1"/>
  </r>
  <r>
    <x v="753"/>
    <x v="732"/>
    <n v="20.7"/>
    <n v="1042025"/>
    <n v="4343"/>
    <s v="Inkasso menot"/>
    <n v="5501"/>
    <x v="1"/>
  </r>
  <r>
    <x v="753"/>
    <x v="732"/>
    <n v="14.07"/>
    <n v="1052025"/>
    <n v="4343"/>
    <s v="Inkasso menot"/>
    <n v="5501"/>
    <x v="1"/>
  </r>
  <r>
    <x v="753"/>
    <x v="732"/>
    <n v="65"/>
    <n v="30042025"/>
    <n v="4343"/>
    <s v="Inkasso menot"/>
    <n v="5501"/>
    <x v="1"/>
  </r>
  <r>
    <x v="753"/>
    <x v="732"/>
    <n v="77"/>
    <n v="30042025"/>
    <n v="4343"/>
    <s v="Inkasso menot"/>
    <n v="5501"/>
    <x v="1"/>
  </r>
  <r>
    <x v="753"/>
    <x v="732"/>
    <n v="20.7"/>
    <n v="1062025"/>
    <n v="4343"/>
    <s v="Inkasso menot"/>
    <n v="5501"/>
    <x v="1"/>
  </r>
  <r>
    <x v="753"/>
    <x v="732"/>
    <n v="10"/>
    <n v="31052025"/>
    <n v="4343"/>
    <s v="Inkasso menot"/>
    <n v="5501"/>
    <x v="1"/>
  </r>
  <r>
    <x v="753"/>
    <x v="732"/>
    <n v="56"/>
    <n v="30062025"/>
    <n v="4343"/>
    <s v="Inkasso menot"/>
    <n v="5501"/>
    <x v="1"/>
  </r>
  <r>
    <x v="753"/>
    <x v="732"/>
    <n v="81.81"/>
    <n v="1082025"/>
    <n v="4343"/>
    <s v="Inkasso menot"/>
    <n v="5501"/>
    <x v="1"/>
  </r>
  <r>
    <x v="753"/>
    <x v="732"/>
    <n v="189"/>
    <n v="31072025"/>
    <n v="4343"/>
    <s v="Inkasso menot"/>
    <n v="5501"/>
    <x v="1"/>
  </r>
  <r>
    <x v="753"/>
    <x v="732"/>
    <n v="103.35"/>
    <n v="15082025"/>
    <n v="4343"/>
    <s v="Inkasso menot"/>
    <n v="5501"/>
    <x v="1"/>
  </r>
  <r>
    <x v="753"/>
    <x v="732"/>
    <n v="41.4"/>
    <n v="1092025"/>
    <n v="4343"/>
    <s v="Inkasso menot"/>
    <n v="5501"/>
    <x v="1"/>
  </r>
  <r>
    <x v="753"/>
    <x v="732"/>
    <n v="41.75"/>
    <n v="31082025"/>
    <n v="4343"/>
    <s v="Inkasso menot"/>
    <n v="5501"/>
    <x v="1"/>
  </r>
  <r>
    <x v="753"/>
    <x v="732"/>
    <n v="41.4"/>
    <n v="15092025"/>
    <n v="4343"/>
    <s v="Inkasso menot"/>
    <n v="5501"/>
    <x v="1"/>
  </r>
  <r>
    <x v="753"/>
    <x v="732"/>
    <n v="63"/>
    <n v="30092025"/>
    <n v="4343"/>
    <s v="Inkasso menot"/>
    <n v="5501"/>
    <x v="1"/>
  </r>
  <r>
    <x v="753"/>
    <x v="732"/>
    <n v="20.7"/>
    <n v="1102025"/>
    <n v="4343"/>
    <s v="Inkasso menot"/>
    <n v="5501"/>
    <x v="1"/>
  </r>
  <r>
    <x v="753"/>
    <x v="732"/>
    <n v="86"/>
    <n v="27102025"/>
    <n v="4343"/>
    <s v="Inkasso menot"/>
    <n v="5501"/>
    <x v="1"/>
  </r>
  <r>
    <x v="753"/>
    <x v="732"/>
    <n v="20.7"/>
    <n v="1112025"/>
    <n v="4343"/>
    <s v="Inkasso menot"/>
    <n v="5501"/>
    <x v="1"/>
  </r>
  <r>
    <x v="753"/>
    <x v="732"/>
    <n v="26.01"/>
    <n v="10112025"/>
    <n v="4343"/>
    <s v="Inkasso menot"/>
    <n v="5501"/>
    <x v="1"/>
  </r>
  <r>
    <x v="753"/>
    <x v="732"/>
    <n v="20.5"/>
    <n v="15112025"/>
    <n v="4343"/>
    <s v="Inkasso menot"/>
    <n v="5501"/>
    <x v="1"/>
  </r>
  <r>
    <x v="753"/>
    <x v="732"/>
    <n v="42"/>
    <n v="30112025"/>
    <n v="4343"/>
    <s v="Inkasso menot"/>
    <n v="5501"/>
    <x v="1"/>
  </r>
  <r>
    <x v="753"/>
    <x v="732"/>
    <n v="61"/>
    <n v="31122025"/>
    <n v="4343"/>
    <s v="Inkasso menot"/>
    <n v="5501"/>
    <x v="1"/>
  </r>
  <r>
    <x v="753"/>
    <x v="732"/>
    <n v="5"/>
    <n v="31122025"/>
    <n v="4343"/>
    <s v="Inkasso menot"/>
    <n v="5501"/>
    <x v="1"/>
  </r>
  <r>
    <x v="753"/>
    <x v="732"/>
    <n v="130"/>
    <n v="31012025"/>
    <n v="4343"/>
    <s v="Inkasso, menot"/>
    <n v="6102"/>
    <x v="1"/>
  </r>
  <r>
    <x v="753"/>
    <x v="732"/>
    <n v="130"/>
    <n v="31012025"/>
    <n v="4343"/>
    <s v="Inkasso, menot"/>
    <n v="6103"/>
    <x v="1"/>
  </r>
  <r>
    <x v="753"/>
    <x v="732"/>
    <n v="53"/>
    <n v="31012025"/>
    <n v="4343"/>
    <s v="Inkasso, menot"/>
    <n v="6102"/>
    <x v="1"/>
  </r>
  <r>
    <x v="753"/>
    <x v="732"/>
    <n v="53"/>
    <n v="31012025"/>
    <n v="4343"/>
    <s v="Inkasso, menot"/>
    <n v="6103"/>
    <x v="1"/>
  </r>
  <r>
    <x v="753"/>
    <x v="732"/>
    <n v="511"/>
    <n v="28022025"/>
    <n v="4343"/>
    <s v="Inkasso, menot"/>
    <n v="6102"/>
    <x v="1"/>
  </r>
  <r>
    <x v="753"/>
    <x v="732"/>
    <n v="511"/>
    <n v="28022025"/>
    <n v="4343"/>
    <s v="Inkasso, menot"/>
    <n v="6103"/>
    <x v="1"/>
  </r>
  <r>
    <x v="753"/>
    <x v="732"/>
    <n v="32.5"/>
    <n v="28022025"/>
    <n v="4343"/>
    <s v="Inkasso, menot"/>
    <n v="6102"/>
    <x v="1"/>
  </r>
  <r>
    <x v="753"/>
    <x v="732"/>
    <n v="32.5"/>
    <n v="28022025"/>
    <n v="4343"/>
    <s v="Inkasso, menot"/>
    <n v="6103"/>
    <x v="1"/>
  </r>
  <r>
    <x v="753"/>
    <x v="732"/>
    <n v="7.5"/>
    <n v="31032025"/>
    <n v="4343"/>
    <s v="Inkasso, menot"/>
    <n v="6102"/>
    <x v="1"/>
  </r>
  <r>
    <x v="753"/>
    <x v="732"/>
    <n v="7.5"/>
    <n v="31032025"/>
    <n v="4343"/>
    <s v="Inkasso, menot"/>
    <n v="6103"/>
    <x v="1"/>
  </r>
  <r>
    <x v="753"/>
    <x v="732"/>
    <n v="294.36"/>
    <n v="31032025"/>
    <n v="4343"/>
    <s v="Inkasso, menot"/>
    <n v="6102"/>
    <x v="1"/>
  </r>
  <r>
    <x v="753"/>
    <x v="732"/>
    <n v="294.36"/>
    <n v="31032025"/>
    <n v="4343"/>
    <s v="Inkasso, menot"/>
    <n v="6103"/>
    <x v="1"/>
  </r>
  <r>
    <x v="753"/>
    <x v="732"/>
    <n v="32.5"/>
    <n v="30042025"/>
    <n v="4343"/>
    <s v="Inkasso, menot"/>
    <n v="6102"/>
    <x v="1"/>
  </r>
  <r>
    <x v="753"/>
    <x v="732"/>
    <n v="32.5"/>
    <n v="30042025"/>
    <n v="4343"/>
    <s v="Inkasso, menot"/>
    <n v="6103"/>
    <x v="1"/>
  </r>
  <r>
    <x v="753"/>
    <x v="732"/>
    <n v="597.53"/>
    <n v="30042025"/>
    <n v="4343"/>
    <s v="Inkasso, menot"/>
    <n v="6102"/>
    <x v="1"/>
  </r>
  <r>
    <x v="753"/>
    <x v="732"/>
    <n v="597.53"/>
    <n v="30042025"/>
    <n v="4343"/>
    <s v="Inkasso, menot"/>
    <n v="6103"/>
    <x v="1"/>
  </r>
  <r>
    <x v="753"/>
    <x v="732"/>
    <n v="18"/>
    <n v="9052025"/>
    <n v="4343"/>
    <s v="Inkasso, menot"/>
    <n v="6102"/>
    <x v="1"/>
  </r>
  <r>
    <x v="753"/>
    <x v="732"/>
    <n v="18"/>
    <n v="9052025"/>
    <n v="4343"/>
    <s v="Inkasso, menot"/>
    <n v="6103"/>
    <x v="1"/>
  </r>
  <r>
    <x v="753"/>
    <x v="732"/>
    <n v="35"/>
    <n v="31052025"/>
    <n v="4343"/>
    <s v="Inkasso, menot"/>
    <n v="6102"/>
    <x v="1"/>
  </r>
  <r>
    <x v="753"/>
    <x v="732"/>
    <n v="35"/>
    <n v="31052025"/>
    <n v="4343"/>
    <s v="Inkasso, menot"/>
    <n v="6103"/>
    <x v="1"/>
  </r>
  <r>
    <x v="753"/>
    <x v="732"/>
    <n v="354.78"/>
    <n v="31052025"/>
    <n v="4343"/>
    <s v="Inkasso, menot"/>
    <n v="6102"/>
    <x v="1"/>
  </r>
  <r>
    <x v="753"/>
    <x v="732"/>
    <n v="227.42"/>
    <n v="30062025"/>
    <n v="4343"/>
    <s v="Inkasso, menot"/>
    <n v="6102"/>
    <x v="1"/>
  </r>
  <r>
    <x v="753"/>
    <x v="732"/>
    <n v="227.42"/>
    <n v="30062025"/>
    <n v="4343"/>
    <s v="Inkasso, menot"/>
    <n v="6103"/>
    <x v="1"/>
  </r>
  <r>
    <x v="753"/>
    <x v="732"/>
    <n v="70"/>
    <n v="30062025"/>
    <n v="4343"/>
    <s v="Inkasso, menot"/>
    <n v="6102"/>
    <x v="1"/>
  </r>
  <r>
    <x v="753"/>
    <x v="732"/>
    <n v="70"/>
    <n v="30062025"/>
    <n v="4343"/>
    <s v="Inkasso, menot"/>
    <n v="6103"/>
    <x v="1"/>
  </r>
  <r>
    <x v="753"/>
    <x v="732"/>
    <n v="288.39999999999998"/>
    <n v="31072025"/>
    <n v="4343"/>
    <s v="Inkasso, menot"/>
    <n v="6102"/>
    <x v="1"/>
  </r>
  <r>
    <x v="753"/>
    <x v="732"/>
    <n v="288.39"/>
    <n v="31072025"/>
    <n v="4343"/>
    <s v="Inkasso, menot"/>
    <n v="6103"/>
    <x v="1"/>
  </r>
  <r>
    <x v="753"/>
    <x v="732"/>
    <n v="212.18"/>
    <n v="31082025"/>
    <n v="4343"/>
    <s v="Inkasso, menot"/>
    <n v="6102"/>
    <x v="1"/>
  </r>
  <r>
    <x v="753"/>
    <x v="732"/>
    <n v="212.18"/>
    <n v="31082025"/>
    <n v="4343"/>
    <s v="Inkasso, menot"/>
    <n v="6103"/>
    <x v="1"/>
  </r>
  <r>
    <x v="753"/>
    <x v="732"/>
    <n v="35"/>
    <n v="31082025"/>
    <n v="4343"/>
    <s v="Inkasso, menot"/>
    <n v="6102"/>
    <x v="1"/>
  </r>
  <r>
    <x v="753"/>
    <x v="732"/>
    <n v="35"/>
    <n v="31082025"/>
    <n v="4343"/>
    <s v="Inkasso, menot"/>
    <n v="6103"/>
    <x v="1"/>
  </r>
  <r>
    <x v="753"/>
    <x v="732"/>
    <n v="391"/>
    <n v="30092025"/>
    <n v="4343"/>
    <s v="Inkasso, menot"/>
    <n v="6102"/>
    <x v="1"/>
  </r>
  <r>
    <x v="753"/>
    <x v="732"/>
    <n v="391"/>
    <n v="30092025"/>
    <n v="4343"/>
    <s v="Inkasso, menot"/>
    <n v="6103"/>
    <x v="1"/>
  </r>
  <r>
    <x v="753"/>
    <x v="732"/>
    <n v="134.49"/>
    <n v="31102025"/>
    <n v="4343"/>
    <s v="Inkasso, menot"/>
    <n v="6102"/>
    <x v="1"/>
  </r>
  <r>
    <x v="753"/>
    <x v="732"/>
    <n v="134.49"/>
    <n v="31102025"/>
    <n v="4343"/>
    <s v="Inkasso, menot"/>
    <n v="6103"/>
    <x v="1"/>
  </r>
  <r>
    <x v="753"/>
    <x v="732"/>
    <n v="358.4"/>
    <n v="30112025"/>
    <n v="4343"/>
    <s v="Inkasso, menot"/>
    <n v="6102"/>
    <x v="1"/>
  </r>
  <r>
    <x v="753"/>
    <x v="732"/>
    <n v="358.39"/>
    <n v="30112025"/>
    <n v="4343"/>
    <s v="Inkasso, menot"/>
    <n v="6103"/>
    <x v="1"/>
  </r>
  <r>
    <x v="753"/>
    <x v="732"/>
    <n v="3.45"/>
    <n v="1122025"/>
    <n v="4343"/>
    <s v="Inkasso, menot"/>
    <n v="6102"/>
    <x v="1"/>
  </r>
  <r>
    <x v="753"/>
    <x v="732"/>
    <n v="3.45"/>
    <n v="1122025"/>
    <n v="4343"/>
    <s v="Inkasso, menot"/>
    <n v="6103"/>
    <x v="1"/>
  </r>
  <r>
    <x v="753"/>
    <x v="732"/>
    <n v="35"/>
    <n v="30112025"/>
    <n v="4343"/>
    <s v="Inkasso, menot"/>
    <n v="6102"/>
    <x v="1"/>
  </r>
  <r>
    <x v="753"/>
    <x v="732"/>
    <n v="35"/>
    <n v="30112025"/>
    <n v="4343"/>
    <s v="Inkasso, menot"/>
    <n v="6103"/>
    <x v="1"/>
  </r>
  <r>
    <x v="753"/>
    <x v="732"/>
    <n v="375.38"/>
    <n v="31122025"/>
    <n v="4343"/>
    <s v="Inkasso, menot"/>
    <n v="6102"/>
    <x v="1"/>
  </r>
  <r>
    <x v="753"/>
    <x v="732"/>
    <n v="375.38"/>
    <n v="31122025"/>
    <n v="4343"/>
    <s v="Inkasso, menot"/>
    <n v="6103"/>
    <x v="1"/>
  </r>
  <r>
    <x v="753"/>
    <x v="732"/>
    <n v="35"/>
    <n v="31122025"/>
    <n v="4343"/>
    <s v="Inkasso, menot"/>
    <n v="6102"/>
    <x v="1"/>
  </r>
  <r>
    <x v="753"/>
    <x v="732"/>
    <n v="35"/>
    <n v="31122025"/>
    <n v="4343"/>
    <s v="Inkasso, menot"/>
    <n v="6103"/>
    <x v="1"/>
  </r>
  <r>
    <x v="754"/>
    <x v="733"/>
    <n v="843.76"/>
    <n v="14102025"/>
    <n v="4342"/>
    <s v="Asiantuntijakonsultaatio/-palvelut"/>
    <n v="5551"/>
    <x v="1"/>
  </r>
  <r>
    <x v="755"/>
    <x v="734"/>
    <n v="200"/>
    <n v="22052025"/>
    <n v="4600"/>
    <s v="Muu materiaali"/>
    <n v="4601"/>
    <x v="1"/>
  </r>
  <r>
    <x v="755"/>
    <x v="734"/>
    <n v="2129.88"/>
    <n v="21102025"/>
    <n v="4400"/>
    <s v="Koneiden ja laitt. rak/kunn.pitopalv."/>
    <n v="4601"/>
    <x v="1"/>
  </r>
  <r>
    <x v="755"/>
    <x v="734"/>
    <n v="3902.57"/>
    <n v="21102025"/>
    <n v="4600"/>
    <s v="Muu materiaali"/>
    <n v="4601"/>
    <x v="1"/>
  </r>
  <r>
    <x v="756"/>
    <x v="735"/>
    <n v="3925.25"/>
    <n v="23122025"/>
    <n v="4470"/>
    <s v="Muut palvelut"/>
    <n v="5551"/>
    <x v="1"/>
  </r>
  <r>
    <x v="757"/>
    <x v="736"/>
    <n v="2572.25"/>
    <n v="25042025"/>
    <n v="4470"/>
    <s v="Muut palvelut"/>
    <n v="3251"/>
    <x v="1"/>
  </r>
  <r>
    <x v="757"/>
    <x v="736"/>
    <n v="1419.9"/>
    <n v="2122025"/>
    <n v="4470"/>
    <s v="Muut palvelut"/>
    <n v="3251"/>
    <x v="1"/>
  </r>
  <r>
    <x v="758"/>
    <x v="737"/>
    <n v="6.85"/>
    <n v="30122025"/>
    <n v="4343"/>
    <s v="Inkasso, menot"/>
    <n v="6102"/>
    <x v="1"/>
  </r>
  <r>
    <x v="759"/>
    <x v="738"/>
    <n v="12586.67"/>
    <n v="24042025"/>
    <n v="1130"/>
    <s v="Kadut, tiet, torit ja puistot"/>
    <n v="4601"/>
    <x v="1"/>
  </r>
  <r>
    <x v="759"/>
    <x v="738"/>
    <n v="358.7"/>
    <n v="13062025"/>
    <n v="4600"/>
    <s v="Muu materiaali"/>
    <n v="4601"/>
    <x v="1"/>
  </r>
  <r>
    <x v="760"/>
    <x v="739"/>
    <n v="730.47"/>
    <n v="25062025"/>
    <n v="4410"/>
    <s v="Majoitus- ja ravitsemispalvelut"/>
    <n v="5551"/>
    <x v="1"/>
  </r>
  <r>
    <x v="760"/>
    <x v="739"/>
    <n v="153.51"/>
    <n v="25062025"/>
    <n v="4470"/>
    <s v="Muut palvelut"/>
    <n v="5501"/>
    <x v="1"/>
  </r>
  <r>
    <x v="760"/>
    <x v="739"/>
    <n v="13.94"/>
    <n v="25062025"/>
    <n v="4470"/>
    <s v="Muut palvelut"/>
    <n v="5501"/>
    <x v="1"/>
  </r>
  <r>
    <x v="760"/>
    <x v="739"/>
    <n v="176.84"/>
    <n v="25062025"/>
    <n v="4470"/>
    <s v="Muut palvelut"/>
    <n v="5501"/>
    <x v="1"/>
  </r>
  <r>
    <x v="760"/>
    <x v="739"/>
    <n v="192.19"/>
    <n v="8072025"/>
    <n v="4470"/>
    <s v="Muut palvelut"/>
    <n v="5501"/>
    <x v="1"/>
  </r>
  <r>
    <x v="760"/>
    <x v="739"/>
    <n v="-176.84"/>
    <n v="8072025"/>
    <n v="4470"/>
    <s v="Muut palvelut"/>
    <n v="5501"/>
    <x v="1"/>
  </r>
  <r>
    <x v="760"/>
    <x v="739"/>
    <n v="-13.94"/>
    <n v="8072025"/>
    <n v="4470"/>
    <s v="Muut palvelut"/>
    <n v="5501"/>
    <x v="1"/>
  </r>
  <r>
    <x v="761"/>
    <x v="740"/>
    <n v="5000"/>
    <n v="21032025"/>
    <n v="4470"/>
    <s v="Muut palvelut"/>
    <n v="5551"/>
    <x v="1"/>
  </r>
  <r>
    <x v="762"/>
    <x v="741"/>
    <n v="250"/>
    <n v="5012025"/>
    <n v="4601"/>
    <s v="Mainosmateriaali"/>
    <n v="5551"/>
    <x v="1"/>
  </r>
  <r>
    <x v="763"/>
    <x v="742"/>
    <n v="4040"/>
    <n v="11032025"/>
    <n v="4580"/>
    <s v="Kalusto"/>
    <n v="4601"/>
    <x v="1"/>
  </r>
  <r>
    <x v="764"/>
    <x v="743"/>
    <n v="221.7"/>
    <n v="16102025"/>
    <n v="4600"/>
    <s v="Muu materiaali"/>
    <n v="4601"/>
    <x v="1"/>
  </r>
  <r>
    <x v="764"/>
    <x v="743"/>
    <n v="205"/>
    <n v="26082025"/>
    <n v="4600"/>
    <s v="Muu materiaali"/>
    <n v="6103"/>
    <x v="1"/>
  </r>
  <r>
    <x v="765"/>
    <x v="744"/>
    <n v="491.42"/>
    <n v="31012025"/>
    <n v="4560"/>
    <s v="Poltto- ja voiteluaineet"/>
    <n v="3551"/>
    <x v="1"/>
  </r>
  <r>
    <x v="765"/>
    <x v="744"/>
    <n v="275.33999999999997"/>
    <n v="31012025"/>
    <n v="4560"/>
    <s v="Poltto- ja voiteluaineet"/>
    <n v="4601"/>
    <x v="1"/>
  </r>
  <r>
    <x v="765"/>
    <x v="744"/>
    <n v="360.68"/>
    <n v="3022025"/>
    <n v="4560"/>
    <s v="Poltto- ja voiteluaineet"/>
    <n v="5352"/>
    <x v="1"/>
  </r>
  <r>
    <x v="765"/>
    <x v="744"/>
    <n v="85.08"/>
    <n v="28022025"/>
    <n v="4560"/>
    <s v="Poltto- ja voiteluaineet"/>
    <n v="4601"/>
    <x v="1"/>
  </r>
  <r>
    <x v="765"/>
    <x v="744"/>
    <n v="98.92"/>
    <n v="28022025"/>
    <n v="4600"/>
    <s v="Muu materiaali"/>
    <n v="4601"/>
    <x v="1"/>
  </r>
  <r>
    <x v="765"/>
    <x v="744"/>
    <n v="503.05"/>
    <n v="28022025"/>
    <n v="4560"/>
    <s v="Poltto- ja voiteluaineet"/>
    <n v="3551"/>
    <x v="1"/>
  </r>
  <r>
    <x v="765"/>
    <x v="744"/>
    <n v="226.11"/>
    <n v="28022025"/>
    <n v="4560"/>
    <s v="Poltto- ja voiteluaineet"/>
    <n v="4601"/>
    <x v="1"/>
  </r>
  <r>
    <x v="765"/>
    <x v="744"/>
    <n v="144.24"/>
    <n v="28022025"/>
    <n v="4560"/>
    <s v="Poltto- ja voiteluaineet"/>
    <n v="5352"/>
    <x v="1"/>
  </r>
  <r>
    <x v="765"/>
    <x v="744"/>
    <n v="300.5"/>
    <n v="31032025"/>
    <n v="4560"/>
    <s v="Poltto- ja voiteluaineet"/>
    <n v="4601"/>
    <x v="1"/>
  </r>
  <r>
    <x v="765"/>
    <x v="744"/>
    <n v="139.82"/>
    <n v="31032025"/>
    <n v="4560"/>
    <s v="Poltto- ja voiteluaineet"/>
    <n v="3551"/>
    <x v="1"/>
  </r>
  <r>
    <x v="765"/>
    <x v="744"/>
    <n v="81.58"/>
    <n v="1042025"/>
    <n v="4560"/>
    <s v="Poltto- ja voiteluaineet"/>
    <n v="4601"/>
    <x v="1"/>
  </r>
  <r>
    <x v="765"/>
    <x v="744"/>
    <n v="110.45"/>
    <n v="1042025"/>
    <n v="4560"/>
    <s v="Poltto- ja voiteluaineet"/>
    <n v="5352"/>
    <x v="1"/>
  </r>
  <r>
    <x v="765"/>
    <x v="744"/>
    <n v="259.58999999999997"/>
    <n v="30042025"/>
    <n v="4560"/>
    <s v="Poltto- ja voiteluaineet"/>
    <n v="3551"/>
    <x v="1"/>
  </r>
  <r>
    <x v="765"/>
    <x v="744"/>
    <n v="89.2"/>
    <n v="30042025"/>
    <n v="4560"/>
    <s v="Poltto- ja voiteluaineet"/>
    <n v="5352"/>
    <x v="1"/>
  </r>
  <r>
    <x v="765"/>
    <x v="744"/>
    <n v="341.59"/>
    <n v="30042025"/>
    <n v="4560"/>
    <s v="Poltto- ja voiteluaineet"/>
    <n v="4601"/>
    <x v="1"/>
  </r>
  <r>
    <x v="765"/>
    <x v="744"/>
    <n v="76.72"/>
    <n v="31052025"/>
    <n v="4560"/>
    <s v="Poltto- ja voiteluaineet"/>
    <n v="5352"/>
    <x v="1"/>
  </r>
  <r>
    <x v="765"/>
    <x v="744"/>
    <n v="210.09"/>
    <n v="31052025"/>
    <n v="4560"/>
    <s v="Poltto- ja voiteluaineet"/>
    <n v="4601"/>
    <x v="1"/>
  </r>
  <r>
    <x v="765"/>
    <x v="744"/>
    <n v="63.2"/>
    <n v="31052025"/>
    <n v="4560"/>
    <s v="Poltto- ja voiteluaineet"/>
    <n v="4601"/>
    <x v="1"/>
  </r>
  <r>
    <x v="765"/>
    <x v="744"/>
    <n v="112.68"/>
    <n v="31052025"/>
    <n v="4560"/>
    <s v="Poltto- ja voiteluaineet"/>
    <n v="5352"/>
    <x v="1"/>
  </r>
  <r>
    <x v="765"/>
    <x v="744"/>
    <n v="162.96"/>
    <n v="31052025"/>
    <n v="4560"/>
    <s v="Poltto- ja voiteluaineet"/>
    <n v="3551"/>
    <x v="1"/>
  </r>
  <r>
    <x v="765"/>
    <x v="744"/>
    <n v="581.54999999999995"/>
    <n v="30062025"/>
    <n v="4560"/>
    <s v="Poltto- ja voiteluaineet"/>
    <n v="4601"/>
    <x v="1"/>
  </r>
  <r>
    <x v="765"/>
    <x v="744"/>
    <n v="39.22"/>
    <n v="30062025"/>
    <n v="4560"/>
    <s v="Poltto- ja voiteluaineet"/>
    <n v="4601"/>
    <x v="1"/>
  </r>
  <r>
    <x v="765"/>
    <x v="744"/>
    <n v="183.37"/>
    <n v="30062025"/>
    <n v="4560"/>
    <s v="Poltto- ja voiteluaineet"/>
    <n v="5352"/>
    <x v="1"/>
  </r>
  <r>
    <x v="765"/>
    <x v="744"/>
    <n v="152.80000000000001"/>
    <n v="30062025"/>
    <n v="4560"/>
    <s v="Poltto- ja voiteluaineet"/>
    <n v="3551"/>
    <x v="1"/>
  </r>
  <r>
    <x v="765"/>
    <x v="744"/>
    <n v="1075.32"/>
    <n v="31072025"/>
    <n v="4560"/>
    <s v="Poltto- ja voiteluaineet"/>
    <n v="4601"/>
    <x v="1"/>
  </r>
  <r>
    <x v="765"/>
    <x v="744"/>
    <n v="60.96"/>
    <n v="31072025"/>
    <n v="4560"/>
    <s v="Poltto- ja voiteluaineet"/>
    <n v="4601"/>
    <x v="1"/>
  </r>
  <r>
    <x v="765"/>
    <x v="744"/>
    <n v="135.15"/>
    <n v="31072025"/>
    <n v="4560"/>
    <s v="Poltto- ja voiteluaineet"/>
    <n v="4601"/>
    <x v="1"/>
  </r>
  <r>
    <x v="765"/>
    <x v="744"/>
    <n v="143.96"/>
    <n v="31072025"/>
    <n v="4560"/>
    <s v="Poltto- ja voiteluaineet"/>
    <n v="5352"/>
    <x v="1"/>
  </r>
  <r>
    <x v="765"/>
    <x v="744"/>
    <n v="74.12"/>
    <n v="31072025"/>
    <n v="4560"/>
    <s v="Poltto- ja voiteluaineet"/>
    <n v="3551"/>
    <x v="1"/>
  </r>
  <r>
    <x v="765"/>
    <x v="744"/>
    <n v="154.91999999999999"/>
    <n v="31082025"/>
    <n v="4560"/>
    <s v="Poltto- ja voiteluaineet"/>
    <n v="5352"/>
    <x v="1"/>
  </r>
  <r>
    <x v="765"/>
    <x v="744"/>
    <n v="233"/>
    <n v="31082025"/>
    <n v="4560"/>
    <s v="Poltto- ja voiteluaineet"/>
    <n v="4601"/>
    <x v="1"/>
  </r>
  <r>
    <x v="765"/>
    <x v="744"/>
    <n v="366.35"/>
    <n v="31082025"/>
    <n v="4560"/>
    <s v="Poltto- ja voiteluaineet"/>
    <n v="4601"/>
    <x v="1"/>
  </r>
  <r>
    <x v="765"/>
    <x v="744"/>
    <n v="140.63"/>
    <n v="31082025"/>
    <n v="4560"/>
    <s v="Poltto- ja voiteluaineet"/>
    <n v="3551"/>
    <x v="1"/>
  </r>
  <r>
    <x v="765"/>
    <x v="744"/>
    <n v="45.12"/>
    <n v="30092025"/>
    <n v="4560"/>
    <s v="Poltto- ja voiteluaineet"/>
    <n v="5352"/>
    <x v="1"/>
  </r>
  <r>
    <x v="765"/>
    <x v="744"/>
    <n v="71.86"/>
    <n v="30092025"/>
    <n v="4560"/>
    <s v="Poltto- ja voiteluaineet"/>
    <n v="5352"/>
    <x v="1"/>
  </r>
  <r>
    <x v="765"/>
    <x v="744"/>
    <n v="221.01"/>
    <n v="30092025"/>
    <n v="4560"/>
    <s v="Poltto- ja voiteluaineet"/>
    <n v="4601"/>
    <x v="1"/>
  </r>
  <r>
    <x v="765"/>
    <x v="744"/>
    <n v="196.49"/>
    <n v="30092025"/>
    <n v="4560"/>
    <s v="Poltto- ja voiteluaineet"/>
    <n v="4601"/>
    <x v="1"/>
  </r>
  <r>
    <x v="765"/>
    <x v="744"/>
    <n v="15.78"/>
    <n v="30092025"/>
    <n v="4600"/>
    <s v="Muu materiaali"/>
    <n v="4601"/>
    <x v="1"/>
  </r>
  <r>
    <x v="765"/>
    <x v="744"/>
    <n v="108.41"/>
    <n v="31102025"/>
    <n v="4560"/>
    <s v="Poltto- ja voiteluaineet"/>
    <n v="3551"/>
    <x v="1"/>
  </r>
  <r>
    <x v="765"/>
    <x v="744"/>
    <n v="359.95"/>
    <n v="31102025"/>
    <n v="4560"/>
    <s v="Poltto- ja voiteluaineet"/>
    <n v="4601"/>
    <x v="1"/>
  </r>
  <r>
    <x v="765"/>
    <x v="744"/>
    <n v="143.19999999999999"/>
    <n v="31102025"/>
    <n v="4560"/>
    <s v="Poltto- ja voiteluaineet"/>
    <n v="4601"/>
    <x v="1"/>
  </r>
  <r>
    <x v="765"/>
    <x v="744"/>
    <n v="142.69"/>
    <n v="31102025"/>
    <n v="4560"/>
    <s v="Poltto- ja voiteluaineet"/>
    <n v="5352"/>
    <x v="1"/>
  </r>
  <r>
    <x v="765"/>
    <x v="744"/>
    <n v="240.95"/>
    <n v="30112025"/>
    <n v="4560"/>
    <s v="Poltto- ja voiteluaineet"/>
    <n v="4601"/>
    <x v="1"/>
  </r>
  <r>
    <x v="765"/>
    <x v="744"/>
    <n v="88.09"/>
    <n v="30112025"/>
    <n v="4560"/>
    <s v="Poltto- ja voiteluaineet"/>
    <n v="4601"/>
    <x v="1"/>
  </r>
  <r>
    <x v="765"/>
    <x v="744"/>
    <n v="133.21"/>
    <n v="30112025"/>
    <n v="4560"/>
    <s v="Poltto- ja voiteluaineet"/>
    <n v="5352"/>
    <x v="1"/>
  </r>
  <r>
    <x v="765"/>
    <x v="744"/>
    <n v="90.85"/>
    <n v="31122025"/>
    <n v="4560"/>
    <s v="Poltto- ja voiteluaineet"/>
    <n v="5352"/>
    <x v="1"/>
  </r>
  <r>
    <x v="765"/>
    <x v="744"/>
    <n v="181.3"/>
    <n v="31122025"/>
    <n v="4560"/>
    <s v="Poltto- ja voiteluaineet"/>
    <n v="4601"/>
    <x v="1"/>
  </r>
  <r>
    <x v="765"/>
    <x v="744"/>
    <n v="5.58"/>
    <n v="31122025"/>
    <n v="4600"/>
    <s v="Muu materiaali"/>
    <n v="3551"/>
    <x v="1"/>
  </r>
  <r>
    <x v="765"/>
    <x v="744"/>
    <n v="177.93"/>
    <n v="31122025"/>
    <n v="4560"/>
    <s v="Poltto- ja voiteluaineet"/>
    <n v="4601"/>
    <x v="1"/>
  </r>
  <r>
    <x v="765"/>
    <x v="744"/>
    <n v="83.12"/>
    <n v="31012025"/>
    <n v="4560"/>
    <s v="Poltto- ja voiteluaineet"/>
    <n v="6103"/>
    <x v="1"/>
  </r>
  <r>
    <x v="765"/>
    <x v="744"/>
    <n v="181.56"/>
    <n v="31012025"/>
    <n v="4560"/>
    <s v="Poltto- ja voiteluaineet"/>
    <n v="6102"/>
    <x v="1"/>
  </r>
  <r>
    <x v="765"/>
    <x v="744"/>
    <n v="213.28"/>
    <n v="28022025"/>
    <n v="4560"/>
    <s v="Poltto- ja voiteluaineet"/>
    <n v="6102"/>
    <x v="1"/>
  </r>
  <r>
    <x v="765"/>
    <x v="744"/>
    <n v="78.25"/>
    <n v="28022025"/>
    <n v="4560"/>
    <s v="Poltto- ja voiteluaineet"/>
    <n v="6102"/>
    <x v="1"/>
  </r>
  <r>
    <x v="765"/>
    <x v="744"/>
    <n v="93.43"/>
    <n v="31032025"/>
    <n v="4560"/>
    <s v="Poltto- ja voiteluaineet"/>
    <n v="6102"/>
    <x v="1"/>
  </r>
  <r>
    <x v="765"/>
    <x v="744"/>
    <n v="93.43"/>
    <n v="31032025"/>
    <n v="4560"/>
    <s v="Poltto- ja voiteluaineet"/>
    <n v="6103"/>
    <x v="1"/>
  </r>
  <r>
    <x v="765"/>
    <x v="744"/>
    <n v="264.08"/>
    <n v="30042025"/>
    <n v="4560"/>
    <s v="Poltto- ja voiteluaineet"/>
    <n v="6103"/>
    <x v="1"/>
  </r>
  <r>
    <x v="765"/>
    <x v="744"/>
    <n v="321.44"/>
    <n v="31052025"/>
    <n v="4560"/>
    <s v="Poltto- ja voiteluaineet"/>
    <n v="6102"/>
    <x v="1"/>
  </r>
  <r>
    <x v="765"/>
    <x v="744"/>
    <n v="188.02"/>
    <n v="30062025"/>
    <n v="4560"/>
    <s v="Poltto- ja voiteluaineet"/>
    <n v="6102"/>
    <x v="1"/>
  </r>
  <r>
    <x v="765"/>
    <x v="744"/>
    <n v="114.73"/>
    <n v="31072025"/>
    <n v="4560"/>
    <s v="Poltto- ja voiteluaineet"/>
    <n v="6102"/>
    <x v="1"/>
  </r>
  <r>
    <x v="765"/>
    <x v="744"/>
    <n v="114.73"/>
    <n v="31072025"/>
    <n v="4560"/>
    <s v="Poltto- ja voiteluaineet"/>
    <n v="6103"/>
    <x v="1"/>
  </r>
  <r>
    <x v="765"/>
    <x v="744"/>
    <n v="159.72"/>
    <n v="31082025"/>
    <n v="4560"/>
    <s v="Poltto- ja voiteluaineet"/>
    <n v="6102"/>
    <x v="1"/>
  </r>
  <r>
    <x v="765"/>
    <x v="744"/>
    <n v="258.83999999999997"/>
    <n v="30092025"/>
    <n v="4560"/>
    <s v="Poltto- ja voiteluaineet"/>
    <n v="6102"/>
    <x v="1"/>
  </r>
  <r>
    <x v="765"/>
    <x v="744"/>
    <n v="39.31"/>
    <n v="31102025"/>
    <n v="4560"/>
    <s v="Poltto- ja voiteluaineet"/>
    <n v="6102"/>
    <x v="1"/>
  </r>
  <r>
    <x v="765"/>
    <x v="744"/>
    <n v="39.31"/>
    <n v="31102025"/>
    <n v="4560"/>
    <s v="Poltto- ja voiteluaineet"/>
    <n v="6103"/>
    <x v="1"/>
  </r>
  <r>
    <x v="765"/>
    <x v="744"/>
    <n v="85.88"/>
    <n v="31102025"/>
    <n v="4560"/>
    <s v="Poltto- ja voiteluaineet"/>
    <n v="6102"/>
    <x v="1"/>
  </r>
  <r>
    <x v="765"/>
    <x v="744"/>
    <n v="85.89"/>
    <n v="31102025"/>
    <n v="4560"/>
    <s v="Poltto- ja voiteluaineet"/>
    <n v="6103"/>
    <x v="1"/>
  </r>
  <r>
    <x v="765"/>
    <x v="744"/>
    <n v="91.19"/>
    <n v="30112025"/>
    <n v="4560"/>
    <s v="Poltto- ja voiteluaineet"/>
    <n v="6102"/>
    <x v="1"/>
  </r>
  <r>
    <x v="765"/>
    <x v="744"/>
    <n v="91.19"/>
    <n v="30112025"/>
    <n v="4560"/>
    <s v="Poltto- ja voiteluaineet"/>
    <n v="6103"/>
    <x v="1"/>
  </r>
  <r>
    <x v="765"/>
    <x v="744"/>
    <n v="15.14"/>
    <n v="31122025"/>
    <n v="4600"/>
    <s v="Muu materiaali"/>
    <n v="6102"/>
    <x v="1"/>
  </r>
  <r>
    <x v="765"/>
    <x v="744"/>
    <n v="73.98"/>
    <n v="31122025"/>
    <n v="4560"/>
    <s v="Poltto- ja voiteluaineet"/>
    <n v="6102"/>
    <x v="1"/>
  </r>
  <r>
    <x v="765"/>
    <x v="744"/>
    <n v="73.989999999999995"/>
    <n v="31122025"/>
    <n v="4560"/>
    <s v="Poltto- ja voiteluaineet"/>
    <n v="6103"/>
    <x v="1"/>
  </r>
  <r>
    <x v="766"/>
    <x v="201"/>
    <n v="163"/>
    <n v="5032025"/>
    <n v="4501"/>
    <s v="Koulutarvikkeet"/>
    <n v="3051"/>
    <x v="1"/>
  </r>
  <r>
    <x v="766"/>
    <x v="201"/>
    <n v="102"/>
    <n v="11082025"/>
    <n v="4501"/>
    <s v="Koulutarvikkeet"/>
    <n v="3051"/>
    <x v="1"/>
  </r>
  <r>
    <x v="766"/>
    <x v="201"/>
    <n v="90"/>
    <n v="13082025"/>
    <n v="4600"/>
    <s v="Muu materiaali"/>
    <n v="3051"/>
    <x v="1"/>
  </r>
  <r>
    <x v="766"/>
    <x v="201"/>
    <n v="115.5"/>
    <n v="20082025"/>
    <n v="4501"/>
    <s v="Koulutarvikkeet"/>
    <n v="3051"/>
    <x v="1"/>
  </r>
  <r>
    <x v="767"/>
    <x v="745"/>
    <n v="332.8"/>
    <n v="27012025"/>
    <n v="4305"/>
    <s v="Asikaspalvelujen osto muilta"/>
    <n v="3901"/>
    <x v="1"/>
  </r>
  <r>
    <x v="768"/>
    <x v="746"/>
    <n v="225"/>
    <n v="31122025"/>
    <n v="4390"/>
    <s v="Raken.ja alueiden rak.ja kunn.pitopalv."/>
    <n v="5352"/>
    <x v="1"/>
  </r>
  <r>
    <x v="768"/>
    <x v="746"/>
    <n v="584.5"/>
    <n v="31122025"/>
    <n v="4600"/>
    <s v="Muu materiaali"/>
    <n v="5352"/>
    <x v="1"/>
  </r>
  <r>
    <x v="768"/>
    <x v="746"/>
    <n v="63"/>
    <n v="31122025"/>
    <n v="4420"/>
    <s v="Matkustus- ja kuljetuspalvelut"/>
    <n v="5352"/>
    <x v="1"/>
  </r>
  <r>
    <x v="769"/>
    <x v="747"/>
    <n v="7295"/>
    <n v="18112025"/>
    <n v="1115"/>
    <s v="Hallintorakennukset"/>
    <n v="3021"/>
    <x v="1"/>
  </r>
  <r>
    <x v="769"/>
    <x v="747"/>
    <n v="8000"/>
    <n v="20112025"/>
    <n v="1115"/>
    <s v="Hallintorakennukset"/>
    <n v="3021"/>
    <x v="1"/>
  </r>
  <r>
    <x v="769"/>
    <x v="747"/>
    <n v="10000"/>
    <n v="18122025"/>
    <n v="1115"/>
    <s v="Hallintorakennukset"/>
    <n v="3021"/>
    <x v="1"/>
  </r>
  <r>
    <x v="770"/>
    <x v="748"/>
    <n v="384.21"/>
    <n v="22012025"/>
    <n v="4470"/>
    <s v="Muut palvelut"/>
    <n v="3251"/>
    <x v="1"/>
  </r>
  <r>
    <x v="770"/>
    <x v="748"/>
    <n v="91.09"/>
    <n v="22012025"/>
    <n v="4470"/>
    <s v="Muut palvelut"/>
    <n v="3251"/>
    <x v="1"/>
  </r>
  <r>
    <x v="770"/>
    <x v="748"/>
    <n v="91.09"/>
    <n v="3022025"/>
    <n v="4470"/>
    <s v="Muut palvelut"/>
    <n v="3251"/>
    <x v="1"/>
  </r>
  <r>
    <x v="770"/>
    <x v="748"/>
    <n v="384.21"/>
    <n v="3022025"/>
    <n v="4470"/>
    <s v="Muut palvelut"/>
    <n v="3251"/>
    <x v="1"/>
  </r>
  <r>
    <x v="770"/>
    <x v="748"/>
    <n v="438"/>
    <n v="25022025"/>
    <n v="4470"/>
    <s v="Muut palvelut"/>
    <n v="3251"/>
    <x v="1"/>
  </r>
  <r>
    <x v="770"/>
    <x v="748"/>
    <n v="103.82"/>
    <n v="25022025"/>
    <n v="4470"/>
    <s v="Muut palvelut"/>
    <n v="3251"/>
    <x v="1"/>
  </r>
  <r>
    <x v="770"/>
    <x v="748"/>
    <n v="219"/>
    <n v="9042025"/>
    <n v="4470"/>
    <s v="Muut palvelut"/>
    <n v="3251"/>
    <x v="1"/>
  </r>
  <r>
    <x v="770"/>
    <x v="748"/>
    <n v="438"/>
    <n v="1042025"/>
    <n v="4470"/>
    <s v="Muut palvelut"/>
    <n v="3251"/>
    <x v="1"/>
  </r>
  <r>
    <x v="770"/>
    <x v="748"/>
    <n v="219"/>
    <n v="14042025"/>
    <n v="4470"/>
    <s v="Muut palvelut"/>
    <n v="3251"/>
    <x v="1"/>
  </r>
  <r>
    <x v="770"/>
    <x v="748"/>
    <n v="51.92"/>
    <n v="9042025"/>
    <n v="4470"/>
    <s v="Muut palvelut"/>
    <n v="3251"/>
    <x v="1"/>
  </r>
  <r>
    <x v="770"/>
    <x v="748"/>
    <n v="51.92"/>
    <n v="14042025"/>
    <n v="4470"/>
    <s v="Muut palvelut"/>
    <n v="3251"/>
    <x v="1"/>
  </r>
  <r>
    <x v="770"/>
    <x v="748"/>
    <n v="103.84"/>
    <n v="1042025"/>
    <n v="4470"/>
    <s v="Muut palvelut"/>
    <n v="3251"/>
    <x v="1"/>
  </r>
  <r>
    <x v="770"/>
    <x v="748"/>
    <n v="657"/>
    <n v="12052025"/>
    <n v="4470"/>
    <s v="Muut palvelut"/>
    <n v="3251"/>
    <x v="1"/>
  </r>
  <r>
    <x v="770"/>
    <x v="748"/>
    <n v="155.76"/>
    <n v="12052025"/>
    <n v="4470"/>
    <s v="Muut palvelut"/>
    <n v="3251"/>
    <x v="1"/>
  </r>
  <r>
    <x v="770"/>
    <x v="748"/>
    <n v="91.09"/>
    <n v="23092025"/>
    <n v="4470"/>
    <s v="Muut palvelut"/>
    <n v="3251"/>
    <x v="1"/>
  </r>
  <r>
    <x v="770"/>
    <x v="748"/>
    <n v="384.21"/>
    <n v="23092025"/>
    <n v="4470"/>
    <s v="Muut palvelut"/>
    <n v="3251"/>
    <x v="1"/>
  </r>
  <r>
    <x v="770"/>
    <x v="748"/>
    <n v="657"/>
    <n v="13102025"/>
    <n v="4470"/>
    <s v="Muut palvelut"/>
    <n v="3251"/>
    <x v="1"/>
  </r>
  <r>
    <x v="770"/>
    <x v="748"/>
    <n v="155.76"/>
    <n v="13102025"/>
    <n v="4470"/>
    <s v="Muut palvelut"/>
    <n v="3251"/>
    <x v="1"/>
  </r>
  <r>
    <x v="771"/>
    <x v="749"/>
    <n v="23.11"/>
    <n v="10012025"/>
    <n v="4580"/>
    <s v="Kalusto"/>
    <n v="3051"/>
    <x v="1"/>
  </r>
  <r>
    <x v="771"/>
    <x v="749"/>
    <n v="23.51"/>
    <n v="9012025"/>
    <n v="4600"/>
    <s v="Muu materiaali"/>
    <n v="5501"/>
    <x v="1"/>
  </r>
  <r>
    <x v="771"/>
    <x v="749"/>
    <n v="23.51"/>
    <n v="9012025"/>
    <n v="4600"/>
    <s v="Muu materiaali"/>
    <n v="5501"/>
    <x v="1"/>
  </r>
  <r>
    <x v="771"/>
    <x v="749"/>
    <n v="47.73"/>
    <n v="13012025"/>
    <n v="4520"/>
    <s v="Elintarvikkeet"/>
    <n v="5501"/>
    <x v="1"/>
  </r>
  <r>
    <x v="771"/>
    <x v="749"/>
    <n v="59.76"/>
    <n v="15012025"/>
    <n v="4600"/>
    <s v="Muu materiaali"/>
    <n v="3551"/>
    <x v="1"/>
  </r>
  <r>
    <x v="771"/>
    <x v="749"/>
    <n v="5.49"/>
    <n v="16012025"/>
    <n v="4470"/>
    <s v="Muut palvelut"/>
    <n v="3901"/>
    <x v="1"/>
  </r>
  <r>
    <x v="771"/>
    <x v="749"/>
    <n v="478.09"/>
    <n v="17012025"/>
    <n v="4600"/>
    <s v="Muu materiaali"/>
    <n v="5352"/>
    <x v="1"/>
  </r>
  <r>
    <x v="771"/>
    <x v="749"/>
    <n v="521.24"/>
    <n v="20012025"/>
    <n v="4600"/>
    <s v="Muu materiaali"/>
    <n v="5352"/>
    <x v="1"/>
  </r>
  <r>
    <x v="771"/>
    <x v="749"/>
    <n v="22.15"/>
    <n v="21012025"/>
    <n v="4550"/>
    <s v="Puhdistusaineet ja -tarvikkeet"/>
    <n v="3021"/>
    <x v="1"/>
  </r>
  <r>
    <x v="771"/>
    <x v="749"/>
    <n v="39.04"/>
    <n v="22012025"/>
    <n v="4500"/>
    <s v="Toimistotarvikkeet"/>
    <n v="5501"/>
    <x v="1"/>
  </r>
  <r>
    <x v="771"/>
    <x v="749"/>
    <n v="18.329999999999998"/>
    <n v="30012025"/>
    <n v="4500"/>
    <s v="Toimistotarvikkeet"/>
    <n v="5551"/>
    <x v="1"/>
  </r>
  <r>
    <x v="771"/>
    <x v="749"/>
    <n v="67.650000000000006"/>
    <n v="31012025"/>
    <n v="4340"/>
    <s v="Toimisto- pankki-ja asiantunt.palvelut"/>
    <n v="5501"/>
    <x v="1"/>
  </r>
  <r>
    <x v="771"/>
    <x v="749"/>
    <n v="47.01"/>
    <n v="4022025"/>
    <n v="4580"/>
    <s v="Kalusto"/>
    <n v="3501"/>
    <x v="1"/>
  </r>
  <r>
    <x v="771"/>
    <x v="749"/>
    <n v="198.41"/>
    <n v="5022025"/>
    <n v="4600"/>
    <s v="Muu materiaali"/>
    <n v="5501"/>
    <x v="1"/>
  </r>
  <r>
    <x v="771"/>
    <x v="749"/>
    <n v="47.01"/>
    <n v="6022025"/>
    <n v="4600"/>
    <s v="Muu materiaali"/>
    <n v="1101"/>
    <x v="1"/>
  </r>
  <r>
    <x v="771"/>
    <x v="749"/>
    <n v="11.16"/>
    <n v="10022025"/>
    <n v="4600"/>
    <s v="Muu materiaali"/>
    <n v="3551"/>
    <x v="1"/>
  </r>
  <r>
    <x v="771"/>
    <x v="749"/>
    <n v="75.62"/>
    <n v="17022025"/>
    <n v="4600"/>
    <s v="Muu materiaali"/>
    <n v="1101"/>
    <x v="1"/>
  </r>
  <r>
    <x v="771"/>
    <x v="749"/>
    <n v="39.76"/>
    <n v="19022025"/>
    <n v="4420"/>
    <s v="Matkustus- ja kuljetuspalvelut"/>
    <n v="5352"/>
    <x v="1"/>
  </r>
  <r>
    <x v="771"/>
    <x v="749"/>
    <n v="1312.35"/>
    <n v="19022025"/>
    <n v="4600"/>
    <s v="Muu materiaali"/>
    <n v="5352"/>
    <x v="1"/>
  </r>
  <r>
    <x v="771"/>
    <x v="749"/>
    <n v="23.75"/>
    <n v="19022025"/>
    <n v="4600"/>
    <s v="Muu materiaali"/>
    <n v="5352"/>
    <x v="1"/>
  </r>
  <r>
    <x v="771"/>
    <x v="749"/>
    <n v="55.38"/>
    <n v="24022025"/>
    <n v="4600"/>
    <s v="Muu materiaali"/>
    <n v="1101"/>
    <x v="1"/>
  </r>
  <r>
    <x v="771"/>
    <x v="749"/>
    <n v="349"/>
    <n v="14032025"/>
    <n v="4600"/>
    <s v="Muu materiaali"/>
    <n v="5352"/>
    <x v="1"/>
  </r>
  <r>
    <x v="771"/>
    <x v="749"/>
    <n v="39.04"/>
    <n v="18032025"/>
    <n v="4600"/>
    <s v="Muu materiaali"/>
    <n v="1101"/>
    <x v="1"/>
  </r>
  <r>
    <x v="771"/>
    <x v="749"/>
    <n v="27.81"/>
    <n v="16052025"/>
    <n v="4600"/>
    <s v="Muu materiaali"/>
    <n v="3501"/>
    <x v="1"/>
  </r>
  <r>
    <x v="771"/>
    <x v="749"/>
    <n v="22.15"/>
    <n v="28052025"/>
    <n v="4550"/>
    <s v="Puhdistusaineet ja -tarvikkeet"/>
    <n v="5501"/>
    <x v="1"/>
  </r>
  <r>
    <x v="771"/>
    <x v="749"/>
    <n v="43.75"/>
    <n v="4072025"/>
    <n v="4600"/>
    <s v="Muu materiaali"/>
    <n v="3901"/>
    <x v="1"/>
  </r>
  <r>
    <x v="771"/>
    <x v="749"/>
    <n v="92.27"/>
    <n v="22072025"/>
    <n v="4500"/>
    <s v="Toimistotarvikkeet"/>
    <n v="3021"/>
    <x v="1"/>
  </r>
  <r>
    <x v="771"/>
    <x v="749"/>
    <n v="54.02"/>
    <n v="23072025"/>
    <n v="4500"/>
    <s v="Toimistotarvikkeet"/>
    <n v="3041"/>
    <x v="1"/>
  </r>
  <r>
    <x v="771"/>
    <x v="749"/>
    <n v="23.9"/>
    <n v="15082025"/>
    <n v="4550"/>
    <s v="Puhdistusaineet ja -tarvikkeet"/>
    <n v="3021"/>
    <x v="1"/>
  </r>
  <r>
    <x v="771"/>
    <x v="749"/>
    <n v="15.94"/>
    <n v="15082025"/>
    <n v="4550"/>
    <s v="Puhdistusaineet ja -tarvikkeet"/>
    <n v="3021"/>
    <x v="1"/>
  </r>
  <r>
    <x v="771"/>
    <x v="749"/>
    <n v="7.81"/>
    <n v="15082025"/>
    <n v="4550"/>
    <s v="Puhdistusaineet ja -tarvikkeet"/>
    <n v="3021"/>
    <x v="1"/>
  </r>
  <r>
    <x v="771"/>
    <x v="749"/>
    <n v="39.840000000000003"/>
    <n v="20082025"/>
    <n v="4600"/>
    <s v="Muu materiaali"/>
    <n v="3501"/>
    <x v="1"/>
  </r>
  <r>
    <x v="771"/>
    <x v="749"/>
    <n v="94.74"/>
    <n v="25082025"/>
    <n v="4580"/>
    <s v="Kalusto"/>
    <n v="3051"/>
    <x v="1"/>
  </r>
  <r>
    <x v="771"/>
    <x v="749"/>
    <n v="19.920000000000002"/>
    <n v="26082025"/>
    <n v="4600"/>
    <s v="Muu materiaali"/>
    <n v="3051"/>
    <x v="1"/>
  </r>
  <r>
    <x v="771"/>
    <x v="749"/>
    <n v="290.04000000000002"/>
    <n v="3092025"/>
    <n v="4580"/>
    <s v="Kalusto"/>
    <n v="3601"/>
    <x v="1"/>
  </r>
  <r>
    <x v="771"/>
    <x v="749"/>
    <n v="107.57"/>
    <n v="11092025"/>
    <n v="4600"/>
    <s v="Muu materiaali"/>
    <n v="3901"/>
    <x v="1"/>
  </r>
  <r>
    <x v="771"/>
    <x v="749"/>
    <n v="94.82"/>
    <n v="16092025"/>
    <n v="4580"/>
    <s v="Kalusto"/>
    <n v="3901"/>
    <x v="1"/>
  </r>
  <r>
    <x v="771"/>
    <x v="749"/>
    <n v="62.15"/>
    <n v="9102025"/>
    <n v="4500"/>
    <s v="Toimistotarvikkeet"/>
    <n v="1101"/>
    <x v="1"/>
  </r>
  <r>
    <x v="771"/>
    <x v="749"/>
    <n v="59.76"/>
    <n v="16102025"/>
    <n v="4600"/>
    <s v="Muu materiaali"/>
    <n v="3601"/>
    <x v="1"/>
  </r>
  <r>
    <x v="771"/>
    <x v="749"/>
    <n v="173.71"/>
    <n v="30102025"/>
    <n v="4600"/>
    <s v="Muu materiaali"/>
    <n v="5501"/>
    <x v="1"/>
  </r>
  <r>
    <x v="771"/>
    <x v="749"/>
    <n v="118.73"/>
    <n v="1122025"/>
    <n v="4580"/>
    <s v="Kalusto"/>
    <n v="3551"/>
    <x v="1"/>
  </r>
  <r>
    <x v="771"/>
    <x v="749"/>
    <n v="261.35000000000002"/>
    <n v="5122025"/>
    <n v="4600"/>
    <s v="Muu materiaali"/>
    <n v="5352"/>
    <x v="1"/>
  </r>
  <r>
    <x v="771"/>
    <x v="749"/>
    <n v="795.22"/>
    <n v="5122025"/>
    <n v="4600"/>
    <s v="Muu materiaali"/>
    <n v="5352"/>
    <x v="1"/>
  </r>
  <r>
    <x v="771"/>
    <x v="749"/>
    <n v="10.28"/>
    <n v="11122025"/>
    <n v="4580"/>
    <s v="Kalusto"/>
    <n v="3901"/>
    <x v="1"/>
  </r>
  <r>
    <x v="771"/>
    <x v="749"/>
    <n v="134.66"/>
    <n v="16122025"/>
    <n v="4600"/>
    <s v="Muu materiaali"/>
    <n v="3051"/>
    <x v="1"/>
  </r>
  <r>
    <x v="772"/>
    <x v="750"/>
    <n v="3387.52"/>
    <n v="28032025"/>
    <n v="4400"/>
    <s v="Koneiden ja laitt. rak/kunn.pitopalv."/>
    <n v="5501"/>
    <x v="1"/>
  </r>
  <r>
    <x v="773"/>
    <x v="751"/>
    <n v="742.23"/>
    <n v="29042025"/>
    <n v="4390"/>
    <s v="Raken.ja alueiden rak.ja kunn.pitopalv."/>
    <n v="3551"/>
    <x v="1"/>
  </r>
  <r>
    <x v="773"/>
    <x v="751"/>
    <n v="300.39999999999998"/>
    <n v="21072025"/>
    <n v="4600"/>
    <s v="Muu materiaali"/>
    <n v="5352"/>
    <x v="1"/>
  </r>
  <r>
    <x v="773"/>
    <x v="751"/>
    <n v="7.97"/>
    <n v="27102025"/>
    <n v="4360"/>
    <s v="Posti- ja kuriiripalvelut"/>
    <n v="5352"/>
    <x v="1"/>
  </r>
  <r>
    <x v="773"/>
    <x v="751"/>
    <n v="571.79"/>
    <n v="27102025"/>
    <n v="4600"/>
    <s v="Muu materiaali"/>
    <n v="5352"/>
    <x v="1"/>
  </r>
  <r>
    <x v="773"/>
    <x v="751"/>
    <n v="129.47999999999999"/>
    <n v="10112025"/>
    <n v="4340"/>
    <s v="Toimisto- pankki-ja asiantunt.palvelut"/>
    <n v="5352"/>
    <x v="1"/>
  </r>
  <r>
    <x v="773"/>
    <x v="751"/>
    <n v="39.840000000000003"/>
    <n v="10112025"/>
    <n v="4600"/>
    <s v="Muu materiaali"/>
    <n v="5352"/>
    <x v="1"/>
  </r>
  <r>
    <x v="773"/>
    <x v="751"/>
    <n v="78.88"/>
    <n v="10112025"/>
    <n v="4420"/>
    <s v="Matkustus- ja kuljetuspalvelut"/>
    <n v="5352"/>
    <x v="1"/>
  </r>
  <r>
    <x v="773"/>
    <x v="751"/>
    <n v="155.38"/>
    <n v="28112025"/>
    <n v="4600"/>
    <s v="Muu materiaali"/>
    <n v="5352"/>
    <x v="1"/>
  </r>
  <r>
    <x v="773"/>
    <x v="751"/>
    <n v="139.44"/>
    <n v="28112025"/>
    <n v="4600"/>
    <s v="Muu materiaali"/>
    <n v="5352"/>
    <x v="1"/>
  </r>
  <r>
    <x v="773"/>
    <x v="751"/>
    <n v="228.05"/>
    <n v="28112025"/>
    <n v="4600"/>
    <s v="Muu materiaali"/>
    <n v="5352"/>
    <x v="1"/>
  </r>
  <r>
    <x v="774"/>
    <x v="752"/>
    <n v="262.95"/>
    <n v="9012025"/>
    <n v="4400"/>
    <s v="Koneiden ja laitt. rak/kunn.pitopalv."/>
    <n v="5352"/>
    <x v="1"/>
  </r>
  <r>
    <x v="774"/>
    <x v="752"/>
    <n v="171.31"/>
    <n v="9012025"/>
    <n v="4600"/>
    <s v="Muu materiaali"/>
    <n v="5352"/>
    <x v="1"/>
  </r>
  <r>
    <x v="774"/>
    <x v="752"/>
    <n v="135.21"/>
    <n v="8052025"/>
    <n v="4400"/>
    <s v="Koneiden ja laitt. rak/kunn.pitopalv."/>
    <n v="5352"/>
    <x v="1"/>
  </r>
  <r>
    <x v="774"/>
    <x v="752"/>
    <n v="131.47"/>
    <n v="7102025"/>
    <n v="4400"/>
    <s v="Koneiden ja laitt. rak/kunn.pitopalv."/>
    <n v="5352"/>
    <x v="1"/>
  </r>
  <r>
    <x v="774"/>
    <x v="752"/>
    <n v="18.329999999999998"/>
    <n v="7102025"/>
    <n v="4560"/>
    <s v="Poltto- ja voiteluaineet"/>
    <n v="5352"/>
    <x v="1"/>
  </r>
  <r>
    <x v="774"/>
    <x v="752"/>
    <n v="167.73"/>
    <n v="7102025"/>
    <n v="4600"/>
    <s v="Muu materiaali"/>
    <n v="5352"/>
    <x v="1"/>
  </r>
  <r>
    <x v="775"/>
    <x v="753"/>
    <n v="201.82"/>
    <n v="7012025"/>
    <n v="4512"/>
    <s v="Lehdet"/>
    <n v="1101"/>
    <x v="1"/>
  </r>
  <r>
    <x v="775"/>
    <x v="753"/>
    <n v="201.82"/>
    <n v="26082025"/>
    <n v="4512"/>
    <s v="Lehdet"/>
    <n v="1101"/>
    <x v="1"/>
  </r>
  <r>
    <x v="776"/>
    <x v="754"/>
    <n v="394"/>
    <n v="3042025"/>
    <n v="4470"/>
    <s v="Muut palvelut"/>
    <n v="3051"/>
    <x v="1"/>
  </r>
  <r>
    <x v="777"/>
    <x v="755"/>
    <n v="372.5"/>
    <n v="7112025"/>
    <n v="1175"/>
    <s v="Muut laitteet ja kalusto"/>
    <n v="5501"/>
    <x v="1"/>
  </r>
  <r>
    <x v="778"/>
    <x v="756"/>
    <n v="72.27"/>
    <n v="6012025"/>
    <n v="4512"/>
    <s v="Lehdet"/>
    <n v="3051"/>
    <x v="1"/>
  </r>
  <r>
    <x v="778"/>
    <x v="756"/>
    <n v="72.27"/>
    <n v="16062025"/>
    <n v="4512"/>
    <s v="Lehdet"/>
    <n v="3051"/>
    <x v="1"/>
  </r>
  <r>
    <x v="778"/>
    <x v="756"/>
    <n v="118.8"/>
    <n v="30092025"/>
    <n v="4512"/>
    <s v="Lehdet"/>
    <n v="5551"/>
    <x v="1"/>
  </r>
  <r>
    <x v="778"/>
    <x v="756"/>
    <n v="77.27"/>
    <n v="10112025"/>
    <n v="4512"/>
    <s v="Lehdet"/>
    <n v="3051"/>
    <x v="1"/>
  </r>
  <r>
    <x v="779"/>
    <x v="757"/>
    <n v="242.6"/>
    <n v="22042025"/>
    <n v="4511"/>
    <s v="Kirjat"/>
    <n v="3051"/>
    <x v="1"/>
  </r>
  <r>
    <x v="779"/>
    <x v="757"/>
    <n v="25.35"/>
    <n v="12082025"/>
    <n v="4501"/>
    <s v="Koulutarvikkeet"/>
    <n v="3051"/>
    <x v="1"/>
  </r>
  <r>
    <x v="779"/>
    <x v="757"/>
    <n v="274.79000000000002"/>
    <n v="9092025"/>
    <n v="4511"/>
    <s v="Kirjat"/>
    <n v="3051"/>
    <x v="1"/>
  </r>
  <r>
    <x v="780"/>
    <x v="758"/>
    <n v="250.88"/>
    <n v="8102025"/>
    <n v="4410"/>
    <s v="Majoitus- ja ravitsemispalvelut"/>
    <n v="3601"/>
    <x v="1"/>
  </r>
  <r>
    <x v="781"/>
    <x v="759"/>
    <n v="11663.19"/>
    <n v="8102025"/>
    <n v="4301"/>
    <s v="Asiakaspalvelujen osto kunnilta"/>
    <n v="3051"/>
    <x v="1"/>
  </r>
  <r>
    <x v="781"/>
    <x v="759"/>
    <n v="9141.7800000000007"/>
    <n v="31122025"/>
    <n v="4301"/>
    <s v="Asiakaspalvelujen osto kunnilta"/>
    <n v="3051"/>
    <x v="1"/>
  </r>
  <r>
    <x v="782"/>
    <x v="760"/>
    <n v="3563.05"/>
    <n v="26032025"/>
    <n v="1124"/>
    <s v="Muut rakennukset"/>
    <n v="5352"/>
    <x v="1"/>
  </r>
  <r>
    <x v="783"/>
    <x v="761"/>
    <n v="1938.73"/>
    <n v="1042025"/>
    <n v="4600"/>
    <s v="Muu materiaali"/>
    <n v="4601"/>
    <x v="1"/>
  </r>
  <r>
    <x v="784"/>
    <x v="762"/>
    <n v="102.31"/>
    <n v="3022025"/>
    <n v="4520"/>
    <s v="Elintarvikkeet"/>
    <n v="3501"/>
    <x v="1"/>
  </r>
  <r>
    <x v="784"/>
    <x v="762"/>
    <n v="9.67"/>
    <n v="3022025"/>
    <n v="4600"/>
    <s v="Muu materiaali"/>
    <n v="3501"/>
    <x v="1"/>
  </r>
  <r>
    <x v="784"/>
    <x v="762"/>
    <n v="12.12"/>
    <n v="3022025"/>
    <n v="4600"/>
    <s v="Muu materiaali"/>
    <n v="3052"/>
    <x v="1"/>
  </r>
  <r>
    <x v="784"/>
    <x v="762"/>
    <n v="65.069999999999993"/>
    <n v="3022025"/>
    <n v="4520"/>
    <s v="Elintarvikkeet"/>
    <n v="3052"/>
    <x v="1"/>
  </r>
  <r>
    <x v="784"/>
    <x v="762"/>
    <n v="34.18"/>
    <n v="3022025"/>
    <n v="4600"/>
    <s v="Muu materiaali"/>
    <n v="3021"/>
    <x v="1"/>
  </r>
  <r>
    <x v="784"/>
    <x v="762"/>
    <n v="148.25"/>
    <n v="3022025"/>
    <n v="4520"/>
    <s v="Elintarvikkeet"/>
    <n v="3021"/>
    <x v="1"/>
  </r>
  <r>
    <x v="784"/>
    <x v="762"/>
    <n v="5.08"/>
    <n v="3022025"/>
    <n v="4520"/>
    <s v="Elintarvikkeet"/>
    <n v="3051"/>
    <x v="1"/>
  </r>
  <r>
    <x v="784"/>
    <x v="762"/>
    <n v="29.25"/>
    <n v="3022025"/>
    <n v="4520"/>
    <s v="Elintarvikkeet"/>
    <n v="3051"/>
    <x v="1"/>
  </r>
  <r>
    <x v="784"/>
    <x v="762"/>
    <n v="113.98"/>
    <n v="3022025"/>
    <n v="4520"/>
    <s v="Elintarvikkeet"/>
    <n v="3051"/>
    <x v="1"/>
  </r>
  <r>
    <x v="784"/>
    <x v="762"/>
    <n v="1.24"/>
    <n v="3022025"/>
    <n v="4600"/>
    <s v="Muu materiaali"/>
    <n v="3051"/>
    <x v="1"/>
  </r>
  <r>
    <x v="784"/>
    <x v="762"/>
    <n v="18.61"/>
    <n v="3022025"/>
    <n v="4520"/>
    <s v="Elintarvikkeet"/>
    <n v="3041"/>
    <x v="1"/>
  </r>
  <r>
    <x v="784"/>
    <x v="762"/>
    <n v="1.0900000000000001"/>
    <n v="3022025"/>
    <n v="4520"/>
    <s v="Elintarvikkeet"/>
    <n v="3041"/>
    <x v="1"/>
  </r>
  <r>
    <x v="784"/>
    <x v="762"/>
    <n v="3.55"/>
    <n v="3022025"/>
    <n v="4520"/>
    <s v="Elintarvikkeet"/>
    <n v="5501"/>
    <x v="1"/>
  </r>
  <r>
    <x v="784"/>
    <x v="762"/>
    <n v="29.8"/>
    <n v="3022025"/>
    <n v="4520"/>
    <s v="Elintarvikkeet"/>
    <n v="5501"/>
    <x v="1"/>
  </r>
  <r>
    <x v="784"/>
    <x v="762"/>
    <n v="89.43"/>
    <n v="3022025"/>
    <n v="4560"/>
    <s v="Poltto- ja voiteluaineet"/>
    <n v="3551"/>
    <x v="1"/>
  </r>
  <r>
    <x v="784"/>
    <x v="762"/>
    <n v="249.31"/>
    <n v="3022025"/>
    <n v="4520"/>
    <s v="Elintarvikkeet"/>
    <n v="3601"/>
    <x v="1"/>
  </r>
  <r>
    <x v="784"/>
    <x v="762"/>
    <n v="1.17"/>
    <n v="3022025"/>
    <n v="4520"/>
    <s v="Elintarvikkeet"/>
    <n v="3601"/>
    <x v="1"/>
  </r>
  <r>
    <x v="784"/>
    <x v="762"/>
    <n v="1.65"/>
    <n v="3022025"/>
    <n v="4520"/>
    <s v="Elintarvikkeet"/>
    <n v="3601"/>
    <x v="1"/>
  </r>
  <r>
    <x v="784"/>
    <x v="762"/>
    <n v="153.74"/>
    <n v="3022025"/>
    <n v="4520"/>
    <s v="Elintarvikkeet"/>
    <n v="3601"/>
    <x v="1"/>
  </r>
  <r>
    <x v="784"/>
    <x v="762"/>
    <n v="34.36"/>
    <n v="3022025"/>
    <n v="4520"/>
    <s v="Elintarvikkeet"/>
    <n v="3551"/>
    <x v="1"/>
  </r>
  <r>
    <x v="784"/>
    <x v="762"/>
    <n v="11.89"/>
    <n v="3022025"/>
    <n v="4520"/>
    <s v="Elintarvikkeet"/>
    <n v="3551"/>
    <x v="1"/>
  </r>
  <r>
    <x v="784"/>
    <x v="762"/>
    <n v="0.23"/>
    <n v="3022025"/>
    <n v="4520"/>
    <s v="Elintarvikkeet"/>
    <n v="3551"/>
    <x v="1"/>
  </r>
  <r>
    <x v="784"/>
    <x v="762"/>
    <n v="35.56"/>
    <n v="3022025"/>
    <n v="4520"/>
    <s v="Elintarvikkeet"/>
    <n v="3551"/>
    <x v="1"/>
  </r>
  <r>
    <x v="784"/>
    <x v="762"/>
    <n v="24.53"/>
    <n v="3022025"/>
    <n v="4520"/>
    <s v="Elintarvikkeet"/>
    <n v="3551"/>
    <x v="1"/>
  </r>
  <r>
    <x v="784"/>
    <x v="762"/>
    <n v="47.8"/>
    <n v="3022025"/>
    <n v="4520"/>
    <s v="Elintarvikkeet"/>
    <n v="3051"/>
    <x v="1"/>
  </r>
  <r>
    <x v="784"/>
    <x v="762"/>
    <n v="12.25"/>
    <n v="3022025"/>
    <n v="4600"/>
    <s v="Muu materiaali"/>
    <n v="3051"/>
    <x v="1"/>
  </r>
  <r>
    <x v="784"/>
    <x v="762"/>
    <n v="7.0000000000000007E-2"/>
    <n v="3022025"/>
    <n v="4470"/>
    <s v="Muut palvelut"/>
    <n v="3051"/>
    <x v="1"/>
  </r>
  <r>
    <x v="784"/>
    <x v="762"/>
    <n v="54.82"/>
    <n v="3022025"/>
    <n v="4520"/>
    <s v="Elintarvikkeet"/>
    <n v="3901"/>
    <x v="1"/>
  </r>
  <r>
    <x v="784"/>
    <x v="762"/>
    <n v="36.99"/>
    <n v="3022025"/>
    <n v="4520"/>
    <s v="Elintarvikkeet"/>
    <n v="3901"/>
    <x v="1"/>
  </r>
  <r>
    <x v="784"/>
    <x v="762"/>
    <n v="11.07"/>
    <n v="3032025"/>
    <n v="4520"/>
    <s v="Elintarvikkeet"/>
    <n v="5501"/>
    <x v="1"/>
  </r>
  <r>
    <x v="784"/>
    <x v="762"/>
    <n v="0.64"/>
    <n v="3032025"/>
    <n v="4520"/>
    <s v="Elintarvikkeet"/>
    <n v="5501"/>
    <x v="1"/>
  </r>
  <r>
    <x v="784"/>
    <x v="762"/>
    <n v="9.1"/>
    <n v="3032025"/>
    <n v="4520"/>
    <s v="Elintarvikkeet"/>
    <n v="5501"/>
    <x v="1"/>
  </r>
  <r>
    <x v="784"/>
    <x v="762"/>
    <n v="8.39"/>
    <n v="3032025"/>
    <n v="4502"/>
    <s v="Harrastustarvikkeet"/>
    <n v="3041"/>
    <x v="1"/>
  </r>
  <r>
    <x v="784"/>
    <x v="762"/>
    <n v="37.53"/>
    <n v="3032025"/>
    <n v="4520"/>
    <s v="Elintarvikkeet"/>
    <n v="3041"/>
    <x v="1"/>
  </r>
  <r>
    <x v="784"/>
    <x v="762"/>
    <n v="39.49"/>
    <n v="3032025"/>
    <n v="4520"/>
    <s v="Elintarvikkeet"/>
    <n v="3501"/>
    <x v="1"/>
  </r>
  <r>
    <x v="784"/>
    <x v="762"/>
    <n v="1.48"/>
    <n v="3032025"/>
    <n v="4520"/>
    <s v="Elintarvikkeet"/>
    <n v="1101"/>
    <x v="1"/>
  </r>
  <r>
    <x v="784"/>
    <x v="762"/>
    <n v="34.89"/>
    <n v="3032025"/>
    <n v="4520"/>
    <s v="Elintarvikkeet"/>
    <n v="3501"/>
    <x v="1"/>
  </r>
  <r>
    <x v="784"/>
    <x v="762"/>
    <n v="12.27"/>
    <n v="3032025"/>
    <n v="4600"/>
    <s v="Muu materiaali"/>
    <n v="3501"/>
    <x v="1"/>
  </r>
  <r>
    <x v="784"/>
    <x v="762"/>
    <n v="25.75"/>
    <n v="3032025"/>
    <n v="4520"/>
    <s v="Elintarvikkeet"/>
    <n v="1101"/>
    <x v="1"/>
  </r>
  <r>
    <x v="784"/>
    <x v="762"/>
    <n v="3.71"/>
    <n v="3032025"/>
    <n v="4600"/>
    <s v="Muu materiaali"/>
    <n v="3501"/>
    <x v="1"/>
  </r>
  <r>
    <x v="784"/>
    <x v="762"/>
    <n v="11.14"/>
    <n v="3032025"/>
    <n v="4520"/>
    <s v="Elintarvikkeet"/>
    <n v="3052"/>
    <x v="1"/>
  </r>
  <r>
    <x v="784"/>
    <x v="762"/>
    <n v="32.36"/>
    <n v="3032025"/>
    <n v="4600"/>
    <s v="Muu materiaali"/>
    <n v="3052"/>
    <x v="1"/>
  </r>
  <r>
    <x v="784"/>
    <x v="762"/>
    <n v="6.86"/>
    <n v="3032025"/>
    <n v="4520"/>
    <s v="Elintarvikkeet"/>
    <n v="3901"/>
    <x v="1"/>
  </r>
  <r>
    <x v="784"/>
    <x v="762"/>
    <n v="119.68"/>
    <n v="3032025"/>
    <n v="4520"/>
    <s v="Elintarvikkeet"/>
    <n v="3901"/>
    <x v="1"/>
  </r>
  <r>
    <x v="784"/>
    <x v="762"/>
    <n v="2.06"/>
    <n v="3032025"/>
    <n v="4520"/>
    <s v="Elintarvikkeet"/>
    <n v="3601"/>
    <x v="1"/>
  </r>
  <r>
    <x v="784"/>
    <x v="762"/>
    <n v="132.46"/>
    <n v="3032025"/>
    <n v="4520"/>
    <s v="Elintarvikkeet"/>
    <n v="3601"/>
    <x v="1"/>
  </r>
  <r>
    <x v="784"/>
    <x v="762"/>
    <n v="145.04"/>
    <n v="3032025"/>
    <n v="4520"/>
    <s v="Elintarvikkeet"/>
    <n v="3601"/>
    <x v="1"/>
  </r>
  <r>
    <x v="784"/>
    <x v="762"/>
    <n v="26.46"/>
    <n v="3032025"/>
    <n v="4520"/>
    <s v="Elintarvikkeet"/>
    <n v="3601"/>
    <x v="1"/>
  </r>
  <r>
    <x v="784"/>
    <x v="762"/>
    <n v="29.87"/>
    <n v="3032025"/>
    <n v="4520"/>
    <s v="Elintarvikkeet"/>
    <n v="3551"/>
    <x v="1"/>
  </r>
  <r>
    <x v="784"/>
    <x v="762"/>
    <n v="243.67"/>
    <n v="3032025"/>
    <n v="4520"/>
    <s v="Elintarvikkeet"/>
    <n v="3551"/>
    <x v="1"/>
  </r>
  <r>
    <x v="784"/>
    <x v="762"/>
    <n v="72.760000000000005"/>
    <n v="3032025"/>
    <n v="4560"/>
    <s v="Poltto- ja voiteluaineet"/>
    <n v="3551"/>
    <x v="1"/>
  </r>
  <r>
    <x v="784"/>
    <x v="762"/>
    <n v="112.29"/>
    <n v="3032025"/>
    <n v="4520"/>
    <s v="Elintarvikkeet"/>
    <n v="3551"/>
    <x v="1"/>
  </r>
  <r>
    <x v="784"/>
    <x v="762"/>
    <n v="165.3"/>
    <n v="3032025"/>
    <n v="4520"/>
    <s v="Elintarvikkeet"/>
    <n v="3051"/>
    <x v="1"/>
  </r>
  <r>
    <x v="784"/>
    <x v="762"/>
    <n v="5.43"/>
    <n v="3032025"/>
    <n v="4600"/>
    <s v="Muu materiaali"/>
    <n v="3051"/>
    <x v="1"/>
  </r>
  <r>
    <x v="784"/>
    <x v="762"/>
    <n v="16.54"/>
    <n v="3032025"/>
    <n v="4520"/>
    <s v="Elintarvikkeet"/>
    <n v="3052"/>
    <x v="1"/>
  </r>
  <r>
    <x v="784"/>
    <x v="762"/>
    <n v="17.899999999999999"/>
    <n v="3032025"/>
    <n v="4600"/>
    <s v="Muu materiaali"/>
    <n v="3021"/>
    <x v="1"/>
  </r>
  <r>
    <x v="784"/>
    <x v="762"/>
    <n v="115.48"/>
    <n v="3032025"/>
    <n v="4520"/>
    <s v="Elintarvikkeet"/>
    <n v="3021"/>
    <x v="1"/>
  </r>
  <r>
    <x v="784"/>
    <x v="762"/>
    <n v="7.37"/>
    <n v="3032025"/>
    <n v="4520"/>
    <s v="Elintarvikkeet"/>
    <n v="3051"/>
    <x v="1"/>
  </r>
  <r>
    <x v="784"/>
    <x v="762"/>
    <n v="60.34"/>
    <n v="2042025"/>
    <n v="4520"/>
    <s v="Elintarvikkeet"/>
    <n v="5501"/>
    <x v="1"/>
  </r>
  <r>
    <x v="784"/>
    <x v="762"/>
    <n v="6.98"/>
    <n v="2042025"/>
    <n v="4520"/>
    <s v="Elintarvikkeet"/>
    <n v="5501"/>
    <x v="1"/>
  </r>
  <r>
    <x v="784"/>
    <x v="762"/>
    <n v="2.42"/>
    <n v="2042025"/>
    <n v="4600"/>
    <s v="Muu materiaali"/>
    <n v="3051"/>
    <x v="1"/>
  </r>
  <r>
    <x v="784"/>
    <x v="762"/>
    <n v="73.22"/>
    <n v="2042025"/>
    <n v="4520"/>
    <s v="Elintarvikkeet"/>
    <n v="3051"/>
    <x v="1"/>
  </r>
  <r>
    <x v="784"/>
    <x v="762"/>
    <n v="2.57"/>
    <n v="2042025"/>
    <n v="4600"/>
    <s v="Muu materiaali"/>
    <n v="3052"/>
    <x v="1"/>
  </r>
  <r>
    <x v="784"/>
    <x v="762"/>
    <n v="50.32"/>
    <n v="2042025"/>
    <n v="4520"/>
    <s v="Elintarvikkeet"/>
    <n v="3052"/>
    <x v="1"/>
  </r>
  <r>
    <x v="784"/>
    <x v="762"/>
    <n v="32.200000000000003"/>
    <n v="2042025"/>
    <n v="4600"/>
    <s v="Muu materiaali"/>
    <n v="3021"/>
    <x v="1"/>
  </r>
  <r>
    <x v="784"/>
    <x v="762"/>
    <n v="163.78"/>
    <n v="2042025"/>
    <n v="4520"/>
    <s v="Elintarvikkeet"/>
    <n v="3021"/>
    <x v="1"/>
  </r>
  <r>
    <x v="784"/>
    <x v="762"/>
    <n v="12.84"/>
    <n v="2042025"/>
    <n v="4600"/>
    <s v="Muu materiaali"/>
    <n v="1101"/>
    <x v="1"/>
  </r>
  <r>
    <x v="784"/>
    <x v="762"/>
    <n v="45.62"/>
    <n v="2042025"/>
    <n v="4520"/>
    <s v="Elintarvikkeet"/>
    <n v="3501"/>
    <x v="1"/>
  </r>
  <r>
    <x v="784"/>
    <x v="762"/>
    <n v="29.36"/>
    <n v="2042025"/>
    <n v="4520"/>
    <s v="Elintarvikkeet"/>
    <n v="1101"/>
    <x v="1"/>
  </r>
  <r>
    <x v="784"/>
    <x v="762"/>
    <n v="15.43"/>
    <n v="2042025"/>
    <n v="4600"/>
    <s v="Muu materiaali"/>
    <n v="3501"/>
    <x v="1"/>
  </r>
  <r>
    <x v="784"/>
    <x v="762"/>
    <n v="70.8"/>
    <n v="2042025"/>
    <n v="4560"/>
    <s v="Poltto- ja voiteluaineet"/>
    <n v="3551"/>
    <x v="1"/>
  </r>
  <r>
    <x v="784"/>
    <x v="762"/>
    <n v="48.98"/>
    <n v="2042025"/>
    <n v="4520"/>
    <s v="Elintarvikkeet"/>
    <n v="3551"/>
    <x v="1"/>
  </r>
  <r>
    <x v="784"/>
    <x v="762"/>
    <n v="46.68"/>
    <n v="2042025"/>
    <n v="4520"/>
    <s v="Elintarvikkeet"/>
    <n v="3551"/>
    <x v="1"/>
  </r>
  <r>
    <x v="784"/>
    <x v="762"/>
    <n v="0.46"/>
    <n v="2042025"/>
    <n v="4520"/>
    <s v="Elintarvikkeet"/>
    <n v="3601"/>
    <x v="1"/>
  </r>
  <r>
    <x v="784"/>
    <x v="762"/>
    <n v="75.150000000000006"/>
    <n v="2042025"/>
    <n v="4520"/>
    <s v="Elintarvikkeet"/>
    <n v="3551"/>
    <x v="1"/>
  </r>
  <r>
    <x v="784"/>
    <x v="762"/>
    <n v="5.75"/>
    <n v="2042025"/>
    <n v="4520"/>
    <s v="Elintarvikkeet"/>
    <n v="3601"/>
    <x v="1"/>
  </r>
  <r>
    <x v="784"/>
    <x v="762"/>
    <n v="244.67"/>
    <n v="2042025"/>
    <n v="4520"/>
    <s v="Elintarvikkeet"/>
    <n v="3051"/>
    <x v="1"/>
  </r>
  <r>
    <x v="784"/>
    <x v="762"/>
    <n v="14.54"/>
    <n v="2042025"/>
    <n v="4520"/>
    <s v="Elintarvikkeet"/>
    <n v="5501"/>
    <x v="1"/>
  </r>
  <r>
    <x v="784"/>
    <x v="762"/>
    <n v="0.23"/>
    <n v="2042025"/>
    <n v="4600"/>
    <s v="Muu materiaali"/>
    <n v="4601"/>
    <x v="1"/>
  </r>
  <r>
    <x v="784"/>
    <x v="762"/>
    <n v="43.37"/>
    <n v="2042025"/>
    <n v="4600"/>
    <s v="Muu materiaali"/>
    <n v="3901"/>
    <x v="1"/>
  </r>
  <r>
    <x v="784"/>
    <x v="762"/>
    <n v="3.42"/>
    <n v="2042025"/>
    <n v="4520"/>
    <s v="Elintarvikkeet"/>
    <n v="3901"/>
    <x v="1"/>
  </r>
  <r>
    <x v="784"/>
    <x v="762"/>
    <n v="53.55"/>
    <n v="2052025"/>
    <n v="4520"/>
    <s v="Elintarvikkeet"/>
    <n v="5501"/>
    <x v="1"/>
  </r>
  <r>
    <x v="784"/>
    <x v="762"/>
    <n v="0.95"/>
    <n v="2052025"/>
    <n v="4520"/>
    <s v="Elintarvikkeet"/>
    <n v="5501"/>
    <x v="1"/>
  </r>
  <r>
    <x v="784"/>
    <x v="762"/>
    <n v="90"/>
    <n v="2052025"/>
    <n v="4600"/>
    <s v="Muu materiaali"/>
    <n v="3551"/>
    <x v="1"/>
  </r>
  <r>
    <x v="784"/>
    <x v="762"/>
    <n v="25.56"/>
    <n v="2052025"/>
    <n v="4520"/>
    <s v="Elintarvikkeet"/>
    <n v="3601"/>
    <x v="1"/>
  </r>
  <r>
    <x v="784"/>
    <x v="762"/>
    <n v="1.19"/>
    <n v="2052025"/>
    <n v="4520"/>
    <s v="Elintarvikkeet"/>
    <n v="3601"/>
    <x v="1"/>
  </r>
  <r>
    <x v="784"/>
    <x v="762"/>
    <n v="2.5299999999999998"/>
    <n v="2052025"/>
    <n v="4520"/>
    <s v="Elintarvikkeet"/>
    <n v="3901"/>
    <x v="1"/>
  </r>
  <r>
    <x v="784"/>
    <x v="762"/>
    <n v="7.09"/>
    <n v="2052025"/>
    <n v="4520"/>
    <s v="Elintarvikkeet"/>
    <n v="3901"/>
    <x v="1"/>
  </r>
  <r>
    <x v="784"/>
    <x v="762"/>
    <n v="0.93"/>
    <n v="2052025"/>
    <n v="4520"/>
    <s v="Elintarvikkeet"/>
    <n v="3601"/>
    <x v="1"/>
  </r>
  <r>
    <x v="784"/>
    <x v="762"/>
    <n v="114.87"/>
    <n v="2052025"/>
    <n v="4520"/>
    <s v="Elintarvikkeet"/>
    <n v="3601"/>
    <x v="1"/>
  </r>
  <r>
    <x v="784"/>
    <x v="762"/>
    <n v="16.14"/>
    <n v="2052025"/>
    <n v="4600"/>
    <s v="Muu materiaali"/>
    <n v="3041"/>
    <x v="1"/>
  </r>
  <r>
    <x v="784"/>
    <x v="762"/>
    <n v="67.55"/>
    <n v="2052025"/>
    <n v="4520"/>
    <s v="Elintarvikkeet"/>
    <n v="3041"/>
    <x v="1"/>
  </r>
  <r>
    <x v="784"/>
    <x v="762"/>
    <n v="133.06"/>
    <n v="2052025"/>
    <n v="4520"/>
    <s v="Elintarvikkeet"/>
    <n v="3051"/>
    <x v="1"/>
  </r>
  <r>
    <x v="784"/>
    <x v="762"/>
    <n v="49"/>
    <n v="2052025"/>
    <n v="4600"/>
    <s v="Muu materiaali"/>
    <n v="3051"/>
    <x v="1"/>
  </r>
  <r>
    <x v="784"/>
    <x v="762"/>
    <n v="0.46"/>
    <n v="2052025"/>
    <n v="4600"/>
    <s v="Muu materiaali"/>
    <n v="3022"/>
    <x v="1"/>
  </r>
  <r>
    <x v="784"/>
    <x v="762"/>
    <n v="40.22"/>
    <n v="2052025"/>
    <n v="4520"/>
    <s v="Elintarvikkeet"/>
    <n v="3022"/>
    <x v="1"/>
  </r>
  <r>
    <x v="784"/>
    <x v="762"/>
    <n v="24.06"/>
    <n v="2052025"/>
    <n v="4600"/>
    <s v="Muu materiaali"/>
    <n v="3052"/>
    <x v="1"/>
  </r>
  <r>
    <x v="784"/>
    <x v="762"/>
    <n v="34.15"/>
    <n v="2052025"/>
    <n v="4520"/>
    <s v="Elintarvikkeet"/>
    <n v="3052"/>
    <x v="1"/>
  </r>
  <r>
    <x v="784"/>
    <x v="762"/>
    <n v="3.86"/>
    <n v="2052025"/>
    <n v="4600"/>
    <s v="Muu materiaali"/>
    <n v="3021"/>
    <x v="1"/>
  </r>
  <r>
    <x v="784"/>
    <x v="762"/>
    <n v="14.77"/>
    <n v="2052025"/>
    <n v="4520"/>
    <s v="Elintarvikkeet"/>
    <n v="3021"/>
    <x v="1"/>
  </r>
  <r>
    <x v="784"/>
    <x v="762"/>
    <n v="0.23"/>
    <n v="2052025"/>
    <n v="4600"/>
    <s v="Muu materiaali"/>
    <n v="5501"/>
    <x v="1"/>
  </r>
  <r>
    <x v="784"/>
    <x v="762"/>
    <n v="17.920000000000002"/>
    <n v="2052025"/>
    <n v="4520"/>
    <s v="Elintarvikkeet"/>
    <n v="5501"/>
    <x v="1"/>
  </r>
  <r>
    <x v="784"/>
    <x v="762"/>
    <n v="345.61"/>
    <n v="2052025"/>
    <n v="4410"/>
    <s v="Majoitus- ja ravitsemispalvelut"/>
    <n v="3901"/>
    <x v="1"/>
  </r>
  <r>
    <x v="784"/>
    <x v="762"/>
    <n v="86.45"/>
    <n v="2052025"/>
    <n v="4520"/>
    <s v="Elintarvikkeet"/>
    <n v="3901"/>
    <x v="1"/>
  </r>
  <r>
    <x v="784"/>
    <x v="762"/>
    <n v="1.8"/>
    <n v="2052025"/>
    <n v="4520"/>
    <s v="Elintarvikkeet"/>
    <n v="3901"/>
    <x v="1"/>
  </r>
  <r>
    <x v="784"/>
    <x v="762"/>
    <n v="22.66"/>
    <n v="2052025"/>
    <n v="4520"/>
    <s v="Elintarvikkeet"/>
    <n v="3501"/>
    <x v="1"/>
  </r>
  <r>
    <x v="784"/>
    <x v="762"/>
    <n v="5.63"/>
    <n v="2052025"/>
    <n v="4520"/>
    <s v="Elintarvikkeet"/>
    <n v="1101"/>
    <x v="1"/>
  </r>
  <r>
    <x v="784"/>
    <x v="762"/>
    <n v="16.920000000000002"/>
    <n v="2052025"/>
    <n v="4520"/>
    <s v="Elintarvikkeet"/>
    <n v="3501"/>
    <x v="1"/>
  </r>
  <r>
    <x v="784"/>
    <x v="762"/>
    <n v="1.31"/>
    <n v="2052025"/>
    <n v="4600"/>
    <s v="Muu materiaali"/>
    <n v="3501"/>
    <x v="1"/>
  </r>
  <r>
    <x v="784"/>
    <x v="762"/>
    <n v="62.66"/>
    <n v="2052025"/>
    <n v="4520"/>
    <s v="Elintarvikkeet"/>
    <n v="1101"/>
    <x v="1"/>
  </r>
  <r>
    <x v="784"/>
    <x v="762"/>
    <n v="0.82"/>
    <n v="2052025"/>
    <n v="4600"/>
    <s v="Muu materiaali"/>
    <n v="3501"/>
    <x v="1"/>
  </r>
  <r>
    <x v="784"/>
    <x v="762"/>
    <n v="31.92"/>
    <n v="2062025"/>
    <n v="4520"/>
    <s v="Elintarvikkeet"/>
    <n v="3051"/>
    <x v="1"/>
  </r>
  <r>
    <x v="784"/>
    <x v="762"/>
    <n v="110.11"/>
    <n v="2062025"/>
    <n v="4520"/>
    <s v="Elintarvikkeet"/>
    <n v="3901"/>
    <x v="1"/>
  </r>
  <r>
    <x v="784"/>
    <x v="762"/>
    <n v="6.9"/>
    <n v="2062025"/>
    <n v="4520"/>
    <s v="Elintarvikkeet"/>
    <n v="3901"/>
    <x v="1"/>
  </r>
  <r>
    <x v="784"/>
    <x v="762"/>
    <n v="5.55"/>
    <n v="2062025"/>
    <n v="4600"/>
    <s v="Muu materiaali"/>
    <n v="3041"/>
    <x v="1"/>
  </r>
  <r>
    <x v="784"/>
    <x v="762"/>
    <n v="31.6"/>
    <n v="2062025"/>
    <n v="4520"/>
    <s v="Elintarvikkeet"/>
    <n v="3041"/>
    <x v="1"/>
  </r>
  <r>
    <x v="784"/>
    <x v="762"/>
    <n v="90.97"/>
    <n v="2062025"/>
    <n v="4520"/>
    <s v="Elintarvikkeet"/>
    <n v="3601"/>
    <x v="1"/>
  </r>
  <r>
    <x v="784"/>
    <x v="762"/>
    <n v="16.170000000000002"/>
    <n v="2062025"/>
    <n v="4520"/>
    <s v="Elintarvikkeet"/>
    <n v="3601"/>
    <x v="1"/>
  </r>
  <r>
    <x v="784"/>
    <x v="762"/>
    <n v="2.41"/>
    <n v="2062025"/>
    <n v="4520"/>
    <s v="Elintarvikkeet"/>
    <n v="3551"/>
    <x v="1"/>
  </r>
  <r>
    <x v="784"/>
    <x v="762"/>
    <n v="44.04"/>
    <n v="2062025"/>
    <n v="4520"/>
    <s v="Elintarvikkeet"/>
    <n v="3551"/>
    <x v="1"/>
  </r>
  <r>
    <x v="784"/>
    <x v="762"/>
    <n v="170.19"/>
    <n v="2062025"/>
    <n v="4520"/>
    <s v="Elintarvikkeet"/>
    <n v="3051"/>
    <x v="1"/>
  </r>
  <r>
    <x v="784"/>
    <x v="762"/>
    <n v="0.3"/>
    <n v="2062025"/>
    <n v="4600"/>
    <s v="Muu materiaali"/>
    <n v="4601"/>
    <x v="1"/>
  </r>
  <r>
    <x v="784"/>
    <x v="762"/>
    <n v="38.33"/>
    <n v="2062025"/>
    <n v="4520"/>
    <s v="Elintarvikkeet"/>
    <n v="4601"/>
    <x v="1"/>
  </r>
  <r>
    <x v="784"/>
    <x v="762"/>
    <n v="33.6"/>
    <n v="2062025"/>
    <n v="4520"/>
    <s v="Elintarvikkeet"/>
    <n v="3052"/>
    <x v="1"/>
  </r>
  <r>
    <x v="784"/>
    <x v="762"/>
    <n v="178.89"/>
    <n v="2062025"/>
    <n v="4520"/>
    <s v="Elintarvikkeet"/>
    <n v="3021"/>
    <x v="1"/>
  </r>
  <r>
    <x v="784"/>
    <x v="762"/>
    <n v="23.25"/>
    <n v="2062025"/>
    <n v="4600"/>
    <s v="Muu materiaali"/>
    <n v="3021"/>
    <x v="1"/>
  </r>
  <r>
    <x v="784"/>
    <x v="762"/>
    <n v="5"/>
    <n v="2062025"/>
    <n v="4600"/>
    <s v="Muu materiaali"/>
    <n v="3021"/>
    <x v="1"/>
  </r>
  <r>
    <x v="784"/>
    <x v="762"/>
    <n v="389.42"/>
    <n v="2062025"/>
    <n v="4410"/>
    <s v="Majoitus- ja ravitsemispalvelut"/>
    <n v="3051"/>
    <x v="1"/>
  </r>
  <r>
    <x v="784"/>
    <x v="762"/>
    <n v="3.06"/>
    <n v="2062025"/>
    <n v="4600"/>
    <s v="Muu materiaali"/>
    <n v="3051"/>
    <x v="1"/>
  </r>
  <r>
    <x v="784"/>
    <x v="762"/>
    <n v="97.36"/>
    <n v="2062025"/>
    <n v="4520"/>
    <s v="Elintarvikkeet"/>
    <n v="3501"/>
    <x v="1"/>
  </r>
  <r>
    <x v="784"/>
    <x v="762"/>
    <n v="48.18"/>
    <n v="2062025"/>
    <n v="4600"/>
    <s v="Muu materiaali"/>
    <n v="3501"/>
    <x v="1"/>
  </r>
  <r>
    <x v="784"/>
    <x v="762"/>
    <n v="53.47"/>
    <n v="2072025"/>
    <n v="4520"/>
    <s v="Elintarvikkeet"/>
    <n v="1101"/>
    <x v="1"/>
  </r>
  <r>
    <x v="784"/>
    <x v="762"/>
    <n v="4.13"/>
    <n v="2072025"/>
    <n v="4520"/>
    <s v="Elintarvikkeet"/>
    <n v="1101"/>
    <x v="1"/>
  </r>
  <r>
    <x v="784"/>
    <x v="762"/>
    <n v="0.3"/>
    <n v="2072025"/>
    <n v="4520"/>
    <s v="Elintarvikkeet"/>
    <n v="5501"/>
    <x v="1"/>
  </r>
  <r>
    <x v="784"/>
    <x v="762"/>
    <n v="16.239999999999998"/>
    <n v="2072025"/>
    <n v="4520"/>
    <s v="Elintarvikkeet"/>
    <n v="5501"/>
    <x v="1"/>
  </r>
  <r>
    <x v="784"/>
    <x v="762"/>
    <n v="12.07"/>
    <n v="2072025"/>
    <n v="4520"/>
    <s v="Elintarvikkeet"/>
    <n v="3901"/>
    <x v="1"/>
  </r>
  <r>
    <x v="784"/>
    <x v="762"/>
    <n v="20.96"/>
    <n v="2072025"/>
    <n v="4520"/>
    <s v="Elintarvikkeet"/>
    <n v="3901"/>
    <x v="1"/>
  </r>
  <r>
    <x v="784"/>
    <x v="762"/>
    <n v="62.42"/>
    <n v="2072025"/>
    <n v="4560"/>
    <s v="Poltto- ja voiteluaineet"/>
    <n v="3551"/>
    <x v="1"/>
  </r>
  <r>
    <x v="784"/>
    <x v="762"/>
    <n v="7.5"/>
    <n v="2072025"/>
    <n v="4520"/>
    <s v="Elintarvikkeet"/>
    <n v="3601"/>
    <x v="1"/>
  </r>
  <r>
    <x v="784"/>
    <x v="762"/>
    <n v="223.76"/>
    <n v="2072025"/>
    <n v="4520"/>
    <s v="Elintarvikkeet"/>
    <n v="3601"/>
    <x v="1"/>
  </r>
  <r>
    <x v="784"/>
    <x v="762"/>
    <n v="233.57"/>
    <n v="2072025"/>
    <n v="4520"/>
    <s v="Elintarvikkeet"/>
    <n v="3601"/>
    <x v="1"/>
  </r>
  <r>
    <x v="784"/>
    <x v="762"/>
    <n v="35.659999999999997"/>
    <n v="2072025"/>
    <n v="4520"/>
    <s v="Elintarvikkeet"/>
    <n v="3551"/>
    <x v="1"/>
  </r>
  <r>
    <x v="784"/>
    <x v="762"/>
    <n v="13.74"/>
    <n v="2072025"/>
    <n v="4520"/>
    <s v="Elintarvikkeet"/>
    <n v="3551"/>
    <x v="1"/>
  </r>
  <r>
    <x v="784"/>
    <x v="762"/>
    <n v="120.06"/>
    <n v="2072025"/>
    <n v="4520"/>
    <s v="Elintarvikkeet"/>
    <n v="3551"/>
    <x v="1"/>
  </r>
  <r>
    <x v="784"/>
    <x v="762"/>
    <n v="796.62"/>
    <n v="2072025"/>
    <n v="4520"/>
    <s v="Elintarvikkeet"/>
    <n v="3551"/>
    <x v="1"/>
  </r>
  <r>
    <x v="784"/>
    <x v="762"/>
    <n v="50.94"/>
    <n v="2072025"/>
    <n v="4520"/>
    <s v="Elintarvikkeet"/>
    <n v="3021"/>
    <x v="1"/>
  </r>
  <r>
    <x v="784"/>
    <x v="762"/>
    <n v="5.81"/>
    <n v="2072025"/>
    <n v="4600"/>
    <s v="Muu materiaali"/>
    <n v="3021"/>
    <x v="1"/>
  </r>
  <r>
    <x v="784"/>
    <x v="762"/>
    <n v="60.39"/>
    <n v="4082025"/>
    <n v="4520"/>
    <s v="Elintarvikkeet"/>
    <n v="3501"/>
    <x v="1"/>
  </r>
  <r>
    <x v="784"/>
    <x v="762"/>
    <n v="1.45"/>
    <n v="4082025"/>
    <n v="4600"/>
    <s v="Muu materiaali"/>
    <n v="3501"/>
    <x v="1"/>
  </r>
  <r>
    <x v="784"/>
    <x v="762"/>
    <n v="6.64"/>
    <n v="4082025"/>
    <n v="4500"/>
    <s v="Toimistotarvikkeet"/>
    <n v="3501"/>
    <x v="1"/>
  </r>
  <r>
    <x v="784"/>
    <x v="762"/>
    <n v="16.989999999999998"/>
    <n v="4082025"/>
    <n v="4600"/>
    <s v="Muu materiaali"/>
    <n v="3021"/>
    <x v="1"/>
  </r>
  <r>
    <x v="784"/>
    <x v="762"/>
    <n v="46.97"/>
    <n v="4082025"/>
    <n v="4520"/>
    <s v="Elintarvikkeet"/>
    <n v="3021"/>
    <x v="1"/>
  </r>
  <r>
    <x v="784"/>
    <x v="762"/>
    <n v="88.7"/>
    <n v="4082025"/>
    <n v="4560"/>
    <s v="Poltto- ja voiteluaineet"/>
    <n v="3551"/>
    <x v="1"/>
  </r>
  <r>
    <x v="784"/>
    <x v="762"/>
    <n v="19.32"/>
    <n v="2092025"/>
    <n v="4520"/>
    <s v="Elintarvikkeet"/>
    <n v="3501"/>
    <x v="1"/>
  </r>
  <r>
    <x v="784"/>
    <x v="762"/>
    <n v="35.119999999999997"/>
    <n v="2092025"/>
    <n v="4520"/>
    <s v="Elintarvikkeet"/>
    <n v="3501"/>
    <x v="1"/>
  </r>
  <r>
    <x v="784"/>
    <x v="762"/>
    <n v="133.52000000000001"/>
    <n v="2092025"/>
    <n v="4520"/>
    <s v="Elintarvikkeet"/>
    <n v="3051"/>
    <x v="1"/>
  </r>
  <r>
    <x v="784"/>
    <x v="762"/>
    <n v="0.3"/>
    <n v="2092025"/>
    <n v="4600"/>
    <s v="Muu materiaali"/>
    <n v="3051"/>
    <x v="1"/>
  </r>
  <r>
    <x v="784"/>
    <x v="762"/>
    <n v="13.35"/>
    <n v="2092025"/>
    <n v="4520"/>
    <s v="Elintarvikkeet"/>
    <n v="3551"/>
    <x v="1"/>
  </r>
  <r>
    <x v="784"/>
    <x v="762"/>
    <n v="130.79"/>
    <n v="2092025"/>
    <n v="4520"/>
    <s v="Elintarvikkeet"/>
    <n v="3551"/>
    <x v="1"/>
  </r>
  <r>
    <x v="784"/>
    <x v="762"/>
    <n v="62.9"/>
    <n v="2092025"/>
    <n v="4520"/>
    <s v="Elintarvikkeet"/>
    <n v="3601"/>
    <x v="1"/>
  </r>
  <r>
    <x v="784"/>
    <x v="762"/>
    <n v="16.079999999999998"/>
    <n v="2092025"/>
    <n v="4520"/>
    <s v="Elintarvikkeet"/>
    <n v="3551"/>
    <x v="1"/>
  </r>
  <r>
    <x v="784"/>
    <x v="762"/>
    <n v="38.08"/>
    <n v="2092025"/>
    <n v="4520"/>
    <s v="Elintarvikkeet"/>
    <n v="3601"/>
    <x v="1"/>
  </r>
  <r>
    <x v="784"/>
    <x v="762"/>
    <n v="0.61"/>
    <n v="2092025"/>
    <n v="4520"/>
    <s v="Elintarvikkeet"/>
    <n v="3601"/>
    <x v="1"/>
  </r>
  <r>
    <x v="784"/>
    <x v="762"/>
    <n v="67.64"/>
    <n v="2092025"/>
    <n v="4520"/>
    <s v="Elintarvikkeet"/>
    <n v="3601"/>
    <x v="1"/>
  </r>
  <r>
    <x v="784"/>
    <x v="762"/>
    <n v="0.16"/>
    <n v="2092025"/>
    <n v="4520"/>
    <s v="Elintarvikkeet"/>
    <n v="3901"/>
    <x v="1"/>
  </r>
  <r>
    <x v="784"/>
    <x v="762"/>
    <n v="21.16"/>
    <n v="2092025"/>
    <n v="4520"/>
    <s v="Elintarvikkeet"/>
    <n v="3901"/>
    <x v="1"/>
  </r>
  <r>
    <x v="784"/>
    <x v="762"/>
    <n v="5.51"/>
    <n v="2092025"/>
    <n v="4600"/>
    <s v="Muu materiaali"/>
    <n v="3041"/>
    <x v="1"/>
  </r>
  <r>
    <x v="784"/>
    <x v="762"/>
    <n v="4.88"/>
    <n v="2092025"/>
    <n v="4520"/>
    <s v="Elintarvikkeet"/>
    <n v="3041"/>
    <x v="1"/>
  </r>
  <r>
    <x v="784"/>
    <x v="762"/>
    <n v="22.3"/>
    <n v="2092025"/>
    <n v="4520"/>
    <s v="Elintarvikkeet"/>
    <n v="5501"/>
    <x v="1"/>
  </r>
  <r>
    <x v="784"/>
    <x v="762"/>
    <n v="67.05"/>
    <n v="2092025"/>
    <n v="4520"/>
    <s v="Elintarvikkeet"/>
    <n v="3051"/>
    <x v="1"/>
  </r>
  <r>
    <x v="784"/>
    <x v="762"/>
    <n v="7.95"/>
    <n v="2092025"/>
    <n v="4520"/>
    <s v="Elintarvikkeet"/>
    <n v="3052"/>
    <x v="1"/>
  </r>
  <r>
    <x v="784"/>
    <x v="762"/>
    <n v="39.56"/>
    <n v="2092025"/>
    <n v="4600"/>
    <s v="Muu materiaali"/>
    <n v="3021"/>
    <x v="1"/>
  </r>
  <r>
    <x v="784"/>
    <x v="762"/>
    <n v="101.8"/>
    <n v="2092025"/>
    <n v="4520"/>
    <s v="Elintarvikkeet"/>
    <n v="3021"/>
    <x v="1"/>
  </r>
  <r>
    <x v="784"/>
    <x v="762"/>
    <n v="26.16"/>
    <n v="2102025"/>
    <n v="4600"/>
    <s v="Muu materiaali"/>
    <n v="1101"/>
    <x v="1"/>
  </r>
  <r>
    <x v="784"/>
    <x v="762"/>
    <n v="60.5"/>
    <n v="2102025"/>
    <n v="4520"/>
    <s v="Elintarvikkeet"/>
    <n v="3501"/>
    <x v="1"/>
  </r>
  <r>
    <x v="784"/>
    <x v="762"/>
    <n v="83.26"/>
    <n v="2102025"/>
    <n v="4520"/>
    <s v="Elintarvikkeet"/>
    <n v="1101"/>
    <x v="1"/>
  </r>
  <r>
    <x v="784"/>
    <x v="762"/>
    <n v="67.040000000000006"/>
    <n v="2102025"/>
    <n v="4520"/>
    <s v="Elintarvikkeet"/>
    <n v="3051"/>
    <x v="1"/>
  </r>
  <r>
    <x v="784"/>
    <x v="762"/>
    <n v="11.63"/>
    <n v="2102025"/>
    <n v="4600"/>
    <s v="Muu materiaali"/>
    <n v="3051"/>
    <x v="1"/>
  </r>
  <r>
    <x v="784"/>
    <x v="762"/>
    <n v="76.13"/>
    <n v="2102025"/>
    <n v="4520"/>
    <s v="Elintarvikkeet"/>
    <n v="3901"/>
    <x v="1"/>
  </r>
  <r>
    <x v="784"/>
    <x v="762"/>
    <n v="42.15"/>
    <n v="2102025"/>
    <n v="4520"/>
    <s v="Elintarvikkeet"/>
    <n v="3901"/>
    <x v="1"/>
  </r>
  <r>
    <x v="784"/>
    <x v="762"/>
    <n v="140.47"/>
    <n v="2102025"/>
    <n v="4520"/>
    <s v="Elintarvikkeet"/>
    <n v="3021"/>
    <x v="1"/>
  </r>
  <r>
    <x v="784"/>
    <x v="762"/>
    <n v="14.33"/>
    <n v="2102025"/>
    <n v="4600"/>
    <s v="Muu materiaali"/>
    <n v="3021"/>
    <x v="1"/>
  </r>
  <r>
    <x v="784"/>
    <x v="762"/>
    <n v="50"/>
    <n v="2102025"/>
    <n v="4520"/>
    <s v="Elintarvikkeet"/>
    <n v="3041"/>
    <x v="1"/>
  </r>
  <r>
    <x v="784"/>
    <x v="762"/>
    <n v="1.72"/>
    <n v="2102025"/>
    <n v="4600"/>
    <s v="Muu materiaali"/>
    <n v="3041"/>
    <x v="1"/>
  </r>
  <r>
    <x v="784"/>
    <x v="762"/>
    <n v="122.16"/>
    <n v="2102025"/>
    <n v="4520"/>
    <s v="Elintarvikkeet"/>
    <n v="3601"/>
    <x v="1"/>
  </r>
  <r>
    <x v="784"/>
    <x v="762"/>
    <n v="212.2"/>
    <n v="2102025"/>
    <n v="4520"/>
    <s v="Elintarvikkeet"/>
    <n v="3601"/>
    <x v="1"/>
  </r>
  <r>
    <x v="784"/>
    <x v="762"/>
    <n v="46.92"/>
    <n v="2102025"/>
    <n v="4520"/>
    <s v="Elintarvikkeet"/>
    <n v="3601"/>
    <x v="1"/>
  </r>
  <r>
    <x v="784"/>
    <x v="762"/>
    <n v="50.77"/>
    <n v="2102025"/>
    <n v="4520"/>
    <s v="Elintarvikkeet"/>
    <n v="3601"/>
    <x v="1"/>
  </r>
  <r>
    <x v="784"/>
    <x v="762"/>
    <n v="1.77"/>
    <n v="2102025"/>
    <n v="4520"/>
    <s v="Elintarvikkeet"/>
    <n v="3601"/>
    <x v="1"/>
  </r>
  <r>
    <x v="784"/>
    <x v="762"/>
    <n v="70"/>
    <n v="2102025"/>
    <n v="4560"/>
    <s v="Poltto- ja voiteluaineet"/>
    <n v="3551"/>
    <x v="1"/>
  </r>
  <r>
    <x v="784"/>
    <x v="762"/>
    <n v="34.409999999999997"/>
    <n v="2102025"/>
    <n v="4520"/>
    <s v="Elintarvikkeet"/>
    <n v="3051"/>
    <x v="1"/>
  </r>
  <r>
    <x v="784"/>
    <x v="762"/>
    <n v="180.51"/>
    <n v="2102025"/>
    <n v="4520"/>
    <s v="Elintarvikkeet"/>
    <n v="3051"/>
    <x v="1"/>
  </r>
  <r>
    <x v="784"/>
    <x v="762"/>
    <n v="46.17"/>
    <n v="2102025"/>
    <n v="4520"/>
    <s v="Elintarvikkeet"/>
    <n v="5501"/>
    <x v="1"/>
  </r>
  <r>
    <x v="784"/>
    <x v="762"/>
    <n v="2.97"/>
    <n v="2102025"/>
    <n v="4520"/>
    <s v="Elintarvikkeet"/>
    <n v="5501"/>
    <x v="1"/>
  </r>
  <r>
    <x v="784"/>
    <x v="762"/>
    <n v="1"/>
    <n v="3112025"/>
    <n v="4600"/>
    <s v="Muu materiaali"/>
    <n v="5501"/>
    <x v="1"/>
  </r>
  <r>
    <x v="784"/>
    <x v="762"/>
    <n v="25.14"/>
    <n v="3112025"/>
    <n v="4520"/>
    <s v="Elintarvikkeet"/>
    <n v="5501"/>
    <x v="1"/>
  </r>
  <r>
    <x v="784"/>
    <x v="762"/>
    <n v="13.43"/>
    <n v="3112025"/>
    <n v="4520"/>
    <s v="Elintarvikkeet"/>
    <n v="5501"/>
    <x v="1"/>
  </r>
  <r>
    <x v="784"/>
    <x v="762"/>
    <n v="2.81"/>
    <n v="3112025"/>
    <n v="4520"/>
    <s v="Elintarvikkeet"/>
    <n v="5501"/>
    <x v="1"/>
  </r>
  <r>
    <x v="784"/>
    <x v="762"/>
    <n v="0.3"/>
    <n v="3112025"/>
    <n v="4520"/>
    <s v="Elintarvikkeet"/>
    <n v="5501"/>
    <x v="1"/>
  </r>
  <r>
    <x v="784"/>
    <x v="762"/>
    <n v="13.99"/>
    <n v="3112025"/>
    <n v="4520"/>
    <s v="Elintarvikkeet"/>
    <n v="5501"/>
    <x v="1"/>
  </r>
  <r>
    <x v="784"/>
    <x v="762"/>
    <n v="45.71"/>
    <n v="3112025"/>
    <n v="4520"/>
    <s v="Elintarvikkeet"/>
    <n v="3051"/>
    <x v="1"/>
  </r>
  <r>
    <x v="784"/>
    <x v="762"/>
    <n v="0.3"/>
    <n v="3112025"/>
    <n v="4520"/>
    <s v="Elintarvikkeet"/>
    <n v="3051"/>
    <x v="1"/>
  </r>
  <r>
    <x v="784"/>
    <x v="762"/>
    <n v="141.47999999999999"/>
    <n v="3112025"/>
    <n v="4520"/>
    <s v="Elintarvikkeet"/>
    <n v="3051"/>
    <x v="1"/>
  </r>
  <r>
    <x v="784"/>
    <x v="762"/>
    <n v="6.67"/>
    <n v="3112025"/>
    <n v="4600"/>
    <s v="Muu materiaali"/>
    <n v="3051"/>
    <x v="1"/>
  </r>
  <r>
    <x v="784"/>
    <x v="762"/>
    <n v="9.64"/>
    <n v="3112025"/>
    <n v="4600"/>
    <s v="Muu materiaali"/>
    <n v="3041"/>
    <x v="1"/>
  </r>
  <r>
    <x v="784"/>
    <x v="762"/>
    <n v="121.48"/>
    <n v="3112025"/>
    <n v="4520"/>
    <s v="Elintarvikkeet"/>
    <n v="3041"/>
    <x v="1"/>
  </r>
  <r>
    <x v="784"/>
    <x v="762"/>
    <n v="324.67"/>
    <n v="3112025"/>
    <n v="4410"/>
    <s v="Majoitus- ja ravitsemispalvelut"/>
    <n v="3901"/>
    <x v="1"/>
  </r>
  <r>
    <x v="784"/>
    <x v="762"/>
    <n v="139.44999999999999"/>
    <n v="3112025"/>
    <n v="4520"/>
    <s v="Elintarvikkeet"/>
    <n v="3551"/>
    <x v="1"/>
  </r>
  <r>
    <x v="784"/>
    <x v="762"/>
    <n v="28.1"/>
    <n v="3112025"/>
    <n v="4520"/>
    <s v="Elintarvikkeet"/>
    <n v="3551"/>
    <x v="1"/>
  </r>
  <r>
    <x v="784"/>
    <x v="762"/>
    <n v="26.86"/>
    <n v="3112025"/>
    <n v="4520"/>
    <s v="Elintarvikkeet"/>
    <n v="3601"/>
    <x v="1"/>
  </r>
  <r>
    <x v="784"/>
    <x v="762"/>
    <n v="53.9"/>
    <n v="3112025"/>
    <n v="4520"/>
    <s v="Elintarvikkeet"/>
    <n v="3601"/>
    <x v="1"/>
  </r>
  <r>
    <x v="784"/>
    <x v="762"/>
    <n v="7.82"/>
    <n v="3112025"/>
    <n v="4520"/>
    <s v="Elintarvikkeet"/>
    <n v="3601"/>
    <x v="1"/>
  </r>
  <r>
    <x v="784"/>
    <x v="762"/>
    <n v="123.87"/>
    <n v="3112025"/>
    <n v="4520"/>
    <s v="Elintarvikkeet"/>
    <n v="3601"/>
    <x v="1"/>
  </r>
  <r>
    <x v="784"/>
    <x v="762"/>
    <n v="11.94"/>
    <n v="3112025"/>
    <n v="4600"/>
    <s v="Muu materiaali"/>
    <n v="3601"/>
    <x v="1"/>
  </r>
  <r>
    <x v="784"/>
    <x v="762"/>
    <n v="69.67"/>
    <n v="3112025"/>
    <n v="4560"/>
    <s v="Poltto- ja voiteluaineet"/>
    <n v="3601"/>
    <x v="1"/>
  </r>
  <r>
    <x v="784"/>
    <x v="762"/>
    <n v="61.11"/>
    <n v="3112025"/>
    <n v="4520"/>
    <s v="Elintarvikkeet"/>
    <n v="3601"/>
    <x v="1"/>
  </r>
  <r>
    <x v="784"/>
    <x v="762"/>
    <n v="25.71"/>
    <n v="3112025"/>
    <n v="4520"/>
    <s v="Elintarvikkeet"/>
    <n v="3601"/>
    <x v="1"/>
  </r>
  <r>
    <x v="784"/>
    <x v="762"/>
    <n v="5.07"/>
    <n v="3112025"/>
    <n v="4600"/>
    <s v="Muu materiaali"/>
    <n v="3052"/>
    <x v="1"/>
  </r>
  <r>
    <x v="784"/>
    <x v="762"/>
    <n v="13.68"/>
    <n v="3112025"/>
    <n v="4520"/>
    <s v="Elintarvikkeet"/>
    <n v="3052"/>
    <x v="1"/>
  </r>
  <r>
    <x v="784"/>
    <x v="762"/>
    <n v="2.75"/>
    <n v="3112025"/>
    <n v="4360"/>
    <s v="Posti- ja kuriiripalvelut"/>
    <n v="3021"/>
    <x v="1"/>
  </r>
  <r>
    <x v="784"/>
    <x v="762"/>
    <n v="13.48"/>
    <n v="3112025"/>
    <n v="4600"/>
    <s v="Muu materiaali"/>
    <n v="3021"/>
    <x v="1"/>
  </r>
  <r>
    <x v="784"/>
    <x v="762"/>
    <n v="74.89"/>
    <n v="3112025"/>
    <n v="4520"/>
    <s v="Elintarvikkeet"/>
    <n v="3021"/>
    <x v="1"/>
  </r>
  <r>
    <x v="784"/>
    <x v="762"/>
    <n v="3.29"/>
    <n v="2122025"/>
    <n v="4520"/>
    <s v="Elintarvikkeet"/>
    <n v="5501"/>
    <x v="1"/>
  </r>
  <r>
    <x v="784"/>
    <x v="762"/>
    <n v="13.24"/>
    <n v="2122025"/>
    <n v="4520"/>
    <s v="Elintarvikkeet"/>
    <n v="5501"/>
    <x v="1"/>
  </r>
  <r>
    <x v="784"/>
    <x v="762"/>
    <n v="4.6500000000000004"/>
    <n v="2122025"/>
    <n v="4520"/>
    <s v="Elintarvikkeet"/>
    <n v="5501"/>
    <x v="1"/>
  </r>
  <r>
    <x v="784"/>
    <x v="762"/>
    <n v="134.61000000000001"/>
    <n v="2122025"/>
    <n v="4410"/>
    <s v="Majoitus- ja ravitsemispalvelut"/>
    <n v="5501"/>
    <x v="1"/>
  </r>
  <r>
    <x v="784"/>
    <x v="762"/>
    <n v="4.78"/>
    <n v="2122025"/>
    <n v="4410"/>
    <s v="Majoitus- ja ravitsemispalvelut"/>
    <n v="5501"/>
    <x v="1"/>
  </r>
  <r>
    <x v="784"/>
    <x v="762"/>
    <n v="260.64"/>
    <n v="2122025"/>
    <n v="4520"/>
    <s v="Elintarvikkeet"/>
    <n v="3601"/>
    <x v="1"/>
  </r>
  <r>
    <x v="784"/>
    <x v="762"/>
    <n v="64.290000000000006"/>
    <n v="2122025"/>
    <n v="4560"/>
    <s v="Poltto- ja voiteluaineet"/>
    <n v="3551"/>
    <x v="1"/>
  </r>
  <r>
    <x v="784"/>
    <x v="762"/>
    <n v="18.73"/>
    <n v="2122025"/>
    <n v="4520"/>
    <s v="Elintarvikkeet"/>
    <n v="3601"/>
    <x v="1"/>
  </r>
  <r>
    <x v="784"/>
    <x v="762"/>
    <n v="99.96"/>
    <n v="2122025"/>
    <n v="4520"/>
    <s v="Elintarvikkeet"/>
    <n v="3601"/>
    <x v="1"/>
  </r>
  <r>
    <x v="784"/>
    <x v="762"/>
    <n v="1.21"/>
    <n v="2122025"/>
    <n v="4520"/>
    <s v="Elintarvikkeet"/>
    <n v="3601"/>
    <x v="1"/>
  </r>
  <r>
    <x v="784"/>
    <x v="762"/>
    <n v="64.290000000000006"/>
    <n v="2122025"/>
    <n v="4560"/>
    <s v="Poltto- ja voiteluaineet"/>
    <n v="3551"/>
    <x v="1"/>
  </r>
  <r>
    <x v="784"/>
    <x v="762"/>
    <n v="32.51"/>
    <n v="2122025"/>
    <n v="4520"/>
    <s v="Elintarvikkeet"/>
    <n v="3551"/>
    <x v="1"/>
  </r>
  <r>
    <x v="784"/>
    <x v="762"/>
    <n v="135.69999999999999"/>
    <n v="2122025"/>
    <n v="4520"/>
    <s v="Elintarvikkeet"/>
    <n v="3901"/>
    <x v="1"/>
  </r>
  <r>
    <x v="784"/>
    <x v="762"/>
    <n v="69.69"/>
    <n v="2122025"/>
    <n v="4520"/>
    <s v="Elintarvikkeet"/>
    <n v="3051"/>
    <x v="1"/>
  </r>
  <r>
    <x v="784"/>
    <x v="762"/>
    <n v="23.16"/>
    <n v="2122025"/>
    <n v="4600"/>
    <s v="Muu materiaali"/>
    <n v="3051"/>
    <x v="1"/>
  </r>
  <r>
    <x v="784"/>
    <x v="762"/>
    <n v="59.38"/>
    <n v="2122025"/>
    <n v="4410"/>
    <s v="Majoitus- ja ravitsemispalvelut"/>
    <n v="1101"/>
    <x v="1"/>
  </r>
  <r>
    <x v="784"/>
    <x v="762"/>
    <n v="153.81"/>
    <n v="2122025"/>
    <n v="4520"/>
    <s v="Elintarvikkeet"/>
    <n v="3501"/>
    <x v="1"/>
  </r>
  <r>
    <x v="784"/>
    <x v="762"/>
    <n v="17.38"/>
    <n v="2122025"/>
    <n v="4600"/>
    <s v="Muu materiaali"/>
    <n v="3501"/>
    <x v="1"/>
  </r>
  <r>
    <x v="784"/>
    <x v="762"/>
    <n v="13.68"/>
    <n v="2122025"/>
    <n v="4520"/>
    <s v="Elintarvikkeet"/>
    <n v="3052"/>
    <x v="1"/>
  </r>
  <r>
    <x v="784"/>
    <x v="762"/>
    <n v="192.46"/>
    <n v="2122025"/>
    <n v="4520"/>
    <s v="Elintarvikkeet"/>
    <n v="3021"/>
    <x v="1"/>
  </r>
  <r>
    <x v="784"/>
    <x v="762"/>
    <n v="76.209999999999994"/>
    <n v="2122025"/>
    <n v="4502"/>
    <s v="Harrastustarvikkeet"/>
    <n v="3021"/>
    <x v="1"/>
  </r>
  <r>
    <x v="784"/>
    <x v="762"/>
    <n v="39.57"/>
    <n v="2122025"/>
    <n v="4520"/>
    <s v="Elintarvikkeet"/>
    <n v="3041"/>
    <x v="1"/>
  </r>
  <r>
    <x v="784"/>
    <x v="762"/>
    <n v="278.54000000000002"/>
    <n v="2122025"/>
    <n v="4520"/>
    <s v="Elintarvikkeet"/>
    <n v="3051"/>
    <x v="1"/>
  </r>
  <r>
    <x v="784"/>
    <x v="762"/>
    <n v="0.62"/>
    <n v="2122025"/>
    <n v="4600"/>
    <s v="Muu materiaali"/>
    <n v="3051"/>
    <x v="1"/>
  </r>
  <r>
    <x v="784"/>
    <x v="762"/>
    <n v="44.39"/>
    <n v="31122025"/>
    <n v="4520"/>
    <s v="Elintarvikkeet"/>
    <n v="3022"/>
    <x v="1"/>
  </r>
  <r>
    <x v="784"/>
    <x v="762"/>
    <n v="20.32"/>
    <n v="31122025"/>
    <n v="4520"/>
    <s v="Elintarvikkeet"/>
    <n v="3052"/>
    <x v="1"/>
  </r>
  <r>
    <x v="784"/>
    <x v="762"/>
    <n v="30.64"/>
    <n v="31122025"/>
    <n v="4600"/>
    <s v="Muu materiaali"/>
    <n v="3021"/>
    <x v="1"/>
  </r>
  <r>
    <x v="784"/>
    <x v="762"/>
    <n v="128.03"/>
    <n v="31122025"/>
    <n v="4520"/>
    <s v="Elintarvikkeet"/>
    <n v="3021"/>
    <x v="1"/>
  </r>
  <r>
    <x v="784"/>
    <x v="762"/>
    <n v="70.64"/>
    <n v="31122025"/>
    <n v="4520"/>
    <s v="Elintarvikkeet"/>
    <n v="3051"/>
    <x v="1"/>
  </r>
  <r>
    <x v="784"/>
    <x v="762"/>
    <n v="21.14"/>
    <n v="31122025"/>
    <n v="4600"/>
    <s v="Muu materiaali"/>
    <n v="3051"/>
    <x v="1"/>
  </r>
  <r>
    <x v="784"/>
    <x v="762"/>
    <n v="19.48"/>
    <n v="31122025"/>
    <n v="4520"/>
    <s v="Elintarvikkeet"/>
    <n v="3041"/>
    <x v="1"/>
  </r>
  <r>
    <x v="784"/>
    <x v="762"/>
    <n v="20.399999999999999"/>
    <n v="31122025"/>
    <n v="4600"/>
    <s v="Muu materiaali"/>
    <n v="3041"/>
    <x v="1"/>
  </r>
  <r>
    <x v="784"/>
    <x v="762"/>
    <n v="2.89"/>
    <n v="31122025"/>
    <n v="4600"/>
    <s v="Muu materiaali"/>
    <n v="3041"/>
    <x v="1"/>
  </r>
  <r>
    <x v="784"/>
    <x v="762"/>
    <n v="37.020000000000003"/>
    <n v="31122025"/>
    <n v="4520"/>
    <s v="Elintarvikkeet"/>
    <n v="5501"/>
    <x v="1"/>
  </r>
  <r>
    <x v="784"/>
    <x v="762"/>
    <n v="2.46"/>
    <n v="31122025"/>
    <n v="4520"/>
    <s v="Elintarvikkeet"/>
    <n v="5501"/>
    <x v="1"/>
  </r>
  <r>
    <x v="784"/>
    <x v="762"/>
    <n v="82.1"/>
    <n v="31122025"/>
    <n v="4520"/>
    <s v="Elintarvikkeet"/>
    <n v="3051"/>
    <x v="1"/>
  </r>
  <r>
    <x v="784"/>
    <x v="762"/>
    <n v="15.44"/>
    <n v="31122025"/>
    <n v="4600"/>
    <s v="Muu materiaali"/>
    <n v="3051"/>
    <x v="1"/>
  </r>
  <r>
    <x v="784"/>
    <x v="762"/>
    <n v="70.760000000000005"/>
    <n v="31122025"/>
    <n v="4560"/>
    <s v="Poltto- ja voiteluaineet"/>
    <n v="3551"/>
    <x v="1"/>
  </r>
  <r>
    <x v="784"/>
    <x v="762"/>
    <n v="600"/>
    <n v="31122025"/>
    <n v="4470"/>
    <s v="Muut palvelut"/>
    <n v="3601"/>
    <x v="1"/>
  </r>
  <r>
    <x v="784"/>
    <x v="762"/>
    <n v="210.44"/>
    <n v="31122025"/>
    <n v="4520"/>
    <s v="Elintarvikkeet"/>
    <n v="3601"/>
    <x v="1"/>
  </r>
  <r>
    <x v="784"/>
    <x v="762"/>
    <n v="72.180000000000007"/>
    <n v="31122025"/>
    <n v="4520"/>
    <s v="Elintarvikkeet"/>
    <n v="3601"/>
    <x v="1"/>
  </r>
  <r>
    <x v="784"/>
    <x v="762"/>
    <n v="6.82"/>
    <n v="31122025"/>
    <n v="4520"/>
    <s v="Elintarvikkeet"/>
    <n v="3601"/>
    <x v="1"/>
  </r>
  <r>
    <x v="784"/>
    <x v="762"/>
    <n v="77.61"/>
    <n v="31122025"/>
    <n v="4520"/>
    <s v="Elintarvikkeet"/>
    <n v="3601"/>
    <x v="1"/>
  </r>
  <r>
    <x v="784"/>
    <x v="762"/>
    <n v="2.85"/>
    <n v="31122025"/>
    <n v="4520"/>
    <s v="Elintarvikkeet"/>
    <n v="3551"/>
    <x v="1"/>
  </r>
  <r>
    <x v="784"/>
    <x v="762"/>
    <n v="74.349999999999994"/>
    <n v="31122025"/>
    <n v="4520"/>
    <s v="Elintarvikkeet"/>
    <n v="3551"/>
    <x v="1"/>
  </r>
  <r>
    <x v="784"/>
    <x v="762"/>
    <n v="21.01"/>
    <n v="31122025"/>
    <n v="4520"/>
    <s v="Elintarvikkeet"/>
    <n v="3601"/>
    <x v="1"/>
  </r>
  <r>
    <x v="784"/>
    <x v="762"/>
    <n v="147.16999999999999"/>
    <n v="31122025"/>
    <n v="4520"/>
    <s v="Elintarvikkeet"/>
    <n v="3601"/>
    <x v="1"/>
  </r>
  <r>
    <x v="784"/>
    <x v="762"/>
    <n v="17.739999999999998"/>
    <n v="31122025"/>
    <n v="4520"/>
    <s v="Elintarvikkeet"/>
    <n v="5352"/>
    <x v="1"/>
  </r>
  <r>
    <x v="784"/>
    <x v="762"/>
    <n v="0.8"/>
    <n v="31122025"/>
    <n v="4600"/>
    <s v="Muu materiaali"/>
    <n v="5352"/>
    <x v="1"/>
  </r>
  <r>
    <x v="784"/>
    <x v="762"/>
    <n v="15.36"/>
    <n v="31122025"/>
    <n v="4520"/>
    <s v="Elintarvikkeet"/>
    <n v="5501"/>
    <x v="1"/>
  </r>
  <r>
    <x v="784"/>
    <x v="762"/>
    <n v="5.98"/>
    <n v="31122025"/>
    <n v="4600"/>
    <s v="Muu materiaali"/>
    <n v="5501"/>
    <x v="1"/>
  </r>
  <r>
    <x v="784"/>
    <x v="762"/>
    <n v="4.7300000000000004"/>
    <n v="31122025"/>
    <n v="4520"/>
    <s v="Elintarvikkeet"/>
    <n v="5501"/>
    <x v="1"/>
  </r>
  <r>
    <x v="784"/>
    <x v="762"/>
    <n v="0.54"/>
    <n v="31122025"/>
    <n v="4520"/>
    <s v="Elintarvikkeet"/>
    <n v="3051"/>
    <x v="1"/>
  </r>
  <r>
    <x v="784"/>
    <x v="762"/>
    <n v="21.14"/>
    <n v="31122025"/>
    <n v="4520"/>
    <s v="Elintarvikkeet"/>
    <n v="3051"/>
    <x v="1"/>
  </r>
  <r>
    <x v="784"/>
    <x v="762"/>
    <n v="1.18"/>
    <n v="31122025"/>
    <n v="4520"/>
    <s v="Elintarvikkeet"/>
    <n v="3901"/>
    <x v="1"/>
  </r>
  <r>
    <x v="784"/>
    <x v="762"/>
    <n v="33.659999999999997"/>
    <n v="31122025"/>
    <n v="4520"/>
    <s v="Elintarvikkeet"/>
    <n v="3901"/>
    <x v="1"/>
  </r>
  <r>
    <x v="784"/>
    <x v="762"/>
    <n v="98.97"/>
    <n v="31122025"/>
    <n v="4520"/>
    <s v="Elintarvikkeet"/>
    <n v="1101"/>
    <x v="1"/>
  </r>
  <r>
    <x v="784"/>
    <x v="762"/>
    <n v="8.24"/>
    <n v="31122025"/>
    <n v="4600"/>
    <s v="Muu materiaali"/>
    <n v="1101"/>
    <x v="1"/>
  </r>
  <r>
    <x v="785"/>
    <x v="763"/>
    <n v="150"/>
    <n v="6022025"/>
    <n v="4410"/>
    <s v="Majoitus- ja ravitsemispalvelut"/>
    <n v="1101"/>
    <x v="1"/>
  </r>
  <r>
    <x v="785"/>
    <x v="763"/>
    <n v="150"/>
    <n v="6022025"/>
    <n v="4410"/>
    <s v="Majoitus- ja ravitsemispalvelut"/>
    <n v="5551"/>
    <x v="1"/>
  </r>
  <r>
    <x v="786"/>
    <x v="764"/>
    <n v="5893.89"/>
    <n v="16042025"/>
    <n v="4390"/>
    <s v="Raken.ja alueiden rak.ja kunn.pitopalv."/>
    <n v="3551"/>
    <x v="1"/>
  </r>
  <r>
    <x v="786"/>
    <x v="764"/>
    <n v="2029.31"/>
    <n v="18062025"/>
    <n v="4390"/>
    <s v="Raken.ja alueiden rak.ja kunn.pitopalv."/>
    <n v="3551"/>
    <x v="1"/>
  </r>
  <r>
    <x v="786"/>
    <x v="764"/>
    <n v="266.5"/>
    <n v="10072025"/>
    <n v="4600"/>
    <s v="Muu materiaali"/>
    <n v="4601"/>
    <x v="1"/>
  </r>
  <r>
    <x v="786"/>
    <x v="764"/>
    <n v="40"/>
    <n v="10072025"/>
    <n v="4420"/>
    <s v="Matkustus- ja kuljetuspalvelut"/>
    <n v="4601"/>
    <x v="1"/>
  </r>
  <r>
    <x v="786"/>
    <x v="764"/>
    <n v="1524.18"/>
    <n v="18082025"/>
    <n v="4390"/>
    <s v="Raken.ja alueiden rak.ja kunn.pitopalv."/>
    <n v="3551"/>
    <x v="1"/>
  </r>
  <r>
    <x v="786"/>
    <x v="764"/>
    <n v="170.81"/>
    <n v="3102025"/>
    <n v="4600"/>
    <s v="Muu materiaali"/>
    <n v="4601"/>
    <x v="1"/>
  </r>
  <r>
    <x v="787"/>
    <x v="765"/>
    <n v="263.2"/>
    <n v="11092025"/>
    <n v="4344"/>
    <s v="S�hk�iset palvelut"/>
    <n v="3101"/>
    <x v="1"/>
  </r>
  <r>
    <x v="787"/>
    <x v="765"/>
    <n v="263.2"/>
    <n v="11092025"/>
    <n v="4344"/>
    <s v="S�hk�iset palvelut"/>
    <n v="3101"/>
    <x v="1"/>
  </r>
  <r>
    <x v="787"/>
    <x v="765"/>
    <n v="3582"/>
    <n v="11092025"/>
    <n v="4344"/>
    <s v="S�hk�iset palvelut"/>
    <n v="3101"/>
    <x v="1"/>
  </r>
  <r>
    <x v="788"/>
    <x v="766"/>
    <n v="236.68"/>
    <n v="2012025"/>
    <n v="4400"/>
    <s v="Koneiden ja laitt. rak/kunn.pitopalv."/>
    <n v="5352"/>
    <x v="1"/>
  </r>
  <r>
    <x v="788"/>
    <x v="766"/>
    <n v="99.48"/>
    <n v="2012025"/>
    <n v="4400"/>
    <s v="Koneiden ja laitt. rak/kunn.pitopalv."/>
    <n v="5352"/>
    <x v="1"/>
  </r>
  <r>
    <x v="788"/>
    <x v="766"/>
    <n v="236.68"/>
    <n v="18032025"/>
    <n v="4340"/>
    <s v="Toimisto- pankki-ja asiantunt.palvelut"/>
    <n v="5352"/>
    <x v="1"/>
  </r>
  <r>
    <x v="788"/>
    <x v="766"/>
    <n v="99.48"/>
    <n v="18032025"/>
    <n v="4340"/>
    <s v="Toimisto- pankki-ja asiantunt.palvelut"/>
    <n v="5352"/>
    <x v="1"/>
  </r>
  <r>
    <x v="788"/>
    <x v="766"/>
    <n v="99.48"/>
    <n v="17062025"/>
    <n v="4400"/>
    <s v="Koneiden ja laitt. rak/kunn.pitopalv."/>
    <n v="5352"/>
    <x v="1"/>
  </r>
  <r>
    <x v="788"/>
    <x v="766"/>
    <n v="236.68"/>
    <n v="17062025"/>
    <n v="4390"/>
    <s v="Raken.ja alueiden rak.ja kunn.pitopalv."/>
    <n v="5352"/>
    <x v="1"/>
  </r>
  <r>
    <x v="788"/>
    <x v="766"/>
    <n v="359.12"/>
    <n v="28082025"/>
    <n v="4400"/>
    <s v="Koneiden ja laitt. rak/kunn.pitopalv."/>
    <n v="5352"/>
    <x v="1"/>
  </r>
  <r>
    <x v="788"/>
    <x v="766"/>
    <n v="616"/>
    <n v="28082025"/>
    <n v="4400"/>
    <s v="Koneiden ja laitt. rak/kunn.pitopalv."/>
    <n v="5352"/>
    <x v="1"/>
  </r>
  <r>
    <x v="788"/>
    <x v="766"/>
    <n v="256"/>
    <n v="28082025"/>
    <n v="4400"/>
    <s v="Koneiden ja laitt. rak/kunn.pitopalv."/>
    <n v="5352"/>
    <x v="1"/>
  </r>
  <r>
    <x v="788"/>
    <x v="766"/>
    <n v="359.12"/>
    <n v="28082025"/>
    <n v="4400"/>
    <s v="Koneiden ja laitt. rak/kunn.pitopalv."/>
    <n v="5352"/>
    <x v="1"/>
  </r>
  <r>
    <x v="788"/>
    <x v="766"/>
    <n v="1256"/>
    <n v="28082025"/>
    <n v="4400"/>
    <s v="Koneiden ja laitt. rak/kunn.pitopalv."/>
    <n v="5352"/>
    <x v="1"/>
  </r>
  <r>
    <x v="788"/>
    <x v="766"/>
    <n v="794.68"/>
    <n v="28082025"/>
    <n v="4400"/>
    <s v="Koneiden ja laitt. rak/kunn.pitopalv."/>
    <n v="5352"/>
    <x v="1"/>
  </r>
  <r>
    <x v="788"/>
    <x v="766"/>
    <n v="99.48"/>
    <n v="16092025"/>
    <n v="4400"/>
    <s v="Koneiden ja laitt. rak/kunn.pitopalv."/>
    <n v="5352"/>
    <x v="1"/>
  </r>
  <r>
    <x v="788"/>
    <x v="766"/>
    <n v="236.68"/>
    <n v="16092025"/>
    <n v="4400"/>
    <s v="Koneiden ja laitt. rak/kunn.pitopalv."/>
    <n v="5352"/>
    <x v="1"/>
  </r>
  <r>
    <x v="789"/>
    <x v="767"/>
    <n v="4049"/>
    <n v="23012025"/>
    <n v="4342"/>
    <s v="Asiantuntijakonsultaatio/-palvelut"/>
    <n v="1101"/>
    <x v="1"/>
  </r>
  <r>
    <x v="790"/>
    <x v="768"/>
    <n v="2488.3200000000002"/>
    <n v="31032025"/>
    <n v="4390"/>
    <s v="Raken.ja alueiden rak.ja kunn.pitopalv."/>
    <n v="5501"/>
    <x v="1"/>
  </r>
  <r>
    <x v="790"/>
    <x v="768"/>
    <n v="143.16"/>
    <n v="5062025"/>
    <n v="4600"/>
    <s v="Muu materiaali"/>
    <n v="4601"/>
    <x v="1"/>
  </r>
  <r>
    <x v="790"/>
    <x v="768"/>
    <n v="650"/>
    <n v="21102025"/>
    <n v="4342"/>
    <s v="Asiantuntijakonsultaatio/-palvelut"/>
    <n v="6601"/>
    <x v="1"/>
  </r>
  <r>
    <x v="791"/>
    <x v="769"/>
    <n v="833.92"/>
    <n v="10012025"/>
    <n v="4580"/>
    <s v="Kalusto"/>
    <n v="3551"/>
    <x v="1"/>
  </r>
  <r>
    <x v="792"/>
    <x v="770"/>
    <n v="503"/>
    <n v="17012025"/>
    <n v="4340"/>
    <s v="Toimisto- pankki-ja asiantunt.palvelut"/>
    <n v="5352"/>
    <x v="1"/>
  </r>
  <r>
    <x v="792"/>
    <x v="770"/>
    <n v="160.96"/>
    <n v="21012025"/>
    <n v="4340"/>
    <s v="Toimisto- pankki-ja asiantunt.palvelut"/>
    <n v="5352"/>
    <x v="1"/>
  </r>
  <r>
    <x v="792"/>
    <x v="770"/>
    <n v="125.74"/>
    <n v="21012025"/>
    <n v="4420"/>
    <s v="Matkustus- ja kuljetuspalvelut"/>
    <n v="5352"/>
    <x v="1"/>
  </r>
  <r>
    <x v="792"/>
    <x v="770"/>
    <n v="691.55"/>
    <n v="21012025"/>
    <n v="4600"/>
    <s v="Muu materiaali"/>
    <n v="5352"/>
    <x v="1"/>
  </r>
  <r>
    <x v="792"/>
    <x v="770"/>
    <n v="92.5"/>
    <n v="22012025"/>
    <n v="4600"/>
    <s v="Muu materiaali"/>
    <n v="5352"/>
    <x v="1"/>
  </r>
  <r>
    <x v="792"/>
    <x v="770"/>
    <n v="283.39999999999998"/>
    <n v="27012025"/>
    <n v="4600"/>
    <s v="Muu materiaali"/>
    <n v="5352"/>
    <x v="1"/>
  </r>
  <r>
    <x v="792"/>
    <x v="770"/>
    <n v="202"/>
    <n v="27012025"/>
    <n v="4340"/>
    <s v="Toimisto- pankki-ja asiantunt.palvelut"/>
    <n v="5352"/>
    <x v="1"/>
  </r>
  <r>
    <x v="792"/>
    <x v="770"/>
    <n v="192.5"/>
    <n v="27012025"/>
    <n v="4600"/>
    <s v="Muu materiaali"/>
    <n v="5352"/>
    <x v="1"/>
  </r>
  <r>
    <x v="792"/>
    <x v="770"/>
    <n v="184.22"/>
    <n v="27012025"/>
    <n v="4420"/>
    <s v="Matkustus- ja kuljetuspalvelut"/>
    <n v="5352"/>
    <x v="1"/>
  </r>
  <r>
    <x v="792"/>
    <x v="770"/>
    <n v="84.76"/>
    <n v="27012025"/>
    <n v="4600"/>
    <s v="Muu materiaali"/>
    <n v="5352"/>
    <x v="1"/>
  </r>
  <r>
    <x v="792"/>
    <x v="770"/>
    <n v="134"/>
    <n v="31012025"/>
    <n v="4340"/>
    <s v="Toimisto- pankki-ja asiantunt.palvelut"/>
    <n v="5352"/>
    <x v="1"/>
  </r>
  <r>
    <x v="792"/>
    <x v="770"/>
    <n v="300.24"/>
    <n v="31012025"/>
    <n v="4420"/>
    <s v="Matkustus- ja kuljetuspalvelut"/>
    <n v="5352"/>
    <x v="1"/>
  </r>
  <r>
    <x v="792"/>
    <x v="770"/>
    <n v="21.5"/>
    <n v="31012025"/>
    <n v="4600"/>
    <s v="Muu materiaali"/>
    <n v="5352"/>
    <x v="1"/>
  </r>
  <r>
    <x v="792"/>
    <x v="770"/>
    <n v="202"/>
    <n v="14022025"/>
    <n v="4340"/>
    <s v="Toimisto- pankki-ja asiantunt.palvelut"/>
    <n v="5352"/>
    <x v="1"/>
  </r>
  <r>
    <x v="792"/>
    <x v="770"/>
    <n v="283.39999999999998"/>
    <n v="19022025"/>
    <n v="4600"/>
    <s v="Muu materiaali"/>
    <n v="5352"/>
    <x v="1"/>
  </r>
  <r>
    <x v="792"/>
    <x v="770"/>
    <n v="380.75"/>
    <n v="3032025"/>
    <n v="4340"/>
    <s v="Toimisto- pankki-ja asiantunt.palvelut"/>
    <n v="5352"/>
    <x v="1"/>
  </r>
  <r>
    <x v="792"/>
    <x v="770"/>
    <n v="134.85"/>
    <n v="3032025"/>
    <n v="4340"/>
    <s v="Toimisto- pankki-ja asiantunt.palvelut"/>
    <n v="5352"/>
    <x v="1"/>
  </r>
  <r>
    <x v="792"/>
    <x v="770"/>
    <n v="49.79"/>
    <n v="3032025"/>
    <n v="4340"/>
    <s v="Toimisto- pankki-ja asiantunt.palvelut"/>
    <n v="5352"/>
    <x v="1"/>
  </r>
  <r>
    <x v="792"/>
    <x v="770"/>
    <n v="313.42"/>
    <n v="3032025"/>
    <n v="4340"/>
    <s v="Toimisto- pankki-ja asiantunt.palvelut"/>
    <n v="5352"/>
    <x v="1"/>
  </r>
  <r>
    <x v="792"/>
    <x v="770"/>
    <n v="162.86000000000001"/>
    <n v="3032025"/>
    <n v="4340"/>
    <s v="Toimisto- pankki-ja asiantunt.palvelut"/>
    <n v="5352"/>
    <x v="1"/>
  </r>
  <r>
    <x v="792"/>
    <x v="770"/>
    <n v="68.12"/>
    <n v="3032025"/>
    <n v="4340"/>
    <s v="Toimisto- pankki-ja asiantunt.palvelut"/>
    <n v="5352"/>
    <x v="1"/>
  </r>
  <r>
    <x v="792"/>
    <x v="770"/>
    <n v="68.12"/>
    <n v="3032025"/>
    <n v="4340"/>
    <s v="Toimisto- pankki-ja asiantunt.palvelut"/>
    <n v="5352"/>
    <x v="1"/>
  </r>
  <r>
    <x v="792"/>
    <x v="770"/>
    <n v="49.79"/>
    <n v="3032025"/>
    <n v="4340"/>
    <s v="Toimisto- pankki-ja asiantunt.palvelut"/>
    <n v="5352"/>
    <x v="1"/>
  </r>
  <r>
    <x v="792"/>
    <x v="770"/>
    <n v="389.04"/>
    <n v="3032025"/>
    <n v="4340"/>
    <s v="Toimisto- pankki-ja asiantunt.palvelut"/>
    <n v="5352"/>
    <x v="1"/>
  </r>
  <r>
    <x v="792"/>
    <x v="770"/>
    <n v="141.77000000000001"/>
    <n v="3032025"/>
    <n v="4340"/>
    <s v="Toimisto- pankki-ja asiantunt.palvelut"/>
    <n v="5352"/>
    <x v="1"/>
  </r>
  <r>
    <x v="792"/>
    <x v="770"/>
    <n v="236.16"/>
    <n v="3032025"/>
    <n v="4340"/>
    <s v="Toimisto- pankki-ja asiantunt.palvelut"/>
    <n v="5352"/>
    <x v="1"/>
  </r>
  <r>
    <x v="792"/>
    <x v="770"/>
    <n v="147.63999999999999"/>
    <n v="3032025"/>
    <n v="4340"/>
    <s v="Toimisto- pankki-ja asiantunt.palvelut"/>
    <n v="5352"/>
    <x v="1"/>
  </r>
  <r>
    <x v="792"/>
    <x v="770"/>
    <n v="124.48"/>
    <n v="3032025"/>
    <n v="4340"/>
    <s v="Toimisto- pankki-ja asiantunt.palvelut"/>
    <n v="5352"/>
    <x v="1"/>
  </r>
  <r>
    <x v="792"/>
    <x v="770"/>
    <n v="102.35"/>
    <n v="3032025"/>
    <n v="4340"/>
    <s v="Toimisto- pankki-ja asiantunt.palvelut"/>
    <n v="5352"/>
    <x v="1"/>
  </r>
  <r>
    <x v="792"/>
    <x v="770"/>
    <n v="87.48"/>
    <n v="3032025"/>
    <n v="4340"/>
    <s v="Toimisto- pankki-ja asiantunt.palvelut"/>
    <n v="5352"/>
    <x v="1"/>
  </r>
  <r>
    <x v="792"/>
    <x v="770"/>
    <n v="218.88"/>
    <n v="3032025"/>
    <n v="4340"/>
    <s v="Toimisto- pankki-ja asiantunt.palvelut"/>
    <n v="5352"/>
    <x v="1"/>
  </r>
  <r>
    <x v="792"/>
    <x v="770"/>
    <n v="29.04"/>
    <n v="3032025"/>
    <n v="4340"/>
    <s v="Toimisto- pankki-ja asiantunt.palvelut"/>
    <n v="5352"/>
    <x v="1"/>
  </r>
  <r>
    <x v="792"/>
    <x v="770"/>
    <n v="162.51"/>
    <n v="3032025"/>
    <n v="4340"/>
    <s v="Toimisto- pankki-ja asiantunt.palvelut"/>
    <n v="5352"/>
    <x v="1"/>
  </r>
  <r>
    <x v="792"/>
    <x v="770"/>
    <n v="590.33000000000004"/>
    <n v="3032025"/>
    <n v="4340"/>
    <s v="Toimisto- pankki-ja asiantunt.palvelut"/>
    <n v="5352"/>
    <x v="1"/>
  </r>
  <r>
    <x v="792"/>
    <x v="770"/>
    <n v="134"/>
    <n v="7032025"/>
    <n v="4340"/>
    <s v="Toimisto- pankki-ja asiantunt.palvelut"/>
    <n v="5352"/>
    <x v="1"/>
  </r>
  <r>
    <x v="792"/>
    <x v="770"/>
    <n v="300.24"/>
    <n v="7032025"/>
    <n v="4420"/>
    <s v="Matkustus- ja kuljetuspalvelut"/>
    <n v="5352"/>
    <x v="1"/>
  </r>
  <r>
    <x v="792"/>
    <x v="770"/>
    <n v="42.5"/>
    <n v="7032025"/>
    <n v="4600"/>
    <s v="Muu materiaali"/>
    <n v="5352"/>
    <x v="1"/>
  </r>
  <r>
    <x v="792"/>
    <x v="770"/>
    <n v="380.75"/>
    <n v="23052025"/>
    <n v="4340"/>
    <s v="Toimisto- pankki-ja asiantunt.palvelut"/>
    <n v="5352"/>
    <x v="1"/>
  </r>
  <r>
    <x v="792"/>
    <x v="770"/>
    <n v="134.85"/>
    <n v="23052025"/>
    <n v="4340"/>
    <s v="Toimisto- pankki-ja asiantunt.palvelut"/>
    <n v="5352"/>
    <x v="1"/>
  </r>
  <r>
    <x v="792"/>
    <x v="770"/>
    <n v="49.79"/>
    <n v="23052025"/>
    <n v="4340"/>
    <s v="Toimisto- pankki-ja asiantunt.palvelut"/>
    <n v="5352"/>
    <x v="1"/>
  </r>
  <r>
    <x v="792"/>
    <x v="770"/>
    <n v="313.42"/>
    <n v="23052025"/>
    <n v="4340"/>
    <s v="Toimisto- pankki-ja asiantunt.palvelut"/>
    <n v="5352"/>
    <x v="1"/>
  </r>
  <r>
    <x v="792"/>
    <x v="770"/>
    <n v="162.86000000000001"/>
    <n v="23052025"/>
    <n v="4340"/>
    <s v="Toimisto- pankki-ja asiantunt.palvelut"/>
    <n v="5352"/>
    <x v="1"/>
  </r>
  <r>
    <x v="792"/>
    <x v="770"/>
    <n v="68.12"/>
    <n v="23052025"/>
    <n v="4340"/>
    <s v="Toimisto- pankki-ja asiantunt.palvelut"/>
    <n v="5352"/>
    <x v="1"/>
  </r>
  <r>
    <x v="792"/>
    <x v="770"/>
    <n v="68.12"/>
    <n v="23052025"/>
    <n v="4340"/>
    <s v="Toimisto- pankki-ja asiantunt.palvelut"/>
    <n v="5352"/>
    <x v="1"/>
  </r>
  <r>
    <x v="792"/>
    <x v="770"/>
    <n v="389.04"/>
    <n v="23052025"/>
    <n v="4340"/>
    <s v="Toimisto- pankki-ja asiantunt.palvelut"/>
    <n v="5352"/>
    <x v="1"/>
  </r>
  <r>
    <x v="792"/>
    <x v="770"/>
    <n v="141.77000000000001"/>
    <n v="23052025"/>
    <n v="4340"/>
    <s v="Toimisto- pankki-ja asiantunt.palvelut"/>
    <n v="5352"/>
    <x v="1"/>
  </r>
  <r>
    <x v="792"/>
    <x v="770"/>
    <n v="236.16"/>
    <n v="23052025"/>
    <n v="4340"/>
    <s v="Toimisto- pankki-ja asiantunt.palvelut"/>
    <n v="5352"/>
    <x v="1"/>
  </r>
  <r>
    <x v="792"/>
    <x v="770"/>
    <n v="147.63999999999999"/>
    <n v="23052025"/>
    <n v="4340"/>
    <s v="Toimisto- pankki-ja asiantunt.palvelut"/>
    <n v="5352"/>
    <x v="1"/>
  </r>
  <r>
    <x v="792"/>
    <x v="770"/>
    <n v="124.48"/>
    <n v="23052025"/>
    <n v="4340"/>
    <s v="Toimisto- pankki-ja asiantunt.palvelut"/>
    <n v="5352"/>
    <x v="1"/>
  </r>
  <r>
    <x v="792"/>
    <x v="770"/>
    <n v="102.35"/>
    <n v="23052025"/>
    <n v="4340"/>
    <s v="Toimisto- pankki-ja asiantunt.palvelut"/>
    <n v="5352"/>
    <x v="1"/>
  </r>
  <r>
    <x v="792"/>
    <x v="770"/>
    <n v="87.48"/>
    <n v="23052025"/>
    <n v="4340"/>
    <s v="Toimisto- pankki-ja asiantunt.palvelut"/>
    <n v="5352"/>
    <x v="1"/>
  </r>
  <r>
    <x v="792"/>
    <x v="770"/>
    <n v="218.88"/>
    <n v="23052025"/>
    <n v="4340"/>
    <s v="Toimisto- pankki-ja asiantunt.palvelut"/>
    <n v="5352"/>
    <x v="1"/>
  </r>
  <r>
    <x v="792"/>
    <x v="770"/>
    <n v="29.04"/>
    <n v="23052025"/>
    <n v="4340"/>
    <s v="Toimisto- pankki-ja asiantunt.palvelut"/>
    <n v="5352"/>
    <x v="1"/>
  </r>
  <r>
    <x v="792"/>
    <x v="770"/>
    <n v="162.51"/>
    <n v="23052025"/>
    <n v="4340"/>
    <s v="Toimisto- pankki-ja asiantunt.palvelut"/>
    <n v="5352"/>
    <x v="1"/>
  </r>
  <r>
    <x v="792"/>
    <x v="770"/>
    <n v="590.33000000000004"/>
    <n v="23052025"/>
    <n v="4340"/>
    <s v="Toimisto- pankki-ja asiantunt.palvelut"/>
    <n v="5352"/>
    <x v="1"/>
  </r>
  <r>
    <x v="792"/>
    <x v="770"/>
    <n v="49.79"/>
    <n v="23052025"/>
    <n v="4340"/>
    <s v="Toimisto- pankki-ja asiantunt.palvelut"/>
    <n v="5352"/>
    <x v="1"/>
  </r>
  <r>
    <x v="792"/>
    <x v="770"/>
    <n v="42.38"/>
    <n v="16062025"/>
    <n v="4600"/>
    <s v="Muu materiaali"/>
    <n v="5352"/>
    <x v="1"/>
  </r>
  <r>
    <x v="792"/>
    <x v="770"/>
    <n v="27"/>
    <n v="16062025"/>
    <n v="4340"/>
    <s v="Toimisto- pankki-ja asiantunt.palvelut"/>
    <n v="5352"/>
    <x v="1"/>
  </r>
  <r>
    <x v="792"/>
    <x v="770"/>
    <n v="1010"/>
    <n v="16062025"/>
    <n v="4400"/>
    <s v="Koneiden ja laitt. rak/kunn.pitopalv."/>
    <n v="5352"/>
    <x v="1"/>
  </r>
  <r>
    <x v="792"/>
    <x v="770"/>
    <n v="315.60000000000002"/>
    <n v="16062025"/>
    <n v="4420"/>
    <s v="Matkustus- ja kuljetuspalvelut"/>
    <n v="5352"/>
    <x v="1"/>
  </r>
  <r>
    <x v="792"/>
    <x v="770"/>
    <n v="779.48"/>
    <n v="16062025"/>
    <n v="4600"/>
    <s v="Muu materiaali"/>
    <n v="5352"/>
    <x v="1"/>
  </r>
  <r>
    <x v="792"/>
    <x v="770"/>
    <n v="42.38"/>
    <n v="17062025"/>
    <n v="4340"/>
    <s v="Toimisto- pankki-ja asiantunt.palvelut"/>
    <n v="5352"/>
    <x v="1"/>
  </r>
  <r>
    <x v="792"/>
    <x v="770"/>
    <n v="350"/>
    <n v="24062025"/>
    <n v="4340"/>
    <s v="Toimisto- pankki-ja asiantunt.palvelut"/>
    <n v="5352"/>
    <x v="1"/>
  </r>
  <r>
    <x v="792"/>
    <x v="770"/>
    <n v="100.28"/>
    <n v="2072025"/>
    <n v="4340"/>
    <s v="Toimisto- pankki-ja asiantunt.palvelut"/>
    <n v="5352"/>
    <x v="1"/>
  </r>
  <r>
    <x v="792"/>
    <x v="770"/>
    <n v="100.28"/>
    <n v="2072025"/>
    <n v="4340"/>
    <s v="Toimisto- pankki-ja asiantunt.palvelut"/>
    <n v="5352"/>
    <x v="1"/>
  </r>
  <r>
    <x v="792"/>
    <x v="770"/>
    <n v="100.29"/>
    <n v="2072025"/>
    <n v="4340"/>
    <s v="Toimisto- pankki-ja asiantunt.palvelut"/>
    <n v="5352"/>
    <x v="1"/>
  </r>
  <r>
    <x v="792"/>
    <x v="770"/>
    <n v="100.28"/>
    <n v="2072025"/>
    <n v="4340"/>
    <s v="Toimisto- pankki-ja asiantunt.palvelut"/>
    <n v="5352"/>
    <x v="1"/>
  </r>
  <r>
    <x v="792"/>
    <x v="770"/>
    <n v="100.28"/>
    <n v="2072025"/>
    <n v="4340"/>
    <s v="Toimisto- pankki-ja asiantunt.palvelut"/>
    <n v="5352"/>
    <x v="1"/>
  </r>
  <r>
    <x v="792"/>
    <x v="770"/>
    <n v="100.28"/>
    <n v="2072025"/>
    <n v="4340"/>
    <s v="Toimisto- pankki-ja asiantunt.palvelut"/>
    <n v="5352"/>
    <x v="1"/>
  </r>
  <r>
    <x v="792"/>
    <x v="770"/>
    <n v="100.32"/>
    <n v="2072025"/>
    <n v="4340"/>
    <s v="Toimisto- pankki-ja asiantunt.palvelut"/>
    <n v="5352"/>
    <x v="1"/>
  </r>
  <r>
    <x v="792"/>
    <x v="770"/>
    <n v="457.65"/>
    <n v="3092025"/>
    <n v="4340"/>
    <s v="Toimisto- pankki-ja asiantunt.palvelut"/>
    <n v="5352"/>
    <x v="1"/>
  </r>
  <r>
    <x v="792"/>
    <x v="770"/>
    <n v="162.34"/>
    <n v="3092025"/>
    <n v="4340"/>
    <s v="Toimisto- pankki-ja asiantunt.palvelut"/>
    <n v="5352"/>
    <x v="1"/>
  </r>
  <r>
    <x v="792"/>
    <x v="770"/>
    <n v="60.02"/>
    <n v="3092025"/>
    <n v="4340"/>
    <s v="Toimisto- pankki-ja asiantunt.palvelut"/>
    <n v="5352"/>
    <x v="1"/>
  </r>
  <r>
    <x v="792"/>
    <x v="770"/>
    <n v="376.96"/>
    <n v="3092025"/>
    <n v="4340"/>
    <s v="Toimisto- pankki-ja asiantunt.palvelut"/>
    <n v="5352"/>
    <x v="1"/>
  </r>
  <r>
    <x v="792"/>
    <x v="770"/>
    <n v="196.03"/>
    <n v="3092025"/>
    <n v="4340"/>
    <s v="Toimisto- pankki-ja asiantunt.palvelut"/>
    <n v="5352"/>
    <x v="1"/>
  </r>
  <r>
    <x v="792"/>
    <x v="770"/>
    <n v="82.06"/>
    <n v="3092025"/>
    <n v="4340"/>
    <s v="Toimisto- pankki-ja asiantunt.palvelut"/>
    <n v="5352"/>
    <x v="1"/>
  </r>
  <r>
    <x v="792"/>
    <x v="770"/>
    <n v="82.06"/>
    <n v="3092025"/>
    <n v="4340"/>
    <s v="Toimisto- pankki-ja asiantunt.palvelut"/>
    <n v="5352"/>
    <x v="1"/>
  </r>
  <r>
    <x v="792"/>
    <x v="770"/>
    <n v="60.02"/>
    <n v="3092025"/>
    <n v="4340"/>
    <s v="Toimisto- pankki-ja asiantunt.palvelut"/>
    <n v="5352"/>
    <x v="1"/>
  </r>
  <r>
    <x v="792"/>
    <x v="770"/>
    <n v="467.63"/>
    <n v="3092025"/>
    <n v="4340"/>
    <s v="Toimisto- pankki-ja asiantunt.palvelut"/>
    <n v="5352"/>
    <x v="1"/>
  </r>
  <r>
    <x v="792"/>
    <x v="770"/>
    <n v="170.66"/>
    <n v="3092025"/>
    <n v="4340"/>
    <s v="Toimisto- pankki-ja asiantunt.palvelut"/>
    <n v="5352"/>
    <x v="1"/>
  </r>
  <r>
    <x v="792"/>
    <x v="770"/>
    <n v="284.20999999999998"/>
    <n v="3092025"/>
    <n v="4340"/>
    <s v="Toimisto- pankki-ja asiantunt.palvelut"/>
    <n v="5352"/>
    <x v="1"/>
  </r>
  <r>
    <x v="792"/>
    <x v="770"/>
    <n v="185.7"/>
    <n v="3092025"/>
    <n v="4340"/>
    <s v="Toimisto- pankki-ja asiantunt.palvelut"/>
    <n v="5352"/>
    <x v="1"/>
  </r>
  <r>
    <x v="792"/>
    <x v="770"/>
    <n v="149.86000000000001"/>
    <n v="3092025"/>
    <n v="4340"/>
    <s v="Toimisto- pankki-ja asiantunt.palvelut"/>
    <n v="5352"/>
    <x v="1"/>
  </r>
  <r>
    <x v="792"/>
    <x v="770"/>
    <n v="123.24"/>
    <n v="3092025"/>
    <n v="4340"/>
    <s v="Toimisto- pankki-ja asiantunt.palvelut"/>
    <n v="5352"/>
    <x v="1"/>
  </r>
  <r>
    <x v="792"/>
    <x v="770"/>
    <n v="105.35"/>
    <n v="3092025"/>
    <n v="4340"/>
    <s v="Toimisto- pankki-ja asiantunt.palvelut"/>
    <n v="5352"/>
    <x v="1"/>
  </r>
  <r>
    <x v="792"/>
    <x v="770"/>
    <n v="263.41000000000003"/>
    <n v="3092025"/>
    <n v="4340"/>
    <s v="Toimisto- pankki-ja asiantunt.palvelut"/>
    <n v="5352"/>
    <x v="1"/>
  </r>
  <r>
    <x v="792"/>
    <x v="770"/>
    <n v="35.14"/>
    <n v="3092025"/>
    <n v="4340"/>
    <s v="Toimisto- pankki-ja asiantunt.palvelut"/>
    <n v="5352"/>
    <x v="1"/>
  </r>
  <r>
    <x v="792"/>
    <x v="770"/>
    <n v="195.61"/>
    <n v="3092025"/>
    <n v="4340"/>
    <s v="Toimisto- pankki-ja asiantunt.palvelut"/>
    <n v="5352"/>
    <x v="1"/>
  </r>
  <r>
    <x v="792"/>
    <x v="770"/>
    <n v="701.3"/>
    <n v="3092025"/>
    <n v="4340"/>
    <s v="Toimisto- pankki-ja asiantunt.palvelut"/>
    <n v="5352"/>
    <x v="1"/>
  </r>
  <r>
    <x v="792"/>
    <x v="770"/>
    <n v="1880"/>
    <n v="29092025"/>
    <n v="4340"/>
    <s v="Toimisto- pankki-ja asiantunt.palvelut"/>
    <n v="5352"/>
    <x v="1"/>
  </r>
  <r>
    <x v="792"/>
    <x v="770"/>
    <n v="3300"/>
    <n v="29092025"/>
    <n v="4341"/>
    <s v="ATK-palvelut"/>
    <n v="5352"/>
    <x v="1"/>
  </r>
  <r>
    <x v="792"/>
    <x v="770"/>
    <n v="60.89"/>
    <n v="27102025"/>
    <n v="4340"/>
    <s v="Toimisto- pankki-ja asiantunt.palvelut"/>
    <n v="5352"/>
    <x v="1"/>
  </r>
  <r>
    <x v="792"/>
    <x v="770"/>
    <n v="523.72"/>
    <n v="27102025"/>
    <n v="4340"/>
    <s v="Toimisto- pankki-ja asiantunt.palvelut"/>
    <n v="5352"/>
    <x v="1"/>
  </r>
  <r>
    <x v="792"/>
    <x v="770"/>
    <n v="86.46"/>
    <n v="28102025"/>
    <n v="4340"/>
    <s v="Toimisto- pankki-ja asiantunt.palvelut"/>
    <n v="5352"/>
    <x v="1"/>
  </r>
  <r>
    <x v="792"/>
    <x v="770"/>
    <n v="1767"/>
    <n v="29102025"/>
    <n v="4340"/>
    <s v="Toimisto- pankki-ja asiantunt.palvelut"/>
    <n v="5352"/>
    <x v="1"/>
  </r>
  <r>
    <x v="792"/>
    <x v="770"/>
    <n v="200.65"/>
    <n v="29102025"/>
    <n v="4420"/>
    <s v="Matkustus- ja kuljetuspalvelut"/>
    <n v="5352"/>
    <x v="1"/>
  </r>
  <r>
    <x v="792"/>
    <x v="770"/>
    <n v="995.14"/>
    <n v="29102025"/>
    <n v="4600"/>
    <s v="Muu materiaali"/>
    <n v="5352"/>
    <x v="1"/>
  </r>
  <r>
    <x v="792"/>
    <x v="770"/>
    <n v="475.05"/>
    <n v="25112025"/>
    <n v="4340"/>
    <s v="Toimisto- pankki-ja asiantunt.palvelut"/>
    <n v="5352"/>
    <x v="1"/>
  </r>
  <r>
    <x v="792"/>
    <x v="770"/>
    <n v="168.51"/>
    <n v="25112025"/>
    <n v="4340"/>
    <s v="Toimisto- pankki-ja asiantunt.palvelut"/>
    <n v="5352"/>
    <x v="1"/>
  </r>
  <r>
    <x v="792"/>
    <x v="770"/>
    <n v="62.3"/>
    <n v="25112025"/>
    <n v="4340"/>
    <s v="Toimisto- pankki-ja asiantunt.palvelut"/>
    <n v="5352"/>
    <x v="1"/>
  </r>
  <r>
    <x v="792"/>
    <x v="770"/>
    <n v="391.29"/>
    <n v="25112025"/>
    <n v="4340"/>
    <s v="Toimisto- pankki-ja asiantunt.palvelut"/>
    <n v="5352"/>
    <x v="1"/>
  </r>
  <r>
    <x v="792"/>
    <x v="770"/>
    <n v="203.48"/>
    <n v="25112025"/>
    <n v="4340"/>
    <s v="Toimisto- pankki-ja asiantunt.palvelut"/>
    <n v="5352"/>
    <x v="1"/>
  </r>
  <r>
    <x v="792"/>
    <x v="770"/>
    <n v="85.19"/>
    <n v="25112025"/>
    <n v="4340"/>
    <s v="Toimisto- pankki-ja asiantunt.palvelut"/>
    <n v="5352"/>
    <x v="1"/>
  </r>
  <r>
    <x v="792"/>
    <x v="770"/>
    <n v="85.19"/>
    <n v="25112025"/>
    <n v="4340"/>
    <s v="Toimisto- pankki-ja asiantunt.palvelut"/>
    <n v="5352"/>
    <x v="1"/>
  </r>
  <r>
    <x v="792"/>
    <x v="770"/>
    <n v="62.3"/>
    <n v="25112025"/>
    <n v="4340"/>
    <s v="Toimisto- pankki-ja asiantunt.palvelut"/>
    <n v="5352"/>
    <x v="1"/>
  </r>
  <r>
    <x v="792"/>
    <x v="770"/>
    <n v="485.41"/>
    <n v="25112025"/>
    <n v="4340"/>
    <s v="Toimisto- pankki-ja asiantunt.palvelut"/>
    <n v="5352"/>
    <x v="1"/>
  </r>
  <r>
    <x v="792"/>
    <x v="770"/>
    <n v="177.15"/>
    <n v="25112025"/>
    <n v="4340"/>
    <s v="Toimisto- pankki-ja asiantunt.palvelut"/>
    <n v="5352"/>
    <x v="1"/>
  </r>
  <r>
    <x v="792"/>
    <x v="770"/>
    <n v="295.01"/>
    <n v="25112025"/>
    <n v="4340"/>
    <s v="Toimisto- pankki-ja asiantunt.palvelut"/>
    <n v="5352"/>
    <x v="1"/>
  </r>
  <r>
    <x v="792"/>
    <x v="770"/>
    <n v="184.49"/>
    <n v="25112025"/>
    <n v="4340"/>
    <s v="Toimisto- pankki-ja asiantunt.palvelut"/>
    <n v="5352"/>
    <x v="1"/>
  </r>
  <r>
    <x v="792"/>
    <x v="770"/>
    <n v="155.56"/>
    <n v="25112025"/>
    <n v="4340"/>
    <s v="Toimisto- pankki-ja asiantunt.palvelut"/>
    <n v="5352"/>
    <x v="1"/>
  </r>
  <r>
    <x v="792"/>
    <x v="770"/>
    <n v="127.93"/>
    <n v="25112025"/>
    <n v="4340"/>
    <s v="Toimisto- pankki-ja asiantunt.palvelut"/>
    <n v="5352"/>
    <x v="1"/>
  </r>
  <r>
    <x v="792"/>
    <x v="770"/>
    <n v="109.36"/>
    <n v="25112025"/>
    <n v="4340"/>
    <s v="Toimisto- pankki-ja asiantunt.palvelut"/>
    <n v="5352"/>
    <x v="1"/>
  </r>
  <r>
    <x v="792"/>
    <x v="770"/>
    <n v="273.43"/>
    <n v="25112025"/>
    <n v="4340"/>
    <s v="Toimisto- pankki-ja asiantunt.palvelut"/>
    <n v="5352"/>
    <x v="1"/>
  </r>
  <r>
    <x v="792"/>
    <x v="770"/>
    <n v="36.409999999999997"/>
    <n v="25112025"/>
    <n v="4340"/>
    <s v="Toimisto- pankki-ja asiantunt.palvelut"/>
    <n v="5352"/>
    <x v="1"/>
  </r>
  <r>
    <x v="792"/>
    <x v="770"/>
    <n v="203.05"/>
    <n v="25112025"/>
    <n v="4340"/>
    <s v="Toimisto- pankki-ja asiantunt.palvelut"/>
    <n v="5352"/>
    <x v="1"/>
  </r>
  <r>
    <x v="792"/>
    <x v="770"/>
    <n v="736.28"/>
    <n v="25112025"/>
    <n v="4340"/>
    <s v="Toimisto- pankki-ja asiantunt.palvelut"/>
    <n v="5352"/>
    <x v="1"/>
  </r>
  <r>
    <x v="792"/>
    <x v="770"/>
    <n v="303"/>
    <n v="26112025"/>
    <n v="4340"/>
    <s v="Toimisto- pankki-ja asiantunt.palvelut"/>
    <n v="5352"/>
    <x v="1"/>
  </r>
  <r>
    <x v="792"/>
    <x v="770"/>
    <n v="170"/>
    <n v="26112025"/>
    <n v="4600"/>
    <s v="Muu materiaali"/>
    <n v="5352"/>
    <x v="1"/>
  </r>
  <r>
    <x v="792"/>
    <x v="770"/>
    <n v="399.6"/>
    <n v="26112025"/>
    <n v="4420"/>
    <s v="Matkustus- ja kuljetuspalvelut"/>
    <n v="5352"/>
    <x v="1"/>
  </r>
  <r>
    <x v="792"/>
    <x v="770"/>
    <n v="101"/>
    <n v="28112025"/>
    <n v="4340"/>
    <s v="Toimisto- pankki-ja asiantunt.palvelut"/>
    <n v="5352"/>
    <x v="1"/>
  </r>
  <r>
    <x v="792"/>
    <x v="770"/>
    <n v="84.6"/>
    <n v="28112025"/>
    <n v="4600"/>
    <s v="Muu materiaali"/>
    <n v="5352"/>
    <x v="1"/>
  </r>
  <r>
    <x v="792"/>
    <x v="770"/>
    <n v="3000"/>
    <n v="28112025"/>
    <n v="4600"/>
    <s v="Muu materiaali"/>
    <n v="5352"/>
    <x v="1"/>
  </r>
  <r>
    <x v="792"/>
    <x v="770"/>
    <n v="1020"/>
    <n v="28112025"/>
    <n v="4340"/>
    <s v="Toimisto- pankki-ja asiantunt.palvelut"/>
    <n v="5352"/>
    <x v="1"/>
  </r>
  <r>
    <x v="792"/>
    <x v="770"/>
    <n v="357.6"/>
    <n v="28112025"/>
    <n v="4420"/>
    <s v="Matkustus- ja kuljetuspalvelut"/>
    <n v="5352"/>
    <x v="1"/>
  </r>
  <r>
    <x v="792"/>
    <x v="770"/>
    <n v="134"/>
    <n v="15122025"/>
    <n v="4340"/>
    <s v="Toimisto- pankki-ja asiantunt.palvelut"/>
    <n v="5352"/>
    <x v="1"/>
  </r>
  <r>
    <x v="792"/>
    <x v="770"/>
    <n v="134"/>
    <n v="23122025"/>
    <n v="4340"/>
    <s v="Toimisto- pankki-ja asiantunt.palvelut"/>
    <n v="5352"/>
    <x v="1"/>
  </r>
  <r>
    <x v="792"/>
    <x v="770"/>
    <n v="117"/>
    <n v="23122025"/>
    <n v="4600"/>
    <s v="Muu materiaali"/>
    <n v="5352"/>
    <x v="1"/>
  </r>
  <r>
    <x v="792"/>
    <x v="770"/>
    <n v="280.56"/>
    <n v="23122025"/>
    <n v="4420"/>
    <s v="Matkustus- ja kuljetuspalvelut"/>
    <n v="5352"/>
    <x v="1"/>
  </r>
  <r>
    <x v="793"/>
    <x v="771"/>
    <n v="74.180000000000007"/>
    <n v="8012025"/>
    <n v="4470"/>
    <s v="Muut palvelut"/>
    <n v="3901"/>
    <x v="1"/>
  </r>
  <r>
    <x v="793"/>
    <x v="771"/>
    <n v="8.73"/>
    <n v="8012025"/>
    <n v="4470"/>
    <s v="Muut palvelut"/>
    <n v="3901"/>
    <x v="1"/>
  </r>
  <r>
    <x v="793"/>
    <x v="771"/>
    <n v="491.23"/>
    <n v="18022025"/>
    <n v="4470"/>
    <s v="Muut palvelut"/>
    <n v="3901"/>
    <x v="1"/>
  </r>
  <r>
    <x v="793"/>
    <x v="771"/>
    <n v="35.79"/>
    <n v="25022025"/>
    <n v="4410"/>
    <s v="Majoitus- ja ravitsemispalvelut"/>
    <n v="3901"/>
    <x v="1"/>
  </r>
  <r>
    <x v="793"/>
    <x v="771"/>
    <n v="164.21"/>
    <n v="18032025"/>
    <n v="4470"/>
    <s v="Muut palvelut"/>
    <n v="3901"/>
    <x v="1"/>
  </r>
  <r>
    <x v="793"/>
    <x v="771"/>
    <n v="21.05"/>
    <n v="25032025"/>
    <n v="4470"/>
    <s v="Muut palvelut"/>
    <n v="3901"/>
    <x v="1"/>
  </r>
  <r>
    <x v="793"/>
    <x v="771"/>
    <n v="4.21"/>
    <n v="28032025"/>
    <n v="4470"/>
    <s v="Muut palvelut"/>
    <n v="3901"/>
    <x v="1"/>
  </r>
  <r>
    <x v="793"/>
    <x v="771"/>
    <n v="300"/>
    <n v="29092025"/>
    <n v="4470"/>
    <s v="Muut palvelut"/>
    <n v="3901"/>
    <x v="1"/>
  </r>
  <r>
    <x v="793"/>
    <x v="771"/>
    <n v="40"/>
    <n v="21102025"/>
    <n v="4470"/>
    <s v="Muut palvelut"/>
    <n v="3901"/>
    <x v="1"/>
  </r>
  <r>
    <x v="793"/>
    <x v="771"/>
    <n v="300"/>
    <n v="11112025"/>
    <n v="4470"/>
    <s v="Muut palvelut"/>
    <n v="3901"/>
    <x v="1"/>
  </r>
  <r>
    <x v="793"/>
    <x v="771"/>
    <n v="-300"/>
    <n v="18112025"/>
    <n v="4469"/>
    <s v="Korvaus ty�puvuista ja ty�kaluista"/>
    <n v="3901"/>
    <x v="1"/>
  </r>
  <r>
    <x v="794"/>
    <x v="772"/>
    <n v="1900"/>
    <n v="3042025"/>
    <n v="1124"/>
    <s v="Muut rakennukset"/>
    <n v="5352"/>
    <x v="1"/>
  </r>
  <r>
    <x v="795"/>
    <x v="773"/>
    <n v="290"/>
    <n v="4012025"/>
    <n v="4840"/>
    <s v="Koneiden ja laitteiden vuokrat"/>
    <n v="5501"/>
    <x v="1"/>
  </r>
  <r>
    <x v="795"/>
    <x v="773"/>
    <n v="290"/>
    <n v="4012025"/>
    <n v="4840"/>
    <s v="Koneiden ja laitteiden vuokrat"/>
    <n v="5501"/>
    <x v="1"/>
  </r>
  <r>
    <x v="795"/>
    <x v="773"/>
    <n v="290"/>
    <n v="4012025"/>
    <n v="4840"/>
    <s v="Koneiden ja laitteiden vuokrat"/>
    <n v="5501"/>
    <x v="1"/>
  </r>
  <r>
    <x v="795"/>
    <x v="773"/>
    <n v="289.99"/>
    <n v="4012025"/>
    <n v="4840"/>
    <s v="Koneiden ja laitteiden vuokrat"/>
    <n v="5501"/>
    <x v="1"/>
  </r>
  <r>
    <x v="795"/>
    <x v="773"/>
    <n v="290"/>
    <n v="3042025"/>
    <n v="4840"/>
    <s v="Koneiden ja laitteiden vuokrat"/>
    <n v="5501"/>
    <x v="1"/>
  </r>
  <r>
    <x v="795"/>
    <x v="773"/>
    <n v="290"/>
    <n v="3042025"/>
    <n v="4840"/>
    <s v="Koneiden ja laitteiden vuokrat"/>
    <n v="5501"/>
    <x v="1"/>
  </r>
  <r>
    <x v="795"/>
    <x v="773"/>
    <n v="290"/>
    <n v="3042025"/>
    <n v="4840"/>
    <s v="Koneiden ja laitteiden vuokrat"/>
    <n v="5501"/>
    <x v="1"/>
  </r>
  <r>
    <x v="795"/>
    <x v="773"/>
    <n v="289.99"/>
    <n v="3042025"/>
    <n v="4840"/>
    <s v="Koneiden ja laitteiden vuokrat"/>
    <n v="5501"/>
    <x v="1"/>
  </r>
  <r>
    <x v="795"/>
    <x v="773"/>
    <n v="12.49"/>
    <n v="3042025"/>
    <n v="4840"/>
    <s v="Koneiden ja laitteiden vuokrat"/>
    <n v="5501"/>
    <x v="1"/>
  </r>
  <r>
    <x v="795"/>
    <x v="773"/>
    <n v="12.49"/>
    <n v="3042025"/>
    <n v="4840"/>
    <s v="Koneiden ja laitteiden vuokrat"/>
    <n v="5501"/>
    <x v="1"/>
  </r>
  <r>
    <x v="795"/>
    <x v="773"/>
    <n v="12.49"/>
    <n v="3042025"/>
    <n v="4840"/>
    <s v="Koneiden ja laitteiden vuokrat"/>
    <n v="5501"/>
    <x v="1"/>
  </r>
  <r>
    <x v="795"/>
    <x v="773"/>
    <n v="12.52"/>
    <n v="3042025"/>
    <n v="4840"/>
    <s v="Koneiden ja laitteiden vuokrat"/>
    <n v="5501"/>
    <x v="1"/>
  </r>
  <r>
    <x v="795"/>
    <x v="773"/>
    <n v="291.58999999999997"/>
    <n v="4072025"/>
    <n v="4840"/>
    <s v="Koneiden ja laitteiden vuokrat"/>
    <n v="5501"/>
    <x v="1"/>
  </r>
  <r>
    <x v="795"/>
    <x v="773"/>
    <n v="291.58999999999997"/>
    <n v="4072025"/>
    <n v="4840"/>
    <s v="Koneiden ja laitteiden vuokrat"/>
    <n v="5501"/>
    <x v="1"/>
  </r>
  <r>
    <x v="795"/>
    <x v="773"/>
    <n v="291.58999999999997"/>
    <n v="4072025"/>
    <n v="4840"/>
    <s v="Koneiden ja laitteiden vuokrat"/>
    <n v="5501"/>
    <x v="1"/>
  </r>
  <r>
    <x v="795"/>
    <x v="773"/>
    <n v="291.58999999999997"/>
    <n v="4072025"/>
    <n v="4840"/>
    <s v="Koneiden ja laitteiden vuokrat"/>
    <n v="5501"/>
    <x v="1"/>
  </r>
  <r>
    <x v="795"/>
    <x v="773"/>
    <n v="289.99"/>
    <n v="5102025"/>
    <n v="4840"/>
    <s v="Koneiden ja laitteiden vuokrat"/>
    <n v="5501"/>
    <x v="1"/>
  </r>
  <r>
    <x v="795"/>
    <x v="773"/>
    <n v="289.99"/>
    <n v="5102025"/>
    <n v="4840"/>
    <s v="Koneiden ja laitteiden vuokrat"/>
    <n v="5501"/>
    <x v="1"/>
  </r>
  <r>
    <x v="795"/>
    <x v="773"/>
    <n v="289.99"/>
    <n v="5102025"/>
    <n v="4840"/>
    <s v="Koneiden ja laitteiden vuokrat"/>
    <n v="5501"/>
    <x v="1"/>
  </r>
  <r>
    <x v="795"/>
    <x v="773"/>
    <n v="290"/>
    <n v="5102025"/>
    <n v="4840"/>
    <s v="Koneiden ja laitteiden vuokrat"/>
    <n v="5501"/>
    <x v="1"/>
  </r>
  <r>
    <x v="795"/>
    <x v="773"/>
    <n v="-289.99"/>
    <n v="10112025"/>
    <n v="4840"/>
    <s v="Koneiden ja laitteiden vuokrat"/>
    <n v="5501"/>
    <x v="1"/>
  </r>
  <r>
    <x v="795"/>
    <x v="773"/>
    <n v="-289.99"/>
    <n v="10112025"/>
    <n v="4520"/>
    <s v="Elintarvikkeet"/>
    <n v="5501"/>
    <x v="1"/>
  </r>
  <r>
    <x v="795"/>
    <x v="773"/>
    <n v="-289.99"/>
    <n v="10112025"/>
    <n v="4840"/>
    <s v="Koneiden ja laitteiden vuokrat"/>
    <n v="5501"/>
    <x v="1"/>
  </r>
  <r>
    <x v="795"/>
    <x v="773"/>
    <n v="-290"/>
    <n v="10112025"/>
    <n v="4840"/>
    <s v="Koneiden ja laitteiden vuokrat"/>
    <n v="5501"/>
    <x v="1"/>
  </r>
  <r>
    <x v="796"/>
    <x v="774"/>
    <n v="1049.74"/>
    <n v="16012025"/>
    <n v="4400"/>
    <s v="Koneiden ja laitt. rak/kunn.pitopalv."/>
    <n v="5501"/>
    <x v="1"/>
  </r>
  <r>
    <x v="796"/>
    <x v="774"/>
    <n v="853.14"/>
    <n v="16012025"/>
    <n v="4400"/>
    <s v="Koneiden ja laitt. rak/kunn.pitopalv."/>
    <n v="5501"/>
    <x v="1"/>
  </r>
  <r>
    <x v="796"/>
    <x v="774"/>
    <n v="323.26"/>
    <n v="14022025"/>
    <n v="4400"/>
    <s v="Koneiden ja laitt. rak/kunn.pitopalv."/>
    <n v="5501"/>
    <x v="1"/>
  </r>
  <r>
    <x v="796"/>
    <x v="774"/>
    <n v="236.92"/>
    <n v="27022025"/>
    <n v="4400"/>
    <s v="Koneiden ja laitt. rak/kunn.pitopalv."/>
    <n v="5501"/>
    <x v="1"/>
  </r>
  <r>
    <x v="796"/>
    <x v="774"/>
    <n v="55.68"/>
    <n v="5032025"/>
    <n v="4400"/>
    <s v="Koneiden ja laitt. rak/kunn.pitopalv."/>
    <n v="5501"/>
    <x v="1"/>
  </r>
  <r>
    <x v="796"/>
    <x v="774"/>
    <n v="50.2"/>
    <n v="31032025"/>
    <n v="4400"/>
    <s v="Koneiden ja laitt. rak/kunn.pitopalv."/>
    <n v="5501"/>
    <x v="1"/>
  </r>
  <r>
    <x v="796"/>
    <x v="774"/>
    <n v="333.65"/>
    <n v="31032025"/>
    <n v="4400"/>
    <s v="Koneiden ja laitt. rak/kunn.pitopalv."/>
    <n v="5501"/>
    <x v="1"/>
  </r>
  <r>
    <x v="796"/>
    <x v="774"/>
    <n v="267.39"/>
    <n v="3042025"/>
    <n v="4400"/>
    <s v="Koneiden ja laitt. rak/kunn.pitopalv."/>
    <n v="5501"/>
    <x v="1"/>
  </r>
  <r>
    <x v="796"/>
    <x v="774"/>
    <n v="637.45000000000005"/>
    <n v="11042025"/>
    <n v="4400"/>
    <s v="Koneiden ja laitt. rak/kunn.pitopalv."/>
    <n v="5501"/>
    <x v="1"/>
  </r>
  <r>
    <x v="796"/>
    <x v="774"/>
    <n v="199.2"/>
    <n v="11042025"/>
    <n v="4400"/>
    <s v="Koneiden ja laitt. rak/kunn.pitopalv."/>
    <n v="5501"/>
    <x v="1"/>
  </r>
  <r>
    <x v="796"/>
    <x v="774"/>
    <n v="47.81"/>
    <n v="11042025"/>
    <n v="4400"/>
    <s v="Koneiden ja laitt. rak/kunn.pitopalv."/>
    <n v="5501"/>
    <x v="1"/>
  </r>
  <r>
    <x v="796"/>
    <x v="774"/>
    <n v="79.680000000000007"/>
    <n v="11042025"/>
    <n v="4400"/>
    <s v="Koneiden ja laitt. rak/kunn.pitopalv."/>
    <n v="5501"/>
    <x v="1"/>
  </r>
  <r>
    <x v="796"/>
    <x v="774"/>
    <n v="79.680000000000007"/>
    <n v="11042025"/>
    <n v="4400"/>
    <s v="Koneiden ja laitt. rak/kunn.pitopalv."/>
    <n v="5501"/>
    <x v="1"/>
  </r>
  <r>
    <x v="796"/>
    <x v="774"/>
    <n v="1077.67"/>
    <n v="11042025"/>
    <n v="4400"/>
    <s v="Koneiden ja laitt. rak/kunn.pitopalv."/>
    <n v="5501"/>
    <x v="1"/>
  </r>
  <r>
    <x v="796"/>
    <x v="774"/>
    <n v="192.43"/>
    <n v="17042025"/>
    <n v="4400"/>
    <s v="Koneiden ja laitt. rak/kunn.pitopalv."/>
    <n v="5501"/>
    <x v="1"/>
  </r>
  <r>
    <x v="796"/>
    <x v="774"/>
    <n v="155.5"/>
    <n v="23042025"/>
    <n v="4400"/>
    <s v="Koneiden ja laitt. rak/kunn.pitopalv."/>
    <n v="5501"/>
    <x v="1"/>
  </r>
  <r>
    <x v="796"/>
    <x v="774"/>
    <n v="167.33"/>
    <n v="28042025"/>
    <n v="4550"/>
    <s v="Puhdistusaineet ja -tarvikkeet"/>
    <n v="5501"/>
    <x v="1"/>
  </r>
  <r>
    <x v="796"/>
    <x v="774"/>
    <n v="167.33"/>
    <n v="28042025"/>
    <n v="4550"/>
    <s v="Puhdistusaineet ja -tarvikkeet"/>
    <n v="5501"/>
    <x v="1"/>
  </r>
  <r>
    <x v="796"/>
    <x v="774"/>
    <n v="167.33"/>
    <n v="28042025"/>
    <n v="4550"/>
    <s v="Puhdistusaineet ja -tarvikkeet"/>
    <n v="5501"/>
    <x v="1"/>
  </r>
  <r>
    <x v="796"/>
    <x v="774"/>
    <n v="167.33"/>
    <n v="28042025"/>
    <n v="4550"/>
    <s v="Puhdistusaineet ja -tarvikkeet"/>
    <n v="5501"/>
    <x v="1"/>
  </r>
  <r>
    <x v="796"/>
    <x v="774"/>
    <n v="124.63"/>
    <n v="28042025"/>
    <n v="4550"/>
    <s v="Puhdistusaineet ja -tarvikkeet"/>
    <n v="5501"/>
    <x v="1"/>
  </r>
  <r>
    <x v="796"/>
    <x v="774"/>
    <n v="35.82"/>
    <n v="29042025"/>
    <n v="4400"/>
    <s v="Koneiden ja laitt. rak/kunn.pitopalv."/>
    <n v="5501"/>
    <x v="1"/>
  </r>
  <r>
    <x v="796"/>
    <x v="774"/>
    <n v="61.8"/>
    <n v="5052025"/>
    <n v="4400"/>
    <s v="Koneiden ja laitt. rak/kunn.pitopalv."/>
    <n v="5501"/>
    <x v="1"/>
  </r>
  <r>
    <x v="796"/>
    <x v="774"/>
    <n v="96.9"/>
    <n v="19052025"/>
    <n v="4550"/>
    <s v="Puhdistusaineet ja -tarvikkeet"/>
    <n v="5501"/>
    <x v="1"/>
  </r>
  <r>
    <x v="796"/>
    <x v="774"/>
    <n v="48.29"/>
    <n v="2062025"/>
    <n v="4400"/>
    <s v="Koneiden ja laitt. rak/kunn.pitopalv."/>
    <n v="5501"/>
    <x v="1"/>
  </r>
  <r>
    <x v="796"/>
    <x v="774"/>
    <n v="240.68"/>
    <n v="11082025"/>
    <n v="4400"/>
    <s v="Koneiden ja laitt. rak/kunn.pitopalv."/>
    <n v="5501"/>
    <x v="1"/>
  </r>
  <r>
    <x v="796"/>
    <x v="774"/>
    <n v="381.24"/>
    <n v="18082025"/>
    <n v="4550"/>
    <s v="Puhdistusaineet ja -tarvikkeet"/>
    <n v="5501"/>
    <x v="1"/>
  </r>
  <r>
    <x v="796"/>
    <x v="774"/>
    <n v="335.59"/>
    <n v="20082025"/>
    <n v="4400"/>
    <s v="Koneiden ja laitt. rak/kunn.pitopalv."/>
    <n v="5501"/>
    <x v="1"/>
  </r>
  <r>
    <x v="796"/>
    <x v="774"/>
    <n v="46.78"/>
    <n v="11092025"/>
    <n v="4550"/>
    <s v="Puhdistusaineet ja -tarvikkeet"/>
    <n v="5501"/>
    <x v="1"/>
  </r>
  <r>
    <x v="796"/>
    <x v="774"/>
    <n v="899.9"/>
    <n v="22092025"/>
    <n v="4400"/>
    <s v="Koneiden ja laitt. rak/kunn.pitopalv."/>
    <n v="5501"/>
    <x v="1"/>
  </r>
  <r>
    <x v="796"/>
    <x v="774"/>
    <n v="51.99"/>
    <n v="3102025"/>
    <n v="4400"/>
    <s v="Koneiden ja laitt. rak/kunn.pitopalv."/>
    <n v="5501"/>
    <x v="1"/>
  </r>
  <r>
    <x v="796"/>
    <x v="774"/>
    <n v="48.29"/>
    <n v="31102025"/>
    <n v="4400"/>
    <s v="Koneiden ja laitt. rak/kunn.pitopalv."/>
    <n v="5501"/>
    <x v="1"/>
  </r>
  <r>
    <x v="796"/>
    <x v="774"/>
    <n v="-956.18"/>
    <n v="5122025"/>
    <n v="4400"/>
    <s v="Koneiden ja laitt. rak/kunn.pitopalv."/>
    <n v="5501"/>
    <x v="1"/>
  </r>
  <r>
    <x v="796"/>
    <x v="774"/>
    <n v="-956.18"/>
    <n v="5122025"/>
    <n v="4400"/>
    <s v="Koneiden ja laitt. rak/kunn.pitopalv."/>
    <n v="5501"/>
    <x v="1"/>
  </r>
  <r>
    <x v="796"/>
    <x v="774"/>
    <n v="-717.13"/>
    <n v="5122025"/>
    <n v="4400"/>
    <s v="Koneiden ja laitt. rak/kunn.pitopalv."/>
    <n v="5501"/>
    <x v="1"/>
  </r>
  <r>
    <x v="796"/>
    <x v="774"/>
    <n v="-398.41"/>
    <n v="5122025"/>
    <n v="4400"/>
    <s v="Koneiden ja laitt. rak/kunn.pitopalv."/>
    <n v="5501"/>
    <x v="1"/>
  </r>
  <r>
    <x v="796"/>
    <x v="774"/>
    <n v="-322.11"/>
    <n v="5122025"/>
    <n v="4400"/>
    <s v="Koneiden ja laitt. rak/kunn.pitopalv."/>
    <n v="5501"/>
    <x v="1"/>
  </r>
  <r>
    <x v="796"/>
    <x v="774"/>
    <n v="956.18"/>
    <n v="3122025"/>
    <n v="4400"/>
    <s v="Koneiden ja laitt. rak/kunn.pitopalv."/>
    <n v="5501"/>
    <x v="1"/>
  </r>
  <r>
    <x v="796"/>
    <x v="774"/>
    <n v="956.18"/>
    <n v="3122025"/>
    <n v="4400"/>
    <s v="Koneiden ja laitt. rak/kunn.pitopalv."/>
    <n v="5501"/>
    <x v="1"/>
  </r>
  <r>
    <x v="796"/>
    <x v="774"/>
    <n v="717.13"/>
    <n v="3122025"/>
    <n v="4400"/>
    <s v="Koneiden ja laitt. rak/kunn.pitopalv."/>
    <n v="5501"/>
    <x v="1"/>
  </r>
  <r>
    <x v="796"/>
    <x v="774"/>
    <n v="398.41"/>
    <n v="3122025"/>
    <n v="4400"/>
    <s v="Koneiden ja laitt. rak/kunn.pitopalv."/>
    <n v="5501"/>
    <x v="1"/>
  </r>
  <r>
    <x v="796"/>
    <x v="774"/>
    <n v="322.11"/>
    <n v="3122025"/>
    <n v="4400"/>
    <s v="Koneiden ja laitt. rak/kunn.pitopalv."/>
    <n v="5501"/>
    <x v="1"/>
  </r>
  <r>
    <x v="796"/>
    <x v="774"/>
    <n v="701.2"/>
    <n v="11122025"/>
    <n v="4400"/>
    <s v="Koneiden ja laitt. rak/kunn.pitopalv."/>
    <n v="5501"/>
    <x v="1"/>
  </r>
  <r>
    <x v="796"/>
    <x v="774"/>
    <n v="701.2"/>
    <n v="11122025"/>
    <n v="4400"/>
    <s v="Koneiden ja laitt. rak/kunn.pitopalv."/>
    <n v="5501"/>
    <x v="1"/>
  </r>
  <r>
    <x v="796"/>
    <x v="774"/>
    <n v="358.57"/>
    <n v="11122025"/>
    <n v="4400"/>
    <s v="Koneiden ja laitt. rak/kunn.pitopalv."/>
    <n v="5501"/>
    <x v="1"/>
  </r>
  <r>
    <x v="796"/>
    <x v="774"/>
    <n v="438.25"/>
    <n v="11122025"/>
    <n v="4400"/>
    <s v="Koneiden ja laitt. rak/kunn.pitopalv."/>
    <n v="5501"/>
    <x v="1"/>
  </r>
  <r>
    <x v="796"/>
    <x v="774"/>
    <n v="815.8"/>
    <n v="11122025"/>
    <n v="4400"/>
    <s v="Koneiden ja laitt. rak/kunn.pitopalv."/>
    <n v="5501"/>
    <x v="1"/>
  </r>
  <r>
    <x v="796"/>
    <x v="774"/>
    <n v="199.2"/>
    <n v="17122025"/>
    <n v="4400"/>
    <s v="Koneiden ja laitt. rak/kunn.pitopalv."/>
    <n v="5501"/>
    <x v="1"/>
  </r>
  <r>
    <x v="796"/>
    <x v="774"/>
    <n v="112.04"/>
    <n v="17122025"/>
    <n v="4400"/>
    <s v="Koneiden ja laitt. rak/kunn.pitopalv."/>
    <n v="5501"/>
    <x v="1"/>
  </r>
  <r>
    <x v="797"/>
    <x v="775"/>
    <n v="700"/>
    <n v="7012025"/>
    <n v="4342"/>
    <s v="Asiantuntijakonsultaatio/-palvelut"/>
    <n v="5551"/>
    <x v="1"/>
  </r>
  <r>
    <x v="798"/>
    <x v="776"/>
    <n v="4400"/>
    <n v="13012025"/>
    <n v="4600"/>
    <s v="Muu materiaali"/>
    <n v="4601"/>
    <x v="1"/>
  </r>
  <r>
    <x v="798"/>
    <x v="776"/>
    <n v="16810.009999999998"/>
    <n v="1102025"/>
    <n v="1130"/>
    <s v="Kadut, tiet, torit ja puistot"/>
    <n v="4601"/>
    <x v="1"/>
  </r>
  <r>
    <x v="799"/>
    <x v="777"/>
    <n v="4750"/>
    <n v="4042025"/>
    <n v="4342"/>
    <s v="Asiantuntijakonsultaatio/-palvelut"/>
    <n v="5551"/>
    <x v="1"/>
  </r>
  <r>
    <x v="799"/>
    <x v="777"/>
    <n v="3000"/>
    <n v="10072025"/>
    <n v="4342"/>
    <s v="Asiantuntijakonsultaatio/-palvelut"/>
    <n v="5551"/>
    <x v="1"/>
  </r>
  <r>
    <x v="800"/>
    <x v="778"/>
    <n v="841.07"/>
    <n v="15102025"/>
    <n v="4305"/>
    <s v="Asikaspalvelujen osto muilta"/>
    <n v="3601"/>
    <x v="1"/>
  </r>
  <r>
    <x v="801"/>
    <x v="779"/>
    <n v="1265.8599999999999"/>
    <n v="25052025"/>
    <n v="4342"/>
    <s v="Asiantuntijakonsultaatio/-palvelut"/>
    <n v="4101"/>
    <x v="1"/>
  </r>
  <r>
    <x v="801"/>
    <x v="779"/>
    <n v="724.01"/>
    <n v="1122025"/>
    <n v="4342"/>
    <s v="Asiantuntijakonsultaatio/-palvelut"/>
    <n v="4101"/>
    <x v="1"/>
  </r>
  <r>
    <x v="802"/>
    <x v="780"/>
    <n v="2000"/>
    <n v="31032025"/>
    <n v="4342"/>
    <s v="Asiantuntijakonsultaatio/-palvelut"/>
    <n v="5501"/>
    <x v="1"/>
  </r>
  <r>
    <x v="802"/>
    <x v="780"/>
    <n v="724.06"/>
    <n v="30112025"/>
    <n v="4341"/>
    <s v="ATK-palvelut"/>
    <n v="4601"/>
    <x v="1"/>
  </r>
  <r>
    <x v="802"/>
    <x v="780"/>
    <n v="724.05"/>
    <n v="30112025"/>
    <n v="4341"/>
    <s v="ATK-palvelut"/>
    <n v="4601"/>
    <x v="1"/>
  </r>
  <r>
    <x v="802"/>
    <x v="780"/>
    <n v="224.06"/>
    <n v="31122025"/>
    <n v="4341"/>
    <s v="ATK-palvelut"/>
    <n v="5501"/>
    <x v="1"/>
  </r>
  <r>
    <x v="802"/>
    <x v="780"/>
    <n v="224.05"/>
    <n v="31122025"/>
    <n v="4341"/>
    <s v="ATK-palvelut"/>
    <n v="4401"/>
    <x v="1"/>
  </r>
  <r>
    <x v="803"/>
    <x v="781"/>
    <n v="400"/>
    <n v="13012025"/>
    <n v="4470"/>
    <s v="Muut palvelut"/>
    <n v="6103"/>
    <x v="1"/>
  </r>
  <r>
    <x v="803"/>
    <x v="781"/>
    <n v="717.5"/>
    <n v="24022025"/>
    <n v="4470"/>
    <s v="Muut palvelut"/>
    <n v="6103"/>
    <x v="1"/>
  </r>
  <r>
    <x v="803"/>
    <x v="781"/>
    <n v="4010"/>
    <n v="11032025"/>
    <n v="1140"/>
    <s v="Vesi- ja viem�riverkosto"/>
    <n v="6103"/>
    <x v="1"/>
  </r>
  <r>
    <x v="803"/>
    <x v="781"/>
    <n v="390"/>
    <n v="9062025"/>
    <n v="4470"/>
    <s v="Muut palvelut"/>
    <n v="6103"/>
    <x v="1"/>
  </r>
  <r>
    <x v="803"/>
    <x v="781"/>
    <n v="2200"/>
    <n v="28102025"/>
    <n v="4470"/>
    <s v="Muut palvelut"/>
    <n v="6103"/>
    <x v="1"/>
  </r>
  <r>
    <x v="803"/>
    <x v="781"/>
    <n v="1870"/>
    <n v="11112025"/>
    <n v="4470"/>
    <s v="Muut palvelut"/>
    <n v="6103"/>
    <x v="1"/>
  </r>
  <r>
    <x v="804"/>
    <x v="782"/>
    <n v="2380"/>
    <n v="2052025"/>
    <n v="4470"/>
    <s v="Muut palvelut"/>
    <n v="5551"/>
    <x v="1"/>
  </r>
  <r>
    <x v="804"/>
    <x v="782"/>
    <n v="1190"/>
    <n v="28052025"/>
    <n v="4470"/>
    <s v="Muut palvelut"/>
    <n v="5551"/>
    <x v="1"/>
  </r>
  <r>
    <x v="804"/>
    <x v="782"/>
    <n v="3570"/>
    <n v="31082025"/>
    <n v="4470"/>
    <s v="Muut palvelut"/>
    <n v="5551"/>
    <x v="1"/>
  </r>
  <r>
    <x v="804"/>
    <x v="782"/>
    <n v="1500"/>
    <n v="27112025"/>
    <n v="4470"/>
    <s v="Muut palvelut"/>
    <n v="5551"/>
    <x v="1"/>
  </r>
  <r>
    <x v="804"/>
    <x v="782"/>
    <n v="1500"/>
    <n v="27112025"/>
    <n v="4470"/>
    <s v="Muut palvelut"/>
    <n v="1101"/>
    <x v="1"/>
  </r>
  <r>
    <x v="804"/>
    <x v="782"/>
    <n v="2380"/>
    <n v="22122025"/>
    <n v="4342"/>
    <s v="Asiantuntijakonsultaatio/-palvelut"/>
    <n v="5551"/>
    <x v="1"/>
  </r>
  <r>
    <x v="805"/>
    <x v="783"/>
    <n v="5540"/>
    <n v="30042025"/>
    <n v="1175"/>
    <s v="Muut laitteet ja kalusto"/>
    <n v="3051"/>
    <x v="1"/>
  </r>
  <r>
    <x v="806"/>
    <x v="784"/>
    <n v="600"/>
    <n v="16062025"/>
    <n v="4820"/>
    <s v="Rakennusten ja huoneistojen vuokrat"/>
    <n v="3051"/>
    <x v="1"/>
  </r>
  <r>
    <x v="807"/>
    <x v="785"/>
    <n v="104.4"/>
    <n v="13052025"/>
    <n v="4440"/>
    <s v="Koulutus- ja kulttuuripalvelut"/>
    <n v="3051"/>
    <x v="1"/>
  </r>
  <r>
    <x v="808"/>
    <x v="786"/>
    <n v="137.83000000000001"/>
    <n v="20082025"/>
    <n v="4501"/>
    <s v="Koulutarvikkeet"/>
    <n v="3051"/>
    <x v="1"/>
  </r>
  <r>
    <x v="808"/>
    <x v="786"/>
    <n v="31"/>
    <n v="6102025"/>
    <n v="4501"/>
    <s v="Koulutarvikkeet"/>
    <n v="3051"/>
    <x v="1"/>
  </r>
  <r>
    <x v="808"/>
    <x v="786"/>
    <n v="132.51"/>
    <n v="11122025"/>
    <n v="4501"/>
    <s v="Koulutarvikkeet"/>
    <n v="3051"/>
    <x v="1"/>
  </r>
  <r>
    <x v="809"/>
    <x v="787"/>
    <n v="308.88"/>
    <n v="17072025"/>
    <n v="4600"/>
    <s v="Muu materiaali"/>
    <n v="5352"/>
    <x v="1"/>
  </r>
  <r>
    <x v="809"/>
    <x v="787"/>
    <n v="308.88"/>
    <n v="17072025"/>
    <n v="4600"/>
    <s v="Muu materiaali"/>
    <n v="5352"/>
    <x v="1"/>
  </r>
  <r>
    <x v="809"/>
    <x v="787"/>
    <n v="71.72"/>
    <n v="5082025"/>
    <n v="4600"/>
    <s v="Muu materiaali"/>
    <n v="5352"/>
    <x v="1"/>
  </r>
  <r>
    <x v="809"/>
    <x v="787"/>
    <n v="71.72"/>
    <n v="5082025"/>
    <n v="4600"/>
    <s v="Muu materiaali"/>
    <n v="5352"/>
    <x v="1"/>
  </r>
  <r>
    <x v="809"/>
    <x v="787"/>
    <n v="120.75"/>
    <n v="10012025"/>
    <n v="4595"/>
    <s v="Varaosat"/>
    <n v="6102"/>
    <x v="1"/>
  </r>
  <r>
    <x v="809"/>
    <x v="787"/>
    <n v="638.21"/>
    <n v="13012025"/>
    <n v="4595"/>
    <s v="Varaosat"/>
    <n v="6103"/>
    <x v="1"/>
  </r>
  <r>
    <x v="809"/>
    <x v="787"/>
    <n v="171.94"/>
    <n v="16012025"/>
    <n v="4595"/>
    <s v="Varaosat"/>
    <n v="6103"/>
    <x v="1"/>
  </r>
  <r>
    <x v="809"/>
    <x v="787"/>
    <n v="164.91"/>
    <n v="22012025"/>
    <n v="4595"/>
    <s v="Varaosat"/>
    <n v="6103"/>
    <x v="1"/>
  </r>
  <r>
    <x v="809"/>
    <x v="787"/>
    <n v="48.92"/>
    <n v="24012025"/>
    <n v="4595"/>
    <s v="Varaosat"/>
    <n v="6103"/>
    <x v="1"/>
  </r>
  <r>
    <x v="809"/>
    <x v="787"/>
    <n v="317.75"/>
    <n v="27012025"/>
    <n v="4600"/>
    <s v="Muu materiaali"/>
    <n v="6103"/>
    <x v="1"/>
  </r>
  <r>
    <x v="809"/>
    <x v="787"/>
    <n v="197.09"/>
    <n v="31012025"/>
    <n v="4600"/>
    <s v="Muu materiaali"/>
    <n v="6103"/>
    <x v="1"/>
  </r>
  <r>
    <x v="809"/>
    <x v="787"/>
    <n v="47.93"/>
    <n v="14022025"/>
    <n v="4595"/>
    <s v="Varaosat"/>
    <n v="6103"/>
    <x v="1"/>
  </r>
  <r>
    <x v="809"/>
    <x v="787"/>
    <n v="38.729999999999997"/>
    <n v="6032025"/>
    <n v="4595"/>
    <s v="Varaosat"/>
    <n v="6103"/>
    <x v="1"/>
  </r>
  <r>
    <x v="809"/>
    <x v="787"/>
    <n v="59.1"/>
    <n v="10032025"/>
    <n v="4595"/>
    <s v="Varaosat"/>
    <n v="6102"/>
    <x v="1"/>
  </r>
  <r>
    <x v="809"/>
    <x v="787"/>
    <n v="363.81"/>
    <n v="13032025"/>
    <n v="4595"/>
    <s v="Varaosat"/>
    <n v="6103"/>
    <x v="1"/>
  </r>
  <r>
    <x v="809"/>
    <x v="787"/>
    <n v="142.36000000000001"/>
    <n v="26032025"/>
    <n v="4595"/>
    <s v="Varaosat"/>
    <n v="6103"/>
    <x v="1"/>
  </r>
  <r>
    <x v="809"/>
    <x v="787"/>
    <n v="502.95"/>
    <n v="3042025"/>
    <n v="4595"/>
    <s v="Varaosat"/>
    <n v="6103"/>
    <x v="1"/>
  </r>
  <r>
    <x v="809"/>
    <x v="787"/>
    <n v="391.77"/>
    <n v="25042025"/>
    <n v="4600"/>
    <s v="Muu materiaali"/>
    <n v="6102"/>
    <x v="1"/>
  </r>
  <r>
    <x v="809"/>
    <x v="787"/>
    <n v="43.77"/>
    <n v="28052025"/>
    <n v="4595"/>
    <s v="Varaosat"/>
    <n v="6102"/>
    <x v="1"/>
  </r>
  <r>
    <x v="809"/>
    <x v="787"/>
    <n v="996.62"/>
    <n v="28052025"/>
    <n v="4595"/>
    <s v="Varaosat"/>
    <n v="6103"/>
    <x v="1"/>
  </r>
  <r>
    <x v="809"/>
    <x v="787"/>
    <n v="702.55"/>
    <n v="2062025"/>
    <n v="4595"/>
    <s v="Varaosat"/>
    <n v="6103"/>
    <x v="1"/>
  </r>
  <r>
    <x v="809"/>
    <x v="787"/>
    <n v="111.23"/>
    <n v="6062025"/>
    <n v="4595"/>
    <s v="Varaosat"/>
    <n v="6103"/>
    <x v="1"/>
  </r>
  <r>
    <x v="809"/>
    <x v="787"/>
    <n v="16.22"/>
    <n v="2062025"/>
    <n v="4595"/>
    <s v="Varaosat"/>
    <n v="6102"/>
    <x v="1"/>
  </r>
  <r>
    <x v="809"/>
    <x v="787"/>
    <n v="2064.33"/>
    <n v="9062025"/>
    <n v="4595"/>
    <s v="Varaosat"/>
    <n v="6103"/>
    <x v="1"/>
  </r>
  <r>
    <x v="809"/>
    <x v="787"/>
    <n v="364.54"/>
    <n v="18062025"/>
    <n v="4595"/>
    <s v="Varaosat"/>
    <n v="6103"/>
    <x v="1"/>
  </r>
  <r>
    <x v="809"/>
    <x v="787"/>
    <n v="134.38999999999999"/>
    <n v="1072025"/>
    <n v="4595"/>
    <s v="Varaosat"/>
    <n v="6103"/>
    <x v="1"/>
  </r>
  <r>
    <x v="809"/>
    <x v="787"/>
    <n v="174.46"/>
    <n v="30062025"/>
    <n v="4595"/>
    <s v="Varaosat"/>
    <n v="6103"/>
    <x v="1"/>
  </r>
  <r>
    <x v="809"/>
    <x v="787"/>
    <n v="197.52"/>
    <n v="7072025"/>
    <n v="4595"/>
    <s v="Varaosat"/>
    <n v="6103"/>
    <x v="1"/>
  </r>
  <r>
    <x v="809"/>
    <x v="787"/>
    <n v="134.88"/>
    <n v="10072025"/>
    <n v="4595"/>
    <s v="Varaosat"/>
    <n v="6103"/>
    <x v="1"/>
  </r>
  <r>
    <x v="809"/>
    <x v="787"/>
    <n v="308.66000000000003"/>
    <n v="11072025"/>
    <n v="4595"/>
    <s v="Varaosat"/>
    <n v="6103"/>
    <x v="1"/>
  </r>
  <r>
    <x v="809"/>
    <x v="787"/>
    <n v="38.92"/>
    <n v="17072025"/>
    <n v="4595"/>
    <s v="Varaosat"/>
    <n v="6103"/>
    <x v="1"/>
  </r>
  <r>
    <x v="809"/>
    <x v="787"/>
    <n v="350.2"/>
    <n v="21072025"/>
    <n v="4595"/>
    <s v="Varaosat"/>
    <n v="6103"/>
    <x v="1"/>
  </r>
  <r>
    <x v="809"/>
    <x v="787"/>
    <n v="1140.3800000000001"/>
    <n v="6082025"/>
    <n v="4595"/>
    <s v="Varaosat"/>
    <n v="6103"/>
    <x v="1"/>
  </r>
  <r>
    <x v="809"/>
    <x v="787"/>
    <n v="261.35000000000002"/>
    <n v="19082025"/>
    <n v="4595"/>
    <s v="Varaosat"/>
    <n v="6103"/>
    <x v="1"/>
  </r>
  <r>
    <x v="809"/>
    <x v="787"/>
    <n v="108.66"/>
    <n v="2092025"/>
    <n v="4595"/>
    <s v="Varaosat"/>
    <n v="6102"/>
    <x v="1"/>
  </r>
  <r>
    <x v="809"/>
    <x v="787"/>
    <n v="584.82000000000005"/>
    <n v="11112025"/>
    <n v="4595"/>
    <s v="Varaosat"/>
    <n v="6103"/>
    <x v="1"/>
  </r>
  <r>
    <x v="809"/>
    <x v="787"/>
    <n v="1854.3"/>
    <n v="25112025"/>
    <n v="4595"/>
    <s v="Varaosat"/>
    <n v="6103"/>
    <x v="1"/>
  </r>
  <r>
    <x v="809"/>
    <x v="787"/>
    <n v="155.82"/>
    <n v="19122025"/>
    <n v="4595"/>
    <s v="Varaosat"/>
    <n v="6103"/>
    <x v="1"/>
  </r>
  <r>
    <x v="810"/>
    <x v="788"/>
    <n v="700"/>
    <n v="28022025"/>
    <n v="4342"/>
    <s v="Asiantuntijakonsultaatio/-palvelut"/>
    <n v="5551"/>
    <x v="1"/>
  </r>
  <r>
    <x v="810"/>
    <x v="788"/>
    <n v="700"/>
    <n v="31032025"/>
    <n v="4342"/>
    <s v="Asiantuntijakonsultaatio/-palvelut"/>
    <n v="5551"/>
    <x v="1"/>
  </r>
  <r>
    <x v="810"/>
    <x v="788"/>
    <n v="700"/>
    <n v="30042025"/>
    <n v="4342"/>
    <s v="Asiantuntijakonsultaatio/-palvelut"/>
    <n v="5551"/>
    <x v="1"/>
  </r>
  <r>
    <x v="810"/>
    <x v="788"/>
    <n v="700"/>
    <n v="18122025"/>
    <n v="4342"/>
    <s v="Asiantuntijakonsultaatio/-palvelut"/>
    <n v="5551"/>
    <x v="1"/>
  </r>
  <r>
    <x v="811"/>
    <x v="789"/>
    <n v="1770"/>
    <n v="28022025"/>
    <n v="4555"/>
    <s v="Muut kemikaalit"/>
    <n v="6103"/>
    <x v="1"/>
  </r>
  <r>
    <x v="811"/>
    <x v="789"/>
    <n v="1545.02"/>
    <n v="26052025"/>
    <n v="4555"/>
    <s v="Muut kemikaalit"/>
    <n v="6103"/>
    <x v="1"/>
  </r>
  <r>
    <x v="811"/>
    <x v="789"/>
    <n v="1773.75"/>
    <n v="17062025"/>
    <n v="4555"/>
    <s v="Muut kemikaalit"/>
    <n v="6103"/>
    <x v="1"/>
  </r>
  <r>
    <x v="811"/>
    <x v="789"/>
    <n v="1770"/>
    <n v="7102025"/>
    <n v="4555"/>
    <s v="Muut kemikaalit"/>
    <n v="6103"/>
    <x v="1"/>
  </r>
  <r>
    <x v="811"/>
    <x v="789"/>
    <n v="1773.75"/>
    <n v="19112025"/>
    <n v="4555"/>
    <s v="Muut kemikaalit"/>
    <n v="6102"/>
    <x v="1"/>
  </r>
  <r>
    <x v="812"/>
    <x v="790"/>
    <n v="2010"/>
    <n v="17072025"/>
    <n v="4341"/>
    <s v="ATK-palvelut"/>
    <n v="4601"/>
    <x v="1"/>
  </r>
  <r>
    <x v="812"/>
    <x v="790"/>
    <n v="670"/>
    <n v="17072025"/>
    <n v="4341"/>
    <s v="ATK-palvelut"/>
    <n v="5501"/>
    <x v="1"/>
  </r>
  <r>
    <x v="812"/>
    <x v="790"/>
    <n v="1340"/>
    <n v="17072025"/>
    <n v="4341"/>
    <s v="ATK-palvelut"/>
    <n v="5501"/>
    <x v="1"/>
  </r>
  <r>
    <x v="813"/>
    <x v="791"/>
    <n v="55"/>
    <n v="31012025"/>
    <n v="4341"/>
    <s v="ATK-palvelut"/>
    <n v="5501"/>
    <x v="1"/>
  </r>
  <r>
    <x v="813"/>
    <x v="791"/>
    <n v="55"/>
    <n v="28022025"/>
    <n v="4341"/>
    <s v="ATK-palvelut"/>
    <n v="5501"/>
    <x v="1"/>
  </r>
  <r>
    <x v="813"/>
    <x v="791"/>
    <n v="165"/>
    <n v="31032025"/>
    <n v="4341"/>
    <s v="ATK-palvelut"/>
    <n v="5501"/>
    <x v="1"/>
  </r>
  <r>
    <x v="813"/>
    <x v="791"/>
    <n v="275"/>
    <n v="31052025"/>
    <n v="4341"/>
    <s v="ATK-palvelut"/>
    <n v="5501"/>
    <x v="1"/>
  </r>
  <r>
    <x v="813"/>
    <x v="791"/>
    <n v="7786.8"/>
    <n v="15072025"/>
    <n v="4341"/>
    <s v="ATK-palvelut"/>
    <n v="5501"/>
    <x v="1"/>
  </r>
  <r>
    <x v="813"/>
    <x v="791"/>
    <n v="55"/>
    <n v="31082025"/>
    <n v="4341"/>
    <s v="ATK-palvelut"/>
    <n v="5501"/>
    <x v="1"/>
  </r>
  <r>
    <x v="813"/>
    <x v="791"/>
    <n v="165"/>
    <n v="30092025"/>
    <n v="4341"/>
    <s v="ATK-palvelut"/>
    <n v="5501"/>
    <x v="1"/>
  </r>
  <r>
    <x v="813"/>
    <x v="791"/>
    <n v="192.5"/>
    <n v="31102025"/>
    <n v="4341"/>
    <s v="ATK-palvelut"/>
    <n v="5501"/>
    <x v="1"/>
  </r>
  <r>
    <x v="813"/>
    <x v="791"/>
    <n v="220"/>
    <n v="30112025"/>
    <n v="4341"/>
    <s v="ATK-palvelut"/>
    <n v="5501"/>
    <x v="1"/>
  </r>
  <r>
    <x v="813"/>
    <x v="791"/>
    <n v="480"/>
    <n v="24112025"/>
    <n v="4341"/>
    <s v="ATK-palvelut"/>
    <n v="5501"/>
    <x v="1"/>
  </r>
  <r>
    <x v="814"/>
    <x v="792"/>
    <n v="454.18"/>
    <n v="1102025"/>
    <n v="4501"/>
    <s v="Koulutarvikkeet"/>
    <n v="3051"/>
    <x v="1"/>
  </r>
  <r>
    <x v="814"/>
    <x v="792"/>
    <n v="105.18"/>
    <n v="9122025"/>
    <n v="4501"/>
    <s v="Koulutarvikkeet"/>
    <n v="3051"/>
    <x v="1"/>
  </r>
  <r>
    <x v="815"/>
    <x v="793"/>
    <n v="118.42"/>
    <n v="2042025"/>
    <n v="4410"/>
    <s v="Majoitus- ja ravitsemispalvelut"/>
    <n v="3601"/>
    <x v="1"/>
  </r>
  <r>
    <x v="815"/>
    <x v="793"/>
    <n v="11.95"/>
    <n v="2042025"/>
    <n v="4410"/>
    <s v="Majoitus- ja ravitsemispalvelut"/>
    <n v="3601"/>
    <x v="1"/>
  </r>
  <r>
    <x v="815"/>
    <x v="793"/>
    <n v="118.42"/>
    <n v="2042025"/>
    <n v="4410"/>
    <s v="Majoitus- ja ravitsemispalvelut"/>
    <n v="3551"/>
    <x v="1"/>
  </r>
  <r>
    <x v="815"/>
    <x v="793"/>
    <n v="11.95"/>
    <n v="2042025"/>
    <n v="4410"/>
    <s v="Majoitus- ja ravitsemispalvelut"/>
    <n v="3601"/>
    <x v="1"/>
  </r>
  <r>
    <x v="816"/>
    <x v="794"/>
    <n v="2245.11"/>
    <n v="31122025"/>
    <n v="4301"/>
    <s v="Asiakaspalvelujen osto kunnilta"/>
    <n v="3051"/>
    <x v="1"/>
  </r>
  <r>
    <x v="817"/>
    <x v="795"/>
    <n v="1950"/>
    <n v="31082025"/>
    <n v="4470"/>
    <s v="Muut palvelut"/>
    <n v="4601"/>
    <x v="1"/>
  </r>
  <r>
    <x v="817"/>
    <x v="795"/>
    <n v="30800"/>
    <n v="14112025"/>
    <n v="4600"/>
    <s v="Muu materiaali"/>
    <n v="4601"/>
    <x v="1"/>
  </r>
  <r>
    <x v="818"/>
    <x v="796"/>
    <n v="750"/>
    <n v="25022025"/>
    <n v="4342"/>
    <s v="Asiantuntijakonsultaatio/-palvelut"/>
    <n v="5551"/>
    <x v="1"/>
  </r>
  <r>
    <x v="819"/>
    <x v="797"/>
    <n v="540"/>
    <n v="1012025"/>
    <n v="4305"/>
    <s v="Asikaspalvelujen osto muilta"/>
    <n v="3551"/>
    <x v="1"/>
  </r>
  <r>
    <x v="820"/>
    <x v="798"/>
    <n v="196.85"/>
    <n v="17062025"/>
    <n v="4600"/>
    <s v="Muu materiaali"/>
    <n v="5352"/>
    <x v="1"/>
  </r>
  <r>
    <x v="820"/>
    <x v="798"/>
    <n v="302.79000000000002"/>
    <n v="24062025"/>
    <n v="4600"/>
    <s v="Muu materiaali"/>
    <n v="4601"/>
    <x v="1"/>
  </r>
  <r>
    <x v="820"/>
    <x v="798"/>
    <n v="401.59"/>
    <n v="3122025"/>
    <n v="4600"/>
    <s v="Muu materiaali"/>
    <n v="4601"/>
    <x v="1"/>
  </r>
  <r>
    <x v="821"/>
    <x v="799"/>
    <n v="344.17"/>
    <n v="1012025"/>
    <n v="4560"/>
    <s v="Poltto- ja voiteluaineet"/>
    <n v="5352"/>
    <x v="1"/>
  </r>
  <r>
    <x v="821"/>
    <x v="799"/>
    <n v="740.1"/>
    <n v="1022025"/>
    <n v="4560"/>
    <s v="Poltto- ja voiteluaineet"/>
    <n v="5352"/>
    <x v="1"/>
  </r>
  <r>
    <x v="821"/>
    <x v="799"/>
    <n v="76.430000000000007"/>
    <n v="1022025"/>
    <n v="4600"/>
    <s v="Muu materiaali"/>
    <n v="5352"/>
    <x v="1"/>
  </r>
  <r>
    <x v="821"/>
    <x v="799"/>
    <n v="290.08"/>
    <n v="1022025"/>
    <n v="4560"/>
    <s v="Poltto- ja voiteluaineet"/>
    <n v="5352"/>
    <x v="1"/>
  </r>
  <r>
    <x v="821"/>
    <x v="799"/>
    <n v="31"/>
    <n v="1022025"/>
    <n v="4380"/>
    <s v="Puhtaanapito- ja pesulapalvelut"/>
    <n v="5352"/>
    <x v="1"/>
  </r>
  <r>
    <x v="821"/>
    <x v="799"/>
    <n v="171.76"/>
    <n v="1032025"/>
    <n v="4560"/>
    <s v="Poltto- ja voiteluaineet"/>
    <n v="4601"/>
    <x v="1"/>
  </r>
  <r>
    <x v="821"/>
    <x v="799"/>
    <n v="273.73"/>
    <n v="1032025"/>
    <n v="4560"/>
    <s v="Poltto- ja voiteluaineet"/>
    <n v="5352"/>
    <x v="1"/>
  </r>
  <r>
    <x v="821"/>
    <x v="799"/>
    <n v="155.35"/>
    <n v="1032025"/>
    <n v="4560"/>
    <s v="Poltto- ja voiteluaineet"/>
    <n v="4601"/>
    <x v="1"/>
  </r>
  <r>
    <x v="821"/>
    <x v="799"/>
    <n v="76.650000000000006"/>
    <n v="1032025"/>
    <n v="4560"/>
    <s v="Poltto- ja voiteluaineet"/>
    <n v="3601"/>
    <x v="1"/>
  </r>
  <r>
    <x v="821"/>
    <x v="799"/>
    <n v="31"/>
    <n v="1042025"/>
    <n v="4380"/>
    <s v="Puhtaanapito- ja pesulapalvelut"/>
    <n v="5352"/>
    <x v="1"/>
  </r>
  <r>
    <x v="821"/>
    <x v="799"/>
    <n v="223.85"/>
    <n v="1042025"/>
    <n v="4560"/>
    <s v="Poltto- ja voiteluaineet"/>
    <n v="5352"/>
    <x v="1"/>
  </r>
  <r>
    <x v="821"/>
    <x v="799"/>
    <n v="131.91999999999999"/>
    <n v="1042025"/>
    <n v="4560"/>
    <s v="Poltto- ja voiteluaineet"/>
    <n v="4601"/>
    <x v="1"/>
  </r>
  <r>
    <x v="821"/>
    <x v="799"/>
    <n v="376.3"/>
    <n v="1042025"/>
    <n v="4560"/>
    <s v="Poltto- ja voiteluaineet"/>
    <n v="5352"/>
    <x v="1"/>
  </r>
  <r>
    <x v="821"/>
    <x v="799"/>
    <n v="74.12"/>
    <n v="1042025"/>
    <n v="4560"/>
    <s v="Poltto- ja voiteluaineet"/>
    <n v="4601"/>
    <x v="1"/>
  </r>
  <r>
    <x v="821"/>
    <x v="799"/>
    <n v="1218.54"/>
    <n v="9042025"/>
    <n v="4560"/>
    <s v="Poltto- ja voiteluaineet"/>
    <n v="5352"/>
    <x v="1"/>
  </r>
  <r>
    <x v="821"/>
    <x v="799"/>
    <n v="458.4"/>
    <n v="1052025"/>
    <n v="4560"/>
    <s v="Poltto- ja voiteluaineet"/>
    <n v="4601"/>
    <x v="1"/>
  </r>
  <r>
    <x v="821"/>
    <x v="799"/>
    <n v="218.66"/>
    <n v="1052025"/>
    <n v="4560"/>
    <s v="Poltto- ja voiteluaineet"/>
    <n v="5352"/>
    <x v="1"/>
  </r>
  <r>
    <x v="821"/>
    <x v="799"/>
    <n v="282.87"/>
    <n v="1052025"/>
    <n v="4560"/>
    <s v="Poltto- ja voiteluaineet"/>
    <n v="4601"/>
    <x v="1"/>
  </r>
  <r>
    <x v="821"/>
    <x v="799"/>
    <n v="348.27"/>
    <n v="1052025"/>
    <n v="4560"/>
    <s v="Poltto- ja voiteluaineet"/>
    <n v="5352"/>
    <x v="1"/>
  </r>
  <r>
    <x v="821"/>
    <x v="799"/>
    <n v="308.10000000000002"/>
    <n v="1062025"/>
    <n v="4560"/>
    <s v="Poltto- ja voiteluaineet"/>
    <n v="4601"/>
    <x v="1"/>
  </r>
  <r>
    <x v="821"/>
    <x v="799"/>
    <n v="278.69"/>
    <n v="1062025"/>
    <n v="4560"/>
    <s v="Poltto- ja voiteluaineet"/>
    <n v="5352"/>
    <x v="1"/>
  </r>
  <r>
    <x v="821"/>
    <x v="799"/>
    <n v="239.2"/>
    <n v="1062025"/>
    <n v="4560"/>
    <s v="Poltto- ja voiteluaineet"/>
    <n v="4601"/>
    <x v="1"/>
  </r>
  <r>
    <x v="821"/>
    <x v="799"/>
    <n v="541.34"/>
    <n v="1062025"/>
    <n v="4560"/>
    <s v="Poltto- ja voiteluaineet"/>
    <n v="4601"/>
    <x v="1"/>
  </r>
  <r>
    <x v="821"/>
    <x v="799"/>
    <n v="573.45000000000005"/>
    <n v="1072025"/>
    <n v="4560"/>
    <s v="Poltto- ja voiteluaineet"/>
    <n v="4601"/>
    <x v="1"/>
  </r>
  <r>
    <x v="821"/>
    <x v="799"/>
    <n v="76.569999999999993"/>
    <n v="1072025"/>
    <n v="4400"/>
    <s v="Koneiden ja laitt. rak/kunn.pitopalv."/>
    <n v="4601"/>
    <x v="1"/>
  </r>
  <r>
    <x v="821"/>
    <x v="799"/>
    <n v="80.44"/>
    <n v="1072025"/>
    <n v="4600"/>
    <s v="Muu materiaali"/>
    <n v="4601"/>
    <x v="1"/>
  </r>
  <r>
    <x v="821"/>
    <x v="799"/>
    <n v="31"/>
    <n v="1072025"/>
    <n v="4380"/>
    <s v="Puhtaanapito- ja pesulapalvelut"/>
    <n v="4601"/>
    <x v="1"/>
  </r>
  <r>
    <x v="821"/>
    <x v="799"/>
    <n v="963.47"/>
    <n v="1072025"/>
    <n v="4560"/>
    <s v="Poltto- ja voiteluaineet"/>
    <n v="4601"/>
    <x v="1"/>
  </r>
  <r>
    <x v="821"/>
    <x v="799"/>
    <n v="304.22000000000003"/>
    <n v="1072025"/>
    <n v="4560"/>
    <s v="Poltto- ja voiteluaineet"/>
    <n v="4601"/>
    <x v="1"/>
  </r>
  <r>
    <x v="821"/>
    <x v="799"/>
    <n v="273.25"/>
    <n v="1072025"/>
    <n v="4560"/>
    <s v="Poltto- ja voiteluaineet"/>
    <n v="5352"/>
    <x v="1"/>
  </r>
  <r>
    <x v="821"/>
    <x v="799"/>
    <n v="28.61"/>
    <n v="1082025"/>
    <n v="4600"/>
    <s v="Muu materiaali"/>
    <n v="4601"/>
    <x v="1"/>
  </r>
  <r>
    <x v="821"/>
    <x v="799"/>
    <n v="50.84"/>
    <n v="1082025"/>
    <n v="4380"/>
    <s v="Puhtaanapito- ja pesulapalvelut"/>
    <n v="4601"/>
    <x v="1"/>
  </r>
  <r>
    <x v="821"/>
    <x v="799"/>
    <n v="773.22"/>
    <n v="1082025"/>
    <n v="4560"/>
    <s v="Poltto- ja voiteluaineet"/>
    <n v="4601"/>
    <x v="1"/>
  </r>
  <r>
    <x v="821"/>
    <x v="799"/>
    <n v="370.25"/>
    <n v="1082025"/>
    <n v="4560"/>
    <s v="Poltto- ja voiteluaineet"/>
    <n v="4601"/>
    <x v="1"/>
  </r>
  <r>
    <x v="821"/>
    <x v="799"/>
    <n v="290.58"/>
    <n v="1082025"/>
    <n v="4560"/>
    <s v="Poltto- ja voiteluaineet"/>
    <n v="5352"/>
    <x v="1"/>
  </r>
  <r>
    <x v="821"/>
    <x v="799"/>
    <n v="5.7"/>
    <n v="1082025"/>
    <n v="4600"/>
    <s v="Muu materiaali"/>
    <n v="4601"/>
    <x v="1"/>
  </r>
  <r>
    <x v="821"/>
    <x v="799"/>
    <n v="889.65"/>
    <n v="1082025"/>
    <n v="4560"/>
    <s v="Poltto- ja voiteluaineet"/>
    <n v="4601"/>
    <x v="1"/>
  </r>
  <r>
    <x v="821"/>
    <x v="799"/>
    <n v="254.76"/>
    <n v="1092025"/>
    <n v="4560"/>
    <s v="Poltto- ja voiteluaineet"/>
    <n v="4601"/>
    <x v="1"/>
  </r>
  <r>
    <x v="821"/>
    <x v="799"/>
    <n v="523.54999999999995"/>
    <n v="1092025"/>
    <n v="4560"/>
    <s v="Poltto- ja voiteluaineet"/>
    <n v="5352"/>
    <x v="1"/>
  </r>
  <r>
    <x v="821"/>
    <x v="799"/>
    <n v="480.82"/>
    <n v="1092025"/>
    <n v="4560"/>
    <s v="Poltto- ja voiteluaineet"/>
    <n v="5352"/>
    <x v="1"/>
  </r>
  <r>
    <x v="821"/>
    <x v="799"/>
    <n v="231.76"/>
    <n v="1092025"/>
    <n v="4560"/>
    <s v="Poltto- ja voiteluaineet"/>
    <n v="4601"/>
    <x v="1"/>
  </r>
  <r>
    <x v="821"/>
    <x v="799"/>
    <n v="453.82"/>
    <n v="1102025"/>
    <n v="4560"/>
    <s v="Poltto- ja voiteluaineet"/>
    <n v="4601"/>
    <x v="1"/>
  </r>
  <r>
    <x v="821"/>
    <x v="799"/>
    <n v="365.2"/>
    <n v="1102025"/>
    <n v="4560"/>
    <s v="Poltto- ja voiteluaineet"/>
    <n v="4601"/>
    <x v="1"/>
  </r>
  <r>
    <x v="821"/>
    <x v="799"/>
    <n v="336.84"/>
    <n v="1102025"/>
    <n v="4560"/>
    <s v="Poltto- ja voiteluaineet"/>
    <n v="5352"/>
    <x v="1"/>
  </r>
  <r>
    <x v="821"/>
    <x v="799"/>
    <n v="773.32"/>
    <n v="1102025"/>
    <n v="4560"/>
    <s v="Poltto- ja voiteluaineet"/>
    <n v="3551"/>
    <x v="1"/>
  </r>
  <r>
    <x v="821"/>
    <x v="799"/>
    <n v="223.75"/>
    <n v="1112025"/>
    <n v="4560"/>
    <s v="Poltto- ja voiteluaineet"/>
    <n v="4601"/>
    <x v="1"/>
  </r>
  <r>
    <x v="821"/>
    <x v="799"/>
    <n v="272.76"/>
    <n v="1112025"/>
    <n v="4560"/>
    <s v="Poltto- ja voiteluaineet"/>
    <n v="4601"/>
    <x v="1"/>
  </r>
  <r>
    <x v="821"/>
    <x v="799"/>
    <n v="70.849999999999994"/>
    <n v="1112025"/>
    <n v="4560"/>
    <s v="Poltto- ja voiteluaineet"/>
    <n v="4601"/>
    <x v="1"/>
  </r>
  <r>
    <x v="821"/>
    <x v="799"/>
    <n v="621.32000000000005"/>
    <n v="1112025"/>
    <n v="4560"/>
    <s v="Poltto- ja voiteluaineet"/>
    <n v="5352"/>
    <x v="1"/>
  </r>
  <r>
    <x v="821"/>
    <x v="799"/>
    <n v="368.51"/>
    <n v="1122025"/>
    <n v="4560"/>
    <s v="Poltto- ja voiteluaineet"/>
    <n v="4601"/>
    <x v="1"/>
  </r>
  <r>
    <x v="821"/>
    <x v="799"/>
    <n v="106.65"/>
    <n v="1122025"/>
    <n v="4600"/>
    <s v="Muu materiaali"/>
    <n v="4601"/>
    <x v="1"/>
  </r>
  <r>
    <x v="821"/>
    <x v="799"/>
    <n v="50.84"/>
    <n v="1122025"/>
    <n v="4380"/>
    <s v="Puhtaanapito- ja pesulapalvelut"/>
    <n v="4601"/>
    <x v="1"/>
  </r>
  <r>
    <x v="821"/>
    <x v="799"/>
    <n v="267.04000000000002"/>
    <n v="1122025"/>
    <n v="4560"/>
    <s v="Poltto- ja voiteluaineet"/>
    <n v="4601"/>
    <x v="1"/>
  </r>
  <r>
    <x v="821"/>
    <x v="799"/>
    <n v="97.94"/>
    <n v="1122025"/>
    <n v="4560"/>
    <s v="Poltto- ja voiteluaineet"/>
    <n v="4601"/>
    <x v="1"/>
  </r>
  <r>
    <x v="821"/>
    <x v="799"/>
    <n v="29.48"/>
    <n v="1122025"/>
    <n v="4400"/>
    <s v="Koneiden ja laitt. rak/kunn.pitopalv."/>
    <n v="5352"/>
    <x v="1"/>
  </r>
  <r>
    <x v="821"/>
    <x v="799"/>
    <n v="268.20999999999998"/>
    <n v="1122025"/>
    <n v="4560"/>
    <s v="Poltto- ja voiteluaineet"/>
    <n v="5352"/>
    <x v="1"/>
  </r>
  <r>
    <x v="821"/>
    <x v="799"/>
    <n v="384.38"/>
    <n v="31122025"/>
    <n v="4560"/>
    <s v="Poltto- ja voiteluaineet"/>
    <n v="4601"/>
    <x v="1"/>
  </r>
  <r>
    <x v="821"/>
    <x v="799"/>
    <n v="608.36"/>
    <n v="31122025"/>
    <n v="4560"/>
    <s v="Poltto- ja voiteluaineet"/>
    <n v="5352"/>
    <x v="1"/>
  </r>
  <r>
    <x v="821"/>
    <x v="799"/>
    <n v="31"/>
    <n v="31122025"/>
    <n v="4380"/>
    <s v="Puhtaanapito- ja pesulapalvelut"/>
    <n v="5352"/>
    <x v="1"/>
  </r>
  <r>
    <x v="821"/>
    <x v="799"/>
    <n v="186.47"/>
    <n v="31122025"/>
    <n v="4600"/>
    <s v="Muu materiaali"/>
    <n v="5352"/>
    <x v="1"/>
  </r>
  <r>
    <x v="821"/>
    <x v="799"/>
    <n v="213.82"/>
    <n v="31122025"/>
    <n v="4560"/>
    <s v="Poltto- ja voiteluaineet"/>
    <n v="5352"/>
    <x v="1"/>
  </r>
  <r>
    <x v="821"/>
    <x v="799"/>
    <n v="243.86"/>
    <n v="1022025"/>
    <n v="4560"/>
    <s v="Poltto- ja voiteluaineet"/>
    <n v="6102"/>
    <x v="1"/>
  </r>
  <r>
    <x v="821"/>
    <x v="799"/>
    <n v="243.87"/>
    <n v="1022025"/>
    <n v="4560"/>
    <s v="Poltto- ja voiteluaineet"/>
    <n v="6103"/>
    <x v="1"/>
  </r>
  <r>
    <x v="821"/>
    <x v="799"/>
    <n v="394.47"/>
    <n v="1032025"/>
    <n v="4560"/>
    <s v="Poltto- ja voiteluaineet"/>
    <n v="6103"/>
    <x v="1"/>
  </r>
  <r>
    <x v="821"/>
    <x v="799"/>
    <n v="84.32"/>
    <n v="1042025"/>
    <n v="4560"/>
    <s v="Poltto- ja voiteluaineet"/>
    <n v="6102"/>
    <x v="1"/>
  </r>
  <r>
    <x v="821"/>
    <x v="799"/>
    <n v="84.31"/>
    <n v="1042025"/>
    <n v="4560"/>
    <s v="Poltto- ja voiteluaineet"/>
    <n v="6103"/>
    <x v="1"/>
  </r>
  <r>
    <x v="821"/>
    <x v="799"/>
    <n v="424.81"/>
    <n v="1052025"/>
    <n v="4560"/>
    <s v="Poltto- ja voiteluaineet"/>
    <n v="6102"/>
    <x v="1"/>
  </r>
  <r>
    <x v="821"/>
    <x v="799"/>
    <n v="346.63"/>
    <n v="1062025"/>
    <n v="4560"/>
    <s v="Poltto- ja voiteluaineet"/>
    <n v="6103"/>
    <x v="1"/>
  </r>
  <r>
    <x v="821"/>
    <x v="799"/>
    <n v="340.02"/>
    <n v="1072025"/>
    <n v="4560"/>
    <s v="Poltto- ja voiteluaineet"/>
    <n v="6102"/>
    <x v="1"/>
  </r>
  <r>
    <x v="821"/>
    <x v="799"/>
    <n v="340.03"/>
    <n v="1072025"/>
    <n v="4560"/>
    <s v="Poltto- ja voiteluaineet"/>
    <n v="6103"/>
    <x v="1"/>
  </r>
  <r>
    <x v="821"/>
    <x v="799"/>
    <n v="327.58999999999997"/>
    <n v="1082025"/>
    <n v="4560"/>
    <s v="Poltto- ja voiteluaineet"/>
    <n v="6102"/>
    <x v="1"/>
  </r>
  <r>
    <x v="821"/>
    <x v="799"/>
    <n v="327.58999999999997"/>
    <n v="1082025"/>
    <n v="4560"/>
    <s v="Poltto- ja voiteluaineet"/>
    <n v="6103"/>
    <x v="1"/>
  </r>
  <r>
    <x v="821"/>
    <x v="799"/>
    <n v="408.13"/>
    <n v="1092025"/>
    <n v="4560"/>
    <s v="Poltto- ja voiteluaineet"/>
    <n v="6102"/>
    <x v="1"/>
  </r>
  <r>
    <x v="821"/>
    <x v="799"/>
    <n v="408.12"/>
    <n v="1092025"/>
    <n v="4560"/>
    <s v="Poltto- ja voiteluaineet"/>
    <n v="6103"/>
    <x v="1"/>
  </r>
  <r>
    <x v="821"/>
    <x v="799"/>
    <n v="462.56"/>
    <n v="1102025"/>
    <n v="4560"/>
    <s v="Poltto- ja voiteluaineet"/>
    <n v="6103"/>
    <x v="1"/>
  </r>
  <r>
    <x v="821"/>
    <x v="799"/>
    <n v="227.47"/>
    <n v="1112025"/>
    <n v="4560"/>
    <s v="Poltto- ja voiteluaineet"/>
    <n v="6102"/>
    <x v="1"/>
  </r>
  <r>
    <x v="821"/>
    <x v="799"/>
    <n v="227.47"/>
    <n v="1112025"/>
    <n v="4560"/>
    <s v="Poltto- ja voiteluaineet"/>
    <n v="6103"/>
    <x v="1"/>
  </r>
  <r>
    <x v="821"/>
    <x v="799"/>
    <n v="133.86000000000001"/>
    <n v="1112025"/>
    <n v="4400"/>
    <s v="Koneiden ja laitt.rak/kunn.pitopalvelu"/>
    <n v="6102"/>
    <x v="1"/>
  </r>
  <r>
    <x v="821"/>
    <x v="799"/>
    <n v="370.16"/>
    <n v="1122025"/>
    <n v="4560"/>
    <s v="Poltto- ja voiteluaineet"/>
    <n v="6102"/>
    <x v="1"/>
  </r>
  <r>
    <x v="821"/>
    <x v="799"/>
    <n v="370.16"/>
    <n v="1122025"/>
    <n v="4560"/>
    <s v="Poltto- ja voiteluaineet"/>
    <n v="6103"/>
    <x v="1"/>
  </r>
  <r>
    <x v="821"/>
    <x v="799"/>
    <n v="317.05"/>
    <n v="31122025"/>
    <n v="4560"/>
    <s v="Poltto- ja voiteluaineet"/>
    <n v="6102"/>
    <x v="1"/>
  </r>
  <r>
    <x v="821"/>
    <x v="799"/>
    <n v="317.05"/>
    <n v="31122025"/>
    <n v="4560"/>
    <s v="Poltto- ja voiteluaineet"/>
    <n v="6103"/>
    <x v="1"/>
  </r>
  <r>
    <x v="822"/>
    <x v="800"/>
    <n v="810"/>
    <n v="17042025"/>
    <n v="4440"/>
    <s v="Koulutus- ja kulttuuripalvelut"/>
    <n v="3501"/>
    <x v="1"/>
  </r>
  <r>
    <x v="822"/>
    <x v="800"/>
    <n v="1200"/>
    <n v="24112025"/>
    <n v="4470"/>
    <s v="Muut palvelut"/>
    <n v="5501"/>
    <x v="1"/>
  </r>
  <r>
    <x v="823"/>
    <x v="801"/>
    <n v="105"/>
    <n v="18082025"/>
    <n v="4300"/>
    <s v="Asiakaspalvelujen osto valtiolta"/>
    <n v="5551"/>
    <x v="1"/>
  </r>
  <r>
    <x v="823"/>
    <x v="801"/>
    <n v="62"/>
    <n v="30092025"/>
    <n v="4341"/>
    <s v="ATK-palvelut"/>
    <n v="1101"/>
    <x v="1"/>
  </r>
  <r>
    <x v="823"/>
    <x v="801"/>
    <n v="102"/>
    <n v="20102025"/>
    <n v="4341"/>
    <s v="ATK-palvelut"/>
    <n v="1101"/>
    <x v="1"/>
  </r>
  <r>
    <x v="823"/>
    <x v="801"/>
    <n v="300"/>
    <n v="21112025"/>
    <n v="4300"/>
    <s v="Asiakaspalvelujen osto valtiolta"/>
    <n v="5551"/>
    <x v="1"/>
  </r>
  <r>
    <x v="824"/>
    <x v="802"/>
    <n v="439.32"/>
    <n v="18062025"/>
    <n v="4470"/>
    <s v="Muut palvelut"/>
    <n v="5551"/>
    <x v="1"/>
  </r>
  <r>
    <x v="825"/>
    <x v="803"/>
    <n v="34.299999999999997"/>
    <n v="13012025"/>
    <n v="4511"/>
    <s v="Kirjat"/>
    <n v="3051"/>
    <x v="1"/>
  </r>
  <r>
    <x v="825"/>
    <x v="803"/>
    <n v="23.56"/>
    <n v="13012025"/>
    <n v="4511"/>
    <s v="Kirjat"/>
    <n v="3051"/>
    <x v="1"/>
  </r>
  <r>
    <x v="825"/>
    <x v="803"/>
    <n v="75.12"/>
    <n v="13012025"/>
    <n v="4511"/>
    <s v="Kirjat"/>
    <n v="3051"/>
    <x v="1"/>
  </r>
  <r>
    <x v="825"/>
    <x v="803"/>
    <n v="87.12"/>
    <n v="13012025"/>
    <n v="4511"/>
    <s v="Kirjat"/>
    <n v="3051"/>
    <x v="1"/>
  </r>
  <r>
    <x v="825"/>
    <x v="803"/>
    <n v="233.74"/>
    <n v="20012025"/>
    <n v="4511"/>
    <s v="Kirjat"/>
    <n v="3501"/>
    <x v="1"/>
  </r>
  <r>
    <x v="825"/>
    <x v="803"/>
    <n v="154.46"/>
    <n v="20012025"/>
    <n v="4511"/>
    <s v="Kirjat"/>
    <n v="3501"/>
    <x v="1"/>
  </r>
  <r>
    <x v="825"/>
    <x v="803"/>
    <n v="237.03"/>
    <n v="20012025"/>
    <n v="4511"/>
    <s v="Kirjat"/>
    <n v="3501"/>
    <x v="1"/>
  </r>
  <r>
    <x v="825"/>
    <x v="803"/>
    <n v="22.33"/>
    <n v="27012025"/>
    <n v="4511"/>
    <s v="Kirjat"/>
    <n v="3051"/>
    <x v="1"/>
  </r>
  <r>
    <x v="825"/>
    <x v="803"/>
    <n v="141.63999999999999"/>
    <n v="27012025"/>
    <n v="4511"/>
    <s v="Kirjat"/>
    <n v="3501"/>
    <x v="1"/>
  </r>
  <r>
    <x v="825"/>
    <x v="803"/>
    <n v="34.119999999999997"/>
    <n v="27012025"/>
    <n v="4511"/>
    <s v="Kirjat"/>
    <n v="3051"/>
    <x v="1"/>
  </r>
  <r>
    <x v="825"/>
    <x v="803"/>
    <n v="70.84"/>
    <n v="27012025"/>
    <n v="4511"/>
    <s v="Kirjat"/>
    <n v="3051"/>
    <x v="1"/>
  </r>
  <r>
    <x v="825"/>
    <x v="803"/>
    <n v="202.84"/>
    <n v="27012025"/>
    <n v="4511"/>
    <s v="Kirjat"/>
    <n v="3501"/>
    <x v="1"/>
  </r>
  <r>
    <x v="825"/>
    <x v="803"/>
    <n v="5.0999999999999996"/>
    <n v="27012025"/>
    <n v="4512"/>
    <s v="Lehdet"/>
    <n v="3501"/>
    <x v="1"/>
  </r>
  <r>
    <x v="825"/>
    <x v="803"/>
    <n v="54.24"/>
    <n v="29012025"/>
    <n v="4511"/>
    <s v="Kirjat"/>
    <n v="3101"/>
    <x v="1"/>
  </r>
  <r>
    <x v="825"/>
    <x v="803"/>
    <n v="111.35"/>
    <n v="31012025"/>
    <n v="4511"/>
    <s v="Kirjat"/>
    <n v="3501"/>
    <x v="1"/>
  </r>
  <r>
    <x v="825"/>
    <x v="803"/>
    <n v="187.17"/>
    <n v="31012025"/>
    <n v="4511"/>
    <s v="Kirjat"/>
    <n v="3501"/>
    <x v="1"/>
  </r>
  <r>
    <x v="825"/>
    <x v="803"/>
    <n v="34"/>
    <n v="31012025"/>
    <n v="4470"/>
    <s v="Muut palvelut"/>
    <n v="3501"/>
    <x v="1"/>
  </r>
  <r>
    <x v="825"/>
    <x v="803"/>
    <n v="44"/>
    <n v="31012025"/>
    <n v="4470"/>
    <s v="Muut palvelut"/>
    <n v="3501"/>
    <x v="1"/>
  </r>
  <r>
    <x v="825"/>
    <x v="803"/>
    <n v="8"/>
    <n v="31012025"/>
    <n v="4470"/>
    <s v="Muut palvelut"/>
    <n v="3501"/>
    <x v="1"/>
  </r>
  <r>
    <x v="825"/>
    <x v="803"/>
    <n v="198.79"/>
    <n v="4022025"/>
    <n v="4511"/>
    <s v="Kirjat"/>
    <n v="3101"/>
    <x v="1"/>
  </r>
  <r>
    <x v="825"/>
    <x v="803"/>
    <n v="99.21"/>
    <n v="10022025"/>
    <n v="4511"/>
    <s v="Kirjat"/>
    <n v="3051"/>
    <x v="1"/>
  </r>
  <r>
    <x v="825"/>
    <x v="803"/>
    <n v="200.2"/>
    <n v="10022025"/>
    <n v="4511"/>
    <s v="Kirjat"/>
    <n v="3501"/>
    <x v="1"/>
  </r>
  <r>
    <x v="825"/>
    <x v="803"/>
    <n v="158.53"/>
    <n v="10022025"/>
    <n v="4511"/>
    <s v="Kirjat"/>
    <n v="3051"/>
    <x v="1"/>
  </r>
  <r>
    <x v="825"/>
    <x v="803"/>
    <n v="171.81"/>
    <n v="10022025"/>
    <n v="4511"/>
    <s v="Kirjat"/>
    <n v="3501"/>
    <x v="1"/>
  </r>
  <r>
    <x v="825"/>
    <x v="803"/>
    <n v="150.79"/>
    <n v="17022025"/>
    <n v="4511"/>
    <s v="Kirjat"/>
    <n v="3501"/>
    <x v="1"/>
  </r>
  <r>
    <x v="825"/>
    <x v="803"/>
    <n v="21.76"/>
    <n v="17022025"/>
    <n v="4511"/>
    <s v="Kirjat"/>
    <n v="3501"/>
    <x v="1"/>
  </r>
  <r>
    <x v="825"/>
    <x v="803"/>
    <n v="224.18"/>
    <n v="17022025"/>
    <n v="4511"/>
    <s v="Kirjat"/>
    <n v="3101"/>
    <x v="1"/>
  </r>
  <r>
    <x v="825"/>
    <x v="803"/>
    <n v="192"/>
    <n v="17022025"/>
    <n v="4511"/>
    <s v="Kirjat"/>
    <n v="3501"/>
    <x v="1"/>
  </r>
  <r>
    <x v="825"/>
    <x v="803"/>
    <n v="90.01"/>
    <n v="24022025"/>
    <n v="4511"/>
    <s v="Kirjat"/>
    <n v="3501"/>
    <x v="1"/>
  </r>
  <r>
    <x v="825"/>
    <x v="803"/>
    <n v="65.290000000000006"/>
    <n v="24022025"/>
    <n v="4511"/>
    <s v="Kirjat"/>
    <n v="3501"/>
    <x v="1"/>
  </r>
  <r>
    <x v="825"/>
    <x v="803"/>
    <n v="183.9"/>
    <n v="24022025"/>
    <n v="4511"/>
    <s v="Kirjat"/>
    <n v="3501"/>
    <x v="1"/>
  </r>
  <r>
    <x v="825"/>
    <x v="803"/>
    <n v="69.61"/>
    <n v="28022025"/>
    <n v="4511"/>
    <s v="Kirjat"/>
    <n v="3501"/>
    <x v="1"/>
  </r>
  <r>
    <x v="825"/>
    <x v="803"/>
    <n v="231.96"/>
    <n v="28022025"/>
    <n v="4511"/>
    <s v="Kirjat"/>
    <n v="3501"/>
    <x v="1"/>
  </r>
  <r>
    <x v="825"/>
    <x v="803"/>
    <n v="5.74"/>
    <n v="28022025"/>
    <n v="4511"/>
    <s v="Kirjat"/>
    <n v="3501"/>
    <x v="1"/>
  </r>
  <r>
    <x v="825"/>
    <x v="803"/>
    <n v="196.32"/>
    <n v="28022025"/>
    <n v="4511"/>
    <s v="Kirjat"/>
    <n v="3501"/>
    <x v="1"/>
  </r>
  <r>
    <x v="825"/>
    <x v="803"/>
    <n v="5.74"/>
    <n v="28022025"/>
    <n v="4511"/>
    <s v="Kirjat"/>
    <n v="3501"/>
    <x v="1"/>
  </r>
  <r>
    <x v="825"/>
    <x v="803"/>
    <n v="11"/>
    <n v="28022025"/>
    <n v="4470"/>
    <s v="Muut palvelut"/>
    <n v="3501"/>
    <x v="1"/>
  </r>
  <r>
    <x v="825"/>
    <x v="803"/>
    <n v="40"/>
    <n v="28022025"/>
    <n v="4470"/>
    <s v="Muut palvelut"/>
    <n v="3501"/>
    <x v="1"/>
  </r>
  <r>
    <x v="825"/>
    <x v="803"/>
    <n v="52"/>
    <n v="28022025"/>
    <n v="4470"/>
    <s v="Muut palvelut"/>
    <n v="3501"/>
    <x v="1"/>
  </r>
  <r>
    <x v="825"/>
    <x v="803"/>
    <n v="5.0999999999999996"/>
    <n v="10032025"/>
    <n v="4511"/>
    <s v="Kirjat"/>
    <n v="3501"/>
    <x v="1"/>
  </r>
  <r>
    <x v="825"/>
    <x v="803"/>
    <n v="137.11000000000001"/>
    <n v="10032025"/>
    <n v="4511"/>
    <s v="Kirjat"/>
    <n v="3501"/>
    <x v="1"/>
  </r>
  <r>
    <x v="825"/>
    <x v="803"/>
    <n v="243.17"/>
    <n v="10032025"/>
    <n v="4511"/>
    <s v="Kirjat"/>
    <n v="3501"/>
    <x v="1"/>
  </r>
  <r>
    <x v="825"/>
    <x v="803"/>
    <n v="28.55"/>
    <n v="13032025"/>
    <n v="4511"/>
    <s v="Kirjat"/>
    <n v="3051"/>
    <x v="1"/>
  </r>
  <r>
    <x v="825"/>
    <x v="803"/>
    <n v="197.7"/>
    <n v="17032025"/>
    <n v="4511"/>
    <s v="Kirjat"/>
    <n v="3501"/>
    <x v="1"/>
  </r>
  <r>
    <x v="825"/>
    <x v="803"/>
    <n v="383.75"/>
    <n v="17032025"/>
    <n v="4511"/>
    <s v="Kirjat"/>
    <n v="3501"/>
    <x v="1"/>
  </r>
  <r>
    <x v="825"/>
    <x v="803"/>
    <n v="60.49"/>
    <n v="17032025"/>
    <n v="4511"/>
    <s v="Kirjat"/>
    <n v="3501"/>
    <x v="1"/>
  </r>
  <r>
    <x v="825"/>
    <x v="803"/>
    <n v="89.58"/>
    <n v="24032025"/>
    <n v="4511"/>
    <s v="Kirjat"/>
    <n v="3501"/>
    <x v="1"/>
  </r>
  <r>
    <x v="825"/>
    <x v="803"/>
    <n v="85.1"/>
    <n v="24032025"/>
    <n v="4511"/>
    <s v="Kirjat"/>
    <n v="3501"/>
    <x v="1"/>
  </r>
  <r>
    <x v="825"/>
    <x v="803"/>
    <n v="198.4"/>
    <n v="24032025"/>
    <n v="4511"/>
    <s v="Kirjat"/>
    <n v="3501"/>
    <x v="1"/>
  </r>
  <r>
    <x v="825"/>
    <x v="803"/>
    <n v="21.11"/>
    <n v="31032025"/>
    <n v="4511"/>
    <s v="Kirjat"/>
    <n v="3501"/>
    <x v="1"/>
  </r>
  <r>
    <x v="825"/>
    <x v="803"/>
    <n v="14.91"/>
    <n v="31032025"/>
    <n v="4511"/>
    <s v="Kirjat"/>
    <n v="3501"/>
    <x v="1"/>
  </r>
  <r>
    <x v="825"/>
    <x v="803"/>
    <n v="266.67"/>
    <n v="31032025"/>
    <n v="4511"/>
    <s v="Kirjat"/>
    <n v="3501"/>
    <x v="1"/>
  </r>
  <r>
    <x v="825"/>
    <x v="803"/>
    <n v="347.6"/>
    <n v="31032025"/>
    <n v="4511"/>
    <s v="Kirjat"/>
    <n v="3501"/>
    <x v="1"/>
  </r>
  <r>
    <x v="825"/>
    <x v="803"/>
    <n v="6"/>
    <n v="31032025"/>
    <n v="4470"/>
    <s v="Muut palvelut"/>
    <n v="3501"/>
    <x v="1"/>
  </r>
  <r>
    <x v="825"/>
    <x v="803"/>
    <n v="55"/>
    <n v="31032025"/>
    <n v="4470"/>
    <s v="Muut palvelut"/>
    <n v="3501"/>
    <x v="1"/>
  </r>
  <r>
    <x v="825"/>
    <x v="803"/>
    <n v="32"/>
    <n v="31032025"/>
    <n v="4470"/>
    <s v="Muut palvelut"/>
    <n v="3501"/>
    <x v="1"/>
  </r>
  <r>
    <x v="825"/>
    <x v="803"/>
    <n v="6"/>
    <n v="31032025"/>
    <n v="4470"/>
    <s v="Muut palvelut"/>
    <n v="3501"/>
    <x v="1"/>
  </r>
  <r>
    <x v="825"/>
    <x v="803"/>
    <n v="14.91"/>
    <n v="7042025"/>
    <n v="4511"/>
    <s v="Kirjat"/>
    <n v="3501"/>
    <x v="1"/>
  </r>
  <r>
    <x v="825"/>
    <x v="803"/>
    <n v="111.82"/>
    <n v="9042025"/>
    <n v="4510"/>
    <s v="Kirjallisuus"/>
    <n v="3051"/>
    <x v="1"/>
  </r>
  <r>
    <x v="825"/>
    <x v="803"/>
    <n v="58.43"/>
    <n v="14042025"/>
    <n v="4511"/>
    <s v="Kirjat"/>
    <n v="3501"/>
    <x v="1"/>
  </r>
  <r>
    <x v="825"/>
    <x v="803"/>
    <n v="19.77"/>
    <n v="14042025"/>
    <n v="4511"/>
    <s v="Kirjat"/>
    <n v="3501"/>
    <x v="1"/>
  </r>
  <r>
    <x v="825"/>
    <x v="803"/>
    <n v="188.3"/>
    <n v="14042025"/>
    <n v="4511"/>
    <s v="Kirjat"/>
    <n v="3501"/>
    <x v="1"/>
  </r>
  <r>
    <x v="825"/>
    <x v="803"/>
    <n v="42.63"/>
    <n v="16042025"/>
    <n v="4511"/>
    <s v="Kirjat"/>
    <n v="3051"/>
    <x v="1"/>
  </r>
  <r>
    <x v="825"/>
    <x v="803"/>
    <n v="230.83"/>
    <n v="21042025"/>
    <n v="4511"/>
    <s v="Kirjat"/>
    <n v="3501"/>
    <x v="1"/>
  </r>
  <r>
    <x v="825"/>
    <x v="803"/>
    <n v="202.33"/>
    <n v="21042025"/>
    <n v="4511"/>
    <s v="Kirjat"/>
    <n v="3501"/>
    <x v="1"/>
  </r>
  <r>
    <x v="825"/>
    <x v="803"/>
    <n v="12.45"/>
    <n v="21042025"/>
    <n v="4511"/>
    <s v="Kirjat"/>
    <n v="3501"/>
    <x v="1"/>
  </r>
  <r>
    <x v="825"/>
    <x v="803"/>
    <n v="20.76"/>
    <n v="28042025"/>
    <n v="4511"/>
    <s v="Kirjat"/>
    <n v="3501"/>
    <x v="1"/>
  </r>
  <r>
    <x v="825"/>
    <x v="803"/>
    <n v="201.49"/>
    <n v="30042025"/>
    <n v="4511"/>
    <s v="Kirjat"/>
    <n v="3501"/>
    <x v="1"/>
  </r>
  <r>
    <x v="825"/>
    <x v="803"/>
    <n v="38"/>
    <n v="30042025"/>
    <n v="4470"/>
    <s v="Muut palvelut"/>
    <n v="3501"/>
    <x v="1"/>
  </r>
  <r>
    <x v="825"/>
    <x v="803"/>
    <n v="3"/>
    <n v="30042025"/>
    <n v="4470"/>
    <s v="Muut palvelut"/>
    <n v="3501"/>
    <x v="1"/>
  </r>
  <r>
    <x v="825"/>
    <x v="803"/>
    <n v="24"/>
    <n v="30042025"/>
    <n v="4470"/>
    <s v="Muut palvelut"/>
    <n v="3501"/>
    <x v="1"/>
  </r>
  <r>
    <x v="825"/>
    <x v="803"/>
    <n v="308.64"/>
    <n v="30042025"/>
    <n v="4511"/>
    <s v="Kirjat"/>
    <n v="3501"/>
    <x v="1"/>
  </r>
  <r>
    <x v="825"/>
    <x v="803"/>
    <n v="25.49"/>
    <n v="30042025"/>
    <n v="4511"/>
    <s v="Kirjat"/>
    <n v="3501"/>
    <x v="1"/>
  </r>
  <r>
    <x v="825"/>
    <x v="803"/>
    <n v="2"/>
    <n v="30042025"/>
    <n v="4470"/>
    <s v="Muut palvelut"/>
    <n v="3501"/>
    <x v="1"/>
  </r>
  <r>
    <x v="825"/>
    <x v="803"/>
    <n v="134.88999999999999"/>
    <n v="12052025"/>
    <n v="4511"/>
    <s v="Kirjat"/>
    <n v="3501"/>
    <x v="1"/>
  </r>
  <r>
    <x v="825"/>
    <x v="803"/>
    <n v="158.88999999999999"/>
    <n v="12052025"/>
    <n v="4511"/>
    <s v="Kirjat"/>
    <n v="3501"/>
    <x v="1"/>
  </r>
  <r>
    <x v="825"/>
    <x v="803"/>
    <n v="190.98"/>
    <n v="19052025"/>
    <n v="4511"/>
    <s v="Kirjat"/>
    <n v="3501"/>
    <x v="1"/>
  </r>
  <r>
    <x v="825"/>
    <x v="803"/>
    <n v="79.34"/>
    <n v="19052025"/>
    <n v="4511"/>
    <s v="Kirjat"/>
    <n v="3501"/>
    <x v="1"/>
  </r>
  <r>
    <x v="825"/>
    <x v="803"/>
    <n v="12594.81"/>
    <n v="19052025"/>
    <n v="4511"/>
    <s v="Kirjat"/>
    <n v="3051"/>
    <x v="1"/>
  </r>
  <r>
    <x v="825"/>
    <x v="803"/>
    <n v="190.8"/>
    <n v="19052025"/>
    <n v="4511"/>
    <s v="Kirjat"/>
    <n v="3051"/>
    <x v="1"/>
  </r>
  <r>
    <x v="825"/>
    <x v="803"/>
    <n v="1089.52"/>
    <n v="19052025"/>
    <n v="4511"/>
    <s v="Kirjat"/>
    <n v="3051"/>
    <x v="1"/>
  </r>
  <r>
    <x v="825"/>
    <x v="803"/>
    <n v="331.74"/>
    <n v="19052025"/>
    <n v="4511"/>
    <s v="Kirjat"/>
    <n v="3051"/>
    <x v="1"/>
  </r>
  <r>
    <x v="825"/>
    <x v="803"/>
    <n v="10700.14"/>
    <n v="19052025"/>
    <n v="4511"/>
    <s v="Kirjat"/>
    <n v="3051"/>
    <x v="1"/>
  </r>
  <r>
    <x v="825"/>
    <x v="803"/>
    <n v="164.25"/>
    <n v="19052025"/>
    <n v="4511"/>
    <s v="Kirjat"/>
    <n v="3051"/>
    <x v="1"/>
  </r>
  <r>
    <x v="825"/>
    <x v="803"/>
    <n v="3586.34"/>
    <n v="19052025"/>
    <n v="4511"/>
    <s v="Kirjat"/>
    <n v="3051"/>
    <x v="1"/>
  </r>
  <r>
    <x v="825"/>
    <x v="803"/>
    <n v="4608.68"/>
    <n v="19052025"/>
    <n v="4511"/>
    <s v="Kirjat"/>
    <n v="3051"/>
    <x v="1"/>
  </r>
  <r>
    <x v="825"/>
    <x v="803"/>
    <n v="3574.47"/>
    <n v="19052025"/>
    <n v="4511"/>
    <s v="Kirjat"/>
    <n v="3051"/>
    <x v="1"/>
  </r>
  <r>
    <x v="825"/>
    <x v="803"/>
    <n v="10698.43"/>
    <n v="19052025"/>
    <n v="4511"/>
    <s v="Kirjat"/>
    <n v="3051"/>
    <x v="1"/>
  </r>
  <r>
    <x v="825"/>
    <x v="803"/>
    <n v="7.01"/>
    <n v="26052025"/>
    <n v="4511"/>
    <s v="Kirjat"/>
    <n v="3501"/>
    <x v="1"/>
  </r>
  <r>
    <x v="825"/>
    <x v="803"/>
    <n v="14.81"/>
    <n v="26052025"/>
    <n v="4511"/>
    <s v="Kirjat"/>
    <n v="3501"/>
    <x v="1"/>
  </r>
  <r>
    <x v="825"/>
    <x v="803"/>
    <n v="381.22"/>
    <n v="26052025"/>
    <n v="4511"/>
    <s v="Kirjat"/>
    <n v="3501"/>
    <x v="1"/>
  </r>
  <r>
    <x v="825"/>
    <x v="803"/>
    <n v="5042.1099999999997"/>
    <n v="26052025"/>
    <n v="4511"/>
    <s v="Kirjat"/>
    <n v="3051"/>
    <x v="1"/>
  </r>
  <r>
    <x v="825"/>
    <x v="803"/>
    <n v="70.36"/>
    <n v="26052025"/>
    <n v="4511"/>
    <s v="Kirjat"/>
    <n v="3501"/>
    <x v="1"/>
  </r>
  <r>
    <x v="825"/>
    <x v="803"/>
    <n v="1710.79"/>
    <n v="26052025"/>
    <n v="4511"/>
    <s v="Kirjat"/>
    <n v="3051"/>
    <x v="1"/>
  </r>
  <r>
    <x v="825"/>
    <x v="803"/>
    <n v="9.08"/>
    <n v="26052025"/>
    <n v="4344"/>
    <s v="S�hk�iset palvelut"/>
    <n v="3051"/>
    <x v="1"/>
  </r>
  <r>
    <x v="825"/>
    <x v="803"/>
    <n v="4190.58"/>
    <n v="26052025"/>
    <n v="4511"/>
    <s v="Kirjat"/>
    <n v="3051"/>
    <x v="1"/>
  </r>
  <r>
    <x v="825"/>
    <x v="803"/>
    <n v="29.06"/>
    <n v="31052025"/>
    <n v="4511"/>
    <s v="Kirjat"/>
    <n v="3501"/>
    <x v="1"/>
  </r>
  <r>
    <x v="825"/>
    <x v="803"/>
    <n v="273.54000000000002"/>
    <n v="31052025"/>
    <n v="4511"/>
    <s v="Kirjat"/>
    <n v="3501"/>
    <x v="1"/>
  </r>
  <r>
    <x v="825"/>
    <x v="803"/>
    <n v="160.88"/>
    <n v="31052025"/>
    <n v="4511"/>
    <s v="Kirjat"/>
    <n v="3501"/>
    <x v="1"/>
  </r>
  <r>
    <x v="825"/>
    <x v="803"/>
    <n v="56"/>
    <n v="31052025"/>
    <n v="4470"/>
    <s v="Muut palvelut"/>
    <n v="3501"/>
    <x v="1"/>
  </r>
  <r>
    <x v="825"/>
    <x v="803"/>
    <n v="6"/>
    <n v="31052025"/>
    <n v="4470"/>
    <s v="Muut palvelut"/>
    <n v="3501"/>
    <x v="1"/>
  </r>
  <r>
    <x v="825"/>
    <x v="803"/>
    <n v="45"/>
    <n v="31052025"/>
    <n v="4470"/>
    <s v="Muut palvelut"/>
    <n v="3501"/>
    <x v="1"/>
  </r>
  <r>
    <x v="825"/>
    <x v="803"/>
    <n v="153.37"/>
    <n v="9062025"/>
    <n v="4511"/>
    <s v="Kirjat"/>
    <n v="3501"/>
    <x v="1"/>
  </r>
  <r>
    <x v="825"/>
    <x v="803"/>
    <n v="44.03"/>
    <n v="9062025"/>
    <n v="4511"/>
    <s v="Kirjat"/>
    <n v="3501"/>
    <x v="1"/>
  </r>
  <r>
    <x v="825"/>
    <x v="803"/>
    <n v="2.27"/>
    <n v="9062025"/>
    <n v="4344"/>
    <s v="S�hk�iset palvelut"/>
    <n v="3051"/>
    <x v="1"/>
  </r>
  <r>
    <x v="825"/>
    <x v="803"/>
    <n v="68.099999999999994"/>
    <n v="9062025"/>
    <n v="4511"/>
    <s v="Kirjat"/>
    <n v="3501"/>
    <x v="1"/>
  </r>
  <r>
    <x v="825"/>
    <x v="803"/>
    <n v="292.87"/>
    <n v="9062025"/>
    <n v="4511"/>
    <s v="Kirjat"/>
    <n v="3501"/>
    <x v="1"/>
  </r>
  <r>
    <x v="825"/>
    <x v="803"/>
    <n v="7.1"/>
    <n v="16062025"/>
    <n v="4511"/>
    <s v="Kirjat"/>
    <n v="3501"/>
    <x v="1"/>
  </r>
  <r>
    <x v="825"/>
    <x v="803"/>
    <n v="206.65"/>
    <n v="16062025"/>
    <n v="4511"/>
    <s v="Kirjat"/>
    <n v="3501"/>
    <x v="1"/>
  </r>
  <r>
    <x v="825"/>
    <x v="803"/>
    <n v="8.69"/>
    <n v="16062025"/>
    <n v="4511"/>
    <s v="Kirjat"/>
    <n v="3501"/>
    <x v="1"/>
  </r>
  <r>
    <x v="825"/>
    <x v="803"/>
    <n v="205"/>
    <n v="16062025"/>
    <n v="4511"/>
    <s v="Kirjat"/>
    <n v="3501"/>
    <x v="1"/>
  </r>
  <r>
    <x v="825"/>
    <x v="803"/>
    <n v="111.82"/>
    <n v="18062025"/>
    <n v="4510"/>
    <s v="Kirjallisuus"/>
    <n v="3051"/>
    <x v="1"/>
  </r>
  <r>
    <x v="825"/>
    <x v="803"/>
    <n v="17.850000000000001"/>
    <n v="23062025"/>
    <n v="4511"/>
    <s v="Kirjat"/>
    <n v="3501"/>
    <x v="1"/>
  </r>
  <r>
    <x v="825"/>
    <x v="803"/>
    <n v="165.75"/>
    <n v="23062025"/>
    <n v="4511"/>
    <s v="Kirjat"/>
    <n v="3501"/>
    <x v="1"/>
  </r>
  <r>
    <x v="825"/>
    <x v="803"/>
    <n v="171.44"/>
    <n v="23062025"/>
    <n v="4511"/>
    <s v="Kirjat"/>
    <n v="3501"/>
    <x v="1"/>
  </r>
  <r>
    <x v="825"/>
    <x v="803"/>
    <n v="22.5"/>
    <n v="26062025"/>
    <n v="4511"/>
    <s v="Kirjat"/>
    <n v="3051"/>
    <x v="1"/>
  </r>
  <r>
    <x v="825"/>
    <x v="803"/>
    <n v="10.94"/>
    <n v="30062025"/>
    <n v="4511"/>
    <s v="Kirjat"/>
    <n v="3501"/>
    <x v="1"/>
  </r>
  <r>
    <x v="825"/>
    <x v="803"/>
    <n v="34.36"/>
    <n v="30062025"/>
    <n v="4511"/>
    <s v="Kirjat"/>
    <n v="3501"/>
    <x v="1"/>
  </r>
  <r>
    <x v="825"/>
    <x v="803"/>
    <n v="5"/>
    <n v="30062025"/>
    <n v="4470"/>
    <s v="Muut palvelut"/>
    <n v="3501"/>
    <x v="1"/>
  </r>
  <r>
    <x v="825"/>
    <x v="803"/>
    <n v="5"/>
    <n v="30062025"/>
    <n v="4470"/>
    <s v="Muut palvelut"/>
    <n v="3501"/>
    <x v="1"/>
  </r>
  <r>
    <x v="825"/>
    <x v="803"/>
    <n v="22"/>
    <n v="30062025"/>
    <n v="4470"/>
    <s v="Muut palvelut"/>
    <n v="3501"/>
    <x v="1"/>
  </r>
  <r>
    <x v="825"/>
    <x v="803"/>
    <n v="24"/>
    <n v="30062025"/>
    <n v="4470"/>
    <s v="Muut palvelut"/>
    <n v="3501"/>
    <x v="1"/>
  </r>
  <r>
    <x v="825"/>
    <x v="803"/>
    <n v="225.39"/>
    <n v="7072025"/>
    <n v="4511"/>
    <s v="Kirjat"/>
    <n v="3501"/>
    <x v="1"/>
  </r>
  <r>
    <x v="825"/>
    <x v="803"/>
    <n v="86.7"/>
    <n v="7072025"/>
    <n v="4511"/>
    <s v="Kirjat"/>
    <n v="3501"/>
    <x v="1"/>
  </r>
  <r>
    <x v="825"/>
    <x v="803"/>
    <n v="91.12"/>
    <n v="14072025"/>
    <n v="4511"/>
    <s v="Kirjat"/>
    <n v="3501"/>
    <x v="1"/>
  </r>
  <r>
    <x v="825"/>
    <x v="803"/>
    <n v="44.04"/>
    <n v="14072025"/>
    <n v="4511"/>
    <s v="Kirjat"/>
    <n v="3501"/>
    <x v="1"/>
  </r>
  <r>
    <x v="825"/>
    <x v="803"/>
    <n v="101.62"/>
    <n v="21072025"/>
    <n v="4511"/>
    <s v="Kirjat"/>
    <n v="3501"/>
    <x v="1"/>
  </r>
  <r>
    <x v="825"/>
    <x v="803"/>
    <n v="30.01"/>
    <n v="21072025"/>
    <n v="4511"/>
    <s v="Kirjat"/>
    <n v="3501"/>
    <x v="1"/>
  </r>
  <r>
    <x v="825"/>
    <x v="803"/>
    <n v="39.75"/>
    <n v="21072025"/>
    <n v="4511"/>
    <s v="Kirjat"/>
    <n v="3501"/>
    <x v="1"/>
  </r>
  <r>
    <x v="825"/>
    <x v="803"/>
    <n v="15.2"/>
    <n v="28072025"/>
    <n v="4511"/>
    <s v="Kirjat"/>
    <n v="3501"/>
    <x v="1"/>
  </r>
  <r>
    <x v="825"/>
    <x v="803"/>
    <n v="85.92"/>
    <n v="28072025"/>
    <n v="4511"/>
    <s v="Kirjat"/>
    <n v="3501"/>
    <x v="1"/>
  </r>
  <r>
    <x v="825"/>
    <x v="803"/>
    <n v="-151.1"/>
    <n v="31072025"/>
    <n v="4511"/>
    <s v="Kirjat"/>
    <n v="3051"/>
    <x v="1"/>
  </r>
  <r>
    <x v="825"/>
    <x v="803"/>
    <n v="1493.68"/>
    <n v="31072025"/>
    <n v="4511"/>
    <s v="Kirjat"/>
    <n v="3051"/>
    <x v="1"/>
  </r>
  <r>
    <x v="825"/>
    <x v="803"/>
    <n v="1247.72"/>
    <n v="31072025"/>
    <n v="4511"/>
    <s v="Kirjat"/>
    <n v="3101"/>
    <x v="1"/>
  </r>
  <r>
    <x v="825"/>
    <x v="803"/>
    <n v="64.28"/>
    <n v="31072025"/>
    <n v="4511"/>
    <s v="Kirjat"/>
    <n v="3051"/>
    <x v="1"/>
  </r>
  <r>
    <x v="825"/>
    <x v="803"/>
    <n v="198.42"/>
    <n v="31072025"/>
    <n v="4511"/>
    <s v="Kirjat"/>
    <n v="3051"/>
    <x v="1"/>
  </r>
  <r>
    <x v="825"/>
    <x v="803"/>
    <n v="16"/>
    <n v="31072025"/>
    <n v="4470"/>
    <s v="Muut palvelut"/>
    <n v="3501"/>
    <x v="1"/>
  </r>
  <r>
    <x v="825"/>
    <x v="803"/>
    <n v="9.9499999999999993"/>
    <n v="31072025"/>
    <n v="4511"/>
    <s v="Kirjat"/>
    <n v="3501"/>
    <x v="1"/>
  </r>
  <r>
    <x v="825"/>
    <x v="803"/>
    <n v="38.880000000000003"/>
    <n v="31072025"/>
    <n v="4511"/>
    <s v="Kirjat"/>
    <n v="3501"/>
    <x v="1"/>
  </r>
  <r>
    <x v="825"/>
    <x v="803"/>
    <n v="678.8"/>
    <n v="31072025"/>
    <n v="4511"/>
    <s v="Kirjat"/>
    <n v="3051"/>
    <x v="1"/>
  </r>
  <r>
    <x v="825"/>
    <x v="803"/>
    <n v="929.62"/>
    <n v="31072025"/>
    <n v="4511"/>
    <s v="Kirjat"/>
    <n v="3051"/>
    <x v="1"/>
  </r>
  <r>
    <x v="825"/>
    <x v="803"/>
    <n v="153.75"/>
    <n v="31072025"/>
    <n v="4511"/>
    <s v="Kirjat"/>
    <n v="3501"/>
    <x v="1"/>
  </r>
  <r>
    <x v="825"/>
    <x v="803"/>
    <n v="2"/>
    <n v="31072025"/>
    <n v="4470"/>
    <s v="Muut palvelut"/>
    <n v="3501"/>
    <x v="1"/>
  </r>
  <r>
    <x v="825"/>
    <x v="803"/>
    <n v="33"/>
    <n v="31072025"/>
    <n v="4470"/>
    <s v="Muut palvelut"/>
    <n v="3501"/>
    <x v="1"/>
  </r>
  <r>
    <x v="825"/>
    <x v="803"/>
    <n v="177.01"/>
    <n v="31072025"/>
    <n v="4511"/>
    <s v="Kirjat"/>
    <n v="3051"/>
    <x v="1"/>
  </r>
  <r>
    <x v="825"/>
    <x v="803"/>
    <n v="5727.18"/>
    <n v="31072025"/>
    <n v="4511"/>
    <s v="Kirjat"/>
    <n v="3051"/>
    <x v="1"/>
  </r>
  <r>
    <x v="825"/>
    <x v="803"/>
    <n v="420.16"/>
    <n v="11082025"/>
    <n v="4511"/>
    <s v="Kirjat"/>
    <n v="3051"/>
    <x v="1"/>
  </r>
  <r>
    <x v="825"/>
    <x v="803"/>
    <n v="423.21"/>
    <n v="11082025"/>
    <n v="4511"/>
    <s v="Kirjat"/>
    <n v="3051"/>
    <x v="1"/>
  </r>
  <r>
    <x v="825"/>
    <x v="803"/>
    <n v="170.36"/>
    <n v="11082025"/>
    <n v="4511"/>
    <s v="Kirjat"/>
    <n v="3501"/>
    <x v="1"/>
  </r>
  <r>
    <x v="825"/>
    <x v="803"/>
    <n v="88.56"/>
    <n v="11082025"/>
    <n v="4511"/>
    <s v="Kirjat"/>
    <n v="3051"/>
    <x v="1"/>
  </r>
  <r>
    <x v="825"/>
    <x v="803"/>
    <n v="771.38"/>
    <n v="11082025"/>
    <n v="4344"/>
    <s v="S�hk�iset palvelut"/>
    <n v="3051"/>
    <x v="1"/>
  </r>
  <r>
    <x v="825"/>
    <x v="803"/>
    <n v="226.31"/>
    <n v="11082025"/>
    <n v="4511"/>
    <s v="Kirjat"/>
    <n v="3501"/>
    <x v="1"/>
  </r>
  <r>
    <x v="825"/>
    <x v="803"/>
    <n v="152.11000000000001"/>
    <n v="11082025"/>
    <n v="4511"/>
    <s v="Kirjat"/>
    <n v="3051"/>
    <x v="1"/>
  </r>
  <r>
    <x v="825"/>
    <x v="803"/>
    <n v="1818.14"/>
    <n v="11082025"/>
    <n v="4344"/>
    <s v="S�hk�iset palvelut"/>
    <n v="3051"/>
    <x v="1"/>
  </r>
  <r>
    <x v="825"/>
    <x v="803"/>
    <n v="91.53"/>
    <n v="13082025"/>
    <n v="4344"/>
    <s v="S�hk�iset palvelut"/>
    <n v="3051"/>
    <x v="1"/>
  </r>
  <r>
    <x v="825"/>
    <x v="803"/>
    <n v="2418.92"/>
    <n v="13082025"/>
    <n v="4501"/>
    <s v="Koulutarvikkeet"/>
    <n v="3051"/>
    <x v="1"/>
  </r>
  <r>
    <x v="825"/>
    <x v="803"/>
    <n v="486.05"/>
    <n v="8082025"/>
    <n v="4511"/>
    <s v="Kirjat"/>
    <n v="3051"/>
    <x v="1"/>
  </r>
  <r>
    <x v="825"/>
    <x v="803"/>
    <n v="7.89"/>
    <n v="8082025"/>
    <n v="4360"/>
    <s v="Posti- ja kuriiripalvelut"/>
    <n v="3051"/>
    <x v="1"/>
  </r>
  <r>
    <x v="825"/>
    <x v="803"/>
    <n v="124.55"/>
    <n v="8082025"/>
    <n v="4510"/>
    <s v="Kirjallisuus"/>
    <n v="3051"/>
    <x v="1"/>
  </r>
  <r>
    <x v="825"/>
    <x v="803"/>
    <n v="118.08"/>
    <n v="18082025"/>
    <n v="4511"/>
    <s v="Kirjat"/>
    <n v="3501"/>
    <x v="1"/>
  </r>
  <r>
    <x v="825"/>
    <x v="803"/>
    <n v="1112.78"/>
    <n v="18082025"/>
    <n v="4511"/>
    <s v="Kirjat"/>
    <n v="3051"/>
    <x v="1"/>
  </r>
  <r>
    <x v="825"/>
    <x v="803"/>
    <n v="217.87"/>
    <n v="18082025"/>
    <n v="4501"/>
    <s v="Koulutarvikkeet"/>
    <n v="3051"/>
    <x v="1"/>
  </r>
  <r>
    <x v="825"/>
    <x v="803"/>
    <n v="12865.8"/>
    <n v="18082025"/>
    <n v="4344"/>
    <s v="S�hk�iset palvelut"/>
    <n v="3101"/>
    <x v="1"/>
  </r>
  <r>
    <x v="825"/>
    <x v="803"/>
    <n v="108.94"/>
    <n v="18082025"/>
    <n v="4511"/>
    <s v="Kirjat"/>
    <n v="3501"/>
    <x v="1"/>
  </r>
  <r>
    <x v="825"/>
    <x v="803"/>
    <n v="174.57"/>
    <n v="18082025"/>
    <n v="4511"/>
    <s v="Kirjat"/>
    <n v="3501"/>
    <x v="1"/>
  </r>
  <r>
    <x v="825"/>
    <x v="803"/>
    <n v="142.53"/>
    <n v="18082025"/>
    <n v="4511"/>
    <s v="Kirjat"/>
    <n v="3051"/>
    <x v="1"/>
  </r>
  <r>
    <x v="825"/>
    <x v="803"/>
    <n v="497.92"/>
    <n v="18082025"/>
    <n v="4501"/>
    <s v="Koulutarvikkeet"/>
    <n v="3051"/>
    <x v="1"/>
  </r>
  <r>
    <x v="825"/>
    <x v="803"/>
    <n v="353.25"/>
    <n v="18082025"/>
    <n v="4344"/>
    <s v="S�hk�iset palvelut"/>
    <n v="3051"/>
    <x v="1"/>
  </r>
  <r>
    <x v="825"/>
    <x v="803"/>
    <n v="22.5"/>
    <n v="1072025"/>
    <n v="4511"/>
    <s v="Kirjat"/>
    <n v="3051"/>
    <x v="1"/>
  </r>
  <r>
    <x v="825"/>
    <x v="803"/>
    <n v="1165.06"/>
    <n v="21082025"/>
    <n v="4344"/>
    <s v="S�hk�iset palvelut"/>
    <n v="3051"/>
    <x v="1"/>
  </r>
  <r>
    <x v="825"/>
    <x v="803"/>
    <n v="534.92999999999995"/>
    <n v="21082025"/>
    <n v="4511"/>
    <s v="Kirjat"/>
    <n v="3051"/>
    <x v="1"/>
  </r>
  <r>
    <x v="825"/>
    <x v="803"/>
    <n v="619.67999999999995"/>
    <n v="25082025"/>
    <n v="4344"/>
    <s v="S�hk�iset palvelut"/>
    <n v="3101"/>
    <x v="1"/>
  </r>
  <r>
    <x v="825"/>
    <x v="803"/>
    <n v="72.67"/>
    <n v="25082025"/>
    <n v="4501"/>
    <s v="Koulutarvikkeet"/>
    <n v="3051"/>
    <x v="1"/>
  </r>
  <r>
    <x v="825"/>
    <x v="803"/>
    <n v="571.03"/>
    <n v="25082025"/>
    <n v="4511"/>
    <s v="Kirjat"/>
    <n v="3051"/>
    <x v="1"/>
  </r>
  <r>
    <x v="825"/>
    <x v="803"/>
    <n v="20.260000000000002"/>
    <n v="25082025"/>
    <n v="4344"/>
    <s v="S�hk�iset palvelut"/>
    <n v="3051"/>
    <x v="1"/>
  </r>
  <r>
    <x v="825"/>
    <x v="803"/>
    <n v="349.75"/>
    <n v="25082025"/>
    <n v="4511"/>
    <s v="Kirjat"/>
    <n v="3501"/>
    <x v="1"/>
  </r>
  <r>
    <x v="825"/>
    <x v="803"/>
    <n v="28.16"/>
    <n v="25082025"/>
    <n v="4511"/>
    <s v="Kirjat"/>
    <n v="3501"/>
    <x v="1"/>
  </r>
  <r>
    <x v="825"/>
    <x v="803"/>
    <n v="1339.69"/>
    <n v="25082025"/>
    <n v="4344"/>
    <s v="S�hk�iset palvelut"/>
    <n v="3051"/>
    <x v="1"/>
  </r>
  <r>
    <x v="825"/>
    <x v="803"/>
    <n v="2198.8200000000002"/>
    <n v="25082025"/>
    <n v="4344"/>
    <s v="S�hk�iset palvelut"/>
    <n v="3051"/>
    <x v="1"/>
  </r>
  <r>
    <x v="825"/>
    <x v="803"/>
    <n v="7.46"/>
    <n v="25082025"/>
    <n v="4511"/>
    <s v="Kirjat"/>
    <n v="3501"/>
    <x v="1"/>
  </r>
  <r>
    <x v="825"/>
    <x v="803"/>
    <n v="838.23"/>
    <n v="25082025"/>
    <n v="4511"/>
    <s v="Kirjat"/>
    <n v="3051"/>
    <x v="1"/>
  </r>
  <r>
    <x v="825"/>
    <x v="803"/>
    <n v="171.27"/>
    <n v="25082025"/>
    <n v="4511"/>
    <s v="Kirjat"/>
    <n v="3501"/>
    <x v="1"/>
  </r>
  <r>
    <x v="825"/>
    <x v="803"/>
    <n v="67.89"/>
    <n v="27082025"/>
    <n v="4510"/>
    <s v="Kirjallisuus"/>
    <n v="3051"/>
    <x v="1"/>
  </r>
  <r>
    <x v="825"/>
    <x v="803"/>
    <n v="76.87"/>
    <n v="31082025"/>
    <n v="4511"/>
    <s v="Kirjat"/>
    <n v="3501"/>
    <x v="1"/>
  </r>
  <r>
    <x v="825"/>
    <x v="803"/>
    <n v="310.39999999999998"/>
    <n v="31082025"/>
    <n v="4511"/>
    <s v="Kirjat"/>
    <n v="3501"/>
    <x v="1"/>
  </r>
  <r>
    <x v="825"/>
    <x v="803"/>
    <n v="400.24"/>
    <n v="31082025"/>
    <n v="4344"/>
    <s v="S�hk�iset palvelut"/>
    <n v="3051"/>
    <x v="1"/>
  </r>
  <r>
    <x v="825"/>
    <x v="803"/>
    <n v="59.01"/>
    <n v="31082025"/>
    <n v="4511"/>
    <s v="Kirjat"/>
    <n v="3051"/>
    <x v="1"/>
  </r>
  <r>
    <x v="825"/>
    <x v="803"/>
    <n v="259"/>
    <n v="31082025"/>
    <n v="4511"/>
    <s v="Kirjat"/>
    <n v="3051"/>
    <x v="1"/>
  </r>
  <r>
    <x v="825"/>
    <x v="803"/>
    <n v="39.659999999999997"/>
    <n v="31082025"/>
    <n v="4511"/>
    <s v="Kirjat"/>
    <n v="3501"/>
    <x v="1"/>
  </r>
  <r>
    <x v="825"/>
    <x v="803"/>
    <n v="73.92"/>
    <n v="31082025"/>
    <n v="4511"/>
    <s v="Kirjat"/>
    <n v="3051"/>
    <x v="1"/>
  </r>
  <r>
    <x v="825"/>
    <x v="803"/>
    <n v="199.61"/>
    <n v="31082025"/>
    <n v="4511"/>
    <s v="Kirjat"/>
    <n v="3051"/>
    <x v="1"/>
  </r>
  <r>
    <x v="825"/>
    <x v="803"/>
    <n v="2"/>
    <n v="31082025"/>
    <n v="4470"/>
    <s v="Muut palvelut"/>
    <n v="3501"/>
    <x v="1"/>
  </r>
  <r>
    <x v="825"/>
    <x v="803"/>
    <n v="72"/>
    <n v="31082025"/>
    <n v="4470"/>
    <s v="Muut palvelut"/>
    <n v="3501"/>
    <x v="1"/>
  </r>
  <r>
    <x v="825"/>
    <x v="803"/>
    <n v="37"/>
    <n v="31082025"/>
    <n v="4470"/>
    <s v="Muut palvelut"/>
    <n v="3501"/>
    <x v="1"/>
  </r>
  <r>
    <x v="825"/>
    <x v="803"/>
    <n v="9"/>
    <n v="31082025"/>
    <n v="4470"/>
    <s v="Muut palvelut"/>
    <n v="3501"/>
    <x v="1"/>
  </r>
  <r>
    <x v="825"/>
    <x v="803"/>
    <n v="16.170000000000002"/>
    <n v="8092025"/>
    <n v="4344"/>
    <s v="S�hk�iset palvelut"/>
    <n v="3101"/>
    <x v="1"/>
  </r>
  <r>
    <x v="825"/>
    <x v="803"/>
    <n v="35.22"/>
    <n v="8092025"/>
    <n v="4511"/>
    <s v="Kirjat"/>
    <n v="3051"/>
    <x v="1"/>
  </r>
  <r>
    <x v="825"/>
    <x v="803"/>
    <n v="24.96"/>
    <n v="8092025"/>
    <n v="4344"/>
    <s v="S�hk�iset palvelut"/>
    <n v="3051"/>
    <x v="1"/>
  </r>
  <r>
    <x v="825"/>
    <x v="803"/>
    <n v="132.32"/>
    <n v="8092025"/>
    <n v="4511"/>
    <s v="Kirjat"/>
    <n v="3501"/>
    <x v="1"/>
  </r>
  <r>
    <x v="825"/>
    <x v="803"/>
    <n v="4.54"/>
    <n v="8092025"/>
    <n v="4344"/>
    <s v="S�hk�iset palvelut"/>
    <n v="3051"/>
    <x v="1"/>
  </r>
  <r>
    <x v="825"/>
    <x v="803"/>
    <n v="25.88"/>
    <n v="8092025"/>
    <n v="4511"/>
    <s v="Kirjat"/>
    <n v="3051"/>
    <x v="1"/>
  </r>
  <r>
    <x v="825"/>
    <x v="803"/>
    <n v="259.61"/>
    <n v="8092025"/>
    <n v="4511"/>
    <s v="Kirjat"/>
    <n v="3501"/>
    <x v="1"/>
  </r>
  <r>
    <x v="825"/>
    <x v="803"/>
    <n v="18.47"/>
    <n v="8092025"/>
    <n v="4511"/>
    <s v="Kirjat"/>
    <n v="3051"/>
    <x v="1"/>
  </r>
  <r>
    <x v="825"/>
    <x v="803"/>
    <n v="190.31"/>
    <n v="15092025"/>
    <n v="4511"/>
    <s v="Kirjat"/>
    <n v="3501"/>
    <x v="1"/>
  </r>
  <r>
    <x v="825"/>
    <x v="803"/>
    <n v="68"/>
    <n v="15092025"/>
    <n v="4501"/>
    <s v="Koulutarvikkeet"/>
    <n v="3051"/>
    <x v="1"/>
  </r>
  <r>
    <x v="825"/>
    <x v="803"/>
    <n v="51.3"/>
    <n v="15092025"/>
    <n v="4511"/>
    <s v="Kirjat"/>
    <n v="3051"/>
    <x v="1"/>
  </r>
  <r>
    <x v="825"/>
    <x v="803"/>
    <n v="281.74"/>
    <n v="15092025"/>
    <n v="4511"/>
    <s v="Kirjat"/>
    <n v="3501"/>
    <x v="1"/>
  </r>
  <r>
    <x v="825"/>
    <x v="803"/>
    <n v="30.12"/>
    <n v="15092025"/>
    <n v="4511"/>
    <s v="Kirjat"/>
    <n v="3051"/>
    <x v="1"/>
  </r>
  <r>
    <x v="825"/>
    <x v="803"/>
    <n v="57.13"/>
    <n v="15092025"/>
    <n v="4511"/>
    <s v="Kirjat"/>
    <n v="3051"/>
    <x v="1"/>
  </r>
  <r>
    <x v="825"/>
    <x v="803"/>
    <n v="1509.36"/>
    <n v="15092025"/>
    <n v="4511"/>
    <s v="Kirjat"/>
    <n v="3101"/>
    <x v="1"/>
  </r>
  <r>
    <x v="825"/>
    <x v="803"/>
    <n v="54.62"/>
    <n v="22092025"/>
    <n v="4344"/>
    <s v="S�hk�iset palvelut"/>
    <n v="3051"/>
    <x v="1"/>
  </r>
  <r>
    <x v="825"/>
    <x v="803"/>
    <n v="181.61"/>
    <n v="22092025"/>
    <n v="4511"/>
    <s v="Kirjat"/>
    <n v="3501"/>
    <x v="1"/>
  </r>
  <r>
    <x v="825"/>
    <x v="803"/>
    <n v="47.61"/>
    <n v="22092025"/>
    <n v="4511"/>
    <s v="Kirjat"/>
    <n v="3051"/>
    <x v="1"/>
  </r>
  <r>
    <x v="825"/>
    <x v="803"/>
    <n v="48.75"/>
    <n v="22092025"/>
    <n v="4511"/>
    <s v="Kirjat"/>
    <n v="3501"/>
    <x v="1"/>
  </r>
  <r>
    <x v="825"/>
    <x v="803"/>
    <n v="168.04"/>
    <n v="22092025"/>
    <n v="4511"/>
    <s v="Kirjat"/>
    <n v="3501"/>
    <x v="1"/>
  </r>
  <r>
    <x v="825"/>
    <x v="803"/>
    <n v="88.95"/>
    <n v="24092025"/>
    <n v="4341"/>
    <s v="ATK-palvelut"/>
    <n v="3251"/>
    <x v="1"/>
  </r>
  <r>
    <x v="825"/>
    <x v="803"/>
    <n v="73.63"/>
    <n v="29092025"/>
    <n v="4511"/>
    <s v="Kirjat"/>
    <n v="3501"/>
    <x v="1"/>
  </r>
  <r>
    <x v="825"/>
    <x v="803"/>
    <n v="134.41999999999999"/>
    <n v="29092025"/>
    <n v="4511"/>
    <s v="Kirjat"/>
    <n v="3051"/>
    <x v="1"/>
  </r>
  <r>
    <x v="825"/>
    <x v="803"/>
    <n v="177.55"/>
    <n v="29092025"/>
    <n v="4511"/>
    <s v="Kirjat"/>
    <n v="3501"/>
    <x v="1"/>
  </r>
  <r>
    <x v="825"/>
    <x v="803"/>
    <n v="407.78"/>
    <n v="29092025"/>
    <n v="4511"/>
    <s v="Kirjat"/>
    <n v="3501"/>
    <x v="1"/>
  </r>
  <r>
    <x v="825"/>
    <x v="803"/>
    <n v="198.39"/>
    <n v="30092025"/>
    <n v="4511"/>
    <s v="Kirjat"/>
    <n v="3501"/>
    <x v="1"/>
  </r>
  <r>
    <x v="825"/>
    <x v="803"/>
    <n v="96.48"/>
    <n v="30092025"/>
    <n v="4511"/>
    <s v="Kirjat"/>
    <n v="3501"/>
    <x v="1"/>
  </r>
  <r>
    <x v="825"/>
    <x v="803"/>
    <n v="253.56"/>
    <n v="30092025"/>
    <n v="4511"/>
    <s v="Kirjat"/>
    <n v="3501"/>
    <x v="1"/>
  </r>
  <r>
    <x v="825"/>
    <x v="803"/>
    <n v="48"/>
    <n v="30092025"/>
    <n v="4470"/>
    <s v="Muut palvelut"/>
    <n v="3501"/>
    <x v="1"/>
  </r>
  <r>
    <x v="825"/>
    <x v="803"/>
    <n v="14"/>
    <n v="30092025"/>
    <n v="4470"/>
    <s v="Muut palvelut"/>
    <n v="3501"/>
    <x v="1"/>
  </r>
  <r>
    <x v="825"/>
    <x v="803"/>
    <n v="67"/>
    <n v="30092025"/>
    <n v="4470"/>
    <s v="Muut palvelut"/>
    <n v="3501"/>
    <x v="1"/>
  </r>
  <r>
    <x v="825"/>
    <x v="803"/>
    <n v="151.41"/>
    <n v="6102025"/>
    <n v="4344"/>
    <s v="S�hk�iset palvelut"/>
    <n v="3051"/>
    <x v="1"/>
  </r>
  <r>
    <x v="825"/>
    <x v="803"/>
    <n v="109.24"/>
    <n v="6102025"/>
    <n v="4511"/>
    <s v="Kirjat"/>
    <n v="3051"/>
    <x v="1"/>
  </r>
  <r>
    <x v="825"/>
    <x v="803"/>
    <n v="200.61"/>
    <n v="20102025"/>
    <n v="4511"/>
    <s v="Kirjat"/>
    <n v="3501"/>
    <x v="1"/>
  </r>
  <r>
    <x v="825"/>
    <x v="803"/>
    <n v="194.95"/>
    <n v="20102025"/>
    <n v="4511"/>
    <s v="Kirjat"/>
    <n v="3501"/>
    <x v="1"/>
  </r>
  <r>
    <x v="825"/>
    <x v="803"/>
    <n v="105.11"/>
    <n v="20102025"/>
    <n v="4511"/>
    <s v="Kirjat"/>
    <n v="3051"/>
    <x v="1"/>
  </r>
  <r>
    <x v="825"/>
    <x v="803"/>
    <n v="16.149999999999999"/>
    <n v="20102025"/>
    <n v="4511"/>
    <s v="Kirjat"/>
    <n v="3501"/>
    <x v="1"/>
  </r>
  <r>
    <x v="825"/>
    <x v="803"/>
    <n v="-9.08"/>
    <n v="21102025"/>
    <n v="4344"/>
    <s v="S�hk�iset palvelut"/>
    <n v="3051"/>
    <x v="1"/>
  </r>
  <r>
    <x v="825"/>
    <x v="803"/>
    <n v="553.41999999999996"/>
    <n v="27102025"/>
    <n v="4511"/>
    <s v="Kirjat"/>
    <n v="3501"/>
    <x v="1"/>
  </r>
  <r>
    <x v="825"/>
    <x v="803"/>
    <n v="15.8"/>
    <n v="27102025"/>
    <n v="4511"/>
    <s v="Kirjat"/>
    <n v="3501"/>
    <x v="1"/>
  </r>
  <r>
    <x v="825"/>
    <x v="803"/>
    <n v="1088.7"/>
    <n v="27102025"/>
    <n v="4511"/>
    <s v="Kirjat"/>
    <n v="3501"/>
    <x v="1"/>
  </r>
  <r>
    <x v="825"/>
    <x v="803"/>
    <n v="80.86"/>
    <n v="31102025"/>
    <n v="4511"/>
    <s v="Kirjat"/>
    <n v="3501"/>
    <x v="1"/>
  </r>
  <r>
    <x v="825"/>
    <x v="803"/>
    <n v="28.04"/>
    <n v="31102025"/>
    <n v="4511"/>
    <s v="Kirjat"/>
    <n v="3051"/>
    <x v="1"/>
  </r>
  <r>
    <x v="825"/>
    <x v="803"/>
    <n v="188.15"/>
    <n v="31102025"/>
    <n v="4511"/>
    <s v="Kirjat"/>
    <n v="3501"/>
    <x v="1"/>
  </r>
  <r>
    <x v="825"/>
    <x v="803"/>
    <n v="18.82"/>
    <n v="31102025"/>
    <n v="4511"/>
    <s v="Kirjat"/>
    <n v="3051"/>
    <x v="1"/>
  </r>
  <r>
    <x v="825"/>
    <x v="803"/>
    <n v="158.79"/>
    <n v="31102025"/>
    <n v="4344"/>
    <s v="S�hk�iset palvelut"/>
    <n v="3051"/>
    <x v="1"/>
  </r>
  <r>
    <x v="825"/>
    <x v="803"/>
    <n v="416.6"/>
    <n v="31102025"/>
    <n v="4511"/>
    <s v="Kirjat"/>
    <n v="3051"/>
    <x v="1"/>
  </r>
  <r>
    <x v="825"/>
    <x v="803"/>
    <n v="179.73"/>
    <n v="31102025"/>
    <n v="4511"/>
    <s v="Kirjat"/>
    <n v="3501"/>
    <x v="1"/>
  </r>
  <r>
    <x v="825"/>
    <x v="803"/>
    <n v="79.209999999999994"/>
    <n v="4112025"/>
    <n v="4511"/>
    <s v="Kirjat"/>
    <n v="3051"/>
    <x v="1"/>
  </r>
  <r>
    <x v="825"/>
    <x v="803"/>
    <n v="16"/>
    <n v="31102025"/>
    <n v="4470"/>
    <s v="Muut palvelut"/>
    <n v="3501"/>
    <x v="1"/>
  </r>
  <r>
    <x v="825"/>
    <x v="803"/>
    <n v="53"/>
    <n v="31102025"/>
    <n v="4470"/>
    <s v="Muut palvelut"/>
    <n v="3501"/>
    <x v="1"/>
  </r>
  <r>
    <x v="825"/>
    <x v="803"/>
    <n v="84"/>
    <n v="31102025"/>
    <n v="4470"/>
    <s v="Muut palvelut"/>
    <n v="3501"/>
    <x v="1"/>
  </r>
  <r>
    <x v="825"/>
    <x v="803"/>
    <n v="14"/>
    <n v="10112025"/>
    <n v="4511"/>
    <s v="Kirjat"/>
    <n v="3051"/>
    <x v="1"/>
  </r>
  <r>
    <x v="825"/>
    <x v="803"/>
    <n v="116.96"/>
    <n v="10112025"/>
    <n v="4511"/>
    <s v="Kirjat"/>
    <n v="3501"/>
    <x v="1"/>
  </r>
  <r>
    <x v="825"/>
    <x v="803"/>
    <n v="42.24"/>
    <n v="10112025"/>
    <n v="4511"/>
    <s v="Kirjat"/>
    <n v="3501"/>
    <x v="1"/>
  </r>
  <r>
    <x v="825"/>
    <x v="803"/>
    <n v="28.73"/>
    <n v="10112025"/>
    <n v="4511"/>
    <s v="Kirjat"/>
    <n v="3501"/>
    <x v="1"/>
  </r>
  <r>
    <x v="825"/>
    <x v="803"/>
    <n v="74.39"/>
    <n v="17112025"/>
    <n v="4511"/>
    <s v="Kirjat"/>
    <n v="3501"/>
    <x v="1"/>
  </r>
  <r>
    <x v="825"/>
    <x v="803"/>
    <n v="101.92"/>
    <n v="17112025"/>
    <n v="4511"/>
    <s v="Kirjat"/>
    <n v="3501"/>
    <x v="1"/>
  </r>
  <r>
    <x v="825"/>
    <x v="803"/>
    <n v="268.14"/>
    <n v="17112025"/>
    <n v="4511"/>
    <s v="Kirjat"/>
    <n v="3501"/>
    <x v="1"/>
  </r>
  <r>
    <x v="825"/>
    <x v="803"/>
    <n v="47.11"/>
    <n v="24112025"/>
    <n v="4344"/>
    <s v="S�hk�iset palvelut"/>
    <n v="3101"/>
    <x v="1"/>
  </r>
  <r>
    <x v="825"/>
    <x v="803"/>
    <n v="122.72"/>
    <n v="23112025"/>
    <n v="4510"/>
    <s v="Kirjallisuus"/>
    <n v="4201"/>
    <x v="1"/>
  </r>
  <r>
    <x v="825"/>
    <x v="803"/>
    <n v="7.81"/>
    <n v="23112025"/>
    <n v="4360"/>
    <s v="Posti- ja kuriiripalvelut"/>
    <n v="4201"/>
    <x v="1"/>
  </r>
  <r>
    <x v="825"/>
    <x v="803"/>
    <n v="107.75"/>
    <n v="24112025"/>
    <n v="4511"/>
    <s v="Kirjat"/>
    <n v="3501"/>
    <x v="1"/>
  </r>
  <r>
    <x v="825"/>
    <x v="803"/>
    <n v="237.34"/>
    <n v="24112025"/>
    <n v="4511"/>
    <s v="Kirjat"/>
    <n v="3501"/>
    <x v="1"/>
  </r>
  <r>
    <x v="825"/>
    <x v="803"/>
    <n v="54.89"/>
    <n v="24112025"/>
    <n v="4511"/>
    <s v="Kirjat"/>
    <n v="3051"/>
    <x v="1"/>
  </r>
  <r>
    <x v="825"/>
    <x v="803"/>
    <n v="90.41"/>
    <n v="30112025"/>
    <n v="4511"/>
    <s v="Kirjat"/>
    <n v="3501"/>
    <x v="1"/>
  </r>
  <r>
    <x v="825"/>
    <x v="803"/>
    <n v="109.08"/>
    <n v="30112025"/>
    <n v="4511"/>
    <s v="Kirjat"/>
    <n v="3501"/>
    <x v="1"/>
  </r>
  <r>
    <x v="825"/>
    <x v="803"/>
    <n v="37.909999999999997"/>
    <n v="30112025"/>
    <n v="4511"/>
    <s v="Kirjat"/>
    <n v="3501"/>
    <x v="1"/>
  </r>
  <r>
    <x v="825"/>
    <x v="803"/>
    <n v="96.68"/>
    <n v="30112025"/>
    <n v="4511"/>
    <s v="Kirjat"/>
    <n v="3051"/>
    <x v="1"/>
  </r>
  <r>
    <x v="825"/>
    <x v="803"/>
    <n v="35.04"/>
    <n v="30112025"/>
    <n v="4511"/>
    <s v="Kirjat"/>
    <n v="3051"/>
    <x v="1"/>
  </r>
  <r>
    <x v="825"/>
    <x v="803"/>
    <n v="25"/>
    <n v="30112025"/>
    <n v="4470"/>
    <s v="Muut palvelut"/>
    <n v="3501"/>
    <x v="1"/>
  </r>
  <r>
    <x v="825"/>
    <x v="803"/>
    <n v="6"/>
    <n v="30112025"/>
    <n v="4470"/>
    <s v="Muut palvelut"/>
    <n v="3501"/>
    <x v="1"/>
  </r>
  <r>
    <x v="825"/>
    <x v="803"/>
    <n v="20"/>
    <n v="30112025"/>
    <n v="4470"/>
    <s v="Muut palvelut"/>
    <n v="3501"/>
    <x v="1"/>
  </r>
  <r>
    <x v="825"/>
    <x v="803"/>
    <n v="272.32"/>
    <n v="8122025"/>
    <n v="4511"/>
    <s v="Kirjat"/>
    <n v="3051"/>
    <x v="1"/>
  </r>
  <r>
    <x v="825"/>
    <x v="803"/>
    <n v="55.45"/>
    <n v="8122025"/>
    <n v="4511"/>
    <s v="Kirjat"/>
    <n v="3501"/>
    <x v="1"/>
  </r>
  <r>
    <x v="825"/>
    <x v="803"/>
    <n v="275.05"/>
    <n v="8122025"/>
    <n v="4511"/>
    <s v="Kirjat"/>
    <n v="3051"/>
    <x v="1"/>
  </r>
  <r>
    <x v="825"/>
    <x v="803"/>
    <n v="64.23"/>
    <n v="8122025"/>
    <n v="4511"/>
    <s v="Kirjat"/>
    <n v="3101"/>
    <x v="1"/>
  </r>
  <r>
    <x v="825"/>
    <x v="803"/>
    <n v="38.96"/>
    <n v="8122025"/>
    <n v="4511"/>
    <s v="Kirjat"/>
    <n v="3051"/>
    <x v="1"/>
  </r>
  <r>
    <x v="825"/>
    <x v="803"/>
    <n v="7.89"/>
    <n v="8122025"/>
    <n v="4360"/>
    <s v="Posti- ja kuriiripalvelut"/>
    <n v="3051"/>
    <x v="1"/>
  </r>
  <r>
    <x v="825"/>
    <x v="803"/>
    <n v="59.65"/>
    <n v="8122025"/>
    <n v="4510"/>
    <s v="Kirjallisuus"/>
    <n v="3051"/>
    <x v="1"/>
  </r>
  <r>
    <x v="825"/>
    <x v="803"/>
    <n v="186.74"/>
    <n v="15122025"/>
    <n v="4501"/>
    <s v="Koulutarvikkeet"/>
    <n v="3051"/>
    <x v="1"/>
  </r>
  <r>
    <x v="825"/>
    <x v="803"/>
    <n v="47.75"/>
    <n v="15122025"/>
    <n v="4511"/>
    <s v="Kirjat"/>
    <n v="3501"/>
    <x v="1"/>
  </r>
  <r>
    <x v="825"/>
    <x v="803"/>
    <n v="59.65"/>
    <n v="16122025"/>
    <n v="4510"/>
    <s v="Kirjallisuus"/>
    <n v="3051"/>
    <x v="1"/>
  </r>
  <r>
    <x v="825"/>
    <x v="803"/>
    <n v="42.04"/>
    <n v="22122025"/>
    <n v="4511"/>
    <s v="Kirjat"/>
    <n v="3501"/>
    <x v="1"/>
  </r>
  <r>
    <x v="825"/>
    <x v="803"/>
    <n v="17.89"/>
    <n v="22122025"/>
    <n v="4511"/>
    <s v="Kirjat"/>
    <n v="3501"/>
    <x v="1"/>
  </r>
  <r>
    <x v="825"/>
    <x v="803"/>
    <n v="20.350000000000001"/>
    <n v="29122025"/>
    <n v="4511"/>
    <s v="Kirjat"/>
    <n v="3501"/>
    <x v="1"/>
  </r>
  <r>
    <x v="825"/>
    <x v="803"/>
    <n v="21.11"/>
    <n v="29122025"/>
    <n v="4511"/>
    <s v="Kirjat"/>
    <n v="3501"/>
    <x v="1"/>
  </r>
  <r>
    <x v="825"/>
    <x v="803"/>
    <n v="21.76"/>
    <n v="31122025"/>
    <n v="4511"/>
    <s v="Kirjat"/>
    <n v="3501"/>
    <x v="1"/>
  </r>
  <r>
    <x v="825"/>
    <x v="803"/>
    <n v="10"/>
    <n v="31122025"/>
    <n v="4470"/>
    <s v="Muut palvelut"/>
    <n v="3501"/>
    <x v="1"/>
  </r>
  <r>
    <x v="825"/>
    <x v="803"/>
    <n v="2"/>
    <n v="31122025"/>
    <n v="4470"/>
    <s v="Muut palvelut"/>
    <n v="3501"/>
    <x v="1"/>
  </r>
  <r>
    <x v="826"/>
    <x v="804"/>
    <n v="428.95"/>
    <n v="30092025"/>
    <n v="4470"/>
    <s v="Muut palvelut"/>
    <n v="5501"/>
    <x v="1"/>
  </r>
  <r>
    <x v="826"/>
    <x v="804"/>
    <n v="490"/>
    <n v="30092025"/>
    <n v="4470"/>
    <s v="Muut palvelut"/>
    <n v="5501"/>
    <x v="1"/>
  </r>
  <r>
    <x v="827"/>
    <x v="201"/>
    <n v="190"/>
    <n v="1092025"/>
    <n v="4342"/>
    <s v="Asiantuntijakonsultaatio/-palvelut"/>
    <n v="3101"/>
    <x v="1"/>
  </r>
  <r>
    <x v="828"/>
    <x v="805"/>
    <n v="825.9"/>
    <n v="4062025"/>
    <n v="4342"/>
    <s v="Asiantuntijakonsultaatio/-palvelut"/>
    <n v="3251"/>
    <x v="1"/>
  </r>
  <r>
    <x v="828"/>
    <x v="805"/>
    <n v="1927.1"/>
    <n v="18062025"/>
    <n v="4342"/>
    <s v="Asiantuntijakonsultaatio/-palvelut"/>
    <n v="3251"/>
    <x v="1"/>
  </r>
  <r>
    <x v="828"/>
    <x v="805"/>
    <n v="1300"/>
    <n v="25112025"/>
    <n v="4342"/>
    <s v="Asiantuntijakonsultaatio/-palvelut"/>
    <n v="3251"/>
    <x v="1"/>
  </r>
  <r>
    <x v="829"/>
    <x v="806"/>
    <n v="9176"/>
    <n v="23122025"/>
    <n v="1175"/>
    <s v="Muut laitteet ja kalusto"/>
    <n v="5501"/>
    <x v="1"/>
  </r>
  <r>
    <x v="830"/>
    <x v="807"/>
    <n v="567"/>
    <n v="3022025"/>
    <n v="4470"/>
    <s v="Muut palvelut"/>
    <n v="5551"/>
    <x v="1"/>
  </r>
  <r>
    <x v="831"/>
    <x v="808"/>
    <n v="914"/>
    <n v="10012025"/>
    <n v="4400"/>
    <s v="Koneiden ja laitt. rak/kunn.pitopalv."/>
    <n v="5352"/>
    <x v="1"/>
  </r>
  <r>
    <x v="831"/>
    <x v="808"/>
    <n v="51.99"/>
    <n v="10012025"/>
    <n v="4600"/>
    <s v="Muu materiaali"/>
    <n v="5352"/>
    <x v="1"/>
  </r>
  <r>
    <x v="831"/>
    <x v="808"/>
    <n v="627.89"/>
    <n v="10012025"/>
    <n v="4400"/>
    <s v="Koneiden ja laitt. rak/kunn.pitopalv."/>
    <n v="5352"/>
    <x v="1"/>
  </r>
  <r>
    <x v="831"/>
    <x v="808"/>
    <n v="11.55"/>
    <n v="10012025"/>
    <n v="4600"/>
    <s v="Muu materiaali"/>
    <n v="5352"/>
    <x v="1"/>
  </r>
  <r>
    <x v="831"/>
    <x v="808"/>
    <n v="945"/>
    <n v="10012025"/>
    <n v="4400"/>
    <s v="Koneiden ja laitt. rak/kunn.pitopalv."/>
    <n v="5352"/>
    <x v="1"/>
  </r>
  <r>
    <x v="831"/>
    <x v="808"/>
    <n v="43.5"/>
    <n v="10012025"/>
    <n v="4600"/>
    <s v="Muu materiaali"/>
    <n v="5352"/>
    <x v="1"/>
  </r>
  <r>
    <x v="831"/>
    <x v="808"/>
    <n v="1136"/>
    <n v="10012025"/>
    <n v="4400"/>
    <s v="Koneiden ja laitt. rak/kunn.pitopalv."/>
    <n v="5352"/>
    <x v="1"/>
  </r>
  <r>
    <x v="831"/>
    <x v="808"/>
    <n v="144.41999999999999"/>
    <n v="10012025"/>
    <n v="4600"/>
    <s v="Muu materiaali"/>
    <n v="5352"/>
    <x v="1"/>
  </r>
  <r>
    <x v="831"/>
    <x v="808"/>
    <n v="1526.01"/>
    <n v="4122025"/>
    <n v="4400"/>
    <s v="Koneiden ja laitt. rak/kunn.pitopalv."/>
    <n v="5352"/>
    <x v="1"/>
  </r>
  <r>
    <x v="831"/>
    <x v="808"/>
    <n v="838"/>
    <n v="4122025"/>
    <n v="4400"/>
    <s v="Koneiden ja laitt. rak/kunn.pitopalv."/>
    <n v="5352"/>
    <x v="1"/>
  </r>
  <r>
    <x v="831"/>
    <x v="808"/>
    <n v="989"/>
    <n v="4122025"/>
    <n v="4400"/>
    <s v="Koneiden ja laitt. rak/kunn.pitopalv."/>
    <n v="5352"/>
    <x v="1"/>
  </r>
  <r>
    <x v="831"/>
    <x v="808"/>
    <n v="1182.5"/>
    <n v="15122025"/>
    <n v="4400"/>
    <s v="Koneiden ja laitt.rak/kunn.pitopalvelu"/>
    <n v="6102"/>
    <x v="1"/>
  </r>
  <r>
    <x v="831"/>
    <x v="808"/>
    <n v="792"/>
    <n v="15122025"/>
    <n v="4400"/>
    <s v="Koneiden ja laitt.rak/kunn.pitopalvelu"/>
    <n v="6102"/>
    <x v="1"/>
  </r>
  <r>
    <x v="831"/>
    <x v="808"/>
    <n v="1820"/>
    <n v="15122025"/>
    <n v="4400"/>
    <s v="Koneiden ja laitt.rak/kunn.pitopalvelu"/>
    <n v="6103"/>
    <x v="1"/>
  </r>
  <r>
    <x v="832"/>
    <x v="809"/>
    <n v="62.5"/>
    <n v="22092025"/>
    <n v="4470"/>
    <s v="Muut palvelut"/>
    <n v="3901"/>
    <x v="1"/>
  </r>
  <r>
    <x v="833"/>
    <x v="810"/>
    <n v="280"/>
    <n v="31122025"/>
    <n v="4470"/>
    <s v="Muut palvelut"/>
    <n v="3901"/>
    <x v="1"/>
  </r>
  <r>
    <x v="834"/>
    <x v="811"/>
    <n v="58.61"/>
    <n v="31012025"/>
    <n v="4365"/>
    <s v="Tietokommunikaatio"/>
    <n v="5501"/>
    <x v="1"/>
  </r>
  <r>
    <x v="834"/>
    <x v="811"/>
    <n v="68.400000000000006"/>
    <n v="28022025"/>
    <n v="4365"/>
    <s v="Tietokommunikaatio"/>
    <n v="5501"/>
    <x v="1"/>
  </r>
  <r>
    <x v="834"/>
    <x v="811"/>
    <n v="68.400000000000006"/>
    <n v="31032025"/>
    <n v="4365"/>
    <s v="Tietokommunikaatio"/>
    <n v="5501"/>
    <x v="1"/>
  </r>
  <r>
    <x v="834"/>
    <x v="811"/>
    <n v="68.400000000000006"/>
    <n v="30042025"/>
    <n v="4365"/>
    <s v="Tietokommunikaatio"/>
    <n v="5501"/>
    <x v="1"/>
  </r>
  <r>
    <x v="834"/>
    <x v="811"/>
    <n v="68.400000000000006"/>
    <n v="31052025"/>
    <n v="4341"/>
    <s v="ATK-palvelut"/>
    <n v="1101"/>
    <x v="1"/>
  </r>
  <r>
    <x v="834"/>
    <x v="811"/>
    <n v="68.400000000000006"/>
    <n v="30062025"/>
    <n v="4365"/>
    <s v="Tietokommunikaatio"/>
    <n v="5501"/>
    <x v="1"/>
  </r>
  <r>
    <x v="834"/>
    <x v="811"/>
    <n v="68.400000000000006"/>
    <n v="31072025"/>
    <n v="4365"/>
    <s v="Tietokommunikaatio"/>
    <n v="5501"/>
    <x v="1"/>
  </r>
  <r>
    <x v="834"/>
    <x v="811"/>
    <n v="68.400000000000006"/>
    <n v="31082025"/>
    <n v="4365"/>
    <s v="Tietokommunikaatio"/>
    <n v="5501"/>
    <x v="1"/>
  </r>
  <r>
    <x v="834"/>
    <x v="811"/>
    <n v="68.400000000000006"/>
    <n v="30092025"/>
    <n v="4365"/>
    <s v="Tietokommunikaatio"/>
    <n v="5501"/>
    <x v="1"/>
  </r>
  <r>
    <x v="834"/>
    <x v="811"/>
    <n v="68.400000000000006"/>
    <n v="31102025"/>
    <n v="4365"/>
    <s v="Tietokommunikaatio"/>
    <n v="5501"/>
    <x v="1"/>
  </r>
  <r>
    <x v="834"/>
    <x v="811"/>
    <n v="68.400000000000006"/>
    <n v="30112025"/>
    <n v="4365"/>
    <s v="Tietokommunikaatio"/>
    <n v="5501"/>
    <x v="1"/>
  </r>
  <r>
    <x v="834"/>
    <x v="811"/>
    <n v="68.400000000000006"/>
    <n v="31122025"/>
    <n v="4365"/>
    <s v="Tietokommunikaatio"/>
    <n v="5501"/>
    <x v="1"/>
  </r>
  <r>
    <x v="835"/>
    <x v="812"/>
    <n v="514.01"/>
    <n v="24032025"/>
    <n v="4580"/>
    <s v="Kalusto"/>
    <n v="3551"/>
    <x v="1"/>
  </r>
  <r>
    <x v="835"/>
    <x v="812"/>
    <n v="171"/>
    <n v="7052025"/>
    <n v="4580"/>
    <s v="Kalusto"/>
    <n v="3551"/>
    <x v="1"/>
  </r>
  <r>
    <x v="835"/>
    <x v="812"/>
    <n v="6157"/>
    <n v="19052025"/>
    <n v="4580"/>
    <s v="Kalusto"/>
    <n v="3551"/>
    <x v="1"/>
  </r>
  <r>
    <x v="835"/>
    <x v="812"/>
    <n v="52"/>
    <n v="5062025"/>
    <n v="4390"/>
    <s v="Raken.ja alueiden rak.ja kunn.pitopalv."/>
    <n v="3551"/>
    <x v="1"/>
  </r>
  <r>
    <x v="836"/>
    <x v="813"/>
    <n v="2603"/>
    <n v="1012025"/>
    <n v="4344"/>
    <s v="S�hk�iset palvelut"/>
    <n v="3501"/>
    <x v="1"/>
  </r>
  <r>
    <x v="836"/>
    <x v="813"/>
    <n v="127.05"/>
    <n v="7012025"/>
    <n v="4511"/>
    <s v="Kirjat"/>
    <n v="3501"/>
    <x v="1"/>
  </r>
  <r>
    <x v="836"/>
    <x v="813"/>
    <n v="10"/>
    <n v="7012025"/>
    <n v="4470"/>
    <s v="Muut palvelut"/>
    <n v="3501"/>
    <x v="1"/>
  </r>
  <r>
    <x v="836"/>
    <x v="813"/>
    <n v="18.05"/>
    <n v="3012025"/>
    <n v="4511"/>
    <s v="Kirjat"/>
    <n v="3501"/>
    <x v="1"/>
  </r>
  <r>
    <x v="836"/>
    <x v="813"/>
    <n v="1"/>
    <n v="3012025"/>
    <n v="4470"/>
    <s v="Muut palvelut"/>
    <n v="3501"/>
    <x v="1"/>
  </r>
  <r>
    <x v="836"/>
    <x v="813"/>
    <n v="131.80000000000001"/>
    <n v="7012025"/>
    <n v="4511"/>
    <s v="Kirjat"/>
    <n v="3501"/>
    <x v="1"/>
  </r>
  <r>
    <x v="836"/>
    <x v="813"/>
    <n v="8"/>
    <n v="7012025"/>
    <n v="4470"/>
    <s v="Muut palvelut"/>
    <n v="3501"/>
    <x v="1"/>
  </r>
  <r>
    <x v="836"/>
    <x v="813"/>
    <n v="18.52"/>
    <n v="7012025"/>
    <n v="4511"/>
    <s v="Kirjat"/>
    <n v="3501"/>
    <x v="1"/>
  </r>
  <r>
    <x v="836"/>
    <x v="813"/>
    <n v="1"/>
    <n v="7012025"/>
    <n v="4470"/>
    <s v="Muut palvelut"/>
    <n v="3501"/>
    <x v="1"/>
  </r>
  <r>
    <x v="836"/>
    <x v="813"/>
    <n v="22.04"/>
    <n v="3012025"/>
    <n v="4511"/>
    <s v="Kirjat"/>
    <n v="3501"/>
    <x v="1"/>
  </r>
  <r>
    <x v="836"/>
    <x v="813"/>
    <n v="1"/>
    <n v="3012025"/>
    <n v="4470"/>
    <s v="Muut palvelut"/>
    <n v="3501"/>
    <x v="1"/>
  </r>
  <r>
    <x v="836"/>
    <x v="813"/>
    <n v="280.01"/>
    <n v="7012025"/>
    <n v="4511"/>
    <s v="Kirjat"/>
    <n v="3501"/>
    <x v="1"/>
  </r>
  <r>
    <x v="836"/>
    <x v="813"/>
    <n v="19"/>
    <n v="7012025"/>
    <n v="4470"/>
    <s v="Muut palvelut"/>
    <n v="3501"/>
    <x v="1"/>
  </r>
  <r>
    <x v="836"/>
    <x v="813"/>
    <n v="36.840000000000003"/>
    <n v="10012025"/>
    <n v="4511"/>
    <s v="Kirjat"/>
    <n v="3501"/>
    <x v="1"/>
  </r>
  <r>
    <x v="836"/>
    <x v="813"/>
    <n v="5"/>
    <n v="10012025"/>
    <n v="4470"/>
    <s v="Muut palvelut"/>
    <n v="3501"/>
    <x v="1"/>
  </r>
  <r>
    <x v="836"/>
    <x v="813"/>
    <n v="36.99"/>
    <n v="9012025"/>
    <n v="4511"/>
    <s v="Kirjat"/>
    <n v="3501"/>
    <x v="1"/>
  </r>
  <r>
    <x v="836"/>
    <x v="813"/>
    <n v="3"/>
    <n v="9012025"/>
    <n v="4470"/>
    <s v="Muut palvelut"/>
    <n v="3501"/>
    <x v="1"/>
  </r>
  <r>
    <x v="836"/>
    <x v="813"/>
    <n v="21.39"/>
    <n v="10012025"/>
    <n v="4511"/>
    <s v="Kirjat"/>
    <n v="3501"/>
    <x v="1"/>
  </r>
  <r>
    <x v="836"/>
    <x v="813"/>
    <n v="2"/>
    <n v="10012025"/>
    <n v="4470"/>
    <s v="Muut palvelut"/>
    <n v="3501"/>
    <x v="1"/>
  </r>
  <r>
    <x v="836"/>
    <x v="813"/>
    <n v="126.58"/>
    <n v="10012025"/>
    <n v="4511"/>
    <s v="Kirjat"/>
    <n v="3501"/>
    <x v="1"/>
  </r>
  <r>
    <x v="836"/>
    <x v="813"/>
    <n v="10"/>
    <n v="10012025"/>
    <n v="4470"/>
    <s v="Muut palvelut"/>
    <n v="3501"/>
    <x v="1"/>
  </r>
  <r>
    <x v="836"/>
    <x v="813"/>
    <n v="449.26"/>
    <n v="9012025"/>
    <n v="4511"/>
    <s v="Kirjat"/>
    <n v="3501"/>
    <x v="1"/>
  </r>
  <r>
    <x v="836"/>
    <x v="813"/>
    <n v="33"/>
    <n v="9012025"/>
    <n v="4470"/>
    <s v="Muut palvelut"/>
    <n v="3501"/>
    <x v="1"/>
  </r>
  <r>
    <x v="836"/>
    <x v="813"/>
    <n v="148.68"/>
    <n v="9012025"/>
    <n v="4511"/>
    <s v="Kirjat"/>
    <n v="3501"/>
    <x v="1"/>
  </r>
  <r>
    <x v="836"/>
    <x v="813"/>
    <n v="14"/>
    <n v="9012025"/>
    <n v="4470"/>
    <s v="Muut palvelut"/>
    <n v="3501"/>
    <x v="1"/>
  </r>
  <r>
    <x v="836"/>
    <x v="813"/>
    <n v="166.17"/>
    <n v="10012025"/>
    <n v="4511"/>
    <s v="Kirjat"/>
    <n v="3501"/>
    <x v="1"/>
  </r>
  <r>
    <x v="836"/>
    <x v="813"/>
    <n v="13"/>
    <n v="10012025"/>
    <n v="4470"/>
    <s v="Muut palvelut"/>
    <n v="3501"/>
    <x v="1"/>
  </r>
  <r>
    <x v="836"/>
    <x v="813"/>
    <n v="234.23"/>
    <n v="9012025"/>
    <n v="4511"/>
    <s v="Kirjat"/>
    <n v="3501"/>
    <x v="1"/>
  </r>
  <r>
    <x v="836"/>
    <x v="813"/>
    <n v="18"/>
    <n v="9012025"/>
    <n v="4470"/>
    <s v="Muut palvelut"/>
    <n v="3501"/>
    <x v="1"/>
  </r>
  <r>
    <x v="836"/>
    <x v="813"/>
    <n v="17.899999999999999"/>
    <n v="13012025"/>
    <n v="4511"/>
    <s v="Kirjat"/>
    <n v="3501"/>
    <x v="1"/>
  </r>
  <r>
    <x v="836"/>
    <x v="813"/>
    <n v="1"/>
    <n v="13012025"/>
    <n v="4470"/>
    <s v="Muut palvelut"/>
    <n v="3501"/>
    <x v="1"/>
  </r>
  <r>
    <x v="836"/>
    <x v="813"/>
    <n v="12.24"/>
    <n v="13012025"/>
    <n v="4511"/>
    <s v="Kirjat"/>
    <n v="3501"/>
    <x v="1"/>
  </r>
  <r>
    <x v="836"/>
    <x v="813"/>
    <n v="1"/>
    <n v="13012025"/>
    <n v="4470"/>
    <s v="Muut palvelut"/>
    <n v="3501"/>
    <x v="1"/>
  </r>
  <r>
    <x v="836"/>
    <x v="813"/>
    <n v="11.82"/>
    <n v="13012025"/>
    <n v="4511"/>
    <s v="Kirjat"/>
    <n v="3501"/>
    <x v="1"/>
  </r>
  <r>
    <x v="836"/>
    <x v="813"/>
    <n v="1"/>
    <n v="13012025"/>
    <n v="4470"/>
    <s v="Muut palvelut"/>
    <n v="3501"/>
    <x v="1"/>
  </r>
  <r>
    <x v="836"/>
    <x v="813"/>
    <n v="217.29"/>
    <n v="20012025"/>
    <n v="4511"/>
    <s v="Kirjat"/>
    <n v="3501"/>
    <x v="1"/>
  </r>
  <r>
    <x v="836"/>
    <x v="813"/>
    <n v="12"/>
    <n v="20012025"/>
    <n v="4470"/>
    <s v="Muut palvelut"/>
    <n v="3501"/>
    <x v="1"/>
  </r>
  <r>
    <x v="836"/>
    <x v="813"/>
    <n v="177.39"/>
    <n v="20012025"/>
    <n v="4511"/>
    <s v="Kirjat"/>
    <n v="3501"/>
    <x v="1"/>
  </r>
  <r>
    <x v="836"/>
    <x v="813"/>
    <n v="9"/>
    <n v="20012025"/>
    <n v="4470"/>
    <s v="Muut palvelut"/>
    <n v="3501"/>
    <x v="1"/>
  </r>
  <r>
    <x v="836"/>
    <x v="813"/>
    <n v="171.66"/>
    <n v="20012025"/>
    <n v="4511"/>
    <s v="Kirjat"/>
    <n v="3501"/>
    <x v="1"/>
  </r>
  <r>
    <x v="836"/>
    <x v="813"/>
    <n v="11"/>
    <n v="20012025"/>
    <n v="4470"/>
    <s v="Muut palvelut"/>
    <n v="3501"/>
    <x v="1"/>
  </r>
  <r>
    <x v="836"/>
    <x v="813"/>
    <n v="95.6"/>
    <n v="27012025"/>
    <n v="4511"/>
    <s v="Kirjat"/>
    <n v="3501"/>
    <x v="1"/>
  </r>
  <r>
    <x v="836"/>
    <x v="813"/>
    <n v="10"/>
    <n v="27012025"/>
    <n v="4470"/>
    <s v="Muut palvelut"/>
    <n v="3501"/>
    <x v="1"/>
  </r>
  <r>
    <x v="836"/>
    <x v="813"/>
    <n v="148.75"/>
    <n v="27012025"/>
    <n v="4511"/>
    <s v="Kirjat"/>
    <n v="3501"/>
    <x v="1"/>
  </r>
  <r>
    <x v="836"/>
    <x v="813"/>
    <n v="12"/>
    <n v="27012025"/>
    <n v="4470"/>
    <s v="Muut palvelut"/>
    <n v="3501"/>
    <x v="1"/>
  </r>
  <r>
    <x v="836"/>
    <x v="813"/>
    <n v="33.869999999999997"/>
    <n v="24012025"/>
    <n v="4511"/>
    <s v="Kirjat"/>
    <n v="3501"/>
    <x v="1"/>
  </r>
  <r>
    <x v="836"/>
    <x v="813"/>
    <n v="2"/>
    <n v="24012025"/>
    <n v="4470"/>
    <s v="Muut palvelut"/>
    <n v="3501"/>
    <x v="1"/>
  </r>
  <r>
    <x v="836"/>
    <x v="813"/>
    <n v="108.5"/>
    <n v="27012025"/>
    <n v="4511"/>
    <s v="Kirjat"/>
    <n v="3501"/>
    <x v="1"/>
  </r>
  <r>
    <x v="836"/>
    <x v="813"/>
    <n v="9"/>
    <n v="27012025"/>
    <n v="4470"/>
    <s v="Muut palvelut"/>
    <n v="3501"/>
    <x v="1"/>
  </r>
  <r>
    <x v="836"/>
    <x v="813"/>
    <n v="226.84"/>
    <n v="3022025"/>
    <n v="4511"/>
    <s v="Kirjat"/>
    <n v="3501"/>
    <x v="1"/>
  </r>
  <r>
    <x v="836"/>
    <x v="813"/>
    <n v="15"/>
    <n v="3022025"/>
    <n v="4470"/>
    <s v="Muut palvelut"/>
    <n v="3501"/>
    <x v="1"/>
  </r>
  <r>
    <x v="836"/>
    <x v="813"/>
    <n v="455.09"/>
    <n v="3022025"/>
    <n v="4511"/>
    <s v="Kirjat"/>
    <n v="3501"/>
    <x v="1"/>
  </r>
  <r>
    <x v="836"/>
    <x v="813"/>
    <n v="23"/>
    <n v="3022025"/>
    <n v="4470"/>
    <s v="Muut palvelut"/>
    <n v="3501"/>
    <x v="1"/>
  </r>
  <r>
    <x v="836"/>
    <x v="813"/>
    <n v="143.76"/>
    <n v="3022025"/>
    <n v="4511"/>
    <s v="Kirjat"/>
    <n v="3501"/>
    <x v="1"/>
  </r>
  <r>
    <x v="836"/>
    <x v="813"/>
    <n v="9"/>
    <n v="3022025"/>
    <n v="4470"/>
    <s v="Muut palvelut"/>
    <n v="3501"/>
    <x v="1"/>
  </r>
  <r>
    <x v="836"/>
    <x v="813"/>
    <n v="50.44"/>
    <n v="7022025"/>
    <n v="4511"/>
    <s v="Kirjat"/>
    <n v="3501"/>
    <x v="1"/>
  </r>
  <r>
    <x v="836"/>
    <x v="813"/>
    <n v="3"/>
    <n v="7022025"/>
    <n v="4470"/>
    <s v="Muut palvelut"/>
    <n v="3501"/>
    <x v="1"/>
  </r>
  <r>
    <x v="836"/>
    <x v="813"/>
    <n v="126.21"/>
    <n v="10022025"/>
    <n v="4511"/>
    <s v="Kirjat"/>
    <n v="3501"/>
    <x v="1"/>
  </r>
  <r>
    <x v="836"/>
    <x v="813"/>
    <n v="9"/>
    <n v="10022025"/>
    <n v="4470"/>
    <s v="Muut palvelut"/>
    <n v="3501"/>
    <x v="1"/>
  </r>
  <r>
    <x v="836"/>
    <x v="813"/>
    <n v="36.15"/>
    <n v="10022025"/>
    <n v="4511"/>
    <s v="Kirjat"/>
    <n v="3501"/>
    <x v="1"/>
  </r>
  <r>
    <x v="836"/>
    <x v="813"/>
    <n v="2"/>
    <n v="10022025"/>
    <n v="4470"/>
    <s v="Muut palvelut"/>
    <n v="3501"/>
    <x v="1"/>
  </r>
  <r>
    <x v="836"/>
    <x v="813"/>
    <n v="319.73"/>
    <n v="10022025"/>
    <n v="4511"/>
    <s v="Kirjat"/>
    <n v="3501"/>
    <x v="1"/>
  </r>
  <r>
    <x v="836"/>
    <x v="813"/>
    <n v="21"/>
    <n v="10022025"/>
    <n v="4470"/>
    <s v="Muut palvelut"/>
    <n v="3501"/>
    <x v="1"/>
  </r>
  <r>
    <x v="836"/>
    <x v="813"/>
    <n v="119.31"/>
    <n v="14022025"/>
    <n v="4513"/>
    <s v="AV-materiaali"/>
    <n v="3501"/>
    <x v="1"/>
  </r>
  <r>
    <x v="836"/>
    <x v="813"/>
    <n v="233.3"/>
    <n v="17022025"/>
    <n v="4511"/>
    <s v="Kirjat"/>
    <n v="3501"/>
    <x v="1"/>
  </r>
  <r>
    <x v="836"/>
    <x v="813"/>
    <n v="18"/>
    <n v="17022025"/>
    <n v="4470"/>
    <s v="Muut palvelut"/>
    <n v="3501"/>
    <x v="1"/>
  </r>
  <r>
    <x v="836"/>
    <x v="813"/>
    <n v="31.82"/>
    <n v="17022025"/>
    <n v="4511"/>
    <s v="Kirjat"/>
    <n v="3501"/>
    <x v="1"/>
  </r>
  <r>
    <x v="836"/>
    <x v="813"/>
    <n v="2"/>
    <n v="17022025"/>
    <n v="4470"/>
    <s v="Muut palvelut"/>
    <n v="3501"/>
    <x v="1"/>
  </r>
  <r>
    <x v="836"/>
    <x v="813"/>
    <n v="191.62"/>
    <n v="17022025"/>
    <n v="4511"/>
    <s v="Kirjat"/>
    <n v="3501"/>
    <x v="1"/>
  </r>
  <r>
    <x v="836"/>
    <x v="813"/>
    <n v="17"/>
    <n v="17022025"/>
    <n v="4470"/>
    <s v="Muut palvelut"/>
    <n v="3501"/>
    <x v="1"/>
  </r>
  <r>
    <x v="836"/>
    <x v="813"/>
    <n v="18.809999999999999"/>
    <n v="17022025"/>
    <n v="4513"/>
    <s v="AV-materiaali"/>
    <n v="3501"/>
    <x v="1"/>
  </r>
  <r>
    <x v="836"/>
    <x v="813"/>
    <n v="167.01"/>
    <n v="17022025"/>
    <n v="4511"/>
    <s v="Kirjat"/>
    <n v="3501"/>
    <x v="1"/>
  </r>
  <r>
    <x v="836"/>
    <x v="813"/>
    <n v="14"/>
    <n v="17022025"/>
    <n v="4470"/>
    <s v="Muut palvelut"/>
    <n v="3501"/>
    <x v="1"/>
  </r>
  <r>
    <x v="836"/>
    <x v="813"/>
    <n v="176.08"/>
    <n v="21022025"/>
    <n v="4511"/>
    <s v="Kirjat"/>
    <n v="3501"/>
    <x v="1"/>
  </r>
  <r>
    <x v="836"/>
    <x v="813"/>
    <n v="11"/>
    <n v="21022025"/>
    <n v="4470"/>
    <s v="Muut palvelut"/>
    <n v="3501"/>
    <x v="1"/>
  </r>
  <r>
    <x v="836"/>
    <x v="813"/>
    <n v="286.04000000000002"/>
    <n v="24022025"/>
    <n v="4511"/>
    <s v="Kirjat"/>
    <n v="3501"/>
    <x v="1"/>
  </r>
  <r>
    <x v="836"/>
    <x v="813"/>
    <n v="15"/>
    <n v="24022025"/>
    <n v="4470"/>
    <s v="Muut palvelut"/>
    <n v="3501"/>
    <x v="1"/>
  </r>
  <r>
    <x v="836"/>
    <x v="813"/>
    <n v="68.44"/>
    <n v="24022025"/>
    <n v="4511"/>
    <s v="Kirjat"/>
    <n v="3501"/>
    <x v="1"/>
  </r>
  <r>
    <x v="836"/>
    <x v="813"/>
    <n v="4"/>
    <n v="24022025"/>
    <n v="4470"/>
    <s v="Muut palvelut"/>
    <n v="3501"/>
    <x v="1"/>
  </r>
  <r>
    <x v="836"/>
    <x v="813"/>
    <n v="190.92"/>
    <n v="27022025"/>
    <n v="4511"/>
    <s v="Kirjat"/>
    <n v="3501"/>
    <x v="1"/>
  </r>
  <r>
    <x v="836"/>
    <x v="813"/>
    <n v="12"/>
    <n v="27022025"/>
    <n v="4470"/>
    <s v="Muut palvelut"/>
    <n v="3501"/>
    <x v="1"/>
  </r>
  <r>
    <x v="836"/>
    <x v="813"/>
    <n v="17.53"/>
    <n v="27022025"/>
    <n v="4511"/>
    <s v="Kirjat"/>
    <n v="3501"/>
    <x v="1"/>
  </r>
  <r>
    <x v="836"/>
    <x v="813"/>
    <n v="1"/>
    <n v="27022025"/>
    <n v="4470"/>
    <s v="Muut palvelut"/>
    <n v="3501"/>
    <x v="1"/>
  </r>
  <r>
    <x v="836"/>
    <x v="813"/>
    <n v="97.12"/>
    <n v="3032025"/>
    <n v="4511"/>
    <s v="Kirjat"/>
    <n v="3501"/>
    <x v="1"/>
  </r>
  <r>
    <x v="836"/>
    <x v="813"/>
    <n v="4"/>
    <n v="3032025"/>
    <n v="4470"/>
    <s v="Muut palvelut"/>
    <n v="3501"/>
    <x v="1"/>
  </r>
  <r>
    <x v="836"/>
    <x v="813"/>
    <n v="323.74"/>
    <n v="3032025"/>
    <n v="4511"/>
    <s v="Kirjat"/>
    <n v="3501"/>
    <x v="1"/>
  </r>
  <r>
    <x v="836"/>
    <x v="813"/>
    <n v="21"/>
    <n v="3032025"/>
    <n v="4470"/>
    <s v="Muut palvelut"/>
    <n v="3501"/>
    <x v="1"/>
  </r>
  <r>
    <x v="836"/>
    <x v="813"/>
    <n v="250.48"/>
    <n v="5032025"/>
    <n v="4511"/>
    <s v="Kirjat"/>
    <n v="3501"/>
    <x v="1"/>
  </r>
  <r>
    <x v="836"/>
    <x v="813"/>
    <n v="13"/>
    <n v="5032025"/>
    <n v="4470"/>
    <s v="Muut palvelut"/>
    <n v="3501"/>
    <x v="1"/>
  </r>
  <r>
    <x v="836"/>
    <x v="813"/>
    <n v="55.36"/>
    <n v="5032025"/>
    <n v="4511"/>
    <s v="Kirjat"/>
    <n v="3501"/>
    <x v="1"/>
  </r>
  <r>
    <x v="836"/>
    <x v="813"/>
    <n v="2"/>
    <n v="5032025"/>
    <n v="4470"/>
    <s v="Muut palvelut"/>
    <n v="3501"/>
    <x v="1"/>
  </r>
  <r>
    <x v="836"/>
    <x v="813"/>
    <n v="249"/>
    <n v="5032025"/>
    <n v="4500"/>
    <s v="Toimistotarvikkeet"/>
    <n v="3501"/>
    <x v="1"/>
  </r>
  <r>
    <x v="836"/>
    <x v="813"/>
    <n v="10.28"/>
    <n v="5032025"/>
    <n v="4420"/>
    <s v="Matkustus- ja kuljetuspalvelut"/>
    <n v="3501"/>
    <x v="1"/>
  </r>
  <r>
    <x v="836"/>
    <x v="813"/>
    <n v="221.82"/>
    <n v="10032025"/>
    <n v="4511"/>
    <s v="Kirjat"/>
    <n v="3501"/>
    <x v="1"/>
  </r>
  <r>
    <x v="836"/>
    <x v="813"/>
    <n v="16"/>
    <n v="10032025"/>
    <n v="4470"/>
    <s v="Muut palvelut"/>
    <n v="3501"/>
    <x v="1"/>
  </r>
  <r>
    <x v="836"/>
    <x v="813"/>
    <n v="63.64"/>
    <n v="10032025"/>
    <n v="4511"/>
    <s v="Kirjat"/>
    <n v="3501"/>
    <x v="1"/>
  </r>
  <r>
    <x v="836"/>
    <x v="813"/>
    <n v="3"/>
    <n v="10032025"/>
    <n v="4470"/>
    <s v="Muut palvelut"/>
    <n v="3501"/>
    <x v="1"/>
  </r>
  <r>
    <x v="836"/>
    <x v="813"/>
    <n v="121.82"/>
    <n v="11032025"/>
    <n v="4511"/>
    <s v="Kirjat"/>
    <n v="3501"/>
    <x v="1"/>
  </r>
  <r>
    <x v="836"/>
    <x v="813"/>
    <n v="10"/>
    <n v="11032025"/>
    <n v="4470"/>
    <s v="Muut palvelut"/>
    <n v="3501"/>
    <x v="1"/>
  </r>
  <r>
    <x v="836"/>
    <x v="813"/>
    <n v="18.559999999999999"/>
    <n v="11032025"/>
    <n v="4511"/>
    <s v="Kirjat"/>
    <n v="3501"/>
    <x v="1"/>
  </r>
  <r>
    <x v="836"/>
    <x v="813"/>
    <n v="1"/>
    <n v="11032025"/>
    <n v="4470"/>
    <s v="Muut palvelut"/>
    <n v="3501"/>
    <x v="1"/>
  </r>
  <r>
    <x v="836"/>
    <x v="813"/>
    <n v="20.49"/>
    <n v="17032025"/>
    <n v="4513"/>
    <s v="AV-materiaali"/>
    <n v="3501"/>
    <x v="1"/>
  </r>
  <r>
    <x v="836"/>
    <x v="813"/>
    <n v="49.69"/>
    <n v="17032025"/>
    <n v="4511"/>
    <s v="Kirjat"/>
    <n v="3501"/>
    <x v="1"/>
  </r>
  <r>
    <x v="836"/>
    <x v="813"/>
    <n v="4"/>
    <n v="17032025"/>
    <n v="4470"/>
    <s v="Muut palvelut"/>
    <n v="3501"/>
    <x v="1"/>
  </r>
  <r>
    <x v="836"/>
    <x v="813"/>
    <n v="49.83"/>
    <n v="17032025"/>
    <n v="4511"/>
    <s v="Kirjat"/>
    <n v="3501"/>
    <x v="1"/>
  </r>
  <r>
    <x v="836"/>
    <x v="813"/>
    <n v="3"/>
    <n v="17032025"/>
    <n v="4470"/>
    <s v="Muut palvelut"/>
    <n v="3501"/>
    <x v="1"/>
  </r>
  <r>
    <x v="836"/>
    <x v="813"/>
    <n v="252.13"/>
    <n v="17032025"/>
    <n v="4511"/>
    <s v="Kirjat"/>
    <n v="3501"/>
    <x v="1"/>
  </r>
  <r>
    <x v="836"/>
    <x v="813"/>
    <n v="16"/>
    <n v="17032025"/>
    <n v="4470"/>
    <s v="Muut palvelut"/>
    <n v="3501"/>
    <x v="1"/>
  </r>
  <r>
    <x v="836"/>
    <x v="813"/>
    <n v="16.82"/>
    <n v="20032025"/>
    <n v="4511"/>
    <s v="Kirjat"/>
    <n v="3501"/>
    <x v="1"/>
  </r>
  <r>
    <x v="836"/>
    <x v="813"/>
    <n v="3"/>
    <n v="20032025"/>
    <n v="4470"/>
    <s v="Muut palvelut"/>
    <n v="3501"/>
    <x v="1"/>
  </r>
  <r>
    <x v="836"/>
    <x v="813"/>
    <n v="156.84"/>
    <n v="21032025"/>
    <n v="4511"/>
    <s v="Kirjat"/>
    <n v="3501"/>
    <x v="1"/>
  </r>
  <r>
    <x v="836"/>
    <x v="813"/>
    <n v="14"/>
    <n v="21032025"/>
    <n v="4470"/>
    <s v="Muut palvelut"/>
    <n v="3501"/>
    <x v="1"/>
  </r>
  <r>
    <x v="836"/>
    <x v="813"/>
    <n v="151.46"/>
    <n v="24032025"/>
    <n v="4511"/>
    <s v="Kirjat"/>
    <n v="3501"/>
    <x v="1"/>
  </r>
  <r>
    <x v="836"/>
    <x v="813"/>
    <n v="9"/>
    <n v="24032025"/>
    <n v="4470"/>
    <s v="Muut palvelut"/>
    <n v="3501"/>
    <x v="1"/>
  </r>
  <r>
    <x v="836"/>
    <x v="813"/>
    <n v="14.82"/>
    <n v="24032025"/>
    <n v="4513"/>
    <s v="AV-materiaali"/>
    <n v="3501"/>
    <x v="1"/>
  </r>
  <r>
    <x v="836"/>
    <x v="813"/>
    <n v="215.84"/>
    <n v="24032025"/>
    <n v="4511"/>
    <s v="Kirjat"/>
    <n v="3501"/>
    <x v="1"/>
  </r>
  <r>
    <x v="836"/>
    <x v="813"/>
    <n v="14"/>
    <n v="24032025"/>
    <n v="4470"/>
    <s v="Muut palvelut"/>
    <n v="3501"/>
    <x v="1"/>
  </r>
  <r>
    <x v="836"/>
    <x v="813"/>
    <n v="29.38"/>
    <n v="26032025"/>
    <n v="4511"/>
    <s v="Kirjat"/>
    <n v="3501"/>
    <x v="1"/>
  </r>
  <r>
    <x v="836"/>
    <x v="813"/>
    <n v="4"/>
    <n v="26032025"/>
    <n v="4470"/>
    <s v="Muut palvelut"/>
    <n v="3501"/>
    <x v="1"/>
  </r>
  <r>
    <x v="836"/>
    <x v="813"/>
    <n v="109.84"/>
    <n v="27032025"/>
    <n v="4511"/>
    <s v="Kirjat"/>
    <n v="3501"/>
    <x v="1"/>
  </r>
  <r>
    <x v="836"/>
    <x v="813"/>
    <n v="9"/>
    <n v="27032025"/>
    <n v="4470"/>
    <s v="Muut palvelut"/>
    <n v="3501"/>
    <x v="1"/>
  </r>
  <r>
    <x v="836"/>
    <x v="813"/>
    <n v="219.48"/>
    <n v="31032025"/>
    <n v="4511"/>
    <s v="Kirjat"/>
    <n v="3501"/>
    <x v="1"/>
  </r>
  <r>
    <x v="836"/>
    <x v="813"/>
    <n v="18"/>
    <n v="31032025"/>
    <n v="4470"/>
    <s v="Muut palvelut"/>
    <n v="3501"/>
    <x v="1"/>
  </r>
  <r>
    <x v="836"/>
    <x v="813"/>
    <n v="19.690000000000001"/>
    <n v="31032025"/>
    <n v="4513"/>
    <s v="AV-materiaali"/>
    <n v="3501"/>
    <x v="1"/>
  </r>
  <r>
    <x v="836"/>
    <x v="813"/>
    <n v="69.42"/>
    <n v="31032025"/>
    <n v="4511"/>
    <s v="Kirjat"/>
    <n v="3501"/>
    <x v="1"/>
  </r>
  <r>
    <x v="836"/>
    <x v="813"/>
    <n v="4"/>
    <n v="31032025"/>
    <n v="4470"/>
    <s v="Muut palvelut"/>
    <n v="3501"/>
    <x v="1"/>
  </r>
  <r>
    <x v="836"/>
    <x v="813"/>
    <n v="14.13"/>
    <n v="2042025"/>
    <n v="4511"/>
    <s v="Kirjat"/>
    <n v="3501"/>
    <x v="1"/>
  </r>
  <r>
    <x v="836"/>
    <x v="813"/>
    <n v="1"/>
    <n v="2042025"/>
    <n v="4470"/>
    <s v="Muut palvelut"/>
    <n v="3501"/>
    <x v="1"/>
  </r>
  <r>
    <x v="836"/>
    <x v="813"/>
    <n v="1"/>
    <n v="4042025"/>
    <n v="4470"/>
    <s v="Muut palvelut"/>
    <n v="3501"/>
    <x v="1"/>
  </r>
  <r>
    <x v="836"/>
    <x v="813"/>
    <n v="5.25"/>
    <n v="4042025"/>
    <n v="4511"/>
    <s v="Kirjat"/>
    <n v="3501"/>
    <x v="1"/>
  </r>
  <r>
    <x v="836"/>
    <x v="813"/>
    <n v="17.27"/>
    <n v="7042025"/>
    <n v="4513"/>
    <s v="AV-materiaali"/>
    <n v="3501"/>
    <x v="1"/>
  </r>
  <r>
    <x v="836"/>
    <x v="813"/>
    <n v="266.5"/>
    <n v="7042025"/>
    <n v="4511"/>
    <s v="Kirjat"/>
    <n v="3501"/>
    <x v="1"/>
  </r>
  <r>
    <x v="836"/>
    <x v="813"/>
    <n v="21"/>
    <n v="7042025"/>
    <n v="4470"/>
    <s v="Muut palvelut"/>
    <n v="3501"/>
    <x v="1"/>
  </r>
  <r>
    <x v="836"/>
    <x v="813"/>
    <n v="125.19"/>
    <n v="7042025"/>
    <n v="4511"/>
    <s v="Kirjat"/>
    <n v="3501"/>
    <x v="1"/>
  </r>
  <r>
    <x v="836"/>
    <x v="813"/>
    <n v="9"/>
    <n v="7042025"/>
    <n v="4470"/>
    <s v="Muut palvelut"/>
    <n v="3501"/>
    <x v="1"/>
  </r>
  <r>
    <x v="836"/>
    <x v="813"/>
    <n v="249.34"/>
    <n v="9042025"/>
    <n v="4511"/>
    <s v="Kirjat"/>
    <n v="3501"/>
    <x v="1"/>
  </r>
  <r>
    <x v="836"/>
    <x v="813"/>
    <n v="18"/>
    <n v="9042025"/>
    <n v="4470"/>
    <s v="Muut palvelut"/>
    <n v="3501"/>
    <x v="1"/>
  </r>
  <r>
    <x v="836"/>
    <x v="813"/>
    <n v="50.21"/>
    <n v="10042025"/>
    <n v="4511"/>
    <s v="Kirjat"/>
    <n v="3501"/>
    <x v="1"/>
  </r>
  <r>
    <x v="836"/>
    <x v="813"/>
    <n v="4"/>
    <n v="10042025"/>
    <n v="4470"/>
    <s v="Muut palvelut"/>
    <n v="3501"/>
    <x v="1"/>
  </r>
  <r>
    <x v="836"/>
    <x v="813"/>
    <n v="70.599999999999994"/>
    <n v="14042025"/>
    <n v="4511"/>
    <s v="Kirjat"/>
    <n v="3501"/>
    <x v="1"/>
  </r>
  <r>
    <x v="836"/>
    <x v="813"/>
    <n v="5"/>
    <n v="14042025"/>
    <n v="4470"/>
    <s v="Muut palvelut"/>
    <n v="3501"/>
    <x v="1"/>
  </r>
  <r>
    <x v="836"/>
    <x v="813"/>
    <n v="-1"/>
    <n v="14042025"/>
    <n v="4470"/>
    <s v="Muut palvelut"/>
    <n v="3501"/>
    <x v="1"/>
  </r>
  <r>
    <x v="836"/>
    <x v="813"/>
    <n v="431.92"/>
    <n v="14042025"/>
    <n v="4511"/>
    <s v="Kirjat"/>
    <n v="3501"/>
    <x v="1"/>
  </r>
  <r>
    <x v="836"/>
    <x v="813"/>
    <n v="27"/>
    <n v="14042025"/>
    <n v="4470"/>
    <s v="Muut palvelut"/>
    <n v="3501"/>
    <x v="1"/>
  </r>
  <r>
    <x v="836"/>
    <x v="813"/>
    <n v="360.03"/>
    <n v="14042025"/>
    <n v="4513"/>
    <s v="AV-materiaali"/>
    <n v="3501"/>
    <x v="1"/>
  </r>
  <r>
    <x v="836"/>
    <x v="813"/>
    <n v="173.87"/>
    <n v="14042025"/>
    <n v="4511"/>
    <s v="Kirjat"/>
    <n v="3501"/>
    <x v="1"/>
  </r>
  <r>
    <x v="836"/>
    <x v="813"/>
    <n v="11"/>
    <n v="14042025"/>
    <n v="4470"/>
    <s v="Muut palvelut"/>
    <n v="3501"/>
    <x v="1"/>
  </r>
  <r>
    <x v="836"/>
    <x v="813"/>
    <n v="17.53"/>
    <n v="16042025"/>
    <n v="4511"/>
    <s v="Kirjat"/>
    <n v="3501"/>
    <x v="1"/>
  </r>
  <r>
    <x v="836"/>
    <x v="813"/>
    <n v="1"/>
    <n v="16042025"/>
    <n v="4470"/>
    <s v="Muut palvelut"/>
    <n v="3501"/>
    <x v="1"/>
  </r>
  <r>
    <x v="836"/>
    <x v="813"/>
    <n v="95.25"/>
    <n v="22042025"/>
    <n v="4513"/>
    <s v="AV-materiaali"/>
    <n v="3501"/>
    <x v="1"/>
  </r>
  <r>
    <x v="836"/>
    <x v="813"/>
    <n v="156.16"/>
    <n v="22042025"/>
    <n v="4511"/>
    <s v="Kirjat"/>
    <n v="3501"/>
    <x v="1"/>
  </r>
  <r>
    <x v="836"/>
    <x v="813"/>
    <n v="10"/>
    <n v="22042025"/>
    <n v="4470"/>
    <s v="Muut palvelut"/>
    <n v="3501"/>
    <x v="1"/>
  </r>
  <r>
    <x v="836"/>
    <x v="813"/>
    <n v="134.43"/>
    <n v="23042025"/>
    <n v="4511"/>
    <s v="Kirjat"/>
    <n v="3501"/>
    <x v="1"/>
  </r>
  <r>
    <x v="836"/>
    <x v="813"/>
    <n v="8"/>
    <n v="23042025"/>
    <n v="4470"/>
    <s v="Muut palvelut"/>
    <n v="3501"/>
    <x v="1"/>
  </r>
  <r>
    <x v="836"/>
    <x v="813"/>
    <n v="243.66"/>
    <n v="23042025"/>
    <n v="4511"/>
    <s v="Kirjat"/>
    <n v="3501"/>
    <x v="1"/>
  </r>
  <r>
    <x v="836"/>
    <x v="813"/>
    <n v="17"/>
    <n v="23042025"/>
    <n v="4470"/>
    <s v="Muut palvelut"/>
    <n v="3501"/>
    <x v="1"/>
  </r>
  <r>
    <x v="836"/>
    <x v="813"/>
    <n v="30.58"/>
    <n v="24042025"/>
    <n v="4511"/>
    <s v="Kirjat"/>
    <n v="3501"/>
    <x v="1"/>
  </r>
  <r>
    <x v="836"/>
    <x v="813"/>
    <n v="2"/>
    <n v="24042025"/>
    <n v="4470"/>
    <s v="Muut palvelut"/>
    <n v="3501"/>
    <x v="1"/>
  </r>
  <r>
    <x v="836"/>
    <x v="813"/>
    <n v="50.58"/>
    <n v="28042025"/>
    <n v="4511"/>
    <s v="Kirjat"/>
    <n v="3501"/>
    <x v="1"/>
  </r>
  <r>
    <x v="836"/>
    <x v="813"/>
    <n v="3"/>
    <n v="28042025"/>
    <n v="4470"/>
    <s v="Muut palvelut"/>
    <n v="3501"/>
    <x v="1"/>
  </r>
  <r>
    <x v="836"/>
    <x v="813"/>
    <n v="289.14999999999998"/>
    <n v="28042025"/>
    <n v="4511"/>
    <s v="Kirjat"/>
    <n v="3501"/>
    <x v="1"/>
  </r>
  <r>
    <x v="836"/>
    <x v="813"/>
    <n v="19"/>
    <n v="28042025"/>
    <n v="4470"/>
    <s v="Muut palvelut"/>
    <n v="3501"/>
    <x v="1"/>
  </r>
  <r>
    <x v="836"/>
    <x v="813"/>
    <n v="4.9400000000000004"/>
    <n v="29042025"/>
    <n v="4511"/>
    <s v="Kirjat"/>
    <n v="3501"/>
    <x v="1"/>
  </r>
  <r>
    <x v="836"/>
    <x v="813"/>
    <n v="1"/>
    <n v="29042025"/>
    <n v="4470"/>
    <s v="Muut palvelut"/>
    <n v="3501"/>
    <x v="1"/>
  </r>
  <r>
    <x v="836"/>
    <x v="813"/>
    <n v="41.78"/>
    <n v="30042025"/>
    <n v="4511"/>
    <s v="Kirjat"/>
    <n v="3501"/>
    <x v="1"/>
  </r>
  <r>
    <x v="836"/>
    <x v="813"/>
    <n v="2"/>
    <n v="30042025"/>
    <n v="4470"/>
    <s v="Muut palvelut"/>
    <n v="3501"/>
    <x v="1"/>
  </r>
  <r>
    <x v="836"/>
    <x v="813"/>
    <n v="48.65"/>
    <n v="5052025"/>
    <n v="4511"/>
    <s v="Kirjat"/>
    <n v="3501"/>
    <x v="1"/>
  </r>
  <r>
    <x v="836"/>
    <x v="813"/>
    <n v="3"/>
    <n v="5052025"/>
    <n v="4470"/>
    <s v="Muut palvelut"/>
    <n v="3501"/>
    <x v="1"/>
  </r>
  <r>
    <x v="836"/>
    <x v="813"/>
    <n v="163.59"/>
    <n v="5052025"/>
    <n v="4513"/>
    <s v="AV-materiaali"/>
    <n v="3501"/>
    <x v="1"/>
  </r>
  <r>
    <x v="836"/>
    <x v="813"/>
    <n v="121"/>
    <n v="5052025"/>
    <n v="4511"/>
    <s v="Kirjat"/>
    <n v="3501"/>
    <x v="1"/>
  </r>
  <r>
    <x v="836"/>
    <x v="813"/>
    <n v="8"/>
    <n v="5052025"/>
    <n v="4470"/>
    <s v="Muut palvelut"/>
    <n v="3501"/>
    <x v="1"/>
  </r>
  <r>
    <x v="836"/>
    <x v="813"/>
    <n v="8.16"/>
    <n v="6052025"/>
    <n v="4511"/>
    <s v="Kirjat"/>
    <n v="3501"/>
    <x v="1"/>
  </r>
  <r>
    <x v="836"/>
    <x v="813"/>
    <n v="1"/>
    <n v="6052025"/>
    <n v="4470"/>
    <s v="Muut palvelut"/>
    <n v="3501"/>
    <x v="1"/>
  </r>
  <r>
    <x v="836"/>
    <x v="813"/>
    <n v="240.92"/>
    <n v="6052025"/>
    <n v="4511"/>
    <s v="Kirjat"/>
    <n v="3501"/>
    <x v="1"/>
  </r>
  <r>
    <x v="836"/>
    <x v="813"/>
    <n v="19"/>
    <n v="6052025"/>
    <n v="4470"/>
    <s v="Muut palvelut"/>
    <n v="3501"/>
    <x v="1"/>
  </r>
  <r>
    <x v="836"/>
    <x v="813"/>
    <n v="281.73"/>
    <n v="12052025"/>
    <n v="4511"/>
    <s v="Kirjat"/>
    <n v="3501"/>
    <x v="1"/>
  </r>
  <r>
    <x v="836"/>
    <x v="813"/>
    <n v="19"/>
    <n v="12052025"/>
    <n v="4470"/>
    <s v="Muut palvelut"/>
    <n v="3501"/>
    <x v="1"/>
  </r>
  <r>
    <x v="836"/>
    <x v="813"/>
    <n v="239.33"/>
    <n v="12052025"/>
    <n v="4511"/>
    <s v="Kirjat"/>
    <n v="3501"/>
    <x v="1"/>
  </r>
  <r>
    <x v="836"/>
    <x v="813"/>
    <n v="15"/>
    <n v="12052025"/>
    <n v="4470"/>
    <s v="Muut palvelut"/>
    <n v="3501"/>
    <x v="1"/>
  </r>
  <r>
    <x v="836"/>
    <x v="813"/>
    <n v="146.51"/>
    <n v="12052025"/>
    <n v="4511"/>
    <s v="Kirjat"/>
    <n v="3501"/>
    <x v="1"/>
  </r>
  <r>
    <x v="836"/>
    <x v="813"/>
    <n v="9"/>
    <n v="12052025"/>
    <n v="4470"/>
    <s v="Muut palvelut"/>
    <n v="3501"/>
    <x v="1"/>
  </r>
  <r>
    <x v="836"/>
    <x v="813"/>
    <n v="8.16"/>
    <n v="12052025"/>
    <n v="4511"/>
    <s v="Kirjat"/>
    <n v="3501"/>
    <x v="1"/>
  </r>
  <r>
    <x v="836"/>
    <x v="813"/>
    <n v="1"/>
    <n v="12052025"/>
    <n v="4470"/>
    <s v="Muut palvelut"/>
    <n v="3501"/>
    <x v="1"/>
  </r>
  <r>
    <x v="836"/>
    <x v="813"/>
    <n v="59.52"/>
    <n v="16052025"/>
    <n v="4511"/>
    <s v="Kirjat"/>
    <n v="3501"/>
    <x v="1"/>
  </r>
  <r>
    <x v="836"/>
    <x v="813"/>
    <n v="3"/>
    <n v="16052025"/>
    <n v="4470"/>
    <s v="Muut palvelut"/>
    <n v="3501"/>
    <x v="1"/>
  </r>
  <r>
    <x v="836"/>
    <x v="813"/>
    <n v="10.52"/>
    <n v="19052025"/>
    <n v="4511"/>
    <s v="Kirjat"/>
    <n v="3501"/>
    <x v="1"/>
  </r>
  <r>
    <x v="836"/>
    <x v="813"/>
    <n v="1"/>
    <n v="19052025"/>
    <n v="4470"/>
    <s v="Muut palvelut"/>
    <n v="3501"/>
    <x v="1"/>
  </r>
  <r>
    <x v="836"/>
    <x v="813"/>
    <n v="55.67"/>
    <n v="19052025"/>
    <n v="4511"/>
    <s v="Kirjat"/>
    <n v="3501"/>
    <x v="1"/>
  </r>
  <r>
    <x v="836"/>
    <x v="813"/>
    <n v="4"/>
    <n v="19052025"/>
    <n v="4470"/>
    <s v="Muut palvelut"/>
    <n v="3501"/>
    <x v="1"/>
  </r>
  <r>
    <x v="836"/>
    <x v="813"/>
    <n v="242.63"/>
    <n v="19052025"/>
    <n v="4511"/>
    <s v="Kirjat"/>
    <n v="3501"/>
    <x v="1"/>
  </r>
  <r>
    <x v="836"/>
    <x v="813"/>
    <n v="17"/>
    <n v="19052025"/>
    <n v="4470"/>
    <s v="Muut palvelut"/>
    <n v="3501"/>
    <x v="1"/>
  </r>
  <r>
    <x v="836"/>
    <x v="813"/>
    <n v="71.849999999999994"/>
    <n v="19052025"/>
    <n v="4513"/>
    <s v="AV-materiaali"/>
    <n v="3501"/>
    <x v="1"/>
  </r>
  <r>
    <x v="836"/>
    <x v="813"/>
    <n v="157.69999999999999"/>
    <n v="22052025"/>
    <n v="4511"/>
    <s v="Kirjat"/>
    <n v="3501"/>
    <x v="1"/>
  </r>
  <r>
    <x v="836"/>
    <x v="813"/>
    <n v="10"/>
    <n v="22052025"/>
    <n v="4470"/>
    <s v="Muut palvelut"/>
    <n v="3501"/>
    <x v="1"/>
  </r>
  <r>
    <x v="836"/>
    <x v="813"/>
    <n v="47.49"/>
    <n v="26052025"/>
    <n v="4511"/>
    <s v="Kirjat"/>
    <n v="3501"/>
    <x v="1"/>
  </r>
  <r>
    <x v="836"/>
    <x v="813"/>
    <n v="3"/>
    <n v="26052025"/>
    <n v="4470"/>
    <s v="Muut palvelut"/>
    <n v="3501"/>
    <x v="1"/>
  </r>
  <r>
    <x v="836"/>
    <x v="813"/>
    <n v="60.48"/>
    <n v="26052025"/>
    <n v="4513"/>
    <s v="AV-materiaali"/>
    <n v="3501"/>
    <x v="1"/>
  </r>
  <r>
    <x v="836"/>
    <x v="813"/>
    <n v="92.82"/>
    <n v="28052025"/>
    <n v="4511"/>
    <s v="Kirjat"/>
    <n v="3501"/>
    <x v="1"/>
  </r>
  <r>
    <x v="836"/>
    <x v="813"/>
    <n v="5"/>
    <n v="28052025"/>
    <n v="4470"/>
    <s v="Muut palvelut"/>
    <n v="3501"/>
    <x v="1"/>
  </r>
  <r>
    <x v="836"/>
    <x v="813"/>
    <n v="19.260000000000002"/>
    <n v="28052025"/>
    <n v="4511"/>
    <s v="Kirjat"/>
    <n v="3501"/>
    <x v="1"/>
  </r>
  <r>
    <x v="836"/>
    <x v="813"/>
    <n v="1"/>
    <n v="28052025"/>
    <n v="4470"/>
    <s v="Muut palvelut"/>
    <n v="3501"/>
    <x v="1"/>
  </r>
  <r>
    <x v="836"/>
    <x v="813"/>
    <n v="183.47"/>
    <n v="3062025"/>
    <n v="4511"/>
    <s v="Kirjat"/>
    <n v="3501"/>
    <x v="1"/>
  </r>
  <r>
    <x v="836"/>
    <x v="813"/>
    <n v="11"/>
    <n v="3062025"/>
    <n v="4470"/>
    <s v="Muut palvelut"/>
    <n v="3501"/>
    <x v="1"/>
  </r>
  <r>
    <x v="836"/>
    <x v="813"/>
    <n v="309.32"/>
    <n v="9062025"/>
    <n v="4511"/>
    <s v="Kirjat"/>
    <n v="3501"/>
    <x v="1"/>
  </r>
  <r>
    <x v="836"/>
    <x v="813"/>
    <n v="20"/>
    <n v="9062025"/>
    <n v="4470"/>
    <s v="Muut palvelut"/>
    <n v="3501"/>
    <x v="1"/>
  </r>
  <r>
    <x v="836"/>
    <x v="813"/>
    <n v="10.87"/>
    <n v="9062025"/>
    <n v="4511"/>
    <s v="Kirjat"/>
    <n v="3501"/>
    <x v="1"/>
  </r>
  <r>
    <x v="836"/>
    <x v="813"/>
    <n v="1"/>
    <n v="9062025"/>
    <n v="4470"/>
    <s v="Muut palvelut"/>
    <n v="3501"/>
    <x v="1"/>
  </r>
  <r>
    <x v="836"/>
    <x v="813"/>
    <n v="310.85000000000002"/>
    <n v="10062025"/>
    <n v="4511"/>
    <s v="Kirjat"/>
    <n v="3501"/>
    <x v="1"/>
  </r>
  <r>
    <x v="836"/>
    <x v="813"/>
    <n v="19"/>
    <n v="10062025"/>
    <n v="4470"/>
    <s v="Muut palvelut"/>
    <n v="3501"/>
    <x v="1"/>
  </r>
  <r>
    <x v="836"/>
    <x v="813"/>
    <n v="112.11"/>
    <n v="10062025"/>
    <n v="4511"/>
    <s v="Kirjat"/>
    <n v="3501"/>
    <x v="1"/>
  </r>
  <r>
    <x v="836"/>
    <x v="813"/>
    <n v="9"/>
    <n v="10062025"/>
    <n v="4470"/>
    <s v="Muut palvelut"/>
    <n v="3501"/>
    <x v="1"/>
  </r>
  <r>
    <x v="836"/>
    <x v="813"/>
    <n v="17.45"/>
    <n v="16062025"/>
    <n v="4511"/>
    <s v="Kirjat"/>
    <n v="3501"/>
    <x v="1"/>
  </r>
  <r>
    <x v="836"/>
    <x v="813"/>
    <n v="1"/>
    <n v="16062025"/>
    <n v="4470"/>
    <s v="Muut palvelut"/>
    <n v="3501"/>
    <x v="1"/>
  </r>
  <r>
    <x v="836"/>
    <x v="813"/>
    <n v="19.68"/>
    <n v="16062025"/>
    <n v="4511"/>
    <s v="Kirjat"/>
    <n v="3501"/>
    <x v="1"/>
  </r>
  <r>
    <x v="836"/>
    <x v="813"/>
    <n v="1"/>
    <n v="16062025"/>
    <n v="4470"/>
    <s v="Muut palvelut"/>
    <n v="3501"/>
    <x v="1"/>
  </r>
  <r>
    <x v="836"/>
    <x v="813"/>
    <n v="23.16"/>
    <n v="16062025"/>
    <n v="4511"/>
    <s v="Kirjat"/>
    <n v="3501"/>
    <x v="1"/>
  </r>
  <r>
    <x v="836"/>
    <x v="813"/>
    <n v="1"/>
    <n v="16062025"/>
    <n v="4470"/>
    <s v="Muut palvelut"/>
    <n v="3501"/>
    <x v="1"/>
  </r>
  <r>
    <x v="836"/>
    <x v="813"/>
    <n v="36.36"/>
    <n v="17062025"/>
    <n v="4511"/>
    <s v="Kirjat"/>
    <n v="3501"/>
    <x v="1"/>
  </r>
  <r>
    <x v="836"/>
    <x v="813"/>
    <n v="2"/>
    <n v="17062025"/>
    <n v="4470"/>
    <s v="Muut palvelut"/>
    <n v="3501"/>
    <x v="1"/>
  </r>
  <r>
    <x v="836"/>
    <x v="813"/>
    <n v="23.3"/>
    <n v="23062025"/>
    <n v="4511"/>
    <s v="Kirjat"/>
    <n v="3501"/>
    <x v="1"/>
  </r>
  <r>
    <x v="836"/>
    <x v="813"/>
    <n v="2"/>
    <n v="23062025"/>
    <n v="4470"/>
    <s v="Muut palvelut"/>
    <n v="3501"/>
    <x v="1"/>
  </r>
  <r>
    <x v="836"/>
    <x v="813"/>
    <n v="5.75"/>
    <n v="24062025"/>
    <n v="4511"/>
    <s v="Kirjat"/>
    <n v="3501"/>
    <x v="1"/>
  </r>
  <r>
    <x v="836"/>
    <x v="813"/>
    <n v="1"/>
    <n v="24062025"/>
    <n v="4470"/>
    <s v="Muut palvelut"/>
    <n v="3501"/>
    <x v="1"/>
  </r>
  <r>
    <x v="836"/>
    <x v="813"/>
    <n v="167.45"/>
    <n v="24062025"/>
    <n v="4511"/>
    <s v="Kirjat"/>
    <n v="3501"/>
    <x v="1"/>
  </r>
  <r>
    <x v="836"/>
    <x v="813"/>
    <n v="11"/>
    <n v="24062025"/>
    <n v="4470"/>
    <s v="Muut palvelut"/>
    <n v="3501"/>
    <x v="1"/>
  </r>
  <r>
    <x v="836"/>
    <x v="813"/>
    <n v="18.440000000000001"/>
    <n v="26062025"/>
    <n v="4511"/>
    <s v="Kirjat"/>
    <n v="3501"/>
    <x v="1"/>
  </r>
  <r>
    <x v="836"/>
    <x v="813"/>
    <n v="1"/>
    <n v="26062025"/>
    <n v="4470"/>
    <s v="Muut palvelut"/>
    <n v="3501"/>
    <x v="1"/>
  </r>
  <r>
    <x v="836"/>
    <x v="813"/>
    <n v="414.22"/>
    <n v="30062025"/>
    <n v="4511"/>
    <s v="Kirjat"/>
    <n v="3501"/>
    <x v="1"/>
  </r>
  <r>
    <x v="836"/>
    <x v="813"/>
    <n v="28"/>
    <n v="30062025"/>
    <n v="4470"/>
    <s v="Muut palvelut"/>
    <n v="3501"/>
    <x v="1"/>
  </r>
  <r>
    <x v="836"/>
    <x v="813"/>
    <n v="219.32"/>
    <n v="30062025"/>
    <n v="4511"/>
    <s v="Kirjat"/>
    <n v="3501"/>
    <x v="1"/>
  </r>
  <r>
    <x v="836"/>
    <x v="813"/>
    <n v="15"/>
    <n v="30062025"/>
    <n v="4470"/>
    <s v="Muut palvelut"/>
    <n v="3501"/>
    <x v="1"/>
  </r>
  <r>
    <x v="836"/>
    <x v="813"/>
    <n v="272.82"/>
    <n v="27062025"/>
    <n v="4511"/>
    <s v="Kirjat"/>
    <n v="3501"/>
    <x v="1"/>
  </r>
  <r>
    <x v="836"/>
    <x v="813"/>
    <n v="19"/>
    <n v="27062025"/>
    <n v="4470"/>
    <s v="Muut palvelut"/>
    <n v="3501"/>
    <x v="1"/>
  </r>
  <r>
    <x v="836"/>
    <x v="813"/>
    <n v="219.48"/>
    <n v="3072025"/>
    <n v="4511"/>
    <s v="Kirjat"/>
    <n v="3501"/>
    <x v="1"/>
  </r>
  <r>
    <x v="836"/>
    <x v="813"/>
    <n v="13"/>
    <n v="3072025"/>
    <n v="4470"/>
    <s v="Muut palvelut"/>
    <n v="3501"/>
    <x v="1"/>
  </r>
  <r>
    <x v="836"/>
    <x v="813"/>
    <n v="20.11"/>
    <n v="4072025"/>
    <n v="4511"/>
    <s v="Kirjat"/>
    <n v="3501"/>
    <x v="1"/>
  </r>
  <r>
    <x v="836"/>
    <x v="813"/>
    <n v="1"/>
    <n v="4072025"/>
    <n v="4470"/>
    <s v="Muut palvelut"/>
    <n v="3501"/>
    <x v="1"/>
  </r>
  <r>
    <x v="836"/>
    <x v="813"/>
    <n v="234.58"/>
    <n v="7072025"/>
    <n v="4511"/>
    <s v="Kirjat"/>
    <n v="3501"/>
    <x v="1"/>
  </r>
  <r>
    <x v="836"/>
    <x v="813"/>
    <n v="13"/>
    <n v="7072025"/>
    <n v="4470"/>
    <s v="Muut palvelut"/>
    <n v="3501"/>
    <x v="1"/>
  </r>
  <r>
    <x v="836"/>
    <x v="813"/>
    <n v="344.85"/>
    <n v="7072025"/>
    <n v="4511"/>
    <s v="Kirjat"/>
    <n v="3501"/>
    <x v="1"/>
  </r>
  <r>
    <x v="836"/>
    <x v="813"/>
    <n v="19"/>
    <n v="7072025"/>
    <n v="4470"/>
    <s v="Muut palvelut"/>
    <n v="3501"/>
    <x v="1"/>
  </r>
  <r>
    <x v="836"/>
    <x v="813"/>
    <n v="130.94"/>
    <n v="9072025"/>
    <n v="4511"/>
    <s v="Kirjat"/>
    <n v="3501"/>
    <x v="1"/>
  </r>
  <r>
    <x v="836"/>
    <x v="813"/>
    <n v="8"/>
    <n v="9072025"/>
    <n v="4511"/>
    <s v="Kirjat"/>
    <n v="3501"/>
    <x v="1"/>
  </r>
  <r>
    <x v="836"/>
    <x v="813"/>
    <n v="364.25"/>
    <n v="14072025"/>
    <n v="4511"/>
    <s v="Kirjat"/>
    <n v="3501"/>
    <x v="1"/>
  </r>
  <r>
    <x v="836"/>
    <x v="813"/>
    <n v="22"/>
    <n v="14072025"/>
    <n v="4470"/>
    <s v="Muut palvelut"/>
    <n v="3501"/>
    <x v="1"/>
  </r>
  <r>
    <x v="836"/>
    <x v="813"/>
    <n v="32.58"/>
    <n v="14072025"/>
    <n v="4511"/>
    <s v="Kirjat"/>
    <n v="3501"/>
    <x v="1"/>
  </r>
  <r>
    <x v="836"/>
    <x v="813"/>
    <n v="2"/>
    <n v="14072025"/>
    <n v="4470"/>
    <s v="Muut palvelut"/>
    <n v="3501"/>
    <x v="1"/>
  </r>
  <r>
    <x v="836"/>
    <x v="813"/>
    <n v="152.47999999999999"/>
    <n v="15072025"/>
    <n v="4511"/>
    <s v="Kirjat"/>
    <n v="3501"/>
    <x v="1"/>
  </r>
  <r>
    <x v="836"/>
    <x v="813"/>
    <n v="11"/>
    <n v="15072025"/>
    <n v="4470"/>
    <s v="Muut palvelut"/>
    <n v="3501"/>
    <x v="1"/>
  </r>
  <r>
    <x v="836"/>
    <x v="813"/>
    <n v="19.02"/>
    <n v="17072025"/>
    <n v="4511"/>
    <s v="Kirjat"/>
    <n v="3501"/>
    <x v="1"/>
  </r>
  <r>
    <x v="836"/>
    <x v="813"/>
    <n v="1"/>
    <n v="17072025"/>
    <n v="4470"/>
    <s v="Muut palvelut"/>
    <n v="3501"/>
    <x v="1"/>
  </r>
  <r>
    <x v="836"/>
    <x v="813"/>
    <n v="93.17"/>
    <n v="21072025"/>
    <n v="4511"/>
    <s v="Kirjat"/>
    <n v="3501"/>
    <x v="1"/>
  </r>
  <r>
    <x v="836"/>
    <x v="813"/>
    <n v="6"/>
    <n v="21072025"/>
    <n v="4470"/>
    <s v="Muut palvelut"/>
    <n v="3501"/>
    <x v="1"/>
  </r>
  <r>
    <x v="836"/>
    <x v="813"/>
    <n v="234.17"/>
    <n v="21072025"/>
    <n v="4511"/>
    <s v="Kirjat"/>
    <n v="3501"/>
    <x v="1"/>
  </r>
  <r>
    <x v="836"/>
    <x v="813"/>
    <n v="15"/>
    <n v="21072025"/>
    <n v="4470"/>
    <s v="Muut palvelut"/>
    <n v="3501"/>
    <x v="1"/>
  </r>
  <r>
    <x v="836"/>
    <x v="813"/>
    <n v="20.54"/>
    <n v="21072025"/>
    <n v="4511"/>
    <s v="Kirjat"/>
    <n v="3501"/>
    <x v="1"/>
  </r>
  <r>
    <x v="836"/>
    <x v="813"/>
    <n v="1"/>
    <n v="21072025"/>
    <n v="4470"/>
    <s v="Muut palvelut"/>
    <n v="3501"/>
    <x v="1"/>
  </r>
  <r>
    <x v="836"/>
    <x v="813"/>
    <n v="21.58"/>
    <n v="25072025"/>
    <n v="4511"/>
    <s v="Kirjat"/>
    <n v="3501"/>
    <x v="1"/>
  </r>
  <r>
    <x v="836"/>
    <x v="813"/>
    <n v="1"/>
    <n v="25072025"/>
    <n v="4470"/>
    <s v="Muut palvelut"/>
    <n v="3501"/>
    <x v="1"/>
  </r>
  <r>
    <x v="836"/>
    <x v="813"/>
    <n v="50.25"/>
    <n v="28072025"/>
    <n v="4513"/>
    <s v="AV-materiaali"/>
    <n v="3501"/>
    <x v="1"/>
  </r>
  <r>
    <x v="836"/>
    <x v="813"/>
    <n v="92.29"/>
    <n v="28072025"/>
    <n v="4511"/>
    <s v="Kirjat"/>
    <n v="3501"/>
    <x v="1"/>
  </r>
  <r>
    <x v="836"/>
    <x v="813"/>
    <n v="6"/>
    <n v="28072025"/>
    <n v="4470"/>
    <s v="Muut palvelut"/>
    <n v="3501"/>
    <x v="1"/>
  </r>
  <r>
    <x v="836"/>
    <x v="813"/>
    <n v="160.96"/>
    <n v="28072025"/>
    <n v="4511"/>
    <s v="Kirjat"/>
    <n v="3501"/>
    <x v="1"/>
  </r>
  <r>
    <x v="836"/>
    <x v="813"/>
    <n v="11"/>
    <n v="28072025"/>
    <n v="4470"/>
    <s v="Muut palvelut"/>
    <n v="3501"/>
    <x v="1"/>
  </r>
  <r>
    <x v="836"/>
    <x v="813"/>
    <n v="67.400000000000006"/>
    <n v="31072025"/>
    <n v="4511"/>
    <s v="Kirjat"/>
    <n v="3501"/>
    <x v="1"/>
  </r>
  <r>
    <x v="836"/>
    <x v="813"/>
    <n v="4"/>
    <n v="31072025"/>
    <n v="4470"/>
    <s v="Muut palvelut"/>
    <n v="3501"/>
    <x v="1"/>
  </r>
  <r>
    <x v="836"/>
    <x v="813"/>
    <n v="93.49"/>
    <n v="4082025"/>
    <n v="4511"/>
    <s v="Kirjat"/>
    <n v="3501"/>
    <x v="1"/>
  </r>
  <r>
    <x v="836"/>
    <x v="813"/>
    <n v="6"/>
    <n v="4082025"/>
    <n v="4470"/>
    <s v="Muut palvelut"/>
    <n v="3501"/>
    <x v="1"/>
  </r>
  <r>
    <x v="836"/>
    <x v="813"/>
    <n v="30.09"/>
    <n v="4082025"/>
    <n v="4511"/>
    <s v="Kirjat"/>
    <n v="3501"/>
    <x v="1"/>
  </r>
  <r>
    <x v="836"/>
    <x v="813"/>
    <n v="2"/>
    <n v="4082025"/>
    <n v="4470"/>
    <s v="Muut palvelut"/>
    <n v="3501"/>
    <x v="1"/>
  </r>
  <r>
    <x v="836"/>
    <x v="813"/>
    <n v="18.3"/>
    <n v="4082025"/>
    <n v="4511"/>
    <s v="Kirjat"/>
    <n v="3501"/>
    <x v="1"/>
  </r>
  <r>
    <x v="836"/>
    <x v="813"/>
    <n v="1"/>
    <n v="4082025"/>
    <n v="4470"/>
    <s v="Muut palvelut"/>
    <n v="3501"/>
    <x v="1"/>
  </r>
  <r>
    <x v="836"/>
    <x v="813"/>
    <n v="33.159999999999997"/>
    <n v="6082025"/>
    <n v="4511"/>
    <s v="Kirjat"/>
    <n v="3501"/>
    <x v="1"/>
  </r>
  <r>
    <x v="836"/>
    <x v="813"/>
    <n v="2"/>
    <n v="6082025"/>
    <n v="4470"/>
    <s v="Muut palvelut"/>
    <n v="3501"/>
    <x v="1"/>
  </r>
  <r>
    <x v="836"/>
    <x v="813"/>
    <n v="8.01"/>
    <n v="8082025"/>
    <n v="4511"/>
    <s v="Kirjat"/>
    <n v="3501"/>
    <x v="1"/>
  </r>
  <r>
    <x v="836"/>
    <x v="813"/>
    <n v="20.399999999999999"/>
    <n v="11082025"/>
    <n v="4513"/>
    <s v="AV-materiaali"/>
    <n v="3501"/>
    <x v="1"/>
  </r>
  <r>
    <x v="836"/>
    <x v="813"/>
    <n v="35.18"/>
    <n v="11082025"/>
    <n v="4511"/>
    <s v="Kirjat"/>
    <n v="3501"/>
    <x v="1"/>
  </r>
  <r>
    <x v="836"/>
    <x v="813"/>
    <n v="2"/>
    <n v="11082025"/>
    <n v="4470"/>
    <s v="Muut palvelut"/>
    <n v="3501"/>
    <x v="1"/>
  </r>
  <r>
    <x v="836"/>
    <x v="813"/>
    <n v="76.81"/>
    <n v="11082025"/>
    <n v="4511"/>
    <s v="Kirjat"/>
    <n v="3501"/>
    <x v="1"/>
  </r>
  <r>
    <x v="836"/>
    <x v="813"/>
    <n v="4"/>
    <n v="11082025"/>
    <n v="4470"/>
    <s v="Muut palvelut"/>
    <n v="3501"/>
    <x v="1"/>
  </r>
  <r>
    <x v="836"/>
    <x v="813"/>
    <n v="225.63"/>
    <n v="12082025"/>
    <n v="4511"/>
    <s v="Kirjat"/>
    <n v="3501"/>
    <x v="1"/>
  </r>
  <r>
    <x v="836"/>
    <x v="813"/>
    <n v="14"/>
    <n v="12082025"/>
    <n v="4470"/>
    <s v="Muut palvelut"/>
    <n v="3501"/>
    <x v="1"/>
  </r>
  <r>
    <x v="836"/>
    <x v="813"/>
    <n v="29.64"/>
    <n v="14082025"/>
    <n v="4511"/>
    <s v="Kirjat"/>
    <n v="3501"/>
    <x v="1"/>
  </r>
  <r>
    <x v="836"/>
    <x v="813"/>
    <n v="3"/>
    <n v="14082025"/>
    <n v="4470"/>
    <s v="Muut palvelut"/>
    <n v="3501"/>
    <x v="1"/>
  </r>
  <r>
    <x v="836"/>
    <x v="813"/>
    <n v="30.96"/>
    <n v="19082025"/>
    <n v="4511"/>
    <s v="Kirjat"/>
    <n v="3501"/>
    <x v="1"/>
  </r>
  <r>
    <x v="836"/>
    <x v="813"/>
    <n v="2"/>
    <n v="19082025"/>
    <n v="4470"/>
    <s v="Muut palvelut"/>
    <n v="3501"/>
    <x v="1"/>
  </r>
  <r>
    <x v="836"/>
    <x v="813"/>
    <n v="174.81"/>
    <n v="19082025"/>
    <n v="4511"/>
    <s v="Kirjat"/>
    <n v="3501"/>
    <x v="1"/>
  </r>
  <r>
    <x v="836"/>
    <x v="813"/>
    <n v="11"/>
    <n v="19082025"/>
    <n v="4470"/>
    <s v="Muut palvelut"/>
    <n v="3501"/>
    <x v="1"/>
  </r>
  <r>
    <x v="836"/>
    <x v="813"/>
    <n v="18.86"/>
    <n v="19082025"/>
    <n v="4511"/>
    <s v="Kirjat"/>
    <n v="3501"/>
    <x v="1"/>
  </r>
  <r>
    <x v="836"/>
    <x v="813"/>
    <n v="1"/>
    <n v="19082025"/>
    <n v="4470"/>
    <s v="Muut palvelut"/>
    <n v="3501"/>
    <x v="1"/>
  </r>
  <r>
    <x v="836"/>
    <x v="813"/>
    <n v="41.86"/>
    <n v="20082025"/>
    <n v="4511"/>
    <s v="Kirjat"/>
    <n v="3501"/>
    <x v="1"/>
  </r>
  <r>
    <x v="836"/>
    <x v="813"/>
    <n v="2"/>
    <n v="20082025"/>
    <n v="4470"/>
    <s v="Muut palvelut"/>
    <n v="3501"/>
    <x v="1"/>
  </r>
  <r>
    <x v="836"/>
    <x v="813"/>
    <n v="146.61000000000001"/>
    <n v="22082025"/>
    <n v="4511"/>
    <s v="Kirjat"/>
    <n v="3501"/>
    <x v="1"/>
  </r>
  <r>
    <x v="836"/>
    <x v="813"/>
    <n v="9"/>
    <n v="22082025"/>
    <n v="4470"/>
    <s v="Muut palvelut"/>
    <n v="3501"/>
    <x v="1"/>
  </r>
  <r>
    <x v="836"/>
    <x v="813"/>
    <n v="178.28"/>
    <n v="25082025"/>
    <n v="4511"/>
    <s v="Kirjat"/>
    <n v="3501"/>
    <x v="1"/>
  </r>
  <r>
    <x v="836"/>
    <x v="813"/>
    <n v="13"/>
    <n v="25082025"/>
    <n v="4470"/>
    <s v="Muut palvelut"/>
    <n v="3501"/>
    <x v="1"/>
  </r>
  <r>
    <x v="836"/>
    <x v="813"/>
    <n v="60.76"/>
    <n v="25082025"/>
    <n v="4513"/>
    <s v="AV-materiaali"/>
    <n v="3501"/>
    <x v="1"/>
  </r>
  <r>
    <x v="836"/>
    <x v="813"/>
    <n v="92.12"/>
    <n v="25082025"/>
    <n v="4511"/>
    <s v="Kirjat"/>
    <n v="3501"/>
    <x v="1"/>
  </r>
  <r>
    <x v="836"/>
    <x v="813"/>
    <n v="6"/>
    <n v="25082025"/>
    <n v="4470"/>
    <s v="Muut palvelut"/>
    <n v="3501"/>
    <x v="1"/>
  </r>
  <r>
    <x v="836"/>
    <x v="813"/>
    <n v="18.600000000000001"/>
    <n v="26082025"/>
    <n v="4511"/>
    <s v="Kirjat"/>
    <n v="3501"/>
    <x v="1"/>
  </r>
  <r>
    <x v="836"/>
    <x v="813"/>
    <n v="2"/>
    <n v="26082025"/>
    <n v="4470"/>
    <s v="Muut palvelut"/>
    <n v="3501"/>
    <x v="1"/>
  </r>
  <r>
    <x v="836"/>
    <x v="813"/>
    <n v="236.75"/>
    <n v="28082025"/>
    <n v="4511"/>
    <s v="Kirjat"/>
    <n v="3501"/>
    <x v="1"/>
  </r>
  <r>
    <x v="836"/>
    <x v="813"/>
    <n v="16"/>
    <n v="28082025"/>
    <n v="4470"/>
    <s v="Muut palvelut"/>
    <n v="3501"/>
    <x v="1"/>
  </r>
  <r>
    <x v="836"/>
    <x v="813"/>
    <n v="167.21"/>
    <n v="1092025"/>
    <n v="4511"/>
    <s v="Kirjat"/>
    <n v="3501"/>
    <x v="1"/>
  </r>
  <r>
    <x v="836"/>
    <x v="813"/>
    <n v="10"/>
    <n v="1092025"/>
    <n v="4470"/>
    <s v="Muut palvelut"/>
    <n v="3501"/>
    <x v="1"/>
  </r>
  <r>
    <x v="836"/>
    <x v="813"/>
    <n v="18.97"/>
    <n v="1092025"/>
    <n v="4511"/>
    <s v="Kirjat"/>
    <n v="3501"/>
    <x v="1"/>
  </r>
  <r>
    <x v="836"/>
    <x v="813"/>
    <n v="1"/>
    <n v="1092025"/>
    <n v="4470"/>
    <s v="Muut palvelut"/>
    <n v="3501"/>
    <x v="1"/>
  </r>
  <r>
    <x v="836"/>
    <x v="813"/>
    <n v="443.83"/>
    <n v="1092025"/>
    <n v="4511"/>
    <s v="Kirjat"/>
    <n v="3501"/>
    <x v="1"/>
  </r>
  <r>
    <x v="836"/>
    <x v="813"/>
    <n v="29"/>
    <n v="1092025"/>
    <n v="4470"/>
    <s v="Muut palvelut"/>
    <n v="3501"/>
    <x v="1"/>
  </r>
  <r>
    <x v="836"/>
    <x v="813"/>
    <n v="82.47"/>
    <n v="3092025"/>
    <n v="4511"/>
    <s v="Kirjat"/>
    <n v="3501"/>
    <x v="1"/>
  </r>
  <r>
    <x v="836"/>
    <x v="813"/>
    <n v="5"/>
    <n v="3092025"/>
    <n v="4470"/>
    <s v="Muut palvelut"/>
    <n v="3501"/>
    <x v="1"/>
  </r>
  <r>
    <x v="836"/>
    <x v="813"/>
    <n v="24.18"/>
    <n v="5092025"/>
    <n v="4511"/>
    <s v="Kirjat"/>
    <n v="3501"/>
    <x v="1"/>
  </r>
  <r>
    <x v="836"/>
    <x v="813"/>
    <n v="2"/>
    <n v="5092025"/>
    <n v="4470"/>
    <s v="Muut palvelut"/>
    <n v="3501"/>
    <x v="1"/>
  </r>
  <r>
    <x v="836"/>
    <x v="813"/>
    <n v="140.22999999999999"/>
    <n v="8092025"/>
    <n v="4511"/>
    <s v="Kirjat"/>
    <n v="3501"/>
    <x v="1"/>
  </r>
  <r>
    <x v="836"/>
    <x v="813"/>
    <n v="10"/>
    <n v="8092025"/>
    <n v="4470"/>
    <s v="Muut palvelut"/>
    <n v="3501"/>
    <x v="1"/>
  </r>
  <r>
    <x v="836"/>
    <x v="813"/>
    <n v="348.92"/>
    <n v="8092025"/>
    <n v="4511"/>
    <s v="Kirjat"/>
    <n v="3501"/>
    <x v="1"/>
  </r>
  <r>
    <x v="836"/>
    <x v="813"/>
    <n v="23"/>
    <n v="8092025"/>
    <n v="4470"/>
    <s v="Muut palvelut"/>
    <n v="3501"/>
    <x v="1"/>
  </r>
  <r>
    <x v="836"/>
    <x v="813"/>
    <n v="335.84"/>
    <n v="9092025"/>
    <n v="4511"/>
    <s v="Kirjat"/>
    <n v="3501"/>
    <x v="1"/>
  </r>
  <r>
    <x v="836"/>
    <x v="813"/>
    <n v="24"/>
    <n v="9092025"/>
    <n v="4470"/>
    <s v="Muut palvelut"/>
    <n v="3501"/>
    <x v="1"/>
  </r>
  <r>
    <x v="836"/>
    <x v="813"/>
    <n v="105.96"/>
    <n v="11092025"/>
    <n v="4511"/>
    <s v="Kirjat"/>
    <n v="3501"/>
    <x v="1"/>
  </r>
  <r>
    <x v="836"/>
    <x v="813"/>
    <n v="7"/>
    <n v="11092025"/>
    <n v="4470"/>
    <s v="Muut palvelut"/>
    <n v="3501"/>
    <x v="1"/>
  </r>
  <r>
    <x v="836"/>
    <x v="813"/>
    <n v="116.59"/>
    <n v="15092025"/>
    <n v="4511"/>
    <s v="Kirjat"/>
    <n v="3501"/>
    <x v="1"/>
  </r>
  <r>
    <x v="836"/>
    <x v="813"/>
    <n v="7"/>
    <n v="15092025"/>
    <n v="4470"/>
    <s v="Muut palvelut"/>
    <n v="3501"/>
    <x v="1"/>
  </r>
  <r>
    <x v="836"/>
    <x v="813"/>
    <n v="142.88999999999999"/>
    <n v="15092025"/>
    <n v="4511"/>
    <s v="Kirjat"/>
    <n v="3501"/>
    <x v="1"/>
  </r>
  <r>
    <x v="836"/>
    <x v="813"/>
    <n v="10"/>
    <n v="15092025"/>
    <n v="4470"/>
    <s v="Muut palvelut"/>
    <n v="3501"/>
    <x v="1"/>
  </r>
  <r>
    <x v="836"/>
    <x v="813"/>
    <n v="101.89"/>
    <n v="15092025"/>
    <n v="4511"/>
    <s v="Kirjat"/>
    <n v="3501"/>
    <x v="1"/>
  </r>
  <r>
    <x v="836"/>
    <x v="813"/>
    <n v="7"/>
    <n v="15092025"/>
    <n v="4470"/>
    <s v="Muut palvelut"/>
    <n v="3501"/>
    <x v="1"/>
  </r>
  <r>
    <x v="836"/>
    <x v="813"/>
    <n v="40.51"/>
    <n v="15092025"/>
    <n v="4513"/>
    <s v="AV-materiaali"/>
    <n v="3501"/>
    <x v="1"/>
  </r>
  <r>
    <x v="836"/>
    <x v="813"/>
    <n v="28.17"/>
    <n v="18092025"/>
    <n v="4511"/>
    <s v="Kirjat"/>
    <n v="3501"/>
    <x v="1"/>
  </r>
  <r>
    <x v="836"/>
    <x v="813"/>
    <n v="3"/>
    <n v="18092025"/>
    <n v="4470"/>
    <s v="Muut palvelut"/>
    <n v="3501"/>
    <x v="1"/>
  </r>
  <r>
    <x v="836"/>
    <x v="813"/>
    <n v="244.98"/>
    <n v="19092025"/>
    <n v="4511"/>
    <s v="Kirjat"/>
    <n v="3501"/>
    <x v="1"/>
  </r>
  <r>
    <x v="836"/>
    <x v="813"/>
    <n v="15"/>
    <n v="19092025"/>
    <n v="4470"/>
    <s v="Muut palvelut"/>
    <n v="3501"/>
    <x v="1"/>
  </r>
  <r>
    <x v="836"/>
    <x v="813"/>
    <n v="47.69"/>
    <n v="22092025"/>
    <n v="4511"/>
    <s v="Kirjat"/>
    <n v="3501"/>
    <x v="1"/>
  </r>
  <r>
    <x v="836"/>
    <x v="813"/>
    <n v="5"/>
    <n v="22092025"/>
    <n v="4470"/>
    <s v="Muut palvelut"/>
    <n v="3501"/>
    <x v="1"/>
  </r>
  <r>
    <x v="836"/>
    <x v="813"/>
    <n v="215.88"/>
    <n v="22092025"/>
    <n v="4511"/>
    <s v="Kirjat"/>
    <n v="3501"/>
    <x v="1"/>
  </r>
  <r>
    <x v="836"/>
    <x v="813"/>
    <n v="12"/>
    <n v="22092025"/>
    <n v="4470"/>
    <s v="Muut palvelut"/>
    <n v="3501"/>
    <x v="1"/>
  </r>
  <r>
    <x v="836"/>
    <x v="813"/>
    <n v="30.38"/>
    <n v="24092025"/>
    <n v="4511"/>
    <s v="Kirjat"/>
    <n v="3501"/>
    <x v="1"/>
  </r>
  <r>
    <x v="836"/>
    <x v="813"/>
    <n v="2"/>
    <n v="24092025"/>
    <n v="4470"/>
    <s v="Muut palvelut"/>
    <n v="3501"/>
    <x v="1"/>
  </r>
  <r>
    <x v="836"/>
    <x v="813"/>
    <n v="409.97"/>
    <n v="25092025"/>
    <n v="4511"/>
    <s v="Kirjat"/>
    <n v="3501"/>
    <x v="1"/>
  </r>
  <r>
    <x v="836"/>
    <x v="813"/>
    <n v="28"/>
    <n v="25092025"/>
    <n v="4470"/>
    <s v="Muut palvelut"/>
    <n v="3501"/>
    <x v="1"/>
  </r>
  <r>
    <x v="836"/>
    <x v="813"/>
    <n v="91.93"/>
    <n v="29092025"/>
    <n v="4513"/>
    <s v="AV-materiaali"/>
    <n v="3501"/>
    <x v="1"/>
  </r>
  <r>
    <x v="836"/>
    <x v="813"/>
    <n v="185.43"/>
    <n v="1102025"/>
    <n v="4511"/>
    <s v="Kirjat"/>
    <n v="3501"/>
    <x v="1"/>
  </r>
  <r>
    <x v="836"/>
    <x v="813"/>
    <n v="11"/>
    <n v="1102025"/>
    <n v="4470"/>
    <s v="Muut palvelut"/>
    <n v="3501"/>
    <x v="1"/>
  </r>
  <r>
    <x v="836"/>
    <x v="813"/>
    <n v="497.41"/>
    <n v="29092025"/>
    <n v="4511"/>
    <s v="Kirjat"/>
    <n v="3501"/>
    <x v="1"/>
  </r>
  <r>
    <x v="836"/>
    <x v="813"/>
    <n v="30"/>
    <n v="29092025"/>
    <n v="4470"/>
    <s v="Muut palvelut"/>
    <n v="3501"/>
    <x v="1"/>
  </r>
  <r>
    <x v="836"/>
    <x v="813"/>
    <n v="11.93"/>
    <n v="30092025"/>
    <n v="4511"/>
    <s v="Kirjat"/>
    <n v="3501"/>
    <x v="1"/>
  </r>
  <r>
    <x v="836"/>
    <x v="813"/>
    <n v="1"/>
    <n v="30092025"/>
    <n v="4470"/>
    <s v="Muut palvelut"/>
    <n v="3501"/>
    <x v="1"/>
  </r>
  <r>
    <x v="836"/>
    <x v="813"/>
    <n v="163.47999999999999"/>
    <n v="1102025"/>
    <n v="4511"/>
    <s v="Kirjat"/>
    <n v="3501"/>
    <x v="1"/>
  </r>
  <r>
    <x v="836"/>
    <x v="813"/>
    <n v="11"/>
    <n v="1102025"/>
    <n v="4470"/>
    <s v="Muut palvelut"/>
    <n v="3501"/>
    <x v="1"/>
  </r>
  <r>
    <x v="836"/>
    <x v="813"/>
    <n v="55.32"/>
    <n v="6102025"/>
    <n v="4513"/>
    <s v="AV-materiaali"/>
    <n v="3501"/>
    <x v="1"/>
  </r>
  <r>
    <x v="836"/>
    <x v="813"/>
    <n v="420.19"/>
    <n v="6102025"/>
    <n v="4511"/>
    <s v="Kirjat"/>
    <n v="3501"/>
    <x v="1"/>
  </r>
  <r>
    <x v="836"/>
    <x v="813"/>
    <n v="24"/>
    <n v="6102025"/>
    <n v="4470"/>
    <s v="Muut palvelut"/>
    <n v="3501"/>
    <x v="1"/>
  </r>
  <r>
    <x v="836"/>
    <x v="813"/>
    <n v="30.59"/>
    <n v="6102025"/>
    <n v="4511"/>
    <s v="Kirjat"/>
    <n v="3501"/>
    <x v="1"/>
  </r>
  <r>
    <x v="836"/>
    <x v="813"/>
    <n v="2"/>
    <n v="6102025"/>
    <n v="4470"/>
    <s v="Muut palvelut"/>
    <n v="3501"/>
    <x v="1"/>
  </r>
  <r>
    <x v="836"/>
    <x v="813"/>
    <n v="393.85"/>
    <n v="7102025"/>
    <n v="4511"/>
    <s v="Kirjat"/>
    <n v="3501"/>
    <x v="1"/>
  </r>
  <r>
    <x v="836"/>
    <x v="813"/>
    <n v="23"/>
    <n v="7102025"/>
    <n v="4470"/>
    <s v="Muut palvelut"/>
    <n v="3501"/>
    <x v="1"/>
  </r>
  <r>
    <x v="836"/>
    <x v="813"/>
    <n v="88.51"/>
    <n v="13102025"/>
    <n v="4513"/>
    <s v="AV-materiaali"/>
    <n v="3501"/>
    <x v="1"/>
  </r>
  <r>
    <x v="836"/>
    <x v="813"/>
    <n v="53.39"/>
    <n v="13102025"/>
    <n v="4511"/>
    <s v="Kirjat"/>
    <n v="3501"/>
    <x v="1"/>
  </r>
  <r>
    <x v="836"/>
    <x v="813"/>
    <n v="3"/>
    <n v="13102025"/>
    <n v="4470"/>
    <s v="Muut palvelut"/>
    <n v="3501"/>
    <x v="1"/>
  </r>
  <r>
    <x v="836"/>
    <x v="813"/>
    <n v="70.680000000000007"/>
    <n v="13102025"/>
    <n v="4511"/>
    <s v="Kirjat"/>
    <n v="3501"/>
    <x v="1"/>
  </r>
  <r>
    <x v="836"/>
    <x v="813"/>
    <n v="4"/>
    <n v="13102025"/>
    <n v="4470"/>
    <s v="Muut palvelut"/>
    <n v="3501"/>
    <x v="1"/>
  </r>
  <r>
    <x v="836"/>
    <x v="813"/>
    <n v="218.16"/>
    <n v="13102025"/>
    <n v="4511"/>
    <s v="Kirjat"/>
    <n v="3501"/>
    <x v="1"/>
  </r>
  <r>
    <x v="836"/>
    <x v="813"/>
    <n v="12"/>
    <n v="13102025"/>
    <n v="4470"/>
    <s v="Muut palvelut"/>
    <n v="3501"/>
    <x v="1"/>
  </r>
  <r>
    <x v="836"/>
    <x v="813"/>
    <n v="29.93"/>
    <n v="14102025"/>
    <n v="4511"/>
    <s v="Kirjat"/>
    <n v="3501"/>
    <x v="1"/>
  </r>
  <r>
    <x v="836"/>
    <x v="813"/>
    <n v="2"/>
    <n v="14102025"/>
    <n v="4470"/>
    <s v="Muut palvelut"/>
    <n v="3501"/>
    <x v="1"/>
  </r>
  <r>
    <x v="836"/>
    <x v="813"/>
    <n v="121.45"/>
    <n v="17102025"/>
    <n v="4511"/>
    <s v="Kirjat"/>
    <n v="3501"/>
    <x v="1"/>
  </r>
  <r>
    <x v="836"/>
    <x v="813"/>
    <n v="7"/>
    <n v="17102025"/>
    <n v="4470"/>
    <s v="Muut palvelut"/>
    <n v="3501"/>
    <x v="1"/>
  </r>
  <r>
    <x v="836"/>
    <x v="813"/>
    <n v="43.76"/>
    <n v="20102025"/>
    <n v="4511"/>
    <s v="Kirjat"/>
    <n v="3501"/>
    <x v="1"/>
  </r>
  <r>
    <x v="836"/>
    <x v="813"/>
    <n v="2"/>
    <n v="20102025"/>
    <n v="4470"/>
    <s v="Muut palvelut"/>
    <n v="3501"/>
    <x v="1"/>
  </r>
  <r>
    <x v="836"/>
    <x v="813"/>
    <n v="8.24"/>
    <n v="20102025"/>
    <n v="4511"/>
    <s v="Kirjat"/>
    <n v="3501"/>
    <x v="1"/>
  </r>
  <r>
    <x v="836"/>
    <x v="813"/>
    <n v="136.32"/>
    <n v="20102025"/>
    <n v="4511"/>
    <s v="Kirjat"/>
    <n v="3501"/>
    <x v="1"/>
  </r>
  <r>
    <x v="836"/>
    <x v="813"/>
    <n v="7"/>
    <n v="20102025"/>
    <n v="4470"/>
    <s v="Muut palvelut"/>
    <n v="3501"/>
    <x v="1"/>
  </r>
  <r>
    <x v="836"/>
    <x v="813"/>
    <n v="86.44"/>
    <n v="23102025"/>
    <n v="4511"/>
    <s v="Kirjat"/>
    <n v="3501"/>
    <x v="1"/>
  </r>
  <r>
    <x v="836"/>
    <x v="813"/>
    <n v="5"/>
    <n v="23102025"/>
    <n v="4470"/>
    <s v="Muut palvelut"/>
    <n v="3501"/>
    <x v="1"/>
  </r>
  <r>
    <x v="836"/>
    <x v="813"/>
    <n v="13.28"/>
    <n v="24102025"/>
    <n v="4511"/>
    <s v="Kirjat"/>
    <n v="3501"/>
    <x v="1"/>
  </r>
  <r>
    <x v="836"/>
    <x v="813"/>
    <n v="1"/>
    <n v="24102025"/>
    <n v="4470"/>
    <s v="Muut palvelut"/>
    <n v="3501"/>
    <x v="1"/>
  </r>
  <r>
    <x v="836"/>
    <x v="813"/>
    <n v="63.39"/>
    <n v="27102025"/>
    <n v="4511"/>
    <s v="Kirjat"/>
    <n v="3501"/>
    <x v="1"/>
  </r>
  <r>
    <x v="836"/>
    <x v="813"/>
    <n v="4"/>
    <n v="27102025"/>
    <n v="4470"/>
    <s v="Muut palvelut"/>
    <n v="3501"/>
    <x v="1"/>
  </r>
  <r>
    <x v="836"/>
    <x v="813"/>
    <n v="27.2"/>
    <n v="27102025"/>
    <n v="4513"/>
    <s v="AV-materiaali"/>
    <n v="3501"/>
    <x v="1"/>
  </r>
  <r>
    <x v="836"/>
    <x v="813"/>
    <n v="202.59"/>
    <n v="27102025"/>
    <n v="4511"/>
    <s v="Kirjat"/>
    <n v="3501"/>
    <x v="1"/>
  </r>
  <r>
    <x v="836"/>
    <x v="813"/>
    <n v="12"/>
    <n v="27102025"/>
    <n v="4470"/>
    <s v="Muut palvelut"/>
    <n v="3501"/>
    <x v="1"/>
  </r>
  <r>
    <x v="836"/>
    <x v="813"/>
    <n v="133.21"/>
    <n v="29102025"/>
    <n v="4511"/>
    <s v="Kirjat"/>
    <n v="3501"/>
    <x v="1"/>
  </r>
  <r>
    <x v="836"/>
    <x v="813"/>
    <n v="5"/>
    <n v="29102025"/>
    <n v="4470"/>
    <s v="Muut palvelut"/>
    <n v="3501"/>
    <x v="1"/>
  </r>
  <r>
    <x v="836"/>
    <x v="813"/>
    <n v="20.89"/>
    <n v="30102025"/>
    <n v="4511"/>
    <s v="Kirjat"/>
    <n v="3501"/>
    <x v="1"/>
  </r>
  <r>
    <x v="836"/>
    <x v="813"/>
    <n v="2"/>
    <n v="30102025"/>
    <n v="4470"/>
    <s v="Muut palvelut"/>
    <n v="3501"/>
    <x v="1"/>
  </r>
  <r>
    <x v="836"/>
    <x v="813"/>
    <n v="160.53"/>
    <n v="3112025"/>
    <n v="4511"/>
    <s v="Kirjat"/>
    <n v="3501"/>
    <x v="1"/>
  </r>
  <r>
    <x v="836"/>
    <x v="813"/>
    <n v="10"/>
    <n v="3112025"/>
    <n v="4470"/>
    <s v="Muut palvelut"/>
    <n v="3501"/>
    <x v="1"/>
  </r>
  <r>
    <x v="836"/>
    <x v="813"/>
    <n v="51.4"/>
    <n v="3112025"/>
    <n v="4511"/>
    <s v="Kirjat"/>
    <n v="3501"/>
    <x v="1"/>
  </r>
  <r>
    <x v="836"/>
    <x v="813"/>
    <n v="3"/>
    <n v="3112025"/>
    <n v="4470"/>
    <s v="Muut palvelut"/>
    <n v="3501"/>
    <x v="1"/>
  </r>
  <r>
    <x v="836"/>
    <x v="813"/>
    <n v="288"/>
    <n v="4112025"/>
    <n v="4511"/>
    <s v="Kirjat"/>
    <n v="3501"/>
    <x v="1"/>
  </r>
  <r>
    <x v="836"/>
    <x v="813"/>
    <n v="18"/>
    <n v="4112025"/>
    <n v="4470"/>
    <s v="Muut palvelut"/>
    <n v="3501"/>
    <x v="1"/>
  </r>
  <r>
    <x v="836"/>
    <x v="813"/>
    <n v="29.93"/>
    <n v="5112025"/>
    <n v="4511"/>
    <s v="Kirjat"/>
    <n v="3501"/>
    <x v="1"/>
  </r>
  <r>
    <x v="836"/>
    <x v="813"/>
    <n v="2"/>
    <n v="5112025"/>
    <n v="4470"/>
    <s v="Muut palvelut"/>
    <n v="3501"/>
    <x v="1"/>
  </r>
  <r>
    <x v="836"/>
    <x v="813"/>
    <n v="114.99"/>
    <n v="10112025"/>
    <n v="4511"/>
    <s v="Kirjat"/>
    <n v="3501"/>
    <x v="1"/>
  </r>
  <r>
    <x v="836"/>
    <x v="813"/>
    <n v="7"/>
    <n v="10112025"/>
    <n v="4470"/>
    <s v="Muut palvelut"/>
    <n v="3501"/>
    <x v="1"/>
  </r>
  <r>
    <x v="836"/>
    <x v="813"/>
    <n v="34.76"/>
    <n v="10112025"/>
    <n v="4511"/>
    <s v="Kirjat"/>
    <n v="3501"/>
    <x v="1"/>
  </r>
  <r>
    <x v="836"/>
    <x v="813"/>
    <n v="2"/>
    <n v="10112025"/>
    <n v="4470"/>
    <s v="Muut palvelut"/>
    <n v="3501"/>
    <x v="1"/>
  </r>
  <r>
    <x v="836"/>
    <x v="813"/>
    <n v="245.06"/>
    <n v="10112025"/>
    <n v="4511"/>
    <s v="Kirjat"/>
    <n v="3501"/>
    <x v="1"/>
  </r>
  <r>
    <x v="836"/>
    <x v="813"/>
    <n v="12"/>
    <n v="10112025"/>
    <n v="4470"/>
    <s v="Muut palvelut"/>
    <n v="3501"/>
    <x v="1"/>
  </r>
  <r>
    <x v="836"/>
    <x v="813"/>
    <n v="55.89"/>
    <n v="11112025"/>
    <n v="4511"/>
    <s v="Kirjat"/>
    <n v="3501"/>
    <x v="1"/>
  </r>
  <r>
    <x v="836"/>
    <x v="813"/>
    <n v="4"/>
    <n v="11112025"/>
    <n v="4470"/>
    <s v="Muut palvelut"/>
    <n v="3501"/>
    <x v="1"/>
  </r>
  <r>
    <x v="836"/>
    <x v="813"/>
    <n v="510.1"/>
    <n v="14112025"/>
    <n v="4511"/>
    <s v="Kirjat"/>
    <n v="3501"/>
    <x v="1"/>
  </r>
  <r>
    <x v="836"/>
    <x v="813"/>
    <n v="31"/>
    <n v="14112025"/>
    <n v="4470"/>
    <s v="Muut palvelut"/>
    <n v="3501"/>
    <x v="1"/>
  </r>
  <r>
    <x v="836"/>
    <x v="813"/>
    <n v="196.46"/>
    <n v="17112025"/>
    <n v="4511"/>
    <s v="Kirjat"/>
    <n v="3501"/>
    <x v="1"/>
  </r>
  <r>
    <x v="836"/>
    <x v="813"/>
    <n v="12"/>
    <n v="17112025"/>
    <n v="4470"/>
    <s v="Muut palvelut"/>
    <n v="3501"/>
    <x v="1"/>
  </r>
  <r>
    <x v="836"/>
    <x v="813"/>
    <n v="31.47"/>
    <n v="17112025"/>
    <n v="4600"/>
    <s v="Muu materiaali"/>
    <n v="3501"/>
    <x v="1"/>
  </r>
  <r>
    <x v="836"/>
    <x v="813"/>
    <n v="16.73"/>
    <n v="17112025"/>
    <n v="4513"/>
    <s v="AV-materiaali"/>
    <n v="3501"/>
    <x v="1"/>
  </r>
  <r>
    <x v="836"/>
    <x v="813"/>
    <n v="48.09"/>
    <n v="17112025"/>
    <n v="4511"/>
    <s v="Kirjat"/>
    <n v="3501"/>
    <x v="1"/>
  </r>
  <r>
    <x v="836"/>
    <x v="813"/>
    <n v="4"/>
    <n v="17112025"/>
    <n v="4470"/>
    <s v="Muut palvelut"/>
    <n v="3501"/>
    <x v="1"/>
  </r>
  <r>
    <x v="836"/>
    <x v="813"/>
    <n v="602.37"/>
    <n v="17112025"/>
    <n v="4511"/>
    <s v="Kirjat"/>
    <n v="3501"/>
    <x v="1"/>
  </r>
  <r>
    <x v="836"/>
    <x v="813"/>
    <n v="39"/>
    <n v="17112025"/>
    <n v="4470"/>
    <s v="Muut palvelut"/>
    <n v="3501"/>
    <x v="1"/>
  </r>
  <r>
    <x v="836"/>
    <x v="813"/>
    <n v="21.17"/>
    <n v="21112025"/>
    <n v="4511"/>
    <s v="Kirjat"/>
    <n v="3501"/>
    <x v="1"/>
  </r>
  <r>
    <x v="836"/>
    <x v="813"/>
    <n v="1"/>
    <n v="21112025"/>
    <n v="4470"/>
    <s v="Muut palvelut"/>
    <n v="3501"/>
    <x v="1"/>
  </r>
  <r>
    <x v="836"/>
    <x v="813"/>
    <n v="111.88"/>
    <n v="20112025"/>
    <n v="4511"/>
    <s v="Kirjat"/>
    <n v="3501"/>
    <x v="1"/>
  </r>
  <r>
    <x v="836"/>
    <x v="813"/>
    <n v="7"/>
    <n v="20112025"/>
    <n v="4470"/>
    <s v="Muut palvelut"/>
    <n v="3501"/>
    <x v="1"/>
  </r>
  <r>
    <x v="836"/>
    <x v="813"/>
    <n v="210.3"/>
    <n v="24112025"/>
    <n v="4511"/>
    <s v="Kirjat"/>
    <n v="3501"/>
    <x v="1"/>
  </r>
  <r>
    <x v="836"/>
    <x v="813"/>
    <n v="13"/>
    <n v="24112025"/>
    <n v="4470"/>
    <s v="Muut palvelut"/>
    <n v="3501"/>
    <x v="1"/>
  </r>
  <r>
    <x v="836"/>
    <x v="813"/>
    <n v="463.6"/>
    <n v="24112025"/>
    <n v="4511"/>
    <s v="Kirjat"/>
    <n v="3501"/>
    <x v="1"/>
  </r>
  <r>
    <x v="836"/>
    <x v="813"/>
    <n v="29"/>
    <n v="24112025"/>
    <n v="4470"/>
    <s v="Muut palvelut"/>
    <n v="3501"/>
    <x v="1"/>
  </r>
  <r>
    <x v="836"/>
    <x v="813"/>
    <n v="247.77"/>
    <n v="26112025"/>
    <n v="4511"/>
    <s v="Kirjat"/>
    <n v="3501"/>
    <x v="1"/>
  </r>
  <r>
    <x v="836"/>
    <x v="813"/>
    <n v="17"/>
    <n v="26112025"/>
    <n v="4470"/>
    <s v="Muut palvelut"/>
    <n v="3501"/>
    <x v="1"/>
  </r>
  <r>
    <x v="836"/>
    <x v="813"/>
    <n v="20.9"/>
    <n v="1122025"/>
    <n v="4513"/>
    <s v="AV-materiaali"/>
    <n v="3501"/>
    <x v="1"/>
  </r>
  <r>
    <x v="836"/>
    <x v="813"/>
    <n v="397.32"/>
    <n v="1122025"/>
    <n v="4511"/>
    <s v="Kirjat"/>
    <n v="3501"/>
    <x v="1"/>
  </r>
  <r>
    <x v="836"/>
    <x v="813"/>
    <n v="23"/>
    <n v="1122025"/>
    <n v="4470"/>
    <s v="Muut palvelut"/>
    <n v="3501"/>
    <x v="1"/>
  </r>
  <r>
    <x v="836"/>
    <x v="813"/>
    <n v="59.11"/>
    <n v="1122025"/>
    <n v="4511"/>
    <s v="Kirjat"/>
    <n v="3501"/>
    <x v="1"/>
  </r>
  <r>
    <x v="836"/>
    <x v="813"/>
    <n v="3"/>
    <n v="1122025"/>
    <n v="4470"/>
    <s v="Muut palvelut"/>
    <n v="3501"/>
    <x v="1"/>
  </r>
  <r>
    <x v="836"/>
    <x v="813"/>
    <n v="111.96"/>
    <n v="2122025"/>
    <n v="4511"/>
    <s v="Kirjat"/>
    <n v="3501"/>
    <x v="1"/>
  </r>
  <r>
    <x v="836"/>
    <x v="813"/>
    <n v="6"/>
    <n v="2122025"/>
    <n v="4470"/>
    <s v="Muut palvelut"/>
    <n v="3501"/>
    <x v="1"/>
  </r>
  <r>
    <x v="836"/>
    <x v="813"/>
    <n v="103.25"/>
    <n v="8122025"/>
    <n v="4511"/>
    <s v="Kirjat"/>
    <n v="3501"/>
    <x v="1"/>
  </r>
  <r>
    <x v="836"/>
    <x v="813"/>
    <n v="5"/>
    <n v="8122025"/>
    <n v="4470"/>
    <s v="Muut palvelut"/>
    <n v="3501"/>
    <x v="1"/>
  </r>
  <r>
    <x v="836"/>
    <x v="813"/>
    <n v="218.77"/>
    <n v="8122025"/>
    <n v="4511"/>
    <s v="Kirjat"/>
    <n v="3501"/>
    <x v="1"/>
  </r>
  <r>
    <x v="836"/>
    <x v="813"/>
    <n v="12"/>
    <n v="8122025"/>
    <n v="4470"/>
    <s v="Muut palvelut"/>
    <n v="3501"/>
    <x v="1"/>
  </r>
  <r>
    <x v="836"/>
    <x v="813"/>
    <n v="214.04"/>
    <n v="8122025"/>
    <n v="4511"/>
    <s v="Kirjat"/>
    <n v="3501"/>
    <x v="1"/>
  </r>
  <r>
    <x v="836"/>
    <x v="813"/>
    <n v="13"/>
    <n v="8122025"/>
    <n v="4470"/>
    <s v="Muut palvelut"/>
    <n v="3501"/>
    <x v="1"/>
  </r>
  <r>
    <x v="836"/>
    <x v="813"/>
    <n v="101.49"/>
    <n v="15122025"/>
    <n v="4511"/>
    <s v="Kirjat"/>
    <n v="3501"/>
    <x v="1"/>
  </r>
  <r>
    <x v="836"/>
    <x v="813"/>
    <n v="5"/>
    <n v="15122025"/>
    <n v="4470"/>
    <s v="Muut palvelut"/>
    <n v="3501"/>
    <x v="1"/>
  </r>
  <r>
    <x v="836"/>
    <x v="813"/>
    <n v="13.6"/>
    <n v="15122025"/>
    <n v="4511"/>
    <s v="Kirjat"/>
    <n v="3501"/>
    <x v="1"/>
  </r>
  <r>
    <x v="836"/>
    <x v="813"/>
    <n v="1"/>
    <n v="15122025"/>
    <n v="4470"/>
    <s v="Muut palvelut"/>
    <n v="3501"/>
    <x v="1"/>
  </r>
  <r>
    <x v="836"/>
    <x v="813"/>
    <n v="20.75"/>
    <n v="15122025"/>
    <n v="4511"/>
    <s v="Kirjat"/>
    <n v="3501"/>
    <x v="1"/>
  </r>
  <r>
    <x v="836"/>
    <x v="813"/>
    <n v="1"/>
    <n v="15122025"/>
    <n v="4470"/>
    <s v="Muut palvelut"/>
    <n v="3501"/>
    <x v="1"/>
  </r>
  <r>
    <x v="836"/>
    <x v="813"/>
    <n v="18.88"/>
    <n v="12122025"/>
    <n v="4511"/>
    <s v="Kirjat"/>
    <n v="3501"/>
    <x v="1"/>
  </r>
  <r>
    <x v="836"/>
    <x v="813"/>
    <n v="1"/>
    <n v="12122025"/>
    <n v="4470"/>
    <s v="Muut palvelut"/>
    <n v="3501"/>
    <x v="1"/>
  </r>
  <r>
    <x v="836"/>
    <x v="813"/>
    <n v="53.89"/>
    <n v="18122025"/>
    <n v="4511"/>
    <s v="Kirjat"/>
    <n v="3501"/>
    <x v="1"/>
  </r>
  <r>
    <x v="836"/>
    <x v="813"/>
    <n v="3"/>
    <n v="18122025"/>
    <n v="4470"/>
    <s v="Muut palvelut"/>
    <n v="3501"/>
    <x v="1"/>
  </r>
  <r>
    <x v="836"/>
    <x v="813"/>
    <n v="89.55"/>
    <n v="22122025"/>
    <n v="4513"/>
    <s v="AV-materiaali"/>
    <n v="3501"/>
    <x v="1"/>
  </r>
  <r>
    <x v="836"/>
    <x v="813"/>
    <n v="209.46"/>
    <n v="22122025"/>
    <n v="4511"/>
    <s v="Kirjat"/>
    <n v="3501"/>
    <x v="1"/>
  </r>
  <r>
    <x v="836"/>
    <x v="813"/>
    <n v="12"/>
    <n v="22122025"/>
    <n v="4470"/>
    <s v="Muut palvelut"/>
    <n v="3501"/>
    <x v="1"/>
  </r>
  <r>
    <x v="836"/>
    <x v="813"/>
    <n v="95.18"/>
    <n v="22122025"/>
    <n v="4511"/>
    <s v="Kirjat"/>
    <n v="3501"/>
    <x v="1"/>
  </r>
  <r>
    <x v="836"/>
    <x v="813"/>
    <n v="4"/>
    <n v="22122025"/>
    <n v="4470"/>
    <s v="Muut palvelut"/>
    <n v="3501"/>
    <x v="1"/>
  </r>
  <r>
    <x v="836"/>
    <x v="813"/>
    <n v="52.73"/>
    <n v="22122025"/>
    <n v="4511"/>
    <s v="Kirjat"/>
    <n v="3501"/>
    <x v="1"/>
  </r>
  <r>
    <x v="836"/>
    <x v="813"/>
    <n v="3"/>
    <n v="22122025"/>
    <n v="4470"/>
    <s v="Muut palvelut"/>
    <n v="3501"/>
    <x v="1"/>
  </r>
  <r>
    <x v="836"/>
    <x v="813"/>
    <n v="16.72"/>
    <n v="29122025"/>
    <n v="4513"/>
    <s v="AV-materiaali"/>
    <n v="3501"/>
    <x v="1"/>
  </r>
  <r>
    <x v="836"/>
    <x v="813"/>
    <n v="23.7"/>
    <n v="30122025"/>
    <n v="4511"/>
    <s v="Kirjat"/>
    <n v="3501"/>
    <x v="1"/>
  </r>
  <r>
    <x v="836"/>
    <x v="813"/>
    <n v="1"/>
    <n v="30122025"/>
    <n v="4470"/>
    <s v="Muut palvelut"/>
    <n v="3501"/>
    <x v="1"/>
  </r>
  <r>
    <x v="837"/>
    <x v="814"/>
    <n v="180"/>
    <n v="21022025"/>
    <n v="4470"/>
    <s v="Muut palvelut"/>
    <n v="3551"/>
    <x v="1"/>
  </r>
  <r>
    <x v="837"/>
    <x v="814"/>
    <n v="231.08"/>
    <n v="3102025"/>
    <n v="4440"/>
    <s v="Koulutus- ja kulttuuripalvelut"/>
    <n v="3551"/>
    <x v="1"/>
  </r>
  <r>
    <x v="838"/>
    <x v="815"/>
    <n v="42.11"/>
    <n v="7032025"/>
    <n v="4500"/>
    <s v="Toimistotarvikkeet"/>
    <n v="3051"/>
    <x v="1"/>
  </r>
  <r>
    <x v="839"/>
    <x v="816"/>
    <n v="500"/>
    <n v="5012025"/>
    <n v="4460"/>
    <s v="Muut yhteistoimintaosuudet"/>
    <n v="5551"/>
    <x v="1"/>
  </r>
  <r>
    <x v="840"/>
    <x v="817"/>
    <n v="8300"/>
    <n v="20042025"/>
    <n v="4342"/>
    <s v="Asiantuntijakonsultaatio/-palvelut"/>
    <n v="4102"/>
    <x v="1"/>
  </r>
  <r>
    <x v="840"/>
    <x v="817"/>
    <n v="3300"/>
    <n v="1102025"/>
    <n v="4342"/>
    <s v="Asiantuntijakonsultaatio/-palvelut"/>
    <n v="4101"/>
    <x v="1"/>
  </r>
  <r>
    <x v="840"/>
    <x v="817"/>
    <n v="800"/>
    <n v="22122025"/>
    <n v="4342"/>
    <s v="Asiantuntijakonsultaatio/-palvelut"/>
    <n v="4102"/>
    <x v="1"/>
  </r>
  <r>
    <x v="840"/>
    <x v="817"/>
    <n v="800"/>
    <n v="22122025"/>
    <n v="4342"/>
    <s v="Asiantuntijakonsultaatio/-palvelut"/>
    <n v="4101"/>
    <x v="1"/>
  </r>
  <r>
    <x v="841"/>
    <x v="818"/>
    <n v="946.21"/>
    <n v="20012025"/>
    <n v="4550"/>
    <s v="Puhdistusaineet ja -tarvikkeet"/>
    <n v="5501"/>
    <x v="1"/>
  </r>
  <r>
    <x v="841"/>
    <x v="818"/>
    <n v="831.51"/>
    <n v="20012025"/>
    <n v="4550"/>
    <s v="Puhdistusaineet ja -tarvikkeet"/>
    <n v="5501"/>
    <x v="1"/>
  </r>
  <r>
    <x v="841"/>
    <x v="818"/>
    <n v="11.8"/>
    <n v="20012025"/>
    <n v="4550"/>
    <s v="Puhdistusaineet ja -tarvikkeet"/>
    <n v="5501"/>
    <x v="1"/>
  </r>
  <r>
    <x v="841"/>
    <x v="818"/>
    <n v="499.58"/>
    <n v="20012025"/>
    <n v="4550"/>
    <s v="Puhdistusaineet ja -tarvikkeet"/>
    <n v="5501"/>
    <x v="1"/>
  </r>
  <r>
    <x v="841"/>
    <x v="818"/>
    <n v="326.41000000000003"/>
    <n v="20012025"/>
    <n v="4550"/>
    <s v="Puhdistusaineet ja -tarvikkeet"/>
    <n v="5501"/>
    <x v="1"/>
  </r>
  <r>
    <x v="841"/>
    <x v="818"/>
    <n v="548.76"/>
    <n v="20012025"/>
    <n v="4550"/>
    <s v="Puhdistusaineet ja -tarvikkeet"/>
    <n v="5501"/>
    <x v="1"/>
  </r>
  <r>
    <x v="841"/>
    <x v="818"/>
    <n v="1168.1400000000001"/>
    <n v="20012025"/>
    <n v="4550"/>
    <s v="Puhdistusaineet ja -tarvikkeet"/>
    <n v="5501"/>
    <x v="1"/>
  </r>
  <r>
    <x v="841"/>
    <x v="818"/>
    <n v="1250.67"/>
    <n v="20012025"/>
    <n v="4550"/>
    <s v="Puhdistusaineet ja -tarvikkeet"/>
    <n v="5501"/>
    <x v="1"/>
  </r>
  <r>
    <x v="841"/>
    <x v="818"/>
    <n v="557.86"/>
    <n v="20012025"/>
    <n v="4550"/>
    <s v="Puhdistusaineet ja -tarvikkeet"/>
    <n v="5501"/>
    <x v="1"/>
  </r>
  <r>
    <x v="841"/>
    <x v="818"/>
    <n v="579.47"/>
    <n v="20012025"/>
    <n v="4550"/>
    <s v="Puhdistusaineet ja -tarvikkeet"/>
    <n v="5501"/>
    <x v="1"/>
  </r>
  <r>
    <x v="841"/>
    <x v="818"/>
    <n v="135.46"/>
    <n v="20012025"/>
    <n v="4550"/>
    <s v="Puhdistusaineet ja -tarvikkeet"/>
    <n v="5501"/>
    <x v="1"/>
  </r>
  <r>
    <x v="841"/>
    <x v="818"/>
    <n v="235.86"/>
    <n v="20012025"/>
    <n v="4550"/>
    <s v="Puhdistusaineet ja -tarvikkeet"/>
    <n v="5501"/>
    <x v="1"/>
  </r>
  <r>
    <x v="841"/>
    <x v="818"/>
    <n v="358.57"/>
    <n v="20012025"/>
    <n v="4550"/>
    <s v="Puhdistusaineet ja -tarvikkeet"/>
    <n v="5501"/>
    <x v="1"/>
  </r>
  <r>
    <x v="841"/>
    <x v="818"/>
    <n v="250.5"/>
    <n v="20012025"/>
    <n v="4550"/>
    <s v="Puhdistusaineet ja -tarvikkeet"/>
    <n v="5501"/>
    <x v="1"/>
  </r>
  <r>
    <x v="841"/>
    <x v="818"/>
    <n v="744.55"/>
    <n v="6032025"/>
    <n v="4550"/>
    <s v="Puhdistusaineet ja -tarvikkeet"/>
    <n v="5501"/>
    <x v="1"/>
  </r>
  <r>
    <x v="841"/>
    <x v="818"/>
    <n v="317.16000000000003"/>
    <n v="7052025"/>
    <n v="4550"/>
    <s v="Puhdistusaineet ja -tarvikkeet"/>
    <n v="5501"/>
    <x v="1"/>
  </r>
  <r>
    <x v="841"/>
    <x v="818"/>
    <n v="1114.5999999999999"/>
    <n v="9052025"/>
    <n v="4550"/>
    <s v="Puhdistusaineet ja -tarvikkeet"/>
    <n v="5501"/>
    <x v="1"/>
  </r>
  <r>
    <x v="841"/>
    <x v="818"/>
    <n v="1000.58"/>
    <n v="9052025"/>
    <n v="4550"/>
    <s v="Puhdistusaineet ja -tarvikkeet"/>
    <n v="5501"/>
    <x v="1"/>
  </r>
  <r>
    <x v="841"/>
    <x v="818"/>
    <n v="638.52"/>
    <n v="9052025"/>
    <n v="4550"/>
    <s v="Puhdistusaineet ja -tarvikkeet"/>
    <n v="5501"/>
    <x v="1"/>
  </r>
  <r>
    <x v="841"/>
    <x v="818"/>
    <n v="438.37"/>
    <n v="9052025"/>
    <n v="4550"/>
    <s v="Puhdistusaineet ja -tarvikkeet"/>
    <n v="5501"/>
    <x v="1"/>
  </r>
  <r>
    <x v="841"/>
    <x v="818"/>
    <n v="1164.53"/>
    <n v="9052025"/>
    <n v="4550"/>
    <s v="Puhdistusaineet ja -tarvikkeet"/>
    <n v="5501"/>
    <x v="1"/>
  </r>
  <r>
    <x v="841"/>
    <x v="818"/>
    <n v="289.08"/>
    <n v="9052025"/>
    <n v="4550"/>
    <s v="Puhdistusaineet ja -tarvikkeet"/>
    <n v="5501"/>
    <x v="1"/>
  </r>
  <r>
    <x v="841"/>
    <x v="818"/>
    <n v="134.06"/>
    <n v="9052025"/>
    <n v="4600"/>
    <s v="Muu materiaali"/>
    <n v="5352"/>
    <x v="1"/>
  </r>
  <r>
    <x v="841"/>
    <x v="818"/>
    <n v="193.46"/>
    <n v="9052025"/>
    <n v="4550"/>
    <s v="Puhdistusaineet ja -tarvikkeet"/>
    <n v="5501"/>
    <x v="1"/>
  </r>
  <r>
    <x v="841"/>
    <x v="818"/>
    <n v="19.420000000000002"/>
    <n v="9052025"/>
    <n v="4420"/>
    <s v="Matkustus- ja kuljetuspalvelut"/>
    <n v="5352"/>
    <x v="1"/>
  </r>
  <r>
    <x v="841"/>
    <x v="818"/>
    <n v="590.37"/>
    <n v="9052025"/>
    <n v="4550"/>
    <s v="Puhdistusaineet ja -tarvikkeet"/>
    <n v="5501"/>
    <x v="1"/>
  </r>
  <r>
    <x v="841"/>
    <x v="818"/>
    <n v="179.59"/>
    <n v="9052025"/>
    <n v="4550"/>
    <s v="Puhdistusaineet ja -tarvikkeet"/>
    <n v="5501"/>
    <x v="1"/>
  </r>
  <r>
    <x v="841"/>
    <x v="818"/>
    <n v="537.1"/>
    <n v="9052025"/>
    <n v="4550"/>
    <s v="Puhdistusaineet ja -tarvikkeet"/>
    <n v="5501"/>
    <x v="1"/>
  </r>
  <r>
    <x v="841"/>
    <x v="818"/>
    <n v="591.27"/>
    <n v="9052025"/>
    <n v="4550"/>
    <s v="Puhdistusaineet ja -tarvikkeet"/>
    <n v="5501"/>
    <x v="1"/>
  </r>
  <r>
    <x v="841"/>
    <x v="818"/>
    <n v="1009.51"/>
    <n v="12052025"/>
    <n v="4550"/>
    <s v="Puhdistusaineet ja -tarvikkeet"/>
    <n v="5501"/>
    <x v="1"/>
  </r>
  <r>
    <x v="841"/>
    <x v="818"/>
    <n v="473.73"/>
    <n v="13052025"/>
    <n v="4550"/>
    <s v="Puhdistusaineet ja -tarvikkeet"/>
    <n v="5501"/>
    <x v="1"/>
  </r>
  <r>
    <x v="841"/>
    <x v="818"/>
    <n v="11.41"/>
    <n v="20052025"/>
    <n v="4550"/>
    <s v="Puhdistusaineet ja -tarvikkeet"/>
    <n v="5501"/>
    <x v="1"/>
  </r>
  <r>
    <x v="841"/>
    <x v="818"/>
    <n v="81.86"/>
    <n v="20052025"/>
    <n v="4390"/>
    <s v="Raken.ja alueiden rak.ja kunn.pitopalv."/>
    <n v="3551"/>
    <x v="1"/>
  </r>
  <r>
    <x v="841"/>
    <x v="818"/>
    <n v="595.88"/>
    <n v="20052025"/>
    <n v="4550"/>
    <s v="Puhdistusaineet ja -tarvikkeet"/>
    <n v="5501"/>
    <x v="1"/>
  </r>
  <r>
    <x v="841"/>
    <x v="818"/>
    <n v="75.52"/>
    <n v="20052025"/>
    <n v="4550"/>
    <s v="Puhdistusaineet ja -tarvikkeet"/>
    <n v="5501"/>
    <x v="1"/>
  </r>
  <r>
    <x v="841"/>
    <x v="818"/>
    <n v="18.5"/>
    <n v="20052025"/>
    <n v="4550"/>
    <s v="Puhdistusaineet ja -tarvikkeet"/>
    <n v="5501"/>
    <x v="1"/>
  </r>
  <r>
    <x v="841"/>
    <x v="818"/>
    <n v="29.96"/>
    <n v="20052025"/>
    <n v="4550"/>
    <s v="Puhdistusaineet ja -tarvikkeet"/>
    <n v="5501"/>
    <x v="1"/>
  </r>
  <r>
    <x v="841"/>
    <x v="818"/>
    <n v="423.92"/>
    <n v="3062025"/>
    <n v="4550"/>
    <s v="Puhdistusaineet ja -tarvikkeet"/>
    <n v="5501"/>
    <x v="1"/>
  </r>
  <r>
    <x v="841"/>
    <x v="818"/>
    <n v="158.28"/>
    <n v="13082025"/>
    <n v="4550"/>
    <s v="Puhdistusaineet ja -tarvikkeet"/>
    <n v="5501"/>
    <x v="1"/>
  </r>
  <r>
    <x v="841"/>
    <x v="818"/>
    <n v="995.61"/>
    <n v="24092025"/>
    <n v="4550"/>
    <s v="Puhdistusaineet ja -tarvikkeet"/>
    <n v="5501"/>
    <x v="1"/>
  </r>
  <r>
    <x v="841"/>
    <x v="818"/>
    <n v="87.65"/>
    <n v="24092025"/>
    <n v="4550"/>
    <s v="Puhdistusaineet ja -tarvikkeet"/>
    <n v="5501"/>
    <x v="1"/>
  </r>
  <r>
    <x v="841"/>
    <x v="818"/>
    <n v="370.93"/>
    <n v="24092025"/>
    <n v="4550"/>
    <s v="Puhdistusaineet ja -tarvikkeet"/>
    <n v="5501"/>
    <x v="1"/>
  </r>
  <r>
    <x v="841"/>
    <x v="818"/>
    <n v="441.63"/>
    <n v="24092025"/>
    <n v="4550"/>
    <s v="Puhdistusaineet ja -tarvikkeet"/>
    <n v="5501"/>
    <x v="1"/>
  </r>
  <r>
    <x v="841"/>
    <x v="818"/>
    <n v="63.75"/>
    <n v="24092025"/>
    <n v="4550"/>
    <s v="Puhdistusaineet ja -tarvikkeet"/>
    <n v="5501"/>
    <x v="1"/>
  </r>
  <r>
    <x v="841"/>
    <x v="818"/>
    <n v="63.75"/>
    <n v="24092025"/>
    <n v="4550"/>
    <s v="Puhdistusaineet ja -tarvikkeet"/>
    <n v="5501"/>
    <x v="1"/>
  </r>
  <r>
    <x v="841"/>
    <x v="818"/>
    <n v="127.55"/>
    <n v="24092025"/>
    <n v="4550"/>
    <s v="Puhdistusaineet ja -tarvikkeet"/>
    <n v="5501"/>
    <x v="1"/>
  </r>
  <r>
    <x v="841"/>
    <x v="818"/>
    <n v="725.27"/>
    <n v="24092025"/>
    <n v="4550"/>
    <s v="Puhdistusaineet ja -tarvikkeet"/>
    <n v="5501"/>
    <x v="1"/>
  </r>
  <r>
    <x v="841"/>
    <x v="818"/>
    <n v="1202.68"/>
    <n v="25092025"/>
    <n v="4550"/>
    <s v="Puhdistusaineet ja -tarvikkeet"/>
    <n v="5501"/>
    <x v="1"/>
  </r>
  <r>
    <x v="841"/>
    <x v="818"/>
    <n v="106.74"/>
    <n v="25092025"/>
    <n v="4600"/>
    <s v="Muu materiaali"/>
    <n v="3021"/>
    <x v="1"/>
  </r>
  <r>
    <x v="841"/>
    <x v="818"/>
    <n v="575.29999999999995"/>
    <n v="24092025"/>
    <n v="4550"/>
    <s v="Puhdistusaineet ja -tarvikkeet"/>
    <n v="5501"/>
    <x v="1"/>
  </r>
  <r>
    <x v="841"/>
    <x v="818"/>
    <n v="1833.47"/>
    <n v="24092025"/>
    <n v="4550"/>
    <s v="Puhdistusaineet ja -tarvikkeet"/>
    <n v="5501"/>
    <x v="1"/>
  </r>
  <r>
    <x v="841"/>
    <x v="818"/>
    <n v="243.03"/>
    <n v="13112025"/>
    <n v="4550"/>
    <s v="Puhdistusaineet ja -tarvikkeet"/>
    <n v="5501"/>
    <x v="1"/>
  </r>
  <r>
    <x v="841"/>
    <x v="818"/>
    <n v="563.41999999999996"/>
    <n v="13112025"/>
    <n v="4550"/>
    <s v="Puhdistusaineet ja -tarvikkeet"/>
    <n v="5501"/>
    <x v="1"/>
  </r>
  <r>
    <x v="841"/>
    <x v="818"/>
    <n v="180.88"/>
    <n v="27112025"/>
    <n v="4550"/>
    <s v="Puhdistusaineet ja -tarvikkeet"/>
    <n v="5501"/>
    <x v="1"/>
  </r>
  <r>
    <x v="841"/>
    <x v="818"/>
    <n v="95.62"/>
    <n v="27112025"/>
    <n v="4550"/>
    <s v="Puhdistusaineet ja -tarvikkeet"/>
    <n v="5501"/>
    <x v="1"/>
  </r>
  <r>
    <x v="841"/>
    <x v="818"/>
    <n v="119.52"/>
    <n v="27112025"/>
    <n v="4550"/>
    <s v="Puhdistusaineet ja -tarvikkeet"/>
    <n v="5501"/>
    <x v="1"/>
  </r>
  <r>
    <x v="841"/>
    <x v="818"/>
    <n v="545.29999999999995"/>
    <n v="27112025"/>
    <n v="4550"/>
    <s v="Puhdistusaineet ja -tarvikkeet"/>
    <n v="5501"/>
    <x v="1"/>
  </r>
  <r>
    <x v="841"/>
    <x v="818"/>
    <n v="540.25"/>
    <n v="28112025"/>
    <n v="4550"/>
    <s v="Puhdistusaineet ja -tarvikkeet"/>
    <n v="5501"/>
    <x v="1"/>
  </r>
  <r>
    <x v="841"/>
    <x v="818"/>
    <n v="1047.23"/>
    <n v="28112025"/>
    <n v="4550"/>
    <s v="Puhdistusaineet ja -tarvikkeet"/>
    <n v="5501"/>
    <x v="1"/>
  </r>
  <r>
    <x v="842"/>
    <x v="819"/>
    <n v="3850"/>
    <n v="17032025"/>
    <n v="4460"/>
    <s v="Muut yhteistoimintaosuudet"/>
    <n v="5551"/>
    <x v="1"/>
  </r>
  <r>
    <x v="842"/>
    <x v="819"/>
    <n v="3850"/>
    <n v="2122025"/>
    <n v="4460"/>
    <s v="Muut yhteistoimintaosuudet"/>
    <n v="5551"/>
    <x v="1"/>
  </r>
  <r>
    <x v="843"/>
    <x v="820"/>
    <n v="20551.75"/>
    <n v="29012025"/>
    <n v="4350"/>
    <s v="Painatukset, ilmoitukset ja markkinointi"/>
    <n v="5551"/>
    <x v="1"/>
  </r>
  <r>
    <x v="843"/>
    <x v="820"/>
    <n v="1400"/>
    <n v="30012025"/>
    <n v="4350"/>
    <s v="Painatukset, ilmoitukset ja markkinointi"/>
    <n v="5551"/>
    <x v="1"/>
  </r>
  <r>
    <x v="843"/>
    <x v="820"/>
    <n v="13571"/>
    <n v="7112025"/>
    <n v="4350"/>
    <s v="Painatukset, ilmoitukset ja markkinointi"/>
    <n v="5551"/>
    <x v="1"/>
  </r>
  <r>
    <x v="844"/>
    <x v="821"/>
    <n v="21.67"/>
    <n v="11112025"/>
    <n v="4502"/>
    <s v="Harrastustarvikkeet"/>
    <n v="3021"/>
    <x v="1"/>
  </r>
  <r>
    <x v="845"/>
    <x v="822"/>
    <n v="9719"/>
    <n v="13052025"/>
    <n v="1130"/>
    <s v="Kadut, tiet, torit ja puistot"/>
    <n v="4601"/>
    <x v="1"/>
  </r>
  <r>
    <x v="846"/>
    <x v="823"/>
    <n v="262.76"/>
    <n v="1122025"/>
    <n v="4440"/>
    <s v="Koulutus- ja kulttuuripalvelut"/>
    <n v="3601"/>
    <x v="1"/>
  </r>
  <r>
    <x v="847"/>
    <x v="824"/>
    <n v="7425"/>
    <n v="14022025"/>
    <n v="4595"/>
    <s v="Varaosat"/>
    <n v="6102"/>
    <x v="1"/>
  </r>
  <r>
    <x v="847"/>
    <x v="824"/>
    <n v="2195"/>
    <n v="23052025"/>
    <n v="4470"/>
    <s v="Muut palvelut"/>
    <n v="6103"/>
    <x v="1"/>
  </r>
  <r>
    <x v="847"/>
    <x v="824"/>
    <n v="5793.71"/>
    <n v="23052025"/>
    <n v="4470"/>
    <s v="Muut palvelut"/>
    <n v="6103"/>
    <x v="1"/>
  </r>
  <r>
    <x v="847"/>
    <x v="824"/>
    <n v="973"/>
    <n v="28052025"/>
    <n v="4470"/>
    <s v="Muut palvelut"/>
    <n v="6103"/>
    <x v="1"/>
  </r>
  <r>
    <x v="847"/>
    <x v="824"/>
    <n v="5793.71"/>
    <n v="27062025"/>
    <n v="1140"/>
    <s v="Vesi- ja viem�riverkosto"/>
    <n v="6102"/>
    <x v="1"/>
  </r>
  <r>
    <x v="847"/>
    <x v="824"/>
    <n v="593.6"/>
    <n v="10072025"/>
    <n v="1140"/>
    <s v="Vesi- ja viem�riverkosto"/>
    <n v="6103"/>
    <x v="1"/>
  </r>
  <r>
    <x v="847"/>
    <x v="824"/>
    <n v="5793.71"/>
    <n v="25082025"/>
    <n v="1140"/>
    <s v="Vesi- ja viem�riverkosto"/>
    <n v="6103"/>
    <x v="1"/>
  </r>
  <r>
    <x v="847"/>
    <x v="824"/>
    <n v="8841.91"/>
    <n v="25082025"/>
    <n v="1140"/>
    <s v="Vesi- ja viem�riverkosto"/>
    <n v="6103"/>
    <x v="1"/>
  </r>
  <r>
    <x v="847"/>
    <x v="824"/>
    <n v="706.4"/>
    <n v="27082025"/>
    <n v="1140"/>
    <s v="Vesi- ja viem�riverkosto"/>
    <n v="6103"/>
    <x v="1"/>
  </r>
  <r>
    <x v="847"/>
    <x v="824"/>
    <n v="3666"/>
    <n v="8092025"/>
    <n v="1140"/>
    <s v="Vesi- ja viem�riverkosto"/>
    <n v="6103"/>
    <x v="1"/>
  </r>
  <r>
    <x v="847"/>
    <x v="824"/>
    <n v="5793.71"/>
    <n v="22102025"/>
    <n v="1140"/>
    <s v="Vesi- ja viem�riverkosto"/>
    <n v="6103"/>
    <x v="1"/>
  </r>
  <r>
    <x v="847"/>
    <x v="824"/>
    <n v="712"/>
    <n v="22102025"/>
    <n v="1140"/>
    <s v="Vesi- ja viem�riverkosto"/>
    <n v="6103"/>
    <x v="1"/>
  </r>
  <r>
    <x v="847"/>
    <x v="824"/>
    <n v="976.5"/>
    <n v="18112025"/>
    <n v="1140"/>
    <s v="Vesi- ja viem�riverkosto"/>
    <n v="6103"/>
    <x v="1"/>
  </r>
  <r>
    <x v="848"/>
    <x v="825"/>
    <n v="87.72"/>
    <n v="19052025"/>
    <n v="4420"/>
    <s v="Matkustus- ja kuljetuspalvelut"/>
    <n v="3051"/>
    <x v="1"/>
  </r>
  <r>
    <x v="848"/>
    <x v="825"/>
    <n v="4.78"/>
    <n v="19052025"/>
    <n v="4420"/>
    <s v="Matkustus- ja kuljetuspalvelut"/>
    <n v="3051"/>
    <x v="1"/>
  </r>
  <r>
    <x v="849"/>
    <x v="826"/>
    <n v="8.75"/>
    <n v="22092025"/>
    <n v="4501"/>
    <s v="Koulutarvikkeet"/>
    <n v="3051"/>
    <x v="1"/>
  </r>
  <r>
    <x v="849"/>
    <x v="826"/>
    <n v="17.75"/>
    <n v="22092025"/>
    <n v="4501"/>
    <s v="Koulutarvikkeet"/>
    <n v="3051"/>
    <x v="1"/>
  </r>
  <r>
    <x v="850"/>
    <x v="827"/>
    <n v="640"/>
    <n v="28082025"/>
    <n v="4342"/>
    <s v="Asiantuntijakonsultaatio/-palvelut"/>
    <n v="5551"/>
    <x v="1"/>
  </r>
  <r>
    <x v="851"/>
    <x v="828"/>
    <n v="77.290000000000006"/>
    <n v="27022025"/>
    <n v="4440"/>
    <s v="Koulutus- ja kulttuuripalvelut"/>
    <n v="4601"/>
    <x v="1"/>
  </r>
  <r>
    <x v="851"/>
    <x v="828"/>
    <n v="77.290000000000006"/>
    <n v="27022025"/>
    <n v="4440"/>
    <s v="Koulutus- ja kulttuuripalvelut"/>
    <n v="4601"/>
    <x v="1"/>
  </r>
  <r>
    <x v="851"/>
    <x v="828"/>
    <n v="32.46"/>
    <n v="10042025"/>
    <n v="4510"/>
    <s v="Kirjallisuus"/>
    <n v="4601"/>
    <x v="1"/>
  </r>
  <r>
    <x v="852"/>
    <x v="829"/>
    <n v="1800"/>
    <n v="24102025"/>
    <n v="4460"/>
    <s v="Muut yhteistoimintaosuudet"/>
    <n v="5551"/>
    <x v="1"/>
  </r>
  <r>
    <x v="853"/>
    <x v="830"/>
    <n v="1399.43"/>
    <n v="16122025"/>
    <n v="4470"/>
    <s v="Muut palvelut"/>
    <n v="6103"/>
    <x v="1"/>
  </r>
  <r>
    <x v="854"/>
    <x v="831"/>
    <n v="200"/>
    <n v="23012025"/>
    <n v="4440"/>
    <s v="Koulutus- ja kulttuuripalvelut"/>
    <n v="3051"/>
    <x v="1"/>
  </r>
  <r>
    <x v="854"/>
    <x v="831"/>
    <n v="300"/>
    <n v="21082025"/>
    <n v="4460"/>
    <s v="Muut yhteistoimintaosuudet"/>
    <n v="3051"/>
    <x v="1"/>
  </r>
  <r>
    <x v="855"/>
    <x v="832"/>
    <n v="914.99"/>
    <n v="5032025"/>
    <n v="4440"/>
    <s v="Koulutus- ja kulttuuripalvelut"/>
    <n v="5551"/>
    <x v="1"/>
  </r>
  <r>
    <x v="856"/>
    <x v="833"/>
    <n v="696.47"/>
    <n v="19022025"/>
    <n v="4460"/>
    <s v="Muut yhteistoimintaosuudet"/>
    <n v="5551"/>
    <x v="1"/>
  </r>
  <r>
    <x v="857"/>
    <x v="834"/>
    <n v="565.79"/>
    <n v="7052025"/>
    <n v="4470"/>
    <s v="Muut palvelut"/>
    <n v="3551"/>
    <x v="1"/>
  </r>
  <r>
    <x v="858"/>
    <x v="835"/>
    <n v="1800"/>
    <n v="30042025"/>
    <n v="1124"/>
    <s v="Muut rakennukset"/>
    <n v="5352"/>
    <x v="1"/>
  </r>
  <r>
    <x v="858"/>
    <x v="835"/>
    <n v="2700"/>
    <n v="30052025"/>
    <n v="1124"/>
    <s v="Muut rakennukset"/>
    <n v="5352"/>
    <x v="1"/>
  </r>
  <r>
    <x v="859"/>
    <x v="836"/>
    <n v="62.72"/>
    <n v="31012025"/>
    <n v="4520"/>
    <s v="Elintarvikkeet"/>
    <n v="5352"/>
    <x v="1"/>
  </r>
  <r>
    <x v="859"/>
    <x v="836"/>
    <n v="38.08"/>
    <n v="28022025"/>
    <n v="4520"/>
    <s v="Elintarvikkeet"/>
    <n v="5501"/>
    <x v="1"/>
  </r>
  <r>
    <x v="859"/>
    <x v="836"/>
    <n v="4.78"/>
    <n v="28022025"/>
    <n v="4520"/>
    <s v="Elintarvikkeet"/>
    <n v="5501"/>
    <x v="1"/>
  </r>
  <r>
    <x v="859"/>
    <x v="836"/>
    <n v="56.05"/>
    <n v="28022025"/>
    <n v="4520"/>
    <s v="Elintarvikkeet"/>
    <n v="5352"/>
    <x v="1"/>
  </r>
  <r>
    <x v="859"/>
    <x v="836"/>
    <n v="6.3"/>
    <n v="28022025"/>
    <n v="4600"/>
    <s v="Muu materiaali"/>
    <n v="5352"/>
    <x v="1"/>
  </r>
  <r>
    <x v="859"/>
    <x v="836"/>
    <n v="1.27"/>
    <n v="30042025"/>
    <n v="4600"/>
    <s v="Muu materiaali"/>
    <n v="5352"/>
    <x v="1"/>
  </r>
  <r>
    <x v="859"/>
    <x v="836"/>
    <n v="85.88"/>
    <n v="30042025"/>
    <n v="4520"/>
    <s v="Elintarvikkeet"/>
    <n v="5352"/>
    <x v="1"/>
  </r>
  <r>
    <x v="859"/>
    <x v="836"/>
    <n v="68.14"/>
    <n v="30042025"/>
    <n v="4520"/>
    <s v="Elintarvikkeet"/>
    <n v="5501"/>
    <x v="1"/>
  </r>
  <r>
    <x v="859"/>
    <x v="836"/>
    <n v="6.69"/>
    <n v="30042025"/>
    <n v="4600"/>
    <s v="Muu materiaali"/>
    <n v="5501"/>
    <x v="1"/>
  </r>
  <r>
    <x v="859"/>
    <x v="836"/>
    <n v="36.9"/>
    <n v="31052025"/>
    <n v="4520"/>
    <s v="Elintarvikkeet"/>
    <n v="5501"/>
    <x v="1"/>
  </r>
  <r>
    <x v="859"/>
    <x v="836"/>
    <n v="4.78"/>
    <n v="31052025"/>
    <n v="4600"/>
    <s v="Muu materiaali"/>
    <n v="5501"/>
    <x v="1"/>
  </r>
  <r>
    <x v="859"/>
    <x v="836"/>
    <n v="1.31"/>
    <n v="31052025"/>
    <n v="4600"/>
    <s v="Muu materiaali"/>
    <n v="4601"/>
    <x v="1"/>
  </r>
  <r>
    <x v="859"/>
    <x v="836"/>
    <n v="79.430000000000007"/>
    <n v="31052025"/>
    <n v="4520"/>
    <s v="Elintarvikkeet"/>
    <n v="4601"/>
    <x v="1"/>
  </r>
  <r>
    <x v="859"/>
    <x v="836"/>
    <n v="9"/>
    <n v="30062025"/>
    <n v="4600"/>
    <s v="Muu materiaali"/>
    <n v="5501"/>
    <x v="1"/>
  </r>
  <r>
    <x v="859"/>
    <x v="836"/>
    <n v="26.87"/>
    <n v="30062025"/>
    <n v="4520"/>
    <s v="Elintarvikkeet"/>
    <n v="5501"/>
    <x v="1"/>
  </r>
  <r>
    <x v="859"/>
    <x v="836"/>
    <n v="80.61"/>
    <n v="31072025"/>
    <n v="4520"/>
    <s v="Elintarvikkeet"/>
    <n v="5352"/>
    <x v="1"/>
  </r>
  <r>
    <x v="859"/>
    <x v="836"/>
    <n v="4.78"/>
    <n v="31072025"/>
    <n v="4600"/>
    <s v="Muu materiaali"/>
    <n v="5352"/>
    <x v="1"/>
  </r>
  <r>
    <x v="859"/>
    <x v="836"/>
    <n v="17.05"/>
    <n v="31072025"/>
    <n v="4520"/>
    <s v="Elintarvikkeet"/>
    <n v="5501"/>
    <x v="1"/>
  </r>
  <r>
    <x v="859"/>
    <x v="836"/>
    <n v="4.78"/>
    <n v="31072025"/>
    <n v="4600"/>
    <s v="Muu materiaali"/>
    <n v="5501"/>
    <x v="1"/>
  </r>
  <r>
    <x v="859"/>
    <x v="836"/>
    <n v="21.24"/>
    <n v="31082025"/>
    <n v="4520"/>
    <s v="Elintarvikkeet"/>
    <n v="5501"/>
    <x v="1"/>
  </r>
  <r>
    <x v="859"/>
    <x v="836"/>
    <n v="4.78"/>
    <n v="31082025"/>
    <n v="4600"/>
    <s v="Muu materiaali"/>
    <n v="5501"/>
    <x v="1"/>
  </r>
  <r>
    <x v="859"/>
    <x v="836"/>
    <n v="56.93"/>
    <n v="30092025"/>
    <n v="4520"/>
    <s v="Elintarvikkeet"/>
    <n v="5352"/>
    <x v="1"/>
  </r>
  <r>
    <x v="859"/>
    <x v="836"/>
    <n v="6.1"/>
    <n v="30092025"/>
    <n v="4600"/>
    <s v="Muu materiaali"/>
    <n v="5352"/>
    <x v="1"/>
  </r>
  <r>
    <x v="859"/>
    <x v="836"/>
    <n v="50.09"/>
    <n v="30092025"/>
    <n v="4520"/>
    <s v="Elintarvikkeet"/>
    <n v="5501"/>
    <x v="1"/>
  </r>
  <r>
    <x v="859"/>
    <x v="836"/>
    <n v="5.42"/>
    <n v="30092025"/>
    <n v="4600"/>
    <s v="Muu materiaali"/>
    <n v="5501"/>
    <x v="1"/>
  </r>
  <r>
    <x v="859"/>
    <x v="836"/>
    <n v="71.84"/>
    <n v="31102025"/>
    <n v="4520"/>
    <s v="Elintarvikkeet"/>
    <n v="5352"/>
    <x v="1"/>
  </r>
  <r>
    <x v="859"/>
    <x v="836"/>
    <n v="78.86"/>
    <n v="31122025"/>
    <n v="4520"/>
    <s v="Elintarvikkeet"/>
    <n v="5352"/>
    <x v="1"/>
  </r>
  <r>
    <x v="860"/>
    <x v="837"/>
    <n v="1975"/>
    <n v="9032025"/>
    <n v="4305"/>
    <s v="Asikaspalvelujen osto muilta"/>
    <n v="3901"/>
    <x v="1"/>
  </r>
  <r>
    <x v="860"/>
    <x v="837"/>
    <n v="1750"/>
    <n v="13052025"/>
    <n v="4600"/>
    <s v="Muu materiaali"/>
    <n v="6102"/>
    <x v="1"/>
  </r>
  <r>
    <x v="860"/>
    <x v="837"/>
    <n v="1750"/>
    <n v="13052025"/>
    <n v="4600"/>
    <s v="Muu materiaali"/>
    <n v="6103"/>
    <x v="1"/>
  </r>
  <r>
    <x v="861"/>
    <x v="201"/>
    <n v="406.37"/>
    <n v="3022025"/>
    <n v="4440"/>
    <s v="Koulutus- ja kulttuuripalvelut"/>
    <n v="5501"/>
    <x v="1"/>
  </r>
  <r>
    <x v="861"/>
    <x v="201"/>
    <n v="406.37"/>
    <n v="18022025"/>
    <n v="4440"/>
    <s v="Koulutus- ja kulttuuripalvelut"/>
    <n v="5501"/>
    <x v="1"/>
  </r>
  <r>
    <x v="861"/>
    <x v="201"/>
    <n v="406.37"/>
    <n v="18022025"/>
    <n v="4440"/>
    <s v="Koulutus- ja kulttuuripalvelut"/>
    <n v="5501"/>
    <x v="1"/>
  </r>
  <r>
    <x v="861"/>
    <x v="201"/>
    <n v="406.37"/>
    <n v="18022025"/>
    <n v="4440"/>
    <s v="Koulutus- ja kulttuuripalvelut"/>
    <n v="5501"/>
    <x v="1"/>
  </r>
  <r>
    <x v="861"/>
    <x v="201"/>
    <n v="406.37"/>
    <n v="18022025"/>
    <n v="4440"/>
    <s v="Koulutus- ja kulttuuripalvelut"/>
    <n v="5501"/>
    <x v="1"/>
  </r>
  <r>
    <x v="862"/>
    <x v="838"/>
    <n v="118"/>
    <n v="6062025"/>
    <n v="4410"/>
    <s v="Majoitus- ja ravitsemispalvelut"/>
    <n v="3051"/>
    <x v="1"/>
  </r>
  <r>
    <x v="862"/>
    <x v="838"/>
    <n v="70"/>
    <n v="6062025"/>
    <n v="4440"/>
    <s v="Koulutus- ja kulttuuripalvelut"/>
    <n v="3051"/>
    <x v="1"/>
  </r>
  <r>
    <x v="862"/>
    <x v="838"/>
    <n v="132"/>
    <n v="6062025"/>
    <n v="4410"/>
    <s v="Majoitus- ja ravitsemispalvelut"/>
    <n v="3051"/>
    <x v="1"/>
  </r>
  <r>
    <x v="862"/>
    <x v="838"/>
    <n v="100"/>
    <n v="26082025"/>
    <n v="4440"/>
    <s v="Koulutus- ja kulttuuripalvelut"/>
    <n v="3051"/>
    <x v="1"/>
  </r>
  <r>
    <x v="862"/>
    <x v="838"/>
    <n v="50"/>
    <n v="25082025"/>
    <n v="4440"/>
    <s v="Koulutus- ja kulttuuripalvelut"/>
    <n v="3101"/>
    <x v="1"/>
  </r>
  <r>
    <x v="862"/>
    <x v="838"/>
    <n v="100"/>
    <n v="26082025"/>
    <n v="4440"/>
    <s v="Koulutus- ja kulttuuripalvelut"/>
    <n v="3051"/>
    <x v="1"/>
  </r>
  <r>
    <x v="862"/>
    <x v="838"/>
    <n v="50"/>
    <n v="29082025"/>
    <n v="4460"/>
    <s v="Muut yhteistoimintaosuudet"/>
    <n v="3051"/>
    <x v="1"/>
  </r>
  <r>
    <x v="863"/>
    <x v="201"/>
    <n v="259"/>
    <n v="23102025"/>
    <n v="4440"/>
    <s v="Koulutus- ja kulttuuripalvelut"/>
    <n v="3051"/>
    <x v="1"/>
  </r>
  <r>
    <x v="864"/>
    <x v="839"/>
    <n v="70"/>
    <n v="25082025"/>
    <n v="4350"/>
    <s v="Painatukset, ilmoitukset ja markkinointi"/>
    <n v="5551"/>
    <x v="1"/>
  </r>
  <r>
    <x v="865"/>
    <x v="840"/>
    <n v="378.22"/>
    <n v="29102025"/>
    <n v="4440"/>
    <s v="Koulutus- ja kulttuuripalvelut"/>
    <n v="3101"/>
    <x v="1"/>
  </r>
  <r>
    <x v="865"/>
    <x v="840"/>
    <n v="8.7799999999999994"/>
    <n v="29102025"/>
    <n v="4440"/>
    <s v="Koulutus- ja kulttuuripalvelut"/>
    <n v="3101"/>
    <x v="1"/>
  </r>
  <r>
    <x v="866"/>
    <x v="841"/>
    <n v="6250"/>
    <n v="8012025"/>
    <n v="4390"/>
    <s v="Raken.ja alueiden rak.ja kunn.pitopalv."/>
    <n v="5352"/>
    <x v="1"/>
  </r>
  <r>
    <x v="867"/>
    <x v="842"/>
    <n v="7135.29"/>
    <n v="13022025"/>
    <n v="1131"/>
    <s v="Sillat, laiturit ja uimalat"/>
    <n v="4601"/>
    <x v="1"/>
  </r>
  <r>
    <x v="867"/>
    <x v="842"/>
    <n v="7995.8"/>
    <n v="27022025"/>
    <n v="4470"/>
    <s v="Muut palvelut"/>
    <n v="5551"/>
    <x v="1"/>
  </r>
  <r>
    <x v="867"/>
    <x v="842"/>
    <n v="1933.1"/>
    <n v="7032025"/>
    <n v="1131"/>
    <s v="Sillat, laiturit ja uimalat"/>
    <n v="4601"/>
    <x v="1"/>
  </r>
  <r>
    <x v="867"/>
    <x v="842"/>
    <n v="8604.2000000000007"/>
    <n v="9042025"/>
    <n v="4470"/>
    <s v="Muut palvelut"/>
    <n v="5551"/>
    <x v="1"/>
  </r>
  <r>
    <x v="867"/>
    <x v="842"/>
    <n v="2779.03"/>
    <n v="11042025"/>
    <n v="1131"/>
    <s v="Sillat, laiturit ja uimalat"/>
    <n v="4601"/>
    <x v="1"/>
  </r>
  <r>
    <x v="867"/>
    <x v="842"/>
    <n v="2942.2"/>
    <n v="26052025"/>
    <n v="1131"/>
    <s v="Sillat, laiturit ja uimalat"/>
    <n v="4601"/>
    <x v="1"/>
  </r>
  <r>
    <x v="867"/>
    <x v="842"/>
    <n v="10174.799999999999"/>
    <n v="28052025"/>
    <n v="4342"/>
    <s v="Asiantuntijakonsultaatio/-palvelut"/>
    <n v="5551"/>
    <x v="1"/>
  </r>
  <r>
    <x v="867"/>
    <x v="842"/>
    <n v="1697.56"/>
    <n v="16062025"/>
    <n v="4470"/>
    <s v="Muut palvelut"/>
    <n v="5551"/>
    <x v="1"/>
  </r>
  <r>
    <x v="867"/>
    <x v="842"/>
    <n v="577.5"/>
    <n v="30072025"/>
    <n v="1131"/>
    <s v="Sillat, laiturit ja uimalat"/>
    <n v="4601"/>
    <x v="1"/>
  </r>
  <r>
    <x v="867"/>
    <x v="842"/>
    <n v="5700"/>
    <n v="1082025"/>
    <n v="1131"/>
    <s v="Sillat, laiturit ja uimalat"/>
    <n v="4601"/>
    <x v="1"/>
  </r>
  <r>
    <x v="867"/>
    <x v="842"/>
    <n v="4604.7"/>
    <n v="1092025"/>
    <n v="4470"/>
    <s v="Muut palvelut"/>
    <n v="5551"/>
    <x v="1"/>
  </r>
  <r>
    <x v="867"/>
    <x v="842"/>
    <n v="8603.35"/>
    <n v="23092025"/>
    <n v="4470"/>
    <s v="Muut palvelut"/>
    <n v="5551"/>
    <x v="1"/>
  </r>
  <r>
    <x v="867"/>
    <x v="842"/>
    <n v="5396.7"/>
    <n v="7102025"/>
    <n v="4470"/>
    <s v="Muut palvelut"/>
    <n v="5551"/>
    <x v="1"/>
  </r>
  <r>
    <x v="867"/>
    <x v="842"/>
    <n v="336.72"/>
    <n v="29122025"/>
    <n v="4342"/>
    <s v="Asiantuntijakonsultaatio/-palvelut"/>
    <n v="5551"/>
    <x v="1"/>
  </r>
  <r>
    <x v="868"/>
    <x v="843"/>
    <n v="940.57"/>
    <n v="27052025"/>
    <n v="4305"/>
    <s v="Asikaspalvelujen osto muilta"/>
    <n v="3901"/>
    <x v="1"/>
  </r>
  <r>
    <x v="869"/>
    <x v="844"/>
    <n v="25"/>
    <n v="16012025"/>
    <n v="4341"/>
    <s v="ATK-palvelut"/>
    <n v="5551"/>
    <x v="1"/>
  </r>
  <r>
    <x v="869"/>
    <x v="844"/>
    <n v="62"/>
    <n v="16012025"/>
    <n v="4341"/>
    <s v="ATK-palvelut"/>
    <n v="5551"/>
    <x v="1"/>
  </r>
  <r>
    <x v="869"/>
    <x v="844"/>
    <n v="90"/>
    <n v="16012025"/>
    <n v="4341"/>
    <s v="ATK-palvelut"/>
    <n v="1101"/>
    <x v="1"/>
  </r>
  <r>
    <x v="869"/>
    <x v="844"/>
    <n v="25"/>
    <n v="4022025"/>
    <n v="4341"/>
    <s v="ATK-palvelut"/>
    <n v="5551"/>
    <x v="1"/>
  </r>
  <r>
    <x v="869"/>
    <x v="844"/>
    <n v="62"/>
    <n v="4022025"/>
    <n v="4341"/>
    <s v="ATK-palvelut"/>
    <n v="5551"/>
    <x v="1"/>
  </r>
  <r>
    <x v="869"/>
    <x v="844"/>
    <n v="62"/>
    <n v="5032025"/>
    <n v="4341"/>
    <s v="ATK-palvelut"/>
    <n v="5551"/>
    <x v="1"/>
  </r>
  <r>
    <x v="869"/>
    <x v="844"/>
    <n v="25"/>
    <n v="5032025"/>
    <n v="4341"/>
    <s v="ATK-palvelut"/>
    <n v="5551"/>
    <x v="1"/>
  </r>
  <r>
    <x v="869"/>
    <x v="844"/>
    <n v="22.5"/>
    <n v="4042025"/>
    <n v="4341"/>
    <s v="ATK-palvelut"/>
    <n v="5551"/>
    <x v="1"/>
  </r>
  <r>
    <x v="869"/>
    <x v="844"/>
    <n v="62"/>
    <n v="7042025"/>
    <n v="4341"/>
    <s v="ATK-palvelut"/>
    <n v="5551"/>
    <x v="1"/>
  </r>
  <r>
    <x v="869"/>
    <x v="844"/>
    <n v="90"/>
    <n v="7042025"/>
    <n v="4342"/>
    <s v="Asiantuntijakonsultaatio/-palvelut"/>
    <n v="1101"/>
    <x v="1"/>
  </r>
  <r>
    <x v="869"/>
    <x v="844"/>
    <n v="25"/>
    <n v="7042025"/>
    <n v="4341"/>
    <s v="ATK-palvelut"/>
    <n v="5551"/>
    <x v="1"/>
  </r>
  <r>
    <x v="869"/>
    <x v="844"/>
    <n v="62"/>
    <n v="6052025"/>
    <n v="4341"/>
    <s v="ATK-palvelut"/>
    <n v="5551"/>
    <x v="1"/>
  </r>
  <r>
    <x v="869"/>
    <x v="844"/>
    <n v="25"/>
    <n v="6052025"/>
    <n v="4341"/>
    <s v="ATK-palvelut"/>
    <n v="5551"/>
    <x v="1"/>
  </r>
  <r>
    <x v="869"/>
    <x v="844"/>
    <n v="87.01"/>
    <n v="5062025"/>
    <n v="4341"/>
    <s v="ATK-palvelut"/>
    <n v="5551"/>
    <x v="1"/>
  </r>
  <r>
    <x v="869"/>
    <x v="844"/>
    <n v="90"/>
    <n v="1072025"/>
    <n v="4341"/>
    <s v="ATK-palvelut"/>
    <n v="1101"/>
    <x v="1"/>
  </r>
  <r>
    <x v="869"/>
    <x v="844"/>
    <n v="87.01"/>
    <n v="1072025"/>
    <n v="4341"/>
    <s v="ATK-palvelut"/>
    <n v="5551"/>
    <x v="1"/>
  </r>
  <r>
    <x v="869"/>
    <x v="844"/>
    <n v="22.5"/>
    <n v="7072025"/>
    <n v="4341"/>
    <s v="ATK-palvelut"/>
    <n v="5551"/>
    <x v="1"/>
  </r>
  <r>
    <x v="869"/>
    <x v="844"/>
    <n v="87.01"/>
    <n v="1082025"/>
    <n v="4341"/>
    <s v="ATK-palvelut"/>
    <n v="5551"/>
    <x v="1"/>
  </r>
  <r>
    <x v="869"/>
    <x v="844"/>
    <n v="87.01"/>
    <n v="1092025"/>
    <n v="4341"/>
    <s v="ATK-palvelut"/>
    <n v="5551"/>
    <x v="1"/>
  </r>
  <r>
    <x v="869"/>
    <x v="844"/>
    <n v="90"/>
    <n v="1102025"/>
    <n v="4342"/>
    <s v="Asiantuntijakonsultaatio/-palvelut"/>
    <n v="1101"/>
    <x v="1"/>
  </r>
  <r>
    <x v="869"/>
    <x v="844"/>
    <n v="87.01"/>
    <n v="1102025"/>
    <n v="4341"/>
    <s v="ATK-palvelut"/>
    <n v="5551"/>
    <x v="1"/>
  </r>
  <r>
    <x v="869"/>
    <x v="844"/>
    <n v="87.01"/>
    <n v="1112025"/>
    <n v="1170"/>
    <s v="Konttori- ja ATK-laitteet"/>
    <n v="5551"/>
    <x v="1"/>
  </r>
  <r>
    <x v="869"/>
    <x v="844"/>
    <n v="87.01"/>
    <n v="1122025"/>
    <n v="4341"/>
    <s v="ATK-palvelut"/>
    <n v="5551"/>
    <x v="1"/>
  </r>
  <r>
    <x v="869"/>
    <x v="844"/>
    <n v="45"/>
    <n v="3122025"/>
    <n v="4341"/>
    <s v="ATK-palvelut"/>
    <n v="5551"/>
    <x v="1"/>
  </r>
  <r>
    <x v="870"/>
    <x v="845"/>
    <n v="64.91"/>
    <n v="31012025"/>
    <n v="4511"/>
    <s v="Kirjat"/>
    <n v="3501"/>
    <x v="1"/>
  </r>
  <r>
    <x v="870"/>
    <x v="845"/>
    <n v="32.46"/>
    <n v="16092025"/>
    <n v="4511"/>
    <s v="Kirjat"/>
    <n v="3501"/>
    <x v="1"/>
  </r>
  <r>
    <x v="871"/>
    <x v="201"/>
    <n v="100"/>
    <n v="6022025"/>
    <n v="4501"/>
    <s v="Koulutarvikkeet"/>
    <n v="3051"/>
    <x v="1"/>
  </r>
  <r>
    <x v="871"/>
    <x v="201"/>
    <n v="237"/>
    <n v="28022025"/>
    <n v="4440"/>
    <s v="Koulutus- ja kulttuuripalvelut"/>
    <n v="5501"/>
    <x v="1"/>
  </r>
  <r>
    <x v="872"/>
    <x v="846"/>
    <n v="152"/>
    <n v="8102025"/>
    <n v="4600"/>
    <s v="Muu materiaali"/>
    <n v="5352"/>
    <x v="1"/>
  </r>
  <r>
    <x v="873"/>
    <x v="847"/>
    <n v="560"/>
    <n v="15052025"/>
    <n v="4305"/>
    <s v="Asikaspalvelujen osto muilta"/>
    <n v="3551"/>
    <x v="1"/>
  </r>
  <r>
    <x v="874"/>
    <x v="848"/>
    <n v="1400"/>
    <n v="22052025"/>
    <n v="4342"/>
    <s v="Asiantuntijakonsultaatio/-palvelut"/>
    <n v="5501"/>
    <x v="1"/>
  </r>
  <r>
    <x v="875"/>
    <x v="849"/>
    <n v="651.51"/>
    <n v="17052025"/>
    <n v="4580"/>
    <s v="Kalusto"/>
    <n v="3551"/>
    <x v="1"/>
  </r>
  <r>
    <x v="876"/>
    <x v="850"/>
    <n v="4404"/>
    <n v="17032025"/>
    <n v="4341"/>
    <s v="ATK-palvelut"/>
    <n v="5551"/>
    <x v="1"/>
  </r>
  <r>
    <x v="876"/>
    <x v="850"/>
    <n v="1280"/>
    <n v="6052025"/>
    <n v="4341"/>
    <s v="ATK-palvelut"/>
    <n v="5551"/>
    <x v="1"/>
  </r>
  <r>
    <x v="876"/>
    <x v="850"/>
    <n v="2500"/>
    <n v="5112025"/>
    <n v="4342"/>
    <s v="Asiantuntijakonsultaatio/-palvelut"/>
    <n v="5551"/>
    <x v="1"/>
  </r>
  <r>
    <x v="877"/>
    <x v="851"/>
    <n v="2500"/>
    <n v="13082025"/>
    <n v="4470"/>
    <s v="Muut palvelut"/>
    <n v="5551"/>
    <x v="1"/>
  </r>
  <r>
    <x v="878"/>
    <x v="852"/>
    <n v="123.51"/>
    <n v="14022025"/>
    <n v="4600"/>
    <s v="Muu materiaali"/>
    <n v="3901"/>
    <x v="1"/>
  </r>
  <r>
    <x v="879"/>
    <x v="853"/>
    <n v="220.64"/>
    <n v="30062025"/>
    <n v="4391"/>
    <s v="J�tteenk�sittely"/>
    <n v="5352"/>
    <x v="1"/>
  </r>
  <r>
    <x v="879"/>
    <x v="853"/>
    <n v="147.31"/>
    <n v="30062025"/>
    <n v="4391"/>
    <s v="J�tteenk�sittely"/>
    <n v="5352"/>
    <x v="1"/>
  </r>
  <r>
    <x v="879"/>
    <x v="853"/>
    <n v="147.31"/>
    <n v="30062025"/>
    <n v="4391"/>
    <s v="J�tteenk�sittely"/>
    <n v="5352"/>
    <x v="1"/>
  </r>
  <r>
    <x v="879"/>
    <x v="853"/>
    <n v="514.76"/>
    <n v="30062025"/>
    <n v="4391"/>
    <s v="J�tteenk�sittely"/>
    <n v="5352"/>
    <x v="1"/>
  </r>
  <r>
    <x v="879"/>
    <x v="853"/>
    <n v="514.76"/>
    <n v="30062025"/>
    <n v="4391"/>
    <s v="J�tteenk�sittely"/>
    <n v="5352"/>
    <x v="1"/>
  </r>
  <r>
    <x v="879"/>
    <x v="853"/>
    <n v="117.88"/>
    <n v="30062025"/>
    <n v="4391"/>
    <s v="J�tteenk�sittely"/>
    <n v="5352"/>
    <x v="1"/>
  </r>
  <r>
    <x v="879"/>
    <x v="853"/>
    <n v="251.24"/>
    <n v="19122025"/>
    <n v="4391"/>
    <s v="J�tteenk�sittely"/>
    <n v="5352"/>
    <x v="1"/>
  </r>
  <r>
    <x v="879"/>
    <x v="853"/>
    <n v="251.24"/>
    <n v="19122025"/>
    <n v="4391"/>
    <s v="J�tteenk�sittely"/>
    <n v="5352"/>
    <x v="1"/>
  </r>
  <r>
    <x v="879"/>
    <x v="853"/>
    <n v="251.24"/>
    <n v="19122025"/>
    <n v="4391"/>
    <s v="J�tteenk�sittely"/>
    <n v="5352"/>
    <x v="1"/>
  </r>
  <r>
    <x v="879"/>
    <x v="853"/>
    <n v="251.24"/>
    <n v="19122025"/>
    <n v="4391"/>
    <s v="J�tteenk�sittely"/>
    <n v="5352"/>
    <x v="1"/>
  </r>
  <r>
    <x v="879"/>
    <x v="853"/>
    <n v="251.24"/>
    <n v="19122025"/>
    <n v="4391"/>
    <s v="J�tteenk�sittely"/>
    <n v="5352"/>
    <x v="1"/>
  </r>
  <r>
    <x v="879"/>
    <x v="853"/>
    <n v="251.24"/>
    <n v="19122025"/>
    <n v="4391"/>
    <s v="J�tteenk�sittely"/>
    <n v="5352"/>
    <x v="1"/>
  </r>
  <r>
    <x v="880"/>
    <x v="854"/>
    <n v="225"/>
    <n v="25092025"/>
    <n v="4600"/>
    <s v="Muu materiaali"/>
    <n v="5352"/>
    <x v="1"/>
  </r>
  <r>
    <x v="880"/>
    <x v="854"/>
    <n v="79"/>
    <n v="25092025"/>
    <n v="4420"/>
    <s v="Matkustus- ja kuljetuspalvelut"/>
    <n v="5352"/>
    <x v="1"/>
  </r>
  <r>
    <x v="880"/>
    <x v="854"/>
    <n v="12.79"/>
    <n v="25092025"/>
    <n v="4360"/>
    <s v="Posti- ja kuriiripalvelut"/>
    <n v="5352"/>
    <x v="1"/>
  </r>
  <r>
    <x v="881"/>
    <x v="855"/>
    <n v="1340.53"/>
    <n v="11112025"/>
    <n v="4342"/>
    <s v="Asiantuntijakonsultaatio/-palvelut"/>
    <n v="5551"/>
    <x v="1"/>
  </r>
  <r>
    <x v="882"/>
    <x v="856"/>
    <n v="9498"/>
    <n v="25042025"/>
    <n v="1130"/>
    <s v="Kadut, tiet, torit ja puistot"/>
    <n v="4601"/>
    <x v="1"/>
  </r>
  <r>
    <x v="882"/>
    <x v="856"/>
    <n v="6280.5"/>
    <n v="9062025"/>
    <n v="1130"/>
    <s v="Kadut, tiet, torit ja puistot"/>
    <n v="4601"/>
    <x v="1"/>
  </r>
  <r>
    <x v="882"/>
    <x v="856"/>
    <n v="790.01"/>
    <n v="10112025"/>
    <n v="1130"/>
    <s v="Kadut, tiet, torit ja puistot"/>
    <n v="4601"/>
    <x v="1"/>
  </r>
  <r>
    <x v="882"/>
    <x v="856"/>
    <n v="395"/>
    <n v="8122025"/>
    <n v="1130"/>
    <s v="Kadut, tiet, torit ja puistot"/>
    <n v="4601"/>
    <x v="1"/>
  </r>
  <r>
    <x v="882"/>
    <x v="856"/>
    <n v="869.01"/>
    <n v="31122025"/>
    <n v="1130"/>
    <s v="Kadut, tiet, torit ja puistot"/>
    <n v="4601"/>
    <x v="1"/>
  </r>
  <r>
    <x v="883"/>
    <x v="857"/>
    <n v="1200"/>
    <n v="3062025"/>
    <n v="4342"/>
    <s v="Asiantuntijakonsultaatio/-palvelut"/>
    <n v="5551"/>
    <x v="1"/>
  </r>
  <r>
    <x v="883"/>
    <x v="857"/>
    <n v="1200"/>
    <n v="26082025"/>
    <n v="4342"/>
    <s v="Asiantuntijakonsultaatio/-palvelut"/>
    <n v="5551"/>
    <x v="1"/>
  </r>
  <r>
    <x v="884"/>
    <x v="858"/>
    <n v="162.30000000000001"/>
    <n v="2042025"/>
    <n v="4501"/>
    <s v="Koulutarvikkeet"/>
    <n v="3051"/>
    <x v="1"/>
  </r>
  <r>
    <x v="885"/>
    <x v="859"/>
    <n v="6875"/>
    <n v="26082025"/>
    <n v="4600"/>
    <s v="Muu materiaali"/>
    <n v="5352"/>
    <x v="1"/>
  </r>
  <r>
    <x v="885"/>
    <x v="859"/>
    <n v="1380"/>
    <n v="26082025"/>
    <n v="4420"/>
    <s v="Matkustus- ja kuljetuspalvelut"/>
    <n v="5352"/>
    <x v="1"/>
  </r>
  <r>
    <x v="886"/>
    <x v="201"/>
    <n v="250"/>
    <n v="21112025"/>
    <n v="4571"/>
    <s v="S�hk�"/>
    <n v="4601"/>
    <x v="1"/>
  </r>
  <r>
    <x v="887"/>
    <x v="201"/>
    <n v="1437.6"/>
    <n v="22092025"/>
    <n v="4341"/>
    <s v="ATK-palvelut"/>
    <n v="5501"/>
    <x v="1"/>
  </r>
  <r>
    <x v="888"/>
    <x v="860"/>
    <n v="87.72"/>
    <n v="28112025"/>
    <n v="4410"/>
    <s v="Majoitus- ja ravitsemispalvelut"/>
    <n v="5551"/>
    <x v="1"/>
  </r>
  <r>
    <x v="889"/>
    <x v="861"/>
    <n v="867.54"/>
    <n v="24032025"/>
    <n v="4305"/>
    <s v="Asikaspalvelujen osto muilta"/>
    <n v="3551"/>
    <x v="1"/>
  </r>
  <r>
    <x v="889"/>
    <x v="861"/>
    <n v="1010.53"/>
    <n v="24032025"/>
    <n v="4305"/>
    <s v="Asikaspalvelujen osto muilta"/>
    <n v="3551"/>
    <x v="1"/>
  </r>
  <r>
    <x v="890"/>
    <x v="862"/>
    <n v="85"/>
    <n v="27012025"/>
    <n v="4341"/>
    <s v="ATK-palvelut"/>
    <n v="1101"/>
    <x v="1"/>
  </r>
  <r>
    <x v="890"/>
    <x v="862"/>
    <n v="306.77"/>
    <n v="4022025"/>
    <n v="4600"/>
    <s v="Muu materiaali"/>
    <n v="5352"/>
    <x v="1"/>
  </r>
  <r>
    <x v="890"/>
    <x v="862"/>
    <n v="120.23"/>
    <n v="4022025"/>
    <n v="4420"/>
    <s v="Matkustus- ja kuljetuspalvelut"/>
    <n v="5352"/>
    <x v="1"/>
  </r>
  <r>
    <x v="890"/>
    <x v="862"/>
    <n v="592"/>
    <n v="13022025"/>
    <n v="4390"/>
    <s v="Raken.ja alueiden rak.ja kunn.pitopalv."/>
    <n v="5352"/>
    <x v="1"/>
  </r>
  <r>
    <x v="890"/>
    <x v="862"/>
    <n v="125.96"/>
    <n v="13022025"/>
    <n v="4420"/>
    <s v="Matkustus- ja kuljetuspalvelut"/>
    <n v="5352"/>
    <x v="1"/>
  </r>
  <r>
    <x v="890"/>
    <x v="862"/>
    <n v="24"/>
    <n v="13022025"/>
    <n v="4420"/>
    <s v="Matkustus- ja kuljetuspalvelut"/>
    <n v="5352"/>
    <x v="1"/>
  </r>
  <r>
    <x v="890"/>
    <x v="862"/>
    <n v="85"/>
    <n v="26022025"/>
    <n v="4341"/>
    <s v="ATK-palvelut"/>
    <n v="1101"/>
    <x v="1"/>
  </r>
  <r>
    <x v="890"/>
    <x v="862"/>
    <n v="85"/>
    <n v="26032025"/>
    <n v="4341"/>
    <s v="ATK-palvelut"/>
    <n v="1101"/>
    <x v="1"/>
  </r>
  <r>
    <x v="890"/>
    <x v="862"/>
    <n v="148"/>
    <n v="28042025"/>
    <n v="4341"/>
    <s v="ATK-palvelut"/>
    <n v="5501"/>
    <x v="1"/>
  </r>
  <r>
    <x v="890"/>
    <x v="862"/>
    <n v="85"/>
    <n v="30042025"/>
    <n v="4341"/>
    <s v="ATK-palvelut"/>
    <n v="1101"/>
    <x v="1"/>
  </r>
  <r>
    <x v="890"/>
    <x v="862"/>
    <n v="85"/>
    <n v="26052025"/>
    <n v="4341"/>
    <s v="ATK-palvelut"/>
    <n v="5501"/>
    <x v="1"/>
  </r>
  <r>
    <x v="890"/>
    <x v="862"/>
    <n v="85"/>
    <n v="25062025"/>
    <n v="4341"/>
    <s v="ATK-palvelut"/>
    <n v="1101"/>
    <x v="1"/>
  </r>
  <r>
    <x v="890"/>
    <x v="862"/>
    <n v="74"/>
    <n v="23072025"/>
    <n v="4340"/>
    <s v="Toimisto- pankki-ja asiantunt.palvelut"/>
    <n v="5501"/>
    <x v="1"/>
  </r>
  <r>
    <x v="890"/>
    <x v="862"/>
    <n v="42"/>
    <n v="23072025"/>
    <n v="4420"/>
    <s v="Matkustus- ja kuljetuspalvelut"/>
    <n v="5501"/>
    <x v="1"/>
  </r>
  <r>
    <x v="890"/>
    <x v="862"/>
    <n v="325"/>
    <n v="23072025"/>
    <n v="4600"/>
    <s v="Muu materiaali"/>
    <n v="5501"/>
    <x v="1"/>
  </r>
  <r>
    <x v="890"/>
    <x v="862"/>
    <n v="85"/>
    <n v="31072025"/>
    <n v="4341"/>
    <s v="ATK-palvelut"/>
    <n v="5501"/>
    <x v="1"/>
  </r>
  <r>
    <x v="890"/>
    <x v="862"/>
    <n v="348"/>
    <n v="11082025"/>
    <n v="4341"/>
    <s v="ATK-palvelut"/>
    <n v="1101"/>
    <x v="1"/>
  </r>
  <r>
    <x v="890"/>
    <x v="862"/>
    <n v="85"/>
    <n v="31082025"/>
    <n v="4341"/>
    <s v="ATK-palvelut"/>
    <n v="1101"/>
    <x v="1"/>
  </r>
  <r>
    <x v="890"/>
    <x v="862"/>
    <n v="85"/>
    <n v="30092025"/>
    <n v="4341"/>
    <s v="ATK-palvelut"/>
    <n v="5501"/>
    <x v="1"/>
  </r>
  <r>
    <x v="890"/>
    <x v="862"/>
    <n v="85"/>
    <n v="31102025"/>
    <n v="4341"/>
    <s v="ATK-palvelut"/>
    <n v="5501"/>
    <x v="1"/>
  </r>
  <r>
    <x v="890"/>
    <x v="862"/>
    <n v="85"/>
    <n v="30112025"/>
    <n v="4341"/>
    <s v="ATK-palvelut"/>
    <n v="5501"/>
    <x v="1"/>
  </r>
  <r>
    <x v="890"/>
    <x v="862"/>
    <n v="174"/>
    <n v="1122025"/>
    <n v="4341"/>
    <s v="ATK-palvelut"/>
    <n v="5501"/>
    <x v="1"/>
  </r>
  <r>
    <x v="890"/>
    <x v="862"/>
    <n v="85"/>
    <n v="31122025"/>
    <n v="4341"/>
    <s v="ATK-palvelut"/>
    <n v="1101"/>
    <x v="1"/>
  </r>
  <r>
    <x v="891"/>
    <x v="863"/>
    <n v="21.55"/>
    <n v="27012025"/>
    <n v="4360"/>
    <s v="Posti- ja kuriiripalvelut"/>
    <n v="3021"/>
    <x v="1"/>
  </r>
  <r>
    <x v="891"/>
    <x v="863"/>
    <n v="30.38"/>
    <n v="27012025"/>
    <n v="4365"/>
    <s v="Tietokommunikaatio"/>
    <n v="5501"/>
    <x v="1"/>
  </r>
  <r>
    <x v="891"/>
    <x v="863"/>
    <n v="5.0599999999999996"/>
    <n v="27012025"/>
    <n v="4360"/>
    <s v="Posti- ja kuriiripalvelut"/>
    <n v="5551"/>
    <x v="1"/>
  </r>
  <r>
    <x v="891"/>
    <x v="863"/>
    <n v="107.29"/>
    <n v="27012025"/>
    <n v="4360"/>
    <s v="Posti- ja kuriiripalvelut"/>
    <n v="5551"/>
    <x v="1"/>
  </r>
  <r>
    <x v="891"/>
    <x v="863"/>
    <n v="18.47"/>
    <n v="27012025"/>
    <n v="4360"/>
    <s v="Posti- ja kuriiripalvelut"/>
    <n v="3551"/>
    <x v="1"/>
  </r>
  <r>
    <x v="891"/>
    <x v="863"/>
    <n v="4.0199999999999996"/>
    <n v="27012025"/>
    <n v="4360"/>
    <s v="Posti- ja kuriiripalvelut"/>
    <n v="3901"/>
    <x v="1"/>
  </r>
  <r>
    <x v="891"/>
    <x v="863"/>
    <n v="4.0199999999999996"/>
    <n v="27012025"/>
    <n v="4360"/>
    <s v="Posti- ja kuriiripalvelut"/>
    <n v="3901"/>
    <x v="1"/>
  </r>
  <r>
    <x v="891"/>
    <x v="863"/>
    <n v="73.63"/>
    <n v="27012025"/>
    <n v="4360"/>
    <s v="Posti- ja kuriiripalvelut"/>
    <n v="3551"/>
    <x v="1"/>
  </r>
  <r>
    <x v="891"/>
    <x v="863"/>
    <n v="4.0199999999999996"/>
    <n v="27012025"/>
    <n v="4360"/>
    <s v="Posti- ja kuriiripalvelut"/>
    <n v="3901"/>
    <x v="1"/>
  </r>
  <r>
    <x v="891"/>
    <x v="863"/>
    <n v="13.15"/>
    <n v="27012025"/>
    <n v="4360"/>
    <s v="Posti- ja kuriiripalvelut"/>
    <n v="3601"/>
    <x v="1"/>
  </r>
  <r>
    <x v="891"/>
    <x v="863"/>
    <n v="4.0199999999999996"/>
    <n v="27012025"/>
    <n v="4360"/>
    <s v="Posti- ja kuriiripalvelut"/>
    <n v="3601"/>
    <x v="1"/>
  </r>
  <r>
    <x v="891"/>
    <x v="863"/>
    <n v="4.0199999999999996"/>
    <n v="27012025"/>
    <n v="4360"/>
    <s v="Posti- ja kuriiripalvelut"/>
    <n v="3601"/>
    <x v="1"/>
  </r>
  <r>
    <x v="891"/>
    <x v="863"/>
    <n v="8.0500000000000007"/>
    <n v="27012025"/>
    <n v="4360"/>
    <s v="Posti- ja kuriiripalvelut"/>
    <n v="3901"/>
    <x v="1"/>
  </r>
  <r>
    <x v="891"/>
    <x v="863"/>
    <n v="25.25"/>
    <n v="27012025"/>
    <n v="4600"/>
    <s v="Muu materiaali"/>
    <n v="3051"/>
    <x v="1"/>
  </r>
  <r>
    <x v="891"/>
    <x v="863"/>
    <n v="15.07"/>
    <n v="27012025"/>
    <n v="4360"/>
    <s v="Posti- ja kuriiripalvelut"/>
    <n v="5501"/>
    <x v="1"/>
  </r>
  <r>
    <x v="891"/>
    <x v="863"/>
    <n v="15.86"/>
    <n v="27012025"/>
    <n v="4360"/>
    <s v="Posti- ja kuriiripalvelut"/>
    <n v="5501"/>
    <x v="1"/>
  </r>
  <r>
    <x v="891"/>
    <x v="863"/>
    <n v="5.05"/>
    <n v="27012025"/>
    <n v="4360"/>
    <s v="Posti- ja kuriiripalvelut"/>
    <n v="5501"/>
    <x v="1"/>
  </r>
  <r>
    <x v="891"/>
    <x v="863"/>
    <n v="5.28"/>
    <n v="27012025"/>
    <n v="4360"/>
    <s v="Posti- ja kuriiripalvelut"/>
    <n v="5501"/>
    <x v="1"/>
  </r>
  <r>
    <x v="891"/>
    <x v="863"/>
    <n v="10.1"/>
    <n v="27012025"/>
    <n v="4360"/>
    <s v="Posti- ja kuriiripalvelut"/>
    <n v="5501"/>
    <x v="1"/>
  </r>
  <r>
    <x v="891"/>
    <x v="863"/>
    <n v="11.47"/>
    <n v="27012025"/>
    <n v="4360"/>
    <s v="Posti- ja kuriiripalvelut"/>
    <n v="5501"/>
    <x v="1"/>
  </r>
  <r>
    <x v="891"/>
    <x v="863"/>
    <n v="5.54"/>
    <n v="27012025"/>
    <n v="4360"/>
    <s v="Posti- ja kuriiripalvelut"/>
    <n v="5501"/>
    <x v="1"/>
  </r>
  <r>
    <x v="891"/>
    <x v="863"/>
    <n v="10.1"/>
    <n v="27012025"/>
    <n v="4360"/>
    <s v="Posti- ja kuriiripalvelut"/>
    <n v="5501"/>
    <x v="1"/>
  </r>
  <r>
    <x v="891"/>
    <x v="863"/>
    <n v="20"/>
    <n v="27012025"/>
    <n v="4360"/>
    <s v="Posti- ja kuriiripalvelut"/>
    <n v="3051"/>
    <x v="1"/>
  </r>
  <r>
    <x v="891"/>
    <x v="863"/>
    <n v="5.05"/>
    <n v="27012025"/>
    <n v="4360"/>
    <s v="Posti- ja kuriiripalvelut"/>
    <n v="3041"/>
    <x v="1"/>
  </r>
  <r>
    <x v="891"/>
    <x v="863"/>
    <n v="5.05"/>
    <n v="27012025"/>
    <n v="4360"/>
    <s v="Posti- ja kuriiripalvelut"/>
    <n v="3052"/>
    <x v="1"/>
  </r>
  <r>
    <x v="891"/>
    <x v="863"/>
    <n v="5.04"/>
    <n v="27012025"/>
    <n v="4360"/>
    <s v="Posti- ja kuriiripalvelut"/>
    <n v="3021"/>
    <x v="1"/>
  </r>
  <r>
    <x v="891"/>
    <x v="863"/>
    <n v="5.05"/>
    <n v="27012025"/>
    <n v="4360"/>
    <s v="Posti- ja kuriiripalvelut"/>
    <n v="5501"/>
    <x v="1"/>
  </r>
  <r>
    <x v="891"/>
    <x v="863"/>
    <n v="7.06"/>
    <n v="27012025"/>
    <n v="4360"/>
    <s v="Posti- ja kuriiripalvelut"/>
    <n v="5501"/>
    <x v="1"/>
  </r>
  <r>
    <x v="891"/>
    <x v="863"/>
    <n v="5.05"/>
    <n v="27012025"/>
    <n v="4360"/>
    <s v="Posti- ja kuriiripalvelut"/>
    <n v="5501"/>
    <x v="1"/>
  </r>
  <r>
    <x v="891"/>
    <x v="863"/>
    <n v="11.45"/>
    <n v="27012025"/>
    <n v="4360"/>
    <s v="Posti- ja kuriiripalvelut"/>
    <n v="5501"/>
    <x v="1"/>
  </r>
  <r>
    <x v="891"/>
    <x v="863"/>
    <n v="5.05"/>
    <n v="27012025"/>
    <n v="4360"/>
    <s v="Posti- ja kuriiripalvelut"/>
    <n v="3251"/>
    <x v="1"/>
  </r>
  <r>
    <x v="891"/>
    <x v="863"/>
    <n v="5.04"/>
    <n v="27012025"/>
    <n v="4360"/>
    <s v="Posti- ja kuriiripalvelut"/>
    <n v="3251"/>
    <x v="1"/>
  </r>
  <r>
    <x v="891"/>
    <x v="863"/>
    <n v="5.05"/>
    <n v="27012025"/>
    <n v="4360"/>
    <s v="Posti- ja kuriiripalvelut"/>
    <n v="3052"/>
    <x v="1"/>
  </r>
  <r>
    <x v="891"/>
    <x v="863"/>
    <n v="15.15"/>
    <n v="27012025"/>
    <n v="4360"/>
    <s v="Posti- ja kuriiripalvelut"/>
    <n v="3041"/>
    <x v="1"/>
  </r>
  <r>
    <x v="891"/>
    <x v="863"/>
    <n v="43.58"/>
    <n v="27012025"/>
    <n v="4360"/>
    <s v="Posti- ja kuriiripalvelut"/>
    <n v="3021"/>
    <x v="1"/>
  </r>
  <r>
    <x v="891"/>
    <x v="863"/>
    <n v="1.3"/>
    <n v="27012025"/>
    <n v="4360"/>
    <s v="Posti- ja kuriiripalvelut"/>
    <n v="5352"/>
    <x v="1"/>
  </r>
  <r>
    <x v="891"/>
    <x v="863"/>
    <n v="1.3"/>
    <n v="27012025"/>
    <n v="4360"/>
    <s v="Posti- ja kuriiripalvelut"/>
    <n v="5352"/>
    <x v="1"/>
  </r>
  <r>
    <x v="891"/>
    <x v="863"/>
    <n v="1.3"/>
    <n v="27012025"/>
    <n v="4360"/>
    <s v="Posti- ja kuriiripalvelut"/>
    <n v="5352"/>
    <x v="1"/>
  </r>
  <r>
    <x v="891"/>
    <x v="863"/>
    <n v="1.3"/>
    <n v="27012025"/>
    <n v="4360"/>
    <s v="Posti- ja kuriiripalvelut"/>
    <n v="5352"/>
    <x v="1"/>
  </r>
  <r>
    <x v="891"/>
    <x v="863"/>
    <n v="27.95"/>
    <n v="27012025"/>
    <n v="4360"/>
    <s v="Posti- ja kuriiripalvelut"/>
    <n v="5352"/>
    <x v="1"/>
  </r>
  <r>
    <x v="891"/>
    <x v="863"/>
    <n v="5.05"/>
    <n v="27012025"/>
    <n v="4360"/>
    <s v="Posti- ja kuriiripalvelut"/>
    <n v="5352"/>
    <x v="1"/>
  </r>
  <r>
    <x v="891"/>
    <x v="863"/>
    <n v="2.29"/>
    <n v="27012025"/>
    <n v="4360"/>
    <s v="Posti- ja kuriiripalvelut"/>
    <n v="5352"/>
    <x v="1"/>
  </r>
  <r>
    <x v="891"/>
    <x v="863"/>
    <n v="1.3"/>
    <n v="27012025"/>
    <n v="4360"/>
    <s v="Posti- ja kuriiripalvelut"/>
    <n v="5352"/>
    <x v="1"/>
  </r>
  <r>
    <x v="891"/>
    <x v="863"/>
    <n v="1.3"/>
    <n v="27012025"/>
    <n v="4360"/>
    <s v="Posti- ja kuriiripalvelut"/>
    <n v="5352"/>
    <x v="1"/>
  </r>
  <r>
    <x v="891"/>
    <x v="863"/>
    <n v="8.73"/>
    <n v="27012025"/>
    <n v="4360"/>
    <s v="Posti- ja kuriiripalvelut"/>
    <n v="5352"/>
    <x v="1"/>
  </r>
  <r>
    <x v="891"/>
    <x v="863"/>
    <n v="13.59"/>
    <n v="27012025"/>
    <n v="4360"/>
    <s v="Posti- ja kuriiripalvelut"/>
    <n v="5501"/>
    <x v="1"/>
  </r>
  <r>
    <x v="891"/>
    <x v="863"/>
    <n v="28.75"/>
    <n v="27012025"/>
    <n v="4360"/>
    <s v="Posti- ja kuriiripalvelut"/>
    <n v="4201"/>
    <x v="1"/>
  </r>
  <r>
    <x v="891"/>
    <x v="863"/>
    <n v="2.52"/>
    <n v="27012025"/>
    <n v="4360"/>
    <s v="Posti- ja kuriiripalvelut"/>
    <n v="5501"/>
    <x v="1"/>
  </r>
  <r>
    <x v="891"/>
    <x v="863"/>
    <n v="2.5299999999999998"/>
    <n v="27012025"/>
    <n v="4360"/>
    <s v="Posti- ja kuriiripalvelut"/>
    <n v="5501"/>
    <x v="1"/>
  </r>
  <r>
    <x v="891"/>
    <x v="863"/>
    <n v="10.78"/>
    <n v="27012025"/>
    <n v="4360"/>
    <s v="Posti- ja kuriiripalvelut"/>
    <n v="4401"/>
    <x v="1"/>
  </r>
  <r>
    <x v="891"/>
    <x v="863"/>
    <n v="5.05"/>
    <n v="27012025"/>
    <n v="4360"/>
    <s v="Posti- ja kuriiripalvelut"/>
    <n v="5501"/>
    <x v="1"/>
  </r>
  <r>
    <x v="891"/>
    <x v="863"/>
    <n v="5.34"/>
    <n v="27012025"/>
    <n v="4360"/>
    <s v="Posti- ja kuriiripalvelut"/>
    <n v="5501"/>
    <x v="1"/>
  </r>
  <r>
    <x v="891"/>
    <x v="863"/>
    <n v="26.73"/>
    <n v="27012025"/>
    <n v="4360"/>
    <s v="Posti- ja kuriiripalvelut"/>
    <n v="5501"/>
    <x v="1"/>
  </r>
  <r>
    <x v="891"/>
    <x v="863"/>
    <n v="15.15"/>
    <n v="27012025"/>
    <n v="4360"/>
    <s v="Posti- ja kuriiripalvelut"/>
    <n v="5501"/>
    <x v="1"/>
  </r>
  <r>
    <x v="891"/>
    <x v="863"/>
    <n v="10.1"/>
    <n v="27012025"/>
    <n v="4360"/>
    <s v="Posti- ja kuriiripalvelut"/>
    <n v="5501"/>
    <x v="1"/>
  </r>
  <r>
    <x v="891"/>
    <x v="863"/>
    <n v="11.45"/>
    <n v="27012025"/>
    <n v="4360"/>
    <s v="Posti- ja kuriiripalvelut"/>
    <n v="5501"/>
    <x v="1"/>
  </r>
  <r>
    <x v="891"/>
    <x v="863"/>
    <n v="11.45"/>
    <n v="27012025"/>
    <n v="4360"/>
    <s v="Posti- ja kuriiripalvelut"/>
    <n v="3051"/>
    <x v="1"/>
  </r>
  <r>
    <x v="891"/>
    <x v="863"/>
    <n v="15.15"/>
    <n v="27012025"/>
    <n v="4360"/>
    <s v="Posti- ja kuriiripalvelut"/>
    <n v="3051"/>
    <x v="1"/>
  </r>
  <r>
    <x v="891"/>
    <x v="863"/>
    <n v="45.46"/>
    <n v="27012025"/>
    <n v="4360"/>
    <s v="Posti- ja kuriiripalvelut"/>
    <n v="3051"/>
    <x v="1"/>
  </r>
  <r>
    <x v="891"/>
    <x v="863"/>
    <n v="33.07"/>
    <n v="27012025"/>
    <n v="4360"/>
    <s v="Posti- ja kuriiripalvelut"/>
    <n v="3051"/>
    <x v="1"/>
  </r>
  <r>
    <x v="891"/>
    <x v="863"/>
    <n v="7.56"/>
    <n v="27012025"/>
    <n v="4360"/>
    <s v="Posti- ja kuriiripalvelut"/>
    <n v="3101"/>
    <x v="1"/>
  </r>
  <r>
    <x v="891"/>
    <x v="863"/>
    <n v="5.05"/>
    <n v="27012025"/>
    <n v="4360"/>
    <s v="Posti- ja kuriiripalvelut"/>
    <n v="3051"/>
    <x v="1"/>
  </r>
  <r>
    <x v="891"/>
    <x v="863"/>
    <n v="9.94"/>
    <n v="27012025"/>
    <n v="4360"/>
    <s v="Posti- ja kuriiripalvelut"/>
    <n v="3051"/>
    <x v="1"/>
  </r>
  <r>
    <x v="891"/>
    <x v="863"/>
    <n v="2.5299999999999998"/>
    <n v="27012025"/>
    <n v="4360"/>
    <s v="Posti- ja kuriiripalvelut"/>
    <n v="3051"/>
    <x v="1"/>
  </r>
  <r>
    <x v="891"/>
    <x v="863"/>
    <n v="2.5299999999999998"/>
    <n v="27012025"/>
    <n v="4360"/>
    <s v="Posti- ja kuriiripalvelut"/>
    <n v="3051"/>
    <x v="1"/>
  </r>
  <r>
    <x v="891"/>
    <x v="863"/>
    <n v="5.22"/>
    <n v="27012025"/>
    <n v="4360"/>
    <s v="Posti- ja kuriiripalvelut"/>
    <n v="3101"/>
    <x v="1"/>
  </r>
  <r>
    <x v="891"/>
    <x v="863"/>
    <n v="6.73"/>
    <n v="27012025"/>
    <n v="4360"/>
    <s v="Posti- ja kuriiripalvelut"/>
    <n v="3051"/>
    <x v="1"/>
  </r>
  <r>
    <x v="891"/>
    <x v="863"/>
    <n v="45.45"/>
    <n v="27012025"/>
    <n v="4360"/>
    <s v="Posti- ja kuriiripalvelut"/>
    <n v="3022"/>
    <x v="1"/>
  </r>
  <r>
    <x v="891"/>
    <x v="863"/>
    <n v="5.05"/>
    <n v="27012025"/>
    <n v="4360"/>
    <s v="Posti- ja kuriiripalvelut"/>
    <n v="3021"/>
    <x v="1"/>
  </r>
  <r>
    <x v="891"/>
    <x v="863"/>
    <n v="5.05"/>
    <n v="27012025"/>
    <n v="4360"/>
    <s v="Posti- ja kuriiripalvelut"/>
    <n v="3021"/>
    <x v="1"/>
  </r>
  <r>
    <x v="891"/>
    <x v="863"/>
    <n v="11.7"/>
    <n v="27012025"/>
    <n v="4360"/>
    <s v="Posti- ja kuriiripalvelut"/>
    <n v="3021"/>
    <x v="1"/>
  </r>
  <r>
    <x v="891"/>
    <x v="863"/>
    <n v="5.05"/>
    <n v="27012025"/>
    <n v="4360"/>
    <s v="Posti- ja kuriiripalvelut"/>
    <n v="5501"/>
    <x v="1"/>
  </r>
  <r>
    <x v="891"/>
    <x v="863"/>
    <n v="5.05"/>
    <n v="27012025"/>
    <n v="4360"/>
    <s v="Posti- ja kuriiripalvelut"/>
    <n v="3041"/>
    <x v="1"/>
  </r>
  <r>
    <x v="891"/>
    <x v="863"/>
    <n v="5.04"/>
    <n v="27012025"/>
    <n v="4360"/>
    <s v="Posti- ja kuriiripalvelut"/>
    <n v="3052"/>
    <x v="1"/>
  </r>
  <r>
    <x v="891"/>
    <x v="863"/>
    <n v="10.1"/>
    <n v="27012025"/>
    <n v="4360"/>
    <s v="Posti- ja kuriiripalvelut"/>
    <n v="3051"/>
    <x v="1"/>
  </r>
  <r>
    <x v="891"/>
    <x v="863"/>
    <n v="8.1300000000000008"/>
    <n v="27012025"/>
    <n v="4360"/>
    <s v="Posti- ja kuriiripalvelut"/>
    <n v="1101"/>
    <x v="1"/>
  </r>
  <r>
    <x v="891"/>
    <x v="863"/>
    <n v="5.25"/>
    <n v="27012025"/>
    <n v="4360"/>
    <s v="Posti- ja kuriiripalvelut"/>
    <n v="5501"/>
    <x v="1"/>
  </r>
  <r>
    <x v="891"/>
    <x v="863"/>
    <n v="68.94"/>
    <n v="27012025"/>
    <n v="4360"/>
    <s v="Posti- ja kuriiripalvelut"/>
    <n v="1101"/>
    <x v="1"/>
  </r>
  <r>
    <x v="891"/>
    <x v="863"/>
    <n v="5.05"/>
    <n v="27012025"/>
    <n v="4365"/>
    <s v="Tietokommunikaatio"/>
    <n v="3501"/>
    <x v="1"/>
  </r>
  <r>
    <x v="891"/>
    <x v="863"/>
    <n v="60.29"/>
    <n v="27012025"/>
    <n v="4365"/>
    <s v="Tietokommunikaatio"/>
    <n v="3501"/>
    <x v="1"/>
  </r>
  <r>
    <x v="891"/>
    <x v="863"/>
    <n v="61.04"/>
    <n v="27012025"/>
    <n v="4360"/>
    <s v="Posti- ja kuriiripalvelut"/>
    <n v="5352"/>
    <x v="1"/>
  </r>
  <r>
    <x v="891"/>
    <x v="863"/>
    <n v="25.71"/>
    <n v="27012025"/>
    <n v="4360"/>
    <s v="Posti- ja kuriiripalvelut"/>
    <n v="4601"/>
    <x v="1"/>
  </r>
  <r>
    <x v="891"/>
    <x v="863"/>
    <n v="346.75"/>
    <n v="11022025"/>
    <n v="4365"/>
    <s v="Tietokommunikaatio"/>
    <n v="5501"/>
    <x v="1"/>
  </r>
  <r>
    <x v="891"/>
    <x v="863"/>
    <n v="21.55"/>
    <n v="25022025"/>
    <n v="4360"/>
    <s v="Posti- ja kuriiripalvelut"/>
    <n v="3021"/>
    <x v="1"/>
  </r>
  <r>
    <x v="891"/>
    <x v="863"/>
    <n v="5.05"/>
    <n v="25022025"/>
    <n v="4360"/>
    <s v="Posti- ja kuriiripalvelut"/>
    <n v="3041"/>
    <x v="1"/>
  </r>
  <r>
    <x v="891"/>
    <x v="863"/>
    <n v="5.05"/>
    <n v="25022025"/>
    <n v="4360"/>
    <s v="Posti- ja kuriiripalvelut"/>
    <n v="3052"/>
    <x v="1"/>
  </r>
  <r>
    <x v="891"/>
    <x v="863"/>
    <n v="5.04"/>
    <n v="25022025"/>
    <n v="4360"/>
    <s v="Posti- ja kuriiripalvelut"/>
    <n v="3021"/>
    <x v="1"/>
  </r>
  <r>
    <x v="891"/>
    <x v="863"/>
    <n v="5.0999999999999996"/>
    <n v="25022025"/>
    <n v="4360"/>
    <s v="Posti- ja kuriiripalvelut"/>
    <n v="5501"/>
    <x v="1"/>
  </r>
  <r>
    <x v="891"/>
    <x v="863"/>
    <n v="5.05"/>
    <n v="25022025"/>
    <n v="4360"/>
    <s v="Posti- ja kuriiripalvelut"/>
    <n v="5501"/>
    <x v="1"/>
  </r>
  <r>
    <x v="891"/>
    <x v="863"/>
    <n v="5.05"/>
    <n v="25022025"/>
    <n v="4380"/>
    <s v="Puhtaanapito- ja pesulapalvelut"/>
    <n v="5501"/>
    <x v="1"/>
  </r>
  <r>
    <x v="891"/>
    <x v="863"/>
    <n v="15"/>
    <n v="25022025"/>
    <n v="4360"/>
    <s v="Posti- ja kuriiripalvelut"/>
    <n v="5501"/>
    <x v="1"/>
  </r>
  <r>
    <x v="891"/>
    <x v="863"/>
    <n v="12.06"/>
    <n v="25022025"/>
    <n v="4360"/>
    <s v="Posti- ja kuriiripalvelut"/>
    <n v="5501"/>
    <x v="1"/>
  </r>
  <r>
    <x v="891"/>
    <x v="863"/>
    <n v="5.05"/>
    <n v="25022025"/>
    <n v="4360"/>
    <s v="Posti- ja kuriiripalvelut"/>
    <n v="5501"/>
    <x v="1"/>
  </r>
  <r>
    <x v="891"/>
    <x v="863"/>
    <n v="5.05"/>
    <n v="25022025"/>
    <n v="4360"/>
    <s v="Posti- ja kuriiripalvelut"/>
    <n v="5501"/>
    <x v="1"/>
  </r>
  <r>
    <x v="891"/>
    <x v="863"/>
    <n v="12.12"/>
    <n v="25022025"/>
    <n v="4360"/>
    <s v="Posti- ja kuriiripalvelut"/>
    <n v="5501"/>
    <x v="1"/>
  </r>
  <r>
    <x v="891"/>
    <x v="863"/>
    <n v="10.1"/>
    <n v="25022025"/>
    <n v="4360"/>
    <s v="Posti- ja kuriiripalvelut"/>
    <n v="5501"/>
    <x v="1"/>
  </r>
  <r>
    <x v="891"/>
    <x v="863"/>
    <n v="20"/>
    <n v="25022025"/>
    <n v="4360"/>
    <s v="Posti- ja kuriiripalvelut"/>
    <n v="3051"/>
    <x v="1"/>
  </r>
  <r>
    <x v="891"/>
    <x v="863"/>
    <n v="5.05"/>
    <n v="25022025"/>
    <n v="4360"/>
    <s v="Posti- ja kuriiripalvelut"/>
    <n v="5501"/>
    <x v="1"/>
  </r>
  <r>
    <x v="891"/>
    <x v="863"/>
    <n v="10.1"/>
    <n v="25022025"/>
    <n v="4360"/>
    <s v="Posti- ja kuriiripalvelut"/>
    <n v="3251"/>
    <x v="1"/>
  </r>
  <r>
    <x v="891"/>
    <x v="863"/>
    <n v="5.05"/>
    <n v="25022025"/>
    <n v="4360"/>
    <s v="Posti- ja kuriiripalvelut"/>
    <n v="5501"/>
    <x v="1"/>
  </r>
  <r>
    <x v="891"/>
    <x v="863"/>
    <n v="16.489999999999998"/>
    <n v="25022025"/>
    <n v="4360"/>
    <s v="Posti- ja kuriiripalvelut"/>
    <n v="5501"/>
    <x v="1"/>
  </r>
  <r>
    <x v="891"/>
    <x v="863"/>
    <n v="5.05"/>
    <n v="25022025"/>
    <n v="4360"/>
    <s v="Posti- ja kuriiripalvelut"/>
    <n v="3551"/>
    <x v="1"/>
  </r>
  <r>
    <x v="891"/>
    <x v="863"/>
    <n v="4.0199999999999996"/>
    <n v="25022025"/>
    <n v="4360"/>
    <s v="Posti- ja kuriiripalvelut"/>
    <n v="3901"/>
    <x v="1"/>
  </r>
  <r>
    <x v="891"/>
    <x v="863"/>
    <n v="4.0199999999999996"/>
    <n v="25022025"/>
    <n v="4360"/>
    <s v="Posti- ja kuriiripalvelut"/>
    <n v="3901"/>
    <x v="1"/>
  </r>
  <r>
    <x v="891"/>
    <x v="863"/>
    <n v="4.0199999999999996"/>
    <n v="25022025"/>
    <n v="4360"/>
    <s v="Posti- ja kuriiripalvelut"/>
    <n v="3601"/>
    <x v="1"/>
  </r>
  <r>
    <x v="891"/>
    <x v="863"/>
    <n v="5.52"/>
    <n v="25022025"/>
    <n v="4360"/>
    <s v="Posti- ja kuriiripalvelut"/>
    <n v="3601"/>
    <x v="1"/>
  </r>
  <r>
    <x v="891"/>
    <x v="863"/>
    <n v="13.15"/>
    <n v="25022025"/>
    <n v="4360"/>
    <s v="Posti- ja kuriiripalvelut"/>
    <n v="3601"/>
    <x v="1"/>
  </r>
  <r>
    <x v="891"/>
    <x v="863"/>
    <n v="4.0199999999999996"/>
    <n v="25022025"/>
    <n v="4360"/>
    <s v="Posti- ja kuriiripalvelut"/>
    <n v="3901"/>
    <x v="1"/>
  </r>
  <r>
    <x v="891"/>
    <x v="863"/>
    <n v="4.05"/>
    <n v="25022025"/>
    <n v="4360"/>
    <s v="Posti- ja kuriiripalvelut"/>
    <n v="3901"/>
    <x v="1"/>
  </r>
  <r>
    <x v="891"/>
    <x v="863"/>
    <n v="72.959999999999994"/>
    <n v="25022025"/>
    <n v="4360"/>
    <s v="Posti- ja kuriiripalvelut"/>
    <n v="3551"/>
    <x v="1"/>
  </r>
  <r>
    <x v="891"/>
    <x v="863"/>
    <n v="45.45"/>
    <n v="25022025"/>
    <n v="4360"/>
    <s v="Posti- ja kuriiripalvelut"/>
    <n v="3022"/>
    <x v="1"/>
  </r>
  <r>
    <x v="891"/>
    <x v="863"/>
    <n v="5.05"/>
    <n v="25022025"/>
    <n v="4360"/>
    <s v="Posti- ja kuriiripalvelut"/>
    <n v="3021"/>
    <x v="1"/>
  </r>
  <r>
    <x v="891"/>
    <x v="863"/>
    <n v="5.05"/>
    <n v="25022025"/>
    <n v="4360"/>
    <s v="Posti- ja kuriiripalvelut"/>
    <n v="3021"/>
    <x v="1"/>
  </r>
  <r>
    <x v="891"/>
    <x v="863"/>
    <n v="5.05"/>
    <n v="25022025"/>
    <n v="4360"/>
    <s v="Posti- ja kuriiripalvelut"/>
    <n v="3052"/>
    <x v="1"/>
  </r>
  <r>
    <x v="891"/>
    <x v="863"/>
    <n v="5.05"/>
    <n v="25022025"/>
    <n v="4360"/>
    <s v="Posti- ja kuriiripalvelut"/>
    <n v="5501"/>
    <x v="1"/>
  </r>
  <r>
    <x v="891"/>
    <x v="863"/>
    <n v="5.05"/>
    <n v="25022025"/>
    <n v="4360"/>
    <s v="Posti- ja kuriiripalvelut"/>
    <n v="3021"/>
    <x v="1"/>
  </r>
  <r>
    <x v="891"/>
    <x v="863"/>
    <n v="5.36"/>
    <n v="25022025"/>
    <n v="4360"/>
    <s v="Posti- ja kuriiripalvelut"/>
    <n v="3041"/>
    <x v="1"/>
  </r>
  <r>
    <x v="891"/>
    <x v="863"/>
    <n v="11.45"/>
    <n v="25022025"/>
    <n v="4360"/>
    <s v="Posti- ja kuriiripalvelut"/>
    <n v="3051"/>
    <x v="1"/>
  </r>
  <r>
    <x v="891"/>
    <x v="863"/>
    <n v="15.15"/>
    <n v="25022025"/>
    <n v="4360"/>
    <s v="Posti- ja kuriiripalvelut"/>
    <n v="3051"/>
    <x v="1"/>
  </r>
  <r>
    <x v="891"/>
    <x v="863"/>
    <n v="5.05"/>
    <n v="25022025"/>
    <n v="4360"/>
    <s v="Posti- ja kuriiripalvelut"/>
    <n v="5501"/>
    <x v="1"/>
  </r>
  <r>
    <x v="891"/>
    <x v="863"/>
    <n v="26.49"/>
    <n v="25022025"/>
    <n v="4360"/>
    <s v="Posti- ja kuriiripalvelut"/>
    <n v="5501"/>
    <x v="1"/>
  </r>
  <r>
    <x v="891"/>
    <x v="863"/>
    <n v="15.16"/>
    <n v="25022025"/>
    <n v="4360"/>
    <s v="Posti- ja kuriiripalvelut"/>
    <n v="5501"/>
    <x v="1"/>
  </r>
  <r>
    <x v="891"/>
    <x v="863"/>
    <n v="11.53"/>
    <n v="25022025"/>
    <n v="4360"/>
    <s v="Posti- ja kuriiripalvelut"/>
    <n v="5501"/>
    <x v="1"/>
  </r>
  <r>
    <x v="891"/>
    <x v="863"/>
    <n v="10.24"/>
    <n v="25022025"/>
    <n v="4360"/>
    <s v="Posti- ja kuriiripalvelut"/>
    <n v="5501"/>
    <x v="1"/>
  </r>
  <r>
    <x v="891"/>
    <x v="863"/>
    <n v="5.05"/>
    <n v="25022025"/>
    <n v="4360"/>
    <s v="Posti- ja kuriiripalvelut"/>
    <n v="5501"/>
    <x v="1"/>
  </r>
  <r>
    <x v="891"/>
    <x v="863"/>
    <n v="11.45"/>
    <n v="25022025"/>
    <n v="4360"/>
    <s v="Posti- ja kuriiripalvelut"/>
    <n v="5501"/>
    <x v="1"/>
  </r>
  <r>
    <x v="891"/>
    <x v="863"/>
    <n v="26.45"/>
    <n v="25022025"/>
    <n v="4360"/>
    <s v="Posti- ja kuriiripalvelut"/>
    <n v="4201"/>
    <x v="1"/>
  </r>
  <r>
    <x v="891"/>
    <x v="863"/>
    <n v="23.11"/>
    <n v="25022025"/>
    <n v="4360"/>
    <s v="Posti- ja kuriiripalvelut"/>
    <n v="4401"/>
    <x v="1"/>
  </r>
  <r>
    <x v="891"/>
    <x v="863"/>
    <n v="2.5299999999999998"/>
    <n v="25022025"/>
    <n v="4360"/>
    <s v="Posti- ja kuriiripalvelut"/>
    <n v="5501"/>
    <x v="1"/>
  </r>
  <r>
    <x v="891"/>
    <x v="863"/>
    <n v="2.5299999999999998"/>
    <n v="25022025"/>
    <n v="4360"/>
    <s v="Posti- ja kuriiripalvelut"/>
    <n v="5501"/>
    <x v="1"/>
  </r>
  <r>
    <x v="891"/>
    <x v="863"/>
    <n v="5.12"/>
    <n v="25022025"/>
    <n v="4360"/>
    <s v="Posti- ja kuriiripalvelut"/>
    <n v="1101"/>
    <x v="1"/>
  </r>
  <r>
    <x v="891"/>
    <x v="863"/>
    <n v="6.55"/>
    <n v="25022025"/>
    <n v="4360"/>
    <s v="Posti- ja kuriiripalvelut"/>
    <n v="5501"/>
    <x v="1"/>
  </r>
  <r>
    <x v="891"/>
    <x v="863"/>
    <n v="68.790000000000006"/>
    <n v="25022025"/>
    <n v="4360"/>
    <s v="Posti- ja kuriiripalvelut"/>
    <n v="1101"/>
    <x v="1"/>
  </r>
  <r>
    <x v="891"/>
    <x v="863"/>
    <n v="1.3"/>
    <n v="25022025"/>
    <n v="4360"/>
    <s v="Posti- ja kuriiripalvelut"/>
    <n v="5352"/>
    <x v="1"/>
  </r>
  <r>
    <x v="891"/>
    <x v="863"/>
    <n v="1.3"/>
    <n v="25022025"/>
    <n v="4360"/>
    <s v="Posti- ja kuriiripalvelut"/>
    <n v="5352"/>
    <x v="1"/>
  </r>
  <r>
    <x v="891"/>
    <x v="863"/>
    <n v="1.3"/>
    <n v="25022025"/>
    <n v="4360"/>
    <s v="Posti- ja kuriiripalvelut"/>
    <n v="5352"/>
    <x v="1"/>
  </r>
  <r>
    <x v="891"/>
    <x v="863"/>
    <n v="1.3"/>
    <n v="25022025"/>
    <n v="4360"/>
    <s v="Posti- ja kuriiripalvelut"/>
    <n v="5352"/>
    <x v="1"/>
  </r>
  <r>
    <x v="891"/>
    <x v="863"/>
    <n v="2.6"/>
    <n v="25022025"/>
    <n v="4360"/>
    <s v="Posti- ja kuriiripalvelut"/>
    <n v="5352"/>
    <x v="1"/>
  </r>
  <r>
    <x v="891"/>
    <x v="863"/>
    <n v="5.05"/>
    <n v="25022025"/>
    <n v="4360"/>
    <s v="Posti- ja kuriiripalvelut"/>
    <n v="5352"/>
    <x v="1"/>
  </r>
  <r>
    <x v="891"/>
    <x v="863"/>
    <n v="2.29"/>
    <n v="25022025"/>
    <n v="4360"/>
    <s v="Posti- ja kuriiripalvelut"/>
    <n v="5352"/>
    <x v="1"/>
  </r>
  <r>
    <x v="891"/>
    <x v="863"/>
    <n v="1.3"/>
    <n v="25022025"/>
    <n v="4360"/>
    <s v="Posti- ja kuriiripalvelut"/>
    <n v="5352"/>
    <x v="1"/>
  </r>
  <r>
    <x v="891"/>
    <x v="863"/>
    <n v="1.3"/>
    <n v="25022025"/>
    <n v="4360"/>
    <s v="Posti- ja kuriiripalvelut"/>
    <n v="5352"/>
    <x v="1"/>
  </r>
  <r>
    <x v="891"/>
    <x v="863"/>
    <n v="6.49"/>
    <n v="25022025"/>
    <n v="4360"/>
    <s v="Posti- ja kuriiripalvelut"/>
    <n v="5352"/>
    <x v="1"/>
  </r>
  <r>
    <x v="891"/>
    <x v="863"/>
    <n v="5.05"/>
    <n v="25022025"/>
    <n v="4365"/>
    <s v="Tietokommunikaatio"/>
    <n v="3501"/>
    <x v="1"/>
  </r>
  <r>
    <x v="891"/>
    <x v="863"/>
    <n v="60.29"/>
    <n v="25022025"/>
    <n v="4365"/>
    <s v="Tietokommunikaatio"/>
    <n v="3501"/>
    <x v="1"/>
  </r>
  <r>
    <x v="891"/>
    <x v="863"/>
    <n v="26.42"/>
    <n v="25022025"/>
    <n v="4600"/>
    <s v="Muu materiaali"/>
    <n v="3051"/>
    <x v="1"/>
  </r>
  <r>
    <x v="891"/>
    <x v="863"/>
    <n v="66.64"/>
    <n v="25022025"/>
    <n v="4360"/>
    <s v="Posti- ja kuriiripalvelut"/>
    <n v="5352"/>
    <x v="1"/>
  </r>
  <r>
    <x v="891"/>
    <x v="863"/>
    <n v="29.55"/>
    <n v="25022025"/>
    <n v="4360"/>
    <s v="Posti- ja kuriiripalvelut"/>
    <n v="4601"/>
    <x v="1"/>
  </r>
  <r>
    <x v="891"/>
    <x v="863"/>
    <n v="30.09"/>
    <n v="25022025"/>
    <n v="4365"/>
    <s v="Tietokommunikaatio"/>
    <n v="5501"/>
    <x v="1"/>
  </r>
  <r>
    <x v="891"/>
    <x v="863"/>
    <n v="5.05"/>
    <n v="25022025"/>
    <n v="4360"/>
    <s v="Posti- ja kuriiripalvelut"/>
    <n v="3052"/>
    <x v="1"/>
  </r>
  <r>
    <x v="891"/>
    <x v="863"/>
    <n v="15.15"/>
    <n v="25022025"/>
    <n v="4360"/>
    <s v="Posti- ja kuriiripalvelut"/>
    <n v="3041"/>
    <x v="1"/>
  </r>
  <r>
    <x v="891"/>
    <x v="863"/>
    <n v="44.41"/>
    <n v="25022025"/>
    <n v="4360"/>
    <s v="Posti- ja kuriiripalvelut"/>
    <n v="3021"/>
    <x v="1"/>
  </r>
  <r>
    <x v="891"/>
    <x v="863"/>
    <n v="27.78"/>
    <n v="25022025"/>
    <n v="4360"/>
    <s v="Posti- ja kuriiripalvelut"/>
    <n v="3051"/>
    <x v="1"/>
  </r>
  <r>
    <x v="891"/>
    <x v="863"/>
    <n v="7.57"/>
    <n v="25022025"/>
    <n v="4360"/>
    <s v="Posti- ja kuriiripalvelut"/>
    <n v="3101"/>
    <x v="1"/>
  </r>
  <r>
    <x v="891"/>
    <x v="863"/>
    <n v="55.62"/>
    <n v="25022025"/>
    <n v="4360"/>
    <s v="Posti- ja kuriiripalvelut"/>
    <n v="3051"/>
    <x v="1"/>
  </r>
  <r>
    <x v="891"/>
    <x v="863"/>
    <n v="5.05"/>
    <n v="25022025"/>
    <n v="4360"/>
    <s v="Posti- ja kuriiripalvelut"/>
    <n v="3051"/>
    <x v="1"/>
  </r>
  <r>
    <x v="891"/>
    <x v="863"/>
    <n v="10.42"/>
    <n v="25022025"/>
    <n v="4360"/>
    <s v="Posti- ja kuriiripalvelut"/>
    <n v="3051"/>
    <x v="1"/>
  </r>
  <r>
    <x v="891"/>
    <x v="863"/>
    <n v="2.5299999999999998"/>
    <n v="25022025"/>
    <n v="4360"/>
    <s v="Posti- ja kuriiripalvelut"/>
    <n v="3051"/>
    <x v="1"/>
  </r>
  <r>
    <x v="891"/>
    <x v="863"/>
    <n v="2.5299999999999998"/>
    <n v="25022025"/>
    <n v="4360"/>
    <s v="Posti- ja kuriiripalvelut"/>
    <n v="3051"/>
    <x v="1"/>
  </r>
  <r>
    <x v="891"/>
    <x v="863"/>
    <n v="5.05"/>
    <n v="25022025"/>
    <n v="4360"/>
    <s v="Posti- ja kuriiripalvelut"/>
    <n v="3101"/>
    <x v="1"/>
  </r>
  <r>
    <x v="891"/>
    <x v="863"/>
    <n v="11.48"/>
    <n v="25022025"/>
    <n v="4360"/>
    <s v="Posti- ja kuriiripalvelut"/>
    <n v="3051"/>
    <x v="1"/>
  </r>
  <r>
    <x v="891"/>
    <x v="863"/>
    <n v="5.05"/>
    <n v="25022025"/>
    <n v="4360"/>
    <s v="Posti- ja kuriiripalvelut"/>
    <n v="5551"/>
    <x v="1"/>
  </r>
  <r>
    <x v="891"/>
    <x v="863"/>
    <n v="106.44"/>
    <n v="25022025"/>
    <n v="4360"/>
    <s v="Posti- ja kuriiripalvelut"/>
    <n v="5551"/>
    <x v="1"/>
  </r>
  <r>
    <x v="891"/>
    <x v="863"/>
    <n v="10.1"/>
    <n v="25022025"/>
    <n v="4360"/>
    <s v="Posti- ja kuriiripalvelut"/>
    <n v="3051"/>
    <x v="1"/>
  </r>
  <r>
    <x v="891"/>
    <x v="863"/>
    <n v="345"/>
    <n v="11032025"/>
    <n v="4365"/>
    <s v="Tietokommunikaatio"/>
    <n v="5501"/>
    <x v="1"/>
  </r>
  <r>
    <x v="891"/>
    <x v="863"/>
    <n v="25.82"/>
    <n v="25032025"/>
    <n v="4600"/>
    <s v="Muu materiaali"/>
    <n v="3051"/>
    <x v="1"/>
  </r>
  <r>
    <x v="891"/>
    <x v="863"/>
    <n v="5.05"/>
    <n v="25032025"/>
    <n v="4365"/>
    <s v="Tietokommunikaatio"/>
    <n v="3501"/>
    <x v="1"/>
  </r>
  <r>
    <x v="891"/>
    <x v="863"/>
    <n v="60.65"/>
    <n v="25032025"/>
    <n v="4365"/>
    <s v="Tietokommunikaatio"/>
    <n v="3501"/>
    <x v="1"/>
  </r>
  <r>
    <x v="891"/>
    <x v="863"/>
    <n v="25.25"/>
    <n v="25032025"/>
    <n v="4360"/>
    <s v="Posti- ja kuriiripalvelut"/>
    <n v="5501"/>
    <x v="1"/>
  </r>
  <r>
    <x v="891"/>
    <x v="863"/>
    <n v="15.4"/>
    <n v="25032025"/>
    <n v="4360"/>
    <s v="Posti- ja kuriiripalvelut"/>
    <n v="5501"/>
    <x v="1"/>
  </r>
  <r>
    <x v="891"/>
    <x v="863"/>
    <n v="11.56"/>
    <n v="25032025"/>
    <n v="4360"/>
    <s v="Posti- ja kuriiripalvelut"/>
    <n v="5501"/>
    <x v="1"/>
  </r>
  <r>
    <x v="891"/>
    <x v="863"/>
    <n v="5.05"/>
    <n v="25032025"/>
    <n v="4360"/>
    <s v="Posti- ja kuriiripalvelut"/>
    <n v="5501"/>
    <x v="1"/>
  </r>
  <r>
    <x v="891"/>
    <x v="863"/>
    <n v="11.64"/>
    <n v="25032025"/>
    <n v="4360"/>
    <s v="Posti- ja kuriiripalvelut"/>
    <n v="5501"/>
    <x v="1"/>
  </r>
  <r>
    <x v="891"/>
    <x v="863"/>
    <n v="5.05"/>
    <n v="25032025"/>
    <n v="4360"/>
    <s v="Posti- ja kuriiripalvelut"/>
    <n v="5501"/>
    <x v="1"/>
  </r>
  <r>
    <x v="891"/>
    <x v="863"/>
    <n v="5.05"/>
    <n v="25032025"/>
    <n v="4360"/>
    <s v="Posti- ja kuriiripalvelut"/>
    <n v="3041"/>
    <x v="1"/>
  </r>
  <r>
    <x v="891"/>
    <x v="863"/>
    <n v="5.05"/>
    <n v="25032025"/>
    <n v="4360"/>
    <s v="Posti- ja kuriiripalvelut"/>
    <n v="3052"/>
    <x v="1"/>
  </r>
  <r>
    <x v="891"/>
    <x v="863"/>
    <n v="5.04"/>
    <n v="25032025"/>
    <n v="4360"/>
    <s v="Posti- ja kuriiripalvelut"/>
    <n v="3021"/>
    <x v="1"/>
  </r>
  <r>
    <x v="891"/>
    <x v="863"/>
    <n v="5.05"/>
    <n v="25032025"/>
    <n v="4360"/>
    <s v="Posti- ja kuriiripalvelut"/>
    <n v="5551"/>
    <x v="1"/>
  </r>
  <r>
    <x v="891"/>
    <x v="863"/>
    <n v="105.47"/>
    <n v="25032025"/>
    <n v="4360"/>
    <s v="Posti- ja kuriiripalvelut"/>
    <n v="5551"/>
    <x v="1"/>
  </r>
  <r>
    <x v="891"/>
    <x v="863"/>
    <n v="5.44"/>
    <n v="25032025"/>
    <n v="4360"/>
    <s v="Posti- ja kuriiripalvelut"/>
    <n v="1101"/>
    <x v="1"/>
  </r>
  <r>
    <x v="891"/>
    <x v="863"/>
    <n v="5.2"/>
    <n v="25032025"/>
    <n v="4360"/>
    <s v="Posti- ja kuriiripalvelut"/>
    <n v="5501"/>
    <x v="1"/>
  </r>
  <r>
    <x v="891"/>
    <x v="863"/>
    <n v="68.7"/>
    <n v="25032025"/>
    <n v="4360"/>
    <s v="Posti- ja kuriiripalvelut"/>
    <n v="1101"/>
    <x v="1"/>
  </r>
  <r>
    <x v="891"/>
    <x v="863"/>
    <n v="28.16"/>
    <n v="25032025"/>
    <n v="4360"/>
    <s v="Posti- ja kuriiripalvelut"/>
    <n v="3051"/>
    <x v="1"/>
  </r>
  <r>
    <x v="891"/>
    <x v="863"/>
    <n v="7.96"/>
    <n v="25032025"/>
    <n v="4360"/>
    <s v="Posti- ja kuriiripalvelut"/>
    <n v="3101"/>
    <x v="1"/>
  </r>
  <r>
    <x v="891"/>
    <x v="863"/>
    <n v="50.81"/>
    <n v="25032025"/>
    <n v="4360"/>
    <s v="Posti- ja kuriiripalvelut"/>
    <n v="3051"/>
    <x v="1"/>
  </r>
  <r>
    <x v="891"/>
    <x v="863"/>
    <n v="5.05"/>
    <n v="25032025"/>
    <n v="4360"/>
    <s v="Posti- ja kuriiripalvelut"/>
    <n v="3051"/>
    <x v="1"/>
  </r>
  <r>
    <x v="891"/>
    <x v="863"/>
    <n v="11.12"/>
    <n v="25032025"/>
    <n v="4360"/>
    <s v="Posti- ja kuriiripalvelut"/>
    <n v="3051"/>
    <x v="1"/>
  </r>
  <r>
    <x v="891"/>
    <x v="863"/>
    <n v="2.61"/>
    <n v="25032025"/>
    <n v="4360"/>
    <s v="Posti- ja kuriiripalvelut"/>
    <n v="3051"/>
    <x v="1"/>
  </r>
  <r>
    <x v="891"/>
    <x v="863"/>
    <n v="2.61"/>
    <n v="25032025"/>
    <n v="4360"/>
    <s v="Posti- ja kuriiripalvelut"/>
    <n v="3051"/>
    <x v="1"/>
  </r>
  <r>
    <x v="891"/>
    <x v="863"/>
    <n v="5.05"/>
    <n v="25032025"/>
    <n v="4360"/>
    <s v="Posti- ja kuriiripalvelut"/>
    <n v="3101"/>
    <x v="1"/>
  </r>
  <r>
    <x v="891"/>
    <x v="863"/>
    <n v="14.69"/>
    <n v="25032025"/>
    <n v="4360"/>
    <s v="Posti- ja kuriiripalvelut"/>
    <n v="3051"/>
    <x v="1"/>
  </r>
  <r>
    <x v="891"/>
    <x v="863"/>
    <n v="5.05"/>
    <n v="25032025"/>
    <n v="4360"/>
    <s v="Posti- ja kuriiripalvelut"/>
    <n v="5501"/>
    <x v="1"/>
  </r>
  <r>
    <x v="891"/>
    <x v="863"/>
    <n v="10.1"/>
    <n v="25032025"/>
    <n v="4360"/>
    <s v="Posti- ja kuriiripalvelut"/>
    <n v="3251"/>
    <x v="1"/>
  </r>
  <r>
    <x v="891"/>
    <x v="863"/>
    <n v="5.05"/>
    <n v="25032025"/>
    <n v="4360"/>
    <s v="Posti- ja kuriiripalvelut"/>
    <n v="5501"/>
    <x v="1"/>
  </r>
  <r>
    <x v="891"/>
    <x v="863"/>
    <n v="16.489999999999998"/>
    <n v="25032025"/>
    <n v="4360"/>
    <s v="Posti- ja kuriiripalvelut"/>
    <n v="5501"/>
    <x v="1"/>
  </r>
  <r>
    <x v="891"/>
    <x v="863"/>
    <n v="13.15"/>
    <n v="25032025"/>
    <n v="4360"/>
    <s v="Posti- ja kuriiripalvelut"/>
    <n v="3601"/>
    <x v="1"/>
  </r>
  <r>
    <x v="891"/>
    <x v="863"/>
    <n v="4.0199999999999996"/>
    <n v="25032025"/>
    <n v="4360"/>
    <s v="Posti- ja kuriiripalvelut"/>
    <n v="3901"/>
    <x v="1"/>
  </r>
  <r>
    <x v="891"/>
    <x v="863"/>
    <n v="4.0199999999999996"/>
    <n v="25032025"/>
    <n v="4360"/>
    <s v="Posti- ja kuriiripalvelut"/>
    <n v="3601"/>
    <x v="1"/>
  </r>
  <r>
    <x v="891"/>
    <x v="863"/>
    <n v="4.0199999999999996"/>
    <n v="25032025"/>
    <n v="4360"/>
    <s v="Posti- ja kuriiripalvelut"/>
    <n v="3601"/>
    <x v="1"/>
  </r>
  <r>
    <x v="891"/>
    <x v="863"/>
    <n v="4.0199999999999996"/>
    <n v="25032025"/>
    <n v="4360"/>
    <s v="Posti- ja kuriiripalvelut"/>
    <n v="3901"/>
    <x v="1"/>
  </r>
  <r>
    <x v="891"/>
    <x v="863"/>
    <n v="4.07"/>
    <n v="25032025"/>
    <n v="4360"/>
    <s v="Posti- ja kuriiripalvelut"/>
    <n v="3901"/>
    <x v="1"/>
  </r>
  <r>
    <x v="891"/>
    <x v="863"/>
    <n v="4.0199999999999996"/>
    <n v="25032025"/>
    <n v="4360"/>
    <s v="Posti- ja kuriiripalvelut"/>
    <n v="3901"/>
    <x v="1"/>
  </r>
  <r>
    <x v="891"/>
    <x v="863"/>
    <n v="4.0199999999999996"/>
    <n v="25032025"/>
    <n v="4360"/>
    <s v="Posti- ja kuriiripalvelut"/>
    <n v="3901"/>
    <x v="1"/>
  </r>
  <r>
    <x v="891"/>
    <x v="863"/>
    <n v="74.02"/>
    <n v="25032025"/>
    <n v="4360"/>
    <s v="Posti- ja kuriiripalvelut"/>
    <n v="3551"/>
    <x v="1"/>
  </r>
  <r>
    <x v="891"/>
    <x v="863"/>
    <n v="10.1"/>
    <n v="25032025"/>
    <n v="4360"/>
    <s v="Posti- ja kuriiripalvelut"/>
    <n v="3051"/>
    <x v="1"/>
  </r>
  <r>
    <x v="891"/>
    <x v="863"/>
    <n v="11.45"/>
    <n v="25032025"/>
    <n v="4360"/>
    <s v="Posti- ja kuriiripalvelut"/>
    <n v="3051"/>
    <x v="1"/>
  </r>
  <r>
    <x v="891"/>
    <x v="863"/>
    <n v="15.15"/>
    <n v="25032025"/>
    <n v="4360"/>
    <s v="Posti- ja kuriiripalvelut"/>
    <n v="3051"/>
    <x v="1"/>
  </r>
  <r>
    <x v="891"/>
    <x v="863"/>
    <n v="5.0199999999999996"/>
    <n v="25032025"/>
    <n v="4360"/>
    <s v="Posti- ja kuriiripalvelut"/>
    <n v="3052"/>
    <x v="1"/>
  </r>
  <r>
    <x v="891"/>
    <x v="863"/>
    <n v="15.06"/>
    <n v="25032025"/>
    <n v="4360"/>
    <s v="Posti- ja kuriiripalvelut"/>
    <n v="3041"/>
    <x v="1"/>
  </r>
  <r>
    <x v="891"/>
    <x v="863"/>
    <n v="35.47"/>
    <n v="25032025"/>
    <n v="4360"/>
    <s v="Posti- ja kuriiripalvelut"/>
    <n v="3021"/>
    <x v="1"/>
  </r>
  <r>
    <x v="891"/>
    <x v="863"/>
    <n v="45.45"/>
    <n v="25032025"/>
    <n v="4360"/>
    <s v="Posti- ja kuriiripalvelut"/>
    <n v="3022"/>
    <x v="1"/>
  </r>
  <r>
    <x v="891"/>
    <x v="863"/>
    <n v="5.05"/>
    <n v="25032025"/>
    <n v="4360"/>
    <s v="Posti- ja kuriiripalvelut"/>
    <n v="3021"/>
    <x v="1"/>
  </r>
  <r>
    <x v="891"/>
    <x v="863"/>
    <n v="5.05"/>
    <n v="25032025"/>
    <n v="4360"/>
    <s v="Posti- ja kuriiripalvelut"/>
    <n v="3021"/>
    <x v="1"/>
  </r>
  <r>
    <x v="891"/>
    <x v="863"/>
    <n v="6.22"/>
    <n v="25032025"/>
    <n v="4360"/>
    <s v="Posti- ja kuriiripalvelut"/>
    <n v="3021"/>
    <x v="1"/>
  </r>
  <r>
    <x v="891"/>
    <x v="863"/>
    <n v="5.05"/>
    <n v="25032025"/>
    <n v="4360"/>
    <s v="Posti- ja kuriiripalvelut"/>
    <n v="5501"/>
    <x v="1"/>
  </r>
  <r>
    <x v="891"/>
    <x v="863"/>
    <n v="5.05"/>
    <n v="25032025"/>
    <n v="4360"/>
    <s v="Posti- ja kuriiripalvelut"/>
    <n v="3041"/>
    <x v="1"/>
  </r>
  <r>
    <x v="891"/>
    <x v="863"/>
    <n v="5.04"/>
    <n v="25032025"/>
    <n v="4360"/>
    <s v="Posti- ja kuriiripalvelut"/>
    <n v="3052"/>
    <x v="1"/>
  </r>
  <r>
    <x v="891"/>
    <x v="863"/>
    <n v="21.55"/>
    <n v="25032025"/>
    <n v="4360"/>
    <s v="Posti- ja kuriiripalvelut"/>
    <n v="3021"/>
    <x v="1"/>
  </r>
  <r>
    <x v="891"/>
    <x v="863"/>
    <n v="1.3"/>
    <n v="25032025"/>
    <n v="4360"/>
    <s v="Posti- ja kuriiripalvelut"/>
    <n v="5352"/>
    <x v="1"/>
  </r>
  <r>
    <x v="891"/>
    <x v="863"/>
    <n v="1.3"/>
    <n v="25032025"/>
    <n v="4360"/>
    <s v="Posti- ja kuriiripalvelut"/>
    <n v="5352"/>
    <x v="1"/>
  </r>
  <r>
    <x v="891"/>
    <x v="863"/>
    <n v="1.3"/>
    <n v="25032025"/>
    <n v="4360"/>
    <s v="Posti- ja kuriiripalvelut"/>
    <n v="5352"/>
    <x v="1"/>
  </r>
  <r>
    <x v="891"/>
    <x v="863"/>
    <n v="1.3"/>
    <n v="25032025"/>
    <n v="4360"/>
    <s v="Posti- ja kuriiripalvelut"/>
    <n v="5352"/>
    <x v="1"/>
  </r>
  <r>
    <x v="891"/>
    <x v="863"/>
    <n v="35.29"/>
    <n v="25032025"/>
    <n v="4360"/>
    <s v="Posti- ja kuriiripalvelut"/>
    <n v="5352"/>
    <x v="1"/>
  </r>
  <r>
    <x v="891"/>
    <x v="863"/>
    <n v="5.05"/>
    <n v="25032025"/>
    <n v="4360"/>
    <s v="Posti- ja kuriiripalvelut"/>
    <n v="5352"/>
    <x v="1"/>
  </r>
  <r>
    <x v="891"/>
    <x v="863"/>
    <n v="2.29"/>
    <n v="25032025"/>
    <n v="4360"/>
    <s v="Posti- ja kuriiripalvelut"/>
    <n v="5352"/>
    <x v="1"/>
  </r>
  <r>
    <x v="891"/>
    <x v="863"/>
    <n v="1.3"/>
    <n v="25032025"/>
    <n v="4360"/>
    <s v="Posti- ja kuriiripalvelut"/>
    <n v="5352"/>
    <x v="1"/>
  </r>
  <r>
    <x v="891"/>
    <x v="863"/>
    <n v="1.3"/>
    <n v="25032025"/>
    <n v="4360"/>
    <s v="Posti- ja kuriiripalvelut"/>
    <n v="5352"/>
    <x v="1"/>
  </r>
  <r>
    <x v="891"/>
    <x v="863"/>
    <n v="4.5999999999999996"/>
    <n v="25032025"/>
    <n v="4360"/>
    <s v="Posti- ja kuriiripalvelut"/>
    <n v="5352"/>
    <x v="1"/>
  </r>
  <r>
    <x v="891"/>
    <x v="863"/>
    <n v="11.45"/>
    <n v="25032025"/>
    <n v="4360"/>
    <s v="Posti- ja kuriiripalvelut"/>
    <n v="5501"/>
    <x v="1"/>
  </r>
  <r>
    <x v="891"/>
    <x v="863"/>
    <n v="26.45"/>
    <n v="25032025"/>
    <n v="4360"/>
    <s v="Posti- ja kuriiripalvelut"/>
    <n v="4201"/>
    <x v="1"/>
  </r>
  <r>
    <x v="891"/>
    <x v="863"/>
    <n v="10.1"/>
    <n v="25032025"/>
    <n v="4360"/>
    <s v="Posti- ja kuriiripalvelut"/>
    <n v="4401"/>
    <x v="1"/>
  </r>
  <r>
    <x v="891"/>
    <x v="863"/>
    <n v="2.5299999999999998"/>
    <n v="25032025"/>
    <n v="4360"/>
    <s v="Posti- ja kuriiripalvelut"/>
    <n v="5501"/>
    <x v="1"/>
  </r>
  <r>
    <x v="891"/>
    <x v="863"/>
    <n v="2.5299999999999998"/>
    <n v="25032025"/>
    <n v="4360"/>
    <s v="Posti- ja kuriiripalvelut"/>
    <n v="5501"/>
    <x v="1"/>
  </r>
  <r>
    <x v="891"/>
    <x v="863"/>
    <n v="20"/>
    <n v="25032025"/>
    <n v="4360"/>
    <s v="Posti- ja kuriiripalvelut"/>
    <n v="3051"/>
    <x v="1"/>
  </r>
  <r>
    <x v="891"/>
    <x v="863"/>
    <n v="106.92"/>
    <n v="25032025"/>
    <n v="4360"/>
    <s v="Posti- ja kuriiripalvelut"/>
    <n v="5352"/>
    <x v="1"/>
  </r>
  <r>
    <x v="891"/>
    <x v="863"/>
    <n v="5.35"/>
    <n v="25032025"/>
    <n v="4360"/>
    <s v="Posti- ja kuriiripalvelut"/>
    <n v="5501"/>
    <x v="1"/>
  </r>
  <r>
    <x v="891"/>
    <x v="863"/>
    <n v="27.02"/>
    <n v="25032025"/>
    <n v="4360"/>
    <s v="Posti- ja kuriiripalvelut"/>
    <n v="5501"/>
    <x v="1"/>
  </r>
  <r>
    <x v="891"/>
    <x v="863"/>
    <n v="16.64"/>
    <n v="25032025"/>
    <n v="4360"/>
    <s v="Posti- ja kuriiripalvelut"/>
    <n v="5501"/>
    <x v="1"/>
  </r>
  <r>
    <x v="891"/>
    <x v="863"/>
    <n v="10.130000000000001"/>
    <n v="25032025"/>
    <n v="4360"/>
    <s v="Posti- ja kuriiripalvelut"/>
    <n v="5501"/>
    <x v="1"/>
  </r>
  <r>
    <x v="891"/>
    <x v="863"/>
    <n v="12.12"/>
    <n v="25032025"/>
    <n v="4360"/>
    <s v="Posti- ja kuriiripalvelut"/>
    <n v="5501"/>
    <x v="1"/>
  </r>
  <r>
    <x v="891"/>
    <x v="863"/>
    <n v="5.05"/>
    <n v="25032025"/>
    <n v="4360"/>
    <s v="Posti- ja kuriiripalvelut"/>
    <n v="5501"/>
    <x v="1"/>
  </r>
  <r>
    <x v="891"/>
    <x v="863"/>
    <n v="64.87"/>
    <n v="25032025"/>
    <n v="4365"/>
    <s v="Tietokommunikaatio"/>
    <n v="5501"/>
    <x v="1"/>
  </r>
  <r>
    <x v="891"/>
    <x v="863"/>
    <n v="343.25"/>
    <n v="9042025"/>
    <n v="4365"/>
    <s v="Tietokommunikaatio"/>
    <n v="5501"/>
    <x v="1"/>
  </r>
  <r>
    <x v="891"/>
    <x v="863"/>
    <n v="10.1"/>
    <n v="25042025"/>
    <n v="4360"/>
    <s v="Posti- ja kuriiripalvelut"/>
    <n v="3051"/>
    <x v="1"/>
  </r>
  <r>
    <x v="891"/>
    <x v="863"/>
    <n v="15.35"/>
    <n v="25042025"/>
    <n v="4360"/>
    <s v="Posti- ja kuriiripalvelut"/>
    <n v="3041"/>
    <x v="1"/>
  </r>
  <r>
    <x v="891"/>
    <x v="863"/>
    <n v="5.05"/>
    <n v="25042025"/>
    <n v="4360"/>
    <s v="Posti- ja kuriiripalvelut"/>
    <n v="3052"/>
    <x v="1"/>
  </r>
  <r>
    <x v="891"/>
    <x v="863"/>
    <n v="35.39"/>
    <n v="25042025"/>
    <n v="4360"/>
    <s v="Posti- ja kuriiripalvelut"/>
    <n v="3021"/>
    <x v="1"/>
  </r>
  <r>
    <x v="891"/>
    <x v="863"/>
    <n v="1.3"/>
    <n v="25042025"/>
    <n v="4360"/>
    <s v="Posti- ja kuriiripalvelut"/>
    <n v="5352"/>
    <x v="1"/>
  </r>
  <r>
    <x v="891"/>
    <x v="863"/>
    <n v="1.3"/>
    <n v="25042025"/>
    <n v="4360"/>
    <s v="Posti- ja kuriiripalvelut"/>
    <n v="5352"/>
    <x v="1"/>
  </r>
  <r>
    <x v="891"/>
    <x v="863"/>
    <n v="1.3"/>
    <n v="25042025"/>
    <n v="4360"/>
    <s v="Posti- ja kuriiripalvelut"/>
    <n v="5352"/>
    <x v="1"/>
  </r>
  <r>
    <x v="891"/>
    <x v="863"/>
    <n v="1.3"/>
    <n v="25042025"/>
    <n v="4360"/>
    <s v="Posti- ja kuriiripalvelut"/>
    <n v="5352"/>
    <x v="1"/>
  </r>
  <r>
    <x v="891"/>
    <x v="863"/>
    <n v="3.1"/>
    <n v="25042025"/>
    <n v="4360"/>
    <s v="Posti- ja kuriiripalvelut"/>
    <n v="5352"/>
    <x v="1"/>
  </r>
  <r>
    <x v="891"/>
    <x v="863"/>
    <n v="5.05"/>
    <n v="25042025"/>
    <n v="4360"/>
    <s v="Posti- ja kuriiripalvelut"/>
    <n v="5352"/>
    <x v="1"/>
  </r>
  <r>
    <x v="891"/>
    <x v="863"/>
    <n v="2.29"/>
    <n v="25042025"/>
    <n v="4360"/>
    <s v="Posti- ja kuriiripalvelut"/>
    <n v="5352"/>
    <x v="1"/>
  </r>
  <r>
    <x v="891"/>
    <x v="863"/>
    <n v="1.3"/>
    <n v="25042025"/>
    <n v="4360"/>
    <s v="Posti- ja kuriiripalvelut"/>
    <n v="5352"/>
    <x v="1"/>
  </r>
  <r>
    <x v="891"/>
    <x v="863"/>
    <n v="1.3"/>
    <n v="25042025"/>
    <n v="4360"/>
    <s v="Posti- ja kuriiripalvelut"/>
    <n v="5352"/>
    <x v="1"/>
  </r>
  <r>
    <x v="891"/>
    <x v="863"/>
    <n v="4.8"/>
    <n v="25042025"/>
    <n v="4360"/>
    <s v="Posti- ja kuriiripalvelut"/>
    <n v="5352"/>
    <x v="1"/>
  </r>
  <r>
    <x v="891"/>
    <x v="863"/>
    <n v="5.18"/>
    <n v="25042025"/>
    <n v="4360"/>
    <s v="Posti- ja kuriiripalvelut"/>
    <n v="5501"/>
    <x v="1"/>
  </r>
  <r>
    <x v="891"/>
    <x v="863"/>
    <n v="10.1"/>
    <n v="25042025"/>
    <n v="4360"/>
    <s v="Posti- ja kuriiripalvelut"/>
    <n v="3251"/>
    <x v="1"/>
  </r>
  <r>
    <x v="891"/>
    <x v="863"/>
    <n v="5.05"/>
    <n v="25042025"/>
    <n v="4360"/>
    <s v="Posti- ja kuriiripalvelut"/>
    <n v="5501"/>
    <x v="1"/>
  </r>
  <r>
    <x v="891"/>
    <x v="863"/>
    <n v="16.489999999999998"/>
    <n v="25042025"/>
    <n v="4360"/>
    <s v="Posti- ja kuriiripalvelut"/>
    <n v="5501"/>
    <x v="1"/>
  </r>
  <r>
    <x v="891"/>
    <x v="863"/>
    <n v="5.05"/>
    <n v="25042025"/>
    <n v="4360"/>
    <s v="Posti- ja kuriiripalvelut"/>
    <n v="5501"/>
    <x v="1"/>
  </r>
  <r>
    <x v="891"/>
    <x v="863"/>
    <n v="15"/>
    <n v="25042025"/>
    <n v="4360"/>
    <s v="Posti- ja kuriiripalvelut"/>
    <n v="5501"/>
    <x v="1"/>
  </r>
  <r>
    <x v="891"/>
    <x v="863"/>
    <n v="14.64"/>
    <n v="25042025"/>
    <n v="4360"/>
    <s v="Posti- ja kuriiripalvelut"/>
    <n v="5501"/>
    <x v="1"/>
  </r>
  <r>
    <x v="891"/>
    <x v="863"/>
    <n v="1.3"/>
    <n v="25042025"/>
    <n v="4360"/>
    <s v="Posti- ja kuriiripalvelut"/>
    <n v="5501"/>
    <x v="1"/>
  </r>
  <r>
    <x v="891"/>
    <x v="863"/>
    <n v="5.05"/>
    <n v="25042025"/>
    <n v="4360"/>
    <s v="Posti- ja kuriiripalvelut"/>
    <n v="5501"/>
    <x v="1"/>
  </r>
  <r>
    <x v="891"/>
    <x v="863"/>
    <n v="11.56"/>
    <n v="25042025"/>
    <n v="4360"/>
    <s v="Posti- ja kuriiripalvelut"/>
    <n v="5501"/>
    <x v="1"/>
  </r>
  <r>
    <x v="891"/>
    <x v="863"/>
    <n v="5.05"/>
    <n v="25042025"/>
    <n v="4360"/>
    <s v="Posti- ja kuriiripalvelut"/>
    <n v="5501"/>
    <x v="1"/>
  </r>
  <r>
    <x v="891"/>
    <x v="863"/>
    <n v="5.05"/>
    <n v="25042025"/>
    <n v="4360"/>
    <s v="Posti- ja kuriiripalvelut"/>
    <n v="5501"/>
    <x v="1"/>
  </r>
  <r>
    <x v="891"/>
    <x v="863"/>
    <n v="5.05"/>
    <n v="25042025"/>
    <n v="4360"/>
    <s v="Posti- ja kuriiripalvelut"/>
    <n v="5501"/>
    <x v="1"/>
  </r>
  <r>
    <x v="891"/>
    <x v="863"/>
    <n v="5.1100000000000003"/>
    <n v="25042025"/>
    <n v="4360"/>
    <s v="Posti- ja kuriiripalvelut"/>
    <n v="5501"/>
    <x v="1"/>
  </r>
  <r>
    <x v="891"/>
    <x v="863"/>
    <n v="5.05"/>
    <n v="25042025"/>
    <n v="4360"/>
    <s v="Posti- ja kuriiripalvelut"/>
    <n v="3041"/>
    <x v="1"/>
  </r>
  <r>
    <x v="891"/>
    <x v="863"/>
    <n v="5.05"/>
    <n v="25042025"/>
    <n v="4360"/>
    <s v="Posti- ja kuriiripalvelut"/>
    <n v="3052"/>
    <x v="1"/>
  </r>
  <r>
    <x v="891"/>
    <x v="863"/>
    <n v="5.04"/>
    <n v="25042025"/>
    <n v="4360"/>
    <s v="Posti- ja kuriiripalvelut"/>
    <n v="3021"/>
    <x v="1"/>
  </r>
  <r>
    <x v="891"/>
    <x v="863"/>
    <n v="5.05"/>
    <n v="25042025"/>
    <n v="4360"/>
    <s v="Posti- ja kuriiripalvelut"/>
    <n v="5501"/>
    <x v="1"/>
  </r>
  <r>
    <x v="891"/>
    <x v="863"/>
    <n v="48.88"/>
    <n v="25042025"/>
    <n v="4360"/>
    <s v="Posti- ja kuriiripalvelut"/>
    <n v="1101"/>
    <x v="1"/>
  </r>
  <r>
    <x v="891"/>
    <x v="863"/>
    <n v="15.26"/>
    <n v="25042025"/>
    <n v="4360"/>
    <s v="Posti- ja kuriiripalvelut"/>
    <n v="5501"/>
    <x v="1"/>
  </r>
  <r>
    <x v="891"/>
    <x v="863"/>
    <n v="13.79"/>
    <n v="25042025"/>
    <n v="4360"/>
    <s v="Posti- ja kuriiripalvelut"/>
    <n v="5501"/>
    <x v="1"/>
  </r>
  <r>
    <x v="891"/>
    <x v="863"/>
    <n v="8.44"/>
    <n v="25042025"/>
    <n v="4360"/>
    <s v="Posti- ja kuriiripalvelut"/>
    <n v="1101"/>
    <x v="1"/>
  </r>
  <r>
    <x v="891"/>
    <x v="863"/>
    <n v="52.88"/>
    <n v="25042025"/>
    <n v="4360"/>
    <s v="Posti- ja kuriiripalvelut"/>
    <n v="5352"/>
    <x v="1"/>
  </r>
  <r>
    <x v="891"/>
    <x v="863"/>
    <n v="30.69"/>
    <n v="25042025"/>
    <n v="4360"/>
    <s v="Posti- ja kuriiripalvelut"/>
    <n v="4601"/>
    <x v="1"/>
  </r>
  <r>
    <x v="891"/>
    <x v="863"/>
    <n v="5.05"/>
    <n v="25042025"/>
    <n v="4360"/>
    <s v="Posti- ja kuriiripalvelut"/>
    <n v="3052"/>
    <x v="1"/>
  </r>
  <r>
    <x v="891"/>
    <x v="863"/>
    <n v="5.69"/>
    <n v="25042025"/>
    <n v="4360"/>
    <s v="Posti- ja kuriiripalvelut"/>
    <n v="3041"/>
    <x v="1"/>
  </r>
  <r>
    <x v="891"/>
    <x v="863"/>
    <n v="5.05"/>
    <n v="25042025"/>
    <n v="4360"/>
    <s v="Posti- ja kuriiripalvelut"/>
    <n v="5501"/>
    <x v="1"/>
  </r>
  <r>
    <x v="891"/>
    <x v="863"/>
    <n v="8.02"/>
    <n v="25042025"/>
    <n v="4360"/>
    <s v="Posti- ja kuriiripalvelut"/>
    <n v="3021"/>
    <x v="1"/>
  </r>
  <r>
    <x v="891"/>
    <x v="863"/>
    <n v="5.05"/>
    <n v="25042025"/>
    <n v="4360"/>
    <s v="Posti- ja kuriiripalvelut"/>
    <n v="3021"/>
    <x v="1"/>
  </r>
  <r>
    <x v="891"/>
    <x v="863"/>
    <n v="5.05"/>
    <n v="25042025"/>
    <n v="4360"/>
    <s v="Posti- ja kuriiripalvelut"/>
    <n v="3021"/>
    <x v="1"/>
  </r>
  <r>
    <x v="891"/>
    <x v="863"/>
    <n v="40.39"/>
    <n v="25042025"/>
    <n v="4360"/>
    <s v="Posti- ja kuriiripalvelut"/>
    <n v="3022"/>
    <x v="1"/>
  </r>
  <r>
    <x v="891"/>
    <x v="863"/>
    <n v="11.69"/>
    <n v="25042025"/>
    <n v="4360"/>
    <s v="Posti- ja kuriiripalvelut"/>
    <n v="5501"/>
    <x v="1"/>
  </r>
  <r>
    <x v="891"/>
    <x v="863"/>
    <n v="5.05"/>
    <n v="25042025"/>
    <n v="4360"/>
    <s v="Posti- ja kuriiripalvelut"/>
    <n v="5501"/>
    <x v="1"/>
  </r>
  <r>
    <x v="891"/>
    <x v="863"/>
    <n v="5.05"/>
    <n v="25042025"/>
    <n v="4360"/>
    <s v="Posti- ja kuriiripalvelut"/>
    <n v="5501"/>
    <x v="1"/>
  </r>
  <r>
    <x v="891"/>
    <x v="863"/>
    <n v="26.54"/>
    <n v="25042025"/>
    <n v="4360"/>
    <s v="Posti- ja kuriiripalvelut"/>
    <n v="5501"/>
    <x v="1"/>
  </r>
  <r>
    <x v="891"/>
    <x v="863"/>
    <n v="15.15"/>
    <n v="25042025"/>
    <n v="4360"/>
    <s v="Posti- ja kuriiripalvelut"/>
    <n v="5501"/>
    <x v="1"/>
  </r>
  <r>
    <x v="891"/>
    <x v="863"/>
    <n v="5.05"/>
    <n v="25042025"/>
    <n v="4360"/>
    <s v="Posti- ja kuriiripalvelut"/>
    <n v="5501"/>
    <x v="1"/>
  </r>
  <r>
    <x v="891"/>
    <x v="863"/>
    <n v="26.87"/>
    <n v="25042025"/>
    <n v="4600"/>
    <s v="Muu materiaali"/>
    <n v="3051"/>
    <x v="1"/>
  </r>
  <r>
    <x v="891"/>
    <x v="863"/>
    <n v="20"/>
    <n v="25042025"/>
    <n v="4360"/>
    <s v="Posti- ja kuriiripalvelut"/>
    <n v="3051"/>
    <x v="1"/>
  </r>
  <r>
    <x v="891"/>
    <x v="863"/>
    <n v="5.05"/>
    <n v="25042025"/>
    <n v="4365"/>
    <s v="Tietokommunikaatio"/>
    <n v="3501"/>
    <x v="1"/>
  </r>
  <r>
    <x v="891"/>
    <x v="863"/>
    <n v="60.29"/>
    <n v="25042025"/>
    <n v="4365"/>
    <s v="Tietokommunikaatio"/>
    <n v="3501"/>
    <x v="1"/>
  </r>
  <r>
    <x v="891"/>
    <x v="863"/>
    <n v="11.45"/>
    <n v="25042025"/>
    <n v="4360"/>
    <s v="Posti- ja kuriiripalvelut"/>
    <n v="3051"/>
    <x v="1"/>
  </r>
  <r>
    <x v="891"/>
    <x v="863"/>
    <n v="15.15"/>
    <n v="25042025"/>
    <n v="4360"/>
    <s v="Posti- ja kuriiripalvelut"/>
    <n v="3051"/>
    <x v="1"/>
  </r>
  <r>
    <x v="891"/>
    <x v="863"/>
    <n v="5.05"/>
    <n v="25042025"/>
    <n v="4360"/>
    <s v="Posti- ja kuriiripalvelut"/>
    <n v="5551"/>
    <x v="1"/>
  </r>
  <r>
    <x v="891"/>
    <x v="863"/>
    <n v="102.51"/>
    <n v="25042025"/>
    <n v="4360"/>
    <s v="Posti- ja kuriiripalvelut"/>
    <n v="5551"/>
    <x v="1"/>
  </r>
  <r>
    <x v="891"/>
    <x v="863"/>
    <n v="30.73"/>
    <n v="25042025"/>
    <n v="4360"/>
    <s v="Posti- ja kuriiripalvelut"/>
    <n v="4201"/>
    <x v="1"/>
  </r>
  <r>
    <x v="891"/>
    <x v="863"/>
    <n v="26.51"/>
    <n v="25042025"/>
    <n v="4360"/>
    <s v="Posti- ja kuriiripalvelut"/>
    <n v="4401"/>
    <x v="1"/>
  </r>
  <r>
    <x v="891"/>
    <x v="863"/>
    <n v="16.5"/>
    <n v="25042025"/>
    <n v="4360"/>
    <s v="Posti- ja kuriiripalvelut"/>
    <n v="5501"/>
    <x v="1"/>
  </r>
  <r>
    <x v="891"/>
    <x v="863"/>
    <n v="5.04"/>
    <n v="25042025"/>
    <n v="4360"/>
    <s v="Posti- ja kuriiripalvelut"/>
    <n v="5501"/>
    <x v="1"/>
  </r>
  <r>
    <x v="891"/>
    <x v="863"/>
    <n v="21.55"/>
    <n v="25042025"/>
    <n v="4360"/>
    <s v="Posti- ja kuriiripalvelut"/>
    <n v="3021"/>
    <x v="1"/>
  </r>
  <r>
    <x v="891"/>
    <x v="863"/>
    <n v="14.5"/>
    <n v="25042025"/>
    <n v="4360"/>
    <s v="Posti- ja kuriiripalvelut"/>
    <n v="3551"/>
    <x v="1"/>
  </r>
  <r>
    <x v="891"/>
    <x v="863"/>
    <n v="4.0199999999999996"/>
    <n v="25042025"/>
    <n v="4360"/>
    <s v="Posti- ja kuriiripalvelut"/>
    <n v="3901"/>
    <x v="1"/>
  </r>
  <r>
    <x v="891"/>
    <x v="863"/>
    <n v="4.0199999999999996"/>
    <n v="25042025"/>
    <n v="4360"/>
    <s v="Posti- ja kuriiripalvelut"/>
    <n v="3901"/>
    <x v="1"/>
  </r>
  <r>
    <x v="891"/>
    <x v="863"/>
    <n v="4.0199999999999996"/>
    <n v="25042025"/>
    <n v="4360"/>
    <s v="Posti- ja kuriiripalvelut"/>
    <n v="3551"/>
    <x v="1"/>
  </r>
  <r>
    <x v="891"/>
    <x v="863"/>
    <n v="13.15"/>
    <n v="25042025"/>
    <n v="4360"/>
    <s v="Posti- ja kuriiripalvelut"/>
    <n v="3601"/>
    <x v="1"/>
  </r>
  <r>
    <x v="891"/>
    <x v="863"/>
    <n v="13.15"/>
    <n v="25042025"/>
    <n v="4360"/>
    <s v="Posti- ja kuriiripalvelut"/>
    <n v="3551"/>
    <x v="1"/>
  </r>
  <r>
    <x v="891"/>
    <x v="863"/>
    <n v="4.0199999999999996"/>
    <n v="25042025"/>
    <n v="4360"/>
    <s v="Posti- ja kuriiripalvelut"/>
    <n v="3901"/>
    <x v="1"/>
  </r>
  <r>
    <x v="891"/>
    <x v="863"/>
    <n v="4.0199999999999996"/>
    <n v="25042025"/>
    <n v="4360"/>
    <s v="Posti- ja kuriiripalvelut"/>
    <n v="3551"/>
    <x v="1"/>
  </r>
  <r>
    <x v="891"/>
    <x v="863"/>
    <n v="64.34"/>
    <n v="25042025"/>
    <n v="4360"/>
    <s v="Posti- ja kuriiripalvelut"/>
    <n v="3551"/>
    <x v="1"/>
  </r>
  <r>
    <x v="891"/>
    <x v="863"/>
    <n v="27.78"/>
    <n v="25042025"/>
    <n v="4360"/>
    <s v="Posti- ja kuriiripalvelut"/>
    <n v="3051"/>
    <x v="1"/>
  </r>
  <r>
    <x v="891"/>
    <x v="863"/>
    <n v="7.57"/>
    <n v="25042025"/>
    <n v="4360"/>
    <s v="Posti- ja kuriiripalvelut"/>
    <n v="3101"/>
    <x v="1"/>
  </r>
  <r>
    <x v="891"/>
    <x v="863"/>
    <n v="52.48"/>
    <n v="25042025"/>
    <n v="4360"/>
    <s v="Posti- ja kuriiripalvelut"/>
    <n v="3051"/>
    <x v="1"/>
  </r>
  <r>
    <x v="891"/>
    <x v="863"/>
    <n v="5.04"/>
    <n v="25042025"/>
    <n v="4360"/>
    <s v="Posti- ja kuriiripalvelut"/>
    <n v="3051"/>
    <x v="1"/>
  </r>
  <r>
    <x v="891"/>
    <x v="863"/>
    <n v="10.42"/>
    <n v="25042025"/>
    <n v="4360"/>
    <s v="Posti- ja kuriiripalvelut"/>
    <n v="3051"/>
    <x v="1"/>
  </r>
  <r>
    <x v="891"/>
    <x v="863"/>
    <n v="5.04"/>
    <n v="25042025"/>
    <n v="4360"/>
    <s v="Posti- ja kuriiripalvelut"/>
    <n v="3101"/>
    <x v="1"/>
  </r>
  <r>
    <x v="891"/>
    <x v="863"/>
    <n v="10.199999999999999"/>
    <n v="25042025"/>
    <n v="4360"/>
    <s v="Posti- ja kuriiripalvelut"/>
    <n v="3051"/>
    <x v="1"/>
  </r>
  <r>
    <x v="891"/>
    <x v="863"/>
    <n v="2.5299999999999998"/>
    <n v="25042025"/>
    <n v="4360"/>
    <s v="Posti- ja kuriiripalvelut"/>
    <n v="3051"/>
    <x v="1"/>
  </r>
  <r>
    <x v="891"/>
    <x v="863"/>
    <n v="2.5299999999999998"/>
    <n v="25042025"/>
    <n v="4360"/>
    <s v="Posti- ja kuriiripalvelut"/>
    <n v="3051"/>
    <x v="1"/>
  </r>
  <r>
    <x v="891"/>
    <x v="863"/>
    <n v="91.99"/>
    <n v="25042025"/>
    <n v="4365"/>
    <s v="Tietokommunikaatio"/>
    <n v="5501"/>
    <x v="1"/>
  </r>
  <r>
    <x v="891"/>
    <x v="863"/>
    <n v="339.75"/>
    <n v="12052025"/>
    <n v="4360"/>
    <s v="Posti- ja kuriiripalvelut"/>
    <n v="5501"/>
    <x v="1"/>
  </r>
  <r>
    <x v="891"/>
    <x v="863"/>
    <n v="262.94"/>
    <n v="16052025"/>
    <n v="4341"/>
    <s v="ATK-palvelut"/>
    <n v="5501"/>
    <x v="1"/>
  </r>
  <r>
    <x v="891"/>
    <x v="863"/>
    <n v="11.45"/>
    <n v="27052025"/>
    <n v="4360"/>
    <s v="Posti- ja kuriiripalvelut"/>
    <n v="5501"/>
    <x v="1"/>
  </r>
  <r>
    <x v="891"/>
    <x v="863"/>
    <n v="34.58"/>
    <n v="27052025"/>
    <n v="4360"/>
    <s v="Posti- ja kuriiripalvelut"/>
    <n v="4201"/>
    <x v="1"/>
  </r>
  <r>
    <x v="891"/>
    <x v="863"/>
    <n v="3.92"/>
    <n v="27052025"/>
    <n v="4360"/>
    <s v="Posti- ja kuriiripalvelut"/>
    <n v="5501"/>
    <x v="1"/>
  </r>
  <r>
    <x v="891"/>
    <x v="863"/>
    <n v="14.81"/>
    <n v="27052025"/>
    <n v="4360"/>
    <s v="Posti- ja kuriiripalvelut"/>
    <n v="4401"/>
    <x v="1"/>
  </r>
  <r>
    <x v="891"/>
    <x v="863"/>
    <n v="3.91"/>
    <n v="27052025"/>
    <n v="4360"/>
    <s v="Posti- ja kuriiripalvelut"/>
    <n v="5501"/>
    <x v="1"/>
  </r>
  <r>
    <x v="891"/>
    <x v="863"/>
    <n v="26.53"/>
    <n v="27052025"/>
    <n v="4600"/>
    <s v="Muu materiaali"/>
    <n v="3051"/>
    <x v="1"/>
  </r>
  <r>
    <x v="891"/>
    <x v="863"/>
    <n v="50.38"/>
    <n v="27052025"/>
    <n v="4360"/>
    <s v="Posti- ja kuriiripalvelut"/>
    <n v="5352"/>
    <x v="1"/>
  </r>
  <r>
    <x v="891"/>
    <x v="863"/>
    <n v="30.84"/>
    <n v="27052025"/>
    <n v="4360"/>
    <s v="Posti- ja kuriiripalvelut"/>
    <n v="4601"/>
    <x v="1"/>
  </r>
  <r>
    <x v="891"/>
    <x v="863"/>
    <n v="5.05"/>
    <n v="27052025"/>
    <n v="4360"/>
    <s v="Posti- ja kuriiripalvelut"/>
    <n v="5551"/>
    <x v="1"/>
  </r>
  <r>
    <x v="891"/>
    <x v="863"/>
    <n v="90.82"/>
    <n v="27052025"/>
    <n v="4360"/>
    <s v="Posti- ja kuriiripalvelut"/>
    <n v="5551"/>
    <x v="1"/>
  </r>
  <r>
    <x v="891"/>
    <x v="863"/>
    <n v="5.24"/>
    <n v="27052025"/>
    <n v="4360"/>
    <s v="Posti- ja kuriiripalvelut"/>
    <n v="5501"/>
    <x v="1"/>
  </r>
  <r>
    <x v="891"/>
    <x v="863"/>
    <n v="30.37"/>
    <n v="27052025"/>
    <n v="4365"/>
    <s v="Tietokommunikaatio"/>
    <n v="5501"/>
    <x v="1"/>
  </r>
  <r>
    <x v="891"/>
    <x v="863"/>
    <n v="5.05"/>
    <n v="27052025"/>
    <n v="4365"/>
    <s v="Tietokommunikaatio"/>
    <n v="3501"/>
    <x v="1"/>
  </r>
  <r>
    <x v="891"/>
    <x v="863"/>
    <n v="60.29"/>
    <n v="27052025"/>
    <n v="4365"/>
    <s v="Tietokommunikaatio"/>
    <n v="3501"/>
    <x v="1"/>
  </r>
  <r>
    <x v="891"/>
    <x v="863"/>
    <n v="5.52"/>
    <n v="27052025"/>
    <n v="4360"/>
    <s v="Posti- ja kuriiripalvelut"/>
    <n v="3551"/>
    <x v="1"/>
  </r>
  <r>
    <x v="891"/>
    <x v="863"/>
    <n v="4.0199999999999996"/>
    <n v="27052025"/>
    <n v="4360"/>
    <s v="Posti- ja kuriiripalvelut"/>
    <n v="3901"/>
    <x v="1"/>
  </r>
  <r>
    <x v="891"/>
    <x v="863"/>
    <n v="4.0199999999999996"/>
    <n v="27052025"/>
    <n v="4360"/>
    <s v="Posti- ja kuriiripalvelut"/>
    <n v="3901"/>
    <x v="1"/>
  </r>
  <r>
    <x v="891"/>
    <x v="863"/>
    <n v="4.0199999999999996"/>
    <n v="27052025"/>
    <n v="4360"/>
    <s v="Posti- ja kuriiripalvelut"/>
    <n v="3901"/>
    <x v="1"/>
  </r>
  <r>
    <x v="891"/>
    <x v="863"/>
    <n v="4.17"/>
    <n v="27052025"/>
    <n v="4360"/>
    <s v="Posti- ja kuriiripalvelut"/>
    <n v="3601"/>
    <x v="1"/>
  </r>
  <r>
    <x v="891"/>
    <x v="863"/>
    <n v="4.5199999999999996"/>
    <n v="27052025"/>
    <n v="4360"/>
    <s v="Posti- ja kuriiripalvelut"/>
    <n v="3551"/>
    <x v="1"/>
  </r>
  <r>
    <x v="891"/>
    <x v="863"/>
    <n v="4.0199999999999996"/>
    <n v="27052025"/>
    <n v="4360"/>
    <s v="Posti- ja kuriiripalvelut"/>
    <n v="3901"/>
    <x v="1"/>
  </r>
  <r>
    <x v="891"/>
    <x v="863"/>
    <n v="4.0199999999999996"/>
    <n v="27052025"/>
    <n v="4360"/>
    <s v="Posti- ja kuriiripalvelut"/>
    <n v="3901"/>
    <x v="1"/>
  </r>
  <r>
    <x v="891"/>
    <x v="863"/>
    <n v="13.15"/>
    <n v="27052025"/>
    <n v="4360"/>
    <s v="Posti- ja kuriiripalvelut"/>
    <n v="3601"/>
    <x v="1"/>
  </r>
  <r>
    <x v="891"/>
    <x v="863"/>
    <n v="71.39"/>
    <n v="27052025"/>
    <n v="4360"/>
    <s v="Posti- ja kuriiripalvelut"/>
    <n v="3551"/>
    <x v="1"/>
  </r>
  <r>
    <x v="891"/>
    <x v="863"/>
    <n v="11.45"/>
    <n v="27052025"/>
    <n v="4360"/>
    <s v="Posti- ja kuriiripalvelut"/>
    <n v="3051"/>
    <x v="1"/>
  </r>
  <r>
    <x v="891"/>
    <x v="863"/>
    <n v="18.579999999999998"/>
    <n v="27052025"/>
    <n v="4360"/>
    <s v="Posti- ja kuriiripalvelut"/>
    <n v="3051"/>
    <x v="1"/>
  </r>
  <r>
    <x v="891"/>
    <x v="863"/>
    <n v="21.58"/>
    <n v="27052025"/>
    <n v="4360"/>
    <s v="Posti- ja kuriiripalvelut"/>
    <n v="3021"/>
    <x v="1"/>
  </r>
  <r>
    <x v="891"/>
    <x v="863"/>
    <n v="10.1"/>
    <n v="27052025"/>
    <n v="4360"/>
    <s v="Posti- ja kuriiripalvelut"/>
    <n v="5501"/>
    <x v="1"/>
  </r>
  <r>
    <x v="891"/>
    <x v="863"/>
    <n v="5.17"/>
    <n v="27052025"/>
    <n v="4360"/>
    <s v="Posti- ja kuriiripalvelut"/>
    <n v="5501"/>
    <x v="1"/>
  </r>
  <r>
    <x v="891"/>
    <x v="863"/>
    <n v="5.0999999999999996"/>
    <n v="27052025"/>
    <n v="4360"/>
    <s v="Posti- ja kuriiripalvelut"/>
    <n v="1101"/>
    <x v="1"/>
  </r>
  <r>
    <x v="891"/>
    <x v="863"/>
    <n v="65.09"/>
    <n v="27052025"/>
    <n v="4360"/>
    <s v="Posti- ja kuriiripalvelut"/>
    <n v="1101"/>
    <x v="1"/>
  </r>
  <r>
    <x v="891"/>
    <x v="863"/>
    <n v="5.05"/>
    <n v="27052025"/>
    <n v="4360"/>
    <s v="Posti- ja kuriiripalvelut"/>
    <n v="5501"/>
    <x v="1"/>
  </r>
  <r>
    <x v="891"/>
    <x v="863"/>
    <n v="12.11"/>
    <n v="27052025"/>
    <n v="4360"/>
    <s v="Posti- ja kuriiripalvelut"/>
    <n v="5501"/>
    <x v="1"/>
  </r>
  <r>
    <x v="891"/>
    <x v="863"/>
    <n v="5.05"/>
    <n v="27052025"/>
    <n v="4360"/>
    <s v="Posti- ja kuriiripalvelut"/>
    <n v="5501"/>
    <x v="1"/>
  </r>
  <r>
    <x v="891"/>
    <x v="863"/>
    <n v="26.45"/>
    <n v="27052025"/>
    <n v="4360"/>
    <s v="Posti- ja kuriiripalvelut"/>
    <n v="5501"/>
    <x v="1"/>
  </r>
  <r>
    <x v="891"/>
    <x v="863"/>
    <n v="20.79"/>
    <n v="27052025"/>
    <n v="4360"/>
    <s v="Posti- ja kuriiripalvelut"/>
    <n v="5501"/>
    <x v="1"/>
  </r>
  <r>
    <x v="891"/>
    <x v="863"/>
    <n v="5.05"/>
    <n v="27052025"/>
    <n v="4360"/>
    <s v="Posti- ja kuriiripalvelut"/>
    <n v="5501"/>
    <x v="1"/>
  </r>
  <r>
    <x v="891"/>
    <x v="863"/>
    <n v="5.05"/>
    <n v="27052025"/>
    <n v="4360"/>
    <s v="Posti- ja kuriiripalvelut"/>
    <n v="5501"/>
    <x v="1"/>
  </r>
  <r>
    <x v="891"/>
    <x v="863"/>
    <n v="15"/>
    <n v="27052025"/>
    <n v="4360"/>
    <s v="Posti- ja kuriiripalvelut"/>
    <n v="5501"/>
    <x v="1"/>
  </r>
  <r>
    <x v="891"/>
    <x v="863"/>
    <n v="11.64"/>
    <n v="27052025"/>
    <n v="4360"/>
    <s v="Posti- ja kuriiripalvelut"/>
    <n v="5501"/>
    <x v="1"/>
  </r>
  <r>
    <x v="891"/>
    <x v="863"/>
    <n v="5.05"/>
    <n v="27052025"/>
    <n v="4360"/>
    <s v="Posti- ja kuriiripalvelut"/>
    <n v="5501"/>
    <x v="1"/>
  </r>
  <r>
    <x v="891"/>
    <x v="863"/>
    <n v="12.85"/>
    <n v="27052025"/>
    <n v="4360"/>
    <s v="Posti- ja kuriiripalvelut"/>
    <n v="5501"/>
    <x v="1"/>
  </r>
  <r>
    <x v="891"/>
    <x v="863"/>
    <n v="5.05"/>
    <n v="27052025"/>
    <n v="4360"/>
    <s v="Posti- ja kuriiripalvelut"/>
    <n v="5501"/>
    <x v="1"/>
  </r>
  <r>
    <x v="891"/>
    <x v="863"/>
    <n v="5.05"/>
    <n v="27052025"/>
    <n v="4360"/>
    <s v="Posti- ja kuriiripalvelut"/>
    <n v="5501"/>
    <x v="1"/>
  </r>
  <r>
    <x v="891"/>
    <x v="863"/>
    <n v="5.25"/>
    <n v="27052025"/>
    <n v="4360"/>
    <s v="Posti- ja kuriiripalvelut"/>
    <n v="5501"/>
    <x v="1"/>
  </r>
  <r>
    <x v="891"/>
    <x v="863"/>
    <n v="5.43"/>
    <n v="27052025"/>
    <n v="4360"/>
    <s v="Posti- ja kuriiripalvelut"/>
    <n v="5501"/>
    <x v="1"/>
  </r>
  <r>
    <x v="891"/>
    <x v="863"/>
    <n v="1.3"/>
    <n v="27052025"/>
    <n v="4360"/>
    <s v="Posti- ja kuriiripalvelut"/>
    <n v="5352"/>
    <x v="1"/>
  </r>
  <r>
    <x v="891"/>
    <x v="863"/>
    <n v="1.3"/>
    <n v="27052025"/>
    <n v="4360"/>
    <s v="Posti- ja kuriiripalvelut"/>
    <n v="5352"/>
    <x v="1"/>
  </r>
  <r>
    <x v="891"/>
    <x v="863"/>
    <n v="1.3"/>
    <n v="27052025"/>
    <n v="4360"/>
    <s v="Posti- ja kuriiripalvelut"/>
    <n v="5352"/>
    <x v="1"/>
  </r>
  <r>
    <x v="891"/>
    <x v="863"/>
    <n v="1.3"/>
    <n v="27052025"/>
    <n v="4360"/>
    <s v="Posti- ja kuriiripalvelut"/>
    <n v="5352"/>
    <x v="1"/>
  </r>
  <r>
    <x v="891"/>
    <x v="863"/>
    <n v="27.32"/>
    <n v="27052025"/>
    <n v="4360"/>
    <s v="Posti- ja kuriiripalvelut"/>
    <n v="5352"/>
    <x v="1"/>
  </r>
  <r>
    <x v="891"/>
    <x v="863"/>
    <n v="5.05"/>
    <n v="27052025"/>
    <n v="4360"/>
    <s v="Posti- ja kuriiripalvelut"/>
    <n v="5352"/>
    <x v="1"/>
  </r>
  <r>
    <x v="891"/>
    <x v="863"/>
    <n v="2.2999999999999998"/>
    <n v="27052025"/>
    <n v="4360"/>
    <s v="Posti- ja kuriiripalvelut"/>
    <n v="5352"/>
    <x v="1"/>
  </r>
  <r>
    <x v="891"/>
    <x v="863"/>
    <n v="1.3"/>
    <n v="27052025"/>
    <n v="4360"/>
    <s v="Posti- ja kuriiripalvelut"/>
    <n v="5352"/>
    <x v="1"/>
  </r>
  <r>
    <x v="891"/>
    <x v="863"/>
    <n v="1.3"/>
    <n v="27052025"/>
    <n v="4360"/>
    <s v="Posti- ja kuriiripalvelut"/>
    <n v="5352"/>
    <x v="1"/>
  </r>
  <r>
    <x v="891"/>
    <x v="863"/>
    <n v="10.82"/>
    <n v="27052025"/>
    <n v="4360"/>
    <s v="Posti- ja kuriiripalvelut"/>
    <n v="5352"/>
    <x v="1"/>
  </r>
  <r>
    <x v="891"/>
    <x v="863"/>
    <n v="20.02"/>
    <n v="27052025"/>
    <n v="4360"/>
    <s v="Posti- ja kuriiripalvelut"/>
    <n v="3051"/>
    <x v="1"/>
  </r>
  <r>
    <x v="891"/>
    <x v="863"/>
    <n v="5.05"/>
    <n v="27052025"/>
    <n v="4360"/>
    <s v="Posti- ja kuriiripalvelut"/>
    <n v="5501"/>
    <x v="1"/>
  </r>
  <r>
    <x v="891"/>
    <x v="863"/>
    <n v="10.1"/>
    <n v="27052025"/>
    <n v="4360"/>
    <s v="Posti- ja kuriiripalvelut"/>
    <n v="3251"/>
    <x v="1"/>
  </r>
  <r>
    <x v="891"/>
    <x v="863"/>
    <n v="6.61"/>
    <n v="27052025"/>
    <n v="4360"/>
    <s v="Posti- ja kuriiripalvelut"/>
    <n v="5501"/>
    <x v="1"/>
  </r>
  <r>
    <x v="891"/>
    <x v="863"/>
    <n v="16.54"/>
    <n v="27052025"/>
    <n v="4360"/>
    <s v="Posti- ja kuriiripalvelut"/>
    <n v="5501"/>
    <x v="1"/>
  </r>
  <r>
    <x v="891"/>
    <x v="863"/>
    <n v="5.05"/>
    <n v="27052025"/>
    <n v="4360"/>
    <s v="Posti- ja kuriiripalvelut"/>
    <n v="3051"/>
    <x v="1"/>
  </r>
  <r>
    <x v="891"/>
    <x v="863"/>
    <n v="5.05"/>
    <n v="27052025"/>
    <n v="4360"/>
    <s v="Posti- ja kuriiripalvelut"/>
    <n v="3051"/>
    <x v="1"/>
  </r>
  <r>
    <x v="891"/>
    <x v="863"/>
    <n v="27.89"/>
    <n v="27052025"/>
    <n v="4360"/>
    <s v="Posti- ja kuriiripalvelut"/>
    <n v="3051"/>
    <x v="1"/>
  </r>
  <r>
    <x v="891"/>
    <x v="863"/>
    <n v="7.69"/>
    <n v="27052025"/>
    <n v="4360"/>
    <s v="Posti- ja kuriiripalvelut"/>
    <n v="3101"/>
    <x v="1"/>
  </r>
  <r>
    <x v="891"/>
    <x v="863"/>
    <n v="53.96"/>
    <n v="27052025"/>
    <n v="4360"/>
    <s v="Posti- ja kuriiripalvelut"/>
    <n v="3051"/>
    <x v="1"/>
  </r>
  <r>
    <x v="891"/>
    <x v="863"/>
    <n v="5.05"/>
    <n v="27052025"/>
    <n v="4360"/>
    <s v="Posti- ja kuriiripalvelut"/>
    <n v="3051"/>
    <x v="1"/>
  </r>
  <r>
    <x v="891"/>
    <x v="863"/>
    <n v="11.7"/>
    <n v="27052025"/>
    <n v="4360"/>
    <s v="Posti- ja kuriiripalvelut"/>
    <n v="3051"/>
    <x v="1"/>
  </r>
  <r>
    <x v="891"/>
    <x v="863"/>
    <n v="2.57"/>
    <n v="27052025"/>
    <n v="4360"/>
    <s v="Posti- ja kuriiripalvelut"/>
    <n v="3051"/>
    <x v="1"/>
  </r>
  <r>
    <x v="891"/>
    <x v="863"/>
    <n v="2.57"/>
    <n v="27052025"/>
    <n v="4360"/>
    <s v="Posti- ja kuriiripalvelut"/>
    <n v="3051"/>
    <x v="1"/>
  </r>
  <r>
    <x v="891"/>
    <x v="863"/>
    <n v="5.39"/>
    <n v="27052025"/>
    <n v="4360"/>
    <s v="Posti- ja kuriiripalvelut"/>
    <n v="3101"/>
    <x v="1"/>
  </r>
  <r>
    <x v="891"/>
    <x v="863"/>
    <n v="8.2899999999999991"/>
    <n v="27052025"/>
    <n v="4360"/>
    <s v="Posti- ja kuriiripalvelut"/>
    <n v="3051"/>
    <x v="1"/>
  </r>
  <r>
    <x v="891"/>
    <x v="863"/>
    <n v="15.18"/>
    <n v="27052025"/>
    <n v="4360"/>
    <s v="Posti- ja kuriiripalvelut"/>
    <n v="3041"/>
    <x v="1"/>
  </r>
  <r>
    <x v="891"/>
    <x v="863"/>
    <n v="5.0599999999999996"/>
    <n v="27052025"/>
    <n v="4360"/>
    <s v="Posti- ja kuriiripalvelut"/>
    <n v="3052"/>
    <x v="1"/>
  </r>
  <r>
    <x v="891"/>
    <x v="863"/>
    <n v="35.409999999999997"/>
    <n v="27052025"/>
    <n v="4360"/>
    <s v="Posti- ja kuriiripalvelut"/>
    <n v="3021"/>
    <x v="1"/>
  </r>
  <r>
    <x v="891"/>
    <x v="863"/>
    <n v="5.05"/>
    <n v="27052025"/>
    <n v="4360"/>
    <s v="Posti- ja kuriiripalvelut"/>
    <n v="3041"/>
    <x v="1"/>
  </r>
  <r>
    <x v="891"/>
    <x v="863"/>
    <n v="5.05"/>
    <n v="27052025"/>
    <n v="4360"/>
    <s v="Posti- ja kuriiripalvelut"/>
    <n v="3052"/>
    <x v="1"/>
  </r>
  <r>
    <x v="891"/>
    <x v="863"/>
    <n v="5.0599999999999996"/>
    <n v="27052025"/>
    <n v="4360"/>
    <s v="Posti- ja kuriiripalvelut"/>
    <n v="3021"/>
    <x v="1"/>
  </r>
  <r>
    <x v="891"/>
    <x v="863"/>
    <n v="5.05"/>
    <n v="27052025"/>
    <n v="4360"/>
    <s v="Posti- ja kuriiripalvelut"/>
    <n v="3052"/>
    <x v="1"/>
  </r>
  <r>
    <x v="891"/>
    <x v="863"/>
    <n v="5.05"/>
    <n v="27052025"/>
    <n v="4360"/>
    <s v="Posti- ja kuriiripalvelut"/>
    <n v="3041"/>
    <x v="1"/>
  </r>
  <r>
    <x v="891"/>
    <x v="863"/>
    <n v="5.05"/>
    <n v="27052025"/>
    <n v="4360"/>
    <s v="Posti- ja kuriiripalvelut"/>
    <n v="5501"/>
    <x v="1"/>
  </r>
  <r>
    <x v="891"/>
    <x v="863"/>
    <n v="5.05"/>
    <n v="27052025"/>
    <n v="4360"/>
    <s v="Posti- ja kuriiripalvelut"/>
    <n v="3021"/>
    <x v="1"/>
  </r>
  <r>
    <x v="891"/>
    <x v="863"/>
    <n v="5.05"/>
    <n v="27052025"/>
    <n v="4360"/>
    <s v="Posti- ja kuriiripalvelut"/>
    <n v="3021"/>
    <x v="1"/>
  </r>
  <r>
    <x v="891"/>
    <x v="863"/>
    <n v="5.05"/>
    <n v="27052025"/>
    <n v="4360"/>
    <s v="Posti- ja kuriiripalvelut"/>
    <n v="3021"/>
    <x v="1"/>
  </r>
  <r>
    <x v="891"/>
    <x v="863"/>
    <n v="40.39"/>
    <n v="27052025"/>
    <n v="4360"/>
    <s v="Posti- ja kuriiripalvelut"/>
    <n v="3022"/>
    <x v="1"/>
  </r>
  <r>
    <x v="891"/>
    <x v="863"/>
    <n v="341.5"/>
    <n v="10062025"/>
    <n v="4341"/>
    <s v="ATK-palvelut"/>
    <n v="1101"/>
    <x v="1"/>
  </r>
  <r>
    <x v="891"/>
    <x v="863"/>
    <n v="1417.8"/>
    <n v="13062025"/>
    <n v="4341"/>
    <s v="ATK-palvelut"/>
    <n v="5501"/>
    <x v="1"/>
  </r>
  <r>
    <x v="891"/>
    <x v="863"/>
    <n v="5.05"/>
    <n v="25062025"/>
    <n v="4360"/>
    <s v="Posti- ja kuriiripalvelut"/>
    <n v="5501"/>
    <x v="1"/>
  </r>
  <r>
    <x v="891"/>
    <x v="863"/>
    <n v="10.1"/>
    <n v="25062025"/>
    <n v="4360"/>
    <s v="Posti- ja kuriiripalvelut"/>
    <n v="5501"/>
    <x v="1"/>
  </r>
  <r>
    <x v="891"/>
    <x v="863"/>
    <n v="65.819999999999993"/>
    <n v="25062025"/>
    <n v="4360"/>
    <s v="Posti- ja kuriiripalvelut"/>
    <n v="1101"/>
    <x v="1"/>
  </r>
  <r>
    <x v="891"/>
    <x v="863"/>
    <n v="31.19"/>
    <n v="25062025"/>
    <n v="4365"/>
    <s v="Tietokommunikaatio"/>
    <n v="5501"/>
    <x v="1"/>
  </r>
  <r>
    <x v="891"/>
    <x v="863"/>
    <n v="5.05"/>
    <n v="25062025"/>
    <n v="4360"/>
    <s v="Posti- ja kuriiripalvelut"/>
    <n v="3021"/>
    <x v="1"/>
  </r>
  <r>
    <x v="891"/>
    <x v="863"/>
    <n v="5.05"/>
    <n v="25062025"/>
    <n v="4360"/>
    <s v="Posti- ja kuriiripalvelut"/>
    <n v="5501"/>
    <x v="1"/>
  </r>
  <r>
    <x v="891"/>
    <x v="863"/>
    <n v="5.05"/>
    <n v="25062025"/>
    <n v="4360"/>
    <s v="Posti- ja kuriiripalvelut"/>
    <n v="3041"/>
    <x v="1"/>
  </r>
  <r>
    <x v="891"/>
    <x v="863"/>
    <n v="5.05"/>
    <n v="25062025"/>
    <n v="4360"/>
    <s v="Posti- ja kuriiripalvelut"/>
    <n v="3052"/>
    <x v="1"/>
  </r>
  <r>
    <x v="891"/>
    <x v="863"/>
    <n v="5.05"/>
    <n v="25062025"/>
    <n v="4360"/>
    <s v="Posti- ja kuriiripalvelut"/>
    <n v="3021"/>
    <x v="1"/>
  </r>
  <r>
    <x v="891"/>
    <x v="863"/>
    <n v="5.05"/>
    <n v="25062025"/>
    <n v="4360"/>
    <s v="Posti- ja kuriiripalvelut"/>
    <n v="3021"/>
    <x v="1"/>
  </r>
  <r>
    <x v="891"/>
    <x v="863"/>
    <n v="40.39"/>
    <n v="25062025"/>
    <n v="4360"/>
    <s v="Posti- ja kuriiripalvelut"/>
    <n v="3022"/>
    <x v="1"/>
  </r>
  <r>
    <x v="891"/>
    <x v="863"/>
    <n v="11.46"/>
    <n v="25062025"/>
    <n v="4360"/>
    <s v="Posti- ja kuriiripalvelut"/>
    <n v="5501"/>
    <x v="1"/>
  </r>
  <r>
    <x v="891"/>
    <x v="863"/>
    <n v="37.54"/>
    <n v="25062025"/>
    <n v="4360"/>
    <s v="Posti- ja kuriiripalvelut"/>
    <n v="4201"/>
    <x v="1"/>
  </r>
  <r>
    <x v="891"/>
    <x v="863"/>
    <n v="27.66"/>
    <n v="25062025"/>
    <n v="4360"/>
    <s v="Posti- ja kuriiripalvelut"/>
    <n v="4401"/>
    <x v="1"/>
  </r>
  <r>
    <x v="891"/>
    <x v="863"/>
    <n v="2.52"/>
    <n v="25062025"/>
    <n v="4360"/>
    <s v="Posti- ja kuriiripalvelut"/>
    <n v="5501"/>
    <x v="1"/>
  </r>
  <r>
    <x v="891"/>
    <x v="863"/>
    <n v="2.5299999999999998"/>
    <n v="25062025"/>
    <n v="4360"/>
    <s v="Posti- ja kuriiripalvelut"/>
    <n v="5501"/>
    <x v="1"/>
  </r>
  <r>
    <x v="891"/>
    <x v="863"/>
    <n v="0.09"/>
    <n v="25062025"/>
    <n v="4360"/>
    <s v="Posti- ja kuriiripalvelut"/>
    <n v="5501"/>
    <x v="1"/>
  </r>
  <r>
    <x v="891"/>
    <x v="863"/>
    <n v="5.17"/>
    <n v="25062025"/>
    <n v="4360"/>
    <s v="Posti- ja kuriiripalvelut"/>
    <n v="5501"/>
    <x v="1"/>
  </r>
  <r>
    <x v="891"/>
    <x v="863"/>
    <n v="5.05"/>
    <n v="25062025"/>
    <n v="4360"/>
    <s v="Posti- ja kuriiripalvelut"/>
    <n v="5551"/>
    <x v="1"/>
  </r>
  <r>
    <x v="891"/>
    <x v="863"/>
    <n v="128.46"/>
    <n v="25062025"/>
    <n v="4360"/>
    <s v="Posti- ja kuriiripalvelut"/>
    <n v="5551"/>
    <x v="1"/>
  </r>
  <r>
    <x v="891"/>
    <x v="863"/>
    <n v="25.72"/>
    <n v="25062025"/>
    <n v="4360"/>
    <s v="Posti- ja kuriiripalvelut"/>
    <n v="3051"/>
    <x v="1"/>
  </r>
  <r>
    <x v="891"/>
    <x v="863"/>
    <n v="20"/>
    <n v="25062025"/>
    <n v="4360"/>
    <s v="Posti- ja kuriiripalvelut"/>
    <n v="3051"/>
    <x v="1"/>
  </r>
  <r>
    <x v="891"/>
    <x v="863"/>
    <n v="5.05"/>
    <n v="25062025"/>
    <n v="4360"/>
    <s v="Posti- ja kuriiripalvelut"/>
    <n v="3051"/>
    <x v="1"/>
  </r>
  <r>
    <x v="891"/>
    <x v="863"/>
    <n v="5.05"/>
    <n v="25062025"/>
    <n v="4360"/>
    <s v="Posti- ja kuriiripalvelut"/>
    <n v="3051"/>
    <x v="1"/>
  </r>
  <r>
    <x v="891"/>
    <x v="863"/>
    <n v="5.4"/>
    <n v="25062025"/>
    <n v="4360"/>
    <s v="Posti- ja kuriiripalvelut"/>
    <n v="5501"/>
    <x v="1"/>
  </r>
  <r>
    <x v="891"/>
    <x v="863"/>
    <n v="5.05"/>
    <n v="25062025"/>
    <n v="4360"/>
    <s v="Posti- ja kuriiripalvelut"/>
    <n v="5501"/>
    <x v="1"/>
  </r>
  <r>
    <x v="891"/>
    <x v="863"/>
    <n v="11.79"/>
    <n v="25062025"/>
    <n v="4360"/>
    <s v="Posti- ja kuriiripalvelut"/>
    <n v="5501"/>
    <x v="1"/>
  </r>
  <r>
    <x v="891"/>
    <x v="863"/>
    <n v="27.58"/>
    <n v="25062025"/>
    <n v="4360"/>
    <s v="Posti- ja kuriiripalvelut"/>
    <n v="5501"/>
    <x v="1"/>
  </r>
  <r>
    <x v="891"/>
    <x v="863"/>
    <n v="19.95"/>
    <n v="25062025"/>
    <n v="4360"/>
    <s v="Posti- ja kuriiripalvelut"/>
    <n v="5501"/>
    <x v="1"/>
  </r>
  <r>
    <x v="891"/>
    <x v="863"/>
    <n v="8.16"/>
    <n v="25062025"/>
    <n v="4360"/>
    <s v="Posti- ja kuriiripalvelut"/>
    <n v="5501"/>
    <x v="1"/>
  </r>
  <r>
    <x v="891"/>
    <x v="863"/>
    <n v="60.45"/>
    <n v="25062025"/>
    <n v="4360"/>
    <s v="Posti- ja kuriiripalvelut"/>
    <n v="5352"/>
    <x v="1"/>
  </r>
  <r>
    <x v="891"/>
    <x v="863"/>
    <n v="30.58"/>
    <n v="25062025"/>
    <n v="4360"/>
    <s v="Posti- ja kuriiripalvelut"/>
    <n v="4601"/>
    <x v="1"/>
  </r>
  <r>
    <x v="891"/>
    <x v="863"/>
    <n v="33.36"/>
    <n v="25062025"/>
    <n v="4360"/>
    <s v="Posti- ja kuriiripalvelut"/>
    <n v="3051"/>
    <x v="1"/>
  </r>
  <r>
    <x v="891"/>
    <x v="863"/>
    <n v="7.57"/>
    <n v="25062025"/>
    <n v="4360"/>
    <s v="Posti- ja kuriiripalvelut"/>
    <n v="3101"/>
    <x v="1"/>
  </r>
  <r>
    <x v="891"/>
    <x v="863"/>
    <n v="57.66"/>
    <n v="25062025"/>
    <n v="4360"/>
    <s v="Posti- ja kuriiripalvelut"/>
    <n v="3051"/>
    <x v="1"/>
  </r>
  <r>
    <x v="891"/>
    <x v="863"/>
    <n v="5.05"/>
    <n v="25062025"/>
    <n v="4360"/>
    <s v="Posti- ja kuriiripalvelut"/>
    <n v="3051"/>
    <x v="1"/>
  </r>
  <r>
    <x v="891"/>
    <x v="863"/>
    <n v="10.210000000000001"/>
    <n v="25062025"/>
    <n v="4360"/>
    <s v="Posti- ja kuriiripalvelut"/>
    <n v="3051"/>
    <x v="1"/>
  </r>
  <r>
    <x v="891"/>
    <x v="863"/>
    <n v="2.5499999999999998"/>
    <n v="25062025"/>
    <n v="4360"/>
    <s v="Posti- ja kuriiripalvelut"/>
    <n v="3051"/>
    <x v="1"/>
  </r>
  <r>
    <x v="891"/>
    <x v="863"/>
    <n v="2.5499999999999998"/>
    <n v="25062025"/>
    <n v="4360"/>
    <s v="Posti- ja kuriiripalvelut"/>
    <n v="3051"/>
    <x v="1"/>
  </r>
  <r>
    <x v="891"/>
    <x v="863"/>
    <n v="5.05"/>
    <n v="25062025"/>
    <n v="4360"/>
    <s v="Posti- ja kuriiripalvelut"/>
    <n v="3101"/>
    <x v="1"/>
  </r>
  <r>
    <x v="891"/>
    <x v="863"/>
    <n v="5.05"/>
    <n v="25062025"/>
    <n v="4360"/>
    <s v="Posti- ja kuriiripalvelut"/>
    <n v="3051"/>
    <x v="1"/>
  </r>
  <r>
    <x v="891"/>
    <x v="863"/>
    <n v="5.05"/>
    <n v="25062025"/>
    <n v="4360"/>
    <s v="Posti- ja kuriiripalvelut"/>
    <n v="5501"/>
    <x v="1"/>
  </r>
  <r>
    <x v="891"/>
    <x v="863"/>
    <n v="10.1"/>
    <n v="25062025"/>
    <n v="4360"/>
    <s v="Posti- ja kuriiripalvelut"/>
    <n v="3251"/>
    <x v="1"/>
  </r>
  <r>
    <x v="891"/>
    <x v="863"/>
    <n v="5.05"/>
    <n v="25062025"/>
    <n v="4360"/>
    <s v="Posti- ja kuriiripalvelut"/>
    <n v="5501"/>
    <x v="1"/>
  </r>
  <r>
    <x v="891"/>
    <x v="863"/>
    <n v="16.5"/>
    <n v="25062025"/>
    <n v="4360"/>
    <s v="Posti- ja kuriiripalvelut"/>
    <n v="5501"/>
    <x v="1"/>
  </r>
  <r>
    <x v="891"/>
    <x v="863"/>
    <n v="9.25"/>
    <n v="25062025"/>
    <n v="4360"/>
    <s v="Posti- ja kuriiripalvelut"/>
    <n v="3551"/>
    <x v="1"/>
  </r>
  <r>
    <x v="891"/>
    <x v="863"/>
    <n v="4.0199999999999996"/>
    <n v="25062025"/>
    <n v="4360"/>
    <s v="Posti- ja kuriiripalvelut"/>
    <n v="3901"/>
    <x v="1"/>
  </r>
  <r>
    <x v="891"/>
    <x v="863"/>
    <n v="4.0199999999999996"/>
    <n v="25062025"/>
    <n v="4360"/>
    <s v="Posti- ja kuriiripalvelut"/>
    <n v="3901"/>
    <x v="1"/>
  </r>
  <r>
    <x v="891"/>
    <x v="863"/>
    <n v="4.0199999999999996"/>
    <n v="25062025"/>
    <n v="4360"/>
    <s v="Posti- ja kuriiripalvelut"/>
    <n v="3551"/>
    <x v="1"/>
  </r>
  <r>
    <x v="891"/>
    <x v="863"/>
    <n v="11.26"/>
    <n v="25062025"/>
    <n v="4360"/>
    <s v="Posti- ja kuriiripalvelut"/>
    <n v="3601"/>
    <x v="1"/>
  </r>
  <r>
    <x v="891"/>
    <x v="863"/>
    <n v="4.0199999999999996"/>
    <n v="25062025"/>
    <n v="4360"/>
    <s v="Posti- ja kuriiripalvelut"/>
    <n v="3601"/>
    <x v="1"/>
  </r>
  <r>
    <x v="891"/>
    <x v="863"/>
    <n v="13.15"/>
    <n v="25062025"/>
    <n v="4360"/>
    <s v="Posti- ja kuriiripalvelut"/>
    <n v="3601"/>
    <x v="1"/>
  </r>
  <r>
    <x v="891"/>
    <x v="863"/>
    <n v="4.17"/>
    <n v="25062025"/>
    <n v="4360"/>
    <s v="Posti- ja kuriiripalvelut"/>
    <n v="3901"/>
    <x v="1"/>
  </r>
  <r>
    <x v="891"/>
    <x v="863"/>
    <n v="76.55"/>
    <n v="25062025"/>
    <n v="4360"/>
    <s v="Posti- ja kuriiripalvelut"/>
    <n v="3551"/>
    <x v="1"/>
  </r>
  <r>
    <x v="891"/>
    <x v="863"/>
    <n v="21.55"/>
    <n v="25062025"/>
    <n v="4360"/>
    <s v="Posti- ja kuriiripalvelut"/>
    <n v="3021"/>
    <x v="1"/>
  </r>
  <r>
    <x v="891"/>
    <x v="863"/>
    <n v="5.05"/>
    <n v="25062025"/>
    <n v="4360"/>
    <s v="Posti- ja kuriiripalvelut"/>
    <n v="3041"/>
    <x v="1"/>
  </r>
  <r>
    <x v="891"/>
    <x v="863"/>
    <n v="5.05"/>
    <n v="25062025"/>
    <n v="4360"/>
    <s v="Posti- ja kuriiripalvelut"/>
    <n v="3052"/>
    <x v="1"/>
  </r>
  <r>
    <x v="891"/>
    <x v="863"/>
    <n v="5.04"/>
    <n v="25062025"/>
    <n v="4360"/>
    <s v="Posti- ja kuriiripalvelut"/>
    <n v="3021"/>
    <x v="1"/>
  </r>
  <r>
    <x v="891"/>
    <x v="863"/>
    <n v="60.29"/>
    <n v="25062025"/>
    <n v="4365"/>
    <s v="Tietokommunikaatio"/>
    <n v="3501"/>
    <x v="1"/>
  </r>
  <r>
    <x v="891"/>
    <x v="863"/>
    <n v="5.05"/>
    <n v="25062025"/>
    <n v="4365"/>
    <s v="Tietokommunikaatio"/>
    <n v="3501"/>
    <x v="1"/>
  </r>
  <r>
    <x v="891"/>
    <x v="863"/>
    <n v="15.76"/>
    <n v="25062025"/>
    <n v="4360"/>
    <s v="Posti- ja kuriiripalvelut"/>
    <n v="5501"/>
    <x v="1"/>
  </r>
  <r>
    <x v="891"/>
    <x v="863"/>
    <n v="15"/>
    <n v="25062025"/>
    <n v="4360"/>
    <s v="Posti- ja kuriiripalvelut"/>
    <n v="5501"/>
    <x v="1"/>
  </r>
  <r>
    <x v="891"/>
    <x v="863"/>
    <n v="11.4"/>
    <n v="25062025"/>
    <n v="4360"/>
    <s v="Posti- ja kuriiripalvelut"/>
    <n v="5501"/>
    <x v="1"/>
  </r>
  <r>
    <x v="891"/>
    <x v="863"/>
    <n v="5.05"/>
    <n v="25062025"/>
    <n v="4360"/>
    <s v="Posti- ja kuriiripalvelut"/>
    <n v="5501"/>
    <x v="1"/>
  </r>
  <r>
    <x v="891"/>
    <x v="863"/>
    <n v="10.63"/>
    <n v="25062025"/>
    <n v="4360"/>
    <s v="Posti- ja kuriiripalvelut"/>
    <n v="5501"/>
    <x v="1"/>
  </r>
  <r>
    <x v="891"/>
    <x v="863"/>
    <n v="5.05"/>
    <n v="25062025"/>
    <n v="4360"/>
    <s v="Posti- ja kuriiripalvelut"/>
    <n v="5501"/>
    <x v="1"/>
  </r>
  <r>
    <x v="891"/>
    <x v="863"/>
    <n v="5.0199999999999996"/>
    <n v="25062025"/>
    <n v="4360"/>
    <s v="Posti- ja kuriiripalvelut"/>
    <n v="5501"/>
    <x v="1"/>
  </r>
  <r>
    <x v="891"/>
    <x v="863"/>
    <n v="35.35"/>
    <n v="25062025"/>
    <n v="4360"/>
    <s v="Posti- ja kuriiripalvelut"/>
    <n v="3021"/>
    <x v="1"/>
  </r>
  <r>
    <x v="891"/>
    <x v="863"/>
    <n v="15.15"/>
    <n v="25062025"/>
    <n v="4360"/>
    <s v="Posti- ja kuriiripalvelut"/>
    <n v="3041"/>
    <x v="1"/>
  </r>
  <r>
    <x v="891"/>
    <x v="863"/>
    <n v="5.05"/>
    <n v="25062025"/>
    <n v="4360"/>
    <s v="Posti- ja kuriiripalvelut"/>
    <n v="3052"/>
    <x v="1"/>
  </r>
  <r>
    <x v="891"/>
    <x v="863"/>
    <n v="1.3"/>
    <n v="25062025"/>
    <n v="4360"/>
    <s v="Posti- ja kuriiripalvelut"/>
    <n v="5352"/>
    <x v="1"/>
  </r>
  <r>
    <x v="891"/>
    <x v="863"/>
    <n v="1.3"/>
    <n v="25062025"/>
    <n v="4360"/>
    <s v="Posti- ja kuriiripalvelut"/>
    <n v="5352"/>
    <x v="1"/>
  </r>
  <r>
    <x v="891"/>
    <x v="863"/>
    <n v="1.3"/>
    <n v="25062025"/>
    <n v="4360"/>
    <s v="Posti- ja kuriiripalvelut"/>
    <n v="5352"/>
    <x v="1"/>
  </r>
  <r>
    <x v="891"/>
    <x v="863"/>
    <n v="1.3"/>
    <n v="25062025"/>
    <n v="4360"/>
    <s v="Posti- ja kuriiripalvelut"/>
    <n v="5352"/>
    <x v="1"/>
  </r>
  <r>
    <x v="891"/>
    <x v="863"/>
    <n v="2.77"/>
    <n v="25062025"/>
    <n v="4360"/>
    <s v="Posti- ja kuriiripalvelut"/>
    <n v="5352"/>
    <x v="1"/>
  </r>
  <r>
    <x v="891"/>
    <x v="863"/>
    <n v="5.05"/>
    <n v="25062025"/>
    <n v="4360"/>
    <s v="Posti- ja kuriiripalvelut"/>
    <n v="5352"/>
    <x v="1"/>
  </r>
  <r>
    <x v="891"/>
    <x v="863"/>
    <n v="2.2999999999999998"/>
    <n v="25062025"/>
    <n v="4360"/>
    <s v="Posti- ja kuriiripalvelut"/>
    <n v="5352"/>
    <x v="1"/>
  </r>
  <r>
    <x v="891"/>
    <x v="863"/>
    <n v="1.3"/>
    <n v="25062025"/>
    <n v="4360"/>
    <s v="Posti- ja kuriiripalvelut"/>
    <n v="5352"/>
    <x v="1"/>
  </r>
  <r>
    <x v="891"/>
    <x v="863"/>
    <n v="1.3"/>
    <n v="25062025"/>
    <n v="4360"/>
    <s v="Posti- ja kuriiripalvelut"/>
    <n v="5352"/>
    <x v="1"/>
  </r>
  <r>
    <x v="891"/>
    <x v="863"/>
    <n v="3.61"/>
    <n v="25062025"/>
    <n v="4360"/>
    <s v="Posti- ja kuriiripalvelut"/>
    <n v="5352"/>
    <x v="1"/>
  </r>
  <r>
    <x v="891"/>
    <x v="863"/>
    <n v="5.05"/>
    <n v="25062025"/>
    <n v="4360"/>
    <s v="Posti- ja kuriiripalvelut"/>
    <n v="3051"/>
    <x v="1"/>
  </r>
  <r>
    <x v="891"/>
    <x v="863"/>
    <n v="21.55"/>
    <n v="25062025"/>
    <n v="4360"/>
    <s v="Posti- ja kuriiripalvelut"/>
    <n v="3051"/>
    <x v="1"/>
  </r>
  <r>
    <x v="891"/>
    <x v="863"/>
    <n v="346.75"/>
    <n v="9072025"/>
    <n v="4341"/>
    <s v="ATK-palvelut"/>
    <n v="5501"/>
    <x v="1"/>
  </r>
  <r>
    <x v="891"/>
    <x v="863"/>
    <n v="5.05"/>
    <n v="25072025"/>
    <n v="4360"/>
    <s v="Posti- ja kuriiripalvelut"/>
    <n v="5501"/>
    <x v="1"/>
  </r>
  <r>
    <x v="891"/>
    <x v="863"/>
    <n v="15.06"/>
    <n v="25072025"/>
    <n v="4360"/>
    <s v="Posti- ja kuriiripalvelut"/>
    <n v="5501"/>
    <x v="1"/>
  </r>
  <r>
    <x v="891"/>
    <x v="863"/>
    <n v="12.5"/>
    <n v="25072025"/>
    <n v="4360"/>
    <s v="Posti- ja kuriiripalvelut"/>
    <n v="5501"/>
    <x v="1"/>
  </r>
  <r>
    <x v="891"/>
    <x v="863"/>
    <n v="5.05"/>
    <n v="25072025"/>
    <n v="4360"/>
    <s v="Posti- ja kuriiripalvelut"/>
    <n v="5501"/>
    <x v="1"/>
  </r>
  <r>
    <x v="891"/>
    <x v="863"/>
    <n v="13.19"/>
    <n v="25072025"/>
    <n v="4360"/>
    <s v="Posti- ja kuriiripalvelut"/>
    <n v="5501"/>
    <x v="1"/>
  </r>
  <r>
    <x v="891"/>
    <x v="863"/>
    <n v="5.05"/>
    <n v="25072025"/>
    <n v="4360"/>
    <s v="Posti- ja kuriiripalvelut"/>
    <n v="5501"/>
    <x v="1"/>
  </r>
  <r>
    <x v="891"/>
    <x v="863"/>
    <n v="5.05"/>
    <n v="25072025"/>
    <n v="4360"/>
    <s v="Posti- ja kuriiripalvelut"/>
    <n v="5501"/>
    <x v="1"/>
  </r>
  <r>
    <x v="891"/>
    <x v="863"/>
    <n v="5.13"/>
    <n v="25072025"/>
    <n v="4360"/>
    <s v="Posti- ja kuriiripalvelut"/>
    <n v="5501"/>
    <x v="1"/>
  </r>
  <r>
    <x v="891"/>
    <x v="863"/>
    <n v="5.22"/>
    <n v="25072025"/>
    <n v="4360"/>
    <s v="Posti- ja kuriiripalvelut"/>
    <n v="5501"/>
    <x v="1"/>
  </r>
  <r>
    <x v="891"/>
    <x v="863"/>
    <n v="10.1"/>
    <n v="25072025"/>
    <n v="4360"/>
    <s v="Posti- ja kuriiripalvelut"/>
    <n v="5501"/>
    <x v="1"/>
  </r>
  <r>
    <x v="891"/>
    <x v="863"/>
    <n v="5.05"/>
    <n v="25072025"/>
    <n v="4360"/>
    <s v="Posti- ja kuriiripalvelut"/>
    <n v="5501"/>
    <x v="1"/>
  </r>
  <r>
    <x v="891"/>
    <x v="863"/>
    <n v="11.09"/>
    <n v="25072025"/>
    <n v="4360"/>
    <s v="Posti- ja kuriiripalvelut"/>
    <n v="1101"/>
    <x v="1"/>
  </r>
  <r>
    <x v="891"/>
    <x v="863"/>
    <n v="48.81"/>
    <n v="25072025"/>
    <n v="4360"/>
    <s v="Posti- ja kuriiripalvelut"/>
    <n v="1101"/>
    <x v="1"/>
  </r>
  <r>
    <x v="891"/>
    <x v="863"/>
    <n v="21.55"/>
    <n v="25072025"/>
    <n v="4360"/>
    <s v="Posti- ja kuriiripalvelut"/>
    <n v="3021"/>
    <x v="1"/>
  </r>
  <r>
    <x v="891"/>
    <x v="863"/>
    <n v="5.05"/>
    <n v="25072025"/>
    <n v="4360"/>
    <s v="Posti- ja kuriiripalvelut"/>
    <n v="3051"/>
    <x v="1"/>
  </r>
  <r>
    <x v="891"/>
    <x v="863"/>
    <n v="5.05"/>
    <n v="25072025"/>
    <n v="4360"/>
    <s v="Posti- ja kuriiripalvelut"/>
    <n v="3051"/>
    <x v="1"/>
  </r>
  <r>
    <x v="891"/>
    <x v="863"/>
    <n v="100.4"/>
    <n v="25072025"/>
    <n v="4360"/>
    <s v="Posti- ja kuriiripalvelut"/>
    <n v="5551"/>
    <x v="1"/>
  </r>
  <r>
    <x v="891"/>
    <x v="863"/>
    <n v="5.05"/>
    <n v="25072025"/>
    <n v="4360"/>
    <s v="Posti- ja kuriiripalvelut"/>
    <n v="5551"/>
    <x v="1"/>
  </r>
  <r>
    <x v="891"/>
    <x v="863"/>
    <n v="27.46"/>
    <n v="25072025"/>
    <n v="4360"/>
    <s v="Posti- ja kuriiripalvelut"/>
    <n v="4201"/>
    <x v="1"/>
  </r>
  <r>
    <x v="891"/>
    <x v="863"/>
    <n v="11.45"/>
    <n v="25072025"/>
    <n v="4360"/>
    <s v="Posti- ja kuriiripalvelut"/>
    <n v="5501"/>
    <x v="1"/>
  </r>
  <r>
    <x v="891"/>
    <x v="863"/>
    <n v="18.11"/>
    <n v="25072025"/>
    <n v="4360"/>
    <s v="Posti- ja kuriiripalvelut"/>
    <n v="4401"/>
    <x v="1"/>
  </r>
  <r>
    <x v="891"/>
    <x v="863"/>
    <n v="2.5299999999999998"/>
    <n v="25072025"/>
    <n v="4360"/>
    <s v="Posti- ja kuriiripalvelut"/>
    <n v="5501"/>
    <x v="1"/>
  </r>
  <r>
    <x v="891"/>
    <x v="863"/>
    <n v="2.5299999999999998"/>
    <n v="25072025"/>
    <n v="4360"/>
    <s v="Posti- ja kuriiripalvelut"/>
    <n v="5501"/>
    <x v="1"/>
  </r>
  <r>
    <x v="891"/>
    <x v="863"/>
    <n v="50.62"/>
    <n v="25072025"/>
    <n v="4360"/>
    <s v="Posti- ja kuriiripalvelut"/>
    <n v="5352"/>
    <x v="1"/>
  </r>
  <r>
    <x v="891"/>
    <x v="863"/>
    <n v="26.08"/>
    <n v="25072025"/>
    <n v="4360"/>
    <s v="Posti- ja kuriiripalvelut"/>
    <n v="4601"/>
    <x v="1"/>
  </r>
  <r>
    <x v="891"/>
    <x v="863"/>
    <n v="5.05"/>
    <n v="25072025"/>
    <n v="4360"/>
    <s v="Posti- ja kuriiripalvelut"/>
    <n v="3052"/>
    <x v="1"/>
  </r>
  <r>
    <x v="891"/>
    <x v="863"/>
    <n v="15.15"/>
    <n v="25072025"/>
    <n v="4360"/>
    <s v="Posti- ja kuriiripalvelut"/>
    <n v="3041"/>
    <x v="1"/>
  </r>
  <r>
    <x v="891"/>
    <x v="863"/>
    <n v="35.35"/>
    <n v="25072025"/>
    <n v="4360"/>
    <s v="Posti- ja kuriiripalvelut"/>
    <n v="3021"/>
    <x v="1"/>
  </r>
  <r>
    <x v="891"/>
    <x v="863"/>
    <n v="1.3"/>
    <n v="25072025"/>
    <n v="4360"/>
    <s v="Posti- ja kuriiripalvelut"/>
    <n v="5352"/>
    <x v="1"/>
  </r>
  <r>
    <x v="891"/>
    <x v="863"/>
    <n v="1.3"/>
    <n v="25072025"/>
    <n v="4360"/>
    <s v="Posti- ja kuriiripalvelut"/>
    <n v="5352"/>
    <x v="1"/>
  </r>
  <r>
    <x v="891"/>
    <x v="863"/>
    <n v="1.3"/>
    <n v="25072025"/>
    <n v="4360"/>
    <s v="Posti- ja kuriiripalvelut"/>
    <n v="5352"/>
    <x v="1"/>
  </r>
  <r>
    <x v="891"/>
    <x v="863"/>
    <n v="1.3"/>
    <n v="25072025"/>
    <n v="4360"/>
    <s v="Posti- ja kuriiripalvelut"/>
    <n v="5352"/>
    <x v="1"/>
  </r>
  <r>
    <x v="891"/>
    <x v="863"/>
    <n v="15.44"/>
    <n v="25072025"/>
    <n v="4360"/>
    <s v="Posti- ja kuriiripalvelut"/>
    <n v="5352"/>
    <x v="1"/>
  </r>
  <r>
    <x v="891"/>
    <x v="863"/>
    <n v="5.0599999999999996"/>
    <n v="25072025"/>
    <n v="4360"/>
    <s v="Posti- ja kuriiripalvelut"/>
    <n v="5352"/>
    <x v="1"/>
  </r>
  <r>
    <x v="891"/>
    <x v="863"/>
    <n v="2.29"/>
    <n v="25072025"/>
    <n v="4360"/>
    <s v="Posti- ja kuriiripalvelut"/>
    <n v="5352"/>
    <x v="1"/>
  </r>
  <r>
    <x v="891"/>
    <x v="863"/>
    <n v="1.3"/>
    <n v="25072025"/>
    <n v="4360"/>
    <s v="Posti- ja kuriiripalvelut"/>
    <n v="5352"/>
    <x v="1"/>
  </r>
  <r>
    <x v="891"/>
    <x v="863"/>
    <n v="1.3"/>
    <n v="25072025"/>
    <n v="4360"/>
    <s v="Posti- ja kuriiripalvelut"/>
    <n v="5352"/>
    <x v="1"/>
  </r>
  <r>
    <x v="891"/>
    <x v="863"/>
    <n v="8.7899999999999991"/>
    <n v="25072025"/>
    <n v="4360"/>
    <s v="Posti- ja kuriiripalvelut"/>
    <n v="5352"/>
    <x v="1"/>
  </r>
  <r>
    <x v="891"/>
    <x v="863"/>
    <n v="4.0199999999999996"/>
    <n v="25072025"/>
    <n v="4360"/>
    <s v="Posti- ja kuriiripalvelut"/>
    <n v="3901"/>
    <x v="1"/>
  </r>
  <r>
    <x v="891"/>
    <x v="863"/>
    <n v="8.73"/>
    <n v="25072025"/>
    <n v="4360"/>
    <s v="Posti- ja kuriiripalvelut"/>
    <n v="3551"/>
    <x v="1"/>
  </r>
  <r>
    <x v="891"/>
    <x v="863"/>
    <n v="4.0199999999999996"/>
    <n v="25072025"/>
    <n v="4360"/>
    <s v="Posti- ja kuriiripalvelut"/>
    <n v="3901"/>
    <x v="1"/>
  </r>
  <r>
    <x v="891"/>
    <x v="863"/>
    <n v="4.0199999999999996"/>
    <n v="25072025"/>
    <n v="4360"/>
    <s v="Posti- ja kuriiripalvelut"/>
    <n v="3601"/>
    <x v="1"/>
  </r>
  <r>
    <x v="891"/>
    <x v="863"/>
    <n v="4.28"/>
    <n v="25072025"/>
    <n v="4360"/>
    <s v="Posti- ja kuriiripalvelut"/>
    <n v="3601"/>
    <x v="1"/>
  </r>
  <r>
    <x v="891"/>
    <x v="863"/>
    <n v="4.0199999999999996"/>
    <n v="25072025"/>
    <n v="4360"/>
    <s v="Posti- ja kuriiripalvelut"/>
    <n v="3901"/>
    <x v="1"/>
  </r>
  <r>
    <x v="891"/>
    <x v="863"/>
    <n v="4.0199999999999996"/>
    <n v="25072025"/>
    <n v="4360"/>
    <s v="Posti- ja kuriiripalvelut"/>
    <n v="3901"/>
    <x v="1"/>
  </r>
  <r>
    <x v="891"/>
    <x v="863"/>
    <n v="13.15"/>
    <n v="25072025"/>
    <n v="4360"/>
    <s v="Posti- ja kuriiripalvelut"/>
    <n v="3601"/>
    <x v="1"/>
  </r>
  <r>
    <x v="891"/>
    <x v="863"/>
    <n v="77.489999999999995"/>
    <n v="25072025"/>
    <n v="4360"/>
    <s v="Posti- ja kuriiripalvelut"/>
    <n v="3551"/>
    <x v="1"/>
  </r>
  <r>
    <x v="891"/>
    <x v="863"/>
    <n v="5.05"/>
    <n v="25072025"/>
    <n v="4360"/>
    <s v="Posti- ja kuriiripalvelut"/>
    <n v="3041"/>
    <x v="1"/>
  </r>
  <r>
    <x v="891"/>
    <x v="863"/>
    <n v="5.05"/>
    <n v="25072025"/>
    <n v="4360"/>
    <s v="Posti- ja kuriiripalvelut"/>
    <n v="3052"/>
    <x v="1"/>
  </r>
  <r>
    <x v="891"/>
    <x v="863"/>
    <n v="5.04"/>
    <n v="25072025"/>
    <n v="4360"/>
    <s v="Posti- ja kuriiripalvelut"/>
    <n v="3021"/>
    <x v="1"/>
  </r>
  <r>
    <x v="891"/>
    <x v="863"/>
    <n v="15.15"/>
    <n v="25072025"/>
    <n v="4360"/>
    <s v="Posti- ja kuriiripalvelut"/>
    <n v="3051"/>
    <x v="1"/>
  </r>
  <r>
    <x v="891"/>
    <x v="863"/>
    <n v="11.45"/>
    <n v="25072025"/>
    <n v="4360"/>
    <s v="Posti- ja kuriiripalvelut"/>
    <n v="3051"/>
    <x v="1"/>
  </r>
  <r>
    <x v="891"/>
    <x v="863"/>
    <n v="25.25"/>
    <n v="25072025"/>
    <n v="4360"/>
    <s v="Posti- ja kuriiripalvelut"/>
    <n v="3051"/>
    <x v="1"/>
  </r>
  <r>
    <x v="891"/>
    <x v="863"/>
    <n v="4.0199999999999996"/>
    <n v="25072025"/>
    <n v="4365"/>
    <s v="Tietokommunikaatio"/>
    <n v="3501"/>
    <x v="1"/>
  </r>
  <r>
    <x v="891"/>
    <x v="863"/>
    <n v="61.32"/>
    <n v="25072025"/>
    <n v="4365"/>
    <s v="Tietokommunikaatio"/>
    <n v="3501"/>
    <x v="1"/>
  </r>
  <r>
    <x v="891"/>
    <x v="863"/>
    <n v="20"/>
    <n v="25072025"/>
    <n v="4360"/>
    <s v="Posti- ja kuriiripalvelut"/>
    <n v="3051"/>
    <x v="1"/>
  </r>
  <r>
    <x v="891"/>
    <x v="863"/>
    <n v="5.05"/>
    <n v="25072025"/>
    <n v="4360"/>
    <s v="Posti- ja kuriiripalvelut"/>
    <n v="5501"/>
    <x v="1"/>
  </r>
  <r>
    <x v="891"/>
    <x v="863"/>
    <n v="5.05"/>
    <n v="25072025"/>
    <n v="4360"/>
    <s v="Posti- ja kuriiripalvelut"/>
    <n v="5501"/>
    <x v="1"/>
  </r>
  <r>
    <x v="891"/>
    <x v="863"/>
    <n v="11.5"/>
    <n v="25072025"/>
    <n v="4360"/>
    <s v="Posti- ja kuriiripalvelut"/>
    <n v="5501"/>
    <x v="1"/>
  </r>
  <r>
    <x v="891"/>
    <x v="863"/>
    <n v="26.45"/>
    <n v="25072025"/>
    <n v="4360"/>
    <s v="Posti- ja kuriiripalvelut"/>
    <n v="5501"/>
    <x v="1"/>
  </r>
  <r>
    <x v="891"/>
    <x v="863"/>
    <n v="20.39"/>
    <n v="25072025"/>
    <n v="4360"/>
    <s v="Posti- ja kuriiripalvelut"/>
    <n v="5501"/>
    <x v="1"/>
  </r>
  <r>
    <x v="891"/>
    <x v="863"/>
    <n v="5.05"/>
    <n v="25072025"/>
    <n v="4360"/>
    <s v="Posti- ja kuriiripalvelut"/>
    <n v="3041"/>
    <x v="1"/>
  </r>
  <r>
    <x v="891"/>
    <x v="863"/>
    <n v="5.05"/>
    <n v="25072025"/>
    <n v="4360"/>
    <s v="Posti- ja kuriiripalvelut"/>
    <n v="5501"/>
    <x v="1"/>
  </r>
  <r>
    <x v="891"/>
    <x v="863"/>
    <n v="5.05"/>
    <n v="25072025"/>
    <n v="4360"/>
    <s v="Posti- ja kuriiripalvelut"/>
    <n v="3052"/>
    <x v="1"/>
  </r>
  <r>
    <x v="891"/>
    <x v="863"/>
    <n v="5.05"/>
    <n v="25072025"/>
    <n v="4360"/>
    <s v="Posti- ja kuriiripalvelut"/>
    <n v="3021"/>
    <x v="1"/>
  </r>
  <r>
    <x v="891"/>
    <x v="863"/>
    <n v="5.05"/>
    <n v="25072025"/>
    <n v="4360"/>
    <s v="Posti- ja kuriiripalvelut"/>
    <n v="3021"/>
    <x v="1"/>
  </r>
  <r>
    <x v="891"/>
    <x v="863"/>
    <n v="6.46"/>
    <n v="25072025"/>
    <n v="4360"/>
    <s v="Posti- ja kuriiripalvelut"/>
    <n v="3021"/>
    <x v="1"/>
  </r>
  <r>
    <x v="891"/>
    <x v="863"/>
    <n v="40.39"/>
    <n v="25072025"/>
    <n v="4360"/>
    <s v="Posti- ja kuriiripalvelut"/>
    <n v="3022"/>
    <x v="1"/>
  </r>
  <r>
    <x v="891"/>
    <x v="863"/>
    <n v="35.43"/>
    <n v="25072025"/>
    <n v="4360"/>
    <s v="Posti- ja kuriiripalvelut"/>
    <n v="3051"/>
    <x v="1"/>
  </r>
  <r>
    <x v="891"/>
    <x v="863"/>
    <n v="7.57"/>
    <n v="25072025"/>
    <n v="4360"/>
    <s v="Posti- ja kuriiripalvelut"/>
    <n v="3101"/>
    <x v="1"/>
  </r>
  <r>
    <x v="891"/>
    <x v="863"/>
    <n v="55.87"/>
    <n v="25072025"/>
    <n v="4360"/>
    <s v="Posti- ja kuriiripalvelut"/>
    <n v="3051"/>
    <x v="1"/>
  </r>
  <r>
    <x v="891"/>
    <x v="863"/>
    <n v="5.05"/>
    <n v="25072025"/>
    <n v="4360"/>
    <s v="Posti- ja kuriiripalvelut"/>
    <n v="3051"/>
    <x v="1"/>
  </r>
  <r>
    <x v="891"/>
    <x v="863"/>
    <n v="5.05"/>
    <n v="25072025"/>
    <n v="4360"/>
    <s v="Posti- ja kuriiripalvelut"/>
    <n v="3101"/>
    <x v="1"/>
  </r>
  <r>
    <x v="891"/>
    <x v="863"/>
    <n v="7.87"/>
    <n v="25072025"/>
    <n v="4360"/>
    <s v="Posti- ja kuriiripalvelut"/>
    <n v="3051"/>
    <x v="1"/>
  </r>
  <r>
    <x v="891"/>
    <x v="863"/>
    <n v="9.9499999999999993"/>
    <n v="25072025"/>
    <n v="4360"/>
    <s v="Posti- ja kuriiripalvelut"/>
    <n v="3051"/>
    <x v="1"/>
  </r>
  <r>
    <x v="891"/>
    <x v="863"/>
    <n v="2.5299999999999998"/>
    <n v="25072025"/>
    <n v="4360"/>
    <s v="Posti- ja kuriiripalvelut"/>
    <n v="3051"/>
    <x v="1"/>
  </r>
  <r>
    <x v="891"/>
    <x v="863"/>
    <n v="2.52"/>
    <n v="25072025"/>
    <n v="4360"/>
    <s v="Posti- ja kuriiripalvelut"/>
    <n v="3051"/>
    <x v="1"/>
  </r>
  <r>
    <x v="891"/>
    <x v="863"/>
    <n v="34.92"/>
    <n v="25072025"/>
    <n v="4365"/>
    <s v="Tietokommunikaatio"/>
    <n v="5501"/>
    <x v="1"/>
  </r>
  <r>
    <x v="891"/>
    <x v="863"/>
    <n v="16.5"/>
    <n v="25072025"/>
    <n v="4360"/>
    <s v="Posti- ja kuriiripalvelut"/>
    <n v="5501"/>
    <x v="1"/>
  </r>
  <r>
    <x v="891"/>
    <x v="863"/>
    <n v="10.54"/>
    <n v="25072025"/>
    <n v="4360"/>
    <s v="Posti- ja kuriiripalvelut"/>
    <n v="3251"/>
    <x v="1"/>
  </r>
  <r>
    <x v="891"/>
    <x v="863"/>
    <n v="5.05"/>
    <n v="25072025"/>
    <n v="4360"/>
    <s v="Posti- ja kuriiripalvelut"/>
    <n v="5501"/>
    <x v="1"/>
  </r>
  <r>
    <x v="891"/>
    <x v="863"/>
    <n v="5.15"/>
    <n v="25072025"/>
    <n v="4360"/>
    <s v="Posti- ja kuriiripalvelut"/>
    <n v="5501"/>
    <x v="1"/>
  </r>
  <r>
    <x v="891"/>
    <x v="863"/>
    <n v="5.05"/>
    <n v="25072025"/>
    <n v="4360"/>
    <s v="Posti- ja kuriiripalvelut"/>
    <n v="5501"/>
    <x v="1"/>
  </r>
  <r>
    <x v="891"/>
    <x v="863"/>
    <n v="909.84"/>
    <n v="6082025"/>
    <n v="4341"/>
    <s v="ATK-palvelut"/>
    <n v="5501"/>
    <x v="1"/>
  </r>
  <r>
    <x v="891"/>
    <x v="863"/>
    <n v="345"/>
    <n v="11082025"/>
    <n v="4341"/>
    <s v="ATK-palvelut"/>
    <n v="1101"/>
    <x v="1"/>
  </r>
  <r>
    <x v="891"/>
    <x v="863"/>
    <n v="5.05"/>
    <n v="26082025"/>
    <n v="4365"/>
    <s v="Tietokommunikaatio"/>
    <n v="3501"/>
    <x v="1"/>
  </r>
  <r>
    <x v="891"/>
    <x v="863"/>
    <n v="60.29"/>
    <n v="26082025"/>
    <n v="4365"/>
    <s v="Tietokommunikaatio"/>
    <n v="3501"/>
    <x v="1"/>
  </r>
  <r>
    <x v="891"/>
    <x v="863"/>
    <n v="5.05"/>
    <n v="26082025"/>
    <n v="4360"/>
    <s v="Posti- ja kuriiripalvelut"/>
    <n v="3052"/>
    <x v="1"/>
  </r>
  <r>
    <x v="891"/>
    <x v="863"/>
    <n v="5.05"/>
    <n v="26082025"/>
    <n v="4360"/>
    <s v="Posti- ja kuriiripalvelut"/>
    <n v="3041"/>
    <x v="1"/>
  </r>
  <r>
    <x v="891"/>
    <x v="863"/>
    <n v="5.05"/>
    <n v="26082025"/>
    <n v="4360"/>
    <s v="Posti- ja kuriiripalvelut"/>
    <n v="5501"/>
    <x v="1"/>
  </r>
  <r>
    <x v="891"/>
    <x v="863"/>
    <n v="11.63"/>
    <n v="26082025"/>
    <n v="4360"/>
    <s v="Posti- ja kuriiripalvelut"/>
    <n v="3021"/>
    <x v="1"/>
  </r>
  <r>
    <x v="891"/>
    <x v="863"/>
    <n v="5.05"/>
    <n v="26082025"/>
    <n v="4360"/>
    <s v="Posti- ja kuriiripalvelut"/>
    <n v="3021"/>
    <x v="1"/>
  </r>
  <r>
    <x v="891"/>
    <x v="863"/>
    <n v="5.05"/>
    <n v="26082025"/>
    <n v="4360"/>
    <s v="Posti- ja kuriiripalvelut"/>
    <n v="3021"/>
    <x v="1"/>
  </r>
  <r>
    <x v="891"/>
    <x v="863"/>
    <n v="40.39"/>
    <n v="26082025"/>
    <n v="4360"/>
    <s v="Posti- ja kuriiripalvelut"/>
    <n v="3022"/>
    <x v="1"/>
  </r>
  <r>
    <x v="891"/>
    <x v="863"/>
    <n v="5.23"/>
    <n v="26082025"/>
    <n v="4360"/>
    <s v="Posti- ja kuriiripalvelut"/>
    <n v="5501"/>
    <x v="1"/>
  </r>
  <r>
    <x v="891"/>
    <x v="863"/>
    <n v="10.1"/>
    <n v="26082025"/>
    <n v="4360"/>
    <s v="Posti- ja kuriiripalvelut"/>
    <n v="5501"/>
    <x v="1"/>
  </r>
  <r>
    <x v="891"/>
    <x v="863"/>
    <n v="53.39"/>
    <n v="26082025"/>
    <n v="4360"/>
    <s v="Posti- ja kuriiripalvelut"/>
    <n v="1101"/>
    <x v="1"/>
  </r>
  <r>
    <x v="891"/>
    <x v="863"/>
    <n v="30.07"/>
    <n v="26082025"/>
    <n v="4365"/>
    <s v="Tietokommunikaatio"/>
    <n v="5501"/>
    <x v="1"/>
  </r>
  <r>
    <x v="891"/>
    <x v="863"/>
    <n v="25.26"/>
    <n v="1092025"/>
    <n v="4600"/>
    <s v="Muu materiaali"/>
    <n v="3051"/>
    <x v="1"/>
  </r>
  <r>
    <x v="891"/>
    <x v="863"/>
    <n v="5.05"/>
    <n v="26082025"/>
    <n v="4360"/>
    <s v="Posti- ja kuriiripalvelut"/>
    <n v="3051"/>
    <x v="1"/>
  </r>
  <r>
    <x v="891"/>
    <x v="863"/>
    <n v="5.05"/>
    <n v="26082025"/>
    <n v="4360"/>
    <s v="Posti- ja kuriiripalvelut"/>
    <n v="3051"/>
    <x v="1"/>
  </r>
  <r>
    <x v="891"/>
    <x v="863"/>
    <n v="11.45"/>
    <n v="26082025"/>
    <n v="4360"/>
    <s v="Posti- ja kuriiripalvelut"/>
    <n v="5501"/>
    <x v="1"/>
  </r>
  <r>
    <x v="891"/>
    <x v="863"/>
    <n v="29.49"/>
    <n v="26082025"/>
    <n v="4360"/>
    <s v="Posti- ja kuriiripalvelut"/>
    <n v="4201"/>
    <x v="1"/>
  </r>
  <r>
    <x v="891"/>
    <x v="863"/>
    <n v="14.36"/>
    <n v="26082025"/>
    <n v="4360"/>
    <s v="Posti- ja kuriiripalvelut"/>
    <n v="4401"/>
    <x v="1"/>
  </r>
  <r>
    <x v="891"/>
    <x v="863"/>
    <n v="5.05"/>
    <n v="26082025"/>
    <n v="4360"/>
    <s v="Posti- ja kuriiripalvelut"/>
    <n v="5501"/>
    <x v="1"/>
  </r>
  <r>
    <x v="891"/>
    <x v="863"/>
    <n v="11.45"/>
    <n v="26082025"/>
    <n v="4360"/>
    <s v="Posti- ja kuriiripalvelut"/>
    <n v="3051"/>
    <x v="1"/>
  </r>
  <r>
    <x v="891"/>
    <x v="863"/>
    <n v="40.19"/>
    <n v="26082025"/>
    <n v="4360"/>
    <s v="Posti- ja kuriiripalvelut"/>
    <n v="3051"/>
    <x v="1"/>
  </r>
  <r>
    <x v="891"/>
    <x v="863"/>
    <n v="15.15"/>
    <n v="26082025"/>
    <n v="4360"/>
    <s v="Posti- ja kuriiripalvelut"/>
    <n v="3051"/>
    <x v="1"/>
  </r>
  <r>
    <x v="891"/>
    <x v="863"/>
    <n v="21.55"/>
    <n v="26082025"/>
    <n v="4360"/>
    <s v="Posti- ja kuriiripalvelut"/>
    <n v="3021"/>
    <x v="1"/>
  </r>
  <r>
    <x v="891"/>
    <x v="863"/>
    <n v="5.12"/>
    <n v="26082025"/>
    <n v="4360"/>
    <s v="Posti- ja kuriiripalvelut"/>
    <n v="3551"/>
    <x v="1"/>
  </r>
  <r>
    <x v="891"/>
    <x v="863"/>
    <n v="4.0199999999999996"/>
    <n v="26082025"/>
    <n v="4360"/>
    <s v="Posti- ja kuriiripalvelut"/>
    <n v="3901"/>
    <x v="1"/>
  </r>
  <r>
    <x v="891"/>
    <x v="863"/>
    <n v="4.0199999999999996"/>
    <n v="26082025"/>
    <n v="4360"/>
    <s v="Posti- ja kuriiripalvelut"/>
    <n v="3551"/>
    <x v="1"/>
  </r>
  <r>
    <x v="891"/>
    <x v="863"/>
    <n v="4.0199999999999996"/>
    <n v="26082025"/>
    <n v="4360"/>
    <s v="Posti- ja kuriiripalvelut"/>
    <n v="3551"/>
    <x v="1"/>
  </r>
  <r>
    <x v="891"/>
    <x v="863"/>
    <n v="4.5199999999999996"/>
    <n v="26082025"/>
    <n v="4360"/>
    <s v="Posti- ja kuriiripalvelut"/>
    <n v="3601"/>
    <x v="1"/>
  </r>
  <r>
    <x v="891"/>
    <x v="863"/>
    <n v="4.0199999999999996"/>
    <n v="26082025"/>
    <n v="4360"/>
    <s v="Posti- ja kuriiripalvelut"/>
    <n v="3901"/>
    <x v="1"/>
  </r>
  <r>
    <x v="891"/>
    <x v="863"/>
    <n v="13.15"/>
    <n v="26082025"/>
    <n v="4360"/>
    <s v="Posti- ja kuriiripalvelut"/>
    <n v="3601"/>
    <x v="1"/>
  </r>
  <r>
    <x v="891"/>
    <x v="863"/>
    <n v="90.03"/>
    <n v="26082025"/>
    <n v="4360"/>
    <s v="Posti- ja kuriiripalvelut"/>
    <n v="3551"/>
    <x v="1"/>
  </r>
  <r>
    <x v="891"/>
    <x v="863"/>
    <n v="35.44"/>
    <n v="26082025"/>
    <n v="4360"/>
    <s v="Posti- ja kuriiripalvelut"/>
    <n v="3021"/>
    <x v="1"/>
  </r>
  <r>
    <x v="891"/>
    <x v="863"/>
    <n v="15.19"/>
    <n v="26082025"/>
    <n v="4360"/>
    <s v="Posti- ja kuriiripalvelut"/>
    <n v="3041"/>
    <x v="1"/>
  </r>
  <r>
    <x v="891"/>
    <x v="863"/>
    <n v="5.07"/>
    <n v="26082025"/>
    <n v="4360"/>
    <s v="Posti- ja kuriiripalvelut"/>
    <n v="3052"/>
    <x v="1"/>
  </r>
  <r>
    <x v="891"/>
    <x v="863"/>
    <n v="5.05"/>
    <n v="26082025"/>
    <n v="4360"/>
    <s v="Posti- ja kuriiripalvelut"/>
    <n v="5501"/>
    <x v="1"/>
  </r>
  <r>
    <x v="891"/>
    <x v="863"/>
    <n v="28.06"/>
    <n v="26082025"/>
    <n v="4360"/>
    <s v="Posti- ja kuriiripalvelut"/>
    <n v="3051"/>
    <x v="1"/>
  </r>
  <r>
    <x v="891"/>
    <x v="863"/>
    <n v="7.85"/>
    <n v="26082025"/>
    <n v="4360"/>
    <s v="Posti- ja kuriiripalvelut"/>
    <n v="3101"/>
    <x v="1"/>
  </r>
  <r>
    <x v="891"/>
    <x v="863"/>
    <n v="60.65"/>
    <n v="26082025"/>
    <n v="4360"/>
    <s v="Posti- ja kuriiripalvelut"/>
    <n v="3051"/>
    <x v="1"/>
  </r>
  <r>
    <x v="891"/>
    <x v="863"/>
    <n v="5.05"/>
    <n v="26082025"/>
    <n v="4360"/>
    <s v="Posti- ja kuriiripalvelut"/>
    <n v="3051"/>
    <x v="1"/>
  </r>
  <r>
    <x v="891"/>
    <x v="863"/>
    <n v="10.210000000000001"/>
    <n v="26082025"/>
    <n v="4360"/>
    <s v="Posti- ja kuriiripalvelut"/>
    <n v="3051"/>
    <x v="1"/>
  </r>
  <r>
    <x v="891"/>
    <x v="863"/>
    <n v="5.31"/>
    <n v="26082025"/>
    <n v="4360"/>
    <s v="Posti- ja kuriiripalvelut"/>
    <n v="3101"/>
    <x v="1"/>
  </r>
  <r>
    <x v="891"/>
    <x v="863"/>
    <n v="11.49"/>
    <n v="26082025"/>
    <n v="4360"/>
    <s v="Posti- ja kuriiripalvelut"/>
    <n v="3051"/>
    <x v="1"/>
  </r>
  <r>
    <x v="891"/>
    <x v="863"/>
    <n v="4.12"/>
    <n v="26082025"/>
    <n v="4360"/>
    <s v="Posti- ja kuriiripalvelut"/>
    <n v="3051"/>
    <x v="1"/>
  </r>
  <r>
    <x v="891"/>
    <x v="863"/>
    <n v="4.1100000000000003"/>
    <n v="26082025"/>
    <n v="4360"/>
    <s v="Posti- ja kuriiripalvelut"/>
    <n v="3051"/>
    <x v="1"/>
  </r>
  <r>
    <x v="891"/>
    <x v="863"/>
    <n v="5.05"/>
    <n v="26082025"/>
    <n v="4360"/>
    <s v="Posti- ja kuriiripalvelut"/>
    <n v="5501"/>
    <x v="1"/>
  </r>
  <r>
    <x v="891"/>
    <x v="863"/>
    <n v="15.09"/>
    <n v="26082025"/>
    <n v="4360"/>
    <s v="Posti- ja kuriiripalvelut"/>
    <n v="5501"/>
    <x v="1"/>
  </r>
  <r>
    <x v="891"/>
    <x v="863"/>
    <n v="11.42"/>
    <n v="26082025"/>
    <n v="4360"/>
    <s v="Posti- ja kuriiripalvelut"/>
    <n v="5501"/>
    <x v="1"/>
  </r>
  <r>
    <x v="891"/>
    <x v="863"/>
    <n v="5.0999999999999996"/>
    <n v="26082025"/>
    <n v="4360"/>
    <s v="Posti- ja kuriiripalvelut"/>
    <n v="5501"/>
    <x v="1"/>
  </r>
  <r>
    <x v="891"/>
    <x v="863"/>
    <n v="11.93"/>
    <n v="26082025"/>
    <n v="4360"/>
    <s v="Posti- ja kuriiripalvelut"/>
    <n v="5501"/>
    <x v="1"/>
  </r>
  <r>
    <x v="891"/>
    <x v="863"/>
    <n v="5.05"/>
    <n v="26082025"/>
    <n v="4360"/>
    <s v="Posti- ja kuriiripalvelut"/>
    <n v="5501"/>
    <x v="1"/>
  </r>
  <r>
    <x v="891"/>
    <x v="863"/>
    <n v="5.34"/>
    <n v="26082025"/>
    <n v="4360"/>
    <s v="Posti- ja kuriiripalvelut"/>
    <n v="5501"/>
    <x v="1"/>
  </r>
  <r>
    <x v="891"/>
    <x v="863"/>
    <n v="5.08"/>
    <n v="26082025"/>
    <n v="4360"/>
    <s v="Posti- ja kuriiripalvelut"/>
    <n v="5501"/>
    <x v="1"/>
  </r>
  <r>
    <x v="891"/>
    <x v="863"/>
    <n v="5.05"/>
    <n v="26082025"/>
    <n v="4360"/>
    <s v="Posti- ja kuriiripalvelut"/>
    <n v="5501"/>
    <x v="1"/>
  </r>
  <r>
    <x v="891"/>
    <x v="863"/>
    <n v="32.18"/>
    <n v="26082025"/>
    <n v="4360"/>
    <s v="Posti- ja kuriiripalvelut"/>
    <n v="5501"/>
    <x v="1"/>
  </r>
  <r>
    <x v="891"/>
    <x v="863"/>
    <n v="20"/>
    <n v="26082025"/>
    <n v="4360"/>
    <s v="Posti- ja kuriiripalvelut"/>
    <n v="3051"/>
    <x v="1"/>
  </r>
  <r>
    <x v="891"/>
    <x v="863"/>
    <n v="5.05"/>
    <n v="26082025"/>
    <n v="4360"/>
    <s v="Posti- ja kuriiripalvelut"/>
    <n v="5551"/>
    <x v="1"/>
  </r>
  <r>
    <x v="891"/>
    <x v="863"/>
    <n v="117.06"/>
    <n v="26082025"/>
    <n v="4360"/>
    <s v="Posti- ja kuriiripalvelut"/>
    <n v="5551"/>
    <x v="1"/>
  </r>
  <r>
    <x v="891"/>
    <x v="863"/>
    <n v="1.3"/>
    <n v="26082025"/>
    <n v="4360"/>
    <s v="Posti- ja kuriiripalvelut"/>
    <n v="5352"/>
    <x v="1"/>
  </r>
  <r>
    <x v="891"/>
    <x v="863"/>
    <n v="1.3"/>
    <n v="26082025"/>
    <n v="4360"/>
    <s v="Posti- ja kuriiripalvelut"/>
    <n v="5352"/>
    <x v="1"/>
  </r>
  <r>
    <x v="891"/>
    <x v="863"/>
    <n v="1.3"/>
    <n v="26082025"/>
    <n v="4360"/>
    <s v="Posti- ja kuriiripalvelut"/>
    <n v="5352"/>
    <x v="1"/>
  </r>
  <r>
    <x v="891"/>
    <x v="863"/>
    <n v="1.3"/>
    <n v="26082025"/>
    <n v="4360"/>
    <s v="Posti- ja kuriiripalvelut"/>
    <n v="5352"/>
    <x v="1"/>
  </r>
  <r>
    <x v="891"/>
    <x v="863"/>
    <n v="38.56"/>
    <n v="26082025"/>
    <n v="4360"/>
    <s v="Posti- ja kuriiripalvelut"/>
    <n v="5352"/>
    <x v="1"/>
  </r>
  <r>
    <x v="891"/>
    <x v="863"/>
    <n v="5.05"/>
    <n v="26082025"/>
    <n v="4360"/>
    <s v="Posti- ja kuriiripalvelut"/>
    <n v="5352"/>
    <x v="1"/>
  </r>
  <r>
    <x v="891"/>
    <x v="863"/>
    <n v="2.29"/>
    <n v="26082025"/>
    <n v="4360"/>
    <s v="Posti- ja kuriiripalvelut"/>
    <n v="5352"/>
    <x v="1"/>
  </r>
  <r>
    <x v="891"/>
    <x v="863"/>
    <n v="1.3"/>
    <n v="26082025"/>
    <n v="4360"/>
    <s v="Posti- ja kuriiripalvelut"/>
    <n v="5352"/>
    <x v="1"/>
  </r>
  <r>
    <x v="891"/>
    <x v="863"/>
    <n v="1.3"/>
    <n v="26082025"/>
    <n v="4360"/>
    <s v="Posti- ja kuriiripalvelut"/>
    <n v="5352"/>
    <x v="1"/>
  </r>
  <r>
    <x v="891"/>
    <x v="863"/>
    <n v="9.1"/>
    <n v="26082025"/>
    <n v="4360"/>
    <s v="Posti- ja kuriiripalvelut"/>
    <n v="5352"/>
    <x v="1"/>
  </r>
  <r>
    <x v="891"/>
    <x v="863"/>
    <n v="5.05"/>
    <n v="26082025"/>
    <n v="4360"/>
    <s v="Posti- ja kuriiripalvelut"/>
    <n v="5501"/>
    <x v="1"/>
  </r>
  <r>
    <x v="891"/>
    <x v="863"/>
    <n v="10.63"/>
    <n v="26082025"/>
    <n v="4360"/>
    <s v="Posti- ja kuriiripalvelut"/>
    <n v="3251"/>
    <x v="1"/>
  </r>
  <r>
    <x v="891"/>
    <x v="863"/>
    <n v="5.05"/>
    <n v="26082025"/>
    <n v="4360"/>
    <s v="Posti- ja kuriiripalvelut"/>
    <n v="5501"/>
    <x v="1"/>
  </r>
  <r>
    <x v="891"/>
    <x v="863"/>
    <n v="11.45"/>
    <n v="26082025"/>
    <n v="4360"/>
    <s v="Posti- ja kuriiripalvelut"/>
    <n v="5501"/>
    <x v="1"/>
  </r>
  <r>
    <x v="891"/>
    <x v="863"/>
    <n v="5.12"/>
    <n v="26082025"/>
    <n v="4360"/>
    <s v="Posti- ja kuriiripalvelut"/>
    <n v="5501"/>
    <x v="1"/>
  </r>
  <r>
    <x v="891"/>
    <x v="863"/>
    <n v="5.05"/>
    <n v="26082025"/>
    <n v="4360"/>
    <s v="Posti- ja kuriiripalvelut"/>
    <n v="3021"/>
    <x v="1"/>
  </r>
  <r>
    <x v="891"/>
    <x v="863"/>
    <n v="5.05"/>
    <n v="26082025"/>
    <n v="4360"/>
    <s v="Posti- ja kuriiripalvelut"/>
    <n v="3052"/>
    <x v="1"/>
  </r>
  <r>
    <x v="891"/>
    <x v="863"/>
    <n v="5.04"/>
    <n v="26082025"/>
    <n v="4360"/>
    <s v="Posti- ja kuriiripalvelut"/>
    <n v="3041"/>
    <x v="1"/>
  </r>
  <r>
    <x v="891"/>
    <x v="863"/>
    <n v="56.87"/>
    <n v="26082025"/>
    <n v="4360"/>
    <s v="Posti- ja kuriiripalvelut"/>
    <n v="5352"/>
    <x v="1"/>
  </r>
  <r>
    <x v="891"/>
    <x v="863"/>
    <n v="25.27"/>
    <n v="26082025"/>
    <n v="4360"/>
    <s v="Posti- ja kuriiripalvelut"/>
    <n v="4601"/>
    <x v="1"/>
  </r>
  <r>
    <x v="891"/>
    <x v="863"/>
    <n v="5.28"/>
    <n v="26082025"/>
    <n v="4360"/>
    <s v="Posti- ja kuriiripalvelut"/>
    <n v="5501"/>
    <x v="1"/>
  </r>
  <r>
    <x v="891"/>
    <x v="863"/>
    <n v="5.05"/>
    <n v="26082025"/>
    <n v="4360"/>
    <s v="Posti- ja kuriiripalvelut"/>
    <n v="5501"/>
    <x v="1"/>
  </r>
  <r>
    <x v="891"/>
    <x v="863"/>
    <n v="11.5"/>
    <n v="26082025"/>
    <n v="4360"/>
    <s v="Posti- ja kuriiripalvelut"/>
    <n v="5501"/>
    <x v="1"/>
  </r>
  <r>
    <x v="891"/>
    <x v="863"/>
    <n v="26.73"/>
    <n v="26082025"/>
    <n v="4360"/>
    <s v="Posti- ja kuriiripalvelut"/>
    <n v="5501"/>
    <x v="1"/>
  </r>
  <r>
    <x v="891"/>
    <x v="863"/>
    <n v="5.05"/>
    <n v="26082025"/>
    <n v="4360"/>
    <s v="Posti- ja kuriiripalvelut"/>
    <n v="5501"/>
    <x v="1"/>
  </r>
  <r>
    <x v="891"/>
    <x v="863"/>
    <n v="15.75"/>
    <n v="26082025"/>
    <n v="4360"/>
    <s v="Posti- ja kuriiripalvelut"/>
    <n v="5501"/>
    <x v="1"/>
  </r>
  <r>
    <x v="891"/>
    <x v="863"/>
    <n v="1125.52"/>
    <n v="1092025"/>
    <n v="4341"/>
    <s v="ATK-palvelut"/>
    <n v="5501"/>
    <x v="1"/>
  </r>
  <r>
    <x v="891"/>
    <x v="863"/>
    <n v="350.25"/>
    <n v="9092025"/>
    <n v="4341"/>
    <s v="ATK-palvelut"/>
    <n v="5501"/>
    <x v="1"/>
  </r>
  <r>
    <x v="891"/>
    <x v="863"/>
    <n v="516.85"/>
    <n v="16092025"/>
    <n v="4341"/>
    <s v="ATK-palvelut"/>
    <n v="5501"/>
    <x v="1"/>
  </r>
  <r>
    <x v="891"/>
    <x v="863"/>
    <n v="5.05"/>
    <n v="25092025"/>
    <n v="4360"/>
    <s v="Posti- ja kuriiripalvelut"/>
    <n v="5551"/>
    <x v="1"/>
  </r>
  <r>
    <x v="891"/>
    <x v="863"/>
    <n v="120.65"/>
    <n v="25092025"/>
    <n v="4360"/>
    <s v="Posti- ja kuriiripalvelut"/>
    <n v="5551"/>
    <x v="1"/>
  </r>
  <r>
    <x v="891"/>
    <x v="863"/>
    <n v="1.3"/>
    <n v="25092025"/>
    <n v="4360"/>
    <s v="Posti- ja kuriiripalvelut"/>
    <n v="5352"/>
    <x v="1"/>
  </r>
  <r>
    <x v="891"/>
    <x v="863"/>
    <n v="1.3"/>
    <n v="25092025"/>
    <n v="4360"/>
    <s v="Posti- ja kuriiripalvelut"/>
    <n v="5352"/>
    <x v="1"/>
  </r>
  <r>
    <x v="891"/>
    <x v="863"/>
    <n v="1.3"/>
    <n v="25092025"/>
    <n v="4360"/>
    <s v="Posti- ja kuriiripalvelut"/>
    <n v="5352"/>
    <x v="1"/>
  </r>
  <r>
    <x v="891"/>
    <x v="863"/>
    <n v="1.3"/>
    <n v="25092025"/>
    <n v="4360"/>
    <s v="Posti- ja kuriiripalvelut"/>
    <n v="5352"/>
    <x v="1"/>
  </r>
  <r>
    <x v="891"/>
    <x v="863"/>
    <n v="5.05"/>
    <n v="25092025"/>
    <n v="4360"/>
    <s v="Posti- ja kuriiripalvelut"/>
    <n v="5352"/>
    <x v="1"/>
  </r>
  <r>
    <x v="891"/>
    <x v="863"/>
    <n v="24.75"/>
    <n v="25092025"/>
    <n v="4360"/>
    <s v="Posti- ja kuriiripalvelut"/>
    <n v="5352"/>
    <x v="1"/>
  </r>
  <r>
    <x v="891"/>
    <x v="863"/>
    <n v="2.2999999999999998"/>
    <n v="25092025"/>
    <n v="4360"/>
    <s v="Posti- ja kuriiripalvelut"/>
    <n v="5352"/>
    <x v="1"/>
  </r>
  <r>
    <x v="891"/>
    <x v="863"/>
    <n v="1.3"/>
    <n v="25092025"/>
    <n v="4360"/>
    <s v="Posti- ja kuriiripalvelut"/>
    <n v="5352"/>
    <x v="1"/>
  </r>
  <r>
    <x v="891"/>
    <x v="863"/>
    <n v="1.3"/>
    <n v="25092025"/>
    <n v="4360"/>
    <s v="Posti- ja kuriiripalvelut"/>
    <n v="5352"/>
    <x v="1"/>
  </r>
  <r>
    <x v="891"/>
    <x v="863"/>
    <n v="8.3699999999999992"/>
    <n v="25092025"/>
    <n v="4360"/>
    <s v="Posti- ja kuriiripalvelut"/>
    <n v="5352"/>
    <x v="1"/>
  </r>
  <r>
    <x v="891"/>
    <x v="863"/>
    <n v="1.31"/>
    <n v="25092025"/>
    <n v="4360"/>
    <s v="Posti- ja kuriiripalvelut"/>
    <n v="5352"/>
    <x v="1"/>
  </r>
  <r>
    <x v="891"/>
    <x v="863"/>
    <n v="25.25"/>
    <n v="25092025"/>
    <n v="4600"/>
    <s v="Muu materiaali"/>
    <n v="3051"/>
    <x v="1"/>
  </r>
  <r>
    <x v="891"/>
    <x v="863"/>
    <n v="11.45"/>
    <n v="25092025"/>
    <n v="4360"/>
    <s v="Posti- ja kuriiripalvelut"/>
    <n v="5501"/>
    <x v="1"/>
  </r>
  <r>
    <x v="891"/>
    <x v="863"/>
    <n v="5.05"/>
    <n v="25092025"/>
    <n v="4360"/>
    <s v="Posti- ja kuriiripalvelut"/>
    <n v="5501"/>
    <x v="1"/>
  </r>
  <r>
    <x v="891"/>
    <x v="863"/>
    <n v="10.8"/>
    <n v="25092025"/>
    <n v="4360"/>
    <s v="Posti- ja kuriiripalvelut"/>
    <n v="4401"/>
    <x v="1"/>
  </r>
  <r>
    <x v="891"/>
    <x v="863"/>
    <n v="27.15"/>
    <n v="25092025"/>
    <n v="4360"/>
    <s v="Posti- ja kuriiripalvelut"/>
    <n v="4201"/>
    <x v="1"/>
  </r>
  <r>
    <x v="891"/>
    <x v="863"/>
    <n v="5.05"/>
    <n v="25092025"/>
    <n v="4360"/>
    <s v="Posti- ja kuriiripalvelut"/>
    <n v="5501"/>
    <x v="1"/>
  </r>
  <r>
    <x v="891"/>
    <x v="863"/>
    <n v="5.37"/>
    <n v="25092025"/>
    <n v="4360"/>
    <s v="Posti- ja kuriiripalvelut"/>
    <n v="5501"/>
    <x v="1"/>
  </r>
  <r>
    <x v="891"/>
    <x v="863"/>
    <n v="10.1"/>
    <n v="25092025"/>
    <n v="4360"/>
    <s v="Posti- ja kuriiripalvelut"/>
    <n v="3251"/>
    <x v="1"/>
  </r>
  <r>
    <x v="891"/>
    <x v="863"/>
    <n v="5.05"/>
    <n v="25092025"/>
    <n v="4360"/>
    <s v="Posti- ja kuriiripalvelut"/>
    <n v="5501"/>
    <x v="1"/>
  </r>
  <r>
    <x v="891"/>
    <x v="863"/>
    <n v="16.5"/>
    <n v="25092025"/>
    <n v="4360"/>
    <s v="Posti- ja kuriiripalvelut"/>
    <n v="5501"/>
    <x v="1"/>
  </r>
  <r>
    <x v="891"/>
    <x v="863"/>
    <n v="15.36"/>
    <n v="25092025"/>
    <n v="4360"/>
    <s v="Posti- ja kuriiripalvelut"/>
    <n v="5501"/>
    <x v="1"/>
  </r>
  <r>
    <x v="891"/>
    <x v="863"/>
    <n v="15"/>
    <n v="25092025"/>
    <n v="4360"/>
    <s v="Posti- ja kuriiripalvelut"/>
    <n v="5501"/>
    <x v="1"/>
  </r>
  <r>
    <x v="891"/>
    <x v="863"/>
    <n v="11.66"/>
    <n v="25092025"/>
    <n v="4360"/>
    <s v="Posti- ja kuriiripalvelut"/>
    <n v="5501"/>
    <x v="1"/>
  </r>
  <r>
    <x v="891"/>
    <x v="863"/>
    <n v="5.15"/>
    <n v="25092025"/>
    <n v="4600"/>
    <s v="Muu materiaali"/>
    <n v="5501"/>
    <x v="1"/>
  </r>
  <r>
    <x v="891"/>
    <x v="863"/>
    <n v="10.33"/>
    <n v="25092025"/>
    <n v="4360"/>
    <s v="Posti- ja kuriiripalvelut"/>
    <n v="5501"/>
    <x v="1"/>
  </r>
  <r>
    <x v="891"/>
    <x v="863"/>
    <n v="5.05"/>
    <n v="25092025"/>
    <n v="4360"/>
    <s v="Posti- ja kuriiripalvelut"/>
    <n v="5501"/>
    <x v="1"/>
  </r>
  <r>
    <x v="891"/>
    <x v="863"/>
    <n v="5.0599999999999996"/>
    <n v="25092025"/>
    <n v="4360"/>
    <s v="Posti- ja kuriiripalvelut"/>
    <n v="5501"/>
    <x v="1"/>
  </r>
  <r>
    <x v="891"/>
    <x v="863"/>
    <n v="20"/>
    <n v="25092025"/>
    <n v="4360"/>
    <s v="Posti- ja kuriiripalvelut"/>
    <n v="3051"/>
    <x v="1"/>
  </r>
  <r>
    <x v="891"/>
    <x v="863"/>
    <n v="10.16"/>
    <n v="25092025"/>
    <n v="4360"/>
    <s v="Posti- ja kuriiripalvelut"/>
    <n v="3052"/>
    <x v="1"/>
  </r>
  <r>
    <x v="891"/>
    <x v="863"/>
    <n v="15.24"/>
    <n v="25092025"/>
    <n v="4360"/>
    <s v="Posti- ja kuriiripalvelut"/>
    <n v="3041"/>
    <x v="1"/>
  </r>
  <r>
    <x v="891"/>
    <x v="863"/>
    <n v="30.46"/>
    <n v="25092025"/>
    <n v="4360"/>
    <s v="Posti- ja kuriiripalvelut"/>
    <n v="3021"/>
    <x v="1"/>
  </r>
  <r>
    <x v="891"/>
    <x v="863"/>
    <n v="5.05"/>
    <n v="25092025"/>
    <n v="4365"/>
    <s v="Tietokommunikaatio"/>
    <n v="3501"/>
    <x v="1"/>
  </r>
  <r>
    <x v="891"/>
    <x v="863"/>
    <n v="60.29"/>
    <n v="25092025"/>
    <n v="4365"/>
    <s v="Tietokommunikaatio"/>
    <n v="3501"/>
    <x v="1"/>
  </r>
  <r>
    <x v="891"/>
    <x v="863"/>
    <n v="5.05"/>
    <n v="25092025"/>
    <n v="4360"/>
    <s v="Posti- ja kuriiripalvelut"/>
    <n v="3021"/>
    <x v="1"/>
  </r>
  <r>
    <x v="891"/>
    <x v="863"/>
    <n v="5.05"/>
    <n v="25092025"/>
    <n v="4360"/>
    <s v="Posti- ja kuriiripalvelut"/>
    <n v="3041"/>
    <x v="1"/>
  </r>
  <r>
    <x v="891"/>
    <x v="863"/>
    <n v="5.04"/>
    <n v="25092025"/>
    <n v="4360"/>
    <s v="Posti- ja kuriiripalvelut"/>
    <n v="3052"/>
    <x v="1"/>
  </r>
  <r>
    <x v="891"/>
    <x v="863"/>
    <n v="5.05"/>
    <n v="25092025"/>
    <n v="4360"/>
    <s v="Posti- ja kuriiripalvelut"/>
    <n v="3052"/>
    <x v="1"/>
  </r>
  <r>
    <x v="891"/>
    <x v="863"/>
    <n v="30.35"/>
    <n v="25092025"/>
    <n v="4360"/>
    <s v="Posti- ja kuriiripalvelut"/>
    <n v="3022"/>
    <x v="1"/>
  </r>
  <r>
    <x v="891"/>
    <x v="863"/>
    <n v="5.05"/>
    <n v="25092025"/>
    <n v="4360"/>
    <s v="Posti- ja kuriiripalvelut"/>
    <n v="3041"/>
    <x v="1"/>
  </r>
  <r>
    <x v="891"/>
    <x v="863"/>
    <n v="5.05"/>
    <n v="25092025"/>
    <n v="4360"/>
    <s v="Posti- ja kuriiripalvelut"/>
    <n v="5501"/>
    <x v="1"/>
  </r>
  <r>
    <x v="891"/>
    <x v="863"/>
    <n v="5.87"/>
    <n v="25092025"/>
    <n v="4360"/>
    <s v="Posti- ja kuriiripalvelut"/>
    <n v="3021"/>
    <x v="1"/>
  </r>
  <r>
    <x v="891"/>
    <x v="863"/>
    <n v="5.05"/>
    <n v="25092025"/>
    <n v="4360"/>
    <s v="Posti- ja kuriiripalvelut"/>
    <n v="3021"/>
    <x v="1"/>
  </r>
  <r>
    <x v="891"/>
    <x v="863"/>
    <n v="5.05"/>
    <n v="25092025"/>
    <n v="4360"/>
    <s v="Posti- ja kuriiripalvelut"/>
    <n v="5501"/>
    <x v="1"/>
  </r>
  <r>
    <x v="891"/>
    <x v="863"/>
    <n v="5.05"/>
    <n v="25092025"/>
    <n v="4360"/>
    <s v="Posti- ja kuriiripalvelut"/>
    <n v="3021"/>
    <x v="1"/>
  </r>
  <r>
    <x v="891"/>
    <x v="863"/>
    <n v="5.05"/>
    <n v="25092025"/>
    <n v="4360"/>
    <s v="Posti- ja kuriiripalvelut"/>
    <n v="3051"/>
    <x v="1"/>
  </r>
  <r>
    <x v="891"/>
    <x v="863"/>
    <n v="5.05"/>
    <n v="25092025"/>
    <n v="4360"/>
    <s v="Posti- ja kuriiripalvelut"/>
    <n v="3051"/>
    <x v="1"/>
  </r>
  <r>
    <x v="891"/>
    <x v="863"/>
    <n v="4.0199999999999996"/>
    <n v="25092025"/>
    <n v="4360"/>
    <s v="Posti- ja kuriiripalvelut"/>
    <n v="3901"/>
    <x v="1"/>
  </r>
  <r>
    <x v="891"/>
    <x v="863"/>
    <n v="4.22"/>
    <n v="25092025"/>
    <n v="4360"/>
    <s v="Posti- ja kuriiripalvelut"/>
    <n v="3601"/>
    <x v="1"/>
  </r>
  <r>
    <x v="891"/>
    <x v="863"/>
    <n v="4.0199999999999996"/>
    <n v="25092025"/>
    <n v="4360"/>
    <s v="Posti- ja kuriiripalvelut"/>
    <n v="3551"/>
    <x v="1"/>
  </r>
  <r>
    <x v="891"/>
    <x v="863"/>
    <n v="4.0199999999999996"/>
    <n v="25092025"/>
    <n v="4360"/>
    <s v="Posti- ja kuriiripalvelut"/>
    <n v="3901"/>
    <x v="1"/>
  </r>
  <r>
    <x v="891"/>
    <x v="863"/>
    <n v="4.0199999999999996"/>
    <n v="25092025"/>
    <n v="4360"/>
    <s v="Posti- ja kuriiripalvelut"/>
    <n v="3601"/>
    <x v="1"/>
  </r>
  <r>
    <x v="891"/>
    <x v="863"/>
    <n v="4.0199999999999996"/>
    <n v="25092025"/>
    <n v="4360"/>
    <s v="Posti- ja kuriiripalvelut"/>
    <n v="3901"/>
    <x v="1"/>
  </r>
  <r>
    <x v="891"/>
    <x v="863"/>
    <n v="13.15"/>
    <n v="25092025"/>
    <n v="4360"/>
    <s v="Posti- ja kuriiripalvelut"/>
    <n v="3601"/>
    <x v="1"/>
  </r>
  <r>
    <x v="891"/>
    <x v="863"/>
    <n v="4.0199999999999996"/>
    <n v="25092025"/>
    <n v="4360"/>
    <s v="Posti- ja kuriiripalvelut"/>
    <n v="3551"/>
    <x v="1"/>
  </r>
  <r>
    <x v="891"/>
    <x v="863"/>
    <n v="73.2"/>
    <n v="25092025"/>
    <n v="4360"/>
    <s v="Posti- ja kuriiripalvelut"/>
    <n v="3551"/>
    <x v="1"/>
  </r>
  <r>
    <x v="891"/>
    <x v="863"/>
    <n v="5.05"/>
    <n v="25092025"/>
    <n v="4360"/>
    <s v="Posti- ja kuriiripalvelut"/>
    <n v="5501"/>
    <x v="1"/>
  </r>
  <r>
    <x v="891"/>
    <x v="863"/>
    <n v="87.36"/>
    <n v="25092025"/>
    <n v="4360"/>
    <s v="Posti- ja kuriiripalvelut"/>
    <n v="5352"/>
    <x v="1"/>
  </r>
  <r>
    <x v="891"/>
    <x v="863"/>
    <n v="26.21"/>
    <n v="25092025"/>
    <n v="4360"/>
    <s v="Posti- ja kuriiripalvelut"/>
    <n v="3021"/>
    <x v="1"/>
  </r>
  <r>
    <x v="891"/>
    <x v="863"/>
    <n v="5.05"/>
    <n v="25092025"/>
    <n v="4360"/>
    <s v="Posti- ja kuriiripalvelut"/>
    <n v="5501"/>
    <x v="1"/>
  </r>
  <r>
    <x v="891"/>
    <x v="863"/>
    <n v="11.75"/>
    <n v="25092025"/>
    <n v="4360"/>
    <s v="Posti- ja kuriiripalvelut"/>
    <n v="5501"/>
    <x v="1"/>
  </r>
  <r>
    <x v="891"/>
    <x v="863"/>
    <n v="5.05"/>
    <n v="25092025"/>
    <n v="4360"/>
    <s v="Posti- ja kuriiripalvelut"/>
    <n v="5501"/>
    <x v="1"/>
  </r>
  <r>
    <x v="891"/>
    <x v="863"/>
    <n v="26.5"/>
    <n v="25092025"/>
    <n v="4360"/>
    <s v="Posti- ja kuriiripalvelut"/>
    <n v="5501"/>
    <x v="1"/>
  </r>
  <r>
    <x v="891"/>
    <x v="863"/>
    <n v="9.9499999999999993"/>
    <n v="25092025"/>
    <n v="4360"/>
    <s v="Posti- ja kuriiripalvelut"/>
    <n v="5501"/>
    <x v="1"/>
  </r>
  <r>
    <x v="891"/>
    <x v="863"/>
    <n v="17.100000000000001"/>
    <n v="25092025"/>
    <n v="4360"/>
    <s v="Posti- ja kuriiripalvelut"/>
    <n v="5501"/>
    <x v="1"/>
  </r>
  <r>
    <x v="891"/>
    <x v="863"/>
    <n v="11.45"/>
    <n v="25092025"/>
    <n v="4360"/>
    <s v="Posti- ja kuriiripalvelut"/>
    <n v="3051"/>
    <x v="1"/>
  </r>
  <r>
    <x v="891"/>
    <x v="863"/>
    <n v="15.15"/>
    <n v="25092025"/>
    <n v="4360"/>
    <s v="Posti- ja kuriiripalvelut"/>
    <n v="3051"/>
    <x v="1"/>
  </r>
  <r>
    <x v="891"/>
    <x v="863"/>
    <n v="30.39"/>
    <n v="25092025"/>
    <n v="4365"/>
    <s v="Tietokommunikaatio"/>
    <n v="5501"/>
    <x v="1"/>
  </r>
  <r>
    <x v="891"/>
    <x v="863"/>
    <n v="10.1"/>
    <n v="25092025"/>
    <n v="4360"/>
    <s v="Posti- ja kuriiripalvelut"/>
    <n v="5501"/>
    <x v="1"/>
  </r>
  <r>
    <x v="891"/>
    <x v="863"/>
    <n v="5.67"/>
    <n v="25092025"/>
    <n v="4360"/>
    <s v="Posti- ja kuriiripalvelut"/>
    <n v="5501"/>
    <x v="1"/>
  </r>
  <r>
    <x v="891"/>
    <x v="863"/>
    <n v="5.56"/>
    <n v="25092025"/>
    <n v="4360"/>
    <s v="Posti- ja kuriiripalvelut"/>
    <n v="1101"/>
    <x v="1"/>
  </r>
  <r>
    <x v="891"/>
    <x v="863"/>
    <n v="48.45"/>
    <n v="25092025"/>
    <n v="4360"/>
    <s v="Posti- ja kuriiripalvelut"/>
    <n v="1101"/>
    <x v="1"/>
  </r>
  <r>
    <x v="891"/>
    <x v="863"/>
    <n v="22.76"/>
    <n v="25092025"/>
    <n v="4360"/>
    <s v="Posti- ja kuriiripalvelut"/>
    <n v="3051"/>
    <x v="1"/>
  </r>
  <r>
    <x v="891"/>
    <x v="863"/>
    <n v="7.44"/>
    <n v="25092025"/>
    <n v="4360"/>
    <s v="Posti- ja kuriiripalvelut"/>
    <n v="3101"/>
    <x v="1"/>
  </r>
  <r>
    <x v="891"/>
    <x v="863"/>
    <n v="60.7"/>
    <n v="25092025"/>
    <n v="4360"/>
    <s v="Posti- ja kuriiripalvelut"/>
    <n v="3051"/>
    <x v="1"/>
  </r>
  <r>
    <x v="891"/>
    <x v="863"/>
    <n v="5.05"/>
    <n v="25092025"/>
    <n v="4360"/>
    <s v="Posti- ja kuriiripalvelut"/>
    <n v="3051"/>
    <x v="1"/>
  </r>
  <r>
    <x v="891"/>
    <x v="863"/>
    <n v="11.41"/>
    <n v="25092025"/>
    <n v="4360"/>
    <s v="Posti- ja kuriiripalvelut"/>
    <n v="3051"/>
    <x v="1"/>
  </r>
  <r>
    <x v="891"/>
    <x v="863"/>
    <n v="2.5299999999999998"/>
    <n v="25092025"/>
    <n v="4360"/>
    <s v="Posti- ja kuriiripalvelut"/>
    <n v="3051"/>
    <x v="1"/>
  </r>
  <r>
    <x v="891"/>
    <x v="863"/>
    <n v="2.5299999999999998"/>
    <n v="25092025"/>
    <n v="4360"/>
    <s v="Posti- ja kuriiripalvelut"/>
    <n v="3051"/>
    <x v="1"/>
  </r>
  <r>
    <x v="891"/>
    <x v="863"/>
    <n v="5.14"/>
    <n v="25092025"/>
    <n v="4360"/>
    <s v="Posti- ja kuriiripalvelut"/>
    <n v="3101"/>
    <x v="1"/>
  </r>
  <r>
    <x v="891"/>
    <x v="863"/>
    <n v="15.24"/>
    <n v="25092025"/>
    <n v="4360"/>
    <s v="Posti- ja kuriiripalvelut"/>
    <n v="3051"/>
    <x v="1"/>
  </r>
  <r>
    <x v="891"/>
    <x v="863"/>
    <n v="541.42999999999995"/>
    <n v="6102025"/>
    <n v="4341"/>
    <s v="ATK-palvelut"/>
    <n v="5501"/>
    <x v="1"/>
  </r>
  <r>
    <x v="891"/>
    <x v="863"/>
    <n v="350.25"/>
    <n v="9102025"/>
    <n v="4341"/>
    <s v="ATK-palvelut"/>
    <n v="5501"/>
    <x v="1"/>
  </r>
  <r>
    <x v="891"/>
    <x v="863"/>
    <n v="34.32"/>
    <n v="27102025"/>
    <n v="4365"/>
    <s v="Tietokommunikaatio"/>
    <n v="5501"/>
    <x v="1"/>
  </r>
  <r>
    <x v="891"/>
    <x v="863"/>
    <n v="22.08"/>
    <n v="27102025"/>
    <n v="4360"/>
    <s v="Posti- ja kuriiripalvelut"/>
    <n v="3021"/>
    <x v="1"/>
  </r>
  <r>
    <x v="891"/>
    <x v="863"/>
    <n v="5.05"/>
    <n v="27102025"/>
    <n v="4360"/>
    <s v="Posti- ja kuriiripalvelut"/>
    <n v="5501"/>
    <x v="1"/>
  </r>
  <r>
    <x v="891"/>
    <x v="863"/>
    <n v="5.05"/>
    <n v="27102025"/>
    <n v="4360"/>
    <s v="Posti- ja kuriiripalvelut"/>
    <n v="3041"/>
    <x v="1"/>
  </r>
  <r>
    <x v="891"/>
    <x v="863"/>
    <n v="5.05"/>
    <n v="27102025"/>
    <n v="4360"/>
    <s v="Posti- ja kuriiripalvelut"/>
    <n v="3052"/>
    <x v="1"/>
  </r>
  <r>
    <x v="891"/>
    <x v="863"/>
    <n v="5.05"/>
    <n v="27102025"/>
    <n v="4360"/>
    <s v="Posti- ja kuriiripalvelut"/>
    <n v="3021"/>
    <x v="1"/>
  </r>
  <r>
    <x v="891"/>
    <x v="863"/>
    <n v="5.05"/>
    <n v="27102025"/>
    <n v="4360"/>
    <s v="Posti- ja kuriiripalvelut"/>
    <n v="5501"/>
    <x v="1"/>
  </r>
  <r>
    <x v="891"/>
    <x v="863"/>
    <n v="5.05"/>
    <n v="27102025"/>
    <n v="4360"/>
    <s v="Posti- ja kuriiripalvelut"/>
    <n v="3021"/>
    <x v="1"/>
  </r>
  <r>
    <x v="891"/>
    <x v="863"/>
    <n v="6.26"/>
    <n v="27102025"/>
    <n v="4360"/>
    <s v="Posti- ja kuriiripalvelut"/>
    <n v="3021"/>
    <x v="1"/>
  </r>
  <r>
    <x v="891"/>
    <x v="863"/>
    <n v="25.24"/>
    <n v="27102025"/>
    <n v="4360"/>
    <s v="Posti- ja kuriiripalvelut"/>
    <n v="3022"/>
    <x v="1"/>
  </r>
  <r>
    <x v="891"/>
    <x v="863"/>
    <n v="15.19"/>
    <n v="27102025"/>
    <n v="4360"/>
    <s v="Posti- ja kuriiripalvelut"/>
    <n v="3041"/>
    <x v="1"/>
  </r>
  <r>
    <x v="891"/>
    <x v="863"/>
    <n v="9.6199999999999992"/>
    <n v="27102025"/>
    <n v="4360"/>
    <s v="Posti- ja kuriiripalvelut"/>
    <n v="3052"/>
    <x v="1"/>
  </r>
  <r>
    <x v="891"/>
    <x v="863"/>
    <n v="30.89"/>
    <n v="27102025"/>
    <n v="4360"/>
    <s v="Posti- ja kuriiripalvelut"/>
    <n v="3021"/>
    <x v="1"/>
  </r>
  <r>
    <x v="891"/>
    <x v="863"/>
    <n v="5.05"/>
    <n v="27102025"/>
    <n v="4360"/>
    <s v="Posti- ja kuriiripalvelut"/>
    <n v="5551"/>
    <x v="1"/>
  </r>
  <r>
    <x v="891"/>
    <x v="863"/>
    <n v="119.9"/>
    <n v="27102025"/>
    <n v="4360"/>
    <s v="Posti- ja kuriiripalvelut"/>
    <n v="5551"/>
    <x v="1"/>
  </r>
  <r>
    <x v="891"/>
    <x v="863"/>
    <n v="57.34"/>
    <n v="27102025"/>
    <n v="4600"/>
    <s v="Muu materiaali"/>
    <n v="3051"/>
    <x v="1"/>
  </r>
  <r>
    <x v="891"/>
    <x v="863"/>
    <n v="11.45"/>
    <n v="27102025"/>
    <n v="4360"/>
    <s v="Posti- ja kuriiripalvelut"/>
    <n v="5501"/>
    <x v="1"/>
  </r>
  <r>
    <x v="891"/>
    <x v="863"/>
    <n v="26.81"/>
    <n v="27102025"/>
    <n v="4360"/>
    <s v="Posti- ja kuriiripalvelut"/>
    <n v="4201"/>
    <x v="1"/>
  </r>
  <r>
    <x v="891"/>
    <x v="863"/>
    <n v="19.61"/>
    <n v="27102025"/>
    <n v="4360"/>
    <s v="Posti- ja kuriiripalvelut"/>
    <n v="4401"/>
    <x v="1"/>
  </r>
  <r>
    <x v="891"/>
    <x v="863"/>
    <n v="5.04"/>
    <n v="27102025"/>
    <n v="4360"/>
    <s v="Posti- ja kuriiripalvelut"/>
    <n v="5501"/>
    <x v="1"/>
  </r>
  <r>
    <x v="891"/>
    <x v="863"/>
    <n v="60.29"/>
    <n v="27102025"/>
    <n v="4365"/>
    <s v="Tietokommunikaatio"/>
    <n v="3501"/>
    <x v="1"/>
  </r>
  <r>
    <x v="891"/>
    <x v="863"/>
    <n v="5.05"/>
    <n v="27102025"/>
    <n v="4365"/>
    <s v="Tietokommunikaatio"/>
    <n v="3501"/>
    <x v="1"/>
  </r>
  <r>
    <x v="891"/>
    <x v="863"/>
    <n v="22.76"/>
    <n v="27102025"/>
    <n v="4360"/>
    <s v="Posti- ja kuriiripalvelut"/>
    <n v="3051"/>
    <x v="1"/>
  </r>
  <r>
    <x v="891"/>
    <x v="863"/>
    <n v="7.61"/>
    <n v="27102025"/>
    <n v="4360"/>
    <s v="Posti- ja kuriiripalvelut"/>
    <n v="3101"/>
    <x v="1"/>
  </r>
  <r>
    <x v="891"/>
    <x v="863"/>
    <n v="60.78"/>
    <n v="27102025"/>
    <n v="4360"/>
    <s v="Posti- ja kuriiripalvelut"/>
    <n v="3051"/>
    <x v="1"/>
  </r>
  <r>
    <x v="891"/>
    <x v="863"/>
    <n v="5.05"/>
    <n v="27102025"/>
    <n v="4360"/>
    <s v="Posti- ja kuriiripalvelut"/>
    <n v="3051"/>
    <x v="1"/>
  </r>
  <r>
    <x v="891"/>
    <x v="863"/>
    <n v="10.42"/>
    <n v="27102025"/>
    <n v="4360"/>
    <s v="Posti- ja kuriiripalvelut"/>
    <n v="3051"/>
    <x v="1"/>
  </r>
  <r>
    <x v="891"/>
    <x v="863"/>
    <n v="5.05"/>
    <n v="27102025"/>
    <n v="4360"/>
    <s v="Posti- ja kuriiripalvelut"/>
    <n v="3101"/>
    <x v="1"/>
  </r>
  <r>
    <x v="891"/>
    <x v="863"/>
    <n v="8.39"/>
    <n v="27102025"/>
    <n v="4360"/>
    <s v="Posti- ja kuriiripalvelut"/>
    <n v="3051"/>
    <x v="1"/>
  </r>
  <r>
    <x v="891"/>
    <x v="863"/>
    <n v="2.79"/>
    <n v="27102025"/>
    <n v="4360"/>
    <s v="Posti- ja kuriiripalvelut"/>
    <n v="3051"/>
    <x v="1"/>
  </r>
  <r>
    <x v="891"/>
    <x v="863"/>
    <n v="2.79"/>
    <n v="27102025"/>
    <n v="4360"/>
    <s v="Posti- ja kuriiripalvelut"/>
    <n v="3051"/>
    <x v="1"/>
  </r>
  <r>
    <x v="891"/>
    <x v="863"/>
    <n v="1.3"/>
    <n v="27102025"/>
    <n v="4360"/>
    <s v="Posti- ja kuriiripalvelut"/>
    <n v="5352"/>
    <x v="1"/>
  </r>
  <r>
    <x v="891"/>
    <x v="863"/>
    <n v="1.3"/>
    <n v="27102025"/>
    <n v="4360"/>
    <s v="Posti- ja kuriiripalvelut"/>
    <n v="5352"/>
    <x v="1"/>
  </r>
  <r>
    <x v="891"/>
    <x v="863"/>
    <n v="1.3"/>
    <n v="27102025"/>
    <n v="4360"/>
    <s v="Posti- ja kuriiripalvelut"/>
    <n v="5352"/>
    <x v="1"/>
  </r>
  <r>
    <x v="891"/>
    <x v="863"/>
    <n v="1.3"/>
    <n v="27102025"/>
    <n v="4360"/>
    <s v="Posti- ja kuriiripalvelut"/>
    <n v="5352"/>
    <x v="1"/>
  </r>
  <r>
    <x v="891"/>
    <x v="863"/>
    <n v="36.57"/>
    <n v="27102025"/>
    <n v="4360"/>
    <s v="Posti- ja kuriiripalvelut"/>
    <n v="5352"/>
    <x v="1"/>
  </r>
  <r>
    <x v="891"/>
    <x v="863"/>
    <n v="5.05"/>
    <n v="27102025"/>
    <n v="4360"/>
    <s v="Posti- ja kuriiripalvelut"/>
    <n v="5352"/>
    <x v="1"/>
  </r>
  <r>
    <x v="891"/>
    <x v="863"/>
    <n v="2.2999999999999998"/>
    <n v="27102025"/>
    <n v="4360"/>
    <s v="Posti- ja kuriiripalvelut"/>
    <n v="5352"/>
    <x v="1"/>
  </r>
  <r>
    <x v="891"/>
    <x v="863"/>
    <n v="1.3"/>
    <n v="27102025"/>
    <n v="4360"/>
    <s v="Posti- ja kuriiripalvelut"/>
    <n v="5352"/>
    <x v="1"/>
  </r>
  <r>
    <x v="891"/>
    <x v="863"/>
    <n v="1.3"/>
    <n v="27102025"/>
    <n v="4360"/>
    <s v="Posti- ja kuriiripalvelut"/>
    <n v="5352"/>
    <x v="1"/>
  </r>
  <r>
    <x v="891"/>
    <x v="863"/>
    <n v="4.87"/>
    <n v="27102025"/>
    <n v="4360"/>
    <s v="Posti- ja kuriiripalvelut"/>
    <n v="5352"/>
    <x v="1"/>
  </r>
  <r>
    <x v="891"/>
    <x v="863"/>
    <n v="6.34"/>
    <n v="27102025"/>
    <n v="4360"/>
    <s v="Posti- ja kuriiripalvelut"/>
    <n v="3051"/>
    <x v="1"/>
  </r>
  <r>
    <x v="891"/>
    <x v="863"/>
    <n v="6.34"/>
    <n v="27102025"/>
    <n v="4360"/>
    <s v="Posti- ja kuriiripalvelut"/>
    <n v="3051"/>
    <x v="1"/>
  </r>
  <r>
    <x v="891"/>
    <x v="863"/>
    <n v="10.1"/>
    <n v="27102025"/>
    <n v="4360"/>
    <s v="Posti- ja kuriiripalvelut"/>
    <n v="5501"/>
    <x v="1"/>
  </r>
  <r>
    <x v="891"/>
    <x v="863"/>
    <n v="6.02"/>
    <n v="27102025"/>
    <n v="4360"/>
    <s v="Posti- ja kuriiripalvelut"/>
    <n v="5501"/>
    <x v="1"/>
  </r>
  <r>
    <x v="891"/>
    <x v="863"/>
    <n v="5.34"/>
    <n v="27102025"/>
    <n v="4360"/>
    <s v="Posti- ja kuriiripalvelut"/>
    <n v="1101"/>
    <x v="1"/>
  </r>
  <r>
    <x v="891"/>
    <x v="863"/>
    <n v="49.18"/>
    <n v="27102025"/>
    <n v="4360"/>
    <s v="Posti- ja kuriiripalvelut"/>
    <n v="1101"/>
    <x v="1"/>
  </r>
  <r>
    <x v="891"/>
    <x v="863"/>
    <n v="5.05"/>
    <n v="27102025"/>
    <n v="4360"/>
    <s v="Posti- ja kuriiripalvelut"/>
    <n v="5501"/>
    <x v="1"/>
  </r>
  <r>
    <x v="891"/>
    <x v="863"/>
    <n v="15"/>
    <n v="27102025"/>
    <n v="4360"/>
    <s v="Posti- ja kuriiripalvelut"/>
    <n v="5501"/>
    <x v="1"/>
  </r>
  <r>
    <x v="891"/>
    <x v="863"/>
    <n v="12.43"/>
    <n v="27102025"/>
    <n v="4360"/>
    <s v="Posti- ja kuriiripalvelut"/>
    <n v="5501"/>
    <x v="1"/>
  </r>
  <r>
    <x v="891"/>
    <x v="863"/>
    <n v="5.0999999999999996"/>
    <n v="27102025"/>
    <n v="4360"/>
    <s v="Posti- ja kuriiripalvelut"/>
    <n v="5501"/>
    <x v="1"/>
  </r>
  <r>
    <x v="891"/>
    <x v="863"/>
    <n v="11.05"/>
    <n v="27102025"/>
    <n v="4360"/>
    <s v="Posti- ja kuriiripalvelut"/>
    <n v="5501"/>
    <x v="1"/>
  </r>
  <r>
    <x v="891"/>
    <x v="863"/>
    <n v="5.05"/>
    <n v="27102025"/>
    <n v="4360"/>
    <s v="Posti- ja kuriiripalvelut"/>
    <n v="5501"/>
    <x v="1"/>
  </r>
  <r>
    <x v="891"/>
    <x v="863"/>
    <n v="5.05"/>
    <n v="27102025"/>
    <n v="4360"/>
    <s v="Posti- ja kuriiripalvelut"/>
    <n v="5501"/>
    <x v="1"/>
  </r>
  <r>
    <x v="891"/>
    <x v="863"/>
    <n v="5.79"/>
    <n v="27102025"/>
    <n v="4360"/>
    <s v="Posti- ja kuriiripalvelut"/>
    <n v="5501"/>
    <x v="1"/>
  </r>
  <r>
    <x v="891"/>
    <x v="863"/>
    <n v="5.04"/>
    <n v="27102025"/>
    <n v="4360"/>
    <s v="Posti- ja kuriiripalvelut"/>
    <n v="5501"/>
    <x v="1"/>
  </r>
  <r>
    <x v="891"/>
    <x v="863"/>
    <n v="20"/>
    <n v="27102025"/>
    <n v="4360"/>
    <s v="Posti- ja kuriiripalvelut"/>
    <n v="3051"/>
    <x v="1"/>
  </r>
  <r>
    <x v="891"/>
    <x v="863"/>
    <n v="5.05"/>
    <n v="27102025"/>
    <n v="4360"/>
    <s v="Posti- ja kuriiripalvelut"/>
    <n v="5501"/>
    <x v="1"/>
  </r>
  <r>
    <x v="891"/>
    <x v="863"/>
    <n v="5.05"/>
    <n v="27102025"/>
    <n v="4360"/>
    <s v="Posti- ja kuriiripalvelut"/>
    <n v="3052"/>
    <x v="1"/>
  </r>
  <r>
    <x v="891"/>
    <x v="863"/>
    <n v="5.05"/>
    <n v="27102025"/>
    <n v="4360"/>
    <s v="Posti- ja kuriiripalvelut"/>
    <n v="3041"/>
    <x v="1"/>
  </r>
  <r>
    <x v="891"/>
    <x v="863"/>
    <n v="5.04"/>
    <n v="27102025"/>
    <n v="4360"/>
    <s v="Posti- ja kuriiripalvelut"/>
    <n v="3041"/>
    <x v="1"/>
  </r>
  <r>
    <x v="891"/>
    <x v="863"/>
    <n v="5.05"/>
    <n v="27102025"/>
    <n v="4360"/>
    <s v="Posti- ja kuriiripalvelut"/>
    <n v="5501"/>
    <x v="1"/>
  </r>
  <r>
    <x v="891"/>
    <x v="863"/>
    <n v="5.05"/>
    <n v="27102025"/>
    <n v="4360"/>
    <s v="Posti- ja kuriiripalvelut"/>
    <n v="5501"/>
    <x v="1"/>
  </r>
  <r>
    <x v="891"/>
    <x v="863"/>
    <n v="10.35"/>
    <n v="27102025"/>
    <n v="4360"/>
    <s v="Posti- ja kuriiripalvelut"/>
    <n v="3251"/>
    <x v="1"/>
  </r>
  <r>
    <x v="891"/>
    <x v="863"/>
    <n v="5.05"/>
    <n v="27102025"/>
    <n v="4360"/>
    <s v="Posti- ja kuriiripalvelut"/>
    <n v="5501"/>
    <x v="1"/>
  </r>
  <r>
    <x v="891"/>
    <x v="863"/>
    <n v="16.88"/>
    <n v="27102025"/>
    <n v="4360"/>
    <s v="Posti- ja kuriiripalvelut"/>
    <n v="5501"/>
    <x v="1"/>
  </r>
  <r>
    <x v="891"/>
    <x v="863"/>
    <n v="30.3"/>
    <n v="27102025"/>
    <n v="4360"/>
    <s v="Posti- ja kuriiripalvelut"/>
    <n v="4601"/>
    <x v="1"/>
  </r>
  <r>
    <x v="891"/>
    <x v="863"/>
    <n v="60.74"/>
    <n v="27102025"/>
    <n v="4360"/>
    <s v="Posti- ja kuriiripalvelut"/>
    <n v="5352"/>
    <x v="1"/>
  </r>
  <r>
    <x v="891"/>
    <x v="863"/>
    <n v="5.05"/>
    <n v="27102025"/>
    <n v="4360"/>
    <s v="Posti- ja kuriiripalvelut"/>
    <n v="5501"/>
    <x v="1"/>
  </r>
  <r>
    <x v="891"/>
    <x v="863"/>
    <n v="5.05"/>
    <n v="27102025"/>
    <n v="4360"/>
    <s v="Posti- ja kuriiripalvelut"/>
    <n v="5501"/>
    <x v="1"/>
  </r>
  <r>
    <x v="891"/>
    <x v="863"/>
    <n v="11.5"/>
    <n v="27102025"/>
    <n v="4360"/>
    <s v="Posti- ja kuriiripalvelut"/>
    <n v="5501"/>
    <x v="1"/>
  </r>
  <r>
    <x v="891"/>
    <x v="863"/>
    <n v="26.58"/>
    <n v="27102025"/>
    <n v="4360"/>
    <s v="Posti- ja kuriiripalvelut"/>
    <n v="4601"/>
    <x v="1"/>
  </r>
  <r>
    <x v="891"/>
    <x v="863"/>
    <n v="18.36"/>
    <n v="27102025"/>
    <n v="4360"/>
    <s v="Posti- ja kuriiripalvelut"/>
    <n v="5501"/>
    <x v="1"/>
  </r>
  <r>
    <x v="891"/>
    <x v="863"/>
    <n v="5.05"/>
    <n v="27102025"/>
    <n v="4360"/>
    <s v="Posti- ja kuriiripalvelut"/>
    <n v="5501"/>
    <x v="1"/>
  </r>
  <r>
    <x v="891"/>
    <x v="863"/>
    <n v="5.05"/>
    <n v="27102025"/>
    <n v="4360"/>
    <s v="Posti- ja kuriiripalvelut"/>
    <n v="3551"/>
    <x v="1"/>
  </r>
  <r>
    <x v="891"/>
    <x v="863"/>
    <n v="4.0199999999999996"/>
    <n v="27102025"/>
    <n v="4360"/>
    <s v="Posti- ja kuriiripalvelut"/>
    <n v="3901"/>
    <x v="1"/>
  </r>
  <r>
    <x v="891"/>
    <x v="863"/>
    <n v="4.0199999999999996"/>
    <n v="27102025"/>
    <n v="4360"/>
    <s v="Posti- ja kuriiripalvelut"/>
    <n v="3901"/>
    <x v="1"/>
  </r>
  <r>
    <x v="891"/>
    <x v="863"/>
    <n v="4.0199999999999996"/>
    <n v="27102025"/>
    <n v="4360"/>
    <s v="Posti- ja kuriiripalvelut"/>
    <n v="3551"/>
    <x v="1"/>
  </r>
  <r>
    <x v="891"/>
    <x v="863"/>
    <n v="4.0199999999999996"/>
    <n v="27102025"/>
    <n v="4360"/>
    <s v="Posti- ja kuriiripalvelut"/>
    <n v="3601"/>
    <x v="1"/>
  </r>
  <r>
    <x v="891"/>
    <x v="863"/>
    <n v="4.29"/>
    <n v="27102025"/>
    <n v="4360"/>
    <s v="Posti- ja kuriiripalvelut"/>
    <n v="3601"/>
    <x v="1"/>
  </r>
  <r>
    <x v="891"/>
    <x v="863"/>
    <n v="4.1500000000000004"/>
    <n v="27102025"/>
    <n v="4360"/>
    <s v="Posti- ja kuriiripalvelut"/>
    <n v="3901"/>
    <x v="1"/>
  </r>
  <r>
    <x v="891"/>
    <x v="863"/>
    <n v="4.09"/>
    <n v="27102025"/>
    <n v="4360"/>
    <s v="Posti- ja kuriiripalvelut"/>
    <n v="3901"/>
    <x v="1"/>
  </r>
  <r>
    <x v="891"/>
    <x v="863"/>
    <n v="13.17"/>
    <n v="27102025"/>
    <n v="4360"/>
    <s v="Posti- ja kuriiripalvelut"/>
    <n v="3601"/>
    <x v="1"/>
  </r>
  <r>
    <x v="891"/>
    <x v="863"/>
    <n v="68.099999999999994"/>
    <n v="27102025"/>
    <n v="4360"/>
    <s v="Posti- ja kuriiripalvelut"/>
    <n v="3551"/>
    <x v="1"/>
  </r>
  <r>
    <x v="891"/>
    <x v="863"/>
    <n v="11.45"/>
    <n v="27102025"/>
    <n v="4360"/>
    <s v="Posti- ja kuriiripalvelut"/>
    <n v="3051"/>
    <x v="1"/>
  </r>
  <r>
    <x v="891"/>
    <x v="863"/>
    <n v="15.15"/>
    <n v="27102025"/>
    <n v="4360"/>
    <s v="Posti- ja kuriiripalvelut"/>
    <n v="3051"/>
    <x v="1"/>
  </r>
  <r>
    <x v="891"/>
    <x v="863"/>
    <n v="942.8"/>
    <n v="28102025"/>
    <n v="4341"/>
    <s v="ATK-palvelut"/>
    <n v="5501"/>
    <x v="1"/>
  </r>
  <r>
    <x v="891"/>
    <x v="863"/>
    <n v="346.75"/>
    <n v="11112025"/>
    <n v="4365"/>
    <s v="Tietokommunikaatio"/>
    <n v="5501"/>
    <x v="1"/>
  </r>
  <r>
    <x v="891"/>
    <x v="863"/>
    <n v="579.9"/>
    <n v="20112025"/>
    <n v="4341"/>
    <s v="ATK-palvelut"/>
    <n v="5501"/>
    <x v="1"/>
  </r>
  <r>
    <x v="891"/>
    <x v="863"/>
    <n v="50.09"/>
    <n v="25112025"/>
    <n v="4360"/>
    <s v="Posti- ja kuriiripalvelut"/>
    <n v="5352"/>
    <x v="1"/>
  </r>
  <r>
    <x v="891"/>
    <x v="863"/>
    <n v="31.16"/>
    <n v="25112025"/>
    <n v="4360"/>
    <s v="Posti- ja kuriiripalvelut"/>
    <n v="4601"/>
    <x v="1"/>
  </r>
  <r>
    <x v="891"/>
    <x v="863"/>
    <n v="5.05"/>
    <n v="25112025"/>
    <n v="4360"/>
    <s v="Posti- ja kuriiripalvelut"/>
    <n v="5501"/>
    <x v="1"/>
  </r>
  <r>
    <x v="891"/>
    <x v="863"/>
    <n v="5.05"/>
    <n v="25112025"/>
    <n v="4360"/>
    <s v="Posti- ja kuriiripalvelut"/>
    <n v="5501"/>
    <x v="1"/>
  </r>
  <r>
    <x v="891"/>
    <x v="863"/>
    <n v="13.73"/>
    <n v="25112025"/>
    <n v="4360"/>
    <s v="Posti- ja kuriiripalvelut"/>
    <n v="5501"/>
    <x v="1"/>
  </r>
  <r>
    <x v="891"/>
    <x v="863"/>
    <n v="28.31"/>
    <n v="25112025"/>
    <n v="4360"/>
    <s v="Posti- ja kuriiripalvelut"/>
    <n v="5501"/>
    <x v="1"/>
  </r>
  <r>
    <x v="891"/>
    <x v="863"/>
    <n v="5.05"/>
    <n v="25112025"/>
    <n v="4360"/>
    <s v="Posti- ja kuriiripalvelut"/>
    <n v="5501"/>
    <x v="1"/>
  </r>
  <r>
    <x v="891"/>
    <x v="863"/>
    <n v="15.93"/>
    <n v="25112025"/>
    <n v="4360"/>
    <s v="Posti- ja kuriiripalvelut"/>
    <n v="5501"/>
    <x v="1"/>
  </r>
  <r>
    <x v="891"/>
    <x v="863"/>
    <n v="11.93"/>
    <n v="25112025"/>
    <n v="4360"/>
    <s v="Posti- ja kuriiripalvelut"/>
    <n v="3051"/>
    <x v="1"/>
  </r>
  <r>
    <x v="891"/>
    <x v="863"/>
    <n v="15.16"/>
    <n v="25112025"/>
    <n v="4360"/>
    <s v="Posti- ja kuriiripalvelut"/>
    <n v="3051"/>
    <x v="1"/>
  </r>
  <r>
    <x v="891"/>
    <x v="863"/>
    <n v="25.25"/>
    <n v="25112025"/>
    <n v="4360"/>
    <s v="Posti- ja kuriiripalvelut"/>
    <n v="3051"/>
    <x v="1"/>
  </r>
  <r>
    <x v="891"/>
    <x v="863"/>
    <n v="41.97"/>
    <n v="25112025"/>
    <n v="4360"/>
    <s v="Posti- ja kuriiripalvelut"/>
    <n v="3021"/>
    <x v="1"/>
  </r>
  <r>
    <x v="891"/>
    <x v="863"/>
    <n v="5.05"/>
    <n v="25112025"/>
    <n v="4360"/>
    <s v="Posti- ja kuriiripalvelut"/>
    <n v="3021"/>
    <x v="1"/>
  </r>
  <r>
    <x v="891"/>
    <x v="863"/>
    <n v="5.05"/>
    <n v="25112025"/>
    <n v="4360"/>
    <s v="Posti- ja kuriiripalvelut"/>
    <n v="3021"/>
    <x v="1"/>
  </r>
  <r>
    <x v="891"/>
    <x v="863"/>
    <n v="5.05"/>
    <n v="25112025"/>
    <n v="4360"/>
    <s v="Posti- ja kuriiripalvelut"/>
    <n v="5501"/>
    <x v="1"/>
  </r>
  <r>
    <x v="891"/>
    <x v="863"/>
    <n v="5.05"/>
    <n v="25112025"/>
    <n v="4360"/>
    <s v="Posti- ja kuriiripalvelut"/>
    <n v="3041"/>
    <x v="1"/>
  </r>
  <r>
    <x v="891"/>
    <x v="863"/>
    <n v="5.05"/>
    <n v="25112025"/>
    <n v="4360"/>
    <s v="Posti- ja kuriiripalvelut"/>
    <n v="3052"/>
    <x v="1"/>
  </r>
  <r>
    <x v="891"/>
    <x v="863"/>
    <n v="5.05"/>
    <n v="25112025"/>
    <n v="4360"/>
    <s v="Posti- ja kuriiripalvelut"/>
    <n v="3021"/>
    <x v="1"/>
  </r>
  <r>
    <x v="891"/>
    <x v="863"/>
    <n v="25.24"/>
    <n v="25112025"/>
    <n v="4360"/>
    <s v="Posti- ja kuriiripalvelut"/>
    <n v="3022"/>
    <x v="1"/>
  </r>
  <r>
    <x v="891"/>
    <x v="863"/>
    <n v="21.55"/>
    <n v="25112025"/>
    <n v="4360"/>
    <s v="Posti- ja kuriiripalvelut"/>
    <n v="5501"/>
    <x v="1"/>
  </r>
  <r>
    <x v="891"/>
    <x v="863"/>
    <n v="5.05"/>
    <n v="25112025"/>
    <n v="4360"/>
    <s v="Posti- ja kuriiripalvelut"/>
    <n v="5501"/>
    <x v="1"/>
  </r>
  <r>
    <x v="891"/>
    <x v="863"/>
    <n v="5.05"/>
    <n v="25112025"/>
    <n v="4360"/>
    <s v="Posti- ja kuriiripalvelut"/>
    <n v="5501"/>
    <x v="1"/>
  </r>
  <r>
    <x v="891"/>
    <x v="863"/>
    <n v="10.1"/>
    <n v="25112025"/>
    <n v="4360"/>
    <s v="Posti- ja kuriiripalvelut"/>
    <n v="3251"/>
    <x v="1"/>
  </r>
  <r>
    <x v="891"/>
    <x v="863"/>
    <n v="20"/>
    <n v="25112025"/>
    <n v="4360"/>
    <s v="Posti- ja kuriiripalvelut"/>
    <n v="3051"/>
    <x v="1"/>
  </r>
  <r>
    <x v="891"/>
    <x v="863"/>
    <n v="65.94"/>
    <n v="25112025"/>
    <n v="4360"/>
    <s v="Posti- ja kuriiripalvelut"/>
    <n v="3051"/>
    <x v="1"/>
  </r>
  <r>
    <x v="891"/>
    <x v="863"/>
    <n v="11.45"/>
    <n v="25112025"/>
    <n v="4360"/>
    <s v="Posti- ja kuriiripalvelut"/>
    <n v="5501"/>
    <x v="1"/>
  </r>
  <r>
    <x v="891"/>
    <x v="863"/>
    <n v="5.05"/>
    <n v="25112025"/>
    <n v="4360"/>
    <s v="Posti- ja kuriiripalvelut"/>
    <n v="5501"/>
    <x v="1"/>
  </r>
  <r>
    <x v="891"/>
    <x v="863"/>
    <n v="19.55"/>
    <n v="25112025"/>
    <n v="4360"/>
    <s v="Posti- ja kuriiripalvelut"/>
    <n v="4401"/>
    <x v="1"/>
  </r>
  <r>
    <x v="891"/>
    <x v="863"/>
    <n v="26.5"/>
    <n v="25112025"/>
    <n v="4360"/>
    <s v="Posti- ja kuriiripalvelut"/>
    <n v="4201"/>
    <x v="1"/>
  </r>
  <r>
    <x v="891"/>
    <x v="863"/>
    <n v="5.05"/>
    <n v="25112025"/>
    <n v="4360"/>
    <s v="Posti- ja kuriiripalvelut"/>
    <n v="5501"/>
    <x v="1"/>
  </r>
  <r>
    <x v="891"/>
    <x v="863"/>
    <n v="5.05"/>
    <n v="25112025"/>
    <n v="4360"/>
    <s v="Posti- ja kuriiripalvelut"/>
    <n v="5551"/>
    <x v="1"/>
  </r>
  <r>
    <x v="891"/>
    <x v="863"/>
    <n v="109.75"/>
    <n v="25112025"/>
    <n v="4360"/>
    <s v="Posti- ja kuriiripalvelut"/>
    <n v="5551"/>
    <x v="1"/>
  </r>
  <r>
    <x v="891"/>
    <x v="863"/>
    <n v="10.1"/>
    <n v="25112025"/>
    <n v="4360"/>
    <s v="Posti- ja kuriiripalvelut"/>
    <n v="3051"/>
    <x v="1"/>
  </r>
  <r>
    <x v="891"/>
    <x v="863"/>
    <n v="5.05"/>
    <n v="25112025"/>
    <n v="4360"/>
    <s v="Posti- ja kuriiripalvelut"/>
    <n v="3101"/>
    <x v="1"/>
  </r>
  <r>
    <x v="891"/>
    <x v="863"/>
    <n v="5.05"/>
    <n v="25112025"/>
    <n v="4360"/>
    <s v="Posti- ja kuriiripalvelut"/>
    <n v="3101"/>
    <x v="1"/>
  </r>
  <r>
    <x v="891"/>
    <x v="863"/>
    <n v="5.04"/>
    <n v="25112025"/>
    <n v="4360"/>
    <s v="Posti- ja kuriiripalvelut"/>
    <n v="3021"/>
    <x v="1"/>
  </r>
  <r>
    <x v="891"/>
    <x v="863"/>
    <n v="5.05"/>
    <n v="25112025"/>
    <n v="4360"/>
    <s v="Posti- ja kuriiripalvelut"/>
    <n v="3052"/>
    <x v="1"/>
  </r>
  <r>
    <x v="891"/>
    <x v="863"/>
    <n v="5.05"/>
    <n v="25112025"/>
    <n v="4360"/>
    <s v="Posti- ja kuriiripalvelut"/>
    <n v="3041"/>
    <x v="1"/>
  </r>
  <r>
    <x v="891"/>
    <x v="863"/>
    <n v="1.3"/>
    <n v="25112025"/>
    <n v="4360"/>
    <s v="Posti- ja kuriiripalvelut"/>
    <n v="5352"/>
    <x v="1"/>
  </r>
  <r>
    <x v="891"/>
    <x v="863"/>
    <n v="1.3"/>
    <n v="25112025"/>
    <n v="4360"/>
    <s v="Posti- ja kuriiripalvelut"/>
    <n v="5352"/>
    <x v="1"/>
  </r>
  <r>
    <x v="891"/>
    <x v="863"/>
    <n v="1.3"/>
    <n v="25112025"/>
    <n v="4360"/>
    <s v="Posti- ja kuriiripalvelut"/>
    <n v="5352"/>
    <x v="1"/>
  </r>
  <r>
    <x v="891"/>
    <x v="863"/>
    <n v="1.3"/>
    <n v="25112025"/>
    <n v="4360"/>
    <s v="Posti- ja kuriiripalvelut"/>
    <n v="5352"/>
    <x v="1"/>
  </r>
  <r>
    <x v="891"/>
    <x v="863"/>
    <n v="5.05"/>
    <n v="25112025"/>
    <n v="4360"/>
    <s v="Posti- ja kuriiripalvelut"/>
    <n v="5352"/>
    <x v="1"/>
  </r>
  <r>
    <x v="891"/>
    <x v="863"/>
    <n v="30.19"/>
    <n v="25112025"/>
    <n v="4360"/>
    <s v="Posti- ja kuriiripalvelut"/>
    <n v="5352"/>
    <x v="1"/>
  </r>
  <r>
    <x v="891"/>
    <x v="863"/>
    <n v="2.2999999999999998"/>
    <n v="25112025"/>
    <n v="4360"/>
    <s v="Posti- ja kuriiripalvelut"/>
    <n v="5352"/>
    <x v="1"/>
  </r>
  <r>
    <x v="891"/>
    <x v="863"/>
    <n v="1.3"/>
    <n v="25112025"/>
    <n v="4360"/>
    <s v="Posti- ja kuriiripalvelut"/>
    <n v="5352"/>
    <x v="1"/>
  </r>
  <r>
    <x v="891"/>
    <x v="863"/>
    <n v="1.3"/>
    <n v="25112025"/>
    <n v="4360"/>
    <s v="Posti- ja kuriiripalvelut"/>
    <n v="5352"/>
    <x v="1"/>
  </r>
  <r>
    <x v="891"/>
    <x v="863"/>
    <n v="4.66"/>
    <n v="25112025"/>
    <n v="4360"/>
    <s v="Posti- ja kuriiripalvelut"/>
    <n v="5352"/>
    <x v="1"/>
  </r>
  <r>
    <x v="891"/>
    <x v="863"/>
    <n v="5.05"/>
    <n v="25112025"/>
    <n v="4360"/>
    <s v="Posti- ja kuriiripalvelut"/>
    <n v="5501"/>
    <x v="1"/>
  </r>
  <r>
    <x v="891"/>
    <x v="863"/>
    <n v="15.03"/>
    <n v="25112025"/>
    <n v="4360"/>
    <s v="Posti- ja kuriiripalvelut"/>
    <n v="5501"/>
    <x v="1"/>
  </r>
  <r>
    <x v="891"/>
    <x v="863"/>
    <n v="11.54"/>
    <n v="25112025"/>
    <n v="4360"/>
    <s v="Posti- ja kuriiripalvelut"/>
    <n v="5501"/>
    <x v="1"/>
  </r>
  <r>
    <x v="891"/>
    <x v="863"/>
    <n v="5.18"/>
    <n v="25112025"/>
    <n v="4360"/>
    <s v="Posti- ja kuriiripalvelut"/>
    <n v="5501"/>
    <x v="1"/>
  </r>
  <r>
    <x v="891"/>
    <x v="863"/>
    <n v="10.79"/>
    <n v="25112025"/>
    <n v="4360"/>
    <s v="Posti- ja kuriiripalvelut"/>
    <n v="5501"/>
    <x v="1"/>
  </r>
  <r>
    <x v="891"/>
    <x v="863"/>
    <n v="5.05"/>
    <n v="25112025"/>
    <n v="4360"/>
    <s v="Posti- ja kuriiripalvelut"/>
    <n v="5501"/>
    <x v="1"/>
  </r>
  <r>
    <x v="891"/>
    <x v="863"/>
    <n v="5.05"/>
    <n v="25112025"/>
    <n v="4360"/>
    <s v="Posti- ja kuriiripalvelut"/>
    <n v="5501"/>
    <x v="1"/>
  </r>
  <r>
    <x v="891"/>
    <x v="863"/>
    <n v="5.0599999999999996"/>
    <n v="25112025"/>
    <n v="4360"/>
    <s v="Posti- ja kuriiripalvelut"/>
    <n v="5501"/>
    <x v="1"/>
  </r>
  <r>
    <x v="891"/>
    <x v="863"/>
    <n v="5.49"/>
    <n v="25112025"/>
    <n v="4360"/>
    <s v="Posti- ja kuriiripalvelut"/>
    <n v="5501"/>
    <x v="1"/>
  </r>
  <r>
    <x v="891"/>
    <x v="863"/>
    <n v="10.1"/>
    <n v="25112025"/>
    <n v="4360"/>
    <s v="Posti- ja kuriiripalvelut"/>
    <n v="3052"/>
    <x v="1"/>
  </r>
  <r>
    <x v="891"/>
    <x v="863"/>
    <n v="15.15"/>
    <n v="25112025"/>
    <n v="4360"/>
    <s v="Posti- ja kuriiripalvelut"/>
    <n v="3041"/>
    <x v="1"/>
  </r>
  <r>
    <x v="891"/>
    <x v="863"/>
    <n v="30.3"/>
    <n v="25112025"/>
    <n v="4360"/>
    <s v="Posti- ja kuriiripalvelut"/>
    <n v="3021"/>
    <x v="1"/>
  </r>
  <r>
    <x v="891"/>
    <x v="863"/>
    <n v="5.05"/>
    <n v="25112025"/>
    <n v="4365"/>
    <s v="Tietokommunikaatio"/>
    <n v="3501"/>
    <x v="1"/>
  </r>
  <r>
    <x v="891"/>
    <x v="863"/>
    <n v="60.29"/>
    <n v="25112025"/>
    <n v="4365"/>
    <s v="Tietokommunikaatio"/>
    <n v="3501"/>
    <x v="1"/>
  </r>
  <r>
    <x v="891"/>
    <x v="863"/>
    <n v="15.7"/>
    <n v="25112025"/>
    <n v="4360"/>
    <s v="Posti- ja kuriiripalvelut"/>
    <n v="3051"/>
    <x v="1"/>
  </r>
  <r>
    <x v="891"/>
    <x v="863"/>
    <n v="10.1"/>
    <n v="25112025"/>
    <n v="4360"/>
    <s v="Posti- ja kuriiripalvelut"/>
    <n v="5501"/>
    <x v="1"/>
  </r>
  <r>
    <x v="891"/>
    <x v="863"/>
    <n v="5.29"/>
    <n v="25112025"/>
    <n v="4360"/>
    <s v="Posti- ja kuriiripalvelut"/>
    <n v="5501"/>
    <x v="1"/>
  </r>
  <r>
    <x v="891"/>
    <x v="863"/>
    <n v="55.83"/>
    <n v="25112025"/>
    <n v="4360"/>
    <s v="Posti- ja kuriiripalvelut"/>
    <n v="1101"/>
    <x v="1"/>
  </r>
  <r>
    <x v="891"/>
    <x v="863"/>
    <n v="30.95"/>
    <n v="25112025"/>
    <n v="4365"/>
    <s v="Tietokommunikaatio"/>
    <n v="5501"/>
    <x v="1"/>
  </r>
  <r>
    <x v="891"/>
    <x v="863"/>
    <n v="4.92"/>
    <n v="25112025"/>
    <n v="4360"/>
    <s v="Posti- ja kuriiripalvelut"/>
    <n v="3051"/>
    <x v="1"/>
  </r>
  <r>
    <x v="891"/>
    <x v="863"/>
    <n v="2.5299999999999998"/>
    <n v="25112025"/>
    <n v="4360"/>
    <s v="Posti- ja kuriiripalvelut"/>
    <n v="3051"/>
    <x v="1"/>
  </r>
  <r>
    <x v="891"/>
    <x v="863"/>
    <n v="23.33"/>
    <n v="25112025"/>
    <n v="4360"/>
    <s v="Posti- ja kuriiripalvelut"/>
    <n v="3051"/>
    <x v="1"/>
  </r>
  <r>
    <x v="891"/>
    <x v="863"/>
    <n v="5.09"/>
    <n v="25112025"/>
    <n v="4360"/>
    <s v="Posti- ja kuriiripalvelut"/>
    <n v="3551"/>
    <x v="1"/>
  </r>
  <r>
    <x v="891"/>
    <x v="863"/>
    <n v="4.0199999999999996"/>
    <n v="25112025"/>
    <n v="4360"/>
    <s v="Posti- ja kuriiripalvelut"/>
    <n v="3901"/>
    <x v="1"/>
  </r>
  <r>
    <x v="891"/>
    <x v="863"/>
    <n v="4.0199999999999996"/>
    <n v="25112025"/>
    <n v="4360"/>
    <s v="Posti- ja kuriiripalvelut"/>
    <n v="3901"/>
    <x v="1"/>
  </r>
  <r>
    <x v="891"/>
    <x v="863"/>
    <n v="4.0199999999999996"/>
    <n v="25112025"/>
    <n v="4360"/>
    <s v="Posti- ja kuriiripalvelut"/>
    <n v="3551"/>
    <x v="1"/>
  </r>
  <r>
    <x v="891"/>
    <x v="863"/>
    <n v="4.0199999999999996"/>
    <n v="25112025"/>
    <n v="4360"/>
    <s v="Posti- ja kuriiripalvelut"/>
    <n v="3601"/>
    <x v="1"/>
  </r>
  <r>
    <x v="891"/>
    <x v="863"/>
    <n v="4.33"/>
    <n v="25112025"/>
    <n v="4360"/>
    <s v="Posti- ja kuriiripalvelut"/>
    <n v="3601"/>
    <x v="1"/>
  </r>
  <r>
    <x v="891"/>
    <x v="863"/>
    <n v="4.0199999999999996"/>
    <n v="25112025"/>
    <n v="4360"/>
    <s v="Posti- ja kuriiripalvelut"/>
    <n v="3901"/>
    <x v="1"/>
  </r>
  <r>
    <x v="891"/>
    <x v="863"/>
    <n v="13.15"/>
    <n v="25112025"/>
    <n v="4360"/>
    <s v="Posti- ja kuriiripalvelut"/>
    <n v="3601"/>
    <x v="1"/>
  </r>
  <r>
    <x v="891"/>
    <x v="863"/>
    <n v="72.69"/>
    <n v="25112025"/>
    <n v="4360"/>
    <s v="Posti- ja kuriiripalvelut"/>
    <n v="3551"/>
    <x v="1"/>
  </r>
  <r>
    <x v="891"/>
    <x v="863"/>
    <n v="346.75"/>
    <n v="9122025"/>
    <n v="4365"/>
    <s v="Tietokommunikaatio"/>
    <n v="5501"/>
    <x v="1"/>
  </r>
  <r>
    <x v="891"/>
    <x v="863"/>
    <n v="4.0199999999999996"/>
    <n v="30122025"/>
    <n v="4360"/>
    <s v="Posti- ja kuriiripalvelut"/>
    <n v="3551"/>
    <x v="1"/>
  </r>
  <r>
    <x v="891"/>
    <x v="863"/>
    <n v="4.0199999999999996"/>
    <n v="30122025"/>
    <n v="4360"/>
    <s v="Posti- ja kuriiripalvelut"/>
    <n v="3551"/>
    <x v="1"/>
  </r>
  <r>
    <x v="891"/>
    <x v="863"/>
    <n v="4.0199999999999996"/>
    <n v="30122025"/>
    <n v="4360"/>
    <s v="Posti- ja kuriiripalvelut"/>
    <n v="3601"/>
    <x v="1"/>
  </r>
  <r>
    <x v="891"/>
    <x v="863"/>
    <n v="4.0199999999999996"/>
    <n v="30122025"/>
    <n v="4360"/>
    <s v="Posti- ja kuriiripalvelut"/>
    <n v="3601"/>
    <x v="1"/>
  </r>
  <r>
    <x v="891"/>
    <x v="863"/>
    <n v="13.15"/>
    <n v="30122025"/>
    <n v="4360"/>
    <s v="Posti- ja kuriiripalvelut"/>
    <n v="3601"/>
    <x v="1"/>
  </r>
  <r>
    <x v="891"/>
    <x v="863"/>
    <n v="4.0199999999999996"/>
    <n v="30122025"/>
    <n v="4360"/>
    <s v="Posti- ja kuriiripalvelut"/>
    <n v="3901"/>
    <x v="1"/>
  </r>
  <r>
    <x v="891"/>
    <x v="863"/>
    <n v="4.0199999999999996"/>
    <n v="30122025"/>
    <n v="4360"/>
    <s v="Posti- ja kuriiripalvelut"/>
    <n v="3551"/>
    <x v="1"/>
  </r>
  <r>
    <x v="891"/>
    <x v="863"/>
    <n v="4.0199999999999996"/>
    <n v="30122025"/>
    <n v="4360"/>
    <s v="Posti- ja kuriiripalvelut"/>
    <n v="3901"/>
    <x v="1"/>
  </r>
  <r>
    <x v="891"/>
    <x v="863"/>
    <n v="74.2"/>
    <n v="30122025"/>
    <n v="4360"/>
    <s v="Posti- ja kuriiripalvelut"/>
    <n v="3551"/>
    <x v="1"/>
  </r>
  <r>
    <x v="891"/>
    <x v="863"/>
    <n v="60.29"/>
    <n v="30122025"/>
    <n v="4365"/>
    <s v="Tietokommunikaatio"/>
    <n v="3501"/>
    <x v="1"/>
  </r>
  <r>
    <x v="891"/>
    <x v="863"/>
    <n v="5.05"/>
    <n v="30122025"/>
    <n v="4365"/>
    <s v="Tietokommunikaatio"/>
    <n v="3501"/>
    <x v="1"/>
  </r>
  <r>
    <x v="891"/>
    <x v="863"/>
    <n v="52.54"/>
    <n v="30122025"/>
    <n v="4360"/>
    <s v="Posti- ja kuriiripalvelut"/>
    <n v="5352"/>
    <x v="1"/>
  </r>
  <r>
    <x v="891"/>
    <x v="863"/>
    <n v="30.57"/>
    <n v="30122025"/>
    <n v="4360"/>
    <s v="Posti- ja kuriiripalvelut"/>
    <n v="4601"/>
    <x v="1"/>
  </r>
  <r>
    <x v="891"/>
    <x v="863"/>
    <n v="11.45"/>
    <n v="30122025"/>
    <n v="4360"/>
    <s v="Posti- ja kuriiripalvelut"/>
    <n v="5501"/>
    <x v="1"/>
  </r>
  <r>
    <x v="891"/>
    <x v="863"/>
    <n v="26.45"/>
    <n v="30122025"/>
    <n v="4360"/>
    <s v="Posti- ja kuriiripalvelut"/>
    <n v="4201"/>
    <x v="1"/>
  </r>
  <r>
    <x v="891"/>
    <x v="863"/>
    <n v="20.12"/>
    <n v="30122025"/>
    <n v="4360"/>
    <s v="Posti- ja kuriiripalvelut"/>
    <n v="4401"/>
    <x v="1"/>
  </r>
  <r>
    <x v="891"/>
    <x v="863"/>
    <n v="2.52"/>
    <n v="30122025"/>
    <n v="4360"/>
    <s v="Posti- ja kuriiripalvelut"/>
    <n v="5501"/>
    <x v="1"/>
  </r>
  <r>
    <x v="891"/>
    <x v="863"/>
    <n v="2.5299999999999998"/>
    <n v="30122025"/>
    <n v="4360"/>
    <s v="Posti- ja kuriiripalvelut"/>
    <n v="5501"/>
    <x v="1"/>
  </r>
  <r>
    <x v="891"/>
    <x v="863"/>
    <n v="2.74"/>
    <n v="30122025"/>
    <n v="4360"/>
    <s v="Posti- ja kuriiripalvelut"/>
    <n v="3051"/>
    <x v="1"/>
  </r>
  <r>
    <x v="891"/>
    <x v="863"/>
    <n v="2.74"/>
    <n v="30122025"/>
    <n v="4360"/>
    <s v="Posti- ja kuriiripalvelut"/>
    <n v="3051"/>
    <x v="1"/>
  </r>
  <r>
    <x v="891"/>
    <x v="863"/>
    <n v="25.73"/>
    <n v="30122025"/>
    <n v="4600"/>
    <s v="Muu materiaali"/>
    <n v="3051"/>
    <x v="1"/>
  </r>
  <r>
    <x v="891"/>
    <x v="863"/>
    <n v="42.19"/>
    <n v="30122025"/>
    <n v="4360"/>
    <s v="Posti- ja kuriiripalvelut"/>
    <n v="3021"/>
    <x v="1"/>
  </r>
  <r>
    <x v="891"/>
    <x v="863"/>
    <n v="5.05"/>
    <n v="30122025"/>
    <n v="4360"/>
    <s v="Posti- ja kuriiripalvelut"/>
    <n v="5551"/>
    <x v="1"/>
  </r>
  <r>
    <x v="891"/>
    <x v="863"/>
    <n v="109.8"/>
    <n v="30122025"/>
    <n v="4360"/>
    <s v="Posti- ja kuriiripalvelut"/>
    <n v="5551"/>
    <x v="1"/>
  </r>
  <r>
    <x v="891"/>
    <x v="863"/>
    <n v="26.66"/>
    <n v="30122025"/>
    <n v="4360"/>
    <s v="Posti- ja kuriiripalvelut"/>
    <n v="3051"/>
    <x v="1"/>
  </r>
  <r>
    <x v="891"/>
    <x v="863"/>
    <n v="5.05"/>
    <n v="30122025"/>
    <n v="4360"/>
    <s v="Posti- ja kuriiripalvelut"/>
    <n v="3052"/>
    <x v="1"/>
  </r>
  <r>
    <x v="891"/>
    <x v="863"/>
    <n v="5.05"/>
    <n v="30122025"/>
    <n v="4360"/>
    <s v="Posti- ja kuriiripalvelut"/>
    <n v="3041"/>
    <x v="1"/>
  </r>
  <r>
    <x v="891"/>
    <x v="863"/>
    <n v="5.05"/>
    <n v="30122025"/>
    <n v="4360"/>
    <s v="Posti- ja kuriiripalvelut"/>
    <n v="5501"/>
    <x v="1"/>
  </r>
  <r>
    <x v="891"/>
    <x v="863"/>
    <n v="5.05"/>
    <n v="30122025"/>
    <n v="4360"/>
    <s v="Posti- ja kuriiripalvelut"/>
    <n v="3021"/>
    <x v="1"/>
  </r>
  <r>
    <x v="891"/>
    <x v="863"/>
    <n v="5.0999999999999996"/>
    <n v="30122025"/>
    <n v="4360"/>
    <s v="Posti- ja kuriiripalvelut"/>
    <n v="3021"/>
    <x v="1"/>
  </r>
  <r>
    <x v="891"/>
    <x v="863"/>
    <n v="5.48"/>
    <n v="30122025"/>
    <n v="4360"/>
    <s v="Posti- ja kuriiripalvelut"/>
    <n v="3021"/>
    <x v="1"/>
  </r>
  <r>
    <x v="891"/>
    <x v="863"/>
    <n v="25.24"/>
    <n v="30122025"/>
    <n v="4360"/>
    <s v="Posti- ja kuriiripalvelut"/>
    <n v="3022"/>
    <x v="1"/>
  </r>
  <r>
    <x v="891"/>
    <x v="863"/>
    <n v="10.11"/>
    <n v="30122025"/>
    <n v="4360"/>
    <s v="Posti- ja kuriiripalvelut"/>
    <n v="3052"/>
    <x v="1"/>
  </r>
  <r>
    <x v="891"/>
    <x v="863"/>
    <n v="15.16"/>
    <n v="30122025"/>
    <n v="4360"/>
    <s v="Posti- ja kuriiripalvelut"/>
    <n v="3041"/>
    <x v="1"/>
  </r>
  <r>
    <x v="891"/>
    <x v="863"/>
    <n v="30.33"/>
    <n v="30122025"/>
    <n v="4360"/>
    <s v="Posti- ja kuriiripalvelut"/>
    <n v="3021"/>
    <x v="1"/>
  </r>
  <r>
    <x v="891"/>
    <x v="863"/>
    <n v="31.19"/>
    <n v="30122025"/>
    <n v="4365"/>
    <s v="Tietokommunikaatio"/>
    <n v="5501"/>
    <x v="1"/>
  </r>
  <r>
    <x v="891"/>
    <x v="863"/>
    <n v="5.04"/>
    <n v="30122025"/>
    <n v="4360"/>
    <s v="Posti- ja kuriiripalvelut"/>
    <n v="3021"/>
    <x v="1"/>
  </r>
  <r>
    <x v="891"/>
    <x v="863"/>
    <n v="5.04"/>
    <n v="30122025"/>
    <n v="4360"/>
    <s v="Posti- ja kuriiripalvelut"/>
    <n v="3041"/>
    <x v="1"/>
  </r>
  <r>
    <x v="891"/>
    <x v="863"/>
    <n v="5.09"/>
    <n v="30122025"/>
    <n v="4360"/>
    <s v="Posti- ja kuriiripalvelut"/>
    <n v="3052"/>
    <x v="1"/>
  </r>
  <r>
    <x v="891"/>
    <x v="863"/>
    <n v="5.05"/>
    <n v="30122025"/>
    <n v="4360"/>
    <s v="Posti- ja kuriiripalvelut"/>
    <n v="5501"/>
    <x v="1"/>
  </r>
  <r>
    <x v="891"/>
    <x v="863"/>
    <n v="5.05"/>
    <n v="30122025"/>
    <n v="4360"/>
    <s v="Posti- ja kuriiripalvelut"/>
    <n v="5501"/>
    <x v="1"/>
  </r>
  <r>
    <x v="891"/>
    <x v="863"/>
    <n v="11.51"/>
    <n v="30122025"/>
    <n v="4360"/>
    <s v="Posti- ja kuriiripalvelut"/>
    <n v="5501"/>
    <x v="1"/>
  </r>
  <r>
    <x v="891"/>
    <x v="863"/>
    <n v="26.86"/>
    <n v="30122025"/>
    <n v="4360"/>
    <s v="Posti- ja kuriiripalvelut"/>
    <n v="5501"/>
    <x v="1"/>
  </r>
  <r>
    <x v="891"/>
    <x v="863"/>
    <n v="15.55"/>
    <n v="30122025"/>
    <n v="4360"/>
    <s v="Posti- ja kuriiripalvelut"/>
    <n v="5501"/>
    <x v="1"/>
  </r>
  <r>
    <x v="891"/>
    <x v="863"/>
    <n v="5.05"/>
    <n v="30122025"/>
    <n v="4360"/>
    <s v="Posti- ja kuriiripalvelut"/>
    <n v="5501"/>
    <x v="1"/>
  </r>
  <r>
    <x v="891"/>
    <x v="863"/>
    <n v="10.1"/>
    <n v="30122025"/>
    <n v="4360"/>
    <s v="Posti- ja kuriiripalvelut"/>
    <n v="5501"/>
    <x v="1"/>
  </r>
  <r>
    <x v="891"/>
    <x v="863"/>
    <n v="5.05"/>
    <n v="30122025"/>
    <n v="4360"/>
    <s v="Posti- ja kuriiripalvelut"/>
    <n v="1101"/>
    <x v="1"/>
  </r>
  <r>
    <x v="891"/>
    <x v="863"/>
    <n v="5.44"/>
    <n v="30122025"/>
    <n v="4360"/>
    <s v="Posti- ja kuriiripalvelut"/>
    <n v="5501"/>
    <x v="1"/>
  </r>
  <r>
    <x v="891"/>
    <x v="863"/>
    <n v="48.78"/>
    <n v="30122025"/>
    <n v="4360"/>
    <s v="Posti- ja kuriiripalvelut"/>
    <n v="1101"/>
    <x v="1"/>
  </r>
  <r>
    <x v="891"/>
    <x v="863"/>
    <n v="5.05"/>
    <n v="30122025"/>
    <n v="4360"/>
    <s v="Posti- ja kuriiripalvelut"/>
    <n v="5501"/>
    <x v="1"/>
  </r>
  <r>
    <x v="891"/>
    <x v="863"/>
    <n v="5.05"/>
    <n v="30122025"/>
    <n v="4360"/>
    <s v="Posti- ja kuriiripalvelut"/>
    <n v="5501"/>
    <x v="1"/>
  </r>
  <r>
    <x v="891"/>
    <x v="863"/>
    <n v="5.05"/>
    <n v="30122025"/>
    <n v="4360"/>
    <s v="Posti- ja kuriiripalvelut"/>
    <n v="5501"/>
    <x v="1"/>
  </r>
  <r>
    <x v="891"/>
    <x v="863"/>
    <n v="10.1"/>
    <n v="30122025"/>
    <n v="4360"/>
    <s v="Posti- ja kuriiripalvelut"/>
    <n v="3251"/>
    <x v="1"/>
  </r>
  <r>
    <x v="891"/>
    <x v="863"/>
    <n v="21.86"/>
    <n v="30122025"/>
    <n v="4360"/>
    <s v="Posti- ja kuriiripalvelut"/>
    <n v="5501"/>
    <x v="1"/>
  </r>
  <r>
    <x v="891"/>
    <x v="863"/>
    <n v="1.3"/>
    <n v="30122025"/>
    <n v="4360"/>
    <s v="Posti- ja kuriiripalvelut"/>
    <n v="5352"/>
    <x v="1"/>
  </r>
  <r>
    <x v="891"/>
    <x v="863"/>
    <n v="1.3"/>
    <n v="30122025"/>
    <n v="4360"/>
    <s v="Posti- ja kuriiripalvelut"/>
    <n v="5352"/>
    <x v="1"/>
  </r>
  <r>
    <x v="891"/>
    <x v="863"/>
    <n v="1.3"/>
    <n v="30122025"/>
    <n v="4360"/>
    <s v="Posti- ja kuriiripalvelut"/>
    <n v="5352"/>
    <x v="1"/>
  </r>
  <r>
    <x v="891"/>
    <x v="863"/>
    <n v="1.3"/>
    <n v="30122025"/>
    <n v="4360"/>
    <s v="Posti- ja kuriiripalvelut"/>
    <n v="5352"/>
    <x v="1"/>
  </r>
  <r>
    <x v="891"/>
    <x v="863"/>
    <n v="50.11"/>
    <n v="30122025"/>
    <n v="4360"/>
    <s v="Posti- ja kuriiripalvelut"/>
    <n v="5352"/>
    <x v="1"/>
  </r>
  <r>
    <x v="891"/>
    <x v="863"/>
    <n v="5.05"/>
    <n v="30122025"/>
    <n v="4360"/>
    <s v="Posti- ja kuriiripalvelut"/>
    <n v="5352"/>
    <x v="1"/>
  </r>
  <r>
    <x v="891"/>
    <x v="863"/>
    <n v="2.2999999999999998"/>
    <n v="30122025"/>
    <n v="4360"/>
    <s v="Posti- ja kuriiripalvelut"/>
    <n v="5352"/>
    <x v="1"/>
  </r>
  <r>
    <x v="891"/>
    <x v="863"/>
    <n v="1.3"/>
    <n v="30122025"/>
    <n v="4360"/>
    <s v="Posti- ja kuriiripalvelut"/>
    <n v="5352"/>
    <x v="1"/>
  </r>
  <r>
    <x v="891"/>
    <x v="863"/>
    <n v="1.3"/>
    <n v="30122025"/>
    <n v="4360"/>
    <s v="Posti- ja kuriiripalvelut"/>
    <n v="5352"/>
    <x v="1"/>
  </r>
  <r>
    <x v="891"/>
    <x v="863"/>
    <n v="2.98"/>
    <n v="30122025"/>
    <n v="4360"/>
    <s v="Posti- ja kuriiripalvelut"/>
    <n v="5352"/>
    <x v="1"/>
  </r>
  <r>
    <x v="891"/>
    <x v="863"/>
    <n v="20"/>
    <n v="30122025"/>
    <n v="4360"/>
    <s v="Posti- ja kuriiripalvelut"/>
    <n v="3051"/>
    <x v="1"/>
  </r>
  <r>
    <x v="891"/>
    <x v="863"/>
    <n v="6.71"/>
    <n v="30122025"/>
    <n v="4360"/>
    <s v="Posti- ja kuriiripalvelut"/>
    <n v="3051"/>
    <x v="1"/>
  </r>
  <r>
    <x v="891"/>
    <x v="863"/>
    <n v="60.6"/>
    <n v="30122025"/>
    <n v="4360"/>
    <s v="Posti- ja kuriiripalvelut"/>
    <n v="3051"/>
    <x v="1"/>
  </r>
  <r>
    <x v="891"/>
    <x v="863"/>
    <n v="5.0999999999999996"/>
    <n v="30122025"/>
    <n v="4360"/>
    <s v="Posti- ja kuriiripalvelut"/>
    <n v="3101"/>
    <x v="1"/>
  </r>
  <r>
    <x v="891"/>
    <x v="863"/>
    <n v="5.05"/>
    <n v="30122025"/>
    <n v="4360"/>
    <s v="Posti- ja kuriiripalvelut"/>
    <n v="3101"/>
    <x v="1"/>
  </r>
  <r>
    <x v="891"/>
    <x v="863"/>
    <n v="15.78"/>
    <n v="30122025"/>
    <n v="4360"/>
    <s v="Posti- ja kuriiripalvelut"/>
    <n v="5501"/>
    <x v="1"/>
  </r>
  <r>
    <x v="891"/>
    <x v="863"/>
    <n v="15"/>
    <n v="30122025"/>
    <n v="4360"/>
    <s v="Posti- ja kuriiripalvelut"/>
    <n v="5501"/>
    <x v="1"/>
  </r>
  <r>
    <x v="891"/>
    <x v="863"/>
    <n v="16.62"/>
    <n v="30122025"/>
    <n v="4360"/>
    <s v="Posti- ja kuriiripalvelut"/>
    <n v="5501"/>
    <x v="1"/>
  </r>
  <r>
    <x v="891"/>
    <x v="863"/>
    <n v="5.05"/>
    <n v="30122025"/>
    <n v="4360"/>
    <s v="Posti- ja kuriiripalvelut"/>
    <n v="5501"/>
    <x v="1"/>
  </r>
  <r>
    <x v="891"/>
    <x v="863"/>
    <n v="10.43"/>
    <n v="30122025"/>
    <n v="4360"/>
    <s v="Posti- ja kuriiripalvelut"/>
    <n v="5501"/>
    <x v="1"/>
  </r>
  <r>
    <x v="891"/>
    <x v="863"/>
    <n v="5.05"/>
    <n v="30122025"/>
    <n v="4360"/>
    <s v="Posti- ja kuriiripalvelut"/>
    <n v="5501"/>
    <x v="1"/>
  </r>
  <r>
    <x v="891"/>
    <x v="863"/>
    <n v="5.05"/>
    <n v="30122025"/>
    <n v="4360"/>
    <s v="Posti- ja kuriiripalvelut"/>
    <n v="5501"/>
    <x v="1"/>
  </r>
  <r>
    <x v="891"/>
    <x v="863"/>
    <n v="5.05"/>
    <n v="30122025"/>
    <n v="4360"/>
    <s v="Posti- ja kuriiripalvelut"/>
    <n v="3051"/>
    <x v="1"/>
  </r>
  <r>
    <x v="891"/>
    <x v="863"/>
    <n v="5.05"/>
    <n v="30122025"/>
    <n v="4360"/>
    <s v="Posti- ja kuriiripalvelut"/>
    <n v="3051"/>
    <x v="1"/>
  </r>
  <r>
    <x v="891"/>
    <x v="863"/>
    <n v="5.05"/>
    <n v="30122025"/>
    <n v="4360"/>
    <s v="Posti- ja kuriiripalvelut"/>
    <n v="3051"/>
    <x v="1"/>
  </r>
  <r>
    <x v="891"/>
    <x v="863"/>
    <n v="9.9499999999999993"/>
    <n v="30122025"/>
    <n v="4360"/>
    <s v="Posti- ja kuriiripalvelut"/>
    <n v="3051"/>
    <x v="1"/>
  </r>
  <r>
    <x v="891"/>
    <x v="863"/>
    <n v="12.44"/>
    <n v="30122025"/>
    <n v="4360"/>
    <s v="Posti- ja kuriiripalvelut"/>
    <n v="3051"/>
    <x v="1"/>
  </r>
  <r>
    <x v="891"/>
    <x v="863"/>
    <n v="15.16"/>
    <n v="30122025"/>
    <n v="4360"/>
    <s v="Posti- ja kuriiripalvelut"/>
    <n v="3051"/>
    <x v="1"/>
  </r>
  <r>
    <x v="891"/>
    <x v="863"/>
    <n v="348.5"/>
    <n v="31122025"/>
    <n v="4365"/>
    <s v="Tietokommunikaatio"/>
    <n v="5501"/>
    <x v="1"/>
  </r>
  <r>
    <x v="891"/>
    <x v="863"/>
    <n v="5.29"/>
    <n v="27012025"/>
    <n v="4360"/>
    <s v="Posti- ja telepalvelujen osto"/>
    <n v="6103"/>
    <x v="1"/>
  </r>
  <r>
    <x v="891"/>
    <x v="863"/>
    <n v="28.14"/>
    <n v="27012025"/>
    <n v="4360"/>
    <s v="Posti- ja telepalvelujen osto"/>
    <n v="6103"/>
    <x v="1"/>
  </r>
  <r>
    <x v="891"/>
    <x v="863"/>
    <n v="9.91"/>
    <n v="27012025"/>
    <n v="4360"/>
    <s v="Posti- ja telepalvelujen osto"/>
    <n v="6103"/>
    <x v="1"/>
  </r>
  <r>
    <x v="891"/>
    <x v="863"/>
    <n v="5.05"/>
    <n v="27012025"/>
    <n v="4360"/>
    <s v="Posti- ja telepalvelujen osto"/>
    <n v="6102"/>
    <x v="1"/>
  </r>
  <r>
    <x v="891"/>
    <x v="863"/>
    <n v="10.1"/>
    <n v="27012025"/>
    <n v="4360"/>
    <s v="Posti- ja telepalvelujen osto"/>
    <n v="6102"/>
    <x v="1"/>
  </r>
  <r>
    <x v="891"/>
    <x v="863"/>
    <n v="9.35"/>
    <n v="27012025"/>
    <n v="4360"/>
    <s v="Posti- ja telepalvelujen osto"/>
    <n v="6102"/>
    <x v="1"/>
  </r>
  <r>
    <x v="891"/>
    <x v="863"/>
    <n v="30.96"/>
    <n v="27012025"/>
    <n v="4360"/>
    <s v="Posti- ja telepalvelujen osto"/>
    <n v="6102"/>
    <x v="1"/>
  </r>
  <r>
    <x v="891"/>
    <x v="863"/>
    <n v="6.58"/>
    <n v="25022025"/>
    <n v="4360"/>
    <s v="Posti- ja telepalvelujen osto"/>
    <n v="6103"/>
    <x v="1"/>
  </r>
  <r>
    <x v="891"/>
    <x v="863"/>
    <n v="36.880000000000003"/>
    <n v="25022025"/>
    <n v="4360"/>
    <s v="Posti- ja telepalvelujen osto"/>
    <n v="6103"/>
    <x v="1"/>
  </r>
  <r>
    <x v="891"/>
    <x v="863"/>
    <n v="56.39"/>
    <n v="25022025"/>
    <n v="4360"/>
    <s v="Posti- ja telepalvelujen osto"/>
    <n v="6103"/>
    <x v="1"/>
  </r>
  <r>
    <x v="891"/>
    <x v="863"/>
    <n v="5.05"/>
    <n v="25022025"/>
    <n v="4360"/>
    <s v="Posti- ja telepalvelujen osto"/>
    <n v="6102"/>
    <x v="1"/>
  </r>
  <r>
    <x v="891"/>
    <x v="863"/>
    <n v="10.57"/>
    <n v="25022025"/>
    <n v="4360"/>
    <s v="Posti- ja telepalvelujen osto"/>
    <n v="6102"/>
    <x v="1"/>
  </r>
  <r>
    <x v="891"/>
    <x v="863"/>
    <n v="35.450000000000003"/>
    <n v="25022025"/>
    <n v="4360"/>
    <s v="Posti- ja telepalvelujen osto"/>
    <n v="6102"/>
    <x v="1"/>
  </r>
  <r>
    <x v="891"/>
    <x v="863"/>
    <n v="9.35"/>
    <n v="25022025"/>
    <n v="4360"/>
    <s v="Posti- ja telepalvelujen osto"/>
    <n v="6102"/>
    <x v="1"/>
  </r>
  <r>
    <x v="891"/>
    <x v="863"/>
    <n v="5.05"/>
    <n v="25032025"/>
    <n v="4360"/>
    <s v="Posti- ja telepalvelujen osto"/>
    <n v="6102"/>
    <x v="1"/>
  </r>
  <r>
    <x v="891"/>
    <x v="863"/>
    <n v="34.33"/>
    <n v="25032025"/>
    <n v="4360"/>
    <s v="Posti- ja telepalvelujen osto"/>
    <n v="6103"/>
    <x v="1"/>
  </r>
  <r>
    <x v="891"/>
    <x v="863"/>
    <n v="14.77"/>
    <n v="25032025"/>
    <n v="4360"/>
    <s v="Posti- ja telepalvelujen osto"/>
    <n v="6103"/>
    <x v="1"/>
  </r>
  <r>
    <x v="891"/>
    <x v="863"/>
    <n v="5.05"/>
    <n v="25032025"/>
    <n v="4360"/>
    <s v="Posti- ja telepalvelujen osto"/>
    <n v="6102"/>
    <x v="1"/>
  </r>
  <r>
    <x v="891"/>
    <x v="863"/>
    <n v="10.91"/>
    <n v="25032025"/>
    <n v="4360"/>
    <s v="Posti- ja telepalvelujen osto"/>
    <n v="6102"/>
    <x v="1"/>
  </r>
  <r>
    <x v="891"/>
    <x v="863"/>
    <n v="9.35"/>
    <n v="25032025"/>
    <n v="4360"/>
    <s v="Posti- ja telepalvelujen osto"/>
    <n v="6102"/>
    <x v="1"/>
  </r>
  <r>
    <x v="891"/>
    <x v="863"/>
    <n v="31.08"/>
    <n v="25032025"/>
    <n v="4360"/>
    <s v="Posti- ja telepalvelujen osto"/>
    <n v="6102"/>
    <x v="1"/>
  </r>
  <r>
    <x v="891"/>
    <x v="863"/>
    <n v="27.8"/>
    <n v="25042025"/>
    <n v="4360"/>
    <s v="Posti- ja telepalvelujen osto"/>
    <n v="6103"/>
    <x v="1"/>
  </r>
  <r>
    <x v="891"/>
    <x v="863"/>
    <n v="5.05"/>
    <n v="25042025"/>
    <n v="4360"/>
    <s v="Posti- ja telepalvelujen osto"/>
    <n v="6103"/>
    <x v="1"/>
  </r>
  <r>
    <x v="891"/>
    <x v="863"/>
    <n v="11.9"/>
    <n v="25042025"/>
    <n v="4360"/>
    <s v="Posti- ja telepalvelujen osto"/>
    <n v="6103"/>
    <x v="1"/>
  </r>
  <r>
    <x v="891"/>
    <x v="863"/>
    <n v="5.05"/>
    <n v="25042025"/>
    <n v="4360"/>
    <s v="Posti- ja telepalvelujen osto"/>
    <n v="6102"/>
    <x v="1"/>
  </r>
  <r>
    <x v="891"/>
    <x v="863"/>
    <n v="10.1"/>
    <n v="25042025"/>
    <n v="4360"/>
    <s v="Posti- ja telepalvelujen osto"/>
    <n v="6102"/>
    <x v="1"/>
  </r>
  <r>
    <x v="891"/>
    <x v="863"/>
    <n v="9.35"/>
    <n v="25042025"/>
    <n v="4360"/>
    <s v="Posti- ja telepalvelujen osto"/>
    <n v="6102"/>
    <x v="1"/>
  </r>
  <r>
    <x v="891"/>
    <x v="863"/>
    <n v="31.08"/>
    <n v="25042025"/>
    <n v="4360"/>
    <s v="Posti- ja telepalvelujen osto"/>
    <n v="6102"/>
    <x v="1"/>
  </r>
  <r>
    <x v="891"/>
    <x v="863"/>
    <n v="36.94"/>
    <n v="27052025"/>
    <n v="4360"/>
    <s v="Posti- ja telepalvelujen osto"/>
    <n v="6102"/>
    <x v="1"/>
  </r>
  <r>
    <x v="891"/>
    <x v="863"/>
    <n v="6.21"/>
    <n v="27052025"/>
    <n v="4360"/>
    <s v="Posti- ja telepalvelujen osto"/>
    <n v="6102"/>
    <x v="1"/>
  </r>
  <r>
    <x v="891"/>
    <x v="863"/>
    <n v="0.45"/>
    <n v="27052025"/>
    <n v="4343"/>
    <s v="Inkasso, menot"/>
    <n v="6102"/>
    <x v="1"/>
  </r>
  <r>
    <x v="891"/>
    <x v="863"/>
    <n v="8.19"/>
    <n v="27052025"/>
    <n v="4360"/>
    <s v="Posti- ja telepalvelujen osto"/>
    <n v="6103"/>
    <x v="1"/>
  </r>
  <r>
    <x v="891"/>
    <x v="863"/>
    <n v="5.05"/>
    <n v="27052025"/>
    <n v="4360"/>
    <s v="Posti- ja telepalvelujen osto"/>
    <n v="6102"/>
    <x v="1"/>
  </r>
  <r>
    <x v="891"/>
    <x v="863"/>
    <n v="10.1"/>
    <n v="27052025"/>
    <n v="4360"/>
    <s v="Posti- ja telepalvelujen osto"/>
    <n v="6102"/>
    <x v="1"/>
  </r>
  <r>
    <x v="891"/>
    <x v="863"/>
    <n v="9.35"/>
    <n v="27052025"/>
    <n v="4360"/>
    <s v="Posti- ja telepalvelujen osto"/>
    <n v="6102"/>
    <x v="1"/>
  </r>
  <r>
    <x v="891"/>
    <x v="863"/>
    <n v="26.55"/>
    <n v="27052025"/>
    <n v="4360"/>
    <s v="Posti- ja telepalvelujen osto"/>
    <n v="6102"/>
    <x v="1"/>
  </r>
  <r>
    <x v="891"/>
    <x v="863"/>
    <n v="45.96"/>
    <n v="25062025"/>
    <n v="4360"/>
    <s v="Posti- ja telepalvelujen osto"/>
    <n v="6103"/>
    <x v="1"/>
  </r>
  <r>
    <x v="891"/>
    <x v="863"/>
    <n v="15.4"/>
    <n v="25062025"/>
    <n v="4360"/>
    <s v="Posti- ja telepalvelujen osto"/>
    <n v="6103"/>
    <x v="1"/>
  </r>
  <r>
    <x v="891"/>
    <x v="863"/>
    <n v="5.05"/>
    <n v="25062025"/>
    <n v="4360"/>
    <s v="Posti- ja telepalvelujen osto"/>
    <n v="6102"/>
    <x v="1"/>
  </r>
  <r>
    <x v="891"/>
    <x v="863"/>
    <n v="10.1"/>
    <n v="25062025"/>
    <n v="4360"/>
    <s v="Posti- ja telepalvelujen osto"/>
    <n v="6102"/>
    <x v="1"/>
  </r>
  <r>
    <x v="891"/>
    <x v="863"/>
    <n v="9.35"/>
    <n v="25062025"/>
    <n v="4360"/>
    <s v="Posti- ja telepalvelujen osto"/>
    <n v="6102"/>
    <x v="1"/>
  </r>
  <r>
    <x v="891"/>
    <x v="863"/>
    <n v="32.1"/>
    <n v="25062025"/>
    <n v="4360"/>
    <s v="Posti- ja telepalvelujen osto"/>
    <n v="6102"/>
    <x v="1"/>
  </r>
  <r>
    <x v="891"/>
    <x v="863"/>
    <n v="57.03"/>
    <n v="25072025"/>
    <n v="4360"/>
    <s v="Posti- ja telepalvelujen osto"/>
    <n v="6103"/>
    <x v="1"/>
  </r>
  <r>
    <x v="891"/>
    <x v="863"/>
    <n v="4.22"/>
    <n v="25072025"/>
    <n v="4360"/>
    <s v="Posti- ja telepalvelujen osto"/>
    <n v="6103"/>
    <x v="1"/>
  </r>
  <r>
    <x v="891"/>
    <x v="863"/>
    <n v="36.33"/>
    <n v="25072025"/>
    <n v="4360"/>
    <s v="Posti- ja telepalvelujen osto"/>
    <n v="6103"/>
    <x v="1"/>
  </r>
  <r>
    <x v="891"/>
    <x v="863"/>
    <n v="5.05"/>
    <n v="25072025"/>
    <n v="4360"/>
    <s v="Posti- ja telepalvelujen osto"/>
    <n v="6102"/>
    <x v="1"/>
  </r>
  <r>
    <x v="891"/>
    <x v="863"/>
    <n v="10.15"/>
    <n v="25072025"/>
    <n v="4360"/>
    <s v="Posti- ja telepalvelujen osto"/>
    <n v="6102"/>
    <x v="1"/>
  </r>
  <r>
    <x v="891"/>
    <x v="863"/>
    <n v="9.35"/>
    <n v="25072025"/>
    <n v="4360"/>
    <s v="Posti- ja telepalvelujen osto"/>
    <n v="6102"/>
    <x v="1"/>
  </r>
  <r>
    <x v="891"/>
    <x v="863"/>
    <n v="32.24"/>
    <n v="25072025"/>
    <n v="4360"/>
    <s v="Posti- ja telepalvelujen osto"/>
    <n v="6102"/>
    <x v="1"/>
  </r>
  <r>
    <x v="891"/>
    <x v="863"/>
    <n v="5.16"/>
    <n v="26082025"/>
    <n v="4360"/>
    <s v="Posti- ja telepalvelujen osto"/>
    <n v="6101"/>
    <x v="1"/>
  </r>
  <r>
    <x v="891"/>
    <x v="863"/>
    <n v="32.340000000000003"/>
    <n v="26082025"/>
    <n v="4360"/>
    <s v="Posti- ja telepalvelujen osto"/>
    <n v="6103"/>
    <x v="1"/>
  </r>
  <r>
    <x v="891"/>
    <x v="863"/>
    <n v="37.32"/>
    <n v="26082025"/>
    <n v="4360"/>
    <s v="Posti- ja telepalvelujen osto"/>
    <n v="6103"/>
    <x v="1"/>
  </r>
  <r>
    <x v="891"/>
    <x v="863"/>
    <n v="5.05"/>
    <n v="26082025"/>
    <n v="4360"/>
    <s v="Posti- ja telepalvelujen osto"/>
    <n v="6102"/>
    <x v="1"/>
  </r>
  <r>
    <x v="891"/>
    <x v="863"/>
    <n v="10.33"/>
    <n v="26082025"/>
    <n v="4360"/>
    <s v="Posti- ja telepalvelujen osto"/>
    <n v="6102"/>
    <x v="1"/>
  </r>
  <r>
    <x v="891"/>
    <x v="863"/>
    <n v="9.35"/>
    <n v="26082025"/>
    <n v="4360"/>
    <s v="Posti- ja telepalvelujen osto"/>
    <n v="6102"/>
    <x v="1"/>
  </r>
  <r>
    <x v="891"/>
    <x v="863"/>
    <n v="26.72"/>
    <n v="26082025"/>
    <n v="4360"/>
    <s v="Posti- ja telepalvelujen osto"/>
    <n v="6102"/>
    <x v="1"/>
  </r>
  <r>
    <x v="891"/>
    <x v="863"/>
    <n v="5.41"/>
    <n v="1102025"/>
    <n v="4360"/>
    <s v="Posti- ja telepalvelujen osto"/>
    <n v="6103"/>
    <x v="1"/>
  </r>
  <r>
    <x v="891"/>
    <x v="863"/>
    <n v="27.8"/>
    <n v="1102025"/>
    <n v="4360"/>
    <s v="Posti- ja telepalvelujen osto"/>
    <n v="6103"/>
    <x v="1"/>
  </r>
  <r>
    <x v="891"/>
    <x v="863"/>
    <n v="26.88"/>
    <n v="1102025"/>
    <n v="4360"/>
    <s v="Posti- ja telepalvelujen osto"/>
    <n v="6103"/>
    <x v="1"/>
  </r>
  <r>
    <x v="891"/>
    <x v="863"/>
    <n v="5.05"/>
    <n v="1102025"/>
    <n v="4360"/>
    <s v="Posti- ja telepalvelujen osto"/>
    <n v="6102"/>
    <x v="1"/>
  </r>
  <r>
    <x v="891"/>
    <x v="863"/>
    <n v="10.1"/>
    <n v="1102025"/>
    <n v="4360"/>
    <s v="Posti- ja telepalvelujen osto"/>
    <n v="6102"/>
    <x v="1"/>
  </r>
  <r>
    <x v="891"/>
    <x v="863"/>
    <n v="9.35"/>
    <n v="1102025"/>
    <n v="4360"/>
    <s v="Posti- ja telepalvelujen osto"/>
    <n v="6102"/>
    <x v="1"/>
  </r>
  <r>
    <x v="891"/>
    <x v="863"/>
    <n v="35.72"/>
    <n v="1102025"/>
    <n v="4360"/>
    <s v="Posti- ja telepalvelujen osto"/>
    <n v="6102"/>
    <x v="1"/>
  </r>
  <r>
    <x v="891"/>
    <x v="863"/>
    <n v="0.14000000000000001"/>
    <n v="1102025"/>
    <n v="4343"/>
    <s v="Inkasso, menot"/>
    <n v="6102"/>
    <x v="1"/>
  </r>
  <r>
    <x v="891"/>
    <x v="863"/>
    <n v="5.5"/>
    <n v="27102025"/>
    <n v="4360"/>
    <s v="Posti- ja telepalvelujen osto"/>
    <n v="6102"/>
    <x v="1"/>
  </r>
  <r>
    <x v="891"/>
    <x v="863"/>
    <n v="27.81"/>
    <n v="27102025"/>
    <n v="4360"/>
    <s v="Posti- ja telepalvelujen osto"/>
    <n v="6103"/>
    <x v="1"/>
  </r>
  <r>
    <x v="891"/>
    <x v="863"/>
    <n v="17.64"/>
    <n v="27102025"/>
    <n v="4360"/>
    <s v="Posti- ja telepalvelujen osto"/>
    <n v="6103"/>
    <x v="1"/>
  </r>
  <r>
    <x v="891"/>
    <x v="863"/>
    <n v="5.05"/>
    <n v="27102025"/>
    <n v="4360"/>
    <s v="Posti- ja telepalvelujen osto"/>
    <n v="6102"/>
    <x v="1"/>
  </r>
  <r>
    <x v="891"/>
    <x v="863"/>
    <n v="10.1"/>
    <n v="27102025"/>
    <n v="4360"/>
    <s v="Posti- ja telepalvelujen osto"/>
    <n v="6102"/>
    <x v="1"/>
  </r>
  <r>
    <x v="891"/>
    <x v="863"/>
    <n v="9.35"/>
    <n v="27102025"/>
    <n v="4360"/>
    <s v="Posti- ja telepalvelujen osto"/>
    <n v="6102"/>
    <x v="1"/>
  </r>
  <r>
    <x v="891"/>
    <x v="863"/>
    <n v="31.31"/>
    <n v="27102025"/>
    <n v="4360"/>
    <s v="Posti- ja telepalvelujen osto"/>
    <n v="6102"/>
    <x v="1"/>
  </r>
  <r>
    <x v="891"/>
    <x v="863"/>
    <n v="5.05"/>
    <n v="25112025"/>
    <n v="4360"/>
    <s v="Posti- ja telepalvelujen osto"/>
    <n v="6102"/>
    <x v="1"/>
  </r>
  <r>
    <x v="891"/>
    <x v="863"/>
    <n v="0.62"/>
    <n v="25112025"/>
    <n v="4343"/>
    <s v="Inkasso, menot"/>
    <n v="6102"/>
    <x v="1"/>
  </r>
  <r>
    <x v="891"/>
    <x v="863"/>
    <n v="32.340000000000003"/>
    <n v="25112025"/>
    <n v="4360"/>
    <s v="Posti- ja telepalvelujen osto"/>
    <n v="6103"/>
    <x v="1"/>
  </r>
  <r>
    <x v="891"/>
    <x v="863"/>
    <n v="24.15"/>
    <n v="25112025"/>
    <n v="4360"/>
    <s v="Posti- ja telepalvelujen osto"/>
    <n v="6103"/>
    <x v="1"/>
  </r>
  <r>
    <x v="891"/>
    <x v="863"/>
    <n v="5.05"/>
    <n v="25112025"/>
    <n v="4360"/>
    <s v="Posti- ja telepalvelujen osto"/>
    <n v="6102"/>
    <x v="1"/>
  </r>
  <r>
    <x v="891"/>
    <x v="863"/>
    <n v="10.1"/>
    <n v="25112025"/>
    <n v="4360"/>
    <s v="Posti- ja telepalvelujen osto"/>
    <n v="6102"/>
    <x v="1"/>
  </r>
  <r>
    <x v="891"/>
    <x v="863"/>
    <n v="9.35"/>
    <n v="25112025"/>
    <n v="4360"/>
    <s v="Posti- ja telepalvelujen osto"/>
    <n v="6102"/>
    <x v="1"/>
  </r>
  <r>
    <x v="891"/>
    <x v="863"/>
    <n v="26.57"/>
    <n v="25112025"/>
    <n v="4360"/>
    <s v="Posti- ja telepalvelujen osto"/>
    <n v="6102"/>
    <x v="1"/>
  </r>
  <r>
    <x v="891"/>
    <x v="863"/>
    <n v="5.9"/>
    <n v="30122025"/>
    <n v="4360"/>
    <s v="Posti- ja telepalvelujen osto"/>
    <n v="5501"/>
    <x v="1"/>
  </r>
  <r>
    <x v="891"/>
    <x v="863"/>
    <n v="36.92"/>
    <n v="30122025"/>
    <n v="4360"/>
    <s v="Posti- ja telepalvelujen osto"/>
    <n v="6103"/>
    <x v="1"/>
  </r>
  <r>
    <x v="891"/>
    <x v="863"/>
    <n v="40.81"/>
    <n v="30122025"/>
    <n v="4360"/>
    <s v="Posti- ja telepalvelujen osto"/>
    <n v="6103"/>
    <x v="1"/>
  </r>
  <r>
    <x v="891"/>
    <x v="863"/>
    <n v="5.05"/>
    <n v="30122025"/>
    <n v="4360"/>
    <s v="Posti- ja telepalvelujen osto"/>
    <n v="6102"/>
    <x v="1"/>
  </r>
  <r>
    <x v="891"/>
    <x v="863"/>
    <n v="10.23"/>
    <n v="30122025"/>
    <n v="4360"/>
    <s v="Posti- ja telepalvelujen osto"/>
    <n v="6102"/>
    <x v="1"/>
  </r>
  <r>
    <x v="891"/>
    <x v="863"/>
    <n v="9.35"/>
    <n v="30122025"/>
    <n v="4360"/>
    <s v="Posti- ja telepalvelujen osto"/>
    <n v="6102"/>
    <x v="1"/>
  </r>
  <r>
    <x v="891"/>
    <x v="863"/>
    <n v="26.46"/>
    <n v="30122025"/>
    <n v="4360"/>
    <s v="Posti- ja telepalvelujen osto"/>
    <n v="6102"/>
    <x v="1"/>
  </r>
  <r>
    <x v="892"/>
    <x v="864"/>
    <n v="955.65"/>
    <n v="16052025"/>
    <n v="4470"/>
    <s v="Muut palvelut"/>
    <n v="1101"/>
    <x v="1"/>
  </r>
  <r>
    <x v="893"/>
    <x v="865"/>
    <n v="840"/>
    <n v="16022025"/>
    <n v="4470"/>
    <s v="Muut palvelut"/>
    <n v="3251"/>
    <x v="1"/>
  </r>
  <r>
    <x v="893"/>
    <x v="865"/>
    <n v="850"/>
    <n v="28032025"/>
    <n v="4470"/>
    <s v="Muut palvelut"/>
    <n v="3251"/>
    <x v="1"/>
  </r>
  <r>
    <x v="893"/>
    <x v="865"/>
    <n v="400"/>
    <n v="18052025"/>
    <n v="4470"/>
    <s v="Muut palvelut"/>
    <n v="3251"/>
    <x v="1"/>
  </r>
  <r>
    <x v="893"/>
    <x v="865"/>
    <n v="840"/>
    <n v="3062025"/>
    <n v="4470"/>
    <s v="Muut palvelut"/>
    <n v="3251"/>
    <x v="1"/>
  </r>
  <r>
    <x v="893"/>
    <x v="865"/>
    <n v="860"/>
    <n v="3102025"/>
    <n v="4470"/>
    <s v="Muut palvelut"/>
    <n v="3251"/>
    <x v="1"/>
  </r>
  <r>
    <x v="893"/>
    <x v="865"/>
    <n v="840"/>
    <n v="30102025"/>
    <n v="4470"/>
    <s v="Muut palvelut"/>
    <n v="3251"/>
    <x v="1"/>
  </r>
  <r>
    <x v="893"/>
    <x v="865"/>
    <n v="320"/>
    <n v="17122025"/>
    <n v="4470"/>
    <s v="Muut palvelut"/>
    <n v="3251"/>
    <x v="1"/>
  </r>
  <r>
    <x v="893"/>
    <x v="865"/>
    <n v="850"/>
    <n v="20112025"/>
    <n v="4470"/>
    <s v="Muut palvelut"/>
    <n v="3251"/>
    <x v="1"/>
  </r>
  <r>
    <x v="894"/>
    <x v="866"/>
    <n v="100"/>
    <n v="11022025"/>
    <n v="4470"/>
    <s v="Muut palvelut"/>
    <n v="3901"/>
    <x v="1"/>
  </r>
  <r>
    <x v="894"/>
    <x v="866"/>
    <n v="50.53"/>
    <n v="14032025"/>
    <n v="4470"/>
    <s v="Muut palvelut"/>
    <n v="3901"/>
    <x v="1"/>
  </r>
  <r>
    <x v="894"/>
    <x v="866"/>
    <n v="100"/>
    <n v="14032025"/>
    <n v="4470"/>
    <s v="Muut palvelut"/>
    <n v="3901"/>
    <x v="1"/>
  </r>
  <r>
    <x v="894"/>
    <x v="866"/>
    <n v="101.05"/>
    <n v="14032025"/>
    <n v="4470"/>
    <s v="Muut palvelut"/>
    <n v="3901"/>
    <x v="1"/>
  </r>
  <r>
    <x v="894"/>
    <x v="866"/>
    <n v="52.63"/>
    <n v="14032025"/>
    <n v="4470"/>
    <s v="Muut palvelut"/>
    <n v="3901"/>
    <x v="1"/>
  </r>
  <r>
    <x v="894"/>
    <x v="866"/>
    <n v="100"/>
    <n v="26032025"/>
    <n v="4470"/>
    <s v="Muut palvelut"/>
    <n v="3901"/>
    <x v="1"/>
  </r>
  <r>
    <x v="894"/>
    <x v="866"/>
    <n v="250"/>
    <n v="10062025"/>
    <n v="4470"/>
    <s v="Muut palvelut"/>
    <n v="3901"/>
    <x v="1"/>
  </r>
  <r>
    <x v="894"/>
    <x v="866"/>
    <n v="100"/>
    <n v="1102025"/>
    <n v="4470"/>
    <s v="Muut palvelut"/>
    <n v="3901"/>
    <x v="1"/>
  </r>
  <r>
    <x v="894"/>
    <x v="866"/>
    <n v="100"/>
    <n v="1102025"/>
    <n v="4470"/>
    <s v="Muut palvelut"/>
    <n v="3901"/>
    <x v="1"/>
  </r>
  <r>
    <x v="894"/>
    <x v="866"/>
    <n v="25.26"/>
    <n v="23122025"/>
    <n v="4470"/>
    <s v="Muut palvelut"/>
    <n v="3901"/>
    <x v="1"/>
  </r>
  <r>
    <x v="895"/>
    <x v="867"/>
    <n v="97.94"/>
    <n v="28032025"/>
    <n v="4420"/>
    <s v="Matkustus- ja kuljetuspalvelut"/>
    <n v="3501"/>
    <x v="1"/>
  </r>
  <r>
    <x v="895"/>
    <x v="867"/>
    <n v="275"/>
    <n v="28032025"/>
    <n v="4440"/>
    <s v="Koulutus- ja kulttuuripalvelut"/>
    <n v="3501"/>
    <x v="1"/>
  </r>
  <r>
    <x v="896"/>
    <x v="868"/>
    <n v="45"/>
    <n v="31012025"/>
    <n v="4340"/>
    <s v="Toimisto- pankki-ja asiantunt.palvelut"/>
    <n v="5352"/>
    <x v="1"/>
  </r>
  <r>
    <x v="896"/>
    <x v="868"/>
    <n v="45"/>
    <n v="31012025"/>
    <n v="4340"/>
    <s v="Toimisto- pankki-ja asiantunt.palvelut"/>
    <n v="5352"/>
    <x v="1"/>
  </r>
  <r>
    <x v="896"/>
    <x v="868"/>
    <n v="22.5"/>
    <n v="31012025"/>
    <n v="4340"/>
    <s v="Toimisto- pankki-ja asiantunt.palvelut"/>
    <n v="5352"/>
    <x v="1"/>
  </r>
  <r>
    <x v="896"/>
    <x v="868"/>
    <n v="22.5"/>
    <n v="31012025"/>
    <n v="4340"/>
    <s v="Toimisto- pankki-ja asiantunt.palvelut"/>
    <n v="5352"/>
    <x v="1"/>
  </r>
  <r>
    <x v="896"/>
    <x v="868"/>
    <n v="45"/>
    <n v="31012025"/>
    <n v="4340"/>
    <s v="Toimisto- pankki-ja asiantunt.palvelut"/>
    <n v="5352"/>
    <x v="1"/>
  </r>
  <r>
    <x v="896"/>
    <x v="868"/>
    <n v="45"/>
    <n v="31012025"/>
    <n v="4340"/>
    <s v="Toimisto- pankki-ja asiantunt.palvelut"/>
    <n v="5352"/>
    <x v="1"/>
  </r>
  <r>
    <x v="896"/>
    <x v="868"/>
    <n v="45"/>
    <n v="28022025"/>
    <n v="4340"/>
    <s v="Toimisto- pankki-ja asiantunt.palvelut"/>
    <n v="5352"/>
    <x v="1"/>
  </r>
  <r>
    <x v="896"/>
    <x v="868"/>
    <n v="45"/>
    <n v="28022025"/>
    <n v="4340"/>
    <s v="Toimisto- pankki-ja asiantunt.palvelut"/>
    <n v="5352"/>
    <x v="1"/>
  </r>
  <r>
    <x v="896"/>
    <x v="868"/>
    <n v="45"/>
    <n v="28022025"/>
    <n v="4340"/>
    <s v="Toimisto- pankki-ja asiantunt.palvelut"/>
    <n v="5352"/>
    <x v="1"/>
  </r>
  <r>
    <x v="896"/>
    <x v="868"/>
    <n v="45"/>
    <n v="28022025"/>
    <n v="4340"/>
    <s v="Toimisto- pankki-ja asiantunt.palvelut"/>
    <n v="5352"/>
    <x v="1"/>
  </r>
  <r>
    <x v="896"/>
    <x v="868"/>
    <n v="22.5"/>
    <n v="28022025"/>
    <n v="4340"/>
    <s v="Toimisto- pankki-ja asiantunt.palvelut"/>
    <n v="5352"/>
    <x v="1"/>
  </r>
  <r>
    <x v="896"/>
    <x v="868"/>
    <n v="22.5"/>
    <n v="28022025"/>
    <n v="4340"/>
    <s v="Toimisto- pankki-ja asiantunt.palvelut"/>
    <n v="5352"/>
    <x v="1"/>
  </r>
  <r>
    <x v="896"/>
    <x v="868"/>
    <n v="47"/>
    <n v="31032025"/>
    <n v="4340"/>
    <s v="Toimisto- pankki-ja asiantunt.palvelut"/>
    <n v="5352"/>
    <x v="1"/>
  </r>
  <r>
    <x v="896"/>
    <x v="868"/>
    <n v="23.51"/>
    <n v="31032025"/>
    <n v="4340"/>
    <s v="Toimisto- pankki-ja asiantunt.palvelut"/>
    <n v="5352"/>
    <x v="1"/>
  </r>
  <r>
    <x v="896"/>
    <x v="868"/>
    <n v="23.5"/>
    <n v="31032025"/>
    <n v="4340"/>
    <s v="Toimisto- pankki-ja asiantunt.palvelut"/>
    <n v="5352"/>
    <x v="1"/>
  </r>
  <r>
    <x v="896"/>
    <x v="868"/>
    <n v="47"/>
    <n v="31032025"/>
    <n v="4340"/>
    <s v="Toimisto- pankki-ja asiantunt.palvelut"/>
    <n v="5352"/>
    <x v="1"/>
  </r>
  <r>
    <x v="896"/>
    <x v="868"/>
    <n v="47"/>
    <n v="31032025"/>
    <n v="4340"/>
    <s v="Toimisto- pankki-ja asiantunt.palvelut"/>
    <n v="5352"/>
    <x v="1"/>
  </r>
  <r>
    <x v="896"/>
    <x v="868"/>
    <n v="47"/>
    <n v="31032025"/>
    <n v="4340"/>
    <s v="Toimisto- pankki-ja asiantunt.palvelut"/>
    <n v="5352"/>
    <x v="1"/>
  </r>
  <r>
    <x v="896"/>
    <x v="868"/>
    <n v="23.51"/>
    <n v="30042025"/>
    <n v="4340"/>
    <s v="Toimisto- pankki-ja asiantunt.palvelut"/>
    <n v="5352"/>
    <x v="1"/>
  </r>
  <r>
    <x v="896"/>
    <x v="868"/>
    <n v="23.5"/>
    <n v="30042025"/>
    <n v="4340"/>
    <s v="Toimisto- pankki-ja asiantunt.palvelut"/>
    <n v="5352"/>
    <x v="1"/>
  </r>
  <r>
    <x v="896"/>
    <x v="868"/>
    <n v="47"/>
    <n v="30042025"/>
    <n v="4340"/>
    <s v="Toimisto- pankki-ja asiantunt.palvelut"/>
    <n v="5352"/>
    <x v="1"/>
  </r>
  <r>
    <x v="896"/>
    <x v="868"/>
    <n v="47"/>
    <n v="30042025"/>
    <n v="4340"/>
    <s v="Toimisto- pankki-ja asiantunt.palvelut"/>
    <n v="5352"/>
    <x v="1"/>
  </r>
  <r>
    <x v="896"/>
    <x v="868"/>
    <n v="47"/>
    <n v="30042025"/>
    <n v="4340"/>
    <s v="Toimisto- pankki-ja asiantunt.palvelut"/>
    <n v="5352"/>
    <x v="1"/>
  </r>
  <r>
    <x v="896"/>
    <x v="868"/>
    <n v="47"/>
    <n v="30042025"/>
    <n v="4340"/>
    <s v="Toimisto- pankki-ja asiantunt.palvelut"/>
    <n v="5352"/>
    <x v="1"/>
  </r>
  <r>
    <x v="896"/>
    <x v="868"/>
    <n v="23.51"/>
    <n v="31052025"/>
    <n v="4340"/>
    <s v="Toimisto- pankki-ja asiantunt.palvelut"/>
    <n v="5352"/>
    <x v="1"/>
  </r>
  <r>
    <x v="896"/>
    <x v="868"/>
    <n v="23.5"/>
    <n v="31052025"/>
    <n v="4340"/>
    <s v="Toimisto- pankki-ja asiantunt.palvelut"/>
    <n v="5352"/>
    <x v="1"/>
  </r>
  <r>
    <x v="896"/>
    <x v="868"/>
    <n v="47"/>
    <n v="31052025"/>
    <n v="4340"/>
    <s v="Toimisto- pankki-ja asiantunt.palvelut"/>
    <n v="5352"/>
    <x v="1"/>
  </r>
  <r>
    <x v="896"/>
    <x v="868"/>
    <n v="47"/>
    <n v="31052025"/>
    <n v="4340"/>
    <s v="Toimisto- pankki-ja asiantunt.palvelut"/>
    <n v="5352"/>
    <x v="1"/>
  </r>
  <r>
    <x v="896"/>
    <x v="868"/>
    <n v="47"/>
    <n v="31052025"/>
    <n v="4340"/>
    <s v="Toimisto- pankki-ja asiantunt.palvelut"/>
    <n v="5352"/>
    <x v="1"/>
  </r>
  <r>
    <x v="896"/>
    <x v="868"/>
    <n v="47"/>
    <n v="31052025"/>
    <n v="4340"/>
    <s v="Toimisto- pankki-ja asiantunt.palvelut"/>
    <n v="5352"/>
    <x v="1"/>
  </r>
  <r>
    <x v="896"/>
    <x v="868"/>
    <n v="47"/>
    <n v="30062025"/>
    <n v="4340"/>
    <s v="Toimisto- pankki-ja asiantunt.palvelut"/>
    <n v="5352"/>
    <x v="1"/>
  </r>
  <r>
    <x v="896"/>
    <x v="868"/>
    <n v="23.5"/>
    <n v="30062025"/>
    <n v="4340"/>
    <s v="Toimisto- pankki-ja asiantunt.palvelut"/>
    <n v="5352"/>
    <x v="1"/>
  </r>
  <r>
    <x v="896"/>
    <x v="868"/>
    <n v="23.51"/>
    <n v="30062025"/>
    <n v="4340"/>
    <s v="Toimisto- pankki-ja asiantunt.palvelut"/>
    <n v="5352"/>
    <x v="1"/>
  </r>
  <r>
    <x v="896"/>
    <x v="868"/>
    <n v="47"/>
    <n v="30062025"/>
    <n v="4340"/>
    <s v="Toimisto- pankki-ja asiantunt.palvelut"/>
    <n v="5352"/>
    <x v="1"/>
  </r>
  <r>
    <x v="896"/>
    <x v="868"/>
    <n v="47"/>
    <n v="30062025"/>
    <n v="4340"/>
    <s v="Toimisto- pankki-ja asiantunt.palvelut"/>
    <n v="5352"/>
    <x v="1"/>
  </r>
  <r>
    <x v="896"/>
    <x v="868"/>
    <n v="47"/>
    <n v="30062025"/>
    <n v="4340"/>
    <s v="Toimisto- pankki-ja asiantunt.palvelut"/>
    <n v="5352"/>
    <x v="1"/>
  </r>
  <r>
    <x v="896"/>
    <x v="868"/>
    <n v="47"/>
    <n v="31072025"/>
    <n v="4340"/>
    <s v="Toimisto- pankki-ja asiantunt.palvelut"/>
    <n v="5352"/>
    <x v="1"/>
  </r>
  <r>
    <x v="896"/>
    <x v="868"/>
    <n v="47"/>
    <n v="31072025"/>
    <n v="4340"/>
    <s v="Toimisto- pankki-ja asiantunt.palvelut"/>
    <n v="5352"/>
    <x v="1"/>
  </r>
  <r>
    <x v="896"/>
    <x v="868"/>
    <n v="23.51"/>
    <n v="31072025"/>
    <n v="4340"/>
    <s v="Toimisto- pankki-ja asiantunt.palvelut"/>
    <n v="5352"/>
    <x v="1"/>
  </r>
  <r>
    <x v="896"/>
    <x v="868"/>
    <n v="23.5"/>
    <n v="31072025"/>
    <n v="4340"/>
    <s v="Toimisto- pankki-ja asiantunt.palvelut"/>
    <n v="5352"/>
    <x v="1"/>
  </r>
  <r>
    <x v="896"/>
    <x v="868"/>
    <n v="47"/>
    <n v="31072025"/>
    <n v="4340"/>
    <s v="Toimisto- pankki-ja asiantunt.palvelut"/>
    <n v="5352"/>
    <x v="1"/>
  </r>
  <r>
    <x v="896"/>
    <x v="868"/>
    <n v="47"/>
    <n v="31072025"/>
    <n v="4340"/>
    <s v="Toimisto- pankki-ja asiantunt.palvelut"/>
    <n v="5352"/>
    <x v="1"/>
  </r>
  <r>
    <x v="896"/>
    <x v="868"/>
    <n v="47"/>
    <n v="31082025"/>
    <n v="4340"/>
    <s v="Toimisto- pankki-ja asiantunt.palvelut"/>
    <n v="5352"/>
    <x v="1"/>
  </r>
  <r>
    <x v="896"/>
    <x v="868"/>
    <n v="47"/>
    <n v="31082025"/>
    <n v="4340"/>
    <s v="Toimisto- pankki-ja asiantunt.palvelut"/>
    <n v="5352"/>
    <x v="1"/>
  </r>
  <r>
    <x v="896"/>
    <x v="868"/>
    <n v="47"/>
    <n v="31082025"/>
    <n v="4340"/>
    <s v="Toimisto- pankki-ja asiantunt.palvelut"/>
    <n v="5352"/>
    <x v="1"/>
  </r>
  <r>
    <x v="896"/>
    <x v="868"/>
    <n v="47"/>
    <n v="31082025"/>
    <n v="4340"/>
    <s v="Toimisto- pankki-ja asiantunt.palvelut"/>
    <n v="5352"/>
    <x v="1"/>
  </r>
  <r>
    <x v="896"/>
    <x v="868"/>
    <n v="23.51"/>
    <n v="31082025"/>
    <n v="4340"/>
    <s v="Toimisto- pankki-ja asiantunt.palvelut"/>
    <n v="5352"/>
    <x v="1"/>
  </r>
  <r>
    <x v="896"/>
    <x v="868"/>
    <n v="23.5"/>
    <n v="31082025"/>
    <n v="4340"/>
    <s v="Toimisto- pankki-ja asiantunt.palvelut"/>
    <n v="5352"/>
    <x v="1"/>
  </r>
  <r>
    <x v="896"/>
    <x v="868"/>
    <n v="47"/>
    <n v="30092025"/>
    <n v="4340"/>
    <s v="Toimisto- pankki-ja asiantunt.palvelut"/>
    <n v="5352"/>
    <x v="1"/>
  </r>
  <r>
    <x v="896"/>
    <x v="868"/>
    <n v="47"/>
    <n v="30092025"/>
    <n v="4340"/>
    <s v="Toimisto- pankki-ja asiantunt.palvelut"/>
    <n v="5352"/>
    <x v="1"/>
  </r>
  <r>
    <x v="896"/>
    <x v="868"/>
    <n v="19.52"/>
    <n v="30092025"/>
    <n v="4340"/>
    <s v="Toimisto- pankki-ja asiantunt.palvelut"/>
    <n v="5352"/>
    <x v="1"/>
  </r>
  <r>
    <x v="896"/>
    <x v="868"/>
    <n v="27.48"/>
    <n v="30092025"/>
    <n v="4340"/>
    <s v="Toimisto- pankki-ja asiantunt.palvelut"/>
    <n v="5352"/>
    <x v="1"/>
  </r>
  <r>
    <x v="896"/>
    <x v="868"/>
    <n v="47"/>
    <n v="30092025"/>
    <n v="4340"/>
    <s v="Toimisto- pankki-ja asiantunt.palvelut"/>
    <n v="5352"/>
    <x v="1"/>
  </r>
  <r>
    <x v="896"/>
    <x v="868"/>
    <n v="47"/>
    <n v="30092025"/>
    <n v="4340"/>
    <s v="Toimisto- pankki-ja asiantunt.palvelut"/>
    <n v="5352"/>
    <x v="1"/>
  </r>
  <r>
    <x v="896"/>
    <x v="868"/>
    <n v="47"/>
    <n v="30102025"/>
    <n v="4340"/>
    <s v="Toimisto- pankki-ja asiantunt.palvelut"/>
    <n v="5352"/>
    <x v="1"/>
  </r>
  <r>
    <x v="896"/>
    <x v="868"/>
    <n v="23.51"/>
    <n v="30102025"/>
    <n v="4340"/>
    <s v="Toimisto- pankki-ja asiantunt.palvelut"/>
    <n v="5352"/>
    <x v="1"/>
  </r>
  <r>
    <x v="896"/>
    <x v="868"/>
    <n v="23.5"/>
    <n v="30102025"/>
    <n v="4340"/>
    <s v="Toimisto- pankki-ja asiantunt.palvelut"/>
    <n v="5352"/>
    <x v="1"/>
  </r>
  <r>
    <x v="896"/>
    <x v="868"/>
    <n v="47"/>
    <n v="30102025"/>
    <n v="4340"/>
    <s v="Toimisto- pankki-ja asiantunt.palvelut"/>
    <n v="5352"/>
    <x v="1"/>
  </r>
  <r>
    <x v="896"/>
    <x v="868"/>
    <n v="47"/>
    <n v="30102025"/>
    <n v="4340"/>
    <s v="Toimisto- pankki-ja asiantunt.palvelut"/>
    <n v="5352"/>
    <x v="1"/>
  </r>
  <r>
    <x v="896"/>
    <x v="868"/>
    <n v="47"/>
    <n v="30102025"/>
    <n v="4340"/>
    <s v="Toimisto- pankki-ja asiantunt.palvelut"/>
    <n v="5352"/>
    <x v="1"/>
  </r>
  <r>
    <x v="896"/>
    <x v="868"/>
    <n v="23.51"/>
    <n v="30112025"/>
    <n v="4340"/>
    <s v="Toimisto- pankki-ja asiantunt.palvelut"/>
    <n v="5352"/>
    <x v="1"/>
  </r>
  <r>
    <x v="896"/>
    <x v="868"/>
    <n v="23.5"/>
    <n v="30112025"/>
    <n v="4340"/>
    <s v="Toimisto- pankki-ja asiantunt.palvelut"/>
    <n v="5352"/>
    <x v="1"/>
  </r>
  <r>
    <x v="896"/>
    <x v="868"/>
    <n v="47"/>
    <n v="30112025"/>
    <n v="4340"/>
    <s v="Toimisto- pankki-ja asiantunt.palvelut"/>
    <n v="5352"/>
    <x v="1"/>
  </r>
  <r>
    <x v="896"/>
    <x v="868"/>
    <n v="47"/>
    <n v="30112025"/>
    <n v="4340"/>
    <s v="Toimisto- pankki-ja asiantunt.palvelut"/>
    <n v="5352"/>
    <x v="1"/>
  </r>
  <r>
    <x v="896"/>
    <x v="868"/>
    <n v="47"/>
    <n v="30112025"/>
    <n v="4340"/>
    <s v="Toimisto- pankki-ja asiantunt.palvelut"/>
    <n v="5352"/>
    <x v="1"/>
  </r>
  <r>
    <x v="896"/>
    <x v="868"/>
    <n v="47"/>
    <n v="30112025"/>
    <n v="4340"/>
    <s v="Toimisto- pankki-ja asiantunt.palvelut"/>
    <n v="5352"/>
    <x v="1"/>
  </r>
  <r>
    <x v="896"/>
    <x v="868"/>
    <n v="47"/>
    <n v="31122025"/>
    <n v="4340"/>
    <s v="Toimisto- pankki-ja asiantunt.palvelut"/>
    <n v="5352"/>
    <x v="1"/>
  </r>
  <r>
    <x v="896"/>
    <x v="868"/>
    <n v="47"/>
    <n v="31122025"/>
    <n v="4340"/>
    <s v="Toimisto- pankki-ja asiantunt.palvelut"/>
    <n v="5352"/>
    <x v="1"/>
  </r>
  <r>
    <x v="896"/>
    <x v="868"/>
    <n v="23.51"/>
    <n v="31122025"/>
    <n v="4340"/>
    <s v="Toimisto- pankki-ja asiantunt.palvelut"/>
    <n v="5352"/>
    <x v="1"/>
  </r>
  <r>
    <x v="896"/>
    <x v="868"/>
    <n v="23.5"/>
    <n v="31122025"/>
    <n v="4340"/>
    <s v="Toimisto- pankki-ja asiantunt.palvelut"/>
    <n v="5352"/>
    <x v="1"/>
  </r>
  <r>
    <x v="896"/>
    <x v="868"/>
    <n v="47"/>
    <n v="31122025"/>
    <n v="4340"/>
    <s v="Toimisto- pankki-ja asiantunt.palvelut"/>
    <n v="5352"/>
    <x v="1"/>
  </r>
  <r>
    <x v="896"/>
    <x v="868"/>
    <n v="47"/>
    <n v="31122025"/>
    <n v="4340"/>
    <s v="Toimisto- pankki-ja asiantunt.palvelut"/>
    <n v="5352"/>
    <x v="1"/>
  </r>
  <r>
    <x v="897"/>
    <x v="201"/>
    <n v="2500"/>
    <n v="28022025"/>
    <n v="4341"/>
    <s v="ATK-palvelut"/>
    <n v="5501"/>
    <x v="1"/>
  </r>
  <r>
    <x v="897"/>
    <x v="201"/>
    <n v="1442"/>
    <n v="31032025"/>
    <n v="4341"/>
    <s v="ATK-palvelut"/>
    <n v="1101"/>
    <x v="1"/>
  </r>
  <r>
    <x v="897"/>
    <x v="201"/>
    <n v="2163"/>
    <n v="28042025"/>
    <n v="4341"/>
    <s v="ATK-palvelut"/>
    <n v="1101"/>
    <x v="1"/>
  </r>
  <r>
    <x v="897"/>
    <x v="201"/>
    <n v="2071"/>
    <n v="26052025"/>
    <n v="4341"/>
    <s v="ATK-palvelut"/>
    <n v="1101"/>
    <x v="1"/>
  </r>
  <r>
    <x v="897"/>
    <x v="201"/>
    <n v="721"/>
    <n v="25062025"/>
    <n v="4342"/>
    <s v="Asiantuntijakonsultaatio/-palvelut"/>
    <n v="5501"/>
    <x v="1"/>
  </r>
  <r>
    <x v="897"/>
    <x v="201"/>
    <n v="1396"/>
    <n v="26082025"/>
    <n v="4341"/>
    <s v="ATK-palvelut"/>
    <n v="1101"/>
    <x v="1"/>
  </r>
  <r>
    <x v="897"/>
    <x v="201"/>
    <n v="734.8"/>
    <n v="30092025"/>
    <n v="4341"/>
    <s v="ATK-palvelut"/>
    <n v="1101"/>
    <x v="1"/>
  </r>
  <r>
    <x v="897"/>
    <x v="201"/>
    <n v="1058.5"/>
    <n v="30102025"/>
    <n v="4341"/>
    <s v="ATK-palvelut"/>
    <n v="1101"/>
    <x v="1"/>
  </r>
  <r>
    <x v="897"/>
    <x v="201"/>
    <n v="721"/>
    <n v="3122025"/>
    <n v="4341"/>
    <s v="ATK-palvelut"/>
    <n v="1101"/>
    <x v="1"/>
  </r>
  <r>
    <x v="897"/>
    <x v="201"/>
    <n v="1012.5"/>
    <n v="30122025"/>
    <n v="4341"/>
    <s v="ATK-palvelut"/>
    <n v="1101"/>
    <x v="1"/>
  </r>
  <r>
    <x v="898"/>
    <x v="869"/>
    <n v="610.36"/>
    <n v="5022025"/>
    <n v="4341"/>
    <s v="ATK-palvelut"/>
    <n v="1101"/>
    <x v="1"/>
  </r>
  <r>
    <x v="898"/>
    <x v="869"/>
    <n v="470.12"/>
    <n v="5022025"/>
    <n v="4342"/>
    <s v="Asiantuntijakonsultaatio/-palvelut"/>
    <n v="1101"/>
    <x v="1"/>
  </r>
  <r>
    <x v="898"/>
    <x v="869"/>
    <n v="470.12"/>
    <n v="5022025"/>
    <n v="4342"/>
    <s v="Asiantuntijakonsultaatio/-palvelut"/>
    <n v="1101"/>
    <x v="1"/>
  </r>
  <r>
    <x v="898"/>
    <x v="869"/>
    <n v="410.36"/>
    <n v="21032025"/>
    <n v="4342"/>
    <s v="Asiantuntijakonsultaatio/-palvelut"/>
    <n v="1101"/>
    <x v="1"/>
  </r>
  <r>
    <x v="898"/>
    <x v="869"/>
    <n v="1230.28"/>
    <n v="9062025"/>
    <n v="4342"/>
    <s v="Asiantuntijakonsultaatio/-palvelut"/>
    <n v="1101"/>
    <x v="1"/>
  </r>
  <r>
    <x v="898"/>
    <x v="869"/>
    <n v="1329.88"/>
    <n v="31072025"/>
    <n v="4341"/>
    <s v="ATK-palvelut"/>
    <n v="1101"/>
    <x v="1"/>
  </r>
  <r>
    <x v="898"/>
    <x v="869"/>
    <n v="470.12"/>
    <n v="25092025"/>
    <n v="4342"/>
    <s v="Asiantuntijakonsultaatio/-palvelut"/>
    <n v="1101"/>
    <x v="1"/>
  </r>
  <r>
    <x v="898"/>
    <x v="869"/>
    <n v="1450.2"/>
    <n v="13112025"/>
    <n v="4342"/>
    <s v="Asiantuntijakonsultaatio/-palvelut"/>
    <n v="1101"/>
    <x v="1"/>
  </r>
  <r>
    <x v="898"/>
    <x v="869"/>
    <n v="1169.72"/>
    <n v="19122025"/>
    <n v="4470"/>
    <s v="Muut palvelut"/>
    <n v="1101"/>
    <x v="1"/>
  </r>
  <r>
    <x v="899"/>
    <x v="870"/>
    <n v="990"/>
    <n v="5062025"/>
    <n v="4601"/>
    <s v="Mainosmateriaali"/>
    <n v="5551"/>
    <x v="1"/>
  </r>
  <r>
    <x v="900"/>
    <x v="871"/>
    <n v="300"/>
    <n v="31032025"/>
    <n v="4342"/>
    <s v="Asiantuntijakonsultaatio/-palvelut"/>
    <n v="5551"/>
    <x v="1"/>
  </r>
  <r>
    <x v="901"/>
    <x v="872"/>
    <n v="552.5"/>
    <n v="28012025"/>
    <n v="4410"/>
    <s v="Majoitus- ja ravitsemispalvelut"/>
    <n v="5551"/>
    <x v="1"/>
  </r>
  <r>
    <x v="902"/>
    <x v="873"/>
    <n v="350"/>
    <n v="14032025"/>
    <n v="4342"/>
    <s v="Asiantuntijakonsultaatio/-palvelut"/>
    <n v="5551"/>
    <x v="1"/>
  </r>
  <r>
    <x v="902"/>
    <x v="873"/>
    <n v="438.74"/>
    <n v="14102025"/>
    <n v="4342"/>
    <s v="Asiantuntijakonsultaatio/-palvelut"/>
    <n v="5551"/>
    <x v="1"/>
  </r>
  <r>
    <x v="903"/>
    <x v="874"/>
    <n v="228.27"/>
    <n v="3092025"/>
    <n v="4600"/>
    <s v="Muu materiaali"/>
    <n v="4701"/>
    <x v="1"/>
  </r>
  <r>
    <x v="904"/>
    <x v="875"/>
    <n v="69.94"/>
    <n v="24012025"/>
    <n v="4600"/>
    <s v="Muu materiaali"/>
    <n v="3051"/>
    <x v="1"/>
  </r>
  <r>
    <x v="905"/>
    <x v="876"/>
    <n v="31.34"/>
    <n v="15102025"/>
    <n v="4500"/>
    <s v="Toimistotarvikkeet"/>
    <n v="1101"/>
    <x v="1"/>
  </r>
  <r>
    <x v="905"/>
    <x v="876"/>
    <n v="19.87"/>
    <n v="31102025"/>
    <n v="4600"/>
    <s v="Muu materiaali"/>
    <n v="5501"/>
    <x v="1"/>
  </r>
  <r>
    <x v="905"/>
    <x v="876"/>
    <n v="16.25"/>
    <n v="31102025"/>
    <n v="4500"/>
    <s v="Toimistotarvikkeet"/>
    <n v="5501"/>
    <x v="1"/>
  </r>
  <r>
    <x v="905"/>
    <x v="876"/>
    <n v="193.16"/>
    <n v="31102025"/>
    <n v="4600"/>
    <s v="Muu materiaali"/>
    <n v="3601"/>
    <x v="1"/>
  </r>
  <r>
    <x v="905"/>
    <x v="876"/>
    <n v="17.93"/>
    <n v="31102025"/>
    <n v="4600"/>
    <s v="Muu materiaali"/>
    <n v="3551"/>
    <x v="1"/>
  </r>
  <r>
    <x v="905"/>
    <x v="876"/>
    <n v="51.33"/>
    <n v="31102025"/>
    <n v="4600"/>
    <s v="Muu materiaali"/>
    <n v="3901"/>
    <x v="1"/>
  </r>
  <r>
    <x v="905"/>
    <x v="876"/>
    <n v="46.99"/>
    <n v="31102025"/>
    <n v="4600"/>
    <s v="Muu materiaali"/>
    <n v="3901"/>
    <x v="1"/>
  </r>
  <r>
    <x v="905"/>
    <x v="876"/>
    <n v="41.82"/>
    <n v="31102025"/>
    <n v="4600"/>
    <s v="Muu materiaali"/>
    <n v="3601"/>
    <x v="1"/>
  </r>
  <r>
    <x v="905"/>
    <x v="876"/>
    <n v="3.38"/>
    <n v="31102025"/>
    <n v="4600"/>
    <s v="Muu materiaali"/>
    <n v="3601"/>
    <x v="1"/>
  </r>
  <r>
    <x v="905"/>
    <x v="876"/>
    <n v="14.06"/>
    <n v="31102025"/>
    <n v="4600"/>
    <s v="Muu materiaali"/>
    <n v="3601"/>
    <x v="1"/>
  </r>
  <r>
    <x v="905"/>
    <x v="876"/>
    <n v="36.049999999999997"/>
    <n v="31102025"/>
    <n v="4600"/>
    <s v="Muu materiaali"/>
    <n v="3601"/>
    <x v="1"/>
  </r>
  <r>
    <x v="905"/>
    <x v="876"/>
    <n v="0.56000000000000005"/>
    <n v="31102025"/>
    <n v="4600"/>
    <s v="Muu materiaali"/>
    <n v="5501"/>
    <x v="1"/>
  </r>
  <r>
    <x v="905"/>
    <x v="876"/>
    <n v="45.45"/>
    <n v="31102025"/>
    <n v="4600"/>
    <s v="Muu materiaali"/>
    <n v="5501"/>
    <x v="1"/>
  </r>
  <r>
    <x v="905"/>
    <x v="876"/>
    <n v="55.18"/>
    <n v="31102025"/>
    <n v="4600"/>
    <s v="Muu materiaali"/>
    <n v="3021"/>
    <x v="1"/>
  </r>
  <r>
    <x v="905"/>
    <x v="876"/>
    <n v="51.43"/>
    <n v="31102025"/>
    <n v="4500"/>
    <s v="Toimistotarvikkeet"/>
    <n v="1101"/>
    <x v="1"/>
  </r>
  <r>
    <x v="905"/>
    <x v="876"/>
    <n v="66.84"/>
    <n v="15112025"/>
    <n v="4600"/>
    <s v="Muu materiaali"/>
    <n v="3601"/>
    <x v="1"/>
  </r>
  <r>
    <x v="905"/>
    <x v="876"/>
    <n v="46.36"/>
    <n v="15112025"/>
    <n v="4390"/>
    <s v="Raken.ja alueiden rak.ja kunn.pitopalv."/>
    <n v="3551"/>
    <x v="1"/>
  </r>
  <r>
    <x v="905"/>
    <x v="876"/>
    <n v="10.88"/>
    <n v="15112025"/>
    <n v="4600"/>
    <s v="Muu materiaali"/>
    <n v="3901"/>
    <x v="1"/>
  </r>
  <r>
    <x v="905"/>
    <x v="876"/>
    <n v="7.53"/>
    <n v="15112025"/>
    <n v="4500"/>
    <s v="Toimistotarvikkeet"/>
    <n v="3021"/>
    <x v="1"/>
  </r>
  <r>
    <x v="905"/>
    <x v="876"/>
    <n v="48.49"/>
    <n v="30112025"/>
    <n v="4600"/>
    <s v="Muu materiaali"/>
    <n v="3051"/>
    <x v="1"/>
  </r>
  <r>
    <x v="905"/>
    <x v="876"/>
    <n v="121.01"/>
    <n v="30112025"/>
    <n v="4600"/>
    <s v="Muu materiaali"/>
    <n v="5501"/>
    <x v="1"/>
  </r>
  <r>
    <x v="905"/>
    <x v="876"/>
    <n v="35.979999999999997"/>
    <n v="30112025"/>
    <n v="4600"/>
    <s v="Muu materiaali"/>
    <n v="5501"/>
    <x v="1"/>
  </r>
  <r>
    <x v="905"/>
    <x v="876"/>
    <n v="70.819999999999993"/>
    <n v="30112025"/>
    <n v="4600"/>
    <s v="Muu materiaali"/>
    <n v="3501"/>
    <x v="1"/>
  </r>
  <r>
    <x v="905"/>
    <x v="876"/>
    <n v="134.25"/>
    <n v="30112025"/>
    <n v="4550"/>
    <s v="Puhdistusaineet ja -tarvikkeet"/>
    <n v="5501"/>
    <x v="1"/>
  </r>
  <r>
    <x v="905"/>
    <x v="876"/>
    <n v="-133.53"/>
    <n v="30112025"/>
    <n v="4550"/>
    <s v="Puhdistusaineet ja -tarvikkeet"/>
    <n v="5501"/>
    <x v="1"/>
  </r>
  <r>
    <x v="905"/>
    <x v="876"/>
    <n v="38.200000000000003"/>
    <n v="30112025"/>
    <n v="4390"/>
    <s v="Raken.ja alueiden rak.ja kunn.pitopalv."/>
    <n v="3551"/>
    <x v="1"/>
  </r>
  <r>
    <x v="905"/>
    <x v="876"/>
    <n v="150.93"/>
    <n v="30112025"/>
    <n v="4600"/>
    <s v="Muu materiaali"/>
    <n v="3601"/>
    <x v="1"/>
  </r>
  <r>
    <x v="905"/>
    <x v="876"/>
    <n v="83.79"/>
    <n v="30112025"/>
    <n v="4600"/>
    <s v="Muu materiaali"/>
    <n v="5501"/>
    <x v="1"/>
  </r>
  <r>
    <x v="905"/>
    <x v="876"/>
    <n v="83.79"/>
    <n v="30112025"/>
    <n v="4600"/>
    <s v="Muu materiaali"/>
    <n v="5501"/>
    <x v="1"/>
  </r>
  <r>
    <x v="905"/>
    <x v="876"/>
    <n v="44.51"/>
    <n v="30112025"/>
    <n v="4550"/>
    <s v="Puhdistusaineet ja -tarvikkeet"/>
    <n v="5501"/>
    <x v="1"/>
  </r>
  <r>
    <x v="905"/>
    <x v="876"/>
    <n v="23.43"/>
    <n v="15122025"/>
    <n v="4600"/>
    <s v="Muu materiaali"/>
    <n v="3051"/>
    <x v="1"/>
  </r>
  <r>
    <x v="905"/>
    <x v="876"/>
    <n v="24.02"/>
    <n v="15122025"/>
    <n v="4600"/>
    <s v="Muu materiaali"/>
    <n v="5352"/>
    <x v="1"/>
  </r>
  <r>
    <x v="905"/>
    <x v="876"/>
    <n v="20.11"/>
    <n v="15122025"/>
    <n v="4600"/>
    <s v="Muu materiaali"/>
    <n v="3051"/>
    <x v="1"/>
  </r>
  <r>
    <x v="905"/>
    <x v="876"/>
    <n v="140.72"/>
    <n v="15122025"/>
    <n v="4600"/>
    <s v="Muu materiaali"/>
    <n v="3051"/>
    <x v="1"/>
  </r>
  <r>
    <x v="905"/>
    <x v="876"/>
    <n v="9.69"/>
    <n v="15122025"/>
    <n v="4600"/>
    <s v="Muu materiaali"/>
    <n v="3051"/>
    <x v="1"/>
  </r>
  <r>
    <x v="905"/>
    <x v="876"/>
    <n v="15.13"/>
    <n v="31122025"/>
    <n v="4501"/>
    <s v="Koulutarvikkeet"/>
    <n v="3051"/>
    <x v="1"/>
  </r>
  <r>
    <x v="905"/>
    <x v="876"/>
    <n v="14.49"/>
    <n v="31122025"/>
    <n v="4530"/>
    <s v="Vaatteisto"/>
    <n v="3551"/>
    <x v="1"/>
  </r>
  <r>
    <x v="905"/>
    <x v="876"/>
    <n v="8.9600000000000009"/>
    <n v="31122025"/>
    <n v="4501"/>
    <s v="Koulutarvikkeet"/>
    <n v="3051"/>
    <x v="1"/>
  </r>
  <r>
    <x v="905"/>
    <x v="876"/>
    <n v="5.29"/>
    <n v="31122025"/>
    <n v="4500"/>
    <s v="Toimistotarvikkeet"/>
    <n v="5501"/>
    <x v="1"/>
  </r>
  <r>
    <x v="906"/>
    <x v="877"/>
    <n v="1805.62"/>
    <n v="31012025"/>
    <n v="4340"/>
    <s v="Toimisto- pankki-ja asiantunt.palvelut"/>
    <n v="5352"/>
    <x v="1"/>
  </r>
  <r>
    <x v="906"/>
    <x v="877"/>
    <n v="-1805.62"/>
    <n v="31012025"/>
    <n v="4340"/>
    <s v="Toimisto- pankki-ja asiantunt.palvelut"/>
    <n v="5352"/>
    <x v="1"/>
  </r>
  <r>
    <x v="906"/>
    <x v="877"/>
    <n v="1805.62"/>
    <n v="31012025"/>
    <n v="4342"/>
    <s v="Asiantuntijakonsultaatio/-palvelut"/>
    <n v="5352"/>
    <x v="1"/>
  </r>
  <r>
    <x v="907"/>
    <x v="878"/>
    <n v="3500"/>
    <n v="17062025"/>
    <n v="4305"/>
    <s v="Asikaspalvelujen osto muilta"/>
    <n v="3901"/>
    <x v="1"/>
  </r>
  <r>
    <x v="908"/>
    <x v="879"/>
    <n v="223.31"/>
    <n v="20082025"/>
    <n v="4580"/>
    <s v="Kalusto"/>
    <n v="3901"/>
    <x v="1"/>
  </r>
  <r>
    <x v="909"/>
    <x v="880"/>
    <n v="350"/>
    <n v="2052025"/>
    <n v="4340"/>
    <s v="Toimisto- pankki-ja asiantunt.palvelut"/>
    <n v="5352"/>
    <x v="1"/>
  </r>
  <r>
    <x v="910"/>
    <x v="881"/>
    <n v="202.42"/>
    <n v="22072025"/>
    <n v="4470"/>
    <s v="Muut palvelut"/>
    <n v="3551"/>
    <x v="1"/>
  </r>
  <r>
    <x v="910"/>
    <x v="881"/>
    <n v="299.3"/>
    <n v="19082025"/>
    <n v="4370"/>
    <s v="Vakuutukset"/>
    <n v="3551"/>
    <x v="1"/>
  </r>
  <r>
    <x v="910"/>
    <x v="881"/>
    <n v="456.25"/>
    <n v="10092025"/>
    <n v="4470"/>
    <s v="Muut palvelut"/>
    <n v="3551"/>
    <x v="1"/>
  </r>
  <r>
    <x v="911"/>
    <x v="882"/>
    <n v="1402.39"/>
    <n v="24012025"/>
    <n v="4560"/>
    <s v="Poltto- ja voiteluaineet"/>
    <n v="3551"/>
    <x v="1"/>
  </r>
  <r>
    <x v="912"/>
    <x v="883"/>
    <n v="80"/>
    <n v="18112025"/>
    <n v="4390"/>
    <s v="Raken.ja alueiden rak.ja kunn.pitopalv."/>
    <n v="5352"/>
    <x v="1"/>
  </r>
  <r>
    <x v="912"/>
    <x v="883"/>
    <n v="20"/>
    <n v="18112025"/>
    <n v="4600"/>
    <s v="Muu materiaali"/>
    <n v="5352"/>
    <x v="1"/>
  </r>
  <r>
    <x v="913"/>
    <x v="884"/>
    <n v="129.53"/>
    <n v="14012025"/>
    <n v="4600"/>
    <s v="Muu materiaali"/>
    <n v="5352"/>
    <x v="1"/>
  </r>
  <r>
    <x v="913"/>
    <x v="884"/>
    <n v="35.619999999999997"/>
    <n v="10122025"/>
    <n v="4600"/>
    <s v="Muu materiaali"/>
    <n v="5352"/>
    <x v="1"/>
  </r>
  <r>
    <x v="914"/>
    <x v="885"/>
    <n v="746.87"/>
    <n v="31012025"/>
    <n v="4341"/>
    <s v="ATK-palvelut"/>
    <n v="1101"/>
    <x v="1"/>
  </r>
  <r>
    <x v="914"/>
    <x v="885"/>
    <n v="25027.07"/>
    <n v="7022025"/>
    <n v="4341"/>
    <s v="ATK-palvelut"/>
    <n v="1101"/>
    <x v="1"/>
  </r>
  <r>
    <x v="914"/>
    <x v="885"/>
    <n v="746.87"/>
    <n v="28022025"/>
    <n v="4341"/>
    <s v="ATK-palvelut"/>
    <n v="1101"/>
    <x v="1"/>
  </r>
  <r>
    <x v="914"/>
    <x v="885"/>
    <n v="746.87"/>
    <n v="31032025"/>
    <n v="4341"/>
    <s v="ATK-palvelut"/>
    <n v="1101"/>
    <x v="1"/>
  </r>
  <r>
    <x v="914"/>
    <x v="885"/>
    <n v="746.87"/>
    <n v="30042025"/>
    <n v="4341"/>
    <s v="ATK-palvelut"/>
    <n v="1101"/>
    <x v="1"/>
  </r>
  <r>
    <x v="914"/>
    <x v="885"/>
    <n v="746.87"/>
    <n v="31052025"/>
    <n v="4341"/>
    <s v="ATK-palvelut"/>
    <n v="1101"/>
    <x v="1"/>
  </r>
  <r>
    <x v="914"/>
    <x v="885"/>
    <n v="746.87"/>
    <n v="30062025"/>
    <n v="4341"/>
    <s v="ATK-palvelut"/>
    <n v="1101"/>
    <x v="1"/>
  </r>
  <r>
    <x v="914"/>
    <x v="885"/>
    <n v="1800"/>
    <n v="3072025"/>
    <n v="4341"/>
    <s v="ATK-palvelut"/>
    <n v="1101"/>
    <x v="1"/>
  </r>
  <r>
    <x v="914"/>
    <x v="885"/>
    <n v="746.87"/>
    <n v="31072025"/>
    <n v="4341"/>
    <s v="ATK-palvelut"/>
    <n v="1101"/>
    <x v="1"/>
  </r>
  <r>
    <x v="914"/>
    <x v="885"/>
    <n v="746.87"/>
    <n v="31082025"/>
    <n v="4341"/>
    <s v="ATK-palvelut"/>
    <n v="1101"/>
    <x v="1"/>
  </r>
  <r>
    <x v="914"/>
    <x v="885"/>
    <n v="746.87"/>
    <n v="30092025"/>
    <n v="4341"/>
    <s v="ATK-palvelut"/>
    <n v="1101"/>
    <x v="1"/>
  </r>
  <r>
    <x v="914"/>
    <x v="885"/>
    <n v="746.87"/>
    <n v="31102025"/>
    <n v="4341"/>
    <s v="ATK-palvelut"/>
    <n v="1101"/>
    <x v="1"/>
  </r>
  <r>
    <x v="914"/>
    <x v="885"/>
    <n v="1670"/>
    <n v="5112025"/>
    <n v="4341"/>
    <s v="ATK-palvelut"/>
    <n v="1101"/>
    <x v="1"/>
  </r>
  <r>
    <x v="914"/>
    <x v="885"/>
    <n v="746.87"/>
    <n v="30112025"/>
    <n v="4341"/>
    <s v="ATK-palvelut"/>
    <n v="1101"/>
    <x v="1"/>
  </r>
  <r>
    <x v="914"/>
    <x v="885"/>
    <n v="746.87"/>
    <n v="31122025"/>
    <n v="4341"/>
    <s v="ATK-palvelut"/>
    <n v="1101"/>
    <x v="1"/>
  </r>
  <r>
    <x v="915"/>
    <x v="886"/>
    <n v="312.35000000000002"/>
    <n v="28032025"/>
    <n v="4390"/>
    <s v="Raken.ja alueiden rak.ja kunn.pitopalv."/>
    <n v="5352"/>
    <x v="1"/>
  </r>
  <r>
    <x v="915"/>
    <x v="886"/>
    <n v="308.85000000000002"/>
    <n v="28032025"/>
    <n v="4420"/>
    <s v="Matkustus- ja kuljetuspalvelut"/>
    <n v="5352"/>
    <x v="1"/>
  </r>
  <r>
    <x v="915"/>
    <x v="886"/>
    <n v="78.09"/>
    <n v="9062025"/>
    <n v="4390"/>
    <s v="Raken.ja alueiden rak.ja kunn.pitopalv."/>
    <n v="5352"/>
    <x v="1"/>
  </r>
  <r>
    <x v="915"/>
    <x v="886"/>
    <n v="49.91"/>
    <n v="9062025"/>
    <n v="4420"/>
    <s v="Matkustus- ja kuljetuspalvelut"/>
    <n v="5352"/>
    <x v="1"/>
  </r>
  <r>
    <x v="915"/>
    <x v="886"/>
    <n v="117.13"/>
    <n v="9062025"/>
    <n v="4390"/>
    <s v="Raken.ja alueiden rak.ja kunn.pitopalv."/>
    <n v="5352"/>
    <x v="1"/>
  </r>
  <r>
    <x v="915"/>
    <x v="886"/>
    <n v="59.87"/>
    <n v="9062025"/>
    <n v="4420"/>
    <s v="Matkustus- ja kuljetuspalvelut"/>
    <n v="5352"/>
    <x v="1"/>
  </r>
  <r>
    <x v="915"/>
    <x v="886"/>
    <n v="78.09"/>
    <n v="9062025"/>
    <n v="4390"/>
    <s v="Raken.ja alueiden rak.ja kunn.pitopalv."/>
    <n v="5352"/>
    <x v="1"/>
  </r>
  <r>
    <x v="915"/>
    <x v="886"/>
    <n v="49.91"/>
    <n v="9062025"/>
    <n v="4420"/>
    <s v="Matkustus- ja kuljetuspalvelut"/>
    <n v="5352"/>
    <x v="1"/>
  </r>
  <r>
    <x v="915"/>
    <x v="886"/>
    <n v="98"/>
    <n v="9062025"/>
    <n v="4390"/>
    <s v="Raken.ja alueiden rak.ja kunn.pitopalv."/>
    <n v="5352"/>
    <x v="1"/>
  </r>
  <r>
    <x v="915"/>
    <x v="886"/>
    <n v="30"/>
    <n v="9062025"/>
    <n v="4420"/>
    <s v="Matkustus- ja kuljetuspalvelut"/>
    <n v="5352"/>
    <x v="1"/>
  </r>
  <r>
    <x v="915"/>
    <x v="886"/>
    <n v="98"/>
    <n v="9062025"/>
    <n v="4390"/>
    <s v="Raken.ja alueiden rak.ja kunn.pitopalv."/>
    <n v="5352"/>
    <x v="1"/>
  </r>
  <r>
    <x v="915"/>
    <x v="886"/>
    <n v="30"/>
    <n v="9062025"/>
    <n v="4420"/>
    <s v="Matkustus- ja kuljetuspalvelut"/>
    <n v="5352"/>
    <x v="1"/>
  </r>
  <r>
    <x v="915"/>
    <x v="886"/>
    <n v="98"/>
    <n v="9062025"/>
    <n v="4390"/>
    <s v="Raken.ja alueiden rak.ja kunn.pitopalv."/>
    <n v="5352"/>
    <x v="1"/>
  </r>
  <r>
    <x v="915"/>
    <x v="886"/>
    <n v="30"/>
    <n v="9062025"/>
    <n v="4420"/>
    <s v="Matkustus- ja kuljetuspalvelut"/>
    <n v="5352"/>
    <x v="1"/>
  </r>
  <r>
    <x v="915"/>
    <x v="886"/>
    <n v="98"/>
    <n v="9062025"/>
    <n v="4390"/>
    <s v="Raken.ja alueiden rak.ja kunn.pitopalv."/>
    <n v="5352"/>
    <x v="1"/>
  </r>
  <r>
    <x v="915"/>
    <x v="886"/>
    <n v="30"/>
    <n v="9062025"/>
    <n v="4420"/>
    <s v="Matkustus- ja kuljetuspalvelut"/>
    <n v="5352"/>
    <x v="1"/>
  </r>
  <r>
    <x v="915"/>
    <x v="886"/>
    <n v="672.03"/>
    <n v="1102025"/>
    <n v="4600"/>
    <s v="Muu materiaali"/>
    <n v="5352"/>
    <x v="1"/>
  </r>
  <r>
    <x v="915"/>
    <x v="886"/>
    <n v="191.37"/>
    <n v="1102025"/>
    <n v="4420"/>
    <s v="Matkustus- ja kuljetuspalvelut"/>
    <n v="5352"/>
    <x v="1"/>
  </r>
  <r>
    <x v="916"/>
    <x v="887"/>
    <n v="216.36"/>
    <n v="26112025"/>
    <n v="4512"/>
    <s v="Lehdet"/>
    <n v="5501"/>
    <x v="1"/>
  </r>
  <r>
    <x v="917"/>
    <x v="888"/>
    <n v="5756.62"/>
    <n v="3012025"/>
    <n v="4840"/>
    <s v="Koneiden ja laitteiden vuokrat"/>
    <n v="5501"/>
    <x v="1"/>
  </r>
  <r>
    <x v="917"/>
    <x v="888"/>
    <n v="5706.62"/>
    <n v="2042025"/>
    <n v="4840"/>
    <s v="Koneiden ja laitteiden vuokrat"/>
    <n v="5501"/>
    <x v="1"/>
  </r>
  <r>
    <x v="917"/>
    <x v="888"/>
    <n v="5706.62"/>
    <n v="2072025"/>
    <n v="4840"/>
    <s v="Koneiden ja laitteiden vuokrat"/>
    <n v="5501"/>
    <x v="1"/>
  </r>
  <r>
    <x v="917"/>
    <x v="888"/>
    <n v="5706.62"/>
    <n v="1102025"/>
    <n v="4840"/>
    <s v="Koneiden ja laitteiden vuokrat"/>
    <n v="5501"/>
    <x v="1"/>
  </r>
  <r>
    <x v="918"/>
    <x v="889"/>
    <n v="110"/>
    <n v="24042025"/>
    <n v="4342"/>
    <s v="Asiantuntijakonsultaatio/-palvelut"/>
    <n v="4401"/>
    <x v="1"/>
  </r>
  <r>
    <x v="919"/>
    <x v="890"/>
    <n v="308.77"/>
    <n v="15042025"/>
    <n v="4410"/>
    <s v="Majoitus- ja ravitsemispalvelut"/>
    <n v="3101"/>
    <x v="1"/>
  </r>
  <r>
    <x v="919"/>
    <x v="890"/>
    <n v="153.51"/>
    <n v="18122025"/>
    <n v="4410"/>
    <s v="Majoitus- ja ravitsemispalvelut"/>
    <n v="5551"/>
    <x v="1"/>
  </r>
  <r>
    <x v="920"/>
    <x v="891"/>
    <n v="143.43"/>
    <n v="18122025"/>
    <n v="4820"/>
    <s v="Rakennusten ja huoneistojen vuokrat"/>
    <n v="5551"/>
    <x v="1"/>
  </r>
  <r>
    <x v="921"/>
    <x v="892"/>
    <n v="206.82"/>
    <n v="31012025"/>
    <n v="4470"/>
    <s v="Muut palvelut"/>
    <n v="3551"/>
    <x v="1"/>
  </r>
  <r>
    <x v="921"/>
    <x v="892"/>
    <n v="-203.64"/>
    <n v="15042025"/>
    <n v="4470"/>
    <s v="Muut palvelut"/>
    <n v="5551"/>
    <x v="1"/>
  </r>
  <r>
    <x v="921"/>
    <x v="892"/>
    <n v="-2.79"/>
    <n v="15042025"/>
    <n v="4470"/>
    <s v="Muut palvelut"/>
    <n v="5551"/>
    <x v="1"/>
  </r>
  <r>
    <x v="921"/>
    <x v="892"/>
    <n v="203.64"/>
    <n v="15042025"/>
    <n v="4420"/>
    <s v="Matkustus- ja kuljetuspalvelut"/>
    <n v="5551"/>
    <x v="1"/>
  </r>
  <r>
    <x v="921"/>
    <x v="892"/>
    <n v="50.16"/>
    <n v="1052025"/>
    <n v="4360"/>
    <s v="Posti- ja kuriiripalvelut"/>
    <n v="5551"/>
    <x v="1"/>
  </r>
  <r>
    <x v="922"/>
    <x v="201"/>
    <n v="620"/>
    <n v="31012025"/>
    <n v="4440"/>
    <s v="Koulutus- ja kulttuuripalvelut"/>
    <n v="4201"/>
    <x v="1"/>
  </r>
  <r>
    <x v="922"/>
    <x v="201"/>
    <n v="390"/>
    <n v="1092025"/>
    <n v="4440"/>
    <s v="Koulutus- ja kulttuuripalvelut"/>
    <n v="4201"/>
    <x v="1"/>
  </r>
  <r>
    <x v="922"/>
    <x v="201"/>
    <n v="240"/>
    <n v="1092025"/>
    <n v="4440"/>
    <s v="Koulutus- ja kulttuuripalvelut"/>
    <n v="5501"/>
    <x v="1"/>
  </r>
  <r>
    <x v="923"/>
    <x v="893"/>
    <n v="144"/>
    <n v="28022025"/>
    <n v="4342"/>
    <s v="Asiantuntijakonsultaatio/-palvelut"/>
    <n v="5551"/>
    <x v="1"/>
  </r>
  <r>
    <x v="923"/>
    <x v="893"/>
    <n v="208.38"/>
    <n v="28022025"/>
    <n v="4410"/>
    <s v="Majoitus- ja ravitsemispalvelut"/>
    <n v="5551"/>
    <x v="1"/>
  </r>
  <r>
    <x v="923"/>
    <x v="893"/>
    <n v="16746"/>
    <n v="19112025"/>
    <n v="4460"/>
    <s v="Muut yhteistoimintaosuudet"/>
    <n v="5551"/>
    <x v="1"/>
  </r>
  <r>
    <x v="924"/>
    <x v="894"/>
    <n v="179.28"/>
    <n v="3012025"/>
    <n v="4400"/>
    <s v="Koneiden ja laitt. rak/kunn.pitopalv."/>
    <n v="5352"/>
    <x v="1"/>
  </r>
  <r>
    <x v="924"/>
    <x v="894"/>
    <n v="115.02"/>
    <n v="3012025"/>
    <n v="4420"/>
    <s v="Matkustus- ja kuljetuspalvelut"/>
    <n v="5352"/>
    <x v="1"/>
  </r>
  <r>
    <x v="924"/>
    <x v="894"/>
    <n v="486.8"/>
    <n v="3012025"/>
    <n v="4400"/>
    <s v="Koneiden ja laitt. rak/kunn.pitopalv."/>
    <n v="5352"/>
    <x v="1"/>
  </r>
  <r>
    <x v="924"/>
    <x v="894"/>
    <n v="487.5"/>
    <n v="31012025"/>
    <n v="4400"/>
    <s v="Koneiden ja laitt. rak/kunn.pitopalv."/>
    <n v="5352"/>
    <x v="1"/>
  </r>
  <r>
    <x v="924"/>
    <x v="894"/>
    <n v="138.6"/>
    <n v="31012025"/>
    <n v="4420"/>
    <s v="Matkustus- ja kuljetuspalvelut"/>
    <n v="5352"/>
    <x v="1"/>
  </r>
  <r>
    <x v="924"/>
    <x v="894"/>
    <n v="60"/>
    <n v="31012025"/>
    <n v="4391"/>
    <s v="J�tteenk�sittely"/>
    <n v="5352"/>
    <x v="1"/>
  </r>
  <r>
    <x v="924"/>
    <x v="894"/>
    <n v="427.31"/>
    <n v="31012025"/>
    <n v="4860"/>
    <s v="Muut vuokrat"/>
    <n v="5352"/>
    <x v="1"/>
  </r>
  <r>
    <x v="924"/>
    <x v="894"/>
    <n v="520.1"/>
    <n v="31012025"/>
    <n v="4600"/>
    <s v="Muu materiaali"/>
    <n v="5352"/>
    <x v="1"/>
  </r>
  <r>
    <x v="925"/>
    <x v="895"/>
    <n v="456.63"/>
    <n v="5022025"/>
    <n v="4305"/>
    <s v="Asikaspalvelujen osto muilta"/>
    <n v="3601"/>
    <x v="1"/>
  </r>
  <r>
    <x v="925"/>
    <x v="895"/>
    <n v="51625.02"/>
    <n v="28022025"/>
    <n v="4301"/>
    <s v="Asiakaspalvelujen osto kunnilta"/>
    <n v="5572"/>
    <x v="1"/>
  </r>
  <r>
    <x v="925"/>
    <x v="895"/>
    <n v="2675.82"/>
    <n v="4042025"/>
    <n v="4342"/>
    <s v="Asiantuntijakonsultaatio/-palvelut"/>
    <n v="1101"/>
    <x v="1"/>
  </r>
  <r>
    <x v="925"/>
    <x v="895"/>
    <n v="162328.59"/>
    <n v="18092025"/>
    <n v="4301"/>
    <s v="Asiakaspalvelujen osto kunnilta"/>
    <n v="5551"/>
    <x v="1"/>
  </r>
  <r>
    <x v="925"/>
    <x v="895"/>
    <n v="83595.13"/>
    <n v="19122025"/>
    <n v="4301"/>
    <s v="Asiakaspalvelujen osto kunnilta"/>
    <n v="5551"/>
    <x v="1"/>
  </r>
  <r>
    <x v="925"/>
    <x v="895"/>
    <n v="287.92"/>
    <n v="30122025"/>
    <n v="4425"/>
    <s v="Muut matkakulut ja kuljetukset"/>
    <n v="3051"/>
    <x v="1"/>
  </r>
  <r>
    <x v="925"/>
    <x v="895"/>
    <n v="271.39999999999998"/>
    <n v="30122025"/>
    <n v="4425"/>
    <s v="Muut matkakulut ja kuljetukset"/>
    <n v="3051"/>
    <x v="1"/>
  </r>
  <r>
    <x v="925"/>
    <x v="895"/>
    <n v="176.73"/>
    <n v="31122025"/>
    <n v="4301"/>
    <s v="Asiakaspalvelujen osto kunnilta"/>
    <n v="3051"/>
    <x v="1"/>
  </r>
  <r>
    <x v="925"/>
    <x v="895"/>
    <n v="278.16000000000003"/>
    <n v="31122025"/>
    <n v="4430"/>
    <s v="Sosiaali- ja terveyspalvelut"/>
    <n v="3051"/>
    <x v="1"/>
  </r>
  <r>
    <x v="925"/>
    <x v="895"/>
    <n v="21225.75"/>
    <n v="31122025"/>
    <n v="4301"/>
    <s v="Asiakaspalvelujen osto kunnilta"/>
    <n v="3051"/>
    <x v="1"/>
  </r>
  <r>
    <x v="925"/>
    <x v="895"/>
    <n v="41020.15"/>
    <n v="31122025"/>
    <n v="4301"/>
    <s v="Asiakaspalvelujen osto kunnilta"/>
    <n v="5551"/>
    <x v="1"/>
  </r>
  <r>
    <x v="925"/>
    <x v="895"/>
    <n v="6043.15"/>
    <n v="31122025"/>
    <n v="4301"/>
    <s v="Asiakaspalvelujen osto kunnilta"/>
    <n v="5551"/>
    <x v="1"/>
  </r>
  <r>
    <x v="926"/>
    <x v="896"/>
    <n v="109.56"/>
    <n v="28032025"/>
    <n v="4390"/>
    <s v="Raken.ja alueiden rak.ja kunn.pitopalv."/>
    <n v="3551"/>
    <x v="1"/>
  </r>
  <r>
    <x v="926"/>
    <x v="896"/>
    <n v="215.14"/>
    <n v="16042025"/>
    <n v="4600"/>
    <s v="Muu materiaali"/>
    <n v="4601"/>
    <x v="1"/>
  </r>
  <r>
    <x v="927"/>
    <x v="897"/>
    <n v="211.39"/>
    <n v="12062025"/>
    <n v="4470"/>
    <s v="Muut palvelut"/>
    <n v="3551"/>
    <x v="1"/>
  </r>
  <r>
    <x v="927"/>
    <x v="897"/>
    <n v="164.14"/>
    <n v="28082025"/>
    <n v="4600"/>
    <s v="Muu materiaali"/>
    <n v="3551"/>
    <x v="1"/>
  </r>
  <r>
    <x v="927"/>
    <x v="897"/>
    <n v="51.08"/>
    <n v="1122025"/>
    <n v="4600"/>
    <s v="Muu materiaali"/>
    <n v="3551"/>
    <x v="1"/>
  </r>
  <r>
    <x v="927"/>
    <x v="897"/>
    <n v="12.27"/>
    <n v="31122025"/>
    <n v="4600"/>
    <s v="Muu materiaali"/>
    <n v="3551"/>
    <x v="1"/>
  </r>
  <r>
    <x v="928"/>
    <x v="898"/>
    <n v="504.55"/>
    <n v="10032025"/>
    <n v="4512"/>
    <s v="Lehdet"/>
    <n v="1101"/>
    <x v="1"/>
  </r>
  <r>
    <x v="929"/>
    <x v="899"/>
    <n v="69"/>
    <n v="31102025"/>
    <n v="4340"/>
    <s v="Toimisto- pankki-ja asiantunt.palvelut"/>
    <n v="5352"/>
    <x v="1"/>
  </r>
  <r>
    <x v="930"/>
    <x v="900"/>
    <n v="2965"/>
    <n v="12062025"/>
    <n v="4305"/>
    <s v="Asikaspalvelujen osto muilta"/>
    <n v="3901"/>
    <x v="1"/>
  </r>
  <r>
    <x v="931"/>
    <x v="901"/>
    <n v="40"/>
    <n v="19052025"/>
    <n v="4440"/>
    <s v="Koulutus- ja kulttuuripalvelut"/>
    <n v="3051"/>
    <x v="1"/>
  </r>
  <r>
    <x v="932"/>
    <x v="902"/>
    <n v="57.81"/>
    <n v="4062025"/>
    <n v="4421"/>
    <s v="Koulukuljetukset"/>
    <n v="3051"/>
    <x v="1"/>
  </r>
  <r>
    <x v="933"/>
    <x v="903"/>
    <n v="2850"/>
    <n v="21052025"/>
    <n v="4350"/>
    <s v="Painatukset, ilmoitukset ja markkinointi"/>
    <n v="5551"/>
    <x v="1"/>
  </r>
  <r>
    <x v="934"/>
    <x v="904"/>
    <n v="2980"/>
    <n v="6022025"/>
    <n v="4600"/>
    <s v="Muu materiaali"/>
    <n v="4601"/>
    <x v="1"/>
  </r>
  <r>
    <x v="935"/>
    <x v="905"/>
    <n v="15.78"/>
    <n v="20052025"/>
    <n v="4440"/>
    <s v="Koulutus- ja kulttuuripalvelut"/>
    <n v="3051"/>
    <x v="1"/>
  </r>
  <r>
    <x v="935"/>
    <x v="905"/>
    <n v="50.86"/>
    <n v="20052025"/>
    <n v="4440"/>
    <s v="Koulutus- ja kulttuuripalvelut"/>
    <n v="3051"/>
    <x v="1"/>
  </r>
  <r>
    <x v="935"/>
    <x v="905"/>
    <n v="302.41000000000003"/>
    <n v="31122025"/>
    <n v="4342"/>
    <s v="Asiantuntijakonsultaatio/-palvelut"/>
    <n v="3051"/>
    <x v="1"/>
  </r>
  <r>
    <x v="936"/>
    <x v="906"/>
    <n v="74.959999999999994"/>
    <n v="29082025"/>
    <n v="4341"/>
    <s v="ATK-palvelut"/>
    <n v="3051"/>
    <x v="1"/>
  </r>
  <r>
    <x v="936"/>
    <x v="906"/>
    <n v="222.55"/>
    <n v="29082025"/>
    <n v="4341"/>
    <s v="ATK-palvelut"/>
    <n v="3051"/>
    <x v="1"/>
  </r>
  <r>
    <x v="936"/>
    <x v="906"/>
    <n v="325.63"/>
    <n v="29082025"/>
    <n v="4341"/>
    <s v="ATK-palvelut"/>
    <n v="3051"/>
    <x v="1"/>
  </r>
  <r>
    <x v="936"/>
    <x v="906"/>
    <n v="11.71"/>
    <n v="29082025"/>
    <n v="4341"/>
    <s v="ATK-palvelut"/>
    <n v="3051"/>
    <x v="1"/>
  </r>
  <r>
    <x v="936"/>
    <x v="906"/>
    <n v="86.68"/>
    <n v="29082025"/>
    <n v="4341"/>
    <s v="ATK-palvelut"/>
    <n v="3051"/>
    <x v="1"/>
  </r>
  <r>
    <x v="936"/>
    <x v="906"/>
    <n v="234.26"/>
    <n v="29082025"/>
    <n v="4341"/>
    <s v="ATK-palvelut"/>
    <n v="3051"/>
    <x v="1"/>
  </r>
  <r>
    <x v="936"/>
    <x v="906"/>
    <n v="222.55"/>
    <n v="29082025"/>
    <n v="4341"/>
    <s v="ATK-palvelut"/>
    <n v="3051"/>
    <x v="1"/>
  </r>
  <r>
    <x v="936"/>
    <x v="906"/>
    <n v="154.66"/>
    <n v="29082025"/>
    <n v="4341"/>
    <s v="ATK-palvelut"/>
    <n v="3101"/>
    <x v="1"/>
  </r>
  <r>
    <x v="937"/>
    <x v="907"/>
    <n v="435.82"/>
    <n v="2012025"/>
    <n v="4512"/>
    <s v="Lehdet"/>
    <n v="1101"/>
    <x v="1"/>
  </r>
  <r>
    <x v="937"/>
    <x v="907"/>
    <n v="326.86"/>
    <n v="30012025"/>
    <n v="4512"/>
    <s v="Lehdet"/>
    <n v="3051"/>
    <x v="1"/>
  </r>
  <r>
    <x v="937"/>
    <x v="907"/>
    <n v="163.44"/>
    <n v="28032025"/>
    <n v="4512"/>
    <s v="Lehdet"/>
    <n v="3051"/>
    <x v="1"/>
  </r>
  <r>
    <x v="937"/>
    <x v="907"/>
    <n v="163.43"/>
    <n v="28032025"/>
    <n v="4512"/>
    <s v="Lehdet"/>
    <n v="3101"/>
    <x v="1"/>
  </r>
  <r>
    <x v="937"/>
    <x v="907"/>
    <n v="435.82"/>
    <n v="28052025"/>
    <n v="4512"/>
    <s v="Lehdet"/>
    <n v="1101"/>
    <x v="1"/>
  </r>
  <r>
    <x v="937"/>
    <x v="907"/>
    <n v="1503.25"/>
    <n v="6062025"/>
    <n v="4350"/>
    <s v="Painatukset, ilmoitukset ja markkinointi"/>
    <n v="5551"/>
    <x v="1"/>
  </r>
  <r>
    <x v="937"/>
    <x v="907"/>
    <n v="250.36"/>
    <n v="30072025"/>
    <n v="4512"/>
    <s v="Lehdet"/>
    <n v="5551"/>
    <x v="1"/>
  </r>
  <r>
    <x v="937"/>
    <x v="907"/>
    <n v="250.36"/>
    <n v="12082025"/>
    <n v="4512"/>
    <s v="Lehdet"/>
    <n v="5551"/>
    <x v="1"/>
  </r>
  <r>
    <x v="937"/>
    <x v="907"/>
    <n v="326.86"/>
    <n v="30102025"/>
    <n v="4512"/>
    <s v="Lehdet"/>
    <n v="3101"/>
    <x v="1"/>
  </r>
  <r>
    <x v="937"/>
    <x v="907"/>
    <n v="-326.86"/>
    <n v="13112025"/>
    <n v="4512"/>
    <s v="Lehdet"/>
    <n v="3101"/>
    <x v="1"/>
  </r>
  <r>
    <x v="938"/>
    <x v="908"/>
    <n v="2400"/>
    <n v="27012025"/>
    <n v="4470"/>
    <s v="Muut palvelut"/>
    <n v="5551"/>
    <x v="1"/>
  </r>
  <r>
    <x v="938"/>
    <x v="908"/>
    <n v="2097.14"/>
    <n v="28022025"/>
    <n v="4470"/>
    <s v="Muut palvelut"/>
    <n v="5551"/>
    <x v="1"/>
  </r>
  <r>
    <x v="938"/>
    <x v="908"/>
    <n v="1102.8599999999999"/>
    <n v="28022025"/>
    <n v="4470"/>
    <s v="Muut palvelut"/>
    <n v="5551"/>
    <x v="1"/>
  </r>
  <r>
    <x v="938"/>
    <x v="908"/>
    <n v="1630.4"/>
    <n v="12122025"/>
    <n v="4470"/>
    <s v="Muut palvelut"/>
    <n v="5551"/>
    <x v="1"/>
  </r>
  <r>
    <x v="939"/>
    <x v="909"/>
    <n v="6616.82"/>
    <n v="31012025"/>
    <n v="4426"/>
    <s v="Joukkoliikenne"/>
    <n v="6301"/>
    <x v="1"/>
  </r>
  <r>
    <x v="939"/>
    <x v="909"/>
    <n v="6122.19"/>
    <n v="28022025"/>
    <n v="4426"/>
    <s v="Joukkoliikenne"/>
    <n v="6301"/>
    <x v="1"/>
  </r>
  <r>
    <x v="939"/>
    <x v="909"/>
    <n v="6666.43"/>
    <n v="31032025"/>
    <n v="4426"/>
    <s v="Joukkoliikenne"/>
    <n v="6301"/>
    <x v="1"/>
  </r>
  <r>
    <x v="939"/>
    <x v="909"/>
    <n v="6652.96"/>
    <n v="30042025"/>
    <n v="4426"/>
    <s v="Joukkoliikenne"/>
    <n v="6301"/>
    <x v="1"/>
  </r>
  <r>
    <x v="939"/>
    <x v="909"/>
    <n v="6377.23"/>
    <n v="31052025"/>
    <n v="4426"/>
    <s v="Joukkoliikenne"/>
    <n v="6301"/>
    <x v="1"/>
  </r>
  <r>
    <x v="939"/>
    <x v="909"/>
    <n v="3926.11"/>
    <n v="30062025"/>
    <n v="4426"/>
    <s v="Joukkoliikenne"/>
    <n v="6301"/>
    <x v="1"/>
  </r>
  <r>
    <x v="939"/>
    <x v="909"/>
    <n v="4241.5"/>
    <n v="31072025"/>
    <n v="4426"/>
    <s v="Joukkoliikenne"/>
    <n v="6301"/>
    <x v="1"/>
  </r>
  <r>
    <x v="939"/>
    <x v="909"/>
    <n v="548.54"/>
    <n v="31082025"/>
    <n v="4421"/>
    <s v="Koulukuljetukset"/>
    <n v="3041"/>
    <x v="1"/>
  </r>
  <r>
    <x v="939"/>
    <x v="909"/>
    <n v="10588.13"/>
    <n v="31082025"/>
    <n v="4421"/>
    <s v="Koulukuljetukset"/>
    <n v="3051"/>
    <x v="1"/>
  </r>
  <r>
    <x v="939"/>
    <x v="909"/>
    <n v="5644.75"/>
    <n v="31082025"/>
    <n v="4426"/>
    <s v="Joukkoliikenne"/>
    <n v="6301"/>
    <x v="1"/>
  </r>
  <r>
    <x v="939"/>
    <x v="909"/>
    <n v="495.2"/>
    <n v="30092025"/>
    <n v="4421"/>
    <s v="Koulukuljetukset"/>
    <n v="3041"/>
    <x v="1"/>
  </r>
  <r>
    <x v="939"/>
    <x v="909"/>
    <n v="16011.39"/>
    <n v="30092025"/>
    <n v="4421"/>
    <s v="Koulukuljetukset"/>
    <n v="3051"/>
    <x v="1"/>
  </r>
  <r>
    <x v="939"/>
    <x v="909"/>
    <n v="5920.05"/>
    <n v="30092025"/>
    <n v="4426"/>
    <s v="Joukkoliikenne"/>
    <n v="6301"/>
    <x v="1"/>
  </r>
  <r>
    <x v="939"/>
    <x v="909"/>
    <n v="450.1"/>
    <n v="31102025"/>
    <n v="4421"/>
    <s v="Koulukuljetukset"/>
    <n v="3041"/>
    <x v="1"/>
  </r>
  <r>
    <x v="939"/>
    <x v="909"/>
    <n v="14553.2"/>
    <n v="31102025"/>
    <n v="4421"/>
    <s v="Koulukuljetukset"/>
    <n v="3051"/>
    <x v="1"/>
  </r>
  <r>
    <x v="939"/>
    <x v="909"/>
    <n v="6562"/>
    <n v="31102025"/>
    <n v="4426"/>
    <s v="Joukkoliikenne"/>
    <n v="6301"/>
    <x v="1"/>
  </r>
  <r>
    <x v="939"/>
    <x v="909"/>
    <n v="450"/>
    <n v="28112025"/>
    <n v="4421"/>
    <s v="Koulukuljetukset"/>
    <n v="3041"/>
    <x v="1"/>
  </r>
  <r>
    <x v="939"/>
    <x v="909"/>
    <n v="14550"/>
    <n v="28112025"/>
    <n v="4421"/>
    <s v="Koulukuljetukset"/>
    <n v="3051"/>
    <x v="1"/>
  </r>
  <r>
    <x v="939"/>
    <x v="909"/>
    <n v="6179.29"/>
    <n v="30112025"/>
    <n v="4426"/>
    <s v="Joukkoliikenne"/>
    <n v="6301"/>
    <x v="1"/>
  </r>
  <r>
    <x v="939"/>
    <x v="909"/>
    <n v="345.7"/>
    <n v="22122025"/>
    <n v="4421"/>
    <s v="Koulukuljetukset"/>
    <n v="3041"/>
    <x v="1"/>
  </r>
  <r>
    <x v="939"/>
    <x v="909"/>
    <n v="11177.63"/>
    <n v="22122025"/>
    <n v="4421"/>
    <s v="Koulukuljetukset"/>
    <n v="3051"/>
    <x v="1"/>
  </r>
  <r>
    <x v="939"/>
    <x v="909"/>
    <n v="6351.53"/>
    <n v="31122025"/>
    <n v="4426"/>
    <s v="Joukkoliikenne"/>
    <n v="6301"/>
    <x v="1"/>
  </r>
  <r>
    <x v="940"/>
    <x v="910"/>
    <n v="114.31"/>
    <n v="13112025"/>
    <n v="4501"/>
    <s v="Koulutarvikkeet"/>
    <n v="3101"/>
    <x v="1"/>
  </r>
  <r>
    <x v="941"/>
    <x v="911"/>
    <n v="200"/>
    <n v="18062025"/>
    <n v="4470"/>
    <s v="Muut palvelut"/>
    <n v="3601"/>
    <x v="1"/>
  </r>
  <r>
    <x v="942"/>
    <x v="912"/>
    <n v="275"/>
    <n v="19092025"/>
    <n v="4430"/>
    <s v="Sosiaali- ja terveyspalvelut"/>
    <n v="3051"/>
    <x v="1"/>
  </r>
  <r>
    <x v="942"/>
    <x v="912"/>
    <n v="765"/>
    <n v="27112025"/>
    <n v="4440"/>
    <s v="Koulutus- ja kulttuuripalvelut"/>
    <n v="3051"/>
    <x v="1"/>
  </r>
  <r>
    <x v="942"/>
    <x v="912"/>
    <n v="765"/>
    <n v="27112025"/>
    <n v="4430"/>
    <s v="Sosiaali- ja terveyspalvelut"/>
    <n v="3051"/>
    <x v="1"/>
  </r>
  <r>
    <x v="942"/>
    <x v="912"/>
    <n v="1250"/>
    <n v="12122025"/>
    <n v="4342"/>
    <s v="Asiantuntijakonsultaatio/-palvelut"/>
    <n v="3051"/>
    <x v="1"/>
  </r>
  <r>
    <x v="943"/>
    <x v="913"/>
    <n v="120"/>
    <n v="24012025"/>
    <n v="4425"/>
    <s v="Muut matkakulut ja kuljetukset"/>
    <n v="5352"/>
    <x v="1"/>
  </r>
  <r>
    <x v="943"/>
    <x v="913"/>
    <n v="80"/>
    <n v="24012025"/>
    <n v="4425"/>
    <s v="Muut matkakulut ja kuljetukset"/>
    <n v="3051"/>
    <x v="1"/>
  </r>
  <r>
    <x v="943"/>
    <x v="913"/>
    <n v="72.3"/>
    <n v="18022025"/>
    <n v="4440"/>
    <s v="Koulutus- ja kulttuuripalvelut"/>
    <n v="4401"/>
    <x v="1"/>
  </r>
  <r>
    <x v="943"/>
    <x v="913"/>
    <n v="70"/>
    <n v="2052025"/>
    <n v="4300"/>
    <s v="Asiakaspalvelujen osto valtiolta"/>
    <n v="4601"/>
    <x v="1"/>
  </r>
  <r>
    <x v="943"/>
    <x v="913"/>
    <n v="160"/>
    <n v="9052025"/>
    <n v="4470"/>
    <s v="Muut palvelut"/>
    <n v="4601"/>
    <x v="1"/>
  </r>
  <r>
    <x v="944"/>
    <x v="914"/>
    <n v="140"/>
    <n v="1012025"/>
    <n v="4340"/>
    <s v="Toimisto- pankki-ja asiantunt.palvelut"/>
    <n v="5352"/>
    <x v="1"/>
  </r>
  <r>
    <x v="944"/>
    <x v="914"/>
    <n v="215"/>
    <n v="13022025"/>
    <n v="4340"/>
    <s v="Toimisto- pankki-ja asiantunt.palvelut"/>
    <n v="5352"/>
    <x v="1"/>
  </r>
  <r>
    <x v="944"/>
    <x v="914"/>
    <n v="215"/>
    <n v="13022025"/>
    <n v="4340"/>
    <s v="Toimisto- pankki-ja asiantunt.palvelut"/>
    <n v="5352"/>
    <x v="1"/>
  </r>
  <r>
    <x v="944"/>
    <x v="914"/>
    <n v="215"/>
    <n v="13022025"/>
    <n v="4340"/>
    <s v="Toimisto- pankki-ja asiantunt.palvelut"/>
    <n v="5352"/>
    <x v="1"/>
  </r>
  <r>
    <x v="944"/>
    <x v="914"/>
    <n v="215"/>
    <n v="13022025"/>
    <n v="4340"/>
    <s v="Toimisto- pankki-ja asiantunt.palvelut"/>
    <n v="5352"/>
    <x v="1"/>
  </r>
  <r>
    <x v="944"/>
    <x v="914"/>
    <n v="215"/>
    <n v="13022025"/>
    <n v="4340"/>
    <s v="Toimisto- pankki-ja asiantunt.palvelut"/>
    <n v="5352"/>
    <x v="1"/>
  </r>
  <r>
    <x v="944"/>
    <x v="914"/>
    <n v="171.31"/>
    <n v="29042025"/>
    <n v="4340"/>
    <s v="Toimisto- pankki-ja asiantunt.palvelut"/>
    <n v="5352"/>
    <x v="1"/>
  </r>
  <r>
    <x v="944"/>
    <x v="914"/>
    <n v="171.31"/>
    <n v="29042025"/>
    <n v="4340"/>
    <s v="Toimisto- pankki-ja asiantunt.palvelut"/>
    <n v="5352"/>
    <x v="1"/>
  </r>
  <r>
    <x v="944"/>
    <x v="914"/>
    <n v="171.31"/>
    <n v="29042025"/>
    <n v="4340"/>
    <s v="Toimisto- pankki-ja asiantunt.palvelut"/>
    <n v="5352"/>
    <x v="1"/>
  </r>
  <r>
    <x v="944"/>
    <x v="914"/>
    <n v="171.31"/>
    <n v="29042025"/>
    <n v="4340"/>
    <s v="Toimisto- pankki-ja asiantunt.palvelut"/>
    <n v="5352"/>
    <x v="1"/>
  </r>
  <r>
    <x v="944"/>
    <x v="914"/>
    <n v="171.31"/>
    <n v="30042025"/>
    <n v="4340"/>
    <s v="Toimisto- pankki-ja asiantunt.palvelut"/>
    <n v="5352"/>
    <x v="1"/>
  </r>
  <r>
    <x v="944"/>
    <x v="914"/>
    <n v="71.67"/>
    <n v="10092025"/>
    <n v="4342"/>
    <s v="Asiantuntijakonsultaatio/-palvelut"/>
    <n v="5352"/>
    <x v="1"/>
  </r>
  <r>
    <x v="944"/>
    <x v="914"/>
    <n v="114.21"/>
    <n v="10092025"/>
    <n v="4340"/>
    <s v="Toimisto- pankki-ja asiantunt.palvelut"/>
    <n v="5352"/>
    <x v="1"/>
  </r>
  <r>
    <x v="945"/>
    <x v="915"/>
    <n v="200"/>
    <n v="15122025"/>
    <n v="4350"/>
    <s v="Painatukset, ilmoitukset ja markkinointi"/>
    <n v="5551"/>
    <x v="1"/>
  </r>
  <r>
    <x v="946"/>
    <x v="916"/>
    <n v="600"/>
    <n v="29102025"/>
    <n v="4460"/>
    <s v="Muut yhteistoimintaosuudet"/>
    <n v="5551"/>
    <x v="1"/>
  </r>
  <r>
    <x v="947"/>
    <x v="201"/>
    <n v="9.2899999999999991"/>
    <n v="7012025"/>
    <n v="4600"/>
    <s v="Muu materiaali"/>
    <n v="5352"/>
    <x v="1"/>
  </r>
  <r>
    <x v="947"/>
    <x v="201"/>
    <n v="39.799999999999997"/>
    <n v="7012025"/>
    <n v="4600"/>
    <s v="Muu materiaali"/>
    <n v="5352"/>
    <x v="1"/>
  </r>
  <r>
    <x v="947"/>
    <x v="201"/>
    <n v="47.57"/>
    <n v="7012025"/>
    <n v="4600"/>
    <s v="Muu materiaali"/>
    <n v="5352"/>
    <x v="1"/>
  </r>
  <r>
    <x v="947"/>
    <x v="201"/>
    <n v="7.24"/>
    <n v="14012025"/>
    <n v="4600"/>
    <s v="Muu materiaali"/>
    <n v="4601"/>
    <x v="1"/>
  </r>
  <r>
    <x v="947"/>
    <x v="201"/>
    <n v="17.149999999999999"/>
    <n v="14012025"/>
    <n v="4502"/>
    <s v="Harrastustarvikkeet"/>
    <n v="3021"/>
    <x v="1"/>
  </r>
  <r>
    <x v="947"/>
    <x v="201"/>
    <n v="22.34"/>
    <n v="14012025"/>
    <n v="4600"/>
    <s v="Muu materiaali"/>
    <n v="4601"/>
    <x v="1"/>
  </r>
  <r>
    <x v="947"/>
    <x v="201"/>
    <n v="14.31"/>
    <n v="21012025"/>
    <n v="4502"/>
    <s v="Harrastustarvikkeet"/>
    <n v="3021"/>
    <x v="1"/>
  </r>
  <r>
    <x v="947"/>
    <x v="201"/>
    <n v="5.0199999999999996"/>
    <n v="21012025"/>
    <n v="4502"/>
    <s v="Harrastustarvikkeet"/>
    <n v="3021"/>
    <x v="1"/>
  </r>
  <r>
    <x v="947"/>
    <x v="201"/>
    <n v="82.9"/>
    <n v="21012025"/>
    <n v="4600"/>
    <s v="Muu materiaali"/>
    <n v="5352"/>
    <x v="1"/>
  </r>
  <r>
    <x v="947"/>
    <x v="201"/>
    <n v="276.32"/>
    <n v="21012025"/>
    <n v="4600"/>
    <s v="Muu materiaali"/>
    <n v="5353"/>
    <x v="1"/>
  </r>
  <r>
    <x v="947"/>
    <x v="201"/>
    <n v="14.99"/>
    <n v="27012025"/>
    <n v="4600"/>
    <s v="Muu materiaali"/>
    <n v="5352"/>
    <x v="1"/>
  </r>
  <r>
    <x v="947"/>
    <x v="201"/>
    <n v="9.9700000000000006"/>
    <n v="27012025"/>
    <n v="4502"/>
    <s v="Harrastustarvikkeet"/>
    <n v="3041"/>
    <x v="1"/>
  </r>
  <r>
    <x v="947"/>
    <x v="201"/>
    <n v="37.369999999999997"/>
    <n v="3022025"/>
    <n v="4600"/>
    <s v="Muu materiaali"/>
    <n v="5352"/>
    <x v="1"/>
  </r>
  <r>
    <x v="947"/>
    <x v="201"/>
    <n v="14.26"/>
    <n v="3022025"/>
    <n v="4502"/>
    <s v="Harrastustarvikkeet"/>
    <n v="3041"/>
    <x v="1"/>
  </r>
  <r>
    <x v="947"/>
    <x v="201"/>
    <n v="14.41"/>
    <n v="3022025"/>
    <n v="4502"/>
    <s v="Harrastustarvikkeet"/>
    <n v="3021"/>
    <x v="1"/>
  </r>
  <r>
    <x v="947"/>
    <x v="201"/>
    <n v="3.59"/>
    <n v="3022025"/>
    <n v="4600"/>
    <s v="Muu materiaali"/>
    <n v="5352"/>
    <x v="1"/>
  </r>
  <r>
    <x v="947"/>
    <x v="201"/>
    <n v="21.63"/>
    <n v="10022025"/>
    <n v="4600"/>
    <s v="Muu materiaali"/>
    <n v="5352"/>
    <x v="1"/>
  </r>
  <r>
    <x v="947"/>
    <x v="201"/>
    <n v="144.80000000000001"/>
    <n v="10022025"/>
    <n v="4600"/>
    <s v="Muu materiaali"/>
    <n v="5352"/>
    <x v="1"/>
  </r>
  <r>
    <x v="947"/>
    <x v="201"/>
    <n v="10.73"/>
    <n v="14022025"/>
    <n v="4600"/>
    <s v="Muu materiaali"/>
    <n v="4601"/>
    <x v="1"/>
  </r>
  <r>
    <x v="947"/>
    <x v="201"/>
    <n v="7.14"/>
    <n v="14022025"/>
    <n v="4502"/>
    <s v="Harrastustarvikkeet"/>
    <n v="3041"/>
    <x v="1"/>
  </r>
  <r>
    <x v="947"/>
    <x v="201"/>
    <n v="28.65"/>
    <n v="14022025"/>
    <n v="4600"/>
    <s v="Muu materiaali"/>
    <n v="5352"/>
    <x v="1"/>
  </r>
  <r>
    <x v="947"/>
    <x v="201"/>
    <n v="112.77"/>
    <n v="14022025"/>
    <n v="4600"/>
    <s v="Muu materiaali"/>
    <n v="5352"/>
    <x v="1"/>
  </r>
  <r>
    <x v="947"/>
    <x v="201"/>
    <n v="67.7"/>
    <n v="24022025"/>
    <n v="4600"/>
    <s v="Muu materiaali"/>
    <n v="5352"/>
    <x v="1"/>
  </r>
  <r>
    <x v="947"/>
    <x v="201"/>
    <n v="62.5"/>
    <n v="24022025"/>
    <n v="4600"/>
    <s v="Muu materiaali"/>
    <n v="4601"/>
    <x v="1"/>
  </r>
  <r>
    <x v="947"/>
    <x v="201"/>
    <n v="7.86"/>
    <n v="24022025"/>
    <n v="4600"/>
    <s v="Muu materiaali"/>
    <n v="5352"/>
    <x v="1"/>
  </r>
  <r>
    <x v="947"/>
    <x v="201"/>
    <n v="82.9"/>
    <n v="24022025"/>
    <n v="4600"/>
    <s v="Muu materiaali"/>
    <n v="5352"/>
    <x v="1"/>
  </r>
  <r>
    <x v="947"/>
    <x v="201"/>
    <n v="62.18"/>
    <n v="24022025"/>
    <n v="4600"/>
    <s v="Muu materiaali"/>
    <n v="5352"/>
    <x v="1"/>
  </r>
  <r>
    <x v="947"/>
    <x v="201"/>
    <n v="22.17"/>
    <n v="24022025"/>
    <n v="4600"/>
    <s v="Muu materiaali"/>
    <n v="4601"/>
    <x v="1"/>
  </r>
  <r>
    <x v="947"/>
    <x v="201"/>
    <n v="49.76"/>
    <n v="24022025"/>
    <n v="4600"/>
    <s v="Muu materiaali"/>
    <n v="4601"/>
    <x v="1"/>
  </r>
  <r>
    <x v="947"/>
    <x v="201"/>
    <n v="108.14"/>
    <n v="10032025"/>
    <n v="4600"/>
    <s v="Muu materiaali"/>
    <n v="4601"/>
    <x v="1"/>
  </r>
  <r>
    <x v="947"/>
    <x v="201"/>
    <n v="24.97"/>
    <n v="10032025"/>
    <n v="4600"/>
    <s v="Muu materiaali"/>
    <n v="4601"/>
    <x v="1"/>
  </r>
  <r>
    <x v="947"/>
    <x v="201"/>
    <n v="20.23"/>
    <n v="17032025"/>
    <n v="4600"/>
    <s v="Muu materiaali"/>
    <n v="4601"/>
    <x v="1"/>
  </r>
  <r>
    <x v="947"/>
    <x v="201"/>
    <n v="150.69"/>
    <n v="17032025"/>
    <n v="4600"/>
    <s v="Muu materiaali"/>
    <n v="5352"/>
    <x v="1"/>
  </r>
  <r>
    <x v="947"/>
    <x v="201"/>
    <n v="139.43"/>
    <n v="17032025"/>
    <n v="4600"/>
    <s v="Muu materiaali"/>
    <n v="5352"/>
    <x v="1"/>
  </r>
  <r>
    <x v="947"/>
    <x v="201"/>
    <n v="35.82"/>
    <n v="24032025"/>
    <n v="4600"/>
    <s v="Muu materiaali"/>
    <n v="5352"/>
    <x v="1"/>
  </r>
  <r>
    <x v="947"/>
    <x v="201"/>
    <n v="76.23"/>
    <n v="31032025"/>
    <n v="4600"/>
    <s v="Muu materiaali"/>
    <n v="5352"/>
    <x v="1"/>
  </r>
  <r>
    <x v="947"/>
    <x v="201"/>
    <n v="19.260000000000002"/>
    <n v="31032025"/>
    <n v="4600"/>
    <s v="Muu materiaali"/>
    <n v="5352"/>
    <x v="1"/>
  </r>
  <r>
    <x v="947"/>
    <x v="201"/>
    <n v="15.06"/>
    <n v="7042025"/>
    <n v="4501"/>
    <s v="Koulutarvikkeet"/>
    <n v="3051"/>
    <x v="1"/>
  </r>
  <r>
    <x v="947"/>
    <x v="201"/>
    <n v="7.17"/>
    <n v="7042025"/>
    <n v="4600"/>
    <s v="Muu materiaali"/>
    <n v="5352"/>
    <x v="1"/>
  </r>
  <r>
    <x v="947"/>
    <x v="201"/>
    <n v="6.6"/>
    <n v="7042025"/>
    <n v="4502"/>
    <s v="Harrastustarvikkeet"/>
    <n v="3021"/>
    <x v="1"/>
  </r>
  <r>
    <x v="947"/>
    <x v="201"/>
    <n v="19.329999999999998"/>
    <n v="7042025"/>
    <n v="4600"/>
    <s v="Muu materiaali"/>
    <n v="5352"/>
    <x v="1"/>
  </r>
  <r>
    <x v="947"/>
    <x v="201"/>
    <n v="115.68"/>
    <n v="7042025"/>
    <n v="4600"/>
    <s v="Muu materiaali"/>
    <n v="5352"/>
    <x v="1"/>
  </r>
  <r>
    <x v="947"/>
    <x v="201"/>
    <n v="18.79"/>
    <n v="7042025"/>
    <n v="4600"/>
    <s v="Muu materiaali"/>
    <n v="5352"/>
    <x v="1"/>
  </r>
  <r>
    <x v="947"/>
    <x v="201"/>
    <n v="1.79"/>
    <n v="15042025"/>
    <n v="4502"/>
    <s v="Harrastustarvikkeet"/>
    <n v="3041"/>
    <x v="1"/>
  </r>
  <r>
    <x v="947"/>
    <x v="201"/>
    <n v="20.02"/>
    <n v="22042025"/>
    <n v="4600"/>
    <s v="Muu materiaali"/>
    <n v="4601"/>
    <x v="1"/>
  </r>
  <r>
    <x v="947"/>
    <x v="201"/>
    <n v="131.38"/>
    <n v="22042025"/>
    <n v="4600"/>
    <s v="Muu materiaali"/>
    <n v="4601"/>
    <x v="1"/>
  </r>
  <r>
    <x v="947"/>
    <x v="201"/>
    <n v="53.28"/>
    <n v="28042025"/>
    <n v="4600"/>
    <s v="Muu materiaali"/>
    <n v="4601"/>
    <x v="1"/>
  </r>
  <r>
    <x v="947"/>
    <x v="201"/>
    <n v="397.84"/>
    <n v="28042025"/>
    <n v="4600"/>
    <s v="Muu materiaali"/>
    <n v="5352"/>
    <x v="1"/>
  </r>
  <r>
    <x v="947"/>
    <x v="201"/>
    <n v="23.6"/>
    <n v="28042025"/>
    <n v="4600"/>
    <s v="Muu materiaali"/>
    <n v="4601"/>
    <x v="1"/>
  </r>
  <r>
    <x v="947"/>
    <x v="201"/>
    <n v="20.02"/>
    <n v="22042025"/>
    <n v="4600"/>
    <s v="Muu materiaali"/>
    <n v="4601"/>
    <x v="1"/>
  </r>
  <r>
    <x v="947"/>
    <x v="201"/>
    <n v="-20.02"/>
    <n v="22042025"/>
    <n v="4600"/>
    <s v="Muu materiaali"/>
    <n v="4601"/>
    <x v="1"/>
  </r>
  <r>
    <x v="947"/>
    <x v="201"/>
    <n v="13.56"/>
    <n v="6052025"/>
    <n v="4600"/>
    <s v="Muu materiaali"/>
    <n v="4601"/>
    <x v="1"/>
  </r>
  <r>
    <x v="947"/>
    <x v="201"/>
    <n v="41.67"/>
    <n v="13052025"/>
    <n v="4600"/>
    <s v="Muu materiaali"/>
    <n v="4601"/>
    <x v="1"/>
  </r>
  <r>
    <x v="947"/>
    <x v="201"/>
    <n v="24.3"/>
    <n v="13052025"/>
    <n v="4600"/>
    <s v="Muu materiaali"/>
    <n v="4601"/>
    <x v="1"/>
  </r>
  <r>
    <x v="947"/>
    <x v="201"/>
    <n v="39.840000000000003"/>
    <n v="13052025"/>
    <n v="4600"/>
    <s v="Muu materiaali"/>
    <n v="3021"/>
    <x v="1"/>
  </r>
  <r>
    <x v="947"/>
    <x v="201"/>
    <n v="39.94"/>
    <n v="13052025"/>
    <n v="4600"/>
    <s v="Muu materiaali"/>
    <n v="3041"/>
    <x v="1"/>
  </r>
  <r>
    <x v="947"/>
    <x v="201"/>
    <n v="17.829999999999998"/>
    <n v="13052025"/>
    <n v="4600"/>
    <s v="Muu materiaali"/>
    <n v="5352"/>
    <x v="1"/>
  </r>
  <r>
    <x v="947"/>
    <x v="201"/>
    <n v="14.49"/>
    <n v="13052025"/>
    <n v="4600"/>
    <s v="Muu materiaali"/>
    <n v="4601"/>
    <x v="1"/>
  </r>
  <r>
    <x v="947"/>
    <x v="201"/>
    <n v="7.97"/>
    <n v="19052025"/>
    <n v="4502"/>
    <s v="Harrastustarvikkeet"/>
    <n v="3021"/>
    <x v="1"/>
  </r>
  <r>
    <x v="947"/>
    <x v="201"/>
    <n v="4.99"/>
    <n v="26052025"/>
    <n v="4600"/>
    <s v="Muu materiaali"/>
    <n v="5352"/>
    <x v="1"/>
  </r>
  <r>
    <x v="947"/>
    <x v="201"/>
    <n v="16.11"/>
    <n v="26052025"/>
    <n v="4600"/>
    <s v="Muu materiaali"/>
    <n v="4601"/>
    <x v="1"/>
  </r>
  <r>
    <x v="947"/>
    <x v="201"/>
    <n v="11.4"/>
    <n v="26052025"/>
    <n v="4501"/>
    <s v="Koulutarvikkeet"/>
    <n v="3051"/>
    <x v="1"/>
  </r>
  <r>
    <x v="947"/>
    <x v="201"/>
    <n v="30.37"/>
    <n v="26052025"/>
    <n v="4600"/>
    <s v="Muu materiaali"/>
    <n v="5352"/>
    <x v="1"/>
  </r>
  <r>
    <x v="947"/>
    <x v="201"/>
    <n v="8.92"/>
    <n v="26052025"/>
    <n v="4501"/>
    <s v="Koulutarvikkeet"/>
    <n v="3051"/>
    <x v="1"/>
  </r>
  <r>
    <x v="947"/>
    <x v="201"/>
    <n v="28.65"/>
    <n v="26052025"/>
    <n v="4600"/>
    <s v="Muu materiaali"/>
    <n v="4601"/>
    <x v="1"/>
  </r>
  <r>
    <x v="947"/>
    <x v="201"/>
    <n v="77.16"/>
    <n v="3062025"/>
    <n v="4600"/>
    <s v="Muu materiaali"/>
    <n v="4601"/>
    <x v="1"/>
  </r>
  <r>
    <x v="947"/>
    <x v="201"/>
    <n v="189.67"/>
    <n v="3062025"/>
    <n v="4600"/>
    <s v="Muu materiaali"/>
    <n v="4601"/>
    <x v="1"/>
  </r>
  <r>
    <x v="947"/>
    <x v="201"/>
    <n v="146.54"/>
    <n v="3062025"/>
    <n v="4600"/>
    <s v="Muu materiaali"/>
    <n v="4601"/>
    <x v="1"/>
  </r>
  <r>
    <x v="947"/>
    <x v="201"/>
    <n v="34.61"/>
    <n v="10062025"/>
    <n v="4600"/>
    <s v="Muu materiaali"/>
    <n v="4601"/>
    <x v="1"/>
  </r>
  <r>
    <x v="947"/>
    <x v="201"/>
    <n v="239.16"/>
    <n v="10062025"/>
    <n v="4600"/>
    <s v="Muu materiaali"/>
    <n v="4601"/>
    <x v="1"/>
  </r>
  <r>
    <x v="947"/>
    <x v="201"/>
    <n v="9.08"/>
    <n v="10062025"/>
    <n v="4600"/>
    <s v="Muu materiaali"/>
    <n v="4601"/>
    <x v="1"/>
  </r>
  <r>
    <x v="947"/>
    <x v="201"/>
    <n v="22.17"/>
    <n v="16062025"/>
    <n v="4600"/>
    <s v="Muu materiaali"/>
    <n v="5352"/>
    <x v="1"/>
  </r>
  <r>
    <x v="947"/>
    <x v="201"/>
    <n v="40.090000000000003"/>
    <n v="23062025"/>
    <n v="4600"/>
    <s v="Muu materiaali"/>
    <n v="5352"/>
    <x v="1"/>
  </r>
  <r>
    <x v="947"/>
    <x v="201"/>
    <n v="17.61"/>
    <n v="30062025"/>
    <n v="4600"/>
    <s v="Muu materiaali"/>
    <n v="5352"/>
    <x v="1"/>
  </r>
  <r>
    <x v="947"/>
    <x v="201"/>
    <n v="16.329999999999998"/>
    <n v="30062025"/>
    <n v="4600"/>
    <s v="Muu materiaali"/>
    <n v="4601"/>
    <x v="1"/>
  </r>
  <r>
    <x v="947"/>
    <x v="201"/>
    <n v="19.260000000000002"/>
    <n v="1072025"/>
    <n v="4550"/>
    <s v="Puhdistusaineet ja -tarvikkeet"/>
    <n v="5352"/>
    <x v="1"/>
  </r>
  <r>
    <x v="947"/>
    <x v="201"/>
    <n v="15.94"/>
    <n v="8072025"/>
    <n v="4600"/>
    <s v="Muu materiaali"/>
    <n v="4601"/>
    <x v="1"/>
  </r>
  <r>
    <x v="947"/>
    <x v="201"/>
    <n v="19.47"/>
    <n v="8072025"/>
    <n v="4600"/>
    <s v="Muu materiaali"/>
    <n v="4601"/>
    <x v="1"/>
  </r>
  <r>
    <x v="947"/>
    <x v="201"/>
    <n v="37.69"/>
    <n v="8072025"/>
    <n v="4600"/>
    <s v="Muu materiaali"/>
    <n v="4601"/>
    <x v="1"/>
  </r>
  <r>
    <x v="947"/>
    <x v="201"/>
    <n v="41.13"/>
    <n v="8072025"/>
    <n v="4600"/>
    <s v="Muu materiaali"/>
    <n v="5352"/>
    <x v="1"/>
  </r>
  <r>
    <x v="947"/>
    <x v="201"/>
    <n v="88.25"/>
    <n v="14072025"/>
    <n v="4600"/>
    <s v="Muu materiaali"/>
    <n v="4601"/>
    <x v="1"/>
  </r>
  <r>
    <x v="947"/>
    <x v="201"/>
    <n v="41.21"/>
    <n v="14072025"/>
    <n v="4600"/>
    <s v="Muu materiaali"/>
    <n v="5352"/>
    <x v="1"/>
  </r>
  <r>
    <x v="947"/>
    <x v="201"/>
    <n v="31.16"/>
    <n v="21072025"/>
    <n v="4600"/>
    <s v="Muu materiaali"/>
    <n v="5352"/>
    <x v="1"/>
  </r>
  <r>
    <x v="947"/>
    <x v="201"/>
    <n v="38.33"/>
    <n v="21072025"/>
    <n v="4600"/>
    <s v="Muu materiaali"/>
    <n v="5352"/>
    <x v="1"/>
  </r>
  <r>
    <x v="947"/>
    <x v="201"/>
    <n v="39.78"/>
    <n v="21072025"/>
    <n v="4600"/>
    <s v="Muu materiaali"/>
    <n v="4601"/>
    <x v="1"/>
  </r>
  <r>
    <x v="947"/>
    <x v="201"/>
    <n v="56.73"/>
    <n v="21072025"/>
    <n v="4600"/>
    <s v="Muu materiaali"/>
    <n v="4601"/>
    <x v="1"/>
  </r>
  <r>
    <x v="947"/>
    <x v="201"/>
    <n v="152.81"/>
    <n v="21072025"/>
    <n v="4600"/>
    <s v="Muu materiaali"/>
    <n v="4601"/>
    <x v="1"/>
  </r>
  <r>
    <x v="947"/>
    <x v="201"/>
    <n v="76.7"/>
    <n v="21072025"/>
    <n v="4600"/>
    <s v="Muu materiaali"/>
    <n v="4601"/>
    <x v="1"/>
  </r>
  <r>
    <x v="947"/>
    <x v="201"/>
    <n v="12.16"/>
    <n v="29072025"/>
    <n v="4600"/>
    <s v="Muu materiaali"/>
    <n v="4601"/>
    <x v="1"/>
  </r>
  <r>
    <x v="947"/>
    <x v="201"/>
    <n v="7.07"/>
    <n v="29072025"/>
    <n v="4600"/>
    <s v="Muu materiaali"/>
    <n v="5352"/>
    <x v="1"/>
  </r>
  <r>
    <x v="947"/>
    <x v="201"/>
    <n v="94.15"/>
    <n v="29072025"/>
    <n v="4600"/>
    <s v="Muu materiaali"/>
    <n v="5352"/>
    <x v="1"/>
  </r>
  <r>
    <x v="947"/>
    <x v="201"/>
    <n v="66.31"/>
    <n v="29072025"/>
    <n v="4600"/>
    <s v="Muu materiaali"/>
    <n v="5352"/>
    <x v="1"/>
  </r>
  <r>
    <x v="947"/>
    <x v="201"/>
    <n v="63.44"/>
    <n v="29072025"/>
    <n v="4600"/>
    <s v="Muu materiaali"/>
    <n v="5352"/>
    <x v="1"/>
  </r>
  <r>
    <x v="947"/>
    <x v="201"/>
    <n v="64.66"/>
    <n v="29072025"/>
    <n v="4600"/>
    <s v="Muu materiaali"/>
    <n v="4601"/>
    <x v="1"/>
  </r>
  <r>
    <x v="947"/>
    <x v="201"/>
    <n v="36.51"/>
    <n v="4082025"/>
    <n v="4600"/>
    <s v="Muu materiaali"/>
    <n v="4601"/>
    <x v="1"/>
  </r>
  <r>
    <x v="947"/>
    <x v="201"/>
    <n v="79.209999999999994"/>
    <n v="4082025"/>
    <n v="4600"/>
    <s v="Muu materiaali"/>
    <n v="4601"/>
    <x v="1"/>
  </r>
  <r>
    <x v="947"/>
    <x v="201"/>
    <n v="88.05"/>
    <n v="4082025"/>
    <n v="4600"/>
    <s v="Muu materiaali"/>
    <n v="4601"/>
    <x v="1"/>
  </r>
  <r>
    <x v="947"/>
    <x v="201"/>
    <n v="31.16"/>
    <n v="4082025"/>
    <n v="4600"/>
    <s v="Muu materiaali"/>
    <n v="4601"/>
    <x v="1"/>
  </r>
  <r>
    <x v="947"/>
    <x v="201"/>
    <n v="16.46"/>
    <n v="12082025"/>
    <n v="4580"/>
    <s v="Kalusto"/>
    <n v="3051"/>
    <x v="1"/>
  </r>
  <r>
    <x v="947"/>
    <x v="201"/>
    <n v="35.32"/>
    <n v="12082025"/>
    <n v="4600"/>
    <s v="Muu materiaali"/>
    <n v="4601"/>
    <x v="1"/>
  </r>
  <r>
    <x v="947"/>
    <x v="201"/>
    <n v="60.24"/>
    <n v="12082025"/>
    <n v="4600"/>
    <s v="Muu materiaali"/>
    <n v="5352"/>
    <x v="1"/>
  </r>
  <r>
    <x v="947"/>
    <x v="201"/>
    <n v="81"/>
    <n v="12082025"/>
    <n v="4600"/>
    <s v="Muu materiaali"/>
    <n v="5352"/>
    <x v="1"/>
  </r>
  <r>
    <x v="947"/>
    <x v="201"/>
    <n v="36.74"/>
    <n v="12082025"/>
    <n v="4600"/>
    <s v="Muu materiaali"/>
    <n v="5352"/>
    <x v="1"/>
  </r>
  <r>
    <x v="947"/>
    <x v="201"/>
    <n v="23.63"/>
    <n v="18082025"/>
    <n v="4600"/>
    <s v="Muu materiaali"/>
    <n v="5352"/>
    <x v="1"/>
  </r>
  <r>
    <x v="947"/>
    <x v="201"/>
    <n v="19.260000000000002"/>
    <n v="26082025"/>
    <n v="4600"/>
    <s v="Muu materiaali"/>
    <n v="5352"/>
    <x v="1"/>
  </r>
  <r>
    <x v="947"/>
    <x v="201"/>
    <n v="30.77"/>
    <n v="26082025"/>
    <n v="4600"/>
    <s v="Muu materiaali"/>
    <n v="5352"/>
    <x v="1"/>
  </r>
  <r>
    <x v="947"/>
    <x v="201"/>
    <n v="25.04"/>
    <n v="26082025"/>
    <n v="4600"/>
    <s v="Muu materiaali"/>
    <n v="4601"/>
    <x v="1"/>
  </r>
  <r>
    <x v="947"/>
    <x v="201"/>
    <n v="121.91"/>
    <n v="2092025"/>
    <n v="4600"/>
    <s v="Muu materiaali"/>
    <n v="4601"/>
    <x v="1"/>
  </r>
  <r>
    <x v="947"/>
    <x v="201"/>
    <n v="21.48"/>
    <n v="2092025"/>
    <n v="4600"/>
    <s v="Muu materiaali"/>
    <n v="4601"/>
    <x v="1"/>
  </r>
  <r>
    <x v="947"/>
    <x v="201"/>
    <n v="19.79"/>
    <n v="8092025"/>
    <n v="4600"/>
    <s v="Muu materiaali"/>
    <n v="4601"/>
    <x v="1"/>
  </r>
  <r>
    <x v="947"/>
    <x v="201"/>
    <n v="170.57"/>
    <n v="8092025"/>
    <n v="4390"/>
    <s v="Raken.ja alueiden rak.ja kunn.pitopalv."/>
    <n v="3551"/>
    <x v="1"/>
  </r>
  <r>
    <x v="947"/>
    <x v="201"/>
    <n v="33.54"/>
    <n v="8092025"/>
    <n v="4600"/>
    <s v="Muu materiaali"/>
    <n v="4601"/>
    <x v="1"/>
  </r>
  <r>
    <x v="947"/>
    <x v="201"/>
    <n v="37.71"/>
    <n v="8092025"/>
    <n v="4600"/>
    <s v="Muu materiaali"/>
    <n v="4601"/>
    <x v="1"/>
  </r>
  <r>
    <x v="947"/>
    <x v="201"/>
    <n v="123.85"/>
    <n v="22092025"/>
    <n v="4600"/>
    <s v="Muu materiaali"/>
    <n v="4601"/>
    <x v="1"/>
  </r>
  <r>
    <x v="947"/>
    <x v="201"/>
    <n v="345.21"/>
    <n v="22092025"/>
    <n v="4600"/>
    <s v="Muu materiaali"/>
    <n v="4601"/>
    <x v="1"/>
  </r>
  <r>
    <x v="947"/>
    <x v="201"/>
    <n v="7.75"/>
    <n v="29092025"/>
    <n v="4501"/>
    <s v="Koulutarvikkeet"/>
    <n v="3051"/>
    <x v="1"/>
  </r>
  <r>
    <x v="947"/>
    <x v="201"/>
    <n v="6.95"/>
    <n v="29092025"/>
    <n v="4600"/>
    <s v="Muu materiaali"/>
    <n v="5352"/>
    <x v="1"/>
  </r>
  <r>
    <x v="947"/>
    <x v="201"/>
    <n v="231.56"/>
    <n v="6102025"/>
    <n v="4600"/>
    <s v="Muu materiaali"/>
    <n v="5352"/>
    <x v="1"/>
  </r>
  <r>
    <x v="947"/>
    <x v="201"/>
    <n v="16.489999999999998"/>
    <n v="6102025"/>
    <n v="4501"/>
    <s v="Koulutarvikkeet"/>
    <n v="3051"/>
    <x v="1"/>
  </r>
  <r>
    <x v="947"/>
    <x v="201"/>
    <n v="45.24"/>
    <n v="13102025"/>
    <n v="4600"/>
    <s v="Muu materiaali"/>
    <n v="5352"/>
    <x v="1"/>
  </r>
  <r>
    <x v="947"/>
    <x v="201"/>
    <n v="18.55"/>
    <n v="13102025"/>
    <n v="4600"/>
    <s v="Muu materiaali"/>
    <n v="4601"/>
    <x v="1"/>
  </r>
  <r>
    <x v="947"/>
    <x v="201"/>
    <n v="5.67"/>
    <n v="13102025"/>
    <n v="4600"/>
    <s v="Muu materiaali"/>
    <n v="4601"/>
    <x v="1"/>
  </r>
  <r>
    <x v="947"/>
    <x v="201"/>
    <n v="20.02"/>
    <n v="13102025"/>
    <n v="4600"/>
    <s v="Muu materiaali"/>
    <n v="5352"/>
    <x v="1"/>
  </r>
  <r>
    <x v="947"/>
    <x v="201"/>
    <n v="19.3"/>
    <n v="16102025"/>
    <n v="4600"/>
    <s v="Muu materiaali"/>
    <n v="4601"/>
    <x v="1"/>
  </r>
  <r>
    <x v="947"/>
    <x v="201"/>
    <n v="78.430000000000007"/>
    <n v="16102025"/>
    <n v="4600"/>
    <s v="Muu materiaali"/>
    <n v="5352"/>
    <x v="1"/>
  </r>
  <r>
    <x v="947"/>
    <x v="201"/>
    <n v="8.5299999999999994"/>
    <n v="28102025"/>
    <n v="4600"/>
    <s v="Muu materiaali"/>
    <n v="5352"/>
    <x v="1"/>
  </r>
  <r>
    <x v="947"/>
    <x v="201"/>
    <n v="35.76"/>
    <n v="28102025"/>
    <n v="4600"/>
    <s v="Muu materiaali"/>
    <n v="5352"/>
    <x v="1"/>
  </r>
  <r>
    <x v="947"/>
    <x v="201"/>
    <n v="123.35"/>
    <n v="28102025"/>
    <n v="4600"/>
    <s v="Muu materiaali"/>
    <n v="4601"/>
    <x v="1"/>
  </r>
  <r>
    <x v="947"/>
    <x v="201"/>
    <n v="79.930000000000007"/>
    <n v="28102025"/>
    <n v="4600"/>
    <s v="Muu materiaali"/>
    <n v="5352"/>
    <x v="1"/>
  </r>
  <r>
    <x v="947"/>
    <x v="201"/>
    <n v="38.5"/>
    <n v="28102025"/>
    <n v="4600"/>
    <s v="Muu materiaali"/>
    <n v="5352"/>
    <x v="1"/>
  </r>
  <r>
    <x v="947"/>
    <x v="201"/>
    <n v="20.010000000000002"/>
    <n v="28102025"/>
    <n v="4600"/>
    <s v="Muu materiaali"/>
    <n v="5352"/>
    <x v="1"/>
  </r>
  <r>
    <x v="947"/>
    <x v="201"/>
    <n v="38.369999999999997"/>
    <n v="28102025"/>
    <n v="4600"/>
    <s v="Muu materiaali"/>
    <n v="5352"/>
    <x v="1"/>
  </r>
  <r>
    <x v="947"/>
    <x v="201"/>
    <n v="78.17"/>
    <n v="28102025"/>
    <n v="4600"/>
    <s v="Muu materiaali"/>
    <n v="5352"/>
    <x v="1"/>
  </r>
  <r>
    <x v="947"/>
    <x v="201"/>
    <n v="14.96"/>
    <n v="10112025"/>
    <n v="4502"/>
    <s v="Harrastustarvikkeet"/>
    <n v="3041"/>
    <x v="1"/>
  </r>
  <r>
    <x v="947"/>
    <x v="201"/>
    <n v="14.96"/>
    <n v="17112025"/>
    <n v="4501"/>
    <s v="Koulutarvikkeet"/>
    <n v="3051"/>
    <x v="1"/>
  </r>
  <r>
    <x v="947"/>
    <x v="201"/>
    <n v="32.479999999999997"/>
    <n v="17112025"/>
    <n v="4600"/>
    <s v="Muu materiaali"/>
    <n v="4601"/>
    <x v="1"/>
  </r>
  <r>
    <x v="947"/>
    <x v="201"/>
    <n v="4.99"/>
    <n v="17112025"/>
    <n v="4600"/>
    <s v="Muu materiaali"/>
    <n v="4601"/>
    <x v="1"/>
  </r>
  <r>
    <x v="947"/>
    <x v="201"/>
    <n v="26.32"/>
    <n v="17112025"/>
    <n v="4600"/>
    <s v="Muu materiaali"/>
    <n v="3021"/>
    <x v="1"/>
  </r>
  <r>
    <x v="947"/>
    <x v="201"/>
    <n v="19.29"/>
    <n v="24112025"/>
    <n v="4600"/>
    <s v="Muu materiaali"/>
    <n v="5352"/>
    <x v="1"/>
  </r>
  <r>
    <x v="947"/>
    <x v="201"/>
    <n v="34.24"/>
    <n v="24112025"/>
    <n v="4600"/>
    <s v="Muu materiaali"/>
    <n v="5352"/>
    <x v="1"/>
  </r>
  <r>
    <x v="947"/>
    <x v="201"/>
    <n v="20.09"/>
    <n v="24112025"/>
    <n v="4600"/>
    <s v="Muu materiaali"/>
    <n v="4601"/>
    <x v="1"/>
  </r>
  <r>
    <x v="947"/>
    <x v="201"/>
    <n v="5.19"/>
    <n v="24112025"/>
    <n v="4600"/>
    <s v="Muu materiaali"/>
    <n v="5352"/>
    <x v="1"/>
  </r>
  <r>
    <x v="947"/>
    <x v="201"/>
    <n v="17.68"/>
    <n v="24112025"/>
    <n v="4600"/>
    <s v="Muu materiaali"/>
    <n v="4601"/>
    <x v="1"/>
  </r>
  <r>
    <x v="947"/>
    <x v="201"/>
    <n v="5.39"/>
    <n v="2122025"/>
    <n v="4600"/>
    <s v="Muu materiaali"/>
    <n v="5352"/>
    <x v="1"/>
  </r>
  <r>
    <x v="947"/>
    <x v="201"/>
    <n v="27.98"/>
    <n v="2122025"/>
    <n v="4600"/>
    <s v="Muu materiaali"/>
    <n v="4601"/>
    <x v="1"/>
  </r>
  <r>
    <x v="947"/>
    <x v="201"/>
    <n v="17.579999999999998"/>
    <n v="2122025"/>
    <n v="4600"/>
    <s v="Muu materiaali"/>
    <n v="5352"/>
    <x v="1"/>
  </r>
  <r>
    <x v="947"/>
    <x v="201"/>
    <n v="32.92"/>
    <n v="2122025"/>
    <n v="4560"/>
    <s v="Poltto- ja voiteluaineet"/>
    <n v="4601"/>
    <x v="1"/>
  </r>
  <r>
    <x v="947"/>
    <x v="201"/>
    <n v="20.149999999999999"/>
    <n v="2122025"/>
    <n v="4600"/>
    <s v="Muu materiaali"/>
    <n v="4601"/>
    <x v="1"/>
  </r>
  <r>
    <x v="947"/>
    <x v="201"/>
    <n v="87.65"/>
    <n v="8122025"/>
    <n v="4600"/>
    <s v="Muu materiaali"/>
    <n v="4601"/>
    <x v="1"/>
  </r>
  <r>
    <x v="947"/>
    <x v="201"/>
    <n v="37.590000000000003"/>
    <n v="15122025"/>
    <n v="4600"/>
    <s v="Muu materiaali"/>
    <n v="5352"/>
    <x v="1"/>
  </r>
  <r>
    <x v="947"/>
    <x v="201"/>
    <n v="3.97"/>
    <n v="29122025"/>
    <n v="4600"/>
    <s v="Muu materiaali"/>
    <n v="5352"/>
    <x v="1"/>
  </r>
  <r>
    <x v="947"/>
    <x v="201"/>
    <n v="35.18"/>
    <n v="29122025"/>
    <n v="4600"/>
    <s v="Muu materiaali"/>
    <n v="4601"/>
    <x v="1"/>
  </r>
  <r>
    <x v="947"/>
    <x v="201"/>
    <n v="7.14"/>
    <n v="29122025"/>
    <n v="4600"/>
    <s v="Muu materiaali"/>
    <n v="5352"/>
    <x v="1"/>
  </r>
  <r>
    <x v="947"/>
    <x v="201"/>
    <n v="62.96"/>
    <n v="29122025"/>
    <n v="4600"/>
    <s v="Muu materiaali"/>
    <n v="5352"/>
    <x v="1"/>
  </r>
  <r>
    <x v="947"/>
    <x v="201"/>
    <n v="47.24"/>
    <n v="29122025"/>
    <n v="4600"/>
    <s v="Muu materiaali"/>
    <n v="5352"/>
    <x v="1"/>
  </r>
  <r>
    <x v="947"/>
    <x v="201"/>
    <n v="50.88"/>
    <n v="29122025"/>
    <n v="4550"/>
    <s v="Puhdistusaineet ja -tarvikkeet"/>
    <n v="5501"/>
    <x v="1"/>
  </r>
  <r>
    <x v="947"/>
    <x v="201"/>
    <n v="16.46"/>
    <n v="29122025"/>
    <n v="4600"/>
    <s v="Muu materiaali"/>
    <n v="5352"/>
    <x v="1"/>
  </r>
  <r>
    <x v="947"/>
    <x v="201"/>
    <n v="47.23"/>
    <n v="29122025"/>
    <n v="4600"/>
    <s v="Muu materiaali"/>
    <n v="5352"/>
    <x v="1"/>
  </r>
  <r>
    <x v="947"/>
    <x v="201"/>
    <n v="77.03"/>
    <n v="29122025"/>
    <n v="4600"/>
    <s v="Muu materiaali"/>
    <n v="5352"/>
    <x v="1"/>
  </r>
  <r>
    <x v="947"/>
    <x v="201"/>
    <n v="13.52"/>
    <n v="31122025"/>
    <n v="4600"/>
    <s v="Muu materiaali"/>
    <n v="5352"/>
    <x v="1"/>
  </r>
  <r>
    <x v="947"/>
    <x v="201"/>
    <n v="43.31"/>
    <n v="31122025"/>
    <n v="4600"/>
    <s v="Muu materiaali"/>
    <n v="5352"/>
    <x v="1"/>
  </r>
  <r>
    <x v="947"/>
    <x v="201"/>
    <n v="12.8"/>
    <n v="14012025"/>
    <n v="4600"/>
    <s v="Muu materiaali"/>
    <n v="6103"/>
    <x v="1"/>
  </r>
  <r>
    <x v="947"/>
    <x v="201"/>
    <n v="21.73"/>
    <n v="7042025"/>
    <n v="4600"/>
    <s v="Muu materiaali"/>
    <n v="6102"/>
    <x v="1"/>
  </r>
  <r>
    <x v="947"/>
    <x v="201"/>
    <n v="21.66"/>
    <n v="10062025"/>
    <n v="4555"/>
    <s v="Muut kemikaalit"/>
    <n v="6102"/>
    <x v="1"/>
  </r>
  <r>
    <x v="947"/>
    <x v="201"/>
    <n v="32.06"/>
    <n v="10062025"/>
    <n v="4600"/>
    <s v="Muu materiaali"/>
    <n v="6103"/>
    <x v="1"/>
  </r>
  <r>
    <x v="947"/>
    <x v="201"/>
    <n v="32.49"/>
    <n v="10062025"/>
    <n v="4555"/>
    <s v="Muut kemikaalit"/>
    <n v="6103"/>
    <x v="1"/>
  </r>
  <r>
    <x v="947"/>
    <x v="201"/>
    <n v="10.83"/>
    <n v="23062025"/>
    <n v="4600"/>
    <s v="Muu materiaali"/>
    <n v="6103"/>
    <x v="1"/>
  </r>
  <r>
    <x v="947"/>
    <x v="201"/>
    <n v="21.66"/>
    <n v="30062025"/>
    <n v="4555"/>
    <s v="Muut kemikaalit"/>
    <n v="6103"/>
    <x v="1"/>
  </r>
  <r>
    <x v="947"/>
    <x v="201"/>
    <n v="28.97"/>
    <n v="21072025"/>
    <n v="4600"/>
    <s v="Muu materiaali"/>
    <n v="6103"/>
    <x v="1"/>
  </r>
  <r>
    <x v="947"/>
    <x v="201"/>
    <n v="30.09"/>
    <n v="29092025"/>
    <n v="4600"/>
    <s v="Muu materiaali"/>
    <n v="6102"/>
    <x v="1"/>
  </r>
  <r>
    <x v="947"/>
    <x v="201"/>
    <n v="9.2899999999999991"/>
    <n v="28102025"/>
    <n v="4555"/>
    <s v="Muut kemikaalit"/>
    <n v="6102"/>
    <x v="1"/>
  </r>
  <r>
    <x v="947"/>
    <x v="201"/>
    <n v="10.11"/>
    <n v="10112025"/>
    <n v="4600"/>
    <s v="Muu materiaali"/>
    <n v="6102"/>
    <x v="1"/>
  </r>
  <r>
    <x v="947"/>
    <x v="201"/>
    <n v="99.54"/>
    <n v="2122025"/>
    <n v="4600"/>
    <s v="Muu materiaali"/>
    <n v="6103"/>
    <x v="1"/>
  </r>
  <r>
    <x v="948"/>
    <x v="917"/>
    <n v="8334.66"/>
    <n v="15092025"/>
    <n v="1150"/>
    <s v="Muut kiinte�t rakenteet ja laitteet"/>
    <n v="3551"/>
    <x v="1"/>
  </r>
  <r>
    <x v="949"/>
    <x v="918"/>
    <n v="158.13"/>
    <n v="28022025"/>
    <n v="4580"/>
    <s v="Kalusto"/>
    <n v="3551"/>
    <x v="1"/>
  </r>
  <r>
    <x v="950"/>
    <x v="919"/>
    <n v="51.46"/>
    <n v="6022025"/>
    <n v="4571"/>
    <s v="S�hk�"/>
    <n v="1101"/>
    <x v="1"/>
  </r>
  <r>
    <x v="950"/>
    <x v="919"/>
    <n v="5406.09"/>
    <n v="6022025"/>
    <n v="4342"/>
    <s v="Asiantuntijakonsultaatio/-palvelut"/>
    <n v="5501"/>
    <x v="1"/>
  </r>
  <r>
    <x v="951"/>
    <x v="920"/>
    <n v="194.37"/>
    <n v="27102025"/>
    <n v="4501"/>
    <s v="Koulutarvikkeet"/>
    <n v="3051"/>
    <x v="1"/>
  </r>
  <r>
    <x v="951"/>
    <x v="920"/>
    <n v="27.58"/>
    <n v="18112025"/>
    <n v="4501"/>
    <s v="Koulutarvikkeet"/>
    <n v="3051"/>
    <x v="1"/>
  </r>
  <r>
    <x v="952"/>
    <x v="921"/>
    <n v="912"/>
    <n v="16012025"/>
    <n v="4580"/>
    <s v="Kalusto"/>
    <n v="5551"/>
    <x v="1"/>
  </r>
  <r>
    <x v="953"/>
    <x v="922"/>
    <n v="1332"/>
    <n v="16102025"/>
    <n v="4440"/>
    <s v="Opetus- ja kulttuuripalvelut"/>
    <n v="6102"/>
    <x v="1"/>
  </r>
  <r>
    <x v="954"/>
    <x v="923"/>
    <n v="379"/>
    <n v="16092025"/>
    <n v="4425"/>
    <s v="Muut matkakulut ja kuljetukset"/>
    <n v="3251"/>
    <x v="1"/>
  </r>
  <r>
    <x v="955"/>
    <x v="924"/>
    <n v="60"/>
    <n v="11022025"/>
    <n v="4440"/>
    <s v="Koulutus- ja kulttuuripalvelut"/>
    <n v="3551"/>
    <x v="1"/>
  </r>
  <r>
    <x v="955"/>
    <x v="924"/>
    <n v="262.27999999999997"/>
    <n v="13022025"/>
    <n v="4510"/>
    <s v="Kirjallisuus"/>
    <n v="4601"/>
    <x v="1"/>
  </r>
  <r>
    <x v="956"/>
    <x v="925"/>
    <n v="1373.85"/>
    <n v="3112025"/>
    <n v="4390"/>
    <s v="Raken.ja alueiden rak.ja kunn.pitopalv."/>
    <n v="5352"/>
    <x v="1"/>
  </r>
  <r>
    <x v="957"/>
    <x v="926"/>
    <n v="175.44"/>
    <n v="22042025"/>
    <n v="4440"/>
    <s v="Koulutus- ja kulttuuripalvelut"/>
    <n v="1101"/>
    <x v="1"/>
  </r>
  <r>
    <x v="957"/>
    <x v="926"/>
    <n v="1480"/>
    <n v="22042025"/>
    <n v="4440"/>
    <s v="Koulutus- ja kulttuuripalvelut"/>
    <n v="1101"/>
    <x v="1"/>
  </r>
  <r>
    <x v="957"/>
    <x v="926"/>
    <n v="593.63"/>
    <n v="23052025"/>
    <n v="4410"/>
    <s v="Majoitus- ja ravitsemispalvelut"/>
    <n v="3551"/>
    <x v="1"/>
  </r>
  <r>
    <x v="957"/>
    <x v="926"/>
    <n v="254.42"/>
    <n v="23052025"/>
    <n v="4410"/>
    <s v="Majoitus- ja ravitsemispalvelut"/>
    <n v="3601"/>
    <x v="1"/>
  </r>
  <r>
    <x v="957"/>
    <x v="926"/>
    <n v="84.81"/>
    <n v="23052025"/>
    <n v="4410"/>
    <s v="Majoitus- ja ravitsemispalvelut"/>
    <n v="3901"/>
    <x v="1"/>
  </r>
  <r>
    <x v="957"/>
    <x v="926"/>
    <n v="84.81"/>
    <n v="23052025"/>
    <n v="4410"/>
    <s v="Majoitus- ja ravitsemispalvelut"/>
    <n v="3901"/>
    <x v="1"/>
  </r>
  <r>
    <x v="957"/>
    <x v="926"/>
    <n v="254.42"/>
    <n v="23052025"/>
    <n v="4410"/>
    <s v="Majoitus- ja ravitsemispalvelut"/>
    <n v="3551"/>
    <x v="1"/>
  </r>
  <r>
    <x v="957"/>
    <x v="926"/>
    <n v="84.81"/>
    <n v="23052025"/>
    <n v="4410"/>
    <s v="Majoitus- ja ravitsemispalvelut"/>
    <n v="3601"/>
    <x v="1"/>
  </r>
  <r>
    <x v="957"/>
    <x v="926"/>
    <n v="84.77"/>
    <n v="23052025"/>
    <n v="4410"/>
    <s v="Majoitus- ja ravitsemispalvelut"/>
    <n v="3901"/>
    <x v="1"/>
  </r>
  <r>
    <x v="958"/>
    <x v="927"/>
    <n v="300.39999999999998"/>
    <n v="29052025"/>
    <n v="4820"/>
    <s v="Rakennusten ja huoneistojen vuokrat"/>
    <n v="5551"/>
    <x v="1"/>
  </r>
  <r>
    <x v="958"/>
    <x v="927"/>
    <n v="312.12"/>
    <n v="29052025"/>
    <n v="4410"/>
    <s v="Majoitus- ja ravitsemispalvelut"/>
    <n v="5551"/>
    <x v="1"/>
  </r>
  <r>
    <x v="958"/>
    <x v="927"/>
    <n v="247.35"/>
    <n v="11092025"/>
    <n v="4410"/>
    <s v="Majoitus- ja ravitsemispalvelut"/>
    <n v="5551"/>
    <x v="1"/>
  </r>
  <r>
    <x v="958"/>
    <x v="927"/>
    <n v="200.4"/>
    <n v="11092025"/>
    <n v="4860"/>
    <s v="Muut vuokrat"/>
    <n v="5551"/>
    <x v="1"/>
  </r>
  <r>
    <x v="959"/>
    <x v="928"/>
    <n v="64.94"/>
    <n v="28022025"/>
    <n v="4600"/>
    <s v="Muu materiaali"/>
    <n v="6102"/>
    <x v="1"/>
  </r>
  <r>
    <x v="960"/>
    <x v="929"/>
    <n v="268.5"/>
    <n v="13112025"/>
    <n v="4600"/>
    <s v="Muu materiaali"/>
    <n v="3501"/>
    <x v="1"/>
  </r>
  <r>
    <x v="961"/>
    <x v="930"/>
    <n v="16.64"/>
    <n v="14012025"/>
    <n v="4600"/>
    <s v="Muu materiaali"/>
    <n v="5352"/>
    <x v="1"/>
  </r>
  <r>
    <x v="961"/>
    <x v="930"/>
    <n v="4.99"/>
    <n v="3022025"/>
    <n v="4600"/>
    <s v="Muu materiaali"/>
    <n v="5352"/>
    <x v="1"/>
  </r>
  <r>
    <x v="961"/>
    <x v="930"/>
    <n v="29.79"/>
    <n v="31012025"/>
    <n v="4420"/>
    <s v="Matkustus- ja kuljetuspalvelut"/>
    <n v="3501"/>
    <x v="1"/>
  </r>
  <r>
    <x v="961"/>
    <x v="930"/>
    <n v="6.12"/>
    <n v="10022025"/>
    <n v="4420"/>
    <s v="Matkustus- ja kuljetuspalvelut"/>
    <n v="5352"/>
    <x v="1"/>
  </r>
  <r>
    <x v="961"/>
    <x v="930"/>
    <n v="146.76"/>
    <n v="10022025"/>
    <n v="4600"/>
    <s v="Muu materiaali"/>
    <n v="5352"/>
    <x v="1"/>
  </r>
  <r>
    <x v="961"/>
    <x v="930"/>
    <n v="13.59"/>
    <n v="24022025"/>
    <n v="4600"/>
    <s v="Muu materiaali"/>
    <n v="5352"/>
    <x v="1"/>
  </r>
  <r>
    <x v="961"/>
    <x v="930"/>
    <n v="107.67"/>
    <n v="31032025"/>
    <n v="4600"/>
    <s v="Muu materiaali"/>
    <n v="5352"/>
    <x v="1"/>
  </r>
  <r>
    <x v="961"/>
    <x v="930"/>
    <n v="60.02"/>
    <n v="16092025"/>
    <n v="4600"/>
    <s v="Muu materiaali"/>
    <n v="5352"/>
    <x v="1"/>
  </r>
  <r>
    <x v="961"/>
    <x v="930"/>
    <n v="193.03"/>
    <n v="16092025"/>
    <n v="4600"/>
    <s v="Muu materiaali"/>
    <n v="5352"/>
    <x v="1"/>
  </r>
  <r>
    <x v="961"/>
    <x v="930"/>
    <n v="1.24"/>
    <n v="16092025"/>
    <n v="4600"/>
    <s v="Muu materiaali"/>
    <n v="4601"/>
    <x v="1"/>
  </r>
  <r>
    <x v="961"/>
    <x v="930"/>
    <n v="123.82"/>
    <n v="24022025"/>
    <n v="4600"/>
    <s v="Muu materiaali"/>
    <n v="6102"/>
    <x v="1"/>
  </r>
  <r>
    <x v="961"/>
    <x v="930"/>
    <n v="419.73"/>
    <n v="30042025"/>
    <n v="4555"/>
    <s v="Muut kemikaalit"/>
    <n v="6102"/>
    <x v="1"/>
  </r>
  <r>
    <x v="962"/>
    <x v="931"/>
    <n v="15263.3"/>
    <n v="21012025"/>
    <n v="4341"/>
    <s v="ATK-palvelut"/>
    <n v="3051"/>
    <x v="1"/>
  </r>
  <r>
    <x v="962"/>
    <x v="931"/>
    <n v="1500"/>
    <n v="23012025"/>
    <n v="4341"/>
    <s v="ATK-palvelut"/>
    <n v="3051"/>
    <x v="1"/>
  </r>
  <r>
    <x v="962"/>
    <x v="931"/>
    <n v="109"/>
    <n v="31082025"/>
    <n v="4342"/>
    <s v="Asiantuntijakonsultaatio/-palvelut"/>
    <n v="3051"/>
    <x v="1"/>
  </r>
  <r>
    <x v="962"/>
    <x v="931"/>
    <n v="59"/>
    <n v="25092025"/>
    <n v="4342"/>
    <s v="Asiantuntijakonsultaatio/-palvelut"/>
    <n v="5501"/>
    <x v="1"/>
  </r>
  <r>
    <x v="963"/>
    <x v="932"/>
    <n v="31.87"/>
    <n v="4022025"/>
    <n v="4420"/>
    <s v="Matkustus- ja kuljetuspalvelut"/>
    <n v="5352"/>
    <x v="1"/>
  </r>
  <r>
    <x v="963"/>
    <x v="932"/>
    <n v="1598.01"/>
    <n v="4022025"/>
    <n v="4600"/>
    <s v="Muu materiaali"/>
    <n v="5352"/>
    <x v="1"/>
  </r>
  <r>
    <x v="963"/>
    <x v="932"/>
    <n v="27.09"/>
    <n v="12062025"/>
    <n v="4420"/>
    <s v="Matkustus- ja kuljetuspalvelut"/>
    <n v="5352"/>
    <x v="1"/>
  </r>
  <r>
    <x v="963"/>
    <x v="932"/>
    <n v="559.20000000000005"/>
    <n v="12062025"/>
    <n v="4600"/>
    <s v="Muu materiaali"/>
    <n v="5352"/>
    <x v="1"/>
  </r>
  <r>
    <x v="963"/>
    <x v="932"/>
    <n v="180"/>
    <n v="30102025"/>
    <n v="4600"/>
    <s v="Muu materiaali"/>
    <n v="5352"/>
    <x v="1"/>
  </r>
  <r>
    <x v="963"/>
    <x v="932"/>
    <n v="456"/>
    <n v="30102025"/>
    <n v="4600"/>
    <s v="Muu materiaali"/>
    <n v="5352"/>
    <x v="1"/>
  </r>
  <r>
    <x v="963"/>
    <x v="932"/>
    <n v="16.73"/>
    <n v="30102025"/>
    <n v="4420"/>
    <s v="Matkustus- ja kuljetuspalvelut"/>
    <n v="5352"/>
    <x v="1"/>
  </r>
  <r>
    <x v="963"/>
    <x v="932"/>
    <n v="16.73"/>
    <n v="30102025"/>
    <n v="4420"/>
    <s v="Matkustus- ja kuljetuspalvelut"/>
    <n v="5352"/>
    <x v="1"/>
  </r>
  <r>
    <x v="963"/>
    <x v="932"/>
    <n v="1100.4000000000001"/>
    <n v="12122025"/>
    <n v="4600"/>
    <s v="Muu materiaali"/>
    <n v="5352"/>
    <x v="1"/>
  </r>
  <r>
    <x v="963"/>
    <x v="932"/>
    <n v="16.73"/>
    <n v="12122025"/>
    <n v="4420"/>
    <s v="Matkustus- ja kuljetuspalvelut"/>
    <n v="5352"/>
    <x v="1"/>
  </r>
  <r>
    <x v="963"/>
    <x v="932"/>
    <n v="16.73"/>
    <n v="12122025"/>
    <n v="4420"/>
    <s v="Matkustus- ja kuljetuspalvelut"/>
    <n v="5352"/>
    <x v="1"/>
  </r>
  <r>
    <x v="963"/>
    <x v="932"/>
    <n v="908"/>
    <n v="12122025"/>
    <n v="4600"/>
    <s v="Muu materiaali"/>
    <n v="5352"/>
    <x v="1"/>
  </r>
  <r>
    <x v="964"/>
    <x v="933"/>
    <n v="18000"/>
    <n v="31072025"/>
    <n v="1124"/>
    <s v="Muut rakennukset"/>
    <n v="5352"/>
    <x v="1"/>
  </r>
  <r>
    <x v="964"/>
    <x v="933"/>
    <n v="11002.15"/>
    <n v="31122025"/>
    <n v="4390"/>
    <s v="Raken.ja alueiden rak.ja kunn.pitopalv."/>
    <n v="5352"/>
    <x v="1"/>
  </r>
  <r>
    <x v="964"/>
    <x v="933"/>
    <n v="1318.4"/>
    <n v="31122025"/>
    <n v="4390"/>
    <s v="Raken.ja alueiden rak.ja kunn.pitopalv."/>
    <n v="5352"/>
    <x v="1"/>
  </r>
  <r>
    <x v="964"/>
    <x v="933"/>
    <n v="179.2"/>
    <n v="31122025"/>
    <n v="4840"/>
    <s v="Koneiden ja laitteiden vuokrat"/>
    <n v="5352"/>
    <x v="1"/>
  </r>
  <r>
    <x v="964"/>
    <x v="933"/>
    <n v="150"/>
    <n v="31122025"/>
    <n v="4390"/>
    <s v="Raken.ja alueiden rak.ja kunn.pitopalv."/>
    <n v="5352"/>
    <x v="1"/>
  </r>
  <r>
    <x v="964"/>
    <x v="933"/>
    <n v="580"/>
    <n v="31122025"/>
    <n v="4600"/>
    <s v="Muu materiaali"/>
    <n v="5352"/>
    <x v="1"/>
  </r>
  <r>
    <x v="965"/>
    <x v="934"/>
    <n v="6.37"/>
    <n v="20052025"/>
    <n v="4410"/>
    <s v="Majoitus- ja ravitsemispalvelut"/>
    <n v="3901"/>
    <x v="1"/>
  </r>
  <r>
    <x v="965"/>
    <x v="934"/>
    <n v="91.23"/>
    <n v="20052025"/>
    <n v="4410"/>
    <s v="Majoitus- ja ravitsemispalvelut"/>
    <n v="3901"/>
    <x v="1"/>
  </r>
  <r>
    <x v="965"/>
    <x v="934"/>
    <n v="178.07"/>
    <n v="3062025"/>
    <n v="4410"/>
    <s v="Majoitus- ja ravitsemispalvelut"/>
    <n v="3051"/>
    <x v="1"/>
  </r>
  <r>
    <x v="965"/>
    <x v="934"/>
    <n v="6.37"/>
    <n v="3062025"/>
    <n v="4470"/>
    <s v="Muut palvelut"/>
    <n v="3051"/>
    <x v="1"/>
  </r>
  <r>
    <x v="965"/>
    <x v="934"/>
    <n v="6.37"/>
    <n v="30092025"/>
    <n v="4340"/>
    <s v="Toimisto- pankki-ja asiantunt.palvelut"/>
    <n v="5551"/>
    <x v="1"/>
  </r>
  <r>
    <x v="965"/>
    <x v="934"/>
    <n v="30.28"/>
    <n v="11102025"/>
    <n v="4340"/>
    <s v="Toimisto- pankki-ja asiantunt.palvelut"/>
    <n v="5551"/>
    <x v="1"/>
  </r>
  <r>
    <x v="965"/>
    <x v="934"/>
    <n v="1653.51"/>
    <n v="11102025"/>
    <n v="4410"/>
    <s v="Majoitus- ja ravitsemispalvelut"/>
    <n v="5551"/>
    <x v="1"/>
  </r>
  <r>
    <x v="966"/>
    <x v="201"/>
    <n v="3000"/>
    <n v="20032025"/>
    <n v="4800"/>
    <s v="Maa- ja vesialueiden vuokrat"/>
    <n v="5361"/>
    <x v="1"/>
  </r>
  <r>
    <x v="966"/>
    <x v="201"/>
    <n v="700"/>
    <n v="19032025"/>
    <n v="4305"/>
    <s v="Asikaspalvelujen osto muilta"/>
    <n v="3551"/>
    <x v="1"/>
  </r>
  <r>
    <x v="966"/>
    <x v="201"/>
    <n v="100"/>
    <n v="15072025"/>
    <n v="4350"/>
    <s v="Painatukset, ilmoitukset ja markkinointi"/>
    <n v="3501"/>
    <x v="1"/>
  </r>
  <r>
    <x v="966"/>
    <x v="201"/>
    <n v="250"/>
    <n v="1122025"/>
    <n v="1175"/>
    <s v="Muut laitteet ja kalusto"/>
    <n v="3551"/>
    <x v="1"/>
  </r>
  <r>
    <x v="967"/>
    <x v="201"/>
    <n v="120"/>
    <n v="1042025"/>
    <n v="4820"/>
    <s v="Rakennusten ja huoneistojen vuokrat"/>
    <n v="3551"/>
    <x v="1"/>
  </r>
  <r>
    <x v="967"/>
    <x v="201"/>
    <n v="40"/>
    <n v="1042025"/>
    <n v="4470"/>
    <s v="Muut palvelut"/>
    <n v="5501"/>
    <x v="1"/>
  </r>
  <r>
    <x v="967"/>
    <x v="201"/>
    <n v="1400"/>
    <n v="22062025"/>
    <n v="4820"/>
    <s v="Rakennusten ja huoneistojen vuokrat"/>
    <n v="1102"/>
    <x v="1"/>
  </r>
  <r>
    <x v="967"/>
    <x v="201"/>
    <n v="170"/>
    <n v="31082025"/>
    <n v="4820"/>
    <s v="Rakennusten ja huoneistojen vuokrat"/>
    <n v="3551"/>
    <x v="1"/>
  </r>
  <r>
    <x v="968"/>
    <x v="935"/>
    <n v="10.71"/>
    <n v="13012025"/>
    <n v="4530"/>
    <s v="Vaatteisto"/>
    <n v="3551"/>
    <x v="1"/>
  </r>
  <r>
    <x v="968"/>
    <x v="935"/>
    <n v="133.63999999999999"/>
    <n v="9102025"/>
    <n v="4530"/>
    <s v="Vaatteisto"/>
    <n v="3551"/>
    <x v="1"/>
  </r>
  <r>
    <x v="968"/>
    <x v="935"/>
    <n v="34.32"/>
    <n v="15102025"/>
    <n v="4530"/>
    <s v="Vaatteisto"/>
    <n v="3551"/>
    <x v="1"/>
  </r>
  <r>
    <x v="969"/>
    <x v="936"/>
    <n v="26.69"/>
    <n v="17012025"/>
    <n v="4600"/>
    <s v="Muu materiaali"/>
    <n v="6103"/>
    <x v="1"/>
  </r>
  <r>
    <x v="969"/>
    <x v="936"/>
    <n v="833.95"/>
    <n v="11032025"/>
    <n v="4571"/>
    <s v="S�hk�"/>
    <n v="6103"/>
    <x v="1"/>
  </r>
  <r>
    <x v="970"/>
    <x v="937"/>
    <n v="2140"/>
    <n v="30062025"/>
    <n v="4350"/>
    <s v="Painatukset, ilmoitukset ja markkinointi"/>
    <n v="3251"/>
    <x v="1"/>
  </r>
  <r>
    <x v="970"/>
    <x v="937"/>
    <n v="1090"/>
    <n v="7122025"/>
    <n v="4350"/>
    <s v="Painatukset, ilmoitukset ja markkinointi"/>
    <n v="3251"/>
    <x v="1"/>
  </r>
  <r>
    <x v="971"/>
    <x v="938"/>
    <n v="500"/>
    <n v="26022025"/>
    <n v="4342"/>
    <s v="Asiantuntijakonsultaatio/-palvelut"/>
    <n v="5501"/>
    <x v="1"/>
  </r>
  <r>
    <x v="971"/>
    <x v="938"/>
    <n v="500"/>
    <n v="7052025"/>
    <n v="4342"/>
    <s v="Asiantuntijakonsultaatio/-palvelut"/>
    <n v="5501"/>
    <x v="1"/>
  </r>
  <r>
    <x v="971"/>
    <x v="938"/>
    <n v="500"/>
    <n v="2122025"/>
    <n v="4342"/>
    <s v="Asiantuntijakonsultaatio/-palvelut"/>
    <n v="5501"/>
    <x v="1"/>
  </r>
  <r>
    <x v="972"/>
    <x v="939"/>
    <n v="100"/>
    <n v="1042025"/>
    <n v="4305"/>
    <s v="Asikaspalvelujen osto muilta"/>
    <n v="3901"/>
    <x v="1"/>
  </r>
  <r>
    <x v="972"/>
    <x v="939"/>
    <n v="100"/>
    <n v="27012025"/>
    <n v="4305"/>
    <s v="Asikaspalvelujen osto muilta"/>
    <n v="3901"/>
    <x v="1"/>
  </r>
  <r>
    <x v="972"/>
    <x v="939"/>
    <n v="100"/>
    <n v="1042025"/>
    <n v="4470"/>
    <s v="Muut palvelut"/>
    <n v="3901"/>
    <x v="1"/>
  </r>
  <r>
    <x v="972"/>
    <x v="939"/>
    <n v="100"/>
    <n v="1072025"/>
    <n v="4470"/>
    <s v="Muut palvelut"/>
    <n v="3901"/>
    <x v="1"/>
  </r>
  <r>
    <x v="973"/>
    <x v="940"/>
    <n v="600"/>
    <n v="6052025"/>
    <n v="4470"/>
    <s v="Muut palvelut"/>
    <n v="3601"/>
    <x v="1"/>
  </r>
  <r>
    <x v="973"/>
    <x v="940"/>
    <n v="600"/>
    <n v="6052025"/>
    <n v="4470"/>
    <s v="Muut palvelut"/>
    <n v="5551"/>
    <x v="1"/>
  </r>
  <r>
    <x v="973"/>
    <x v="940"/>
    <n v="600"/>
    <n v="6052025"/>
    <n v="4470"/>
    <s v="Muut palvelut"/>
    <n v="3901"/>
    <x v="1"/>
  </r>
  <r>
    <x v="974"/>
    <x v="941"/>
    <n v="900"/>
    <n v="30042025"/>
    <n v="4340"/>
    <s v="Toimisto- pankki-ja asiantunt.palvelut"/>
    <n v="5551"/>
    <x v="1"/>
  </r>
  <r>
    <x v="974"/>
    <x v="941"/>
    <n v="900"/>
    <n v="30042025"/>
    <n v="4340"/>
    <s v="Toimisto- pankki-ja asiantunt.palvelut"/>
    <n v="5551"/>
    <x v="1"/>
  </r>
  <r>
    <x v="974"/>
    <x v="941"/>
    <n v="-900"/>
    <n v="5052025"/>
    <n v="4340"/>
    <s v="Toimisto- pankki-ja asiantunt.palvelut"/>
    <n v="5551"/>
    <x v="1"/>
  </r>
  <r>
    <x v="974"/>
    <x v="941"/>
    <n v="360"/>
    <n v="23052025"/>
    <n v="4342"/>
    <s v="Asiantuntijakonsultaatio/-palvelut"/>
    <n v="5551"/>
    <x v="1"/>
  </r>
  <r>
    <x v="974"/>
    <x v="941"/>
    <n v="330"/>
    <n v="1082025"/>
    <n v="4440"/>
    <s v="Koulutus- ja kulttuuripalvelut"/>
    <n v="5501"/>
    <x v="1"/>
  </r>
  <r>
    <x v="974"/>
    <x v="941"/>
    <n v="1670"/>
    <n v="1092025"/>
    <n v="4341"/>
    <s v="ATK-palvelut"/>
    <n v="1101"/>
    <x v="1"/>
  </r>
  <r>
    <x v="974"/>
    <x v="941"/>
    <n v="2780"/>
    <n v="12122025"/>
    <n v="4440"/>
    <s v="Koulutus- ja kulttuuripalvelut"/>
    <n v="5501"/>
    <x v="1"/>
  </r>
  <r>
    <x v="975"/>
    <x v="942"/>
    <n v="73.77"/>
    <n v="19122025"/>
    <n v="4410"/>
    <s v="Majoitus- ja ravitsemispalvelut"/>
    <n v="3101"/>
    <x v="1"/>
  </r>
  <r>
    <x v="975"/>
    <x v="942"/>
    <n v="74.48"/>
    <n v="19122025"/>
    <n v="4410"/>
    <s v="Majoitus- ja ravitsemispalvelut"/>
    <n v="3051"/>
    <x v="1"/>
  </r>
  <r>
    <x v="976"/>
    <x v="943"/>
    <n v="95.85"/>
    <n v="21032025"/>
    <n v="4501"/>
    <s v="Koulutarvikkeet"/>
    <n v="3051"/>
    <x v="1"/>
  </r>
  <r>
    <x v="976"/>
    <x v="943"/>
    <n v="63.9"/>
    <n v="21032025"/>
    <n v="4501"/>
    <s v="Koulutarvikkeet"/>
    <n v="3051"/>
    <x v="1"/>
  </r>
  <r>
    <x v="976"/>
    <x v="943"/>
    <n v="120.6"/>
    <n v="22082025"/>
    <n v="4501"/>
    <s v="Koulutarvikkeet"/>
    <n v="3051"/>
    <x v="1"/>
  </r>
  <r>
    <x v="976"/>
    <x v="943"/>
    <n v="639.09"/>
    <n v="22082025"/>
    <n v="4840"/>
    <s v="Koneiden ja laitteiden vuokrat"/>
    <n v="3051"/>
    <x v="1"/>
  </r>
  <r>
    <x v="976"/>
    <x v="943"/>
    <n v="639.1"/>
    <n v="22082025"/>
    <n v="4840"/>
    <s v="Koneiden ja laitteiden vuokrat"/>
    <n v="3051"/>
    <x v="1"/>
  </r>
  <r>
    <x v="976"/>
    <x v="943"/>
    <n v="15.45"/>
    <n v="23092025"/>
    <n v="4501"/>
    <s v="Koulutarvikkeet"/>
    <n v="3051"/>
    <x v="1"/>
  </r>
  <r>
    <x v="976"/>
    <x v="943"/>
    <n v="33.51"/>
    <n v="21102025"/>
    <n v="4501"/>
    <s v="Koulutarvikkeet"/>
    <n v="3051"/>
    <x v="1"/>
  </r>
  <r>
    <x v="976"/>
    <x v="943"/>
    <n v="111.47"/>
    <n v="14112025"/>
    <n v="4501"/>
    <s v="Koulutarvikkeet"/>
    <n v="3051"/>
    <x v="1"/>
  </r>
  <r>
    <x v="976"/>
    <x v="943"/>
    <n v="167.22"/>
    <n v="14112025"/>
    <n v="4501"/>
    <s v="Koulutarvikkeet"/>
    <n v="3051"/>
    <x v="1"/>
  </r>
  <r>
    <x v="976"/>
    <x v="943"/>
    <n v="34.450000000000003"/>
    <n v="21112025"/>
    <n v="4501"/>
    <s v="Koulutarvikkeet"/>
    <n v="3051"/>
    <x v="1"/>
  </r>
  <r>
    <x v="976"/>
    <x v="943"/>
    <n v="33.51"/>
    <n v="19122025"/>
    <n v="4501"/>
    <s v="Koulutarvikkeet"/>
    <n v="3051"/>
    <x v="1"/>
  </r>
  <r>
    <x v="976"/>
    <x v="943"/>
    <n v="34.450000000000003"/>
    <n v="31122025"/>
    <n v="4501"/>
    <s v="Koulutarvikkeet"/>
    <n v="3051"/>
    <x v="1"/>
  </r>
  <r>
    <x v="977"/>
    <x v="944"/>
    <n v="131.33000000000001"/>
    <n v="12022025"/>
    <n v="4600"/>
    <s v="Muu materiaali"/>
    <n v="3601"/>
    <x v="1"/>
  </r>
  <r>
    <x v="978"/>
    <x v="945"/>
    <n v="167.8"/>
    <n v="4042025"/>
    <n v="4501"/>
    <s v="Koulutarvikkeet"/>
    <n v="3051"/>
    <x v="1"/>
  </r>
  <r>
    <x v="978"/>
    <x v="945"/>
    <n v="111.87"/>
    <n v="4042025"/>
    <n v="4501"/>
    <s v="Koulutarvikkeet"/>
    <n v="3051"/>
    <x v="1"/>
  </r>
  <r>
    <x v="978"/>
    <x v="945"/>
    <n v="249.24"/>
    <n v="11042025"/>
    <n v="4501"/>
    <s v="Koulutarvikkeet"/>
    <n v="3051"/>
    <x v="1"/>
  </r>
  <r>
    <x v="978"/>
    <x v="945"/>
    <n v="166.16"/>
    <n v="11042025"/>
    <n v="4501"/>
    <s v="Koulutarvikkeet"/>
    <n v="3051"/>
    <x v="1"/>
  </r>
  <r>
    <x v="978"/>
    <x v="945"/>
    <n v="73.8"/>
    <n v="20082025"/>
    <n v="4501"/>
    <s v="Koulutarvikkeet"/>
    <n v="3051"/>
    <x v="1"/>
  </r>
  <r>
    <x v="978"/>
    <x v="945"/>
    <n v="49.2"/>
    <n v="20082025"/>
    <n v="4501"/>
    <s v="Koulutarvikkeet"/>
    <n v="3051"/>
    <x v="1"/>
  </r>
  <r>
    <x v="978"/>
    <x v="945"/>
    <n v="289.35000000000002"/>
    <n v="25082025"/>
    <n v="4501"/>
    <s v="Koulutarvikkeet"/>
    <n v="3051"/>
    <x v="1"/>
  </r>
  <r>
    <x v="978"/>
    <x v="945"/>
    <n v="573.05999999999995"/>
    <n v="29082025"/>
    <n v="4501"/>
    <s v="Koulutarvikkeet"/>
    <n v="3051"/>
    <x v="1"/>
  </r>
  <r>
    <x v="978"/>
    <x v="945"/>
    <n v="181.18"/>
    <n v="8092025"/>
    <n v="4501"/>
    <s v="Koulutarvikkeet"/>
    <n v="3051"/>
    <x v="1"/>
  </r>
  <r>
    <x v="978"/>
    <x v="945"/>
    <n v="120.79"/>
    <n v="8092025"/>
    <n v="4501"/>
    <s v="Koulutarvikkeet"/>
    <n v="3051"/>
    <x v="1"/>
  </r>
  <r>
    <x v="978"/>
    <x v="945"/>
    <n v="297.51"/>
    <n v="2102025"/>
    <n v="4501"/>
    <s v="Koulutarvikkeet"/>
    <n v="3051"/>
    <x v="1"/>
  </r>
  <r>
    <x v="978"/>
    <x v="945"/>
    <n v="198.34"/>
    <n v="2102025"/>
    <n v="4501"/>
    <s v="Koulutarvikkeet"/>
    <n v="3051"/>
    <x v="1"/>
  </r>
  <r>
    <x v="978"/>
    <x v="945"/>
    <n v="258"/>
    <n v="13102025"/>
    <n v="4501"/>
    <s v="Koulutarvikkeet"/>
    <n v="3051"/>
    <x v="1"/>
  </r>
  <r>
    <x v="978"/>
    <x v="945"/>
    <n v="128.5"/>
    <n v="5112025"/>
    <n v="4501"/>
    <s v="Koulutarvikkeet"/>
    <n v="3051"/>
    <x v="1"/>
  </r>
  <r>
    <x v="978"/>
    <x v="945"/>
    <n v="64.900000000000006"/>
    <n v="19112025"/>
    <n v="4501"/>
    <s v="Koulutarvikkeet"/>
    <n v="3051"/>
    <x v="1"/>
  </r>
  <r>
    <x v="978"/>
    <x v="945"/>
    <n v="32.159999999999997"/>
    <n v="31122025"/>
    <n v="4501"/>
    <s v="Koulutarvikkeet"/>
    <n v="3051"/>
    <x v="1"/>
  </r>
  <r>
    <x v="979"/>
    <x v="946"/>
    <n v="4020.03"/>
    <n v="23062025"/>
    <n v="4860"/>
    <s v="Muut vuokrat"/>
    <n v="4601"/>
    <x v="1"/>
  </r>
  <r>
    <x v="979"/>
    <x v="946"/>
    <n v="-4020.03"/>
    <n v="1072025"/>
    <n v="4860"/>
    <s v="Muut vuokrat"/>
    <n v="4601"/>
    <x v="1"/>
  </r>
  <r>
    <x v="980"/>
    <x v="947"/>
    <n v="162.22"/>
    <n v="13012025"/>
    <n v="4501"/>
    <s v="Koulutarvikkeet"/>
    <n v="3051"/>
    <x v="1"/>
  </r>
  <r>
    <x v="980"/>
    <x v="947"/>
    <n v="562.44000000000005"/>
    <n v="14012025"/>
    <n v="4501"/>
    <s v="Koulutarvikkeet"/>
    <n v="3051"/>
    <x v="1"/>
  </r>
  <r>
    <x v="980"/>
    <x v="947"/>
    <n v="336.92"/>
    <n v="29012025"/>
    <n v="4501"/>
    <s v="Koulutarvikkeet"/>
    <n v="3051"/>
    <x v="1"/>
  </r>
  <r>
    <x v="980"/>
    <x v="947"/>
    <n v="336.92"/>
    <n v="29012025"/>
    <n v="4501"/>
    <s v="Koulutarvikkeet"/>
    <n v="3101"/>
    <x v="1"/>
  </r>
  <r>
    <x v="980"/>
    <x v="947"/>
    <n v="86.1"/>
    <n v="3032025"/>
    <n v="4501"/>
    <s v="Koulutarvikkeet"/>
    <n v="3051"/>
    <x v="1"/>
  </r>
  <r>
    <x v="980"/>
    <x v="947"/>
    <n v="77.900000000000006"/>
    <n v="4032025"/>
    <n v="4501"/>
    <s v="Koulutarvikkeet"/>
    <n v="3051"/>
    <x v="1"/>
  </r>
  <r>
    <x v="980"/>
    <x v="947"/>
    <n v="177.17"/>
    <n v="3042025"/>
    <n v="4501"/>
    <s v="Koulutarvikkeet"/>
    <n v="3051"/>
    <x v="1"/>
  </r>
  <r>
    <x v="980"/>
    <x v="947"/>
    <n v="557.9"/>
    <n v="8042025"/>
    <n v="4501"/>
    <s v="Koulutarvikkeet"/>
    <n v="3051"/>
    <x v="1"/>
  </r>
  <r>
    <x v="980"/>
    <x v="947"/>
    <n v="28.29"/>
    <n v="9052025"/>
    <n v="4500"/>
    <s v="Toimistotarvikkeet"/>
    <n v="3051"/>
    <x v="1"/>
  </r>
  <r>
    <x v="980"/>
    <x v="947"/>
    <n v="79.569999999999993"/>
    <n v="9052025"/>
    <n v="4501"/>
    <s v="Koulutarvikkeet"/>
    <n v="3051"/>
    <x v="1"/>
  </r>
  <r>
    <x v="980"/>
    <x v="947"/>
    <n v="79.56"/>
    <n v="9052025"/>
    <n v="4501"/>
    <s v="Koulutarvikkeet"/>
    <n v="3051"/>
    <x v="1"/>
  </r>
  <r>
    <x v="980"/>
    <x v="947"/>
    <n v="300.61"/>
    <n v="19052025"/>
    <n v="4600"/>
    <s v="Muu materiaali"/>
    <n v="3551"/>
    <x v="1"/>
  </r>
  <r>
    <x v="980"/>
    <x v="947"/>
    <n v="1229.49"/>
    <n v="22052025"/>
    <n v="4501"/>
    <s v="Koulutarvikkeet"/>
    <n v="3051"/>
    <x v="1"/>
  </r>
  <r>
    <x v="980"/>
    <x v="947"/>
    <n v="598.84"/>
    <n v="22052025"/>
    <n v="4501"/>
    <s v="Koulutarvikkeet"/>
    <n v="3051"/>
    <x v="1"/>
  </r>
  <r>
    <x v="980"/>
    <x v="947"/>
    <n v="3981.06"/>
    <n v="22052025"/>
    <n v="4501"/>
    <s v="Koulutarvikkeet"/>
    <n v="3051"/>
    <x v="1"/>
  </r>
  <r>
    <x v="980"/>
    <x v="947"/>
    <n v="2983.32"/>
    <n v="22052025"/>
    <n v="4501"/>
    <s v="Koulutarvikkeet"/>
    <n v="3051"/>
    <x v="1"/>
  </r>
  <r>
    <x v="980"/>
    <x v="947"/>
    <n v="1368.89"/>
    <n v="22052025"/>
    <n v="4501"/>
    <s v="Koulutarvikkeet"/>
    <n v="3051"/>
    <x v="1"/>
  </r>
  <r>
    <x v="980"/>
    <x v="947"/>
    <n v="564.01"/>
    <n v="26052025"/>
    <n v="4580"/>
    <s v="Kalusto"/>
    <n v="3551"/>
    <x v="1"/>
  </r>
  <r>
    <x v="980"/>
    <x v="947"/>
    <n v="669.65"/>
    <n v="7082025"/>
    <n v="4501"/>
    <s v="Koulutarvikkeet"/>
    <n v="3101"/>
    <x v="1"/>
  </r>
  <r>
    <x v="980"/>
    <x v="947"/>
    <n v="43.02"/>
    <n v="7082025"/>
    <n v="4501"/>
    <s v="Koulutarvikkeet"/>
    <n v="3051"/>
    <x v="1"/>
  </r>
  <r>
    <x v="980"/>
    <x v="947"/>
    <n v="26.29"/>
    <n v="13082025"/>
    <n v="4501"/>
    <s v="Koulutarvikkeet"/>
    <n v="3051"/>
    <x v="1"/>
  </r>
  <r>
    <x v="980"/>
    <x v="947"/>
    <n v="19.920000000000002"/>
    <n v="13082025"/>
    <n v="4501"/>
    <s v="Koulutarvikkeet"/>
    <n v="3051"/>
    <x v="1"/>
  </r>
  <r>
    <x v="980"/>
    <x v="947"/>
    <n v="61.01"/>
    <n v="13082025"/>
    <n v="4501"/>
    <s v="Koulutarvikkeet"/>
    <n v="3051"/>
    <x v="1"/>
  </r>
  <r>
    <x v="980"/>
    <x v="947"/>
    <n v="734.63"/>
    <n v="14082025"/>
    <n v="4501"/>
    <s v="Koulutarvikkeet"/>
    <n v="3051"/>
    <x v="1"/>
  </r>
  <r>
    <x v="980"/>
    <x v="947"/>
    <n v="89.62"/>
    <n v="26082025"/>
    <n v="4501"/>
    <s v="Koulutarvikkeet"/>
    <n v="3041"/>
    <x v="1"/>
  </r>
  <r>
    <x v="980"/>
    <x v="947"/>
    <n v="99"/>
    <n v="3092025"/>
    <n v="4501"/>
    <s v="Koulutarvikkeet"/>
    <n v="3051"/>
    <x v="1"/>
  </r>
  <r>
    <x v="980"/>
    <x v="947"/>
    <n v="126.3"/>
    <n v="10092025"/>
    <n v="4501"/>
    <s v="Koulutarvikkeet"/>
    <n v="3051"/>
    <x v="1"/>
  </r>
  <r>
    <x v="980"/>
    <x v="947"/>
    <n v="63.2"/>
    <n v="11092025"/>
    <n v="4501"/>
    <s v="Koulutarvikkeet"/>
    <n v="3051"/>
    <x v="1"/>
  </r>
  <r>
    <x v="980"/>
    <x v="947"/>
    <n v="34.08"/>
    <n v="3102025"/>
    <n v="4501"/>
    <s v="Koulutarvikkeet"/>
    <n v="3051"/>
    <x v="1"/>
  </r>
  <r>
    <x v="980"/>
    <x v="947"/>
    <n v="99.13"/>
    <n v="13102025"/>
    <n v="4501"/>
    <s v="Koulutarvikkeet"/>
    <n v="3051"/>
    <x v="1"/>
  </r>
  <r>
    <x v="980"/>
    <x v="947"/>
    <n v="61.6"/>
    <n v="22102025"/>
    <n v="4501"/>
    <s v="Koulutarvikkeet"/>
    <n v="3051"/>
    <x v="1"/>
  </r>
  <r>
    <x v="980"/>
    <x v="947"/>
    <n v="137.68"/>
    <n v="29102025"/>
    <n v="4501"/>
    <s v="Koulutarvikkeet"/>
    <n v="3101"/>
    <x v="1"/>
  </r>
  <r>
    <x v="980"/>
    <x v="947"/>
    <n v="89.32"/>
    <n v="11112025"/>
    <n v="4501"/>
    <s v="Koulutarvikkeet"/>
    <n v="3051"/>
    <x v="1"/>
  </r>
  <r>
    <x v="980"/>
    <x v="947"/>
    <n v="26.92"/>
    <n v="11112025"/>
    <n v="4501"/>
    <s v="Koulutarvikkeet"/>
    <n v="3051"/>
    <x v="1"/>
  </r>
  <r>
    <x v="980"/>
    <x v="947"/>
    <n v="111.1"/>
    <n v="14112025"/>
    <n v="4501"/>
    <s v="Koulutarvikkeet"/>
    <n v="3051"/>
    <x v="1"/>
  </r>
  <r>
    <x v="980"/>
    <x v="947"/>
    <n v="475.5"/>
    <n v="18112025"/>
    <n v="4601"/>
    <s v="Mainosmateriaali"/>
    <n v="5551"/>
    <x v="1"/>
  </r>
  <r>
    <x v="980"/>
    <x v="947"/>
    <n v="424.01"/>
    <n v="25112025"/>
    <n v="4600"/>
    <s v="Muu materiaali"/>
    <n v="3551"/>
    <x v="1"/>
  </r>
  <r>
    <x v="980"/>
    <x v="947"/>
    <n v="169.5"/>
    <n v="31122025"/>
    <n v="4600"/>
    <s v="Muu materiaali"/>
    <n v="3051"/>
    <x v="1"/>
  </r>
  <r>
    <x v="980"/>
    <x v="947"/>
    <n v="75.5"/>
    <n v="31122025"/>
    <n v="4501"/>
    <s v="Koulutarvikkeet"/>
    <n v="3051"/>
    <x v="1"/>
  </r>
  <r>
    <x v="981"/>
    <x v="948"/>
    <n v="87.63"/>
    <n v="28082025"/>
    <n v="4580"/>
    <s v="Kalusto"/>
    <n v="5551"/>
    <x v="1"/>
  </r>
  <r>
    <x v="982"/>
    <x v="949"/>
    <n v="1105.51"/>
    <n v="13012025"/>
    <n v="4595"/>
    <s v="Varaosat"/>
    <n v="6102"/>
    <x v="1"/>
  </r>
  <r>
    <x v="982"/>
    <x v="949"/>
    <n v="813.9"/>
    <n v="29012025"/>
    <n v="4595"/>
    <s v="Varaosat"/>
    <n v="6103"/>
    <x v="1"/>
  </r>
  <r>
    <x v="982"/>
    <x v="949"/>
    <n v="1828"/>
    <n v="19052025"/>
    <n v="4595"/>
    <s v="Varaosat"/>
    <n v="6102"/>
    <x v="1"/>
  </r>
  <r>
    <x v="982"/>
    <x v="949"/>
    <n v="109"/>
    <n v="4062025"/>
    <n v="4600"/>
    <s v="Muu materiaali"/>
    <n v="6102"/>
    <x v="1"/>
  </r>
  <r>
    <x v="982"/>
    <x v="949"/>
    <n v="2157.77"/>
    <n v="4072025"/>
    <n v="4595"/>
    <s v="Varaosat"/>
    <n v="6103"/>
    <x v="1"/>
  </r>
  <r>
    <x v="982"/>
    <x v="949"/>
    <n v="559.9"/>
    <n v="20082025"/>
    <n v="4595"/>
    <s v="Varaosat"/>
    <n v="6103"/>
    <x v="1"/>
  </r>
  <r>
    <x v="982"/>
    <x v="949"/>
    <n v="1080.3"/>
    <n v="11092025"/>
    <n v="4595"/>
    <s v="Varaosat"/>
    <n v="6103"/>
    <x v="1"/>
  </r>
  <r>
    <x v="983"/>
    <x v="950"/>
    <n v="8498.5"/>
    <n v="24072025"/>
    <n v="1175"/>
    <s v="Muut laitteet ja kalusto"/>
    <n v="3551"/>
    <x v="1"/>
  </r>
  <r>
    <x v="983"/>
    <x v="950"/>
    <n v="8154.25"/>
    <n v="24072025"/>
    <n v="1175"/>
    <s v="Muut laitteet ja kalusto"/>
    <n v="3551"/>
    <x v="1"/>
  </r>
  <r>
    <x v="983"/>
    <x v="950"/>
    <n v="8444.5"/>
    <n v="29072025"/>
    <n v="1175"/>
    <s v="Muut laitteet ja kalusto"/>
    <n v="3551"/>
    <x v="1"/>
  </r>
  <r>
    <x v="983"/>
    <x v="950"/>
    <n v="8417.5"/>
    <n v="29072025"/>
    <n v="1175"/>
    <s v="Muut laitteet ja kalusto"/>
    <n v="3551"/>
    <x v="1"/>
  </r>
  <r>
    <x v="984"/>
    <x v="951"/>
    <n v="110"/>
    <n v="11092025"/>
    <n v="4440"/>
    <s v="Koulutus- ja kulttuuripalvelut"/>
    <n v="4601"/>
    <x v="1"/>
  </r>
  <r>
    <x v="985"/>
    <x v="952"/>
    <n v="240"/>
    <n v="14102025"/>
    <n v="4440"/>
    <s v="Koulutus- ja kulttuuripalvelut"/>
    <n v="4401"/>
    <x v="1"/>
  </r>
  <r>
    <x v="986"/>
    <x v="953"/>
    <n v="268.2"/>
    <n v="21082025"/>
    <n v="4420"/>
    <s v="Matkustus- ja kuljetuspalvelut"/>
    <n v="5551"/>
    <x v="1"/>
  </r>
  <r>
    <x v="987"/>
    <x v="201"/>
    <n v="39.840000000000003"/>
    <n v="22102025"/>
    <n v="4440"/>
    <s v="Koulutus- ja kulttuuripalvelut"/>
    <n v="5501"/>
    <x v="1"/>
  </r>
  <r>
    <x v="988"/>
    <x v="954"/>
    <n v="5000"/>
    <n v="31122025"/>
    <n v="4341"/>
    <s v="ATK-palvelut"/>
    <n v="5551"/>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81C5779-15F5-4BB7-B7D4-1C29C796F47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984" firstHeaderRow="1" firstDataRow="1" firstDataCol="1"/>
  <pivotFields count="8">
    <pivotField axis="axisRow" showAll="0" sortType="descending">
      <items count="990">
        <item x="0"/>
        <item x="171"/>
        <item x="1"/>
        <item x="172"/>
        <item x="2"/>
        <item x="173"/>
        <item x="3"/>
        <item x="4"/>
        <item x="174"/>
        <item x="175"/>
        <item x="5"/>
        <item x="6"/>
        <item x="7"/>
        <item x="176"/>
        <item x="177"/>
        <item x="8"/>
        <item x="178"/>
        <item x="9"/>
        <item x="10"/>
        <item x="179"/>
        <item x="11"/>
        <item x="12"/>
        <item x="180"/>
        <item x="181"/>
        <item x="182"/>
        <item x="13"/>
        <item x="183"/>
        <item x="184"/>
        <item x="185"/>
        <item x="186"/>
        <item x="187"/>
        <item x="188"/>
        <item x="189"/>
        <item x="14"/>
        <item x="190"/>
        <item x="191"/>
        <item x="192"/>
        <item x="193"/>
        <item x="194"/>
        <item x="15"/>
        <item x="195"/>
        <item x="196"/>
        <item x="197"/>
        <item x="198"/>
        <item x="16"/>
        <item x="199"/>
        <item x="200"/>
        <item x="201"/>
        <item x="202"/>
        <item x="203"/>
        <item x="17"/>
        <item x="204"/>
        <item x="205"/>
        <item x="18"/>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19"/>
        <item x="246"/>
        <item x="20"/>
        <item x="247"/>
        <item x="248"/>
        <item x="249"/>
        <item x="250"/>
        <item x="251"/>
        <item x="252"/>
        <item x="253"/>
        <item x="254"/>
        <item x="21"/>
        <item x="22"/>
        <item x="23"/>
        <item x="24"/>
        <item x="255"/>
        <item x="25"/>
        <item x="256"/>
        <item x="257"/>
        <item x="26"/>
        <item x="258"/>
        <item x="259"/>
        <item x="260"/>
        <item x="261"/>
        <item x="262"/>
        <item x="263"/>
        <item x="264"/>
        <item x="265"/>
        <item x="27"/>
        <item x="266"/>
        <item x="267"/>
        <item x="268"/>
        <item x="269"/>
        <item x="270"/>
        <item x="271"/>
        <item x="28"/>
        <item x="272"/>
        <item x="273"/>
        <item x="274"/>
        <item x="29"/>
        <item x="275"/>
        <item x="276"/>
        <item x="277"/>
        <item x="30"/>
        <item x="278"/>
        <item x="279"/>
        <item x="280"/>
        <item x="281"/>
        <item x="282"/>
        <item x="283"/>
        <item x="284"/>
        <item x="31"/>
        <item x="32"/>
        <item x="285"/>
        <item x="286"/>
        <item x="33"/>
        <item x="34"/>
        <item x="287"/>
        <item x="288"/>
        <item x="289"/>
        <item x="35"/>
        <item x="290"/>
        <item x="291"/>
        <item x="292"/>
        <item x="293"/>
        <item x="294"/>
        <item x="295"/>
        <item x="296"/>
        <item x="297"/>
        <item x="298"/>
        <item x="299"/>
        <item x="300"/>
        <item x="301"/>
        <item x="302"/>
        <item x="303"/>
        <item x="36"/>
        <item x="37"/>
        <item x="304"/>
        <item x="305"/>
        <item x="306"/>
        <item x="38"/>
        <item x="307"/>
        <item x="308"/>
        <item x="309"/>
        <item x="310"/>
        <item x="311"/>
        <item x="312"/>
        <item x="39"/>
        <item x="313"/>
        <item x="314"/>
        <item x="315"/>
        <item x="316"/>
        <item x="317"/>
        <item x="318"/>
        <item x="319"/>
        <item x="320"/>
        <item x="321"/>
        <item x="322"/>
        <item x="40"/>
        <item x="323"/>
        <item x="324"/>
        <item x="41"/>
        <item x="325"/>
        <item x="326"/>
        <item x="327"/>
        <item x="42"/>
        <item x="328"/>
        <item x="329"/>
        <item x="330"/>
        <item x="331"/>
        <item x="332"/>
        <item x="333"/>
        <item x="334"/>
        <item x="335"/>
        <item x="336"/>
        <item x="43"/>
        <item x="44"/>
        <item x="45"/>
        <item x="46"/>
        <item x="47"/>
        <item x="48"/>
        <item x="49"/>
        <item x="50"/>
        <item x="51"/>
        <item x="52"/>
        <item x="337"/>
        <item x="338"/>
        <item x="339"/>
        <item x="340"/>
        <item x="341"/>
        <item x="342"/>
        <item x="53"/>
        <item x="343"/>
        <item x="344"/>
        <item x="345"/>
        <item x="346"/>
        <item x="347"/>
        <item x="348"/>
        <item x="349"/>
        <item x="350"/>
        <item x="351"/>
        <item x="352"/>
        <item x="353"/>
        <item x="354"/>
        <item x="355"/>
        <item x="356"/>
        <item x="357"/>
        <item x="358"/>
        <item x="359"/>
        <item x="360"/>
        <item x="361"/>
        <item x="54"/>
        <item x="55"/>
        <item x="56"/>
        <item x="362"/>
        <item x="57"/>
        <item x="58"/>
        <item x="59"/>
        <item x="363"/>
        <item x="364"/>
        <item x="365"/>
        <item x="366"/>
        <item x="367"/>
        <item x="368"/>
        <item x="369"/>
        <item x="370"/>
        <item x="371"/>
        <item x="60"/>
        <item x="372"/>
        <item x="373"/>
        <item x="374"/>
        <item x="375"/>
        <item x="376"/>
        <item x="377"/>
        <item x="378"/>
        <item x="379"/>
        <item x="61"/>
        <item x="380"/>
        <item x="381"/>
        <item x="382"/>
        <item x="62"/>
        <item x="383"/>
        <item x="384"/>
        <item x="63"/>
        <item x="385"/>
        <item x="386"/>
        <item x="387"/>
        <item x="388"/>
        <item x="64"/>
        <item x="65"/>
        <item x="389"/>
        <item x="390"/>
        <item x="391"/>
        <item x="392"/>
        <item x="66"/>
        <item x="393"/>
        <item x="394"/>
        <item x="395"/>
        <item x="396"/>
        <item x="397"/>
        <item x="67"/>
        <item x="398"/>
        <item x="399"/>
        <item x="400"/>
        <item x="401"/>
        <item x="402"/>
        <item x="403"/>
        <item x="404"/>
        <item x="405"/>
        <item x="406"/>
        <item x="407"/>
        <item x="408"/>
        <item x="409"/>
        <item x="410"/>
        <item x="411"/>
        <item x="412"/>
        <item x="413"/>
        <item x="414"/>
        <item x="415"/>
        <item x="68"/>
        <item x="69"/>
        <item x="70"/>
        <item x="71"/>
        <item x="416"/>
        <item x="417"/>
        <item x="418"/>
        <item x="419"/>
        <item x="420"/>
        <item x="421"/>
        <item x="422"/>
        <item x="423"/>
        <item x="424"/>
        <item x="425"/>
        <item x="72"/>
        <item x="73"/>
        <item x="74"/>
        <item x="426"/>
        <item x="427"/>
        <item x="428"/>
        <item x="429"/>
        <item x="430"/>
        <item x="431"/>
        <item x="432"/>
        <item x="433"/>
        <item x="434"/>
        <item x="435"/>
        <item x="436"/>
        <item x="437"/>
        <item x="438"/>
        <item x="439"/>
        <item x="440"/>
        <item x="441"/>
        <item x="442"/>
        <item x="443"/>
        <item x="444"/>
        <item x="445"/>
        <item x="446"/>
        <item x="447"/>
        <item x="448"/>
        <item x="449"/>
        <item x="450"/>
        <item x="451"/>
        <item x="75"/>
        <item x="452"/>
        <item x="453"/>
        <item x="454"/>
        <item x="76"/>
        <item x="455"/>
        <item x="77"/>
        <item x="456"/>
        <item x="457"/>
        <item x="458"/>
        <item x="459"/>
        <item x="460"/>
        <item x="461"/>
        <item x="78"/>
        <item x="462"/>
        <item x="463"/>
        <item x="464"/>
        <item x="465"/>
        <item x="466"/>
        <item x="467"/>
        <item x="468"/>
        <item x="469"/>
        <item x="470"/>
        <item x="471"/>
        <item x="79"/>
        <item x="472"/>
        <item x="473"/>
        <item x="80"/>
        <item x="474"/>
        <item x="475"/>
        <item x="476"/>
        <item x="477"/>
        <item x="478"/>
        <item x="479"/>
        <item x="480"/>
        <item x="481"/>
        <item x="482"/>
        <item x="81"/>
        <item x="483"/>
        <item x="484"/>
        <item x="485"/>
        <item x="82"/>
        <item x="486"/>
        <item x="487"/>
        <item x="488"/>
        <item x="83"/>
        <item x="489"/>
        <item x="490"/>
        <item x="491"/>
        <item x="492"/>
        <item x="493"/>
        <item x="494"/>
        <item x="495"/>
        <item x="84"/>
        <item x="85"/>
        <item x="496"/>
        <item x="497"/>
        <item x="498"/>
        <item x="499"/>
        <item x="86"/>
        <item x="500"/>
        <item x="87"/>
        <item x="501"/>
        <item x="502"/>
        <item x="88"/>
        <item x="89"/>
        <item x="503"/>
        <item x="504"/>
        <item x="505"/>
        <item x="506"/>
        <item x="507"/>
        <item x="508"/>
        <item x="509"/>
        <item x="510"/>
        <item x="511"/>
        <item x="512"/>
        <item x="90"/>
        <item x="513"/>
        <item x="514"/>
        <item x="515"/>
        <item x="516"/>
        <item x="91"/>
        <item x="517"/>
        <item x="518"/>
        <item x="519"/>
        <item x="520"/>
        <item x="521"/>
        <item x="522"/>
        <item x="523"/>
        <item x="524"/>
        <item x="92"/>
        <item x="525"/>
        <item x="526"/>
        <item x="527"/>
        <item x="93"/>
        <item x="528"/>
        <item x="529"/>
        <item x="94"/>
        <item x="530"/>
        <item x="531"/>
        <item x="532"/>
        <item x="533"/>
        <item x="534"/>
        <item x="95"/>
        <item x="535"/>
        <item x="536"/>
        <item x="537"/>
        <item x="538"/>
        <item x="539"/>
        <item x="96"/>
        <item x="540"/>
        <item x="541"/>
        <item x="97"/>
        <item x="542"/>
        <item x="543"/>
        <item x="98"/>
        <item x="544"/>
        <item x="99"/>
        <item x="545"/>
        <item x="546"/>
        <item x="547"/>
        <item x="548"/>
        <item x="549"/>
        <item x="550"/>
        <item x="551"/>
        <item x="552"/>
        <item x="100"/>
        <item x="553"/>
        <item x="554"/>
        <item x="555"/>
        <item x="556"/>
        <item x="557"/>
        <item x="558"/>
        <item x="559"/>
        <item x="560"/>
        <item x="561"/>
        <item x="562"/>
        <item x="563"/>
        <item x="564"/>
        <item x="565"/>
        <item x="566"/>
        <item x="567"/>
        <item x="568"/>
        <item x="101"/>
        <item x="569"/>
        <item x="570"/>
        <item x="571"/>
        <item x="572"/>
        <item x="102"/>
        <item x="573"/>
        <item x="574"/>
        <item x="575"/>
        <item x="103"/>
        <item x="576"/>
        <item x="577"/>
        <item x="578"/>
        <item x="579"/>
        <item x="580"/>
        <item x="581"/>
        <item x="582"/>
        <item x="583"/>
        <item x="584"/>
        <item x="585"/>
        <item x="586"/>
        <item x="587"/>
        <item x="588"/>
        <item x="589"/>
        <item x="590"/>
        <item x="591"/>
        <item x="592"/>
        <item x="104"/>
        <item x="593"/>
        <item x="594"/>
        <item x="595"/>
        <item x="596"/>
        <item x="597"/>
        <item x="598"/>
        <item x="599"/>
        <item x="600"/>
        <item x="601"/>
        <item x="105"/>
        <item x="106"/>
        <item x="107"/>
        <item x="108"/>
        <item x="602"/>
        <item x="109"/>
        <item x="603"/>
        <item x="604"/>
        <item x="605"/>
        <item x="606"/>
        <item x="110"/>
        <item x="607"/>
        <item x="608"/>
        <item x="609"/>
        <item x="610"/>
        <item x="611"/>
        <item x="612"/>
        <item x="111"/>
        <item x="613"/>
        <item x="614"/>
        <item x="112"/>
        <item x="615"/>
        <item x="616"/>
        <item x="617"/>
        <item x="618"/>
        <item x="619"/>
        <item x="620"/>
        <item x="621"/>
        <item x="622"/>
        <item x="113"/>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114"/>
        <item x="667"/>
        <item x="668"/>
        <item x="669"/>
        <item x="115"/>
        <item x="670"/>
        <item x="671"/>
        <item x="672"/>
        <item x="673"/>
        <item x="674"/>
        <item x="675"/>
        <item x="676"/>
        <item x="116"/>
        <item x="677"/>
        <item x="678"/>
        <item x="679"/>
        <item x="680"/>
        <item x="117"/>
        <item x="681"/>
        <item x="682"/>
        <item x="683"/>
        <item x="684"/>
        <item x="685"/>
        <item x="686"/>
        <item x="687"/>
        <item x="118"/>
        <item x="688"/>
        <item x="689"/>
        <item x="690"/>
        <item x="691"/>
        <item x="692"/>
        <item x="693"/>
        <item x="694"/>
        <item x="695"/>
        <item x="696"/>
        <item x="697"/>
        <item x="698"/>
        <item x="699"/>
        <item x="119"/>
        <item x="700"/>
        <item x="701"/>
        <item x="702"/>
        <item x="703"/>
        <item x="704"/>
        <item x="705"/>
        <item x="706"/>
        <item x="120"/>
        <item x="707"/>
        <item x="708"/>
        <item x="121"/>
        <item x="709"/>
        <item x="710"/>
        <item x="122"/>
        <item x="711"/>
        <item x="712"/>
        <item x="713"/>
        <item x="714"/>
        <item x="715"/>
        <item x="716"/>
        <item x="717"/>
        <item x="718"/>
        <item x="719"/>
        <item x="720"/>
        <item x="721"/>
        <item x="123"/>
        <item x="722"/>
        <item x="723"/>
        <item x="724"/>
        <item x="725"/>
        <item x="726"/>
        <item x="124"/>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125"/>
        <item x="756"/>
        <item x="126"/>
        <item x="757"/>
        <item x="758"/>
        <item x="127"/>
        <item x="128"/>
        <item x="129"/>
        <item x="759"/>
        <item x="760"/>
        <item x="761"/>
        <item x="762"/>
        <item x="763"/>
        <item x="764"/>
        <item x="765"/>
        <item x="130"/>
        <item x="766"/>
        <item x="767"/>
        <item x="768"/>
        <item x="769"/>
        <item x="770"/>
        <item x="771"/>
        <item x="772"/>
        <item x="773"/>
        <item x="774"/>
        <item x="775"/>
        <item x="776"/>
        <item x="131"/>
        <item x="777"/>
        <item x="778"/>
        <item x="779"/>
        <item x="132"/>
        <item x="780"/>
        <item x="781"/>
        <item x="782"/>
        <item x="783"/>
        <item x="784"/>
        <item x="785"/>
        <item x="786"/>
        <item x="787"/>
        <item x="788"/>
        <item x="789"/>
        <item x="790"/>
        <item x="791"/>
        <item x="792"/>
        <item x="133"/>
        <item x="134"/>
        <item x="135"/>
        <item x="136"/>
        <item x="793"/>
        <item x="794"/>
        <item x="795"/>
        <item x="796"/>
        <item x="797"/>
        <item x="798"/>
        <item x="799"/>
        <item x="800"/>
        <item x="801"/>
        <item x="802"/>
        <item x="803"/>
        <item x="804"/>
        <item x="137"/>
        <item x="805"/>
        <item x="138"/>
        <item x="806"/>
        <item x="807"/>
        <item x="808"/>
        <item x="809"/>
        <item x="810"/>
        <item x="811"/>
        <item x="139"/>
        <item x="812"/>
        <item x="813"/>
        <item x="814"/>
        <item x="815"/>
        <item x="816"/>
        <item x="817"/>
        <item x="818"/>
        <item x="819"/>
        <item x="820"/>
        <item x="821"/>
        <item x="822"/>
        <item x="823"/>
        <item x="140"/>
        <item x="141"/>
        <item x="142"/>
        <item x="143"/>
        <item x="824"/>
        <item x="825"/>
        <item x="144"/>
        <item x="826"/>
        <item x="827"/>
        <item x="828"/>
        <item x="829"/>
        <item x="145"/>
        <item x="146"/>
        <item x="830"/>
        <item x="831"/>
        <item x="832"/>
        <item x="833"/>
        <item x="834"/>
        <item x="835"/>
        <item x="836"/>
        <item x="837"/>
        <item x="838"/>
        <item x="839"/>
        <item x="840"/>
        <item x="841"/>
        <item x="842"/>
        <item x="843"/>
        <item x="844"/>
        <item x="845"/>
        <item x="846"/>
        <item x="847"/>
        <item x="848"/>
        <item x="849"/>
        <item x="850"/>
        <item x="851"/>
        <item x="852"/>
        <item x="853"/>
        <item x="854"/>
        <item x="855"/>
        <item x="856"/>
        <item x="147"/>
        <item x="857"/>
        <item x="858"/>
        <item x="859"/>
        <item x="860"/>
        <item x="861"/>
        <item x="862"/>
        <item x="863"/>
        <item x="864"/>
        <item x="865"/>
        <item x="866"/>
        <item x="867"/>
        <item x="148"/>
        <item x="868"/>
        <item x="869"/>
        <item x="870"/>
        <item x="871"/>
        <item x="872"/>
        <item x="873"/>
        <item x="874"/>
        <item x="875"/>
        <item x="149"/>
        <item x="876"/>
        <item x="150"/>
        <item x="877"/>
        <item x="878"/>
        <item x="879"/>
        <item x="880"/>
        <item x="881"/>
        <item x="882"/>
        <item x="883"/>
        <item x="884"/>
        <item x="151"/>
        <item x="152"/>
        <item x="153"/>
        <item x="885"/>
        <item x="886"/>
        <item x="887"/>
        <item x="888"/>
        <item x="889"/>
        <item x="890"/>
        <item x="891"/>
        <item x="892"/>
        <item x="893"/>
        <item x="894"/>
        <item x="895"/>
        <item x="896"/>
        <item x="154"/>
        <item x="897"/>
        <item x="898"/>
        <item x="899"/>
        <item x="900"/>
        <item x="155"/>
        <item x="901"/>
        <item x="156"/>
        <item x="902"/>
        <item x="157"/>
        <item x="903"/>
        <item x="158"/>
        <item x="904"/>
        <item x="905"/>
        <item x="906"/>
        <item x="907"/>
        <item x="908"/>
        <item x="909"/>
        <item x="910"/>
        <item x="911"/>
        <item x="159"/>
        <item x="912"/>
        <item x="913"/>
        <item x="914"/>
        <item x="915"/>
        <item x="916"/>
        <item x="917"/>
        <item x="918"/>
        <item x="919"/>
        <item x="920"/>
        <item x="921"/>
        <item x="922"/>
        <item x="923"/>
        <item x="924"/>
        <item x="925"/>
        <item x="926"/>
        <item x="927"/>
        <item x="928"/>
        <item x="929"/>
        <item x="930"/>
        <item x="931"/>
        <item x="932"/>
        <item x="933"/>
        <item x="934"/>
        <item x="935"/>
        <item x="936"/>
        <item x="937"/>
        <item x="160"/>
        <item x="938"/>
        <item x="161"/>
        <item x="939"/>
        <item x="940"/>
        <item x="941"/>
        <item x="942"/>
        <item x="943"/>
        <item x="944"/>
        <item x="945"/>
        <item x="946"/>
        <item x="947"/>
        <item x="948"/>
        <item x="949"/>
        <item x="162"/>
        <item x="950"/>
        <item x="951"/>
        <item x="952"/>
        <item x="953"/>
        <item x="954"/>
        <item x="955"/>
        <item x="956"/>
        <item x="163"/>
        <item x="957"/>
        <item x="958"/>
        <item x="959"/>
        <item x="960"/>
        <item x="961"/>
        <item x="962"/>
        <item x="164"/>
        <item x="963"/>
        <item x="964"/>
        <item x="965"/>
        <item x="966"/>
        <item x="967"/>
        <item x="968"/>
        <item x="969"/>
        <item x="970"/>
        <item x="165"/>
        <item x="971"/>
        <item x="166"/>
        <item x="972"/>
        <item x="973"/>
        <item x="974"/>
        <item x="975"/>
        <item x="167"/>
        <item x="168"/>
        <item x="976"/>
        <item x="977"/>
        <item x="978"/>
        <item x="979"/>
        <item x="980"/>
        <item x="981"/>
        <item x="982"/>
        <item x="983"/>
        <item x="984"/>
        <item x="985"/>
        <item x="986"/>
        <item x="987"/>
        <item x="169"/>
        <item x="988"/>
        <item x="170"/>
        <item t="default"/>
      </items>
      <autoSortScope>
        <pivotArea dataOnly="0" outline="0" fieldPosition="0">
          <references count="1">
            <reference field="4294967294" count="1" selected="0">
              <x v="0"/>
            </reference>
          </references>
        </pivotArea>
      </autoSortScope>
    </pivotField>
    <pivotField axis="axisRow" showAll="0">
      <items count="956">
        <item x="201"/>
        <item x="723"/>
        <item x="386"/>
        <item x="181"/>
        <item x="211"/>
        <item x="235"/>
        <item x="275"/>
        <item x="239"/>
        <item x="324"/>
        <item x="226"/>
        <item x="360"/>
        <item x="693"/>
        <item x="477"/>
        <item x="478"/>
        <item x="813"/>
        <item x="803"/>
        <item x="561"/>
        <item x="589"/>
        <item x="593"/>
        <item x="648"/>
        <item x="232"/>
        <item x="713"/>
        <item x="722"/>
        <item x="506"/>
        <item x="764"/>
        <item x="827"/>
        <item x="588"/>
        <item x="260"/>
        <item x="483"/>
        <item x="820"/>
        <item x="823"/>
        <item x="472"/>
        <item x="451"/>
        <item x="534"/>
        <item x="535"/>
        <item x="864"/>
        <item x="413"/>
        <item x="528"/>
        <item x="946"/>
        <item x="294"/>
        <item x="295"/>
        <item x="296"/>
        <item x="367"/>
        <item x="455"/>
        <item x="706"/>
        <item x="60"/>
        <item x="86"/>
        <item x="476"/>
        <item x="485"/>
        <item x="486"/>
        <item x="550"/>
        <item x="624"/>
        <item x="563"/>
        <item x="677"/>
        <item x="673"/>
        <item x="498"/>
        <item x="758"/>
        <item x="691"/>
        <item x="504"/>
        <item x="909"/>
        <item x="928"/>
        <item x="618"/>
        <item x="572"/>
        <item x="907"/>
        <item x="681"/>
        <item x="428"/>
        <item x="926"/>
        <item x="263"/>
        <item x="795"/>
        <item x="794"/>
        <item x="875"/>
        <item x="925"/>
        <item x="532"/>
        <item x="605"/>
        <item x="943"/>
        <item x="715"/>
        <item x="446"/>
        <item x="656"/>
        <item x="950"/>
        <item x="838"/>
        <item x="185"/>
        <item x="765"/>
        <item x="202"/>
        <item x="543"/>
        <item x="799"/>
        <item x="405"/>
        <item x="519"/>
        <item x="489"/>
        <item x="729"/>
        <item x="689"/>
        <item x="810"/>
        <item x="553"/>
        <item x="828"/>
        <item x="655"/>
        <item x="922"/>
        <item x="945"/>
        <item x="491"/>
        <item x="728"/>
        <item x="97"/>
        <item x="591"/>
        <item x="717"/>
        <item x="627"/>
        <item x="895"/>
        <item x="236"/>
        <item x="340"/>
        <item x="840"/>
        <item x="793"/>
        <item x="787"/>
        <item x="683"/>
        <item x="341"/>
        <item x="626"/>
        <item x="514"/>
        <item x="901"/>
        <item x="384"/>
        <item x="241"/>
        <item x="402"/>
        <item x="574"/>
        <item x="200"/>
        <item x="387"/>
        <item x="52"/>
        <item x="23"/>
        <item x="469"/>
        <item x="665"/>
        <item x="678"/>
        <item x="290"/>
        <item x="801"/>
        <item x="452"/>
        <item x="905"/>
        <item x="530"/>
        <item x="244"/>
        <item x="839"/>
        <item x="609"/>
        <item x="100"/>
        <item x="246"/>
        <item x="916"/>
        <item x="396"/>
        <item x="258"/>
        <item x="826"/>
        <item x="268"/>
        <item x="326"/>
        <item x="21"/>
        <item x="951"/>
        <item x="806"/>
        <item x="903"/>
        <item x="556"/>
        <item x="508"/>
        <item x="17"/>
        <item x="603"/>
        <item x="621"/>
        <item x="397"/>
        <item x="680"/>
        <item x="450"/>
        <item x="307"/>
        <item x="475"/>
        <item x="855"/>
        <item x="212"/>
        <item x="0"/>
        <item x="904"/>
        <item x="398"/>
        <item x="144"/>
        <item x="416"/>
        <item x="198"/>
        <item x="557"/>
        <item x="754"/>
        <item x="473"/>
        <item x="884"/>
        <item x="406"/>
        <item x="649"/>
        <item x="417"/>
        <item x="497"/>
        <item x="832"/>
        <item x="709"/>
        <item x="590"/>
        <item x="292"/>
        <item x="513"/>
        <item x="267"/>
        <item x="106"/>
        <item x="442"/>
        <item x="438"/>
        <item x="854"/>
        <item x="654"/>
        <item x="41"/>
        <item x="917"/>
        <item x="343"/>
        <item x="89"/>
        <item x="936"/>
        <item x="85"/>
        <item x="192"/>
        <item x="5"/>
        <item x="349"/>
        <item x="346"/>
        <item x="578"/>
        <item x="389"/>
        <item x="743"/>
        <item x="747"/>
        <item x="22"/>
        <item x="751"/>
        <item x="766"/>
        <item x="888"/>
        <item x="746"/>
        <item x="71"/>
        <item x="259"/>
        <item x="430"/>
        <item x="173"/>
        <item x="878"/>
        <item x="644"/>
        <item x="481"/>
        <item x="254"/>
        <item x="614"/>
        <item x="634"/>
        <item x="707"/>
        <item x="815"/>
        <item x="312"/>
        <item x="311"/>
        <item x="331"/>
        <item x="617"/>
        <item x="72"/>
        <item x="825"/>
        <item x="599"/>
        <item x="467"/>
        <item x="40"/>
        <item x="51"/>
        <item x="701"/>
        <item x="750"/>
        <item x="607"/>
        <item x="882"/>
        <item x="587"/>
        <item x="859"/>
        <item x="463"/>
        <item x="95"/>
        <item x="87"/>
        <item x="877"/>
        <item x="846"/>
        <item x="552"/>
        <item x="484"/>
        <item x="436"/>
        <item x="339"/>
        <item x="98"/>
        <item x="690"/>
        <item x="582"/>
        <item x="270"/>
        <item x="392"/>
        <item x="287"/>
        <item x="350"/>
        <item x="548"/>
        <item x="853"/>
        <item x="169"/>
        <item x="81"/>
        <item x="132"/>
        <item x="792"/>
        <item x="320"/>
        <item x="698"/>
        <item x="378"/>
        <item x="666"/>
        <item x="440"/>
        <item x="427"/>
        <item x="199"/>
        <item x="885"/>
        <item x="660"/>
        <item x="850"/>
        <item x="862"/>
        <item x="524"/>
        <item x="464"/>
        <item x="171"/>
        <item x="937"/>
        <item x="368"/>
        <item x="777"/>
        <item x="124"/>
        <item x="223"/>
        <item x="468"/>
        <item x="437"/>
        <item x="632"/>
        <item x="410"/>
        <item x="490"/>
        <item x="247"/>
        <item x="488"/>
        <item x="918"/>
        <item x="217"/>
        <item x="568"/>
        <item x="674"/>
        <item x="222"/>
        <item x="643"/>
        <item x="600"/>
        <item x="304"/>
        <item x="930"/>
        <item x="338"/>
        <item x="366"/>
        <item x="577"/>
        <item x="224"/>
        <item x="633"/>
        <item x="298"/>
        <item x="735"/>
        <item x="921"/>
        <item x="856"/>
        <item x="949"/>
        <item x="598"/>
        <item x="503"/>
        <item x="595"/>
        <item x="651"/>
        <item x="466"/>
        <item x="49"/>
        <item x="403"/>
        <item x="623"/>
        <item x="187"/>
        <item x="894"/>
        <item x="849"/>
        <item x="457"/>
        <item x="790"/>
        <item x="899"/>
        <item x="399"/>
        <item x="281"/>
        <item x="807"/>
        <item x="924"/>
        <item x="323"/>
        <item x="927"/>
        <item x="900"/>
        <item x="365"/>
        <item x="11"/>
        <item x="866"/>
        <item x="34"/>
        <item x="636"/>
        <item x="332"/>
        <item x="659"/>
        <item x="831"/>
        <item x="579"/>
        <item x="539"/>
        <item x="851"/>
        <item x="714"/>
        <item x="562"/>
        <item x="861"/>
        <item x="661"/>
        <item x="195"/>
        <item x="734"/>
        <item x="704"/>
        <item x="625"/>
        <item x="383"/>
        <item x="407"/>
        <item x="573"/>
        <item x="272"/>
        <item x="78"/>
        <item x="309"/>
        <item x="566"/>
        <item x="257"/>
        <item x="266"/>
        <item x="789"/>
        <item x="911"/>
        <item x="829"/>
        <item x="575"/>
        <item x="700"/>
        <item x="620"/>
        <item x="352"/>
        <item x="496"/>
        <item x="938"/>
        <item x="161"/>
        <item x="39"/>
        <item x="172"/>
        <item x="174"/>
        <item x="462"/>
        <item x="61"/>
        <item x="778"/>
        <item x="143"/>
        <item x="755"/>
        <item x="53"/>
        <item x="356"/>
        <item x="883"/>
        <item x="150"/>
        <item x="511"/>
        <item x="113"/>
        <item x="91"/>
        <item x="847"/>
        <item x="465"/>
        <item x="363"/>
        <item x="265"/>
        <item x="763"/>
        <item x="391"/>
        <item x="234"/>
        <item x="920"/>
        <item x="647"/>
        <item x="646"/>
        <item x="662"/>
        <item x="248"/>
        <item x="628"/>
        <item x="313"/>
        <item x="448"/>
        <item x="434"/>
        <item x="784"/>
        <item x="863"/>
        <item x="280"/>
        <item x="953"/>
        <item x="676"/>
        <item x="168"/>
        <item x="362"/>
        <item x="184"/>
        <item x="699"/>
        <item x="756"/>
        <item x="512"/>
        <item x="461"/>
        <item x="694"/>
        <item x="3"/>
        <item x="170"/>
        <item x="121"/>
        <item x="843"/>
        <item x="906"/>
        <item x="796"/>
        <item x="96"/>
        <item x="547"/>
        <item x="433"/>
        <item x="642"/>
        <item x="811"/>
        <item x="328"/>
        <item x="570"/>
        <item x="874"/>
        <item x="771"/>
        <item x="768"/>
        <item x="75"/>
        <item x="127"/>
        <item x="220"/>
        <item x="19"/>
        <item x="325"/>
        <item x="182"/>
        <item x="206"/>
        <item x="351"/>
        <item x="412"/>
        <item x="66"/>
        <item x="262"/>
        <item x="253"/>
        <item x="672"/>
        <item x="786"/>
        <item x="738"/>
        <item x="833"/>
        <item x="135"/>
        <item x="372"/>
        <item x="684"/>
        <item x="414"/>
        <item x="521"/>
        <item x="822"/>
        <item x="92"/>
        <item x="870"/>
        <item x="29"/>
        <item x="194"/>
        <item x="555"/>
        <item x="947"/>
        <item x="191"/>
        <item x="64"/>
        <item x="915"/>
        <item x="868"/>
        <item x="682"/>
        <item x="817"/>
        <item x="492"/>
        <item x="565"/>
        <item x="357"/>
        <item x="358"/>
        <item x="111"/>
        <item x="802"/>
        <item x="299"/>
        <item x="306"/>
        <item x="131"/>
        <item x="941"/>
        <item x="837"/>
        <item x="798"/>
        <item x="371"/>
        <item x="388"/>
        <item x="354"/>
        <item x="74"/>
        <item x="216"/>
        <item x="509"/>
        <item x="835"/>
        <item x="479"/>
        <item x="93"/>
        <item x="836"/>
        <item x="873"/>
        <item x="67"/>
        <item x="664"/>
        <item x="426"/>
        <item x="791"/>
        <item x="726"/>
        <item x="559"/>
        <item x="456"/>
        <item x="567"/>
        <item x="580"/>
        <item x="348"/>
        <item x="667"/>
        <item x="283"/>
        <item x="808"/>
        <item x="165"/>
        <item x="147"/>
        <item x="686"/>
        <item x="844"/>
        <item x="256"/>
        <item x="204"/>
        <item x="502"/>
        <item x="99"/>
        <item x="344"/>
        <item x="705"/>
        <item x="286"/>
        <item x="876"/>
        <item x="770"/>
        <item x="952"/>
        <item x="716"/>
        <item x="890"/>
        <item x="334"/>
        <item x="373"/>
        <item x="284"/>
        <item x="50"/>
        <item x="730"/>
        <item x="193"/>
        <item x="229"/>
        <item x="364"/>
        <item x="757"/>
        <item x="736"/>
        <item x="431"/>
        <item x="425"/>
        <item x="377"/>
        <item x="940"/>
        <item x="602"/>
        <item x="385"/>
        <item x="773"/>
        <item x="4"/>
        <item x="702"/>
        <item x="146"/>
        <item x="381"/>
        <item x="871"/>
        <item x="439"/>
        <item x="443"/>
        <item x="429"/>
        <item x="703"/>
        <item x="748"/>
        <item x="109"/>
        <item x="227"/>
        <item x="154"/>
        <item x="177"/>
        <item x="231"/>
        <item x="108"/>
        <item x="26"/>
        <item x="611"/>
        <item x="361"/>
        <item x="529"/>
        <item x="493"/>
        <item x="58"/>
        <item x="321"/>
        <item x="812"/>
        <item x="214"/>
        <item x="814"/>
        <item x="279"/>
        <item x="752"/>
        <item x="515"/>
        <item x="935"/>
        <item x="105"/>
        <item x="581"/>
        <item x="411"/>
        <item x="276"/>
        <item x="77"/>
        <item x="122"/>
        <item x="631"/>
        <item x="783"/>
        <item x="251"/>
        <item x="641"/>
        <item x="115"/>
        <item x="517"/>
        <item x="670"/>
        <item x="523"/>
        <item x="418"/>
        <item x="867"/>
        <item x="779"/>
        <item x="880"/>
        <item x="129"/>
        <item x="119"/>
        <item x="329"/>
        <item x="934"/>
        <item x="28"/>
        <item x="886"/>
        <item x="228"/>
        <item x="102"/>
        <item x="668"/>
        <item x="761"/>
        <item x="302"/>
        <item x="932"/>
        <item x="375"/>
        <item x="737"/>
        <item x="604"/>
        <item x="13"/>
        <item x="501"/>
        <item x="858"/>
        <item x="12"/>
        <item x="487"/>
        <item x="134"/>
        <item x="657"/>
        <item x="576"/>
        <item x="420"/>
        <item x="460"/>
        <item x="769"/>
        <item x="175"/>
        <item x="130"/>
        <item x="536"/>
        <item x="494"/>
        <item x="394"/>
        <item x="103"/>
        <item x="658"/>
        <item x="137"/>
        <item x="772"/>
        <item x="596"/>
        <item x="639"/>
        <item x="271"/>
        <item x="213"/>
        <item x="613"/>
        <item x="569"/>
        <item x="110"/>
        <item x="749"/>
        <item x="376"/>
        <item x="913"/>
        <item x="261"/>
        <item x="7"/>
        <item x="305"/>
        <item x="597"/>
        <item x="180"/>
        <item x="141"/>
        <item x="38"/>
        <item x="652"/>
        <item x="482"/>
        <item x="179"/>
        <item x="167"/>
        <item x="780"/>
        <item x="48"/>
        <item x="692"/>
        <item x="327"/>
        <item x="610"/>
        <item x="725"/>
        <item x="480"/>
        <item x="30"/>
        <item x="522"/>
        <item x="902"/>
        <item x="230"/>
        <item x="685"/>
        <item x="188"/>
        <item x="762"/>
        <item x="546"/>
        <item x="619"/>
        <item x="474"/>
        <item x="622"/>
        <item x="178"/>
        <item x="505"/>
        <item x="629"/>
        <item x="821"/>
        <item x="63"/>
        <item x="297"/>
        <item x="865"/>
        <item x="669"/>
        <item x="37"/>
        <item x="697"/>
        <item x="540"/>
        <item x="62"/>
        <item x="776"/>
        <item x="2"/>
        <item x="278"/>
        <item x="571"/>
        <item x="797"/>
        <item x="612"/>
        <item x="583"/>
        <item x="215"/>
        <item x="118"/>
        <item x="724"/>
        <item x="696"/>
        <item x="727"/>
        <item x="6"/>
        <item x="355"/>
        <item x="453"/>
        <item x="818"/>
        <item x="140"/>
        <item x="166"/>
        <item x="162"/>
        <item x="834"/>
        <item x="359"/>
        <item x="585"/>
        <item x="908"/>
        <item x="745"/>
        <item x="301"/>
        <item x="16"/>
        <item x="252"/>
        <item x="250"/>
        <item x="500"/>
        <item x="444"/>
        <item x="42"/>
        <item x="104"/>
        <item x="56"/>
        <item x="107"/>
        <item x="337"/>
        <item x="893"/>
        <item x="819"/>
        <item x="781"/>
        <item x="551"/>
        <item x="788"/>
        <item x="948"/>
        <item x="291"/>
        <item x="520"/>
        <item x="898"/>
        <item x="249"/>
        <item x="545"/>
        <item x="70"/>
        <item x="679"/>
        <item x="435"/>
        <item x="145"/>
        <item x="90"/>
        <item x="653"/>
        <item x="775"/>
        <item x="84"/>
        <item x="408"/>
        <item x="316"/>
        <item x="82"/>
        <item x="616"/>
        <item x="136"/>
        <item x="123"/>
        <item x="445"/>
        <item x="393"/>
        <item x="671"/>
        <item x="718"/>
        <item x="544"/>
        <item x="518"/>
        <item x="382"/>
        <item x="303"/>
        <item x="753"/>
        <item x="459"/>
        <item x="404"/>
        <item x="887"/>
        <item x="931"/>
        <item x="379"/>
        <item x="558"/>
        <item x="36"/>
        <item x="527"/>
        <item x="842"/>
        <item x="419"/>
        <item x="47"/>
        <item x="190"/>
        <item x="318"/>
        <item x="54"/>
        <item x="46"/>
        <item x="308"/>
        <item x="32"/>
        <item x="470"/>
        <item x="732"/>
        <item x="210"/>
        <item x="142"/>
        <item x="148"/>
        <item x="277"/>
        <item x="897"/>
        <item x="554"/>
        <item x="208"/>
        <item x="447"/>
        <item x="912"/>
        <item x="189"/>
        <item x="637"/>
        <item x="336"/>
        <item x="370"/>
        <item x="164"/>
        <item x="310"/>
        <item x="319"/>
        <item x="499"/>
        <item x="507"/>
        <item x="441"/>
        <item x="824"/>
        <item x="869"/>
        <item x="274"/>
        <item x="197"/>
        <item x="663"/>
        <item x="237"/>
        <item x="203"/>
        <item x="733"/>
        <item x="80"/>
        <item x="549"/>
        <item x="330"/>
        <item x="744"/>
        <item x="152"/>
        <item x="317"/>
        <item x="910"/>
        <item x="126"/>
        <item x="25"/>
        <item x="495"/>
        <item x="741"/>
        <item x="944"/>
        <item x="9"/>
        <item x="73"/>
        <item x="800"/>
        <item x="345"/>
        <item x="342"/>
        <item x="151"/>
        <item x="245"/>
        <item x="101"/>
        <item x="919"/>
        <item x="708"/>
        <item x="45"/>
        <item x="594"/>
        <item x="285"/>
        <item x="83"/>
        <item x="158"/>
        <item x="273"/>
        <item x="15"/>
        <item x="390"/>
        <item x="69"/>
        <item x="415"/>
        <item x="380"/>
        <item x="149"/>
        <item x="1"/>
        <item x="929"/>
        <item x="183"/>
        <item x="55"/>
        <item x="157"/>
        <item x="601"/>
        <item x="242"/>
        <item x="243"/>
        <item x="841"/>
        <item x="240"/>
        <item x="881"/>
        <item x="423"/>
        <item x="125"/>
        <item x="731"/>
        <item x="516"/>
        <item x="400"/>
        <item x="293"/>
        <item x="586"/>
        <item x="153"/>
        <item x="20"/>
        <item x="816"/>
        <item x="896"/>
        <item x="760"/>
        <item x="31"/>
        <item x="68"/>
        <item x="719"/>
        <item x="449"/>
        <item x="233"/>
        <item x="401"/>
        <item x="59"/>
        <item x="209"/>
        <item x="57"/>
        <item x="889"/>
        <item x="630"/>
        <item x="785"/>
        <item x="695"/>
        <item x="238"/>
        <item x="128"/>
        <item x="954"/>
        <item x="159"/>
        <item x="857"/>
        <item x="592"/>
        <item x="114"/>
        <item x="687"/>
        <item x="120"/>
        <item x="471"/>
        <item x="742"/>
        <item x="891"/>
        <item x="369"/>
        <item x="133"/>
        <item x="35"/>
        <item x="314"/>
        <item x="675"/>
        <item x="767"/>
        <item x="923"/>
        <item x="542"/>
        <item x="88"/>
        <item x="424"/>
        <item x="163"/>
        <item x="525"/>
        <item x="526"/>
        <item x="117"/>
        <item x="264"/>
        <item x="710"/>
        <item x="288"/>
        <item x="848"/>
        <item x="14"/>
        <item x="845"/>
        <item x="156"/>
        <item x="638"/>
        <item x="395"/>
        <item x="409"/>
        <item x="615"/>
        <item x="432"/>
        <item x="225"/>
        <item x="564"/>
        <item x="138"/>
        <item x="33"/>
        <item x="914"/>
        <item x="541"/>
        <item x="645"/>
        <item x="374"/>
        <item x="688"/>
        <item x="510"/>
        <item x="711"/>
        <item x="221"/>
        <item x="584"/>
        <item x="116"/>
        <item x="205"/>
        <item x="739"/>
        <item x="76"/>
        <item x="315"/>
        <item x="939"/>
        <item x="560"/>
        <item x="24"/>
        <item x="422"/>
        <item x="8"/>
        <item x="207"/>
        <item x="353"/>
        <item x="18"/>
        <item x="537"/>
        <item x="155"/>
        <item x="782"/>
        <item x="531"/>
        <item x="933"/>
        <item x="176"/>
        <item x="650"/>
        <item x="289"/>
        <item x="219"/>
        <item x="79"/>
        <item x="282"/>
        <item x="830"/>
        <item x="44"/>
        <item x="65"/>
        <item x="218"/>
        <item x="774"/>
        <item x="27"/>
        <item x="333"/>
        <item x="538"/>
        <item x="322"/>
        <item x="186"/>
        <item x="10"/>
        <item x="43"/>
        <item x="139"/>
        <item x="608"/>
        <item x="872"/>
        <item x="269"/>
        <item x="740"/>
        <item x="640"/>
        <item x="892"/>
        <item x="805"/>
        <item x="300"/>
        <item x="335"/>
        <item x="712"/>
        <item x="942"/>
        <item x="804"/>
        <item x="720"/>
        <item x="809"/>
        <item x="94"/>
        <item x="860"/>
        <item x="112"/>
        <item x="606"/>
        <item x="347"/>
        <item x="160"/>
        <item x="421"/>
        <item x="721"/>
        <item x="852"/>
        <item x="196"/>
        <item x="255"/>
        <item x="454"/>
        <item x="759"/>
        <item x="458"/>
        <item x="533"/>
        <item x="879"/>
        <item x="635"/>
        <item t="default"/>
      </items>
    </pivotField>
    <pivotField dataField="1" numFmtId="2" showAll="0"/>
    <pivotField showAll="0"/>
    <pivotField showAll="0"/>
    <pivotField showAll="0"/>
    <pivotField showAll="0"/>
    <pivotField showAll="0">
      <items count="3">
        <item x="0"/>
        <item x="1"/>
        <item t="default"/>
      </items>
    </pivotField>
  </pivotFields>
  <rowFields count="2">
    <field x="0"/>
    <field x="1"/>
  </rowFields>
  <rowItems count="1981">
    <i>
      <x v="622"/>
    </i>
    <i r="1">
      <x v="887"/>
    </i>
    <i>
      <x v="546"/>
    </i>
    <i r="1">
      <x v="606"/>
    </i>
    <i>
      <x v="421"/>
    </i>
    <i r="1">
      <x v="184"/>
    </i>
    <i>
      <x v="121"/>
    </i>
    <i r="1">
      <x v="424"/>
    </i>
    <i>
      <x v="914"/>
    </i>
    <i r="1">
      <x v="102"/>
    </i>
    <i>
      <x v="26"/>
    </i>
    <i r="1">
      <x v="802"/>
    </i>
    <i>
      <x v="403"/>
    </i>
    <i r="1">
      <x v="13"/>
    </i>
    <i>
      <x v="340"/>
    </i>
    <i r="1">
      <x v="511"/>
    </i>
    <i>
      <x v="482"/>
    </i>
    <i r="1">
      <x v="132"/>
    </i>
    <i>
      <x v="128"/>
    </i>
    <i r="1">
      <x v="138"/>
    </i>
    <i>
      <x v="356"/>
    </i>
    <i r="1">
      <x v="414"/>
    </i>
    <i>
      <x v="363"/>
    </i>
    <i r="1">
      <x v="711"/>
    </i>
    <i>
      <x v="585"/>
    </i>
    <i r="1">
      <x v="302"/>
    </i>
    <i>
      <x v="695"/>
    </i>
    <i r="1">
      <x v="825"/>
    </i>
    <i r="1">
      <x v="936"/>
    </i>
    <i>
      <x v="499"/>
    </i>
    <i r="1">
      <x v="785"/>
    </i>
    <i>
      <x v="930"/>
    </i>
    <i r="1">
      <x v="59"/>
    </i>
    <i>
      <x v="495"/>
    </i>
    <i r="1">
      <x v="50"/>
    </i>
    <i>
      <x v="433"/>
    </i>
    <i r="1">
      <x v="55"/>
    </i>
    <i>
      <x v="798"/>
    </i>
    <i r="1">
      <x v="15"/>
    </i>
    <i>
      <x v="646"/>
    </i>
    <i r="1">
      <x v="53"/>
    </i>
    <i>
      <x v="216"/>
    </i>
    <i r="1">
      <x v="503"/>
    </i>
    <i>
      <x v="66"/>
    </i>
    <i r="1">
      <x v="914"/>
    </i>
    <i>
      <x v="804"/>
    </i>
    <i r="1">
      <x v="700"/>
    </i>
    <i>
      <x v="198"/>
    </i>
    <i r="1">
      <x v="539"/>
    </i>
    <i>
      <x v="508"/>
    </i>
    <i r="1">
      <x v="596"/>
    </i>
    <i>
      <x v="143"/>
    </i>
    <i r="1">
      <x v="543"/>
    </i>
    <i>
      <x v="70"/>
    </i>
    <i r="1">
      <x v="280"/>
    </i>
    <i>
      <x v="246"/>
    </i>
    <i r="1">
      <x v="803"/>
    </i>
    <i>
      <x v="627"/>
    </i>
    <i r="1">
      <x v="861"/>
    </i>
    <i>
      <x v="844"/>
    </i>
    <i r="1">
      <x v="728"/>
    </i>
    <i>
      <x v="552"/>
    </i>
    <i r="1">
      <x v="789"/>
    </i>
    <i>
      <x v="270"/>
    </i>
    <i r="1">
      <x v="358"/>
    </i>
    <i>
      <x v="197"/>
    </i>
    <i r="1">
      <x v="250"/>
    </i>
    <i>
      <x v="54"/>
    </i>
    <i r="1">
      <x v="420"/>
    </i>
    <i>
      <x v="491"/>
    </i>
    <i r="1">
      <x v="635"/>
    </i>
    <i>
      <x v="415"/>
    </i>
    <i r="1">
      <x v="46"/>
    </i>
    <i>
      <x v="502"/>
    </i>
    <i r="1">
      <x v="144"/>
    </i>
    <i>
      <x v="632"/>
    </i>
    <i r="1">
      <x v="472"/>
    </i>
    <i>
      <x v="472"/>
    </i>
    <i r="1">
      <x v="536"/>
    </i>
    <i>
      <x v="519"/>
    </i>
    <i r="1">
      <x v="410"/>
    </i>
    <i>
      <x v="642"/>
    </i>
    <i r="1">
      <x v="54"/>
    </i>
    <i>
      <x v="261"/>
    </i>
    <i r="1">
      <x v="45"/>
    </i>
    <i>
      <x v="823"/>
    </i>
    <i r="1">
      <x v="758"/>
    </i>
    <i>
      <x v="208"/>
    </i>
    <i r="1">
      <x v="768"/>
    </i>
    <i>
      <x v="504"/>
    </i>
    <i r="1">
      <x v="572"/>
    </i>
    <i>
      <x v="168"/>
    </i>
    <i r="1">
      <x v="290"/>
    </i>
    <i>
      <x v="865"/>
    </i>
    <i r="1">
      <x v="783"/>
    </i>
    <i>
      <x v="436"/>
    </i>
    <i r="1">
      <x v="581"/>
    </i>
    <i>
      <x v="3"/>
    </i>
    <i r="1">
      <x v="355"/>
    </i>
    <i>
      <x v="551"/>
    </i>
    <i r="1">
      <x v="18"/>
    </i>
    <i>
      <x v="629"/>
    </i>
    <i r="1">
      <x v="330"/>
    </i>
    <i>
      <x v="516"/>
    </i>
    <i r="1">
      <x v="478"/>
    </i>
    <i>
      <x v="423"/>
    </i>
    <i r="1">
      <x v="87"/>
    </i>
    <i>
      <x v="313"/>
    </i>
    <i r="1">
      <x v="824"/>
    </i>
    <i>
      <x v="84"/>
    </i>
    <i r="1">
      <x v="5"/>
    </i>
    <i>
      <x v="754"/>
    </i>
    <i r="1">
      <x v="496"/>
    </i>
    <i>
      <x v="903"/>
    </i>
    <i r="1">
      <x v="257"/>
    </i>
    <i>
      <x v="651"/>
    </i>
    <i r="1">
      <x v="64"/>
    </i>
    <i>
      <x v="819"/>
    </i>
    <i r="1">
      <x v="29"/>
    </i>
    <i>
      <x v="812"/>
    </i>
    <i r="1">
      <x v="14"/>
    </i>
    <i>
      <x/>
    </i>
    <i r="1">
      <x v="156"/>
    </i>
    <i>
      <x v="275"/>
    </i>
    <i r="1">
      <x v="577"/>
    </i>
    <i>
      <x v="375"/>
    </i>
    <i r="1">
      <x v="477"/>
    </i>
    <i>
      <x v="981"/>
    </i>
    <i r="1">
      <x v="78"/>
    </i>
    <i>
      <x v="492"/>
    </i>
    <i r="1">
      <x v="405"/>
    </i>
    <i>
      <x v="326"/>
    </i>
    <i r="1">
      <x v="433"/>
    </i>
    <i>
      <x v="799"/>
    </i>
    <i r="1">
      <x v="159"/>
    </i>
    <i>
      <x v="786"/>
    </i>
    <i r="1">
      <x v="68"/>
    </i>
    <i>
      <x v="223"/>
    </i>
    <i r="1">
      <x v="932"/>
    </i>
    <i>
      <x v="568"/>
    </i>
    <i r="1">
      <x v="224"/>
    </i>
    <i>
      <x v="958"/>
    </i>
    <i r="1">
      <x v="904"/>
    </i>
    <i>
      <x v="345"/>
    </i>
    <i r="1">
      <x v="202"/>
    </i>
    <i>
      <x v="203"/>
    </i>
    <i r="1">
      <x v="418"/>
    </i>
    <i>
      <x v="195"/>
    </i>
    <i r="1">
      <x v="181"/>
    </i>
    <i>
      <x v="833"/>
    </i>
    <i r="1">
      <x v="485"/>
    </i>
    <i>
      <x v="817"/>
    </i>
    <i r="1">
      <x v="666"/>
    </i>
    <i>
      <x v="63"/>
    </i>
    <i r="1">
      <x v="658"/>
    </i>
    <i>
      <x v="867"/>
    </i>
    <i r="1">
      <x v="818"/>
    </i>
    <i>
      <x v="402"/>
    </i>
    <i r="1">
      <x v="12"/>
    </i>
    <i>
      <x v="368"/>
    </i>
    <i r="1">
      <x v="151"/>
    </i>
    <i>
      <x v="874"/>
    </i>
    <i r="1">
      <x v="386"/>
    </i>
    <i>
      <x v="282"/>
    </i>
    <i r="1">
      <x v="443"/>
    </i>
    <i>
      <x v="74"/>
    </i>
    <i r="1">
      <x v="9"/>
    </i>
    <i>
      <x v="729"/>
    </i>
    <i r="1">
      <x v="194"/>
    </i>
    <i>
      <x v="790"/>
    </i>
    <i r="1">
      <x v="84"/>
    </i>
    <i>
      <x v="108"/>
    </i>
    <i r="1">
      <x v="894"/>
    </i>
    <i>
      <x v="514"/>
    </i>
    <i r="1">
      <x v="449"/>
    </i>
    <i>
      <x v="698"/>
    </i>
    <i r="1">
      <x v="1"/>
    </i>
    <i>
      <x v="630"/>
    </i>
    <i r="1">
      <x v="379"/>
    </i>
    <i>
      <x v="57"/>
    </i>
    <i r="1">
      <x v="830"/>
    </i>
    <i>
      <x v="537"/>
    </i>
    <i r="1">
      <x v="176"/>
    </i>
    <i>
      <x v="182"/>
    </i>
    <i r="1">
      <x v="152"/>
    </i>
    <i>
      <x v="906"/>
    </i>
    <i r="1">
      <x v="198"/>
    </i>
    <i>
      <x v="764"/>
    </i>
    <i r="1">
      <x v="651"/>
    </i>
    <i>
      <x v="624"/>
    </i>
    <i r="1">
      <x v="586"/>
    </i>
    <i>
      <x v="280"/>
    </i>
    <i r="1">
      <x v="252"/>
    </i>
    <i>
      <x v="743"/>
    </i>
    <i r="1">
      <x v="950"/>
    </i>
    <i>
      <x v="218"/>
    </i>
    <i r="1">
      <x v="119"/>
    </i>
    <i>
      <x v="17"/>
    </i>
    <i r="1">
      <x v="778"/>
    </i>
    <i>
      <x v="432"/>
    </i>
    <i r="1">
      <x v="701"/>
    </i>
    <i>
      <x v="86"/>
    </i>
    <i r="1">
      <x v="763"/>
    </i>
    <i>
      <x v="544"/>
    </i>
    <i r="1">
      <x v="26"/>
    </i>
    <i>
      <x v="150"/>
    </i>
    <i r="1">
      <x v="319"/>
    </i>
    <i>
      <x v="501"/>
    </i>
    <i r="1">
      <x v="440"/>
    </i>
    <i>
      <x v="163"/>
    </i>
    <i r="1">
      <x v="816"/>
    </i>
    <i>
      <x v="862"/>
    </i>
    <i r="1">
      <x v="293"/>
    </i>
    <i>
      <x v="866"/>
    </i>
    <i r="1">
      <x v="770"/>
    </i>
    <i>
      <x v="284"/>
    </i>
    <i r="1">
      <x v="798"/>
    </i>
    <i>
      <x v="9"/>
    </i>
    <i r="1">
      <x v="591"/>
    </i>
    <i>
      <x v="343"/>
    </i>
    <i r="1">
      <x v="65"/>
    </i>
    <i>
      <x v="978"/>
    </i>
    <i r="1">
      <x v="441"/>
    </i>
    <i>
      <x v="912"/>
    </i>
    <i r="1">
      <x v="686"/>
    </i>
    <i>
      <x v="955"/>
    </i>
    <i r="1">
      <x v="723"/>
    </i>
    <i>
      <x v="59"/>
    </i>
    <i r="1">
      <x v="4"/>
    </i>
    <i>
      <x v="297"/>
    </i>
    <i r="1">
      <x v="795"/>
    </i>
    <i>
      <x v="89"/>
    </i>
    <i r="1">
      <x v="7"/>
    </i>
    <i>
      <x v="95"/>
    </i>
    <i r="1">
      <x v="807"/>
    </i>
    <i>
      <x v="211"/>
    </i>
    <i r="1">
      <x v="788"/>
    </i>
    <i>
      <x v="669"/>
    </i>
    <i r="1">
      <x v="648"/>
    </i>
    <i>
      <x v="560"/>
    </i>
    <i r="1">
      <x v="282"/>
    </i>
    <i>
      <x v="746"/>
    </i>
    <i r="1">
      <x v="634"/>
    </i>
    <i>
      <x v="687"/>
    </i>
    <i r="1">
      <x v="884"/>
    </i>
    <i>
      <x v="78"/>
    </i>
    <i r="1">
      <x/>
    </i>
    <i>
      <x v="354"/>
    </i>
    <i r="1">
      <x v="522"/>
    </i>
    <i>
      <x v="20"/>
    </i>
    <i r="1">
      <x v="317"/>
    </i>
    <i>
      <x v="693"/>
    </i>
    <i r="1">
      <x v="100"/>
    </i>
    <i>
      <x v="485"/>
    </i>
    <i r="1">
      <x v="649"/>
    </i>
    <i>
      <x v="881"/>
    </i>
    <i r="1">
      <x/>
    </i>
    <i>
      <x v="777"/>
    </i>
    <i r="1">
      <x v="107"/>
    </i>
    <i>
      <x v="217"/>
    </i>
    <i r="1">
      <x v="221"/>
    </i>
    <i>
      <x v="289"/>
    </i>
    <i r="1">
      <x v="335"/>
    </i>
    <i>
      <x v="25"/>
    </i>
    <i r="1">
      <x v="580"/>
    </i>
    <i>
      <x v="405"/>
    </i>
    <i r="1">
      <x v="627"/>
    </i>
    <i>
      <x v="374"/>
    </i>
    <i r="1">
      <x v="43"/>
    </i>
    <i>
      <x v="816"/>
    </i>
    <i r="1">
      <x v="447"/>
    </i>
    <i>
      <x v="199"/>
    </i>
    <i r="1">
      <x v="681"/>
    </i>
    <i>
      <x v="718"/>
    </i>
    <i r="1">
      <x v="428"/>
    </i>
    <i>
      <x v="466"/>
    </i>
    <i r="1">
      <x v="859"/>
    </i>
    <i>
      <x v="272"/>
    </i>
    <i r="1">
      <x v="881"/>
    </i>
    <i>
      <x v="770"/>
    </i>
    <i r="1">
      <x v="902"/>
    </i>
    <i>
      <x v="51"/>
    </i>
    <i r="1">
      <x v="489"/>
    </i>
    <i>
      <x v="724"/>
    </i>
    <i r="1">
      <x v="769"/>
    </i>
    <i>
      <x v="762"/>
    </i>
    <i r="1">
      <x v="915"/>
    </i>
    <i>
      <x v="222"/>
    </i>
    <i r="1">
      <x v="500"/>
    </i>
    <i>
      <x v="155"/>
    </i>
    <i r="1">
      <x v="494"/>
    </i>
    <i>
      <x v="72"/>
    </i>
    <i r="1">
      <x v="288"/>
    </i>
    <i>
      <x v="71"/>
    </i>
    <i r="1">
      <x v="268"/>
    </i>
    <i>
      <x v="438"/>
    </i>
    <i r="1">
      <x v="490"/>
    </i>
    <i>
      <x v="807"/>
    </i>
    <i r="1">
      <x v="483"/>
    </i>
    <i>
      <x v="329"/>
    </i>
    <i r="1">
      <x v="463"/>
    </i>
    <i>
      <x v="716"/>
    </i>
    <i r="1">
      <x v="837"/>
    </i>
    <i>
      <x v="117"/>
    </i>
    <i r="1">
      <x v="136"/>
    </i>
    <i>
      <x v="477"/>
    </i>
    <i r="1">
      <x v="952"/>
    </i>
    <i>
      <x v="225"/>
    </i>
    <i r="1">
      <x v="362"/>
    </i>
    <i>
      <x v="497"/>
    </i>
    <i r="1">
      <x v="233"/>
    </i>
    <i>
      <x v="673"/>
    </i>
    <i r="1">
      <x v="348"/>
    </i>
    <i>
      <x v="748"/>
    </i>
    <i r="1">
      <x v="24"/>
    </i>
    <i>
      <x v="741"/>
    </i>
    <i r="1">
      <x v="248"/>
    </i>
    <i>
      <x v="707"/>
    </i>
    <i r="1">
      <x v="738"/>
    </i>
    <i>
      <x v="821"/>
    </i>
    <i r="1">
      <x v="435"/>
    </i>
    <i>
      <x v="450"/>
    </i>
    <i r="1">
      <x v="468"/>
    </i>
    <i>
      <x v="769"/>
    </i>
    <i r="1">
      <x v="688"/>
    </i>
    <i>
      <x v="782"/>
    </i>
    <i r="1">
      <x v="474"/>
    </i>
    <i>
      <x v="113"/>
    </i>
    <i r="1">
      <x v="533"/>
    </i>
    <i>
      <x v="531"/>
    </i>
    <i r="1">
      <x v="548"/>
    </i>
    <i>
      <x v="803"/>
    </i>
    <i r="1">
      <x v="142"/>
    </i>
    <i>
      <x v="681"/>
    </i>
    <i r="1">
      <x v="493"/>
    </i>
    <i>
      <x v="369"/>
    </i>
    <i r="1">
      <x v="339"/>
    </i>
    <i>
      <x v="158"/>
    </i>
    <i r="1">
      <x v="864"/>
    </i>
    <i>
      <x v="339"/>
    </i>
    <i r="1">
      <x v="857"/>
    </i>
    <i>
      <x v="80"/>
    </i>
    <i r="1">
      <x v="531"/>
    </i>
    <i>
      <x v="174"/>
    </i>
    <i r="1">
      <x v="616"/>
    </i>
    <i>
      <x v="635"/>
    </i>
    <i r="1">
      <x v="659"/>
    </i>
    <i>
      <x v="779"/>
    </i>
    <i r="1">
      <x v="344"/>
    </i>
    <i>
      <x v="949"/>
    </i>
    <i r="1">
      <x v="858"/>
    </i>
    <i>
      <x v="325"/>
    </i>
    <i r="1">
      <x v="36"/>
    </i>
    <i>
      <x v="328"/>
    </i>
    <i r="1">
      <x v="779"/>
    </i>
    <i>
      <x v="666"/>
    </i>
    <i r="1">
      <x v="397"/>
    </i>
    <i>
      <x v="885"/>
    </i>
    <i r="1">
      <x v="901"/>
    </i>
    <i>
      <x v="61"/>
    </i>
    <i r="1">
      <x v="603"/>
    </i>
    <i>
      <x v="939"/>
    </i>
    <i r="1">
      <x v="182"/>
    </i>
    <i>
      <x v="35"/>
    </i>
    <i r="1">
      <x v="442"/>
    </i>
    <i>
      <x v="442"/>
    </i>
    <i r="1">
      <x v="23"/>
    </i>
    <i>
      <x v="868"/>
    </i>
    <i r="1">
      <x v="227"/>
    </i>
    <i>
      <x v="938"/>
    </i>
    <i r="1">
      <x/>
    </i>
    <i>
      <x v="177"/>
    </i>
    <i r="1">
      <x v="283"/>
    </i>
    <i>
      <x v="855"/>
    </i>
    <i r="1">
      <x v="259"/>
    </i>
    <i>
      <x v="239"/>
    </i>
    <i r="1">
      <x v="243"/>
    </i>
    <i>
      <x v="276"/>
    </i>
    <i r="1">
      <x v="608"/>
    </i>
    <i>
      <x v="765"/>
    </i>
    <i r="1">
      <x v="266"/>
    </i>
    <i>
      <x v="702"/>
    </i>
    <i r="1">
      <x v="662"/>
    </i>
    <i>
      <x v="818"/>
    </i>
    <i r="1">
      <x v="687"/>
    </i>
    <i>
      <x v="391"/>
    </i>
    <i r="1">
      <x v="737"/>
    </i>
    <i>
      <x v="489"/>
    </i>
    <i r="1">
      <x v="715"/>
    </i>
    <i>
      <x v="980"/>
    </i>
    <i r="1">
      <x v="294"/>
    </i>
    <i>
      <x v="605"/>
    </i>
    <i r="1">
      <x v="407"/>
    </i>
    <i>
      <x v="882"/>
    </i>
    <i r="1">
      <x v="759"/>
    </i>
    <i>
      <x v="18"/>
    </i>
    <i r="1">
      <x v="921"/>
    </i>
    <i>
      <x v="511"/>
    </i>
    <i r="1">
      <x v="328"/>
    </i>
    <i>
      <x v="928"/>
    </i>
    <i r="1">
      <x v="673"/>
    </i>
    <i>
      <x v="221"/>
    </i>
    <i r="1">
      <x v="917"/>
    </i>
    <i>
      <x v="287"/>
    </i>
    <i r="1">
      <x/>
    </i>
    <i>
      <x v="32"/>
    </i>
    <i r="1">
      <x v="748"/>
    </i>
    <i>
      <x v="167"/>
    </i>
    <i r="1">
      <x v="644"/>
    </i>
    <i>
      <x v="141"/>
    </i>
    <i r="1">
      <x v="742"/>
    </i>
    <i>
      <x v="490"/>
    </i>
    <i r="1">
      <x v="696"/>
    </i>
    <i>
      <x v="811"/>
    </i>
    <i r="1">
      <x v="540"/>
    </i>
    <i>
      <x v="240"/>
    </i>
    <i r="1">
      <x v="421"/>
    </i>
    <i>
      <x v="307"/>
    </i>
    <i r="1">
      <x v="815"/>
    </i>
    <i>
      <x v="106"/>
    </i>
    <i r="1">
      <x v="195"/>
    </i>
    <i>
      <x v="408"/>
    </i>
    <i r="1">
      <x v="28"/>
    </i>
    <i>
      <x v="36"/>
    </i>
    <i r="1">
      <x v="187"/>
    </i>
    <i>
      <x v="171"/>
    </i>
    <i r="1">
      <x v="454"/>
    </i>
    <i>
      <x v="609"/>
    </i>
    <i r="1">
      <x/>
    </i>
    <i>
      <x v="678"/>
    </i>
    <i r="1">
      <x v="525"/>
    </i>
    <i>
      <x v="324"/>
    </i>
    <i r="1">
      <x v="422"/>
    </i>
    <i>
      <x v="956"/>
    </i>
    <i r="1">
      <x v="752"/>
    </i>
    <i>
      <x v="572"/>
    </i>
    <i r="1">
      <x v="534"/>
    </i>
    <i>
      <x v="534"/>
    </i>
    <i r="1">
      <x v="886"/>
    </i>
    <i>
      <x v="173"/>
    </i>
    <i r="1">
      <x v="675"/>
    </i>
    <i>
      <x v="274"/>
    </i>
    <i r="1">
      <x v="650"/>
    </i>
    <i>
      <x v="39"/>
    </i>
    <i r="1">
      <x v="794"/>
    </i>
    <i>
      <x v="843"/>
    </i>
    <i r="1">
      <x v="808"/>
    </i>
    <i>
      <x v="709"/>
    </i>
    <i r="1">
      <x v="332"/>
    </i>
    <i>
      <x v="364"/>
    </i>
    <i r="1">
      <x v="76"/>
    </i>
    <i>
      <x v="555"/>
    </i>
    <i r="1">
      <x v="600"/>
    </i>
    <i>
      <x v="296"/>
    </i>
    <i r="1">
      <x v="192"/>
    </i>
    <i>
      <x v="731"/>
    </i>
    <i r="1">
      <x v="607"/>
    </i>
    <i>
      <x v="686"/>
    </i>
    <i r="1">
      <x v="863"/>
    </i>
    <i>
      <x v="970"/>
    </i>
    <i r="1">
      <x v="457"/>
    </i>
    <i>
      <x v="365"/>
    </i>
    <i r="1">
      <x v="746"/>
    </i>
    <i>
      <x v="467"/>
    </i>
    <i r="1">
      <x v="860"/>
    </i>
    <i>
      <x v="279"/>
    </i>
    <i r="1">
      <x v="512"/>
    </i>
    <i>
      <x v="320"/>
    </i>
    <i r="1">
      <x v="705"/>
    </i>
    <i>
      <x v="96"/>
    </i>
    <i r="1">
      <x v="819"/>
    </i>
    <i>
      <x v="206"/>
    </i>
    <i r="1">
      <x v="409"/>
    </i>
    <i>
      <x v="422"/>
    </i>
    <i r="1">
      <x v="275"/>
    </i>
    <i>
      <x v="876"/>
    </i>
    <i r="1">
      <x v="645"/>
    </i>
    <i>
      <x v="381"/>
    </i>
    <i r="1">
      <x v="396"/>
    </i>
    <i>
      <x v="341"/>
    </i>
    <i r="1">
      <x v="473"/>
    </i>
    <i>
      <x v="416"/>
    </i>
    <i r="1">
      <x v="49"/>
    </i>
    <i>
      <x v="387"/>
    </i>
    <i r="1">
      <x v="299"/>
    </i>
    <i>
      <x v="249"/>
    </i>
    <i r="1">
      <x v="831"/>
    </i>
    <i>
      <x v="772"/>
    </i>
    <i r="1">
      <x v="554"/>
    </i>
    <i>
      <x v="299"/>
    </i>
    <i r="1">
      <x v="241"/>
    </i>
    <i>
      <x v="323"/>
    </i>
    <i r="1">
      <x v="549"/>
    </i>
    <i>
      <x v="453"/>
    </i>
    <i r="1">
      <x v="938"/>
    </i>
    <i>
      <x v="837"/>
    </i>
    <i r="1">
      <x v="458"/>
    </i>
    <i>
      <x v="942"/>
    </i>
    <i r="1">
      <x v="786"/>
    </i>
    <i>
      <x v="77"/>
    </i>
    <i r="1">
      <x v="506"/>
    </i>
    <i>
      <x v="161"/>
    </i>
    <i r="1">
      <x v="692"/>
    </i>
    <i>
      <x v="45"/>
    </i>
    <i r="1">
      <x v="256"/>
    </i>
    <i>
      <x v="7"/>
    </i>
    <i r="1">
      <x v="517"/>
    </i>
    <i>
      <x v="306"/>
    </i>
    <i r="1">
      <x v="309"/>
    </i>
    <i>
      <x v="590"/>
    </i>
    <i r="1">
      <x v="381"/>
    </i>
    <i>
      <x v="101"/>
    </i>
    <i r="1">
      <x v="380"/>
    </i>
    <i>
      <x v="486"/>
    </i>
    <i r="1">
      <x v="879"/>
    </i>
    <i>
      <x v="209"/>
    </i>
    <i r="1">
      <x v="922"/>
    </i>
    <i>
      <x v="125"/>
    </i>
    <i r="1">
      <x v="372"/>
    </i>
    <i>
      <x v="720"/>
    </i>
    <i r="1">
      <x v="927"/>
    </i>
    <i>
      <x v="987"/>
    </i>
    <i r="1">
      <x v="838"/>
    </i>
    <i>
      <x v="608"/>
    </i>
    <i r="1">
      <x v="880"/>
    </i>
    <i>
      <x v="55"/>
    </i>
    <i r="1">
      <x v="897"/>
    </i>
    <i>
      <x v="176"/>
    </i>
    <i r="1">
      <x v="718"/>
    </i>
    <i>
      <x v="750"/>
    </i>
    <i r="1">
      <x v="197"/>
    </i>
    <i>
      <x v="111"/>
    </i>
    <i r="1">
      <x v="425"/>
    </i>
    <i>
      <x v="957"/>
    </i>
    <i r="1">
      <x v="576"/>
    </i>
    <i>
      <x v="887"/>
    </i>
    <i r="1">
      <x v="868"/>
    </i>
    <i>
      <x v="204"/>
    </i>
    <i r="1">
      <x v="139"/>
    </i>
    <i>
      <x v="880"/>
    </i>
    <i r="1">
      <x v="529"/>
    </i>
    <i>
      <x v="730"/>
    </i>
    <i r="1">
      <x v="526"/>
    </i>
    <i>
      <x v="448"/>
    </i>
    <i r="1">
      <x v="366"/>
    </i>
    <i>
      <x v="475"/>
    </i>
    <i r="1">
      <x v="903"/>
    </i>
    <i>
      <x v="554"/>
    </i>
    <i r="1">
      <x v="297"/>
    </i>
    <i>
      <x v="835"/>
    </i>
    <i r="1">
      <x v="466"/>
    </i>
    <i>
      <x v="392"/>
    </i>
    <i r="1">
      <x v="845"/>
    </i>
    <i>
      <x v="16"/>
    </i>
    <i r="1">
      <x v="639"/>
    </i>
    <i>
      <x v="105"/>
    </i>
    <i r="1">
      <x v="140"/>
    </i>
    <i>
      <x v="238"/>
    </i>
    <i r="1">
      <x v="189"/>
    </i>
    <i>
      <x v="344"/>
    </i>
    <i r="1">
      <x v="524"/>
    </i>
    <i>
      <x v="527"/>
    </i>
    <i r="1">
      <x v="287"/>
    </i>
    <i>
      <x v="194"/>
    </i>
    <i r="1">
      <x v="732"/>
    </i>
    <i>
      <x v="123"/>
    </i>
    <i r="1">
      <x v="67"/>
    </i>
    <i>
      <x v="619"/>
    </i>
    <i r="1">
      <x v="702"/>
    </i>
    <i>
      <x v="8"/>
    </i>
    <i r="1">
      <x v="356"/>
    </i>
    <i>
      <x v="189"/>
    </i>
    <i r="1">
      <x v="851"/>
    </i>
    <i>
      <x v="237"/>
    </i>
    <i r="1">
      <x v="480"/>
    </i>
    <i>
      <x v="44"/>
    </i>
    <i r="1">
      <x v="676"/>
    </i>
    <i>
      <x v="500"/>
    </i>
    <i r="1">
      <x v="744"/>
    </i>
    <i>
      <x v="153"/>
    </i>
    <i r="1">
      <x v="790"/>
    </i>
    <i>
      <x v="470"/>
    </i>
    <i r="1">
      <x v="37"/>
    </i>
    <i>
      <x v="144"/>
    </i>
    <i r="1">
      <x v="387"/>
    </i>
    <i>
      <x v="652"/>
    </i>
    <i r="1">
      <x v="446"/>
    </i>
    <i>
      <x v="749"/>
    </i>
    <i r="1">
      <x v="81"/>
    </i>
    <i>
      <x v="542"/>
    </i>
    <i r="1">
      <x v="817"/>
    </i>
    <i>
      <x v="102"/>
    </i>
    <i r="1">
      <x v="695"/>
    </i>
    <i>
      <x v="802"/>
    </i>
    <i r="1">
      <x v="930"/>
    </i>
    <i>
      <x v="960"/>
    </i>
    <i r="1">
      <x/>
    </i>
    <i>
      <x v="751"/>
    </i>
    <i r="1">
      <x v="853"/>
    </i>
    <i>
      <x v="722"/>
    </i>
    <i r="1">
      <x v="846"/>
    </i>
    <i>
      <x v="781"/>
    </i>
    <i r="1">
      <x v="307"/>
    </i>
    <i>
      <x v="227"/>
    </i>
    <i r="1">
      <x v="285"/>
    </i>
    <i>
      <x v="845"/>
    </i>
    <i r="1">
      <x v="741"/>
    </i>
    <i>
      <x v="713"/>
    </i>
    <i r="1">
      <x v="509"/>
    </i>
    <i>
      <x v="597"/>
    </i>
    <i r="1">
      <x v="209"/>
    </i>
    <i>
      <x v="711"/>
    </i>
    <i r="1">
      <x v="291"/>
    </i>
    <i>
      <x v="474"/>
    </i>
    <i r="1">
      <x v="128"/>
    </i>
    <i>
      <x v="94"/>
    </i>
    <i r="1">
      <x v="417"/>
    </i>
    <i>
      <x v="553"/>
    </i>
    <i r="1">
      <x v="452"/>
    </i>
    <i>
      <x v="768"/>
    </i>
    <i r="1">
      <x v="621"/>
    </i>
    <i>
      <x v="196"/>
    </i>
    <i r="1">
      <x v="754"/>
    </i>
    <i>
      <x v="91"/>
    </i>
    <i r="1">
      <x v="114"/>
    </i>
    <i>
      <x v="115"/>
    </i>
    <i r="1">
      <x v="488"/>
    </i>
    <i>
      <x v="110"/>
    </i>
    <i r="1">
      <x v="774"/>
    </i>
    <i>
      <x v="330"/>
    </i>
    <i r="1">
      <x v="797"/>
    </i>
    <i>
      <x v="67"/>
    </i>
    <i r="1">
      <x v="908"/>
    </i>
    <i>
      <x v="60"/>
    </i>
    <i r="1">
      <x v="155"/>
    </i>
    <i>
      <x v="378"/>
    </i>
    <i r="1">
      <x v="720"/>
    </i>
    <i>
      <x v="744"/>
    </i>
    <i r="1">
      <x v="822"/>
    </i>
    <i>
      <x v="662"/>
    </i>
    <i r="1">
      <x v="552"/>
    </i>
    <i>
      <x v="654"/>
    </i>
    <i r="1">
      <x v="432"/>
    </i>
    <i>
      <x v="761"/>
    </i>
    <i r="1">
      <x v="516"/>
    </i>
    <i>
      <x v="291"/>
    </i>
    <i r="1">
      <x v="515"/>
    </i>
    <i>
      <x v="926"/>
    </i>
    <i r="1">
      <x v="63"/>
    </i>
    <i>
      <x v="577"/>
    </i>
    <i r="1">
      <x v="708"/>
    </i>
    <i>
      <x v="175"/>
    </i>
    <i r="1">
      <x v="575"/>
    </i>
    <i>
      <x v="895"/>
    </i>
    <i r="1">
      <x v="204"/>
    </i>
    <i>
      <x v="459"/>
    </i>
    <i r="1">
      <x v="229"/>
    </i>
    <i>
      <x v="417"/>
    </i>
    <i r="1">
      <x v="230"/>
    </i>
    <i>
      <x v="315"/>
    </i>
    <i r="1">
      <x v="697"/>
    </i>
    <i>
      <x v="202"/>
    </i>
    <i r="1">
      <x v="8"/>
    </i>
    <i>
      <x v="513"/>
    </i>
    <i r="1">
      <x v="875"/>
    </i>
    <i>
      <x v="355"/>
    </i>
    <i r="1">
      <x v="254"/>
    </i>
    <i>
      <x v="107"/>
    </i>
    <i r="1">
      <x v="120"/>
    </i>
    <i>
      <x v="273"/>
    </i>
    <i r="1">
      <x/>
    </i>
    <i>
      <x v="732"/>
    </i>
    <i r="1">
      <x v="223"/>
    </i>
    <i>
      <x v="304"/>
    </i>
    <i r="1">
      <x v="149"/>
    </i>
    <i>
      <x v="410"/>
    </i>
    <i r="1">
      <x v="186"/>
    </i>
    <i>
      <x v="389"/>
    </i>
    <i r="1">
      <x v="269"/>
    </i>
    <i>
      <x v="461"/>
    </i>
    <i r="1">
      <x v="434"/>
    </i>
    <i>
      <x v="873"/>
    </i>
    <i r="1">
      <x v="260"/>
    </i>
    <i>
      <x v="752"/>
    </i>
    <i r="1">
      <x v="413"/>
    </i>
    <i>
      <x v="137"/>
    </i>
    <i r="1">
      <x v="628"/>
    </i>
    <i>
      <x v="636"/>
    </i>
    <i r="1">
      <x v="481"/>
    </i>
    <i>
      <x v="967"/>
    </i>
    <i r="1">
      <x v="668"/>
    </i>
    <i>
      <x v="793"/>
    </i>
    <i r="1">
      <x v="667"/>
    </i>
    <i>
      <x v="964"/>
    </i>
    <i r="1">
      <x v="264"/>
    </i>
    <i>
      <x v="755"/>
    </i>
    <i r="1">
      <x v="849"/>
    </i>
    <i>
      <x v="859"/>
    </i>
    <i r="1">
      <x v="245"/>
    </i>
    <i>
      <x v="757"/>
    </i>
    <i r="1">
      <x v="430"/>
    </i>
    <i>
      <x v="950"/>
    </i>
    <i r="1">
      <x v="66"/>
    </i>
    <i>
      <x v="154"/>
    </i>
    <i r="1">
      <x v="850"/>
    </i>
    <i>
      <x v="691"/>
    </i>
    <i r="1">
      <x v="75"/>
    </i>
    <i>
      <x v="567"/>
    </i>
    <i r="1">
      <x v="941"/>
    </i>
    <i>
      <x v="933"/>
    </i>
    <i r="1">
      <x v="747"/>
    </i>
    <i>
      <x v="607"/>
    </i>
    <i r="1">
      <x v="205"/>
    </i>
    <i>
      <x v="434"/>
    </i>
    <i r="1">
      <x v="755"/>
    </i>
    <i>
      <x v="456"/>
    </i>
    <i r="1">
      <x v="558"/>
    </i>
    <i>
      <x v="923"/>
    </i>
    <i r="1">
      <x v="157"/>
    </i>
    <i>
      <x v="455"/>
    </i>
    <i r="1">
      <x v="814"/>
    </i>
    <i>
      <x v="919"/>
    </i>
    <i r="1">
      <x v="315"/>
    </i>
    <i>
      <x v="929"/>
    </i>
    <i r="1">
      <x v="353"/>
    </i>
    <i>
      <x v="976"/>
    </i>
    <i r="1">
      <x v="95"/>
    </i>
    <i>
      <x v="517"/>
    </i>
    <i r="1">
      <x v="278"/>
    </i>
    <i>
      <x v="922"/>
    </i>
    <i r="1">
      <x v="143"/>
    </i>
    <i>
      <x v="233"/>
    </i>
    <i r="1">
      <x v="492"/>
    </i>
    <i>
      <x v="559"/>
    </i>
    <i r="1">
      <x v="218"/>
    </i>
    <i>
      <x v="268"/>
    </i>
    <i r="1">
      <x v="460"/>
    </i>
    <i>
      <x v="5"/>
    </i>
    <i r="1">
      <x v="203"/>
    </i>
    <i>
      <x v="564"/>
    </i>
    <i r="1">
      <x v="579"/>
    </i>
    <i>
      <x v="710"/>
    </i>
    <i r="1">
      <x v="812"/>
    </i>
    <i>
      <x v="879"/>
    </i>
    <i r="1">
      <x v="445"/>
    </i>
    <i>
      <x v="778"/>
    </i>
    <i r="1">
      <x v="690"/>
    </i>
    <i>
      <x v="680"/>
    </i>
    <i r="1">
      <x v="267"/>
    </i>
    <i>
      <x v="207"/>
    </i>
    <i r="1">
      <x v="567"/>
    </i>
    <i>
      <x v="134"/>
    </i>
    <i r="1">
      <x v="338"/>
    </i>
    <i>
      <x v="705"/>
    </i>
    <i r="1">
      <x v="504"/>
    </i>
    <i>
      <x v="525"/>
    </i>
    <i r="1">
      <x v="587"/>
    </i>
    <i>
      <x v="4"/>
    </i>
    <i r="1">
      <x v="652"/>
    </i>
    <i>
      <x v="697"/>
    </i>
    <i r="1">
      <x v="22"/>
    </i>
    <i>
      <x v="431"/>
    </i>
    <i r="1">
      <x v="169"/>
    </i>
    <i>
      <x v="621"/>
    </i>
    <i r="1">
      <x v="93"/>
    </i>
    <i>
      <x v="33"/>
    </i>
    <i r="1">
      <x v="866"/>
    </i>
    <i>
      <x v="232"/>
    </i>
    <i r="1">
      <x v="183"/>
    </i>
    <i>
      <x v="451"/>
    </i>
    <i r="1">
      <x v="174"/>
    </i>
    <i>
      <x v="333"/>
    </i>
    <i r="1">
      <x v="561"/>
    </i>
    <i>
      <x v="473"/>
    </i>
    <i r="1">
      <x v="491"/>
    </i>
    <i>
      <x v="48"/>
    </i>
    <i r="1">
      <x v="82"/>
    </i>
    <i>
      <x v="76"/>
    </i>
    <i r="1">
      <x v="571"/>
    </i>
    <i>
      <x v="618"/>
    </i>
    <i r="1">
      <x v="617"/>
    </i>
    <i>
      <x v="857"/>
    </i>
    <i r="1">
      <x v="326"/>
    </i>
    <i>
      <x v="166"/>
    </i>
    <i r="1">
      <x v="41"/>
    </i>
    <i>
      <x v="758"/>
    </i>
    <i r="1">
      <x v="709"/>
    </i>
    <i>
      <x v="255"/>
    </i>
    <i r="1">
      <x v="10"/>
    </i>
    <i>
      <x v="88"/>
    </i>
    <i r="1">
      <x v="836"/>
    </i>
    <i>
      <x v="674"/>
    </i>
    <i r="1">
      <x v="710"/>
    </i>
    <i>
      <x v="904"/>
    </i>
    <i r="1">
      <x v="570"/>
    </i>
    <i>
      <x v="347"/>
    </i>
    <i r="1">
      <x v="873"/>
    </i>
    <i>
      <x v="509"/>
    </i>
    <i r="1">
      <x v="893"/>
    </i>
    <i>
      <x v="913"/>
    </i>
    <i r="1">
      <x v="304"/>
    </i>
    <i>
      <x v="863"/>
    </i>
    <i r="1">
      <x v="840"/>
    </i>
    <i>
      <x v="733"/>
    </i>
    <i r="1">
      <x v="196"/>
    </i>
    <i>
      <x v="530"/>
    </i>
    <i r="1">
      <x v="479"/>
    </i>
    <i>
      <x v="362"/>
    </i>
    <i r="1">
      <x v="551"/>
    </i>
    <i>
      <x v="69"/>
    </i>
    <i r="1">
      <x v="885"/>
    </i>
    <i>
      <x v="50"/>
    </i>
    <i r="1">
      <x v="146"/>
    </i>
    <i>
      <x v="510"/>
    </i>
    <i r="1">
      <x v="16"/>
    </i>
    <i>
      <x v="58"/>
    </i>
    <i r="1">
      <x v="739"/>
    </i>
    <i>
      <x v="376"/>
    </i>
    <i r="1">
      <x v="306"/>
    </i>
    <i>
      <x v="935"/>
    </i>
    <i r="1">
      <x v="878"/>
    </i>
    <i>
      <x v="785"/>
    </i>
    <i r="1">
      <x v="69"/>
    </i>
    <i>
      <x v="350"/>
    </i>
    <i r="1">
      <x v="699"/>
    </i>
    <i>
      <x v="478"/>
    </i>
    <i r="1">
      <x v="33"/>
    </i>
    <i>
      <x v="352"/>
    </i>
    <i r="1">
      <x v="270"/>
    </i>
    <i>
      <x v="1"/>
    </i>
    <i r="1">
      <x v="263"/>
    </i>
    <i>
      <x v="337"/>
    </i>
    <i r="1">
      <x v="895"/>
    </i>
    <i>
      <x v="147"/>
    </i>
    <i r="1">
      <x v="310"/>
    </i>
    <i>
      <x v="250"/>
    </i>
    <i r="1">
      <x v="538"/>
    </i>
    <i>
      <x v="465"/>
    </i>
    <i r="1">
      <x v="404"/>
    </i>
    <i>
      <x v="22"/>
    </i>
    <i r="1">
      <x v="614"/>
    </i>
    <i>
      <x v="148"/>
    </i>
    <i r="1">
      <x v="910"/>
    </i>
    <i>
      <x v="412"/>
    </i>
    <i r="1">
      <x/>
    </i>
    <i>
      <x v="838"/>
    </i>
    <i r="1">
      <x/>
    </i>
    <i>
      <x v="791"/>
    </i>
    <i r="1">
      <x v="780"/>
    </i>
    <i>
      <x v="157"/>
    </i>
    <i r="1">
      <x v="242"/>
    </i>
    <i>
      <x v="253"/>
    </i>
    <i r="1">
      <x v="451"/>
    </i>
    <i>
      <x v="796"/>
    </i>
    <i r="1">
      <x v="360"/>
    </i>
    <i>
      <x v="425"/>
    </i>
    <i r="1">
      <x v="96"/>
    </i>
    <i>
      <x v="100"/>
    </i>
    <i r="1">
      <x v="274"/>
    </i>
    <i>
      <x v="571"/>
    </i>
    <i r="1">
      <x v="625"/>
    </i>
    <i>
      <x v="190"/>
    </i>
    <i r="1">
      <x v="891"/>
    </i>
    <i>
      <x v="767"/>
    </i>
    <i r="1">
      <x v="563"/>
    </i>
    <i>
      <x v="974"/>
    </i>
    <i r="1">
      <x v="74"/>
    </i>
    <i>
      <x v="656"/>
    </i>
    <i r="1">
      <x v="844"/>
    </i>
    <i>
      <x v="493"/>
    </i>
    <i r="1">
      <x v="244"/>
    </i>
    <i>
      <x v="23"/>
    </i>
    <i r="1">
      <x v="3"/>
    </i>
    <i>
      <x v="112"/>
    </i>
    <i r="1">
      <x v="207"/>
    </i>
    <i>
      <x v="959"/>
    </i>
    <i r="1">
      <x v="568"/>
    </i>
    <i>
      <x v="665"/>
    </i>
    <i r="1">
      <x v="11"/>
    </i>
    <i r="1">
      <x v="623"/>
    </i>
    <i>
      <x v="463"/>
    </i>
    <i r="1">
      <x v="560"/>
    </i>
    <i>
      <x v="745"/>
    </i>
    <i r="1">
      <x v="574"/>
    </i>
    <i>
      <x v="420"/>
    </i>
    <i r="1">
      <x v="856"/>
    </i>
    <i>
      <x v="309"/>
    </i>
    <i r="1">
      <x v="115"/>
    </i>
    <i>
      <x v="760"/>
    </i>
    <i r="1">
      <x v="599"/>
    </i>
    <i>
      <x v="872"/>
    </i>
    <i r="1">
      <x v="329"/>
    </i>
    <i>
      <x v="235"/>
    </i>
    <i r="1">
      <x v="190"/>
    </i>
    <i>
      <x v="701"/>
    </i>
    <i r="1">
      <x v="475"/>
    </i>
    <i>
      <x v="398"/>
    </i>
    <i r="1">
      <x v="153"/>
    </i>
    <i>
      <x v="894"/>
    </i>
    <i r="1">
      <x v="231"/>
    </i>
    <i>
      <x v="119"/>
    </i>
    <i r="1">
      <x v="27"/>
    </i>
    <i>
      <x v="828"/>
    </i>
    <i r="1">
      <x v="346"/>
    </i>
    <i>
      <x v="969"/>
    </i>
    <i r="1">
      <x v="513"/>
    </i>
    <i>
      <x v="269"/>
    </i>
    <i r="1">
      <x v="431"/>
    </i>
    <i>
      <x v="327"/>
    </i>
    <i r="1">
      <x v="216"/>
    </i>
    <i>
      <x v="79"/>
    </i>
    <i r="1">
      <x v="631"/>
    </i>
    <i>
      <x v="15"/>
    </i>
    <i r="1">
      <x v="896"/>
    </i>
    <i>
      <x v="539"/>
    </i>
    <i r="1">
      <x v="532"/>
    </i>
    <i>
      <x v="961"/>
    </i>
    <i r="1">
      <x/>
    </i>
    <i>
      <x v="243"/>
    </i>
    <i r="1">
      <x v="462"/>
    </i>
    <i>
      <x v="557"/>
    </i>
    <i r="1">
      <x v="613"/>
    </i>
    <i>
      <x v="893"/>
    </i>
    <i r="1">
      <x v="495"/>
    </i>
    <i>
      <x v="617"/>
    </i>
    <i r="1">
      <x v="298"/>
    </i>
    <i>
      <x v="706"/>
    </i>
    <i r="1">
      <x v="813"/>
    </i>
    <i>
      <x v="615"/>
    </i>
    <i r="1">
      <x v="167"/>
    </i>
    <i>
      <x v="594"/>
    </i>
    <i r="1">
      <x v="553"/>
    </i>
    <i>
      <x v="655"/>
    </i>
    <i r="1">
      <x v="632"/>
    </i>
    <i>
      <x v="446"/>
    </i>
    <i r="1">
      <x v="436"/>
    </i>
    <i>
      <x v="118"/>
    </i>
    <i r="1">
      <x v="201"/>
    </i>
    <i>
      <x v="737"/>
    </i>
    <i r="1">
      <x v="456"/>
    </i>
    <i>
      <x v="480"/>
    </i>
    <i r="1">
      <x v="593"/>
    </i>
    <i>
      <x v="183"/>
    </i>
    <i r="1">
      <x v="735"/>
    </i>
    <i>
      <x v="468"/>
    </i>
    <i r="1">
      <x v="98"/>
    </i>
    <i>
      <x v="43"/>
    </i>
    <i r="1">
      <x v="161"/>
    </i>
    <i>
      <x v="426"/>
    </i>
    <i r="1">
      <x v="448"/>
    </i>
    <i>
      <x v="614"/>
    </i>
    <i r="1">
      <x v="557"/>
    </i>
    <i>
      <x v="601"/>
    </i>
    <i r="1">
      <x v="869"/>
    </i>
    <i>
      <x v="610"/>
    </i>
    <i r="1">
      <x v="842"/>
    </i>
    <i>
      <x v="358"/>
    </i>
    <i r="1">
      <x v="177"/>
    </i>
    <i>
      <x v="966"/>
    </i>
    <i r="1">
      <x v="352"/>
    </i>
    <i>
      <x v="447"/>
    </i>
    <i r="1">
      <x v="883"/>
    </i>
    <i>
      <x v="847"/>
    </i>
    <i r="1">
      <x v="487"/>
    </i>
    <i>
      <x v="52"/>
    </i>
    <i r="1">
      <x v="888"/>
    </i>
    <i>
      <x v="404"/>
    </i>
    <i r="1">
      <x v="467"/>
    </i>
    <i>
      <x v="124"/>
    </i>
    <i r="1">
      <x v="862"/>
    </i>
    <i>
      <x v="667"/>
    </i>
    <i r="1">
      <x v="835"/>
    </i>
    <i>
      <x v="561"/>
    </i>
    <i r="1">
      <x v="805"/>
    </i>
    <i>
      <x v="93"/>
    </i>
    <i r="1">
      <x v="806"/>
    </i>
    <i>
      <x v="870"/>
    </i>
    <i r="1">
      <x/>
    </i>
    <i>
      <x v="668"/>
    </i>
    <i r="1">
      <x v="661"/>
    </i>
    <i>
      <x v="414"/>
    </i>
    <i r="1">
      <x v="48"/>
    </i>
    <i>
      <x v="371"/>
    </i>
    <i r="1">
      <x v="126"/>
    </i>
    <i>
      <x v="496"/>
    </i>
    <i r="1">
      <x v="689"/>
    </i>
    <i>
      <x v="281"/>
    </i>
    <i r="1">
      <x v="724"/>
    </i>
    <i>
      <x v="899"/>
    </i>
    <i r="1">
      <x v="225"/>
    </i>
    <i>
      <x v="852"/>
    </i>
    <i r="1">
      <x v="865"/>
    </i>
    <i>
      <x v="140"/>
    </i>
    <i r="1">
      <x v="550"/>
    </i>
    <i>
      <x v="829"/>
    </i>
    <i r="1">
      <x v="911"/>
    </i>
    <i>
      <x v="169"/>
    </i>
    <i r="1">
      <x v="726"/>
    </i>
    <i>
      <x v="948"/>
    </i>
    <i r="1">
      <x v="71"/>
    </i>
    <i>
      <x v="430"/>
    </i>
    <i r="1">
      <x v="351"/>
    </i>
    <i>
      <x v="229"/>
    </i>
    <i r="1">
      <x v="104"/>
    </i>
    <i>
      <x v="861"/>
    </i>
    <i r="1">
      <x v="154"/>
    </i>
    <i>
      <x v="558"/>
    </i>
    <i r="1">
      <x v="295"/>
    </i>
    <i>
      <x v="925"/>
    </i>
    <i r="1">
      <x v="402"/>
    </i>
    <i>
      <x v="397"/>
    </i>
    <i r="1">
      <x v="707"/>
    </i>
    <i>
      <x v="298"/>
    </i>
    <i r="1">
      <x v="374"/>
    </i>
    <i>
      <x v="945"/>
    </i>
    <i r="1">
      <x v="94"/>
    </i>
    <i>
      <x v="360"/>
    </i>
    <i r="1">
      <x v="890"/>
    </i>
    <i>
      <x v="593"/>
    </i>
    <i r="1">
      <x v="833"/>
    </i>
    <i>
      <x v="56"/>
    </i>
    <i r="1">
      <x v="745"/>
    </i>
    <i>
      <x v="443"/>
    </i>
    <i r="1">
      <x v="756"/>
    </i>
    <i>
      <x v="294"/>
    </i>
    <i r="1">
      <x v="471"/>
    </i>
    <i>
      <x v="283"/>
    </i>
    <i r="1">
      <x v="913"/>
    </i>
    <i>
      <x v="911"/>
    </i>
    <i r="1">
      <x/>
    </i>
    <i>
      <x v="611"/>
    </i>
    <i r="1">
      <x v="378"/>
    </i>
    <i>
      <x v="780"/>
    </i>
    <i r="1">
      <x v="923"/>
    </i>
    <i>
      <x v="664"/>
    </i>
    <i r="1">
      <x v="57"/>
    </i>
    <i>
      <x v="263"/>
    </i>
    <i r="1">
      <x v="286"/>
    </i>
    <i>
      <x v="348"/>
    </i>
    <i r="1">
      <x v="406"/>
    </i>
    <i>
      <x v="357"/>
    </i>
    <i r="1">
      <x v="757"/>
    </i>
    <i>
      <x v="30"/>
    </i>
    <i r="1">
      <x v="303"/>
    </i>
    <i>
      <x v="180"/>
    </i>
    <i r="1">
      <x v="455"/>
    </i>
    <i>
      <x v="428"/>
    </i>
    <i r="1">
      <x v="594"/>
    </i>
    <i>
      <x v="213"/>
    </i>
    <i r="1">
      <x v="730"/>
    </i>
    <i>
      <x v="671"/>
    </i>
    <i r="1">
      <x v="393"/>
    </i>
    <i>
      <x v="172"/>
    </i>
    <i r="1">
      <x v="931"/>
    </i>
    <i>
      <x v="677"/>
    </i>
    <i r="1">
      <x v="518"/>
    </i>
    <i>
      <x v="574"/>
    </i>
    <i r="1">
      <x v="604"/>
    </i>
    <i>
      <x v="68"/>
    </i>
    <i r="1">
      <x v="416"/>
    </i>
    <i>
      <x v="437"/>
    </i>
    <i r="1">
      <x v="368"/>
    </i>
    <i>
      <x v="759"/>
    </i>
    <i r="1">
      <x v="412"/>
    </i>
    <i>
      <x v="631"/>
    </i>
    <i r="1">
      <x v="762"/>
    </i>
    <i>
      <x v="545"/>
    </i>
    <i r="1">
      <x v="17"/>
    </i>
    <i>
      <x v="954"/>
    </i>
    <i r="1">
      <x v="284"/>
    </i>
    <i>
      <x v="409"/>
    </i>
    <i r="1">
      <x v="704"/>
    </i>
    <i>
      <x v="302"/>
    </i>
    <i r="1">
      <x v="870"/>
    </i>
    <i>
      <x v="411"/>
    </i>
    <i r="1">
      <x/>
    </i>
    <i>
      <x v="139"/>
    </i>
    <i r="1">
      <x v="6"/>
    </i>
    <i>
      <x v="388"/>
    </i>
    <i r="1">
      <x v="219"/>
    </i>
    <i>
      <x v="592"/>
    </i>
    <i r="1">
      <x v="641"/>
    </i>
    <i>
      <x v="719"/>
    </i>
    <i r="1">
      <x v="889"/>
    </i>
    <i>
      <x v="132"/>
    </i>
    <i r="1">
      <x v="602"/>
    </i>
    <i>
      <x v="900"/>
    </i>
    <i r="1">
      <x v="839"/>
    </i>
    <i>
      <x v="303"/>
    </i>
    <i r="1">
      <x v="135"/>
    </i>
    <i>
      <x v="637"/>
    </i>
    <i r="1">
      <x v="573"/>
    </i>
    <i>
      <x v="277"/>
    </i>
    <i r="1">
      <x v="643"/>
    </i>
    <i>
      <x v="625"/>
    </i>
    <i r="1">
      <x v="597"/>
    </i>
    <i>
      <x v="951"/>
    </i>
    <i r="1">
      <x v="314"/>
    </i>
    <i>
      <x v="210"/>
    </i>
    <i r="1">
      <x v="912"/>
    </i>
    <i>
      <x v="254"/>
    </i>
    <i r="1">
      <x v="671"/>
    </i>
    <i>
      <x v="596"/>
    </i>
    <i r="1">
      <x v="289"/>
    </i>
    <i>
      <x v="170"/>
    </i>
    <i r="1">
      <x v="647"/>
    </i>
    <i>
      <x v="532"/>
    </i>
    <i r="1">
      <x v="239"/>
    </i>
    <i>
      <x v="488"/>
    </i>
    <i r="1">
      <x v="83"/>
    </i>
    <i>
      <x v="756"/>
    </i>
    <i r="1">
      <x v="585"/>
    </i>
    <i>
      <x v="584"/>
    </i>
    <i r="1">
      <x v="638"/>
    </i>
    <i>
      <x v="133"/>
    </i>
    <i r="1">
      <x v="438"/>
    </i>
    <i>
      <x v="685"/>
    </i>
    <i r="1">
      <x v="171"/>
    </i>
    <i>
      <x v="399"/>
    </i>
    <i r="1">
      <x v="47"/>
    </i>
    <i>
      <x v="264"/>
    </i>
    <i r="1">
      <x v="42"/>
    </i>
    <i>
      <x v="565"/>
    </i>
    <i r="1">
      <x v="367"/>
    </i>
    <i>
      <x v="883"/>
    </i>
    <i r="1">
      <x v="437"/>
    </i>
    <i>
      <x v="877"/>
    </i>
    <i r="1">
      <x v="318"/>
    </i>
    <i>
      <x v="335"/>
    </i>
    <i r="1">
      <x v="588"/>
    </i>
    <i>
      <x v="639"/>
    </i>
    <i r="1">
      <x v="559"/>
    </i>
    <i>
      <x v="109"/>
    </i>
    <i r="1">
      <x v="677"/>
    </i>
    <i>
      <x v="151"/>
    </i>
    <i r="1">
      <x v="482"/>
    </i>
    <i>
      <x v="898"/>
    </i>
    <i r="1">
      <x v="810"/>
    </i>
    <i>
      <x v="875"/>
    </i>
    <i r="1">
      <x v="35"/>
    </i>
    <i>
      <x v="515"/>
    </i>
    <i r="1">
      <x v="341"/>
    </i>
    <i>
      <x v="846"/>
    </i>
    <i r="1">
      <x v="401"/>
    </i>
    <i>
      <x v="800"/>
    </i>
    <i r="1">
      <x v="935"/>
    </i>
    <i>
      <x v="529"/>
    </i>
    <i r="1">
      <x v="324"/>
    </i>
    <i>
      <x v="831"/>
    </i>
    <i r="1">
      <x v="170"/>
    </i>
    <i>
      <x v="944"/>
    </i>
    <i r="1">
      <x v="292"/>
    </i>
    <i>
      <x v="789"/>
    </i>
    <i r="1">
      <x v="459"/>
    </i>
    <i>
      <x v="483"/>
    </i>
    <i r="1">
      <x v="918"/>
    </i>
    <i>
      <x v="658"/>
    </i>
    <i r="1">
      <x v="843"/>
    </i>
    <i>
      <x v="85"/>
    </i>
    <i r="1">
      <x v="103"/>
    </i>
    <i>
      <x v="312"/>
    </i>
    <i r="1">
      <x/>
    </i>
    <i>
      <x v="836"/>
    </i>
    <i r="1">
      <x v="469"/>
    </i>
    <i>
      <x v="795"/>
    </i>
    <i r="1">
      <x v="740"/>
    </i>
    <i>
      <x v="734"/>
    </i>
    <i r="1">
      <x v="544"/>
    </i>
    <i>
      <x v="400"/>
    </i>
    <i r="1">
      <x/>
    </i>
    <i>
      <x v="728"/>
    </i>
    <i r="1">
      <x v="199"/>
    </i>
    <i>
      <x v="963"/>
    </i>
    <i r="1">
      <x v="185"/>
    </i>
    <i>
      <x v="322"/>
    </i>
    <i r="1">
      <x v="272"/>
    </i>
    <i>
      <x v="481"/>
    </i>
    <i r="1">
      <x v="900"/>
    </i>
    <i>
      <x v="708"/>
    </i>
    <i r="1">
      <x v="765"/>
    </i>
    <i>
      <x v="766"/>
    </i>
    <i r="1">
      <x v="359"/>
    </i>
    <i>
      <x v="236"/>
    </i>
    <i r="1">
      <x v="942"/>
    </i>
    <i>
      <x v="10"/>
    </i>
    <i r="1">
      <x v="188"/>
    </i>
    <i>
      <x v="753"/>
    </i>
    <i r="1">
      <x v="590"/>
    </i>
    <i>
      <x v="28"/>
    </i>
    <i r="1">
      <x v="80"/>
    </i>
    <i>
      <x v="224"/>
    </i>
    <i r="1">
      <x v="750"/>
    </i>
    <i>
      <x v="810"/>
    </i>
    <i r="1">
      <x v="408"/>
    </i>
    <i>
      <x v="657"/>
    </i>
    <i r="1">
      <x v="486"/>
    </i>
    <i>
      <x v="888"/>
    </i>
    <i r="1">
      <x v="470"/>
    </i>
    <i>
      <x v="854"/>
    </i>
    <i r="1">
      <x v="799"/>
    </i>
    <i>
      <x v="285"/>
    </i>
    <i r="1">
      <x v="520"/>
    </i>
    <i>
      <x v="201"/>
    </i>
    <i r="1">
      <x v="313"/>
    </i>
    <i>
      <x v="634"/>
    </i>
    <i r="1">
      <x v="253"/>
    </i>
    <i>
      <x v="454"/>
    </i>
    <i r="1">
      <x v="545"/>
    </i>
    <i>
      <x v="259"/>
    </i>
    <i r="1">
      <x v="507"/>
    </i>
    <i>
      <x v="331"/>
    </i>
    <i r="1">
      <x v="160"/>
    </i>
    <i>
      <x v="319"/>
    </i>
    <i r="1">
      <x v="336"/>
    </i>
    <i>
      <x v="787"/>
    </i>
    <i r="1">
      <x v="403"/>
    </i>
    <i>
      <x v="986"/>
    </i>
    <i r="1">
      <x v="246"/>
    </i>
    <i>
      <x v="794"/>
    </i>
    <i r="1">
      <x v="615"/>
    </i>
    <i>
      <x v="191"/>
    </i>
    <i r="1">
      <x v="706"/>
    </i>
    <i>
      <x v="458"/>
    </i>
    <i r="1">
      <x v="86"/>
    </i>
    <i>
      <x v="21"/>
    </i>
    <i r="1">
      <x v="583"/>
    </i>
    <i>
      <x v="90"/>
    </i>
    <i r="1">
      <x v="809"/>
    </i>
    <i>
      <x v="663"/>
    </i>
    <i r="1">
      <x v="238"/>
    </i>
    <i>
      <x v="394"/>
    </i>
    <i r="1">
      <x v="31"/>
    </i>
    <i>
      <x v="258"/>
    </i>
    <i r="1">
      <x v="371"/>
    </i>
    <i>
      <x v="638"/>
    </i>
    <i r="1">
      <x v="646"/>
    </i>
    <i>
      <x v="73"/>
    </i>
    <i r="1">
      <x v="874"/>
    </i>
    <i>
      <x v="675"/>
    </i>
    <i r="1">
      <x v="222"/>
    </i>
    <i>
      <x v="763"/>
    </i>
    <i r="1">
      <x v="703"/>
    </i>
    <i>
      <x v="342"/>
    </i>
    <i r="1">
      <x v="255"/>
    </i>
    <i>
      <x v="541"/>
    </i>
    <i r="1">
      <x v="527"/>
    </i>
    <i>
      <x v="494"/>
    </i>
    <i r="1">
      <x v="767"/>
    </i>
    <i>
      <x v="34"/>
    </i>
    <i r="1">
      <x v="731"/>
    </i>
    <i>
      <x v="300"/>
    </i>
    <i r="1">
      <x v="712"/>
    </i>
    <i>
      <x v="64"/>
    </i>
    <i r="1">
      <x v="464"/>
    </i>
    <i>
      <x v="19"/>
    </i>
    <i r="1">
      <x v="619"/>
    </i>
    <i>
      <x v="832"/>
    </i>
    <i r="1">
      <x v="429"/>
    </i>
    <i>
      <x v="231"/>
    </i>
    <i r="1">
      <x v="782"/>
    </i>
    <i>
      <x v="581"/>
    </i>
    <i r="1">
      <x v="349"/>
    </i>
    <i>
      <x v="595"/>
    </i>
    <i r="1">
      <x v="271"/>
    </i>
    <i>
      <x v="578"/>
    </i>
    <i r="1">
      <x v="215"/>
    </i>
    <i>
      <x v="380"/>
    </i>
    <i r="1">
      <x v="909"/>
    </i>
    <i>
      <x v="623"/>
    </i>
    <i r="1">
      <x v="77"/>
    </i>
    <i>
      <x v="435"/>
    </i>
    <i r="1">
      <x v="679"/>
    </i>
    <i>
      <x v="346"/>
    </i>
    <i r="1">
      <x v="510"/>
    </i>
    <i>
      <x v="616"/>
    </i>
    <i r="1">
      <x v="906"/>
    </i>
    <i>
      <x v="314"/>
    </i>
    <i r="1">
      <x v="796"/>
    </i>
    <i>
      <x v="145"/>
    </i>
    <i r="1">
      <x v="823"/>
    </i>
    <i>
      <x v="27"/>
    </i>
    <i r="1">
      <x v="392"/>
    </i>
    <i>
      <x v="853"/>
    </i>
    <i r="1">
      <x v="305"/>
    </i>
    <i>
      <x v="260"/>
    </i>
    <i r="1">
      <x/>
    </i>
    <i>
      <x v="965"/>
    </i>
    <i r="1">
      <x v="484"/>
    </i>
    <i>
      <x v="826"/>
    </i>
    <i r="1">
      <x v="25"/>
    </i>
    <i>
      <x v="188"/>
    </i>
    <i r="1">
      <x v="382"/>
    </i>
    <i>
      <x v="262"/>
    </i>
    <i r="1">
      <x v="316"/>
    </i>
    <i>
      <x v="445"/>
    </i>
    <i r="1">
      <x v="465"/>
    </i>
    <i>
      <x v="234"/>
    </i>
    <i r="1">
      <x v="781"/>
    </i>
    <i>
      <x v="839"/>
    </i>
    <i r="1">
      <x v="79"/>
    </i>
    <i>
      <x v="444"/>
    </i>
    <i r="1">
      <x v="145"/>
    </i>
    <i>
      <x v="626"/>
    </i>
    <i r="1">
      <x v="322"/>
    </i>
    <i>
      <x v="522"/>
    </i>
    <i r="1">
      <x v="337"/>
    </i>
    <i>
      <x v="937"/>
    </i>
    <i r="1">
      <x v="134"/>
    </i>
    <i>
      <x v="774"/>
    </i>
    <i r="1">
      <x v="385"/>
    </i>
    <i>
      <x v="941"/>
    </i>
    <i r="1">
      <x v="669"/>
    </i>
    <i>
      <x v="2"/>
    </i>
    <i r="1">
      <x v="800"/>
    </i>
    <i>
      <x v="135"/>
    </i>
    <i r="1">
      <x v="793"/>
    </i>
    <i>
      <x v="336"/>
    </i>
    <i r="1">
      <x v="944"/>
    </i>
    <i>
      <x v="602"/>
    </i>
    <i r="1">
      <x v="601"/>
    </i>
    <i>
      <x v="659"/>
    </i>
    <i r="1">
      <x v="400"/>
    </i>
    <i>
      <x v="407"/>
    </i>
    <i r="1">
      <x v="618"/>
    </i>
    <i>
      <x v="696"/>
    </i>
    <i r="1">
      <x v="945"/>
    </i>
    <i>
      <x v="220"/>
    </i>
    <i r="1">
      <x v="321"/>
    </i>
    <i>
      <x v="792"/>
    </i>
    <i r="1">
      <x v="125"/>
    </i>
    <i>
      <x v="292"/>
    </i>
    <i r="1">
      <x v="2"/>
    </i>
    <i>
      <x v="806"/>
    </i>
    <i r="1">
      <x v="311"/>
    </i>
    <i>
      <x v="834"/>
    </i>
    <i r="1">
      <x v="670"/>
    </i>
    <i>
      <x v="606"/>
    </i>
    <i r="1">
      <x v="281"/>
    </i>
    <i>
      <x v="851"/>
    </i>
    <i r="1">
      <x v="369"/>
    </i>
    <i>
      <x v="783"/>
    </i>
    <i r="1">
      <x v="249"/>
    </i>
    <i>
      <x v="373"/>
    </i>
    <i r="1">
      <x v="949"/>
    </i>
    <i>
      <x v="886"/>
    </i>
    <i r="1">
      <x v="925"/>
    </i>
    <i>
      <x v="156"/>
    </i>
    <i r="1">
      <x/>
    </i>
    <i>
      <x v="640"/>
    </i>
    <i r="1">
      <x v="713"/>
    </i>
    <i>
      <x v="165"/>
    </i>
    <i r="1">
      <x v="40"/>
    </i>
    <i>
      <x v="740"/>
    </i>
    <i r="1">
      <x v="508"/>
    </i>
    <i>
      <x v="788"/>
    </i>
    <i r="1">
      <x v="655"/>
    </i>
    <i>
      <x v="512"/>
    </i>
    <i r="1">
      <x v="52"/>
    </i>
    <i>
      <x v="521"/>
    </i>
    <i r="1">
      <x v="62"/>
    </i>
    <i>
      <x v="316"/>
    </i>
    <i r="1">
      <x v="200"/>
    </i>
    <i>
      <x v="684"/>
    </i>
    <i r="1">
      <x v="787"/>
    </i>
    <i>
      <x v="699"/>
    </i>
    <i r="1">
      <x v="660"/>
    </i>
    <i>
      <x v="672"/>
    </i>
    <i r="1">
      <x/>
    </i>
    <i>
      <x v="562"/>
    </i>
    <i r="1">
      <x v="514"/>
    </i>
    <i>
      <x v="523"/>
    </i>
    <i r="1">
      <x v="116"/>
    </i>
    <i>
      <x v="452"/>
    </i>
    <i r="1">
      <x v="111"/>
    </i>
    <i>
      <x v="917"/>
    </i>
    <i r="1">
      <x v="694"/>
    </i>
    <i>
      <x v="449"/>
    </i>
    <i r="1">
      <x v="395"/>
    </i>
    <i>
      <x v="600"/>
    </i>
    <i r="1">
      <x v="749"/>
    </i>
    <i>
      <x v="934"/>
    </i>
    <i r="1">
      <x v="609"/>
    </i>
    <i>
      <x v="573"/>
    </i>
    <i r="1">
      <x v="656"/>
    </i>
    <i>
      <x v="771"/>
    </i>
    <i r="1">
      <x v="598"/>
    </i>
    <i>
      <x v="830"/>
    </i>
    <i r="1">
      <x v="323"/>
    </i>
    <i>
      <x v="815"/>
    </i>
    <i r="1">
      <x v="820"/>
    </i>
    <i>
      <x v="648"/>
    </i>
    <i r="1">
      <x v="566"/>
    </i>
    <i>
      <x v="418"/>
    </i>
    <i r="1">
      <x v="584"/>
    </i>
    <i>
      <x v="393"/>
    </i>
    <i r="1">
      <x v="247"/>
    </i>
    <i>
      <x v="186"/>
    </i>
    <i r="1">
      <x v="213"/>
    </i>
    <i>
      <x v="62"/>
    </i>
    <i r="1">
      <x v="541"/>
    </i>
    <i>
      <x v="14"/>
    </i>
    <i r="1">
      <x v="530"/>
    </i>
    <i>
      <x v="256"/>
    </i>
    <i r="1">
      <x v="535"/>
    </i>
    <i>
      <x v="181"/>
    </i>
    <i r="1">
      <x v="354"/>
    </i>
    <i>
      <x v="682"/>
    </i>
    <i r="1">
      <x v="44"/>
    </i>
    <i>
      <x v="310"/>
    </i>
    <i r="1">
      <x v="301"/>
    </i>
    <i>
      <x v="726"/>
    </i>
    <i r="1">
      <x/>
    </i>
    <i>
      <x v="214"/>
    </i>
    <i r="1">
      <x v="622"/>
    </i>
    <i>
      <x v="219"/>
    </i>
    <i r="1">
      <x v="214"/>
    </i>
    <i>
      <x v="908"/>
    </i>
    <i r="1">
      <x v="499"/>
    </i>
    <i>
      <x v="891"/>
    </i>
    <i r="1">
      <x v="792"/>
    </i>
    <i>
      <x v="104"/>
    </i>
    <i r="1">
      <x v="555"/>
    </i>
    <i>
      <x v="704"/>
    </i>
    <i r="1">
      <x v="88"/>
    </i>
    <i>
      <x v="152"/>
    </i>
    <i r="1">
      <x v="502"/>
    </i>
    <i>
      <x v="129"/>
    </i>
    <i r="1">
      <x v="569"/>
    </i>
    <i>
      <x v="797"/>
    </i>
    <i r="1">
      <x v="453"/>
    </i>
    <i>
      <x v="916"/>
    </i>
    <i r="1">
      <x v="743"/>
    </i>
    <i>
      <x v="579"/>
    </i>
    <i r="1">
      <x v="61"/>
    </i>
    <i>
      <x v="469"/>
    </i>
    <i r="1">
      <x v="727"/>
    </i>
    <i>
      <x v="641"/>
    </i>
    <i r="1">
      <x v="426"/>
    </i>
    <i>
      <x v="464"/>
    </i>
    <i r="1">
      <x v="261"/>
    </i>
    <i>
      <x v="588"/>
    </i>
    <i r="1">
      <x v="110"/>
    </i>
    <i>
      <x v="359"/>
    </i>
    <i r="1">
      <x v="523"/>
    </i>
    <i>
      <x v="723"/>
    </i>
    <i r="1">
      <x v="193"/>
    </i>
    <i>
      <x v="245"/>
    </i>
    <i r="1">
      <x v="733"/>
    </i>
    <i>
      <x v="242"/>
    </i>
    <i r="1">
      <x v="898"/>
    </i>
    <i>
      <x v="813"/>
    </i>
    <i r="1">
      <x v="542"/>
    </i>
    <i>
      <x v="548"/>
    </i>
    <i r="1">
      <x v="99"/>
    </i>
    <i>
      <x v="735"/>
    </i>
    <i r="1">
      <x v="719"/>
    </i>
    <i>
      <x v="308"/>
    </i>
    <i r="1">
      <x v="828"/>
    </i>
    <i>
      <x v="968"/>
    </i>
    <i r="1">
      <x v="892"/>
    </i>
    <i>
      <x v="361"/>
    </i>
    <i r="1">
      <x v="680"/>
    </i>
    <i>
      <x v="267"/>
    </i>
    <i r="1">
      <x v="751"/>
    </i>
    <i>
      <x v="736"/>
    </i>
    <i r="1">
      <x v="163"/>
    </i>
    <i>
      <x v="439"/>
    </i>
    <i r="1">
      <x v="296"/>
    </i>
    <i>
      <x v="440"/>
    </i>
    <i r="1">
      <x v="58"/>
    </i>
    <i>
      <x v="644"/>
    </i>
    <i r="1">
      <x v="852"/>
    </i>
    <i>
      <x v="576"/>
    </i>
    <i r="1">
      <x v="872"/>
    </i>
    <i>
      <x v="13"/>
    </i>
    <i r="1">
      <x v="905"/>
    </i>
    <i>
      <x v="842"/>
    </i>
    <i r="1">
      <x v="105"/>
    </i>
    <i>
      <x v="503"/>
    </i>
    <i r="1">
      <x v="162"/>
    </i>
    <i>
      <x v="286"/>
    </i>
    <i r="1">
      <x v="717"/>
    </i>
    <i>
      <x v="946"/>
    </i>
    <i r="1">
      <x v="854"/>
    </i>
    <i>
      <x v="575"/>
    </i>
    <i r="1">
      <x v="208"/>
    </i>
    <i>
      <x v="506"/>
    </i>
    <i r="1">
      <x/>
    </i>
    <i>
      <x v="878"/>
    </i>
    <i r="1">
      <x v="562"/>
    </i>
    <i>
      <x v="738"/>
    </i>
    <i r="1">
      <x v="361"/>
    </i>
    <i>
      <x v="924"/>
    </i>
    <i r="1">
      <x v="127"/>
    </i>
    <i>
      <x v="650"/>
    </i>
    <i r="1">
      <x v="150"/>
    </i>
    <i>
      <x v="538"/>
    </i>
    <i r="1">
      <x v="684"/>
    </i>
    <i>
      <x v="524"/>
    </i>
    <i r="1">
      <x v="347"/>
    </i>
    <i>
      <x v="122"/>
    </i>
    <i r="1">
      <x v="916"/>
    </i>
    <i>
      <x v="24"/>
    </i>
    <i r="1">
      <x v="419"/>
    </i>
    <i>
      <x v="897"/>
    </i>
    <i r="1">
      <x v="564"/>
    </i>
    <i>
      <x v="251"/>
    </i>
    <i r="1">
      <x v="829"/>
    </i>
    <i>
      <x v="700"/>
    </i>
    <i r="1">
      <x v="626"/>
    </i>
    <i>
      <x v="241"/>
    </i>
    <i r="1">
      <x v="350"/>
    </i>
    <i>
      <x v="739"/>
    </i>
    <i r="1">
      <x v="394"/>
    </i>
    <i>
      <x v="367"/>
    </i>
    <i r="1">
      <x v="826"/>
    </i>
    <i>
      <x v="849"/>
    </i>
    <i r="1">
      <x/>
    </i>
    <i>
      <x v="533"/>
    </i>
    <i r="1">
      <x v="657"/>
    </i>
    <i>
      <x v="727"/>
    </i>
    <i r="1">
      <x v="674"/>
    </i>
    <i>
      <x v="547"/>
    </i>
    <i r="1">
      <x v="172"/>
    </i>
    <i>
      <x v="689"/>
    </i>
    <i r="1">
      <x v="21"/>
    </i>
    <i>
      <x v="82"/>
    </i>
    <i r="1">
      <x v="827"/>
    </i>
    <i>
      <x v="692"/>
    </i>
    <i r="1">
      <x v="498"/>
    </i>
    <i>
      <x v="580"/>
    </i>
    <i r="1">
      <x v="636"/>
    </i>
    <i>
      <x v="915"/>
    </i>
    <i r="1">
      <x v="821"/>
    </i>
    <i>
      <x v="563"/>
    </i>
    <i r="1">
      <x v="147"/>
    </i>
    <i>
      <x v="947"/>
    </i>
    <i r="1">
      <x v="312"/>
    </i>
    <i>
      <x v="505"/>
    </i>
    <i r="1">
      <x v="725"/>
    </i>
    <i>
      <x v="295"/>
    </i>
    <i r="1">
      <x v="461"/>
    </i>
    <i>
      <x v="679"/>
    </i>
    <i r="1">
      <x v="333"/>
    </i>
    <i>
      <x v="670"/>
    </i>
    <i r="1">
      <x v="251"/>
    </i>
    <i>
      <x v="860"/>
    </i>
    <i r="1">
      <x v="179"/>
    </i>
    <i>
      <x v="633"/>
    </i>
    <i r="1">
      <x v="122"/>
    </i>
    <i>
      <x v="75"/>
    </i>
    <i r="1">
      <x v="528"/>
    </i>
    <i>
      <x v="83"/>
    </i>
    <i r="1">
      <x v="375"/>
    </i>
    <i>
      <x v="114"/>
    </i>
    <i r="1">
      <x v="948"/>
    </i>
    <i>
      <x v="429"/>
    </i>
    <i r="1">
      <x v="775"/>
    </i>
    <i>
      <x v="178"/>
    </i>
    <i r="1">
      <x v="612"/>
    </i>
    <i>
      <x v="604"/>
    </i>
    <i r="1">
      <x v="556"/>
    </i>
    <i>
      <x v="776"/>
    </i>
    <i r="1">
      <x v="427"/>
    </i>
    <i>
      <x v="747"/>
    </i>
    <i r="1">
      <x v="373"/>
    </i>
    <i>
      <x v="884"/>
    </i>
    <i r="1">
      <x v="521"/>
    </i>
    <i>
      <x v="507"/>
    </i>
    <i r="1">
      <x v="476"/>
    </i>
    <i>
      <x v="460"/>
    </i>
    <i r="1">
      <x v="693"/>
    </i>
    <i>
      <x v="570"/>
    </i>
    <i r="1">
      <x v="131"/>
    </i>
    <i>
      <x v="193"/>
    </i>
    <i r="1">
      <x v="771"/>
    </i>
    <i>
      <x v="6"/>
    </i>
    <i r="1">
      <x v="398"/>
    </i>
    <i>
      <x v="42"/>
    </i>
    <i r="1">
      <x v="761"/>
    </i>
    <i>
      <x v="587"/>
    </i>
    <i r="1">
      <x v="334"/>
    </i>
    <i>
      <x v="583"/>
    </i>
    <i r="1">
      <x/>
    </i>
    <i>
      <x v="703"/>
    </i>
    <i r="1">
      <x v="97"/>
    </i>
    <i>
      <x v="660"/>
    </i>
    <i r="1">
      <x v="882"/>
    </i>
    <i>
      <x v="586"/>
    </i>
    <i r="1">
      <x v="51"/>
    </i>
    <i>
      <x v="126"/>
    </i>
    <i r="1">
      <x v="343"/>
    </i>
    <i>
      <x v="142"/>
    </i>
    <i r="1">
      <x v="653"/>
    </i>
    <i>
      <x v="589"/>
    </i>
    <i r="1">
      <x v="101"/>
    </i>
    <i>
      <x v="53"/>
    </i>
    <i r="1">
      <x v="899"/>
    </i>
    <i>
      <x v="715"/>
    </i>
    <i r="1">
      <x v="415"/>
    </i>
    <i>
      <x v="809"/>
    </i>
    <i r="1">
      <x v="90"/>
    </i>
    <i>
      <x v="81"/>
    </i>
    <i r="1">
      <x v="20"/>
    </i>
    <i>
      <x v="49"/>
    </i>
    <i r="1">
      <x v="764"/>
    </i>
    <i>
      <x v="688"/>
    </i>
    <i r="1">
      <x v="933"/>
    </i>
    <i>
      <x v="200"/>
    </i>
    <i r="1">
      <x v="919"/>
    </i>
    <i>
      <x v="487"/>
    </i>
    <i r="1">
      <x v="855"/>
    </i>
    <i>
      <x v="953"/>
    </i>
    <i r="1">
      <x v="801"/>
    </i>
    <i>
      <x v="984"/>
    </i>
    <i r="1">
      <x v="388"/>
    </i>
    <i>
      <x v="288"/>
    </i>
    <i r="1">
      <x v="423"/>
    </i>
    <i>
      <x v="184"/>
    </i>
    <i r="1">
      <x v="340"/>
    </i>
    <i>
      <x v="822"/>
    </i>
    <i r="1">
      <x v="30"/>
    </i>
    <i>
      <x v="784"/>
    </i>
    <i r="1">
      <x v="106"/>
    </i>
    <i>
      <x v="613"/>
    </i>
    <i r="1">
      <x v="19"/>
    </i>
    <i>
      <x v="840"/>
    </i>
    <i r="1">
      <x/>
    </i>
    <i>
      <x v="130"/>
    </i>
    <i r="1">
      <x v="926"/>
    </i>
    <i>
      <x v="116"/>
    </i>
    <i r="1">
      <x v="342"/>
    </i>
    <i>
      <x v="910"/>
    </i>
    <i r="1">
      <x v="929"/>
    </i>
    <i>
      <x v="332"/>
    </i>
    <i r="1">
      <x v="168"/>
    </i>
    <i>
      <x v="441"/>
    </i>
    <i r="1">
      <x v="640"/>
    </i>
    <i>
      <x v="742"/>
    </i>
    <i r="1">
      <x v="56"/>
    </i>
    <i>
      <x v="395"/>
    </i>
    <i r="1">
      <x v="164"/>
    </i>
    <i>
      <x v="721"/>
    </i>
    <i r="1">
      <x v="776"/>
    </i>
    <i>
      <x v="869"/>
    </i>
    <i r="1">
      <x/>
    </i>
    <i>
      <x v="338"/>
    </i>
    <i r="1">
      <x v="811"/>
    </i>
    <i>
      <x v="37"/>
    </i>
    <i r="1">
      <x v="505"/>
    </i>
    <i>
      <x v="717"/>
    </i>
    <i r="1">
      <x v="565"/>
    </i>
    <i>
      <x v="725"/>
    </i>
    <i r="1">
      <x v="592"/>
    </i>
    <i>
      <x v="162"/>
    </i>
    <i r="1">
      <x v="173"/>
    </i>
    <i>
      <x v="247"/>
    </i>
    <i r="1">
      <x v="683"/>
    </i>
    <i>
      <x v="983"/>
    </i>
    <i r="1">
      <x v="497"/>
    </i>
    <i>
      <x v="290"/>
    </i>
    <i r="1">
      <x v="113"/>
    </i>
    <i>
      <x v="889"/>
    </i>
    <i r="1">
      <x v="804"/>
    </i>
    <i>
      <x v="278"/>
    </i>
    <i r="1">
      <x/>
    </i>
    <i>
      <x v="890"/>
    </i>
    <i r="1">
      <x v="411"/>
    </i>
    <i>
      <x v="988"/>
    </i>
    <i r="1">
      <x v="399"/>
    </i>
    <i>
      <x v="427"/>
    </i>
    <i r="1">
      <x v="537"/>
    </i>
    <i>
      <x v="598"/>
    </i>
    <i r="1">
      <x v="954"/>
    </i>
    <i>
      <x v="896"/>
    </i>
    <i r="1">
      <x v="953"/>
    </i>
    <i>
      <x v="187"/>
    </i>
    <i r="1">
      <x v="212"/>
    </i>
    <i>
      <x v="159"/>
    </i>
    <i r="1">
      <x v="907"/>
    </i>
    <i>
      <x v="943"/>
    </i>
    <i r="1">
      <x v="376"/>
    </i>
    <i>
      <x v="226"/>
    </i>
    <i r="1">
      <x v="685"/>
    </i>
    <i>
      <x v="498"/>
    </i>
    <i r="1">
      <x v="91"/>
    </i>
    <i>
      <x v="301"/>
    </i>
    <i r="1">
      <x v="595"/>
    </i>
    <i>
      <x v="973"/>
    </i>
    <i r="1">
      <x v="390"/>
    </i>
    <i>
      <x v="905"/>
    </i>
    <i r="1">
      <x v="722"/>
    </i>
    <i>
      <x v="536"/>
    </i>
    <i r="1">
      <x v="547"/>
    </i>
    <i>
      <x v="318"/>
    </i>
    <i r="1">
      <x v="166"/>
    </i>
    <i>
      <x v="366"/>
    </i>
    <i r="1">
      <x v="383"/>
    </i>
    <i>
      <x v="773"/>
    </i>
    <i r="1">
      <x v="876"/>
    </i>
    <i>
      <x v="353"/>
    </i>
    <i r="1">
      <x v="178"/>
    </i>
    <i>
      <x v="92"/>
    </i>
    <i r="1">
      <x/>
    </i>
    <i>
      <x v="149"/>
    </i>
    <i r="1">
      <x v="877"/>
    </i>
    <i>
      <x v="556"/>
    </i>
    <i r="1">
      <x v="940"/>
    </i>
    <i>
      <x v="271"/>
    </i>
    <i r="1">
      <x v="501"/>
    </i>
    <i>
      <x v="690"/>
    </i>
    <i r="1">
      <x v="327"/>
    </i>
    <i>
      <x v="936"/>
    </i>
    <i r="1">
      <x v="444"/>
    </i>
    <i>
      <x v="932"/>
    </i>
    <i r="1">
      <x v="345"/>
    </i>
    <i>
      <x v="419"/>
    </i>
    <i r="1">
      <x/>
    </i>
    <i>
      <x v="31"/>
    </i>
    <i r="1">
      <x v="633"/>
    </i>
    <i>
      <x v="370"/>
    </i>
    <i r="1">
      <x v="32"/>
    </i>
    <i>
      <x v="98"/>
    </i>
    <i r="1">
      <x v="784"/>
    </i>
    <i>
      <x v="801"/>
    </i>
    <i r="1">
      <x/>
    </i>
    <i>
      <x v="205"/>
    </i>
    <i r="1">
      <x v="624"/>
    </i>
    <i>
      <x v="349"/>
    </i>
    <i r="1">
      <x v="384"/>
    </i>
    <i>
      <x v="827"/>
    </i>
    <i r="1">
      <x v="92"/>
    </i>
    <i>
      <x v="377"/>
    </i>
    <i r="1">
      <x v="951"/>
    </i>
    <i>
      <x v="215"/>
    </i>
    <i r="1">
      <x v="300"/>
    </i>
    <i>
      <x v="972"/>
    </i>
    <i r="1">
      <x v="620"/>
    </i>
    <i>
      <x v="457"/>
    </i>
    <i r="1">
      <x v="716"/>
    </i>
    <i>
      <x v="40"/>
    </i>
    <i r="1">
      <x v="331"/>
    </i>
    <i>
      <x v="649"/>
    </i>
    <i r="1">
      <x v="698"/>
    </i>
    <i>
      <x v="962"/>
    </i>
    <i r="1">
      <x v="546"/>
    </i>
    <i>
      <x v="38"/>
    </i>
    <i r="1">
      <x v="439"/>
    </i>
    <i>
      <x v="620"/>
    </i>
    <i r="1">
      <x v="180"/>
    </i>
    <i>
      <x v="902"/>
    </i>
    <i r="1">
      <x v="165"/>
    </i>
    <i>
      <x v="591"/>
    </i>
    <i r="1">
      <x/>
    </i>
    <i>
      <x v="311"/>
    </i>
    <i r="1">
      <x v="721"/>
    </i>
    <i>
      <x v="266"/>
    </i>
    <i r="1">
      <x v="848"/>
    </i>
    <i>
      <x v="864"/>
    </i>
    <i r="1">
      <x v="582"/>
    </i>
    <i>
      <x v="185"/>
    </i>
    <i r="1">
      <x v="753"/>
    </i>
    <i>
      <x v="379"/>
    </i>
    <i r="1">
      <x v="589"/>
    </i>
    <i>
      <x v="940"/>
    </i>
    <i r="1">
      <x v="276"/>
    </i>
    <i>
      <x v="850"/>
    </i>
    <i r="1">
      <x v="232"/>
    </i>
    <i>
      <x v="97"/>
    </i>
    <i r="1">
      <x v="129"/>
    </i>
    <i>
      <x v="11"/>
    </i>
    <i r="1">
      <x v="663"/>
    </i>
    <i>
      <x v="138"/>
    </i>
    <i r="1">
      <x/>
    </i>
    <i>
      <x v="971"/>
    </i>
    <i r="1">
      <x v="934"/>
    </i>
    <i>
      <x v="383"/>
    </i>
    <i r="1">
      <x v="766"/>
    </i>
    <i>
      <x v="805"/>
    </i>
    <i r="1">
      <x v="519"/>
    </i>
    <i>
      <x v="543"/>
    </i>
    <i r="1">
      <x v="226"/>
    </i>
    <i>
      <x v="927"/>
    </i>
    <i r="1">
      <x v="943"/>
    </i>
    <i>
      <x v="909"/>
    </i>
    <i r="1">
      <x v="847"/>
    </i>
    <i>
      <x v="643"/>
    </i>
    <i r="1">
      <x v="279"/>
    </i>
    <i>
      <x v="65"/>
    </i>
    <i r="1">
      <x v="277"/>
    </i>
    <i>
      <x v="317"/>
    </i>
    <i r="1">
      <x v="85"/>
    </i>
    <i>
      <x v="230"/>
    </i>
    <i r="1">
      <x v="109"/>
    </i>
    <i>
      <x v="179"/>
    </i>
    <i r="1">
      <x/>
    </i>
    <i>
      <x v="569"/>
    </i>
    <i r="1">
      <x v="924"/>
    </i>
    <i>
      <x v="550"/>
    </i>
    <i r="1">
      <x v="841"/>
    </i>
    <i>
      <x v="975"/>
    </i>
    <i r="1">
      <x v="777"/>
    </i>
    <i>
      <x v="520"/>
    </i>
    <i r="1">
      <x v="654"/>
    </i>
    <i>
      <x v="582"/>
    </i>
    <i r="1">
      <x v="148"/>
    </i>
    <i>
      <x v="694"/>
    </i>
    <i r="1">
      <x v="714"/>
    </i>
    <i>
      <x v="372"/>
    </i>
    <i r="1">
      <x v="665"/>
    </i>
    <i>
      <x v="858"/>
    </i>
    <i r="1">
      <x v="946"/>
    </i>
    <i>
      <x v="87"/>
    </i>
    <i r="1">
      <x/>
    </i>
    <i>
      <x v="931"/>
    </i>
    <i r="1">
      <x v="772"/>
    </i>
    <i>
      <x v="401"/>
    </i>
    <i r="1">
      <x v="791"/>
    </i>
    <i>
      <x v="907"/>
    </i>
    <i r="1">
      <x v="832"/>
    </i>
    <i>
      <x v="982"/>
    </i>
    <i r="1">
      <x v="141"/>
    </i>
    <i>
      <x v="518"/>
    </i>
    <i r="1">
      <x v="605"/>
    </i>
    <i>
      <x v="645"/>
    </i>
    <i r="1">
      <x v="389"/>
    </i>
    <i>
      <x v="712"/>
    </i>
    <i r="1">
      <x v="773"/>
    </i>
    <i>
      <x v="856"/>
    </i>
    <i r="1">
      <x v="365"/>
    </i>
    <i>
      <x v="47"/>
    </i>
    <i r="1">
      <x/>
    </i>
    <i>
      <x v="775"/>
    </i>
    <i r="1">
      <x v="834"/>
    </i>
    <i>
      <x v="244"/>
    </i>
    <i r="1">
      <x v="664"/>
    </i>
    <i>
      <x v="265"/>
    </i>
    <i r="1">
      <x v="265"/>
    </i>
    <i>
      <x v="901"/>
    </i>
    <i r="1">
      <x v="364"/>
    </i>
    <i>
      <x v="413"/>
    </i>
    <i r="1">
      <x v="234"/>
    </i>
    <i>
      <x v="424"/>
    </i>
    <i r="1">
      <x v="273"/>
    </i>
    <i>
      <x v="131"/>
    </i>
    <i r="1">
      <x v="240"/>
    </i>
    <i>
      <x v="252"/>
    </i>
    <i r="1">
      <x v="450"/>
    </i>
    <i>
      <x v="599"/>
    </i>
    <i r="1">
      <x v="320"/>
    </i>
    <i>
      <x v="136"/>
    </i>
    <i r="1">
      <x v="760"/>
    </i>
    <i>
      <x v="12"/>
    </i>
    <i r="1">
      <x v="611"/>
    </i>
    <i>
      <x v="848"/>
    </i>
    <i r="1">
      <x v="867"/>
    </i>
    <i>
      <x v="160"/>
    </i>
    <i r="1">
      <x v="124"/>
    </i>
    <i>
      <x v="334"/>
    </i>
    <i r="1">
      <x v="729"/>
    </i>
    <i>
      <x v="484"/>
    </i>
    <i r="1">
      <x v="325"/>
    </i>
    <i>
      <x v="824"/>
    </i>
    <i r="1">
      <x v="217"/>
    </i>
    <i>
      <x v="146"/>
    </i>
    <i r="1">
      <x v="736"/>
    </i>
    <i>
      <x v="871"/>
    </i>
    <i r="1">
      <x v="939"/>
    </i>
    <i>
      <x v="382"/>
    </i>
    <i r="1">
      <x v="357"/>
    </i>
    <i>
      <x v="979"/>
    </i>
    <i r="1">
      <x v="691"/>
    </i>
    <i>
      <x v="471"/>
    </i>
    <i r="1">
      <x v="237"/>
    </i>
    <i>
      <x v="248"/>
    </i>
    <i r="1">
      <x v="363"/>
    </i>
    <i>
      <x v="676"/>
    </i>
    <i r="1">
      <x/>
    </i>
    <i>
      <x v="526"/>
    </i>
    <i r="1">
      <x v="682"/>
    </i>
    <i>
      <x v="661"/>
    </i>
    <i r="1">
      <x v="89"/>
    </i>
    <i>
      <x v="385"/>
    </i>
    <i r="1">
      <x v="262"/>
    </i>
    <i>
      <x v="192"/>
    </i>
    <i r="1">
      <x v="220"/>
    </i>
    <i>
      <x v="212"/>
    </i>
    <i r="1">
      <x v="734"/>
    </i>
    <i>
      <x v="653"/>
    </i>
    <i r="1">
      <x v="108"/>
    </i>
    <i>
      <x v="384"/>
    </i>
    <i r="1">
      <x v="228"/>
    </i>
    <i>
      <x v="321"/>
    </i>
    <i r="1">
      <x v="871"/>
    </i>
    <i>
      <x v="841"/>
    </i>
    <i r="1">
      <x v="130"/>
    </i>
    <i>
      <x v="127"/>
    </i>
    <i r="1">
      <x v="175"/>
    </i>
    <i>
      <x v="892"/>
    </i>
    <i r="1">
      <x v="70"/>
    </i>
    <i>
      <x v="918"/>
    </i>
    <i r="1">
      <x v="308"/>
    </i>
    <i>
      <x v="479"/>
    </i>
    <i r="1">
      <x v="34"/>
    </i>
    <i>
      <x v="952"/>
    </i>
    <i r="1">
      <x v="60"/>
    </i>
    <i>
      <x v="386"/>
    </i>
    <i r="1">
      <x v="370"/>
    </i>
    <i>
      <x v="808"/>
    </i>
    <i r="1">
      <x v="937"/>
    </i>
    <i>
      <x v="683"/>
    </i>
    <i r="1">
      <x v="210"/>
    </i>
    <i>
      <x v="46"/>
    </i>
    <i r="1">
      <x v="117"/>
    </i>
    <i>
      <x v="921"/>
    </i>
    <i r="1">
      <x v="630"/>
    </i>
    <i>
      <x v="612"/>
    </i>
    <i r="1">
      <x v="377"/>
    </i>
    <i>
      <x v="406"/>
    </i>
    <i r="1">
      <x v="206"/>
    </i>
    <i>
      <x v="462"/>
    </i>
    <i r="1">
      <x v="629"/>
    </i>
    <i>
      <x v="257"/>
    </i>
    <i r="1">
      <x v="391"/>
    </i>
    <i>
      <x v="535"/>
    </i>
    <i r="1">
      <x v="672"/>
    </i>
    <i>
      <x v="647"/>
    </i>
    <i r="1">
      <x v="123"/>
    </i>
    <i>
      <x v="228"/>
    </i>
    <i r="1">
      <x v="236"/>
    </i>
    <i>
      <x v="164"/>
    </i>
    <i r="1">
      <x v="39"/>
    </i>
    <i>
      <x v="29"/>
    </i>
    <i r="1">
      <x v="920"/>
    </i>
    <i>
      <x v="814"/>
    </i>
    <i r="1">
      <x v="211"/>
    </i>
    <i>
      <x v="920"/>
    </i>
    <i r="1">
      <x v="112"/>
    </i>
    <i>
      <x v="99"/>
    </i>
    <i r="1">
      <x v="133"/>
    </i>
    <i>
      <x v="985"/>
    </i>
    <i r="1">
      <x/>
    </i>
    <i>
      <x v="390"/>
    </i>
    <i r="1">
      <x v="121"/>
    </i>
    <i>
      <x v="293"/>
    </i>
    <i r="1">
      <x v="118"/>
    </i>
    <i>
      <x v="540"/>
    </i>
    <i r="1">
      <x/>
    </i>
    <i>
      <x v="305"/>
    </i>
    <i r="1">
      <x v="158"/>
    </i>
    <i>
      <x v="825"/>
    </i>
    <i r="1">
      <x v="137"/>
    </i>
    <i>
      <x v="351"/>
    </i>
    <i r="1">
      <x v="235"/>
    </i>
    <i>
      <x v="549"/>
    </i>
    <i r="1">
      <x/>
    </i>
    <i>
      <x v="120"/>
    </i>
    <i r="1">
      <x v="610"/>
    </i>
    <i>
      <x v="566"/>
    </i>
    <i r="1">
      <x v="73"/>
    </i>
    <i>
      <x v="528"/>
    </i>
    <i r="1">
      <x v="191"/>
    </i>
    <i>
      <x v="103"/>
    </i>
    <i r="1">
      <x v="678"/>
    </i>
    <i>
      <x v="820"/>
    </i>
    <i r="1">
      <x v="642"/>
    </i>
    <i>
      <x v="396"/>
    </i>
    <i r="1">
      <x v="637"/>
    </i>
    <i>
      <x v="628"/>
    </i>
    <i r="1">
      <x v="258"/>
    </i>
    <i>
      <x v="476"/>
    </i>
    <i r="1">
      <x v="72"/>
    </i>
    <i>
      <x v="714"/>
    </i>
    <i r="1">
      <x v="578"/>
    </i>
    <i>
      <x v="977"/>
    </i>
    <i r="1">
      <x v="38"/>
    </i>
    <i>
      <x v="603"/>
    </i>
    <i r="1">
      <x v="928"/>
    </i>
    <i>
      <x v="41"/>
    </i>
    <i r="1">
      <x v="947"/>
    </i>
    <i t="grand">
      <x/>
    </i>
  </rowItems>
  <colItems count="1">
    <i/>
  </colItems>
  <dataFields count="1">
    <dataField name="Sum of Rivin nettosumma" fld="2" baseField="0" baseItem="0" numFmtId="4"/>
  </dataFields>
  <formats count="2">
    <format dxfId="15">
      <pivotArea outline="0" collapsedLevelsAreSubtotals="1" fieldPosition="0"/>
    </format>
    <format dxfId="1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24C148EA-E5FF-4BFD-B016-127272712B98}" autoFormatId="16" applyNumberFormats="0" applyBorderFormats="0" applyFontFormats="0" applyPatternFormats="0" applyAlignmentFormats="0" applyWidthHeightFormats="0">
  <queryTableRefresh nextId="9" unboundColumnsRight="1">
    <queryTableFields count="8">
      <queryTableField id="1" name="Toimittajanimi" tableColumnId="1"/>
      <queryTableField id="2" name="Toimittajan Y-tunnus" tableColumnId="2"/>
      <queryTableField id="3" name="Rivin nettosumma" tableColumnId="3"/>
      <queryTableField id="4" name="Tositepvm" tableColumnId="4"/>
      <queryTableField id="5" name="Tilinumero" tableColumnId="5"/>
      <queryTableField id="6" name="Tilin nimi" tableColumnId="6"/>
      <queryTableField id="7" name="Palveluluokka" tableColumnId="7"/>
      <queryTableField id="8" dataBound="0"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 xr16:uid="{5AF17EBA-6852-401B-AE2D-8D305B8CD69D}" autoFormatId="16" applyNumberFormats="0" applyBorderFormats="0" applyFontFormats="0" applyPatternFormats="0" applyAlignmentFormats="0" applyWidthHeightFormats="0">
  <queryTableRefresh nextId="5">
    <queryTableFields count="4">
      <queryTableField id="1" name="FO-nummer" tableColumnId="1"/>
      <queryTableField id="2" name="Företagets firma" tableColumnId="2"/>
      <queryTableField id="3" name="Företagsform" tableColumnId="3"/>
      <queryTableField id="4" name="Hemort"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8894EB-F2D0-491B-A5EC-7A4429BB47D1}" name="ostolaskut_2025" displayName="ostolaskut_2025" ref="A1:H13554" tableType="queryTable" totalsRowShown="0">
  <autoFilter ref="A1:H13554" xr:uid="{3F8894EB-F2D0-491B-A5EC-7A4429BB47D1}"/>
  <sortState xmlns:xlrd2="http://schemas.microsoft.com/office/spreadsheetml/2017/richdata2" ref="A2:H13554">
    <sortCondition ref="H1:H13554"/>
  </sortState>
  <tableColumns count="8">
    <tableColumn id="1" xr3:uid="{58E77971-0EBB-48BA-944F-13B91FE22950}" uniqueName="1" name="Toimittajanimi" queryTableFieldId="1" dataDxfId="13" totalsRowDxfId="12"/>
    <tableColumn id="2" xr3:uid="{015D3D37-440F-4827-9928-9688A014D209}" uniqueName="2" name="Toimittajan Y-tunnus" queryTableFieldId="2" dataDxfId="11" totalsRowDxfId="10"/>
    <tableColumn id="3" xr3:uid="{BBA021A0-1020-4820-9B25-EF8BD802049A}" uniqueName="3" name="Rivin nettosumma" queryTableFieldId="3" dataDxfId="9" totalsRowDxfId="8"/>
    <tableColumn id="4" xr3:uid="{9874E7C8-80B7-4A15-AF56-6063E9CE0106}" uniqueName="4" name="Tositepvm" queryTableFieldId="4"/>
    <tableColumn id="5" xr3:uid="{0AC18D17-5336-4C16-9125-95C6579A0F59}" uniqueName="5" name="Tilinumero" queryTableFieldId="5"/>
    <tableColumn id="6" xr3:uid="{8275B9F8-FA00-4430-B164-18E8C51B60DE}" uniqueName="6" name="Tilin nimi" queryTableFieldId="6" dataDxfId="7" totalsRowDxfId="6"/>
    <tableColumn id="7" xr3:uid="{D58391A3-7082-479C-86BF-7F8781BF1674}" uniqueName="7" name="Palveluluokka" queryTableFieldId="7"/>
    <tableColumn id="8" xr3:uid="{5DBA7B91-FE2E-4D56-A926-96B2DC67ED98}" uniqueName="8" name="Lokal aktör" queryTableFieldId="8" dataDxfId="5" totalsRowDxfId="4">
      <calculatedColumnFormula>IF(COUNTIF(Aktiva_företag[FO-nummer],ostolaskut_2025[[#This Row],[Toimittajan Y-tunnus]])&gt;0, "JA", "NEJ")</calculatedColumnFormula>
    </tableColumn>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427406-80EA-42E6-8833-39328FF52A0A}" name="Aktiva_företag" displayName="Aktiva_företag" ref="A1:D1232" tableType="queryTable" totalsRowShown="0">
  <autoFilter ref="A1:D1232" xr:uid="{E6427406-80EA-42E6-8833-39328FF52A0A}"/>
  <tableColumns count="4">
    <tableColumn id="1" xr3:uid="{68F9FB81-49B8-49DA-B938-02E6B319D282}" uniqueName="1" name="FO-nummer" queryTableFieldId="1" dataDxfId="3"/>
    <tableColumn id="2" xr3:uid="{76AF842D-1310-4CF1-B65B-0B787F98820E}" uniqueName="2" name="Företagets firma" queryTableFieldId="2" dataDxfId="2"/>
    <tableColumn id="3" xr3:uid="{1BB5317E-76FD-4237-B68F-690721E9D7C9}" uniqueName="3" name="Företagsform" queryTableFieldId="3" dataDxfId="1"/>
    <tableColumn id="4" xr3:uid="{AF9D8D49-4372-42EB-90D5-0EF9985334F3}" uniqueName="4" name="Hemort" queryTableFieldId="4"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E74F-6F81-46ED-9E74-05EC73ED7A4D}">
  <dimension ref="A1:B1984"/>
  <sheetViews>
    <sheetView workbookViewId="0">
      <selection activeCell="A15" sqref="A15"/>
    </sheetView>
  </sheetViews>
  <sheetFormatPr defaultRowHeight="14.5" x14ac:dyDescent="0.35"/>
  <cols>
    <col min="1" max="1" width="56.26953125" bestFit="1" customWidth="1"/>
    <col min="2" max="2" width="22.6328125" style="2" bestFit="1" customWidth="1"/>
  </cols>
  <sheetData>
    <row r="1" spans="1:2" x14ac:dyDescent="0.35">
      <c r="B1"/>
    </row>
    <row r="3" spans="1:2" x14ac:dyDescent="0.35">
      <c r="A3" s="19" t="s">
        <v>4362</v>
      </c>
      <c r="B3" s="2" t="s">
        <v>4364</v>
      </c>
    </row>
    <row r="4" spans="1:2" x14ac:dyDescent="0.35">
      <c r="A4" s="20" t="s">
        <v>467</v>
      </c>
      <c r="B4" s="2">
        <v>441301.57999999996</v>
      </c>
    </row>
    <row r="5" spans="1:2" x14ac:dyDescent="0.35">
      <c r="A5" s="21" t="s">
        <v>468</v>
      </c>
      <c r="B5" s="2">
        <v>441301.57999999996</v>
      </c>
    </row>
    <row r="6" spans="1:2" x14ac:dyDescent="0.35">
      <c r="A6" s="20" t="s">
        <v>113</v>
      </c>
      <c r="B6" s="2">
        <v>402096.4800000001</v>
      </c>
    </row>
    <row r="7" spans="1:2" x14ac:dyDescent="0.35">
      <c r="A7" s="21" t="s">
        <v>114</v>
      </c>
      <c r="B7" s="2">
        <v>402096.4800000001</v>
      </c>
    </row>
    <row r="8" spans="1:2" x14ac:dyDescent="0.35">
      <c r="A8" s="20" t="s">
        <v>416</v>
      </c>
      <c r="B8" s="2">
        <v>390714.53999999992</v>
      </c>
    </row>
    <row r="9" spans="1:2" x14ac:dyDescent="0.35">
      <c r="A9" s="21" t="s">
        <v>417</v>
      </c>
      <c r="B9" s="2">
        <v>390714.53999999992</v>
      </c>
    </row>
    <row r="10" spans="1:2" x14ac:dyDescent="0.35">
      <c r="A10" s="20" t="s">
        <v>234</v>
      </c>
      <c r="B10" s="2">
        <v>387071.04999999993</v>
      </c>
    </row>
    <row r="11" spans="1:2" x14ac:dyDescent="0.35">
      <c r="A11" s="21" t="s">
        <v>235</v>
      </c>
      <c r="B11" s="2">
        <v>387071.04999999993</v>
      </c>
    </row>
    <row r="12" spans="1:2" x14ac:dyDescent="0.35">
      <c r="A12" s="20" t="s">
        <v>525</v>
      </c>
      <c r="B12" s="2">
        <v>369984.45</v>
      </c>
    </row>
    <row r="13" spans="1:2" x14ac:dyDescent="0.35">
      <c r="A13" s="21" t="s">
        <v>526</v>
      </c>
      <c r="B13" s="2">
        <v>369984.45</v>
      </c>
    </row>
    <row r="14" spans="1:2" x14ac:dyDescent="0.35">
      <c r="A14" s="20" t="s">
        <v>1650</v>
      </c>
      <c r="B14" s="2">
        <v>305004.23</v>
      </c>
    </row>
    <row r="15" spans="1:2" x14ac:dyDescent="0.35">
      <c r="A15" s="21" t="s">
        <v>1651</v>
      </c>
      <c r="B15" s="2">
        <v>305004.23</v>
      </c>
    </row>
    <row r="16" spans="1:2" x14ac:dyDescent="0.35">
      <c r="A16" s="20" t="s">
        <v>115</v>
      </c>
      <c r="B16" s="2">
        <v>299839.5900000002</v>
      </c>
    </row>
    <row r="17" spans="1:2" x14ac:dyDescent="0.35">
      <c r="A17" s="21" t="s">
        <v>116</v>
      </c>
      <c r="B17" s="2">
        <v>299839.5900000002</v>
      </c>
    </row>
    <row r="18" spans="1:2" x14ac:dyDescent="0.35">
      <c r="A18" s="20" t="s">
        <v>630</v>
      </c>
      <c r="B18" s="2">
        <v>245829.2</v>
      </c>
    </row>
    <row r="19" spans="1:2" x14ac:dyDescent="0.35">
      <c r="A19" s="21" t="s">
        <v>631</v>
      </c>
      <c r="B19" s="2">
        <v>245829.2</v>
      </c>
    </row>
    <row r="20" spans="1:2" x14ac:dyDescent="0.35">
      <c r="A20" s="20" t="s">
        <v>324</v>
      </c>
      <c r="B20" s="2">
        <v>243871.28000000006</v>
      </c>
    </row>
    <row r="21" spans="1:2" x14ac:dyDescent="0.35">
      <c r="A21" s="21" t="s">
        <v>325</v>
      </c>
      <c r="B21" s="2">
        <v>243871.28000000006</v>
      </c>
    </row>
    <row r="22" spans="1:2" x14ac:dyDescent="0.35">
      <c r="A22" s="20" t="s">
        <v>85</v>
      </c>
      <c r="B22" s="2">
        <v>233446.62000000008</v>
      </c>
    </row>
    <row r="23" spans="1:2" x14ac:dyDescent="0.35">
      <c r="A23" s="21" t="s">
        <v>86</v>
      </c>
      <c r="B23" s="2">
        <v>233446.62000000008</v>
      </c>
    </row>
    <row r="24" spans="1:2" x14ac:dyDescent="0.35">
      <c r="A24" s="20" t="s">
        <v>488</v>
      </c>
      <c r="B24" s="2">
        <v>227165.29</v>
      </c>
    </row>
    <row r="25" spans="1:2" x14ac:dyDescent="0.35">
      <c r="A25" s="21" t="s">
        <v>489</v>
      </c>
      <c r="B25" s="2">
        <v>227165.29</v>
      </c>
    </row>
    <row r="26" spans="1:2" x14ac:dyDescent="0.35">
      <c r="A26" s="20" t="s">
        <v>1634</v>
      </c>
      <c r="B26" s="2">
        <v>203450</v>
      </c>
    </row>
    <row r="27" spans="1:2" x14ac:dyDescent="0.35">
      <c r="A27" s="21" t="s">
        <v>1635</v>
      </c>
      <c r="B27" s="2">
        <v>203450</v>
      </c>
    </row>
    <row r="28" spans="1:2" x14ac:dyDescent="0.35">
      <c r="A28" s="20" t="s">
        <v>531</v>
      </c>
      <c r="B28" s="2">
        <v>192316.70000000016</v>
      </c>
    </row>
    <row r="29" spans="1:2" x14ac:dyDescent="0.35">
      <c r="A29" s="21" t="s">
        <v>532</v>
      </c>
      <c r="B29" s="2">
        <v>192316.70000000016</v>
      </c>
    </row>
    <row r="30" spans="1:2" x14ac:dyDescent="0.35">
      <c r="A30" s="20" t="s">
        <v>361</v>
      </c>
      <c r="B30" s="2">
        <v>185149.48</v>
      </c>
    </row>
    <row r="31" spans="1:2" x14ac:dyDescent="0.35">
      <c r="A31" s="21" t="s">
        <v>362</v>
      </c>
      <c r="B31" s="2">
        <v>7570.57</v>
      </c>
    </row>
    <row r="32" spans="1:2" x14ac:dyDescent="0.35">
      <c r="A32" s="21" t="s">
        <v>1021</v>
      </c>
      <c r="B32" s="2">
        <v>177578.91</v>
      </c>
    </row>
    <row r="33" spans="1:2" x14ac:dyDescent="0.35">
      <c r="A33" s="20" t="s">
        <v>177</v>
      </c>
      <c r="B33" s="2">
        <v>183830.7</v>
      </c>
    </row>
    <row r="34" spans="1:2" x14ac:dyDescent="0.35">
      <c r="A34" s="21" t="s">
        <v>178</v>
      </c>
      <c r="B34" s="2">
        <v>183830.7</v>
      </c>
    </row>
    <row r="35" spans="1:2" x14ac:dyDescent="0.35">
      <c r="A35" s="20" t="s">
        <v>551</v>
      </c>
      <c r="B35" s="2">
        <v>140430.75</v>
      </c>
    </row>
    <row r="36" spans="1:2" x14ac:dyDescent="0.35">
      <c r="A36" s="21" t="s">
        <v>552</v>
      </c>
      <c r="B36" s="2">
        <v>140430.75</v>
      </c>
    </row>
    <row r="37" spans="1:2" x14ac:dyDescent="0.35">
      <c r="A37" s="20" t="s">
        <v>71</v>
      </c>
      <c r="B37" s="2">
        <v>134539</v>
      </c>
    </row>
    <row r="38" spans="1:2" x14ac:dyDescent="0.35">
      <c r="A38" s="21" t="s">
        <v>72</v>
      </c>
      <c r="B38" s="2">
        <v>134539</v>
      </c>
    </row>
    <row r="39" spans="1:2" x14ac:dyDescent="0.35">
      <c r="A39" s="20" t="s">
        <v>606</v>
      </c>
      <c r="B39" s="2">
        <v>129787.2</v>
      </c>
    </row>
    <row r="40" spans="1:2" x14ac:dyDescent="0.35">
      <c r="A40" s="21" t="s">
        <v>607</v>
      </c>
      <c r="B40" s="2">
        <v>129787.2</v>
      </c>
    </row>
    <row r="41" spans="1:2" x14ac:dyDescent="0.35">
      <c r="A41" s="20" t="s">
        <v>217</v>
      </c>
      <c r="B41" s="2">
        <v>124509.29999999997</v>
      </c>
    </row>
    <row r="42" spans="1:2" x14ac:dyDescent="0.35">
      <c r="A42" s="21" t="s">
        <v>218</v>
      </c>
      <c r="B42" s="2">
        <v>124509.29999999997</v>
      </c>
    </row>
    <row r="43" spans="1:2" x14ac:dyDescent="0.35">
      <c r="A43" s="20" t="s">
        <v>659</v>
      </c>
      <c r="B43" s="2">
        <v>118257.85</v>
      </c>
    </row>
    <row r="44" spans="1:2" x14ac:dyDescent="0.35">
      <c r="A44" s="21" t="s">
        <v>660</v>
      </c>
      <c r="B44" s="2">
        <v>118257.85</v>
      </c>
    </row>
    <row r="45" spans="1:2" x14ac:dyDescent="0.35">
      <c r="A45" s="20" t="s">
        <v>51</v>
      </c>
      <c r="B45" s="2">
        <v>117776.88000000002</v>
      </c>
    </row>
    <row r="46" spans="1:2" x14ac:dyDescent="0.35">
      <c r="A46" s="21" t="s">
        <v>52</v>
      </c>
      <c r="B46" s="2">
        <v>117776.88000000002</v>
      </c>
    </row>
    <row r="47" spans="1:2" x14ac:dyDescent="0.35">
      <c r="A47" s="20" t="s">
        <v>1203</v>
      </c>
      <c r="B47" s="2">
        <v>112793.21</v>
      </c>
    </row>
    <row r="48" spans="1:2" x14ac:dyDescent="0.35">
      <c r="A48" s="21" t="s">
        <v>1204</v>
      </c>
      <c r="B48" s="2">
        <v>112793.21</v>
      </c>
    </row>
    <row r="49" spans="1:2" x14ac:dyDescent="0.35">
      <c r="A49" s="20" t="s">
        <v>500</v>
      </c>
      <c r="B49" s="2">
        <v>105784.23</v>
      </c>
    </row>
    <row r="50" spans="1:2" x14ac:dyDescent="0.35">
      <c r="A50" s="21" t="s">
        <v>501</v>
      </c>
      <c r="B50" s="2">
        <v>105784.23</v>
      </c>
    </row>
    <row r="51" spans="1:2" x14ac:dyDescent="0.35">
      <c r="A51" s="20" t="s">
        <v>251</v>
      </c>
      <c r="B51" s="2">
        <v>99603.290000000037</v>
      </c>
    </row>
    <row r="52" spans="1:2" x14ac:dyDescent="0.35">
      <c r="A52" s="21" t="s">
        <v>252</v>
      </c>
      <c r="B52" s="2">
        <v>99603.290000000037</v>
      </c>
    </row>
    <row r="53" spans="1:2" x14ac:dyDescent="0.35">
      <c r="A53" s="20" t="s">
        <v>469</v>
      </c>
      <c r="B53" s="2">
        <v>87035.63</v>
      </c>
    </row>
    <row r="54" spans="1:2" x14ac:dyDescent="0.35">
      <c r="A54" s="21" t="s">
        <v>470</v>
      </c>
      <c r="B54" s="2">
        <v>87035.63</v>
      </c>
    </row>
    <row r="55" spans="1:2" x14ac:dyDescent="0.35">
      <c r="A55" s="20" t="s">
        <v>456</v>
      </c>
      <c r="B55" s="2">
        <v>83305.929999999978</v>
      </c>
    </row>
    <row r="56" spans="1:2" x14ac:dyDescent="0.35">
      <c r="A56" s="21" t="s">
        <v>457</v>
      </c>
      <c r="B56" s="2">
        <v>83305.929999999978</v>
      </c>
    </row>
    <row r="57" spans="1:2" x14ac:dyDescent="0.35">
      <c r="A57" s="20" t="s">
        <v>163</v>
      </c>
      <c r="B57" s="2">
        <v>81840.959999999977</v>
      </c>
    </row>
    <row r="58" spans="1:2" x14ac:dyDescent="0.35">
      <c r="A58" s="21" t="s">
        <v>164</v>
      </c>
      <c r="B58" s="2">
        <v>81840.959999999977</v>
      </c>
    </row>
    <row r="59" spans="1:2" x14ac:dyDescent="0.35">
      <c r="A59" s="20" t="s">
        <v>558</v>
      </c>
      <c r="B59" s="2">
        <v>79662</v>
      </c>
    </row>
    <row r="60" spans="1:2" x14ac:dyDescent="0.35">
      <c r="A60" s="21" t="s">
        <v>559</v>
      </c>
      <c r="B60" s="2">
        <v>79662</v>
      </c>
    </row>
    <row r="61" spans="1:2" x14ac:dyDescent="0.35">
      <c r="A61" s="20" t="s">
        <v>533</v>
      </c>
      <c r="B61" s="2">
        <v>72722.540000000008</v>
      </c>
    </row>
    <row r="62" spans="1:2" x14ac:dyDescent="0.35">
      <c r="A62" s="21" t="s">
        <v>534</v>
      </c>
      <c r="B62" s="2">
        <v>72722.540000000008</v>
      </c>
    </row>
    <row r="63" spans="1:2" x14ac:dyDescent="0.35">
      <c r="A63" s="20" t="s">
        <v>624</v>
      </c>
      <c r="B63" s="2">
        <v>68480.95</v>
      </c>
    </row>
    <row r="64" spans="1:2" x14ac:dyDescent="0.35">
      <c r="A64" s="21" t="s">
        <v>625</v>
      </c>
      <c r="B64" s="2">
        <v>68480.95</v>
      </c>
    </row>
    <row r="65" spans="1:2" x14ac:dyDescent="0.35">
      <c r="A65" s="20" t="s">
        <v>282</v>
      </c>
      <c r="B65" s="2">
        <v>66106.3</v>
      </c>
    </row>
    <row r="66" spans="1:2" x14ac:dyDescent="0.35">
      <c r="A66" s="21" t="s">
        <v>283</v>
      </c>
      <c r="B66" s="2">
        <v>66106.3</v>
      </c>
    </row>
    <row r="67" spans="1:2" x14ac:dyDescent="0.35">
      <c r="A67" s="20" t="s">
        <v>829</v>
      </c>
      <c r="B67" s="2">
        <v>65326.66</v>
      </c>
    </row>
    <row r="68" spans="1:2" x14ac:dyDescent="0.35">
      <c r="A68" s="21" t="s">
        <v>830</v>
      </c>
      <c r="B68" s="2">
        <v>65326.66</v>
      </c>
    </row>
    <row r="69" spans="1:2" x14ac:dyDescent="0.35">
      <c r="A69" s="20" t="s">
        <v>1964</v>
      </c>
      <c r="B69" s="2">
        <v>63646.350000000006</v>
      </c>
    </row>
    <row r="70" spans="1:2" x14ac:dyDescent="0.35">
      <c r="A70" s="21" t="s">
        <v>1965</v>
      </c>
      <c r="B70" s="2">
        <v>63646.350000000006</v>
      </c>
    </row>
    <row r="71" spans="1:2" x14ac:dyDescent="0.35">
      <c r="A71" s="20" t="s">
        <v>397</v>
      </c>
      <c r="B71" s="2">
        <v>61767.060000000012</v>
      </c>
    </row>
    <row r="72" spans="1:2" x14ac:dyDescent="0.35">
      <c r="A72" s="21" t="s">
        <v>398</v>
      </c>
      <c r="B72" s="2">
        <v>61767.060000000012</v>
      </c>
    </row>
    <row r="73" spans="1:2" x14ac:dyDescent="0.35">
      <c r="A73" s="20" t="s">
        <v>993</v>
      </c>
      <c r="B73" s="2">
        <v>61144.4</v>
      </c>
    </row>
    <row r="74" spans="1:2" x14ac:dyDescent="0.35">
      <c r="A74" s="21" t="s">
        <v>994</v>
      </c>
      <c r="B74" s="2">
        <v>61144.4</v>
      </c>
    </row>
    <row r="75" spans="1:2" x14ac:dyDescent="0.35">
      <c r="A75" s="20" t="s">
        <v>125</v>
      </c>
      <c r="B75" s="2">
        <v>61116.489999999947</v>
      </c>
    </row>
    <row r="76" spans="1:2" x14ac:dyDescent="0.35">
      <c r="A76" s="21" t="s">
        <v>126</v>
      </c>
      <c r="B76" s="2">
        <v>61116.489999999947</v>
      </c>
    </row>
    <row r="77" spans="1:2" x14ac:dyDescent="0.35">
      <c r="A77" s="20" t="s">
        <v>1932</v>
      </c>
      <c r="B77" s="2">
        <v>61066.530000000006</v>
      </c>
    </row>
    <row r="78" spans="1:2" x14ac:dyDescent="0.35">
      <c r="A78" s="21" t="s">
        <v>1933</v>
      </c>
      <c r="B78" s="2">
        <v>61066.530000000006</v>
      </c>
    </row>
    <row r="79" spans="1:2" x14ac:dyDescent="0.35">
      <c r="A79" s="20" t="s">
        <v>67</v>
      </c>
      <c r="B79" s="2">
        <v>59482.060000000012</v>
      </c>
    </row>
    <row r="80" spans="1:2" x14ac:dyDescent="0.35">
      <c r="A80" s="21" t="s">
        <v>68</v>
      </c>
      <c r="B80" s="2">
        <v>59482.060000000012</v>
      </c>
    </row>
    <row r="81" spans="1:2" x14ac:dyDescent="0.35">
      <c r="A81" s="20" t="s">
        <v>967</v>
      </c>
      <c r="B81" s="2">
        <v>55475.3</v>
      </c>
    </row>
    <row r="82" spans="1:2" x14ac:dyDescent="0.35">
      <c r="A82" s="21" t="s">
        <v>968</v>
      </c>
      <c r="B82" s="2">
        <v>55475.3</v>
      </c>
    </row>
    <row r="83" spans="1:2" x14ac:dyDescent="0.35">
      <c r="A83" s="20" t="s">
        <v>944</v>
      </c>
      <c r="B83" s="2">
        <v>53494.970000000023</v>
      </c>
    </row>
    <row r="84" spans="1:2" x14ac:dyDescent="0.35">
      <c r="A84" s="21" t="s">
        <v>945</v>
      </c>
      <c r="B84" s="2">
        <v>53494.970000000023</v>
      </c>
    </row>
    <row r="85" spans="1:2" x14ac:dyDescent="0.35">
      <c r="A85" s="20" t="s">
        <v>1147</v>
      </c>
      <c r="B85" s="2">
        <v>50546</v>
      </c>
    </row>
    <row r="86" spans="1:2" x14ac:dyDescent="0.35">
      <c r="A86" s="21" t="s">
        <v>1148</v>
      </c>
      <c r="B86" s="2">
        <v>50546</v>
      </c>
    </row>
    <row r="87" spans="1:2" x14ac:dyDescent="0.35">
      <c r="A87" s="20" t="s">
        <v>49</v>
      </c>
      <c r="B87" s="2">
        <v>50466.320000000022</v>
      </c>
    </row>
    <row r="88" spans="1:2" x14ac:dyDescent="0.35">
      <c r="A88" s="21" t="s">
        <v>50</v>
      </c>
      <c r="B88" s="2">
        <v>50466.320000000022</v>
      </c>
    </row>
    <row r="89" spans="1:2" x14ac:dyDescent="0.35">
      <c r="A89" s="20" t="s">
        <v>1966</v>
      </c>
      <c r="B89" s="2">
        <v>49264.25</v>
      </c>
    </row>
    <row r="90" spans="1:2" x14ac:dyDescent="0.35">
      <c r="A90" s="21" t="s">
        <v>1967</v>
      </c>
      <c r="B90" s="2">
        <v>49264.25</v>
      </c>
    </row>
    <row r="91" spans="1:2" x14ac:dyDescent="0.35">
      <c r="A91" s="20" t="s">
        <v>55</v>
      </c>
      <c r="B91" s="2">
        <v>48434.9</v>
      </c>
    </row>
    <row r="92" spans="1:2" x14ac:dyDescent="0.35">
      <c r="A92" s="21" t="s">
        <v>56</v>
      </c>
      <c r="B92" s="2">
        <v>48434.9</v>
      </c>
    </row>
    <row r="93" spans="1:2" x14ac:dyDescent="0.35">
      <c r="A93" s="20" t="s">
        <v>444</v>
      </c>
      <c r="B93" s="2">
        <v>48302.5</v>
      </c>
    </row>
    <row r="94" spans="1:2" x14ac:dyDescent="0.35">
      <c r="A94" s="21" t="s">
        <v>445</v>
      </c>
      <c r="B94" s="2">
        <v>48302.5</v>
      </c>
    </row>
    <row r="95" spans="1:2" x14ac:dyDescent="0.35">
      <c r="A95" s="20" t="s">
        <v>148</v>
      </c>
      <c r="B95" s="2">
        <v>48061.720000000008</v>
      </c>
    </row>
    <row r="96" spans="1:2" x14ac:dyDescent="0.35">
      <c r="A96" s="21" t="s">
        <v>149</v>
      </c>
      <c r="B96" s="2">
        <v>48061.720000000008</v>
      </c>
    </row>
    <row r="97" spans="1:2" x14ac:dyDescent="0.35">
      <c r="A97" s="20" t="s">
        <v>486</v>
      </c>
      <c r="B97" s="2">
        <v>47236.76999999999</v>
      </c>
    </row>
    <row r="98" spans="1:2" x14ac:dyDescent="0.35">
      <c r="A98" s="21" t="s">
        <v>487</v>
      </c>
      <c r="B98" s="2">
        <v>47236.76999999999</v>
      </c>
    </row>
    <row r="99" spans="1:2" x14ac:dyDescent="0.35">
      <c r="A99" s="20" t="s">
        <v>1489</v>
      </c>
      <c r="B99" s="2">
        <v>45213.9</v>
      </c>
    </row>
    <row r="100" spans="1:2" x14ac:dyDescent="0.35">
      <c r="A100" s="21" t="s">
        <v>1490</v>
      </c>
      <c r="B100" s="2">
        <v>45213.9</v>
      </c>
    </row>
    <row r="101" spans="1:2" x14ac:dyDescent="0.35">
      <c r="A101" s="20" t="s">
        <v>13</v>
      </c>
      <c r="B101" s="2">
        <v>45067.919999999991</v>
      </c>
    </row>
    <row r="102" spans="1:2" x14ac:dyDescent="0.35">
      <c r="A102" s="21" t="s">
        <v>14</v>
      </c>
      <c r="B102" s="2">
        <v>45067.919999999991</v>
      </c>
    </row>
    <row r="103" spans="1:2" x14ac:dyDescent="0.35">
      <c r="A103" s="20" t="s">
        <v>477</v>
      </c>
      <c r="B103" s="2">
        <v>44624.430000000008</v>
      </c>
    </row>
    <row r="104" spans="1:2" x14ac:dyDescent="0.35">
      <c r="A104" s="21" t="s">
        <v>478</v>
      </c>
      <c r="B104" s="2">
        <v>44624.430000000008</v>
      </c>
    </row>
    <row r="105" spans="1:2" x14ac:dyDescent="0.35">
      <c r="A105" s="20" t="s">
        <v>136</v>
      </c>
      <c r="B105" s="2">
        <v>44481.359999999986</v>
      </c>
    </row>
    <row r="106" spans="1:2" x14ac:dyDescent="0.35">
      <c r="A106" s="21" t="s">
        <v>137</v>
      </c>
      <c r="B106" s="2">
        <v>44481.359999999986</v>
      </c>
    </row>
    <row r="107" spans="1:2" x14ac:dyDescent="0.35">
      <c r="A107" s="20" t="s">
        <v>549</v>
      </c>
      <c r="B107" s="2">
        <v>43628.45</v>
      </c>
    </row>
    <row r="108" spans="1:2" x14ac:dyDescent="0.35">
      <c r="A108" s="21" t="s">
        <v>550</v>
      </c>
      <c r="B108" s="2">
        <v>43628.45</v>
      </c>
    </row>
    <row r="109" spans="1:2" x14ac:dyDescent="0.35">
      <c r="A109" s="20" t="s">
        <v>1007</v>
      </c>
      <c r="B109" s="2">
        <v>41900</v>
      </c>
    </row>
    <row r="110" spans="1:2" x14ac:dyDescent="0.35">
      <c r="A110" s="21" t="s">
        <v>1008</v>
      </c>
      <c r="B110" s="2">
        <v>41900</v>
      </c>
    </row>
    <row r="111" spans="1:2" x14ac:dyDescent="0.35">
      <c r="A111" s="20" t="s">
        <v>267</v>
      </c>
      <c r="B111" s="2">
        <v>40925.590000000004</v>
      </c>
    </row>
    <row r="112" spans="1:2" x14ac:dyDescent="0.35">
      <c r="A112" s="21" t="s">
        <v>268</v>
      </c>
      <c r="B112" s="2">
        <v>40925.590000000004</v>
      </c>
    </row>
    <row r="113" spans="1:2" x14ac:dyDescent="0.35">
      <c r="A113" s="20" t="s">
        <v>1946</v>
      </c>
      <c r="B113" s="2">
        <v>38319.440000000002</v>
      </c>
    </row>
    <row r="114" spans="1:2" x14ac:dyDescent="0.35">
      <c r="A114" s="21" t="s">
        <v>1947</v>
      </c>
      <c r="B114" s="2">
        <v>38319.440000000002</v>
      </c>
    </row>
    <row r="115" spans="1:2" x14ac:dyDescent="0.35">
      <c r="A115" s="20" t="s">
        <v>275</v>
      </c>
      <c r="B115" s="2">
        <v>37513.979999999989</v>
      </c>
    </row>
    <row r="116" spans="1:2" x14ac:dyDescent="0.35">
      <c r="A116" s="21" t="s">
        <v>276</v>
      </c>
      <c r="B116" s="2">
        <v>37513.979999999989</v>
      </c>
    </row>
    <row r="117" spans="1:2" x14ac:dyDescent="0.35">
      <c r="A117" s="20" t="s">
        <v>465</v>
      </c>
      <c r="B117" s="2">
        <v>37459.51</v>
      </c>
    </row>
    <row r="118" spans="1:2" x14ac:dyDescent="0.35">
      <c r="A118" s="21" t="s">
        <v>466</v>
      </c>
      <c r="B118" s="2">
        <v>37459.51</v>
      </c>
    </row>
    <row r="119" spans="1:2" x14ac:dyDescent="0.35">
      <c r="A119" s="20" t="s">
        <v>53</v>
      </c>
      <c r="B119" s="2">
        <v>36310.459999999992</v>
      </c>
    </row>
    <row r="120" spans="1:2" x14ac:dyDescent="0.35">
      <c r="A120" s="21" t="s">
        <v>54</v>
      </c>
      <c r="B120" s="2">
        <v>36310.459999999992</v>
      </c>
    </row>
    <row r="121" spans="1:2" x14ac:dyDescent="0.35">
      <c r="A121" s="20" t="s">
        <v>379</v>
      </c>
      <c r="B121" s="2">
        <v>35522.75</v>
      </c>
    </row>
    <row r="122" spans="1:2" x14ac:dyDescent="0.35">
      <c r="A122" s="21" t="s">
        <v>380</v>
      </c>
      <c r="B122" s="2">
        <v>35522.75</v>
      </c>
    </row>
    <row r="123" spans="1:2" x14ac:dyDescent="0.35">
      <c r="A123" s="20" t="s">
        <v>58</v>
      </c>
      <c r="B123" s="2">
        <v>35288.109999999979</v>
      </c>
    </row>
    <row r="124" spans="1:2" x14ac:dyDescent="0.35">
      <c r="A124" s="21" t="s">
        <v>59</v>
      </c>
      <c r="B124" s="2">
        <v>35288.109999999979</v>
      </c>
    </row>
    <row r="125" spans="1:2" x14ac:dyDescent="0.35">
      <c r="A125" s="20" t="s">
        <v>602</v>
      </c>
      <c r="B125" s="2">
        <v>34214.720000000001</v>
      </c>
    </row>
    <row r="126" spans="1:2" x14ac:dyDescent="0.35">
      <c r="A126" s="21" t="s">
        <v>603</v>
      </c>
      <c r="B126" s="2">
        <v>34214.720000000001</v>
      </c>
    </row>
    <row r="127" spans="1:2" x14ac:dyDescent="0.35">
      <c r="A127" s="20" t="s">
        <v>312</v>
      </c>
      <c r="B127" s="2">
        <v>34030.17</v>
      </c>
    </row>
    <row r="128" spans="1:2" x14ac:dyDescent="0.35">
      <c r="A128" s="21" t="s">
        <v>313</v>
      </c>
      <c r="B128" s="2">
        <v>34030.17</v>
      </c>
    </row>
    <row r="129" spans="1:2" x14ac:dyDescent="0.35">
      <c r="A129" s="20" t="s">
        <v>273</v>
      </c>
      <c r="B129" s="2">
        <v>33527.05000000001</v>
      </c>
    </row>
    <row r="130" spans="1:2" x14ac:dyDescent="0.35">
      <c r="A130" s="21" t="s">
        <v>274</v>
      </c>
      <c r="B130" s="2">
        <v>33527.05000000001</v>
      </c>
    </row>
    <row r="131" spans="1:2" x14ac:dyDescent="0.35">
      <c r="A131" s="20" t="s">
        <v>1414</v>
      </c>
      <c r="B131" s="2">
        <v>33514.75</v>
      </c>
    </row>
    <row r="132" spans="1:2" x14ac:dyDescent="0.35">
      <c r="A132" s="21" t="s">
        <v>1415</v>
      </c>
      <c r="B132" s="2">
        <v>33514.75</v>
      </c>
    </row>
    <row r="133" spans="1:2" x14ac:dyDescent="0.35">
      <c r="A133" s="20" t="s">
        <v>158</v>
      </c>
      <c r="B133" s="2">
        <v>33413.629999999997</v>
      </c>
    </row>
    <row r="134" spans="1:2" x14ac:dyDescent="0.35">
      <c r="A134" s="21" t="s">
        <v>159</v>
      </c>
      <c r="B134" s="2">
        <v>33413.629999999997</v>
      </c>
    </row>
    <row r="135" spans="1:2" x14ac:dyDescent="0.35">
      <c r="A135" s="20" t="s">
        <v>1111</v>
      </c>
      <c r="B135" s="2">
        <v>33355</v>
      </c>
    </row>
    <row r="136" spans="1:2" x14ac:dyDescent="0.35">
      <c r="A136" s="21" t="s">
        <v>1112</v>
      </c>
      <c r="B136" s="2">
        <v>33355</v>
      </c>
    </row>
    <row r="137" spans="1:2" x14ac:dyDescent="0.35">
      <c r="A137" s="20" t="s">
        <v>296</v>
      </c>
      <c r="B137" s="2">
        <v>32823.739999999983</v>
      </c>
    </row>
    <row r="138" spans="1:2" x14ac:dyDescent="0.35">
      <c r="A138" s="21" t="s">
        <v>297</v>
      </c>
      <c r="B138" s="2">
        <v>32823.739999999983</v>
      </c>
    </row>
    <row r="139" spans="1:2" x14ac:dyDescent="0.35">
      <c r="A139" s="20" t="s">
        <v>1503</v>
      </c>
      <c r="B139" s="2">
        <v>32750</v>
      </c>
    </row>
    <row r="140" spans="1:2" x14ac:dyDescent="0.35">
      <c r="A140" s="21" t="s">
        <v>1504</v>
      </c>
      <c r="B140" s="2">
        <v>32750</v>
      </c>
    </row>
    <row r="141" spans="1:2" x14ac:dyDescent="0.35">
      <c r="A141" s="20" t="s">
        <v>1297</v>
      </c>
      <c r="B141" s="2">
        <v>31714.75</v>
      </c>
    </row>
    <row r="142" spans="1:2" x14ac:dyDescent="0.35">
      <c r="A142" s="21" t="s">
        <v>1298</v>
      </c>
      <c r="B142" s="2">
        <v>31714.75</v>
      </c>
    </row>
    <row r="143" spans="1:2" x14ac:dyDescent="0.35">
      <c r="A143" s="20" t="s">
        <v>1044</v>
      </c>
      <c r="B143" s="2">
        <v>31288</v>
      </c>
    </row>
    <row r="144" spans="1:2" x14ac:dyDescent="0.35">
      <c r="A144" s="21" t="s">
        <v>1045</v>
      </c>
      <c r="B144" s="2">
        <v>31288</v>
      </c>
    </row>
    <row r="145" spans="1:2" x14ac:dyDescent="0.35">
      <c r="A145" s="20" t="s">
        <v>1412</v>
      </c>
      <c r="B145" s="2">
        <v>31229.750000000004</v>
      </c>
    </row>
    <row r="146" spans="1:2" x14ac:dyDescent="0.35">
      <c r="A146" s="21" t="s">
        <v>1413</v>
      </c>
      <c r="B146" s="2">
        <v>31229.750000000004</v>
      </c>
    </row>
    <row r="147" spans="1:2" x14ac:dyDescent="0.35">
      <c r="A147" s="20" t="s">
        <v>1953</v>
      </c>
      <c r="B147" s="2">
        <v>31096.42</v>
      </c>
    </row>
    <row r="148" spans="1:2" x14ac:dyDescent="0.35">
      <c r="A148" s="21" t="s">
        <v>1954</v>
      </c>
      <c r="B148" s="2">
        <v>31096.42</v>
      </c>
    </row>
    <row r="149" spans="1:2" x14ac:dyDescent="0.35">
      <c r="A149" s="20" t="s">
        <v>446</v>
      </c>
      <c r="B149" s="2">
        <v>30306.050000000003</v>
      </c>
    </row>
    <row r="150" spans="1:2" x14ac:dyDescent="0.35">
      <c r="A150" s="21" t="s">
        <v>447</v>
      </c>
      <c r="B150" s="2">
        <v>30306.050000000003</v>
      </c>
    </row>
    <row r="151" spans="1:2" x14ac:dyDescent="0.35">
      <c r="A151" s="20" t="s">
        <v>212</v>
      </c>
      <c r="B151" s="2">
        <v>30080.060000000012</v>
      </c>
    </row>
    <row r="152" spans="1:2" x14ac:dyDescent="0.35">
      <c r="A152" s="21" t="s">
        <v>213</v>
      </c>
      <c r="B152" s="2">
        <v>30080.060000000012</v>
      </c>
    </row>
    <row r="153" spans="1:2" x14ac:dyDescent="0.35">
      <c r="A153" s="20" t="s">
        <v>504</v>
      </c>
      <c r="B153" s="2">
        <v>29559.59</v>
      </c>
    </row>
    <row r="154" spans="1:2" x14ac:dyDescent="0.35">
      <c r="A154" s="21" t="s">
        <v>505</v>
      </c>
      <c r="B154" s="2">
        <v>29559.59</v>
      </c>
    </row>
    <row r="155" spans="1:2" x14ac:dyDescent="0.35">
      <c r="A155" s="20" t="s">
        <v>284</v>
      </c>
      <c r="B155" s="2">
        <v>28461.61</v>
      </c>
    </row>
    <row r="156" spans="1:2" x14ac:dyDescent="0.35">
      <c r="A156" s="21" t="s">
        <v>285</v>
      </c>
      <c r="B156" s="2">
        <v>28461.61</v>
      </c>
    </row>
    <row r="157" spans="1:2" x14ac:dyDescent="0.35">
      <c r="A157" s="20" t="s">
        <v>207</v>
      </c>
      <c r="B157" s="2">
        <v>27953.909999999985</v>
      </c>
    </row>
    <row r="158" spans="1:2" x14ac:dyDescent="0.35">
      <c r="A158" s="21" t="s">
        <v>208</v>
      </c>
      <c r="B158" s="2">
        <v>27953.909999999985</v>
      </c>
    </row>
    <row r="159" spans="1:2" x14ac:dyDescent="0.35">
      <c r="A159" s="20" t="s">
        <v>515</v>
      </c>
      <c r="B159" s="2">
        <v>26814.57</v>
      </c>
    </row>
    <row r="160" spans="1:2" x14ac:dyDescent="0.35">
      <c r="A160" s="21" t="s">
        <v>516</v>
      </c>
      <c r="B160" s="2">
        <v>26814.57</v>
      </c>
    </row>
    <row r="161" spans="1:2" x14ac:dyDescent="0.35">
      <c r="A161" s="20" t="s">
        <v>1978</v>
      </c>
      <c r="B161" s="2">
        <v>26780</v>
      </c>
    </row>
    <row r="162" spans="1:2" x14ac:dyDescent="0.35">
      <c r="A162" s="21" t="s">
        <v>1979</v>
      </c>
      <c r="B162" s="2">
        <v>26780</v>
      </c>
    </row>
    <row r="163" spans="1:2" x14ac:dyDescent="0.35">
      <c r="A163" s="20" t="s">
        <v>632</v>
      </c>
      <c r="B163" s="2">
        <v>26271.179999999997</v>
      </c>
    </row>
    <row r="164" spans="1:2" x14ac:dyDescent="0.35">
      <c r="A164" s="21" t="s">
        <v>633</v>
      </c>
      <c r="B164" s="2">
        <v>26271.179999999997</v>
      </c>
    </row>
    <row r="165" spans="1:2" x14ac:dyDescent="0.35">
      <c r="A165" s="20" t="s">
        <v>345</v>
      </c>
      <c r="B165" s="2">
        <v>26156.099999999882</v>
      </c>
    </row>
    <row r="166" spans="1:2" x14ac:dyDescent="0.35">
      <c r="A166" s="21" t="s">
        <v>346</v>
      </c>
      <c r="B166" s="2">
        <v>26156.099999999882</v>
      </c>
    </row>
    <row r="167" spans="1:2" x14ac:dyDescent="0.35">
      <c r="A167" s="20" t="s">
        <v>1287</v>
      </c>
      <c r="B167" s="2">
        <v>25831.91</v>
      </c>
    </row>
    <row r="168" spans="1:2" x14ac:dyDescent="0.35">
      <c r="A168" s="21" t="s">
        <v>1288</v>
      </c>
      <c r="B168" s="2">
        <v>25831.91</v>
      </c>
    </row>
    <row r="169" spans="1:2" x14ac:dyDescent="0.35">
      <c r="A169" s="20" t="s">
        <v>64</v>
      </c>
      <c r="B169" s="2">
        <v>25754.340000000018</v>
      </c>
    </row>
    <row r="170" spans="1:2" x14ac:dyDescent="0.35">
      <c r="A170" s="21" t="s">
        <v>65</v>
      </c>
      <c r="B170" s="2">
        <v>25754.340000000018</v>
      </c>
    </row>
    <row r="171" spans="1:2" x14ac:dyDescent="0.35">
      <c r="A171" s="20" t="s">
        <v>1749</v>
      </c>
      <c r="B171" s="2">
        <v>25295</v>
      </c>
    </row>
    <row r="172" spans="1:2" x14ac:dyDescent="0.35">
      <c r="A172" s="21" t="s">
        <v>1750</v>
      </c>
      <c r="B172" s="2">
        <v>25295</v>
      </c>
    </row>
    <row r="173" spans="1:2" x14ac:dyDescent="0.35">
      <c r="A173" s="20" t="s">
        <v>88</v>
      </c>
      <c r="B173" s="2">
        <v>25222.760000000006</v>
      </c>
    </row>
    <row r="174" spans="1:2" x14ac:dyDescent="0.35">
      <c r="A174" s="21" t="s">
        <v>89</v>
      </c>
      <c r="B174" s="2">
        <v>25222.760000000006</v>
      </c>
    </row>
    <row r="175" spans="1:2" x14ac:dyDescent="0.35">
      <c r="A175" s="20" t="s">
        <v>1245</v>
      </c>
      <c r="B175" s="2">
        <v>24591.239999999998</v>
      </c>
    </row>
    <row r="176" spans="1:2" x14ac:dyDescent="0.35">
      <c r="A176" s="21" t="s">
        <v>1246</v>
      </c>
      <c r="B176" s="2">
        <v>24591.239999999998</v>
      </c>
    </row>
    <row r="177" spans="1:2" x14ac:dyDescent="0.35">
      <c r="A177" s="20" t="s">
        <v>1888</v>
      </c>
      <c r="B177" s="2">
        <v>24217.910000000003</v>
      </c>
    </row>
    <row r="178" spans="1:2" x14ac:dyDescent="0.35">
      <c r="A178" s="21" t="s">
        <v>1889</v>
      </c>
      <c r="B178" s="2">
        <v>24217.910000000003</v>
      </c>
    </row>
    <row r="179" spans="1:2" x14ac:dyDescent="0.35">
      <c r="A179" s="20" t="s">
        <v>600</v>
      </c>
      <c r="B179" s="2">
        <v>24195.85</v>
      </c>
    </row>
    <row r="180" spans="1:2" x14ac:dyDescent="0.35">
      <c r="A180" s="21" t="s">
        <v>601</v>
      </c>
      <c r="B180" s="2">
        <v>24195.85</v>
      </c>
    </row>
    <row r="181" spans="1:2" x14ac:dyDescent="0.35">
      <c r="A181" s="20" t="s">
        <v>40</v>
      </c>
      <c r="B181" s="2">
        <v>24017.019999999997</v>
      </c>
    </row>
    <row r="182" spans="1:2" x14ac:dyDescent="0.35">
      <c r="A182" s="21" t="s">
        <v>41</v>
      </c>
      <c r="B182" s="2">
        <v>24017.019999999997</v>
      </c>
    </row>
    <row r="183" spans="1:2" x14ac:dyDescent="0.35">
      <c r="A183" s="20" t="s">
        <v>463</v>
      </c>
      <c r="B183" s="2">
        <v>23709.479999999996</v>
      </c>
    </row>
    <row r="184" spans="1:2" x14ac:dyDescent="0.35">
      <c r="A184" s="21" t="s">
        <v>464</v>
      </c>
      <c r="B184" s="2">
        <v>23709.479999999996</v>
      </c>
    </row>
    <row r="185" spans="1:2" x14ac:dyDescent="0.35">
      <c r="A185" s="20" t="s">
        <v>302</v>
      </c>
      <c r="B185" s="2">
        <v>23614.110000000008</v>
      </c>
    </row>
    <row r="186" spans="1:2" x14ac:dyDescent="0.35">
      <c r="A186" s="21" t="s">
        <v>303</v>
      </c>
      <c r="B186" s="2">
        <v>23614.110000000008</v>
      </c>
    </row>
    <row r="187" spans="1:2" x14ac:dyDescent="0.35">
      <c r="A187" s="20" t="s">
        <v>83</v>
      </c>
      <c r="B187" s="2">
        <v>23341.48</v>
      </c>
    </row>
    <row r="188" spans="1:2" x14ac:dyDescent="0.35">
      <c r="A188" s="21" t="s">
        <v>84</v>
      </c>
      <c r="B188" s="2">
        <v>23341.48</v>
      </c>
    </row>
    <row r="189" spans="1:2" x14ac:dyDescent="0.35">
      <c r="A189" s="20" t="s">
        <v>141</v>
      </c>
      <c r="B189" s="2">
        <v>22876.48</v>
      </c>
    </row>
    <row r="190" spans="1:2" x14ac:dyDescent="0.35">
      <c r="A190" s="21" t="s">
        <v>142</v>
      </c>
      <c r="B190" s="2">
        <v>22876.48</v>
      </c>
    </row>
    <row r="191" spans="1:2" x14ac:dyDescent="0.35">
      <c r="A191" s="20" t="s">
        <v>221</v>
      </c>
      <c r="B191" s="2">
        <v>21210.01</v>
      </c>
    </row>
    <row r="192" spans="1:2" x14ac:dyDescent="0.35">
      <c r="A192" s="21" t="s">
        <v>222</v>
      </c>
      <c r="B192" s="2">
        <v>21210.01</v>
      </c>
    </row>
    <row r="193" spans="1:2" x14ac:dyDescent="0.35">
      <c r="A193" s="20" t="s">
        <v>575</v>
      </c>
      <c r="B193" s="2">
        <v>21129.360000000001</v>
      </c>
    </row>
    <row r="194" spans="1:2" x14ac:dyDescent="0.35">
      <c r="A194" s="21" t="s">
        <v>576</v>
      </c>
      <c r="B194" s="2">
        <v>21129.360000000001</v>
      </c>
    </row>
    <row r="195" spans="1:2" x14ac:dyDescent="0.35">
      <c r="A195" s="20" t="s">
        <v>1930</v>
      </c>
      <c r="B195" s="2">
        <v>20975.56</v>
      </c>
    </row>
    <row r="196" spans="1:2" x14ac:dyDescent="0.35">
      <c r="A196" s="21" t="s">
        <v>1931</v>
      </c>
      <c r="B196" s="2">
        <v>20975.56</v>
      </c>
    </row>
    <row r="197" spans="1:2" x14ac:dyDescent="0.35">
      <c r="A197" s="20" t="s">
        <v>1612</v>
      </c>
      <c r="B197" s="2">
        <v>20804.97</v>
      </c>
    </row>
    <row r="198" spans="1:2" x14ac:dyDescent="0.35">
      <c r="A198" s="21" t="s">
        <v>1613</v>
      </c>
      <c r="B198" s="2">
        <v>20804.97</v>
      </c>
    </row>
    <row r="199" spans="1:2" x14ac:dyDescent="0.35">
      <c r="A199" s="20" t="s">
        <v>35</v>
      </c>
      <c r="B199" s="2">
        <v>20662.539999999994</v>
      </c>
    </row>
    <row r="200" spans="1:2" x14ac:dyDescent="0.35">
      <c r="A200" s="21" t="s">
        <v>36</v>
      </c>
      <c r="B200" s="2">
        <v>20662.539999999994</v>
      </c>
    </row>
    <row r="201" spans="1:2" x14ac:dyDescent="0.35">
      <c r="A201" s="20" t="s">
        <v>133</v>
      </c>
      <c r="B201" s="2">
        <v>20376.309999999998</v>
      </c>
    </row>
    <row r="202" spans="1:2" x14ac:dyDescent="0.35">
      <c r="A202" s="21" t="s">
        <v>134</v>
      </c>
      <c r="B202" s="2">
        <v>20376.309999999998</v>
      </c>
    </row>
    <row r="203" spans="1:2" x14ac:dyDescent="0.35">
      <c r="A203" s="20" t="s">
        <v>263</v>
      </c>
      <c r="B203" s="2">
        <v>19969.730000000003</v>
      </c>
    </row>
    <row r="204" spans="1:2" x14ac:dyDescent="0.35">
      <c r="A204" s="21" t="s">
        <v>264</v>
      </c>
      <c r="B204" s="2">
        <v>19969.730000000003</v>
      </c>
    </row>
    <row r="205" spans="1:2" x14ac:dyDescent="0.35">
      <c r="A205" s="20" t="s">
        <v>1299</v>
      </c>
      <c r="B205" s="2">
        <v>19134.53</v>
      </c>
    </row>
    <row r="206" spans="1:2" x14ac:dyDescent="0.35">
      <c r="A206" s="21" t="s">
        <v>1300</v>
      </c>
      <c r="B206" s="2">
        <v>19134.53</v>
      </c>
    </row>
    <row r="207" spans="1:2" x14ac:dyDescent="0.35">
      <c r="A207" s="20" t="s">
        <v>853</v>
      </c>
      <c r="B207" s="2">
        <v>18925.22</v>
      </c>
    </row>
    <row r="208" spans="1:2" x14ac:dyDescent="0.35">
      <c r="A208" s="21" t="s">
        <v>854</v>
      </c>
      <c r="B208" s="2">
        <v>18925.22</v>
      </c>
    </row>
    <row r="209" spans="1:2" x14ac:dyDescent="0.35">
      <c r="A209" s="20" t="s">
        <v>226</v>
      </c>
      <c r="B209" s="2">
        <v>18867.16</v>
      </c>
    </row>
    <row r="210" spans="1:2" x14ac:dyDescent="0.35">
      <c r="A210" s="21" t="s">
        <v>227</v>
      </c>
      <c r="B210" s="2">
        <v>18867.16</v>
      </c>
    </row>
    <row r="211" spans="1:2" x14ac:dyDescent="0.35">
      <c r="A211" s="20" t="s">
        <v>386</v>
      </c>
      <c r="B211" s="2">
        <v>18736.04</v>
      </c>
    </row>
    <row r="212" spans="1:2" x14ac:dyDescent="0.35">
      <c r="A212" s="21" t="s">
        <v>387</v>
      </c>
      <c r="B212" s="2">
        <v>18736.04</v>
      </c>
    </row>
    <row r="213" spans="1:2" x14ac:dyDescent="0.35">
      <c r="A213" s="20" t="s">
        <v>843</v>
      </c>
      <c r="B213" s="2">
        <v>18400.5</v>
      </c>
    </row>
    <row r="214" spans="1:2" x14ac:dyDescent="0.35">
      <c r="A214" s="21" t="s">
        <v>844</v>
      </c>
      <c r="B214" s="2">
        <v>18400.5</v>
      </c>
    </row>
    <row r="215" spans="1:2" x14ac:dyDescent="0.35">
      <c r="A215" s="20" t="s">
        <v>1060</v>
      </c>
      <c r="B215" s="2">
        <v>17832.519999999997</v>
      </c>
    </row>
    <row r="216" spans="1:2" x14ac:dyDescent="0.35">
      <c r="A216" s="21" t="s">
        <v>1061</v>
      </c>
      <c r="B216" s="2">
        <v>17832.519999999997</v>
      </c>
    </row>
    <row r="217" spans="1:2" x14ac:dyDescent="0.35">
      <c r="A217" s="20" t="s">
        <v>502</v>
      </c>
      <c r="B217" s="2">
        <v>17711</v>
      </c>
    </row>
    <row r="218" spans="1:2" x14ac:dyDescent="0.35">
      <c r="A218" s="21" t="s">
        <v>503</v>
      </c>
      <c r="B218" s="2">
        <v>17711</v>
      </c>
    </row>
    <row r="219" spans="1:2" x14ac:dyDescent="0.35">
      <c r="A219" s="20" t="s">
        <v>775</v>
      </c>
      <c r="B219" s="2">
        <v>17500</v>
      </c>
    </row>
    <row r="220" spans="1:2" x14ac:dyDescent="0.35">
      <c r="A220" s="21" t="s">
        <v>776</v>
      </c>
      <c r="B220" s="2">
        <v>17500</v>
      </c>
    </row>
    <row r="221" spans="1:2" x14ac:dyDescent="0.35">
      <c r="A221" s="20" t="s">
        <v>492</v>
      </c>
      <c r="B221" s="2">
        <v>17362.850000000002</v>
      </c>
    </row>
    <row r="222" spans="1:2" x14ac:dyDescent="0.35">
      <c r="A222" s="21" t="s">
        <v>493</v>
      </c>
      <c r="B222" s="2">
        <v>17362.850000000002</v>
      </c>
    </row>
    <row r="223" spans="1:2" x14ac:dyDescent="0.35">
      <c r="A223" s="20" t="s">
        <v>579</v>
      </c>
      <c r="B223" s="2">
        <v>17166.260000000002</v>
      </c>
    </row>
    <row r="224" spans="1:2" x14ac:dyDescent="0.35">
      <c r="A224" s="21" t="s">
        <v>580</v>
      </c>
      <c r="B224" s="2">
        <v>17166.260000000002</v>
      </c>
    </row>
    <row r="225" spans="1:2" x14ac:dyDescent="0.35">
      <c r="A225" s="20" t="s">
        <v>247</v>
      </c>
      <c r="B225" s="2">
        <v>17148.189999999999</v>
      </c>
    </row>
    <row r="226" spans="1:2" x14ac:dyDescent="0.35">
      <c r="A226" s="21" t="s">
        <v>248</v>
      </c>
      <c r="B226" s="2">
        <v>17148.189999999999</v>
      </c>
    </row>
    <row r="227" spans="1:2" x14ac:dyDescent="0.35">
      <c r="A227" s="20" t="s">
        <v>722</v>
      </c>
      <c r="B227" s="2">
        <v>17098.38</v>
      </c>
    </row>
    <row r="228" spans="1:2" x14ac:dyDescent="0.35">
      <c r="A228" s="21" t="s">
        <v>723</v>
      </c>
      <c r="B228" s="2">
        <v>17098.38</v>
      </c>
    </row>
    <row r="229" spans="1:2" x14ac:dyDescent="0.35">
      <c r="A229" s="20" t="s">
        <v>306</v>
      </c>
      <c r="B229" s="2">
        <v>16931.3</v>
      </c>
    </row>
    <row r="230" spans="1:2" x14ac:dyDescent="0.35">
      <c r="A230" s="21" t="s">
        <v>307</v>
      </c>
      <c r="B230" s="2">
        <v>16931.3</v>
      </c>
    </row>
    <row r="231" spans="1:2" x14ac:dyDescent="0.35">
      <c r="A231" s="20" t="s">
        <v>127</v>
      </c>
      <c r="B231" s="2">
        <v>16851</v>
      </c>
    </row>
    <row r="232" spans="1:2" x14ac:dyDescent="0.35">
      <c r="A232" s="21" t="s">
        <v>128</v>
      </c>
      <c r="B232" s="2">
        <v>16851</v>
      </c>
    </row>
    <row r="233" spans="1:2" x14ac:dyDescent="0.35">
      <c r="A233" s="20" t="s">
        <v>300</v>
      </c>
      <c r="B233" s="2">
        <v>16649.25</v>
      </c>
    </row>
    <row r="234" spans="1:2" x14ac:dyDescent="0.35">
      <c r="A234" s="21" t="s">
        <v>301</v>
      </c>
      <c r="B234" s="2">
        <v>16649.25</v>
      </c>
    </row>
    <row r="235" spans="1:2" x14ac:dyDescent="0.35">
      <c r="A235" s="20" t="s">
        <v>1925</v>
      </c>
      <c r="B235" s="2">
        <v>16566.75</v>
      </c>
    </row>
    <row r="236" spans="1:2" x14ac:dyDescent="0.35">
      <c r="A236" s="21" t="s">
        <v>1926</v>
      </c>
      <c r="B236" s="2">
        <v>16566.75</v>
      </c>
    </row>
    <row r="237" spans="1:2" x14ac:dyDescent="0.35">
      <c r="A237" s="20" t="s">
        <v>1802</v>
      </c>
      <c r="B237" s="2">
        <v>16500</v>
      </c>
    </row>
    <row r="238" spans="1:2" x14ac:dyDescent="0.35">
      <c r="A238" s="21" t="s">
        <v>1803</v>
      </c>
      <c r="B238" s="2">
        <v>16500</v>
      </c>
    </row>
    <row r="239" spans="1:2" x14ac:dyDescent="0.35">
      <c r="A239" s="20" t="s">
        <v>322</v>
      </c>
      <c r="B239" s="2">
        <v>16423.53</v>
      </c>
    </row>
    <row r="240" spans="1:2" x14ac:dyDescent="0.35">
      <c r="A240" s="21" t="s">
        <v>323</v>
      </c>
      <c r="B240" s="2">
        <v>16423.53</v>
      </c>
    </row>
    <row r="241" spans="1:2" x14ac:dyDescent="0.35">
      <c r="A241" s="20" t="s">
        <v>121</v>
      </c>
      <c r="B241" s="2">
        <v>16077.97</v>
      </c>
    </row>
    <row r="242" spans="1:2" x14ac:dyDescent="0.35">
      <c r="A242" s="21" t="s">
        <v>122</v>
      </c>
      <c r="B242" s="2">
        <v>16077.97</v>
      </c>
    </row>
    <row r="243" spans="1:2" x14ac:dyDescent="0.35">
      <c r="A243" s="20" t="s">
        <v>314</v>
      </c>
      <c r="B243" s="2">
        <v>15669.8</v>
      </c>
    </row>
    <row r="244" spans="1:2" x14ac:dyDescent="0.35">
      <c r="A244" s="21" t="s">
        <v>315</v>
      </c>
      <c r="B244" s="2">
        <v>15669.8</v>
      </c>
    </row>
    <row r="245" spans="1:2" x14ac:dyDescent="0.35">
      <c r="A245" s="20" t="s">
        <v>414</v>
      </c>
      <c r="B245" s="2">
        <v>15514.859999999993</v>
      </c>
    </row>
    <row r="246" spans="1:2" x14ac:dyDescent="0.35">
      <c r="A246" s="21" t="s">
        <v>415</v>
      </c>
      <c r="B246" s="2">
        <v>15514.859999999993</v>
      </c>
    </row>
    <row r="247" spans="1:2" x14ac:dyDescent="0.35">
      <c r="A247" s="20" t="s">
        <v>1569</v>
      </c>
      <c r="B247" s="2">
        <v>15485.91</v>
      </c>
    </row>
    <row r="248" spans="1:2" x14ac:dyDescent="0.35">
      <c r="A248" s="21" t="s">
        <v>1570</v>
      </c>
      <c r="B248" s="2">
        <v>15485.91</v>
      </c>
    </row>
    <row r="249" spans="1:2" x14ac:dyDescent="0.35">
      <c r="A249" s="20" t="s">
        <v>63</v>
      </c>
      <c r="B249" s="2">
        <v>14580.500000000002</v>
      </c>
    </row>
    <row r="250" spans="1:2" x14ac:dyDescent="0.35">
      <c r="A250" s="21"/>
      <c r="B250" s="2">
        <v>14580.500000000002</v>
      </c>
    </row>
    <row r="251" spans="1:2" x14ac:dyDescent="0.35">
      <c r="A251" s="20" t="s">
        <v>1854</v>
      </c>
      <c r="B251" s="2">
        <v>14255.369999999999</v>
      </c>
    </row>
    <row r="252" spans="1:2" x14ac:dyDescent="0.35">
      <c r="A252" s="21" t="s">
        <v>1855</v>
      </c>
      <c r="B252" s="2">
        <v>14255.369999999999</v>
      </c>
    </row>
    <row r="253" spans="1:2" x14ac:dyDescent="0.35">
      <c r="A253" s="20" t="s">
        <v>265</v>
      </c>
      <c r="B253" s="2">
        <v>14218.050000000001</v>
      </c>
    </row>
    <row r="254" spans="1:2" x14ac:dyDescent="0.35">
      <c r="A254" s="21" t="s">
        <v>266</v>
      </c>
      <c r="B254" s="2">
        <v>14218.050000000001</v>
      </c>
    </row>
    <row r="255" spans="1:2" x14ac:dyDescent="0.35">
      <c r="A255" s="20" t="s">
        <v>1920</v>
      </c>
      <c r="B255" s="2">
        <v>13984.21</v>
      </c>
    </row>
    <row r="256" spans="1:2" x14ac:dyDescent="0.35">
      <c r="A256" s="21" t="s">
        <v>1921</v>
      </c>
      <c r="B256" s="2">
        <v>13984.21</v>
      </c>
    </row>
    <row r="257" spans="1:2" x14ac:dyDescent="0.35">
      <c r="A257" s="20" t="s">
        <v>1784</v>
      </c>
      <c r="B257" s="2">
        <v>13829.51</v>
      </c>
    </row>
    <row r="258" spans="1:2" x14ac:dyDescent="0.35">
      <c r="A258" s="21" t="s">
        <v>1785</v>
      </c>
      <c r="B258" s="2">
        <v>13829.51</v>
      </c>
    </row>
    <row r="259" spans="1:2" x14ac:dyDescent="0.35">
      <c r="A259" s="20" t="s">
        <v>730</v>
      </c>
      <c r="B259" s="2">
        <v>13819.8</v>
      </c>
    </row>
    <row r="260" spans="1:2" x14ac:dyDescent="0.35">
      <c r="A260" s="21"/>
      <c r="B260" s="2">
        <v>13819.8</v>
      </c>
    </row>
    <row r="261" spans="1:2" x14ac:dyDescent="0.35">
      <c r="A261" s="20" t="s">
        <v>1397</v>
      </c>
      <c r="B261" s="2">
        <v>13711.039999999999</v>
      </c>
    </row>
    <row r="262" spans="1:2" x14ac:dyDescent="0.35">
      <c r="A262" s="21" t="s">
        <v>1398</v>
      </c>
      <c r="B262" s="2">
        <v>13711.039999999999</v>
      </c>
    </row>
    <row r="263" spans="1:2" x14ac:dyDescent="0.35">
      <c r="A263" s="20" t="s">
        <v>45</v>
      </c>
      <c r="B263" s="2">
        <v>13574.400000000003</v>
      </c>
    </row>
    <row r="264" spans="1:2" x14ac:dyDescent="0.35">
      <c r="A264" s="21" t="s">
        <v>46</v>
      </c>
      <c r="B264" s="2">
        <v>13574.400000000003</v>
      </c>
    </row>
    <row r="265" spans="1:2" x14ac:dyDescent="0.35">
      <c r="A265" s="20" t="s">
        <v>983</v>
      </c>
      <c r="B265" s="2">
        <v>13392.94</v>
      </c>
    </row>
    <row r="266" spans="1:2" x14ac:dyDescent="0.35">
      <c r="A266" s="21" t="s">
        <v>984</v>
      </c>
      <c r="B266" s="2">
        <v>13392.94</v>
      </c>
    </row>
    <row r="267" spans="1:2" x14ac:dyDescent="0.35">
      <c r="A267" s="20" t="s">
        <v>442</v>
      </c>
      <c r="B267" s="2">
        <v>13373.91</v>
      </c>
    </row>
    <row r="268" spans="1:2" x14ac:dyDescent="0.35">
      <c r="A268" s="21" t="s">
        <v>443</v>
      </c>
      <c r="B268" s="2">
        <v>13373.91</v>
      </c>
    </row>
    <row r="269" spans="1:2" x14ac:dyDescent="0.35">
      <c r="A269" s="20" t="s">
        <v>181</v>
      </c>
      <c r="B269" s="2">
        <v>13355.24</v>
      </c>
    </row>
    <row r="270" spans="1:2" x14ac:dyDescent="0.35">
      <c r="A270" s="21" t="s">
        <v>182</v>
      </c>
      <c r="B270" s="2">
        <v>13355.24</v>
      </c>
    </row>
    <row r="271" spans="1:2" x14ac:dyDescent="0.35">
      <c r="A271" s="20" t="s">
        <v>358</v>
      </c>
      <c r="B271" s="2">
        <v>13233.76</v>
      </c>
    </row>
    <row r="272" spans="1:2" x14ac:dyDescent="0.35">
      <c r="A272" s="21" t="s">
        <v>359</v>
      </c>
      <c r="B272" s="2">
        <v>13233.76</v>
      </c>
    </row>
    <row r="273" spans="1:2" x14ac:dyDescent="0.35">
      <c r="A273" s="20" t="s">
        <v>1030</v>
      </c>
      <c r="B273" s="2">
        <v>13200</v>
      </c>
    </row>
    <row r="274" spans="1:2" x14ac:dyDescent="0.35">
      <c r="A274" s="21" t="s">
        <v>1031</v>
      </c>
      <c r="B274" s="2">
        <v>13200</v>
      </c>
    </row>
    <row r="275" spans="1:2" x14ac:dyDescent="0.35">
      <c r="A275" s="20" t="s">
        <v>419</v>
      </c>
      <c r="B275" s="2">
        <v>12951.260000000007</v>
      </c>
    </row>
    <row r="276" spans="1:2" x14ac:dyDescent="0.35">
      <c r="A276" s="21" t="s">
        <v>420</v>
      </c>
      <c r="B276" s="2">
        <v>12951.260000000007</v>
      </c>
    </row>
    <row r="277" spans="1:2" x14ac:dyDescent="0.35">
      <c r="A277" s="20" t="s">
        <v>1036</v>
      </c>
      <c r="B277" s="2">
        <v>12945.37</v>
      </c>
    </row>
    <row r="278" spans="1:2" x14ac:dyDescent="0.35">
      <c r="A278" s="21" t="s">
        <v>1037</v>
      </c>
      <c r="B278" s="2">
        <v>12945.37</v>
      </c>
    </row>
    <row r="279" spans="1:2" x14ac:dyDescent="0.35">
      <c r="A279" s="20" t="s">
        <v>877</v>
      </c>
      <c r="B279" s="2">
        <v>12600</v>
      </c>
    </row>
    <row r="280" spans="1:2" x14ac:dyDescent="0.35">
      <c r="A280" s="21" t="s">
        <v>878</v>
      </c>
      <c r="B280" s="2">
        <v>12600</v>
      </c>
    </row>
    <row r="281" spans="1:2" x14ac:dyDescent="0.35">
      <c r="A281" s="20" t="s">
        <v>42</v>
      </c>
      <c r="B281" s="2">
        <v>12535</v>
      </c>
    </row>
    <row r="282" spans="1:2" x14ac:dyDescent="0.35">
      <c r="A282" s="21" t="s">
        <v>43</v>
      </c>
      <c r="B282" s="2">
        <v>12535</v>
      </c>
    </row>
    <row r="283" spans="1:2" x14ac:dyDescent="0.35">
      <c r="A283" s="20" t="s">
        <v>1078</v>
      </c>
      <c r="B283" s="2">
        <v>12520</v>
      </c>
    </row>
    <row r="284" spans="1:2" x14ac:dyDescent="0.35">
      <c r="A284" s="21" t="s">
        <v>1079</v>
      </c>
      <c r="B284" s="2">
        <v>12520</v>
      </c>
    </row>
    <row r="285" spans="1:2" x14ac:dyDescent="0.35">
      <c r="A285" s="20" t="s">
        <v>560</v>
      </c>
      <c r="B285" s="2">
        <v>12481.579999999998</v>
      </c>
    </row>
    <row r="286" spans="1:2" x14ac:dyDescent="0.35">
      <c r="A286" s="21" t="s">
        <v>561</v>
      </c>
      <c r="B286" s="2">
        <v>12481.579999999998</v>
      </c>
    </row>
    <row r="287" spans="1:2" x14ac:dyDescent="0.35">
      <c r="A287" s="20" t="s">
        <v>421</v>
      </c>
      <c r="B287" s="2">
        <v>12457.499999999998</v>
      </c>
    </row>
    <row r="288" spans="1:2" x14ac:dyDescent="0.35">
      <c r="A288" s="21" t="s">
        <v>422</v>
      </c>
      <c r="B288" s="2">
        <v>12457.499999999998</v>
      </c>
    </row>
    <row r="289" spans="1:2" x14ac:dyDescent="0.35">
      <c r="A289" s="20" t="s">
        <v>249</v>
      </c>
      <c r="B289" s="2">
        <v>12006.890000000005</v>
      </c>
    </row>
    <row r="290" spans="1:2" x14ac:dyDescent="0.35">
      <c r="A290" s="21" t="s">
        <v>250</v>
      </c>
      <c r="B290" s="2">
        <v>12006.890000000005</v>
      </c>
    </row>
    <row r="291" spans="1:2" x14ac:dyDescent="0.35">
      <c r="A291" s="20" t="s">
        <v>367</v>
      </c>
      <c r="B291" s="2">
        <v>11900.539999999999</v>
      </c>
    </row>
    <row r="292" spans="1:2" x14ac:dyDescent="0.35">
      <c r="A292" s="21" t="s">
        <v>368</v>
      </c>
      <c r="B292" s="2">
        <v>11900.539999999999</v>
      </c>
    </row>
    <row r="293" spans="1:2" x14ac:dyDescent="0.35">
      <c r="A293" s="20" t="s">
        <v>803</v>
      </c>
      <c r="B293" s="2">
        <v>11868.189999999999</v>
      </c>
    </row>
    <row r="294" spans="1:2" x14ac:dyDescent="0.35">
      <c r="A294" s="21" t="s">
        <v>804</v>
      </c>
      <c r="B294" s="2">
        <v>11868.189999999999</v>
      </c>
    </row>
    <row r="295" spans="1:2" x14ac:dyDescent="0.35">
      <c r="A295" s="20" t="s">
        <v>1209</v>
      </c>
      <c r="B295" s="2">
        <v>11821</v>
      </c>
    </row>
    <row r="296" spans="1:2" x14ac:dyDescent="0.35">
      <c r="A296" s="21" t="s">
        <v>1210</v>
      </c>
      <c r="B296" s="2">
        <v>11821</v>
      </c>
    </row>
    <row r="297" spans="1:2" x14ac:dyDescent="0.35">
      <c r="A297" s="20" t="s">
        <v>1529</v>
      </c>
      <c r="B297" s="2">
        <v>11588</v>
      </c>
    </row>
    <row r="298" spans="1:2" x14ac:dyDescent="0.35">
      <c r="A298" s="21" t="s">
        <v>1530</v>
      </c>
      <c r="B298" s="2">
        <v>11588</v>
      </c>
    </row>
    <row r="299" spans="1:2" x14ac:dyDescent="0.35">
      <c r="A299" s="20" t="s">
        <v>169</v>
      </c>
      <c r="B299" s="2">
        <v>11325.650000000001</v>
      </c>
    </row>
    <row r="300" spans="1:2" x14ac:dyDescent="0.35">
      <c r="A300" s="21" t="s">
        <v>170</v>
      </c>
      <c r="B300" s="2">
        <v>11325.650000000001</v>
      </c>
    </row>
    <row r="301" spans="1:2" x14ac:dyDescent="0.35">
      <c r="A301" s="20" t="s">
        <v>184</v>
      </c>
      <c r="B301" s="2">
        <v>11021.86</v>
      </c>
    </row>
    <row r="302" spans="1:2" x14ac:dyDescent="0.35">
      <c r="A302" s="21" t="s">
        <v>185</v>
      </c>
      <c r="B302" s="2">
        <v>11021.86</v>
      </c>
    </row>
    <row r="303" spans="1:2" x14ac:dyDescent="0.35">
      <c r="A303" s="20" t="s">
        <v>622</v>
      </c>
      <c r="B303" s="2">
        <v>10998.09</v>
      </c>
    </row>
    <row r="304" spans="1:2" x14ac:dyDescent="0.35">
      <c r="A304" s="21" t="s">
        <v>623</v>
      </c>
      <c r="B304" s="2">
        <v>10998.09</v>
      </c>
    </row>
    <row r="305" spans="1:2" x14ac:dyDescent="0.35">
      <c r="A305" s="20" t="s">
        <v>783</v>
      </c>
      <c r="B305" s="2">
        <v>10773.869999999999</v>
      </c>
    </row>
    <row r="306" spans="1:2" x14ac:dyDescent="0.35">
      <c r="A306" s="21" t="s">
        <v>784</v>
      </c>
      <c r="B306" s="2">
        <v>10773.869999999999</v>
      </c>
    </row>
    <row r="307" spans="1:2" x14ac:dyDescent="0.35">
      <c r="A307" s="20" t="s">
        <v>655</v>
      </c>
      <c r="B307" s="2">
        <v>10244.810000000001</v>
      </c>
    </row>
    <row r="308" spans="1:2" x14ac:dyDescent="0.35">
      <c r="A308" s="21" t="s">
        <v>656</v>
      </c>
      <c r="B308" s="2">
        <v>10244.810000000001</v>
      </c>
    </row>
    <row r="309" spans="1:2" x14ac:dyDescent="0.35">
      <c r="A309" s="20" t="s">
        <v>1407</v>
      </c>
      <c r="B309" s="2">
        <v>10207.870000000001</v>
      </c>
    </row>
    <row r="310" spans="1:2" x14ac:dyDescent="0.35">
      <c r="A310" s="21" t="s">
        <v>1408</v>
      </c>
      <c r="B310" s="2">
        <v>10207.870000000001</v>
      </c>
    </row>
    <row r="311" spans="1:2" x14ac:dyDescent="0.35">
      <c r="A311" s="20" t="s">
        <v>765</v>
      </c>
      <c r="B311" s="2">
        <v>10021.17</v>
      </c>
    </row>
    <row r="312" spans="1:2" x14ac:dyDescent="0.35">
      <c r="A312" s="21" t="s">
        <v>766</v>
      </c>
      <c r="B312" s="2">
        <v>10021.17</v>
      </c>
    </row>
    <row r="313" spans="1:2" x14ac:dyDescent="0.35">
      <c r="A313" s="20" t="s">
        <v>640</v>
      </c>
      <c r="B313" s="2">
        <v>10004.549999999999</v>
      </c>
    </row>
    <row r="314" spans="1:2" x14ac:dyDescent="0.35">
      <c r="A314" s="21" t="s">
        <v>641</v>
      </c>
      <c r="B314" s="2">
        <v>10004.549999999999</v>
      </c>
    </row>
    <row r="315" spans="1:2" x14ac:dyDescent="0.35">
      <c r="A315" s="20" t="s">
        <v>1383</v>
      </c>
      <c r="B315" s="2">
        <v>10000</v>
      </c>
    </row>
    <row r="316" spans="1:2" x14ac:dyDescent="0.35">
      <c r="A316" s="21" t="s">
        <v>1384</v>
      </c>
      <c r="B316" s="2">
        <v>10000</v>
      </c>
    </row>
    <row r="317" spans="1:2" x14ac:dyDescent="0.35">
      <c r="A317" s="20" t="s">
        <v>1066</v>
      </c>
      <c r="B317" s="2">
        <v>9924.69</v>
      </c>
    </row>
    <row r="318" spans="1:2" x14ac:dyDescent="0.35">
      <c r="A318" s="21" t="s">
        <v>1067</v>
      </c>
      <c r="B318" s="2">
        <v>9924.69</v>
      </c>
    </row>
    <row r="319" spans="1:2" x14ac:dyDescent="0.35">
      <c r="A319" s="20" t="s">
        <v>490</v>
      </c>
      <c r="B319" s="2">
        <v>9858.7000000000007</v>
      </c>
    </row>
    <row r="320" spans="1:2" x14ac:dyDescent="0.35">
      <c r="A320" s="21" t="s">
        <v>491</v>
      </c>
      <c r="B320" s="2">
        <v>9858.7000000000007</v>
      </c>
    </row>
    <row r="321" spans="1:2" x14ac:dyDescent="0.35">
      <c r="A321" s="20" t="s">
        <v>427</v>
      </c>
      <c r="B321" s="2">
        <v>9813.6899999999987</v>
      </c>
    </row>
    <row r="322" spans="1:2" x14ac:dyDescent="0.35">
      <c r="A322" s="21" t="s">
        <v>428</v>
      </c>
      <c r="B322" s="2">
        <v>9813.6899999999987</v>
      </c>
    </row>
    <row r="323" spans="1:2" x14ac:dyDescent="0.35">
      <c r="A323" s="20" t="s">
        <v>1135</v>
      </c>
      <c r="B323" s="2">
        <v>9719</v>
      </c>
    </row>
    <row r="324" spans="1:2" x14ac:dyDescent="0.35">
      <c r="A324" s="21" t="s">
        <v>1136</v>
      </c>
      <c r="B324" s="2">
        <v>9719</v>
      </c>
    </row>
    <row r="325" spans="1:2" x14ac:dyDescent="0.35">
      <c r="A325" s="20" t="s">
        <v>28</v>
      </c>
      <c r="B325" s="2">
        <v>9606.8100000000013</v>
      </c>
    </row>
    <row r="326" spans="1:2" x14ac:dyDescent="0.35">
      <c r="A326" s="21" t="s">
        <v>29</v>
      </c>
      <c r="B326" s="2">
        <v>9606.8100000000013</v>
      </c>
    </row>
    <row r="327" spans="1:2" x14ac:dyDescent="0.35">
      <c r="A327" s="20" t="s">
        <v>1941</v>
      </c>
      <c r="B327" s="2">
        <v>9587.5</v>
      </c>
    </row>
    <row r="328" spans="1:2" x14ac:dyDescent="0.35">
      <c r="A328" s="21" t="s">
        <v>1942</v>
      </c>
      <c r="B328" s="2">
        <v>9587.5</v>
      </c>
    </row>
    <row r="329" spans="1:2" x14ac:dyDescent="0.35">
      <c r="A329" s="20" t="s">
        <v>577</v>
      </c>
      <c r="B329" s="2">
        <v>9449.2999999999993</v>
      </c>
    </row>
    <row r="330" spans="1:2" x14ac:dyDescent="0.35">
      <c r="A330" s="21" t="s">
        <v>578</v>
      </c>
      <c r="B330" s="2">
        <v>9449.2999999999993</v>
      </c>
    </row>
    <row r="331" spans="1:2" x14ac:dyDescent="0.35">
      <c r="A331" s="20" t="s">
        <v>1389</v>
      </c>
      <c r="B331" s="2">
        <v>9273.5299999999988</v>
      </c>
    </row>
    <row r="332" spans="1:2" x14ac:dyDescent="0.35">
      <c r="A332" s="21" t="s">
        <v>1390</v>
      </c>
      <c r="B332" s="2">
        <v>9273.5299999999988</v>
      </c>
    </row>
    <row r="333" spans="1:2" x14ac:dyDescent="0.35">
      <c r="A333" s="20" t="s">
        <v>79</v>
      </c>
      <c r="B333" s="2">
        <v>9230.89</v>
      </c>
    </row>
    <row r="334" spans="1:2" x14ac:dyDescent="0.35">
      <c r="A334" s="21" t="s">
        <v>80</v>
      </c>
      <c r="B334" s="2">
        <v>9230.89</v>
      </c>
    </row>
    <row r="335" spans="1:2" x14ac:dyDescent="0.35">
      <c r="A335" s="20" t="s">
        <v>1868</v>
      </c>
      <c r="B335" s="2">
        <v>9176</v>
      </c>
    </row>
    <row r="336" spans="1:2" x14ac:dyDescent="0.35">
      <c r="A336" s="21" t="s">
        <v>1869</v>
      </c>
      <c r="B336" s="2">
        <v>9176</v>
      </c>
    </row>
    <row r="337" spans="1:2" x14ac:dyDescent="0.35">
      <c r="A337" s="20" t="s">
        <v>377</v>
      </c>
      <c r="B337" s="2">
        <v>9151.26</v>
      </c>
    </row>
    <row r="338" spans="1:2" x14ac:dyDescent="0.35">
      <c r="A338" s="21" t="s">
        <v>378</v>
      </c>
      <c r="B338" s="2">
        <v>9151.26</v>
      </c>
    </row>
    <row r="339" spans="1:2" x14ac:dyDescent="0.35">
      <c r="A339" s="20" t="s">
        <v>825</v>
      </c>
      <c r="B339" s="2">
        <v>8878.8000000000011</v>
      </c>
    </row>
    <row r="340" spans="1:2" x14ac:dyDescent="0.35">
      <c r="A340" s="21" t="s">
        <v>826</v>
      </c>
      <c r="B340" s="2">
        <v>8878.8000000000011</v>
      </c>
    </row>
    <row r="341" spans="1:2" x14ac:dyDescent="0.35">
      <c r="A341" s="20" t="s">
        <v>581</v>
      </c>
      <c r="B341" s="2">
        <v>8830.6200000000008</v>
      </c>
    </row>
    <row r="342" spans="1:2" x14ac:dyDescent="0.35">
      <c r="A342" s="21" t="s">
        <v>582</v>
      </c>
      <c r="B342" s="2">
        <v>8830.6200000000008</v>
      </c>
    </row>
    <row r="343" spans="1:2" x14ac:dyDescent="0.35">
      <c r="A343" s="20" t="s">
        <v>496</v>
      </c>
      <c r="B343" s="2">
        <v>8802.16</v>
      </c>
    </row>
    <row r="344" spans="1:2" x14ac:dyDescent="0.35">
      <c r="A344" s="21" t="s">
        <v>497</v>
      </c>
      <c r="B344" s="2">
        <v>8802.16</v>
      </c>
    </row>
    <row r="345" spans="1:2" x14ac:dyDescent="0.35">
      <c r="A345" s="20" t="s">
        <v>710</v>
      </c>
      <c r="B345" s="2">
        <v>8700.59</v>
      </c>
    </row>
    <row r="346" spans="1:2" x14ac:dyDescent="0.35">
      <c r="A346" s="21" t="s">
        <v>711</v>
      </c>
      <c r="B346" s="2">
        <v>8700.59</v>
      </c>
    </row>
    <row r="347" spans="1:2" x14ac:dyDescent="0.35">
      <c r="A347" s="20" t="s">
        <v>885</v>
      </c>
      <c r="B347" s="2">
        <v>8668.4100000000017</v>
      </c>
    </row>
    <row r="348" spans="1:2" x14ac:dyDescent="0.35">
      <c r="A348" s="21" t="s">
        <v>886</v>
      </c>
      <c r="B348" s="2">
        <v>8668.4100000000017</v>
      </c>
    </row>
    <row r="349" spans="1:2" x14ac:dyDescent="0.35">
      <c r="A349" s="20" t="s">
        <v>791</v>
      </c>
      <c r="B349" s="2">
        <v>8661.1899999999987</v>
      </c>
    </row>
    <row r="350" spans="1:2" x14ac:dyDescent="0.35">
      <c r="A350" s="21" t="s">
        <v>792</v>
      </c>
      <c r="B350" s="2">
        <v>8661.1899999999987</v>
      </c>
    </row>
    <row r="351" spans="1:2" x14ac:dyDescent="0.35">
      <c r="A351" s="20" t="s">
        <v>1972</v>
      </c>
      <c r="B351" s="2">
        <v>8632.52</v>
      </c>
    </row>
    <row r="352" spans="1:2" x14ac:dyDescent="0.35">
      <c r="A352" s="21" t="s">
        <v>1973</v>
      </c>
      <c r="B352" s="2">
        <v>8632.52</v>
      </c>
    </row>
    <row r="353" spans="1:2" x14ac:dyDescent="0.35">
      <c r="A353" s="20" t="s">
        <v>452</v>
      </c>
      <c r="B353" s="2">
        <v>8567.58</v>
      </c>
    </row>
    <row r="354" spans="1:2" x14ac:dyDescent="0.35">
      <c r="A354" s="21" t="s">
        <v>453</v>
      </c>
      <c r="B354" s="2">
        <v>8567.58</v>
      </c>
    </row>
    <row r="355" spans="1:2" x14ac:dyDescent="0.35">
      <c r="A355" s="20" t="s">
        <v>1935</v>
      </c>
      <c r="B355" s="2">
        <v>8555.7099999999991</v>
      </c>
    </row>
    <row r="356" spans="1:2" x14ac:dyDescent="0.35">
      <c r="A356" s="21" t="s">
        <v>1936</v>
      </c>
      <c r="B356" s="2">
        <v>8555.7099999999991</v>
      </c>
    </row>
    <row r="357" spans="1:2" x14ac:dyDescent="0.35">
      <c r="A357" s="20" t="s">
        <v>459</v>
      </c>
      <c r="B357" s="2">
        <v>8497.48</v>
      </c>
    </row>
    <row r="358" spans="1:2" x14ac:dyDescent="0.35">
      <c r="A358" s="21" t="s">
        <v>460</v>
      </c>
      <c r="B358" s="2">
        <v>8497.48</v>
      </c>
    </row>
    <row r="359" spans="1:2" x14ac:dyDescent="0.35">
      <c r="A359" s="20" t="s">
        <v>102</v>
      </c>
      <c r="B359" s="2">
        <v>8492.02</v>
      </c>
    </row>
    <row r="360" spans="1:2" x14ac:dyDescent="0.35">
      <c r="A360" s="21" t="s">
        <v>103</v>
      </c>
      <c r="B360" s="2">
        <v>8492.02</v>
      </c>
    </row>
    <row r="361" spans="1:2" x14ac:dyDescent="0.35">
      <c r="A361" s="20" t="s">
        <v>337</v>
      </c>
      <c r="B361" s="2">
        <v>8463.15</v>
      </c>
    </row>
    <row r="362" spans="1:2" x14ac:dyDescent="0.35">
      <c r="A362" s="21" t="s">
        <v>338</v>
      </c>
      <c r="B362" s="2">
        <v>8463.15</v>
      </c>
    </row>
    <row r="363" spans="1:2" x14ac:dyDescent="0.35">
      <c r="A363" s="20" t="s">
        <v>408</v>
      </c>
      <c r="B363" s="2">
        <v>8345</v>
      </c>
    </row>
    <row r="364" spans="1:2" x14ac:dyDescent="0.35">
      <c r="A364" s="21" t="s">
        <v>409</v>
      </c>
      <c r="B364" s="2">
        <v>8345</v>
      </c>
    </row>
    <row r="365" spans="1:2" x14ac:dyDescent="0.35">
      <c r="A365" s="20" t="s">
        <v>1531</v>
      </c>
      <c r="B365" s="2">
        <v>8334.66</v>
      </c>
    </row>
    <row r="366" spans="1:2" x14ac:dyDescent="0.35">
      <c r="A366" s="21" t="s">
        <v>1532</v>
      </c>
      <c r="B366" s="2">
        <v>8334.66</v>
      </c>
    </row>
    <row r="367" spans="1:2" x14ac:dyDescent="0.35">
      <c r="A367" s="20" t="s">
        <v>1820</v>
      </c>
      <c r="B367" s="2">
        <v>8300</v>
      </c>
    </row>
    <row r="368" spans="1:2" x14ac:dyDescent="0.35">
      <c r="A368" s="21" t="s">
        <v>1821</v>
      </c>
      <c r="B368" s="2">
        <v>8300</v>
      </c>
    </row>
    <row r="369" spans="1:2" x14ac:dyDescent="0.35">
      <c r="A369" s="20" t="s">
        <v>365</v>
      </c>
      <c r="B369" s="2">
        <v>8269.0300000000025</v>
      </c>
    </row>
    <row r="370" spans="1:2" x14ac:dyDescent="0.35">
      <c r="A370" s="21" t="s">
        <v>366</v>
      </c>
      <c r="B370" s="2">
        <v>8269.0300000000025</v>
      </c>
    </row>
    <row r="371" spans="1:2" x14ac:dyDescent="0.35">
      <c r="A371" s="20" t="s">
        <v>1473</v>
      </c>
      <c r="B371" s="2">
        <v>8255</v>
      </c>
    </row>
    <row r="372" spans="1:2" x14ac:dyDescent="0.35">
      <c r="A372" s="21" t="s">
        <v>1474</v>
      </c>
      <c r="B372" s="2">
        <v>8255</v>
      </c>
    </row>
    <row r="373" spans="1:2" x14ac:dyDescent="0.35">
      <c r="A373" s="20" t="s">
        <v>135</v>
      </c>
      <c r="B373" s="2">
        <v>8206.98</v>
      </c>
    </row>
    <row r="374" spans="1:2" x14ac:dyDescent="0.35">
      <c r="A374" s="21"/>
      <c r="B374" s="2">
        <v>8206.98</v>
      </c>
    </row>
    <row r="375" spans="1:2" x14ac:dyDescent="0.35">
      <c r="A375" s="20" t="s">
        <v>539</v>
      </c>
      <c r="B375" s="2">
        <v>8200</v>
      </c>
    </row>
    <row r="376" spans="1:2" x14ac:dyDescent="0.35">
      <c r="A376" s="21" t="s">
        <v>540</v>
      </c>
      <c r="B376" s="2">
        <v>8200</v>
      </c>
    </row>
    <row r="377" spans="1:2" x14ac:dyDescent="0.35">
      <c r="A377" s="20" t="s">
        <v>835</v>
      </c>
      <c r="B377" s="2">
        <v>8184</v>
      </c>
    </row>
    <row r="378" spans="1:2" x14ac:dyDescent="0.35">
      <c r="A378" s="21" t="s">
        <v>836</v>
      </c>
      <c r="B378" s="2">
        <v>8184</v>
      </c>
    </row>
    <row r="379" spans="1:2" x14ac:dyDescent="0.35">
      <c r="A379" s="20" t="s">
        <v>648</v>
      </c>
      <c r="B379" s="2">
        <v>8031</v>
      </c>
    </row>
    <row r="380" spans="1:2" x14ac:dyDescent="0.35">
      <c r="A380" s="21" t="s">
        <v>649</v>
      </c>
      <c r="B380" s="2">
        <v>8031</v>
      </c>
    </row>
    <row r="381" spans="1:2" x14ac:dyDescent="0.35">
      <c r="A381" s="20" t="s">
        <v>1273</v>
      </c>
      <c r="B381" s="2">
        <v>7900</v>
      </c>
    </row>
    <row r="382" spans="1:2" x14ac:dyDescent="0.35">
      <c r="A382" s="21" t="s">
        <v>1274</v>
      </c>
      <c r="B382" s="2">
        <v>7900</v>
      </c>
    </row>
    <row r="383" spans="1:2" x14ac:dyDescent="0.35">
      <c r="A383" s="20" t="s">
        <v>973</v>
      </c>
      <c r="B383" s="2">
        <v>7750</v>
      </c>
    </row>
    <row r="384" spans="1:2" x14ac:dyDescent="0.35">
      <c r="A384" s="21" t="s">
        <v>974</v>
      </c>
      <c r="B384" s="2">
        <v>7750</v>
      </c>
    </row>
    <row r="385" spans="1:2" x14ac:dyDescent="0.35">
      <c r="A385" s="20" t="s">
        <v>1369</v>
      </c>
      <c r="B385" s="2">
        <v>7740</v>
      </c>
    </row>
    <row r="386" spans="1:2" x14ac:dyDescent="0.35">
      <c r="A386" s="21" t="s">
        <v>1370</v>
      </c>
      <c r="B386" s="2">
        <v>7740</v>
      </c>
    </row>
    <row r="387" spans="1:2" x14ac:dyDescent="0.35">
      <c r="A387" s="20" t="s">
        <v>833</v>
      </c>
      <c r="B387" s="2">
        <v>7700</v>
      </c>
    </row>
    <row r="388" spans="1:2" x14ac:dyDescent="0.35">
      <c r="A388" s="21" t="s">
        <v>834</v>
      </c>
      <c r="B388" s="2">
        <v>7700</v>
      </c>
    </row>
    <row r="389" spans="1:2" x14ac:dyDescent="0.35">
      <c r="A389" s="20" t="s">
        <v>702</v>
      </c>
      <c r="B389" s="2">
        <v>7700</v>
      </c>
    </row>
    <row r="390" spans="1:2" x14ac:dyDescent="0.35">
      <c r="A390" s="21" t="s">
        <v>703</v>
      </c>
      <c r="B390" s="2">
        <v>7700</v>
      </c>
    </row>
    <row r="391" spans="1:2" x14ac:dyDescent="0.35">
      <c r="A391" s="20" t="s">
        <v>461</v>
      </c>
      <c r="B391" s="2">
        <v>7674.63</v>
      </c>
    </row>
    <row r="392" spans="1:2" x14ac:dyDescent="0.35">
      <c r="A392" s="21" t="s">
        <v>462</v>
      </c>
      <c r="B392" s="2">
        <v>7674.63</v>
      </c>
    </row>
    <row r="393" spans="1:2" x14ac:dyDescent="0.35">
      <c r="A393" s="20" t="s">
        <v>1939</v>
      </c>
      <c r="B393" s="2">
        <v>7654.38</v>
      </c>
    </row>
    <row r="394" spans="1:2" x14ac:dyDescent="0.35">
      <c r="A394" s="21" t="s">
        <v>1940</v>
      </c>
      <c r="B394" s="2">
        <v>7654.38</v>
      </c>
    </row>
    <row r="395" spans="1:2" x14ac:dyDescent="0.35">
      <c r="A395" s="20" t="s">
        <v>1928</v>
      </c>
      <c r="B395" s="2">
        <v>7649.02</v>
      </c>
    </row>
    <row r="396" spans="1:2" x14ac:dyDescent="0.35">
      <c r="A396" s="21" t="s">
        <v>1929</v>
      </c>
      <c r="B396" s="2">
        <v>7649.02</v>
      </c>
    </row>
    <row r="397" spans="1:2" x14ac:dyDescent="0.35">
      <c r="A397" s="20" t="s">
        <v>521</v>
      </c>
      <c r="B397" s="2">
        <v>7611.16</v>
      </c>
    </row>
    <row r="398" spans="1:2" x14ac:dyDescent="0.35">
      <c r="A398" s="21" t="s">
        <v>522</v>
      </c>
      <c r="B398" s="2">
        <v>7611.16</v>
      </c>
    </row>
    <row r="399" spans="1:2" x14ac:dyDescent="0.35">
      <c r="A399" s="20" t="s">
        <v>434</v>
      </c>
      <c r="B399" s="2">
        <v>7399.5499999999965</v>
      </c>
    </row>
    <row r="400" spans="1:2" x14ac:dyDescent="0.35">
      <c r="A400" s="21" t="s">
        <v>435</v>
      </c>
      <c r="B400" s="2">
        <v>7399.5499999999965</v>
      </c>
    </row>
    <row r="401" spans="1:2" x14ac:dyDescent="0.35">
      <c r="A401" s="20" t="s">
        <v>1916</v>
      </c>
      <c r="B401" s="2">
        <v>7390.22</v>
      </c>
    </row>
    <row r="402" spans="1:2" x14ac:dyDescent="0.35">
      <c r="A402" s="21" t="s">
        <v>1917</v>
      </c>
      <c r="B402" s="2">
        <v>7390.22</v>
      </c>
    </row>
    <row r="403" spans="1:2" x14ac:dyDescent="0.35">
      <c r="A403" s="20" t="s">
        <v>355</v>
      </c>
      <c r="B403" s="2">
        <v>7230.4</v>
      </c>
    </row>
    <row r="404" spans="1:2" x14ac:dyDescent="0.35">
      <c r="A404" s="21" t="s">
        <v>356</v>
      </c>
      <c r="B404" s="2">
        <v>7230.4</v>
      </c>
    </row>
    <row r="405" spans="1:2" x14ac:dyDescent="0.35">
      <c r="A405" s="20" t="s">
        <v>61</v>
      </c>
      <c r="B405" s="2">
        <v>7182.9000000000005</v>
      </c>
    </row>
    <row r="406" spans="1:2" x14ac:dyDescent="0.35">
      <c r="A406" s="21" t="s">
        <v>62</v>
      </c>
      <c r="B406" s="2">
        <v>7182.9000000000005</v>
      </c>
    </row>
    <row r="407" spans="1:2" x14ac:dyDescent="0.35">
      <c r="A407" s="20" t="s">
        <v>384</v>
      </c>
      <c r="B407" s="2">
        <v>7171</v>
      </c>
    </row>
    <row r="408" spans="1:2" x14ac:dyDescent="0.35">
      <c r="A408" s="21"/>
      <c r="B408" s="2">
        <v>7171</v>
      </c>
    </row>
    <row r="409" spans="1:2" x14ac:dyDescent="0.35">
      <c r="A409" s="20" t="s">
        <v>1091</v>
      </c>
      <c r="B409" s="2">
        <v>7120.3899999999994</v>
      </c>
    </row>
    <row r="410" spans="1:2" x14ac:dyDescent="0.35">
      <c r="A410" s="21" t="s">
        <v>1092</v>
      </c>
      <c r="B410" s="2">
        <v>7120.3899999999994</v>
      </c>
    </row>
    <row r="411" spans="1:2" x14ac:dyDescent="0.35">
      <c r="A411" s="20" t="s">
        <v>757</v>
      </c>
      <c r="B411" s="2">
        <v>7000</v>
      </c>
    </row>
    <row r="412" spans="1:2" x14ac:dyDescent="0.35">
      <c r="A412" s="21" t="s">
        <v>758</v>
      </c>
      <c r="B412" s="2">
        <v>7000</v>
      </c>
    </row>
    <row r="413" spans="1:2" x14ac:dyDescent="0.35">
      <c r="A413" s="20" t="s">
        <v>961</v>
      </c>
      <c r="B413" s="2">
        <v>6986</v>
      </c>
    </row>
    <row r="414" spans="1:2" x14ac:dyDescent="0.35">
      <c r="A414" s="21" t="s">
        <v>962</v>
      </c>
      <c r="B414" s="2">
        <v>6986</v>
      </c>
    </row>
    <row r="415" spans="1:2" x14ac:dyDescent="0.35">
      <c r="A415" s="20" t="s">
        <v>1265</v>
      </c>
      <c r="B415" s="2">
        <v>6977.5</v>
      </c>
    </row>
    <row r="416" spans="1:2" x14ac:dyDescent="0.35">
      <c r="A416" s="21" t="s">
        <v>1266</v>
      </c>
      <c r="B416" s="2">
        <v>6977.5</v>
      </c>
    </row>
    <row r="417" spans="1:2" x14ac:dyDescent="0.35">
      <c r="A417" s="20" t="s">
        <v>863</v>
      </c>
      <c r="B417" s="2">
        <v>6894.01</v>
      </c>
    </row>
    <row r="418" spans="1:2" x14ac:dyDescent="0.35">
      <c r="A418" s="21" t="s">
        <v>864</v>
      </c>
      <c r="B418" s="2">
        <v>6894.01</v>
      </c>
    </row>
    <row r="419" spans="1:2" x14ac:dyDescent="0.35">
      <c r="A419" s="20" t="s">
        <v>241</v>
      </c>
      <c r="B419" s="2">
        <v>6813.88</v>
      </c>
    </row>
    <row r="420" spans="1:2" x14ac:dyDescent="0.35">
      <c r="A420" s="21" t="s">
        <v>242</v>
      </c>
      <c r="B420" s="2">
        <v>6813.88</v>
      </c>
    </row>
    <row r="421" spans="1:2" x14ac:dyDescent="0.35">
      <c r="A421" s="20" t="s">
        <v>1792</v>
      </c>
      <c r="B421" s="2">
        <v>6793.88</v>
      </c>
    </row>
    <row r="422" spans="1:2" x14ac:dyDescent="0.35">
      <c r="A422" s="21" t="s">
        <v>1793</v>
      </c>
      <c r="B422" s="2">
        <v>6793.88</v>
      </c>
    </row>
    <row r="423" spans="1:2" x14ac:dyDescent="0.35">
      <c r="A423" s="20" t="s">
        <v>883</v>
      </c>
      <c r="B423" s="2">
        <v>6743.5999999999985</v>
      </c>
    </row>
    <row r="424" spans="1:2" x14ac:dyDescent="0.35">
      <c r="A424" s="21" t="s">
        <v>884</v>
      </c>
      <c r="B424" s="2">
        <v>6743.5999999999985</v>
      </c>
    </row>
    <row r="425" spans="1:2" x14ac:dyDescent="0.35">
      <c r="A425" s="20" t="s">
        <v>671</v>
      </c>
      <c r="B425" s="2">
        <v>6738</v>
      </c>
    </row>
    <row r="426" spans="1:2" x14ac:dyDescent="0.35">
      <c r="A426" s="21" t="s">
        <v>672</v>
      </c>
      <c r="B426" s="2">
        <v>6738</v>
      </c>
    </row>
    <row r="427" spans="1:2" x14ac:dyDescent="0.35">
      <c r="A427" s="20" t="s">
        <v>298</v>
      </c>
      <c r="B427" s="2">
        <v>6724.9399999999987</v>
      </c>
    </row>
    <row r="428" spans="1:2" x14ac:dyDescent="0.35">
      <c r="A428" s="21" t="s">
        <v>299</v>
      </c>
      <c r="B428" s="2">
        <v>6724.9399999999987</v>
      </c>
    </row>
    <row r="429" spans="1:2" x14ac:dyDescent="0.35">
      <c r="A429" s="20" t="s">
        <v>738</v>
      </c>
      <c r="B429" s="2">
        <v>6720</v>
      </c>
    </row>
    <row r="430" spans="1:2" x14ac:dyDescent="0.35">
      <c r="A430" s="21" t="s">
        <v>739</v>
      </c>
      <c r="B430" s="2">
        <v>6720</v>
      </c>
    </row>
    <row r="431" spans="1:2" x14ac:dyDescent="0.35">
      <c r="A431" s="20" t="s">
        <v>1595</v>
      </c>
      <c r="B431" s="2">
        <v>6710.4</v>
      </c>
    </row>
    <row r="432" spans="1:2" x14ac:dyDescent="0.35">
      <c r="A432" s="21"/>
      <c r="B432" s="2">
        <v>6710.4</v>
      </c>
    </row>
    <row r="433" spans="1:2" x14ac:dyDescent="0.35">
      <c r="A433" s="20" t="s">
        <v>1363</v>
      </c>
      <c r="B433" s="2">
        <v>6703.130000000001</v>
      </c>
    </row>
    <row r="434" spans="1:2" x14ac:dyDescent="0.35">
      <c r="A434" s="21" t="s">
        <v>1364</v>
      </c>
      <c r="B434" s="2">
        <v>6703.130000000001</v>
      </c>
    </row>
    <row r="435" spans="1:2" x14ac:dyDescent="0.35">
      <c r="A435" s="20" t="s">
        <v>186</v>
      </c>
      <c r="B435" s="2">
        <v>6685.2699999999995</v>
      </c>
    </row>
    <row r="436" spans="1:2" x14ac:dyDescent="0.35">
      <c r="A436" s="21" t="s">
        <v>187</v>
      </c>
      <c r="B436" s="2">
        <v>6685.2699999999995</v>
      </c>
    </row>
    <row r="437" spans="1:2" x14ac:dyDescent="0.35">
      <c r="A437" s="20" t="s">
        <v>847</v>
      </c>
      <c r="B437" s="2">
        <v>6644.3599999999988</v>
      </c>
    </row>
    <row r="438" spans="1:2" x14ac:dyDescent="0.35">
      <c r="A438" s="21" t="s">
        <v>848</v>
      </c>
      <c r="B438" s="2">
        <v>6644.3599999999988</v>
      </c>
    </row>
    <row r="439" spans="1:2" x14ac:dyDescent="0.35">
      <c r="A439" s="20" t="s">
        <v>30</v>
      </c>
      <c r="B439" s="2">
        <v>6466.579999999999</v>
      </c>
    </row>
    <row r="440" spans="1:2" x14ac:dyDescent="0.35">
      <c r="A440" s="21" t="s">
        <v>31</v>
      </c>
      <c r="B440" s="2">
        <v>6466.579999999999</v>
      </c>
    </row>
    <row r="441" spans="1:2" x14ac:dyDescent="0.35">
      <c r="A441" s="20" t="s">
        <v>785</v>
      </c>
      <c r="B441" s="2">
        <v>6386</v>
      </c>
    </row>
    <row r="442" spans="1:2" x14ac:dyDescent="0.35">
      <c r="A442" s="21" t="s">
        <v>786</v>
      </c>
      <c r="B442" s="2">
        <v>6386</v>
      </c>
    </row>
    <row r="443" spans="1:2" x14ac:dyDescent="0.35">
      <c r="A443" s="20" t="s">
        <v>755</v>
      </c>
      <c r="B443" s="2">
        <v>6300</v>
      </c>
    </row>
    <row r="444" spans="1:2" x14ac:dyDescent="0.35">
      <c r="A444" s="21" t="s">
        <v>756</v>
      </c>
      <c r="B444" s="2">
        <v>6300</v>
      </c>
    </row>
    <row r="445" spans="1:2" x14ac:dyDescent="0.35">
      <c r="A445" s="20" t="s">
        <v>200</v>
      </c>
      <c r="B445" s="2">
        <v>6297.76</v>
      </c>
    </row>
    <row r="446" spans="1:2" x14ac:dyDescent="0.35">
      <c r="A446" s="21" t="s">
        <v>201</v>
      </c>
      <c r="B446" s="2">
        <v>6297.76</v>
      </c>
    </row>
    <row r="447" spans="1:2" x14ac:dyDescent="0.35">
      <c r="A447" s="20" t="s">
        <v>1376</v>
      </c>
      <c r="B447" s="2">
        <v>6276.8899999999994</v>
      </c>
    </row>
    <row r="448" spans="1:2" x14ac:dyDescent="0.35">
      <c r="A448" s="21" t="s">
        <v>1377</v>
      </c>
      <c r="B448" s="2">
        <v>6276.8899999999994</v>
      </c>
    </row>
    <row r="449" spans="1:2" x14ac:dyDescent="0.35">
      <c r="A449" s="20" t="s">
        <v>138</v>
      </c>
      <c r="B449" s="2">
        <v>6250</v>
      </c>
    </row>
    <row r="450" spans="1:2" x14ac:dyDescent="0.35">
      <c r="A450" s="21" t="s">
        <v>139</v>
      </c>
      <c r="B450" s="2">
        <v>6250</v>
      </c>
    </row>
    <row r="451" spans="1:2" x14ac:dyDescent="0.35">
      <c r="A451" s="20" t="s">
        <v>1213</v>
      </c>
      <c r="B451" s="2">
        <v>6232.4500000000007</v>
      </c>
    </row>
    <row r="452" spans="1:2" x14ac:dyDescent="0.35">
      <c r="A452" s="21" t="s">
        <v>1214</v>
      </c>
      <c r="B452" s="2">
        <v>6232.4500000000007</v>
      </c>
    </row>
    <row r="453" spans="1:2" x14ac:dyDescent="0.35">
      <c r="A453" s="20" t="s">
        <v>827</v>
      </c>
      <c r="B453" s="2">
        <v>6207.01</v>
      </c>
    </row>
    <row r="454" spans="1:2" x14ac:dyDescent="0.35">
      <c r="A454" s="21" t="s">
        <v>828</v>
      </c>
      <c r="B454" s="2">
        <v>6207.01</v>
      </c>
    </row>
    <row r="455" spans="1:2" x14ac:dyDescent="0.35">
      <c r="A455" s="20" t="s">
        <v>1536</v>
      </c>
      <c r="B455" s="2">
        <v>6192.9</v>
      </c>
    </row>
    <row r="456" spans="1:2" x14ac:dyDescent="0.35">
      <c r="A456" s="21" t="s">
        <v>1537</v>
      </c>
      <c r="B456" s="2">
        <v>6192.9</v>
      </c>
    </row>
    <row r="457" spans="1:2" x14ac:dyDescent="0.35">
      <c r="A457" s="20" t="s">
        <v>1692</v>
      </c>
      <c r="B457" s="2">
        <v>6183.35</v>
      </c>
    </row>
    <row r="458" spans="1:2" x14ac:dyDescent="0.35">
      <c r="A458" s="21" t="s">
        <v>1693</v>
      </c>
      <c r="B458" s="2">
        <v>6183.35</v>
      </c>
    </row>
    <row r="459" spans="1:2" x14ac:dyDescent="0.35">
      <c r="A459" s="20" t="s">
        <v>202</v>
      </c>
      <c r="B459" s="2">
        <v>6078.54</v>
      </c>
    </row>
    <row r="460" spans="1:2" x14ac:dyDescent="0.35">
      <c r="A460" s="21" t="s">
        <v>203</v>
      </c>
      <c r="B460" s="2">
        <v>6078.54</v>
      </c>
    </row>
    <row r="461" spans="1:2" x14ac:dyDescent="0.35">
      <c r="A461" s="20" t="s">
        <v>1974</v>
      </c>
      <c r="B461" s="2">
        <v>6045.99</v>
      </c>
    </row>
    <row r="462" spans="1:2" x14ac:dyDescent="0.35">
      <c r="A462" s="21" t="s">
        <v>1975</v>
      </c>
      <c r="B462" s="2">
        <v>6045.99</v>
      </c>
    </row>
    <row r="463" spans="1:2" x14ac:dyDescent="0.35">
      <c r="A463" s="20" t="s">
        <v>1070</v>
      </c>
      <c r="B463" s="2">
        <v>6040</v>
      </c>
    </row>
    <row r="464" spans="1:2" x14ac:dyDescent="0.35">
      <c r="A464" s="21" t="s">
        <v>1071</v>
      </c>
      <c r="B464" s="2">
        <v>6040</v>
      </c>
    </row>
    <row r="465" spans="1:2" x14ac:dyDescent="0.35">
      <c r="A465" s="20" t="s">
        <v>1177</v>
      </c>
      <c r="B465" s="2">
        <v>5984.8</v>
      </c>
    </row>
    <row r="466" spans="1:2" x14ac:dyDescent="0.35">
      <c r="A466" s="21" t="s">
        <v>1178</v>
      </c>
      <c r="B466" s="2">
        <v>5984.8</v>
      </c>
    </row>
    <row r="467" spans="1:2" x14ac:dyDescent="0.35">
      <c r="A467" s="20" t="s">
        <v>1381</v>
      </c>
      <c r="B467" s="2">
        <v>5982.8</v>
      </c>
    </row>
    <row r="468" spans="1:2" x14ac:dyDescent="0.35">
      <c r="A468" s="21" t="s">
        <v>1382</v>
      </c>
      <c r="B468" s="2">
        <v>5982.8</v>
      </c>
    </row>
    <row r="469" spans="1:2" x14ac:dyDescent="0.35">
      <c r="A469" s="20" t="s">
        <v>869</v>
      </c>
      <c r="B469" s="2">
        <v>5975.3</v>
      </c>
    </row>
    <row r="470" spans="1:2" x14ac:dyDescent="0.35">
      <c r="A470" s="21" t="s">
        <v>870</v>
      </c>
      <c r="B470" s="2">
        <v>5975.3</v>
      </c>
    </row>
    <row r="471" spans="1:2" x14ac:dyDescent="0.35">
      <c r="A471" s="20" t="s">
        <v>165</v>
      </c>
      <c r="B471" s="2">
        <v>5907.5</v>
      </c>
    </row>
    <row r="472" spans="1:2" x14ac:dyDescent="0.35">
      <c r="A472" s="21" t="s">
        <v>166</v>
      </c>
      <c r="B472" s="2">
        <v>5907.5</v>
      </c>
    </row>
    <row r="473" spans="1:2" x14ac:dyDescent="0.35">
      <c r="A473" s="20" t="s">
        <v>1832</v>
      </c>
      <c r="B473" s="2">
        <v>5888.47</v>
      </c>
    </row>
    <row r="474" spans="1:2" x14ac:dyDescent="0.35">
      <c r="A474" s="21" t="s">
        <v>1833</v>
      </c>
      <c r="B474" s="2">
        <v>5888.47</v>
      </c>
    </row>
    <row r="475" spans="1:2" x14ac:dyDescent="0.35">
      <c r="A475" s="20" t="s">
        <v>736</v>
      </c>
      <c r="B475" s="2">
        <v>5871.85</v>
      </c>
    </row>
    <row r="476" spans="1:2" x14ac:dyDescent="0.35">
      <c r="A476" s="21" t="s">
        <v>737</v>
      </c>
      <c r="B476" s="2">
        <v>5871.85</v>
      </c>
    </row>
    <row r="477" spans="1:2" x14ac:dyDescent="0.35">
      <c r="A477" s="20" t="s">
        <v>219</v>
      </c>
      <c r="B477" s="2">
        <v>5826.5599999999995</v>
      </c>
    </row>
    <row r="478" spans="1:2" x14ac:dyDescent="0.35">
      <c r="A478" s="21" t="s">
        <v>220</v>
      </c>
      <c r="B478" s="2">
        <v>5826.5599999999995</v>
      </c>
    </row>
    <row r="479" spans="1:2" x14ac:dyDescent="0.35">
      <c r="A479" s="20" t="s">
        <v>704</v>
      </c>
      <c r="B479" s="2">
        <v>5800</v>
      </c>
    </row>
    <row r="480" spans="1:2" x14ac:dyDescent="0.35">
      <c r="A480" s="21" t="s">
        <v>705</v>
      </c>
      <c r="B480" s="2">
        <v>5800</v>
      </c>
    </row>
    <row r="481" spans="1:2" x14ac:dyDescent="0.35">
      <c r="A481" s="20" t="s">
        <v>1990</v>
      </c>
      <c r="B481" s="2">
        <v>5780</v>
      </c>
    </row>
    <row r="482" spans="1:2" x14ac:dyDescent="0.35">
      <c r="A482" s="21" t="s">
        <v>1991</v>
      </c>
      <c r="B482" s="2">
        <v>5780</v>
      </c>
    </row>
    <row r="483" spans="1:2" x14ac:dyDescent="0.35">
      <c r="A483" s="20" t="s">
        <v>1441</v>
      </c>
      <c r="B483" s="2">
        <v>5723</v>
      </c>
    </row>
    <row r="484" spans="1:2" x14ac:dyDescent="0.35">
      <c r="A484" s="21" t="s">
        <v>1442</v>
      </c>
      <c r="B484" s="2">
        <v>5723</v>
      </c>
    </row>
    <row r="485" spans="1:2" x14ac:dyDescent="0.35">
      <c r="A485" s="20" t="s">
        <v>1133</v>
      </c>
      <c r="B485" s="2">
        <v>5650</v>
      </c>
    </row>
    <row r="486" spans="1:2" x14ac:dyDescent="0.35">
      <c r="A486" s="21" t="s">
        <v>1134</v>
      </c>
      <c r="B486" s="2">
        <v>5650</v>
      </c>
    </row>
    <row r="487" spans="1:2" x14ac:dyDescent="0.35">
      <c r="A487" s="20" t="s">
        <v>146</v>
      </c>
      <c r="B487" s="2">
        <v>5635</v>
      </c>
    </row>
    <row r="488" spans="1:2" x14ac:dyDescent="0.35">
      <c r="A488" s="21" t="s">
        <v>147</v>
      </c>
      <c r="B488" s="2">
        <v>5635</v>
      </c>
    </row>
    <row r="489" spans="1:2" x14ac:dyDescent="0.35">
      <c r="A489" s="20" t="s">
        <v>787</v>
      </c>
      <c r="B489" s="2">
        <v>5575</v>
      </c>
    </row>
    <row r="490" spans="1:2" x14ac:dyDescent="0.35">
      <c r="A490" s="21" t="s">
        <v>788</v>
      </c>
      <c r="B490" s="2">
        <v>5575</v>
      </c>
    </row>
    <row r="491" spans="1:2" x14ac:dyDescent="0.35">
      <c r="A491" s="20" t="s">
        <v>1095</v>
      </c>
      <c r="B491" s="2">
        <v>5540</v>
      </c>
    </row>
    <row r="492" spans="1:2" x14ac:dyDescent="0.35">
      <c r="A492" s="21" t="s">
        <v>1096</v>
      </c>
      <c r="B492" s="2">
        <v>5540</v>
      </c>
    </row>
    <row r="493" spans="1:2" x14ac:dyDescent="0.35">
      <c r="A493" s="20" t="s">
        <v>1227</v>
      </c>
      <c r="B493" s="2">
        <v>5530</v>
      </c>
    </row>
    <row r="494" spans="1:2" x14ac:dyDescent="0.35">
      <c r="A494" s="21" t="s">
        <v>1228</v>
      </c>
      <c r="B494" s="2">
        <v>5530</v>
      </c>
    </row>
    <row r="495" spans="1:2" x14ac:dyDescent="0.35">
      <c r="A495" s="20" t="s">
        <v>286</v>
      </c>
      <c r="B495" s="2">
        <v>5521.9600000000019</v>
      </c>
    </row>
    <row r="496" spans="1:2" x14ac:dyDescent="0.35">
      <c r="A496" s="21" t="s">
        <v>287</v>
      </c>
      <c r="B496" s="2">
        <v>5521.9600000000019</v>
      </c>
    </row>
    <row r="497" spans="1:2" x14ac:dyDescent="0.35">
      <c r="A497" s="20" t="s">
        <v>1117</v>
      </c>
      <c r="B497" s="2">
        <v>5480.0099999999984</v>
      </c>
    </row>
    <row r="498" spans="1:2" x14ac:dyDescent="0.35">
      <c r="A498" s="21" t="s">
        <v>1118</v>
      </c>
      <c r="B498" s="2">
        <v>5480.0099999999984</v>
      </c>
    </row>
    <row r="499" spans="1:2" x14ac:dyDescent="0.35">
      <c r="A499" s="20" t="s">
        <v>781</v>
      </c>
      <c r="B499" s="2">
        <v>5475</v>
      </c>
    </row>
    <row r="500" spans="1:2" x14ac:dyDescent="0.35">
      <c r="A500" s="21" t="s">
        <v>782</v>
      </c>
      <c r="B500" s="2">
        <v>5475</v>
      </c>
    </row>
    <row r="501" spans="1:2" x14ac:dyDescent="0.35">
      <c r="A501" s="20" t="s">
        <v>541</v>
      </c>
      <c r="B501" s="2">
        <v>5457.55</v>
      </c>
    </row>
    <row r="502" spans="1:2" x14ac:dyDescent="0.35">
      <c r="A502" s="21" t="s">
        <v>542</v>
      </c>
      <c r="B502" s="2">
        <v>5457.55</v>
      </c>
    </row>
    <row r="503" spans="1:2" x14ac:dyDescent="0.35">
      <c r="A503" s="20" t="s">
        <v>175</v>
      </c>
      <c r="B503" s="2">
        <v>5452.18</v>
      </c>
    </row>
    <row r="504" spans="1:2" x14ac:dyDescent="0.35">
      <c r="A504" s="21" t="s">
        <v>176</v>
      </c>
      <c r="B504" s="2">
        <v>5452.18</v>
      </c>
    </row>
    <row r="505" spans="1:2" x14ac:dyDescent="0.35">
      <c r="A505" s="20" t="s">
        <v>1341</v>
      </c>
      <c r="B505" s="2">
        <v>5367.3</v>
      </c>
    </row>
    <row r="506" spans="1:2" x14ac:dyDescent="0.35">
      <c r="A506" s="21" t="s">
        <v>1342</v>
      </c>
      <c r="B506" s="2">
        <v>5367.3</v>
      </c>
    </row>
    <row r="507" spans="1:2" x14ac:dyDescent="0.35">
      <c r="A507" s="20" t="s">
        <v>942</v>
      </c>
      <c r="B507" s="2">
        <v>5362.4</v>
      </c>
    </row>
    <row r="508" spans="1:2" x14ac:dyDescent="0.35">
      <c r="A508" s="21" t="s">
        <v>943</v>
      </c>
      <c r="B508" s="2">
        <v>5362.4</v>
      </c>
    </row>
    <row r="509" spans="1:2" x14ac:dyDescent="0.35">
      <c r="A509" s="20" t="s">
        <v>279</v>
      </c>
      <c r="B509" s="2">
        <v>5295.15</v>
      </c>
    </row>
    <row r="510" spans="1:2" x14ac:dyDescent="0.35">
      <c r="A510" s="21" t="s">
        <v>280</v>
      </c>
      <c r="B510" s="2">
        <v>5295.15</v>
      </c>
    </row>
    <row r="511" spans="1:2" x14ac:dyDescent="0.35">
      <c r="A511" s="20" t="s">
        <v>523</v>
      </c>
      <c r="B511" s="2">
        <v>5290.47</v>
      </c>
    </row>
    <row r="512" spans="1:2" x14ac:dyDescent="0.35">
      <c r="A512" s="21" t="s">
        <v>524</v>
      </c>
      <c r="B512" s="2">
        <v>5290.47</v>
      </c>
    </row>
    <row r="513" spans="1:2" x14ac:dyDescent="0.35">
      <c r="A513" s="20" t="s">
        <v>837</v>
      </c>
      <c r="B513" s="2">
        <v>5229.51</v>
      </c>
    </row>
    <row r="514" spans="1:2" x14ac:dyDescent="0.35">
      <c r="A514" s="21" t="s">
        <v>838</v>
      </c>
      <c r="B514" s="2">
        <v>5229.51</v>
      </c>
    </row>
    <row r="515" spans="1:2" x14ac:dyDescent="0.35">
      <c r="A515" s="20" t="s">
        <v>1105</v>
      </c>
      <c r="B515" s="2">
        <v>5195.1699999999992</v>
      </c>
    </row>
    <row r="516" spans="1:2" x14ac:dyDescent="0.35">
      <c r="A516" s="21" t="s">
        <v>1106</v>
      </c>
      <c r="B516" s="2">
        <v>5195.1699999999992</v>
      </c>
    </row>
    <row r="517" spans="1:2" x14ac:dyDescent="0.35">
      <c r="A517" s="20" t="s">
        <v>913</v>
      </c>
      <c r="B517" s="2">
        <v>5185</v>
      </c>
    </row>
    <row r="518" spans="1:2" x14ac:dyDescent="0.35">
      <c r="A518" s="21" t="s">
        <v>914</v>
      </c>
      <c r="B518" s="2">
        <v>5185</v>
      </c>
    </row>
    <row r="519" spans="1:2" x14ac:dyDescent="0.35">
      <c r="A519" s="20" t="s">
        <v>583</v>
      </c>
      <c r="B519" s="2">
        <v>5154.75</v>
      </c>
    </row>
    <row r="520" spans="1:2" x14ac:dyDescent="0.35">
      <c r="A520" s="21" t="s">
        <v>584</v>
      </c>
      <c r="B520" s="2">
        <v>5154.75</v>
      </c>
    </row>
    <row r="521" spans="1:2" x14ac:dyDescent="0.35">
      <c r="A521" s="20" t="s">
        <v>1187</v>
      </c>
      <c r="B521" s="2">
        <v>5015</v>
      </c>
    </row>
    <row r="522" spans="1:2" x14ac:dyDescent="0.35">
      <c r="A522" s="21" t="s">
        <v>1188</v>
      </c>
      <c r="B522" s="2">
        <v>5015</v>
      </c>
    </row>
    <row r="523" spans="1:2" x14ac:dyDescent="0.35">
      <c r="A523" s="20" t="s">
        <v>859</v>
      </c>
      <c r="B523" s="2">
        <v>5000</v>
      </c>
    </row>
    <row r="524" spans="1:2" x14ac:dyDescent="0.35">
      <c r="A524" s="21" t="s">
        <v>860</v>
      </c>
      <c r="B524" s="2">
        <v>5000</v>
      </c>
    </row>
    <row r="525" spans="1:2" x14ac:dyDescent="0.35">
      <c r="A525" s="20" t="s">
        <v>1890</v>
      </c>
      <c r="B525" s="2">
        <v>5000</v>
      </c>
    </row>
    <row r="526" spans="1:2" x14ac:dyDescent="0.35">
      <c r="A526" s="21" t="s">
        <v>1891</v>
      </c>
      <c r="B526" s="2">
        <v>5000</v>
      </c>
    </row>
    <row r="527" spans="1:2" x14ac:dyDescent="0.35">
      <c r="A527" s="20" t="s">
        <v>1663</v>
      </c>
      <c r="B527" s="2">
        <v>5000</v>
      </c>
    </row>
    <row r="528" spans="1:2" x14ac:dyDescent="0.35">
      <c r="A528" s="21" t="s">
        <v>1664</v>
      </c>
      <c r="B528" s="2">
        <v>5000</v>
      </c>
    </row>
    <row r="529" spans="1:2" x14ac:dyDescent="0.35">
      <c r="A529" s="20" t="s">
        <v>1828</v>
      </c>
      <c r="B529" s="2">
        <v>5000</v>
      </c>
    </row>
    <row r="530" spans="1:2" x14ac:dyDescent="0.35">
      <c r="A530" s="21" t="s">
        <v>1829</v>
      </c>
      <c r="B530" s="2">
        <v>5000</v>
      </c>
    </row>
    <row r="531" spans="1:2" x14ac:dyDescent="0.35">
      <c r="A531" s="20" t="s">
        <v>401</v>
      </c>
      <c r="B531" s="2">
        <v>4993.93</v>
      </c>
    </row>
    <row r="532" spans="1:2" x14ac:dyDescent="0.35">
      <c r="A532" s="21" t="s">
        <v>402</v>
      </c>
      <c r="B532" s="2">
        <v>4993.93</v>
      </c>
    </row>
    <row r="533" spans="1:2" x14ac:dyDescent="0.35">
      <c r="A533" s="20" t="s">
        <v>123</v>
      </c>
      <c r="B533" s="2">
        <v>4985.5599999999995</v>
      </c>
    </row>
    <row r="534" spans="1:2" x14ac:dyDescent="0.35">
      <c r="A534" s="21" t="s">
        <v>124</v>
      </c>
      <c r="B534" s="2">
        <v>4985.5599999999995</v>
      </c>
    </row>
    <row r="535" spans="1:2" x14ac:dyDescent="0.35">
      <c r="A535" s="20" t="s">
        <v>753</v>
      </c>
      <c r="B535" s="2">
        <v>4931.88</v>
      </c>
    </row>
    <row r="536" spans="1:2" x14ac:dyDescent="0.35">
      <c r="A536" s="21" t="s">
        <v>754</v>
      </c>
      <c r="B536" s="2">
        <v>4931.88</v>
      </c>
    </row>
    <row r="537" spans="1:2" x14ac:dyDescent="0.35">
      <c r="A537" s="20" t="s">
        <v>498</v>
      </c>
      <c r="B537" s="2">
        <v>4927.49</v>
      </c>
    </row>
    <row r="538" spans="1:2" x14ac:dyDescent="0.35">
      <c r="A538" s="21" t="s">
        <v>499</v>
      </c>
      <c r="B538" s="2">
        <v>4927.49</v>
      </c>
    </row>
    <row r="539" spans="1:2" x14ac:dyDescent="0.35">
      <c r="A539" s="20" t="s">
        <v>779</v>
      </c>
      <c r="B539" s="2">
        <v>4780.88</v>
      </c>
    </row>
    <row r="540" spans="1:2" x14ac:dyDescent="0.35">
      <c r="A540" s="21" t="s">
        <v>780</v>
      </c>
      <c r="B540" s="2">
        <v>4780.88</v>
      </c>
    </row>
    <row r="541" spans="1:2" x14ac:dyDescent="0.35">
      <c r="A541" s="20" t="s">
        <v>343</v>
      </c>
      <c r="B541" s="2">
        <v>4779.8500000000013</v>
      </c>
    </row>
    <row r="542" spans="1:2" x14ac:dyDescent="0.35">
      <c r="A542" s="21" t="s">
        <v>344</v>
      </c>
      <c r="B542" s="2">
        <v>4779.8500000000013</v>
      </c>
    </row>
    <row r="543" spans="1:2" x14ac:dyDescent="0.35">
      <c r="A543" s="20" t="s">
        <v>627</v>
      </c>
      <c r="B543" s="2">
        <v>4703.0499999999993</v>
      </c>
    </row>
    <row r="544" spans="1:2" x14ac:dyDescent="0.35">
      <c r="A544" s="21" t="s">
        <v>628</v>
      </c>
      <c r="B544" s="2">
        <v>4703.0499999999993</v>
      </c>
    </row>
    <row r="545" spans="1:2" x14ac:dyDescent="0.35">
      <c r="A545" s="20" t="s">
        <v>318</v>
      </c>
      <c r="B545" s="2">
        <v>4676.920000000001</v>
      </c>
    </row>
    <row r="546" spans="1:2" x14ac:dyDescent="0.35">
      <c r="A546" s="21" t="s">
        <v>319</v>
      </c>
      <c r="B546" s="2">
        <v>4676.920000000001</v>
      </c>
    </row>
    <row r="547" spans="1:2" x14ac:dyDescent="0.35">
      <c r="A547" s="20" t="s">
        <v>1269</v>
      </c>
      <c r="B547" s="2">
        <v>4664.2700000000004</v>
      </c>
    </row>
    <row r="548" spans="1:2" x14ac:dyDescent="0.35">
      <c r="A548" s="21" t="s">
        <v>1270</v>
      </c>
      <c r="B548" s="2">
        <v>4664.2700000000004</v>
      </c>
    </row>
    <row r="549" spans="1:2" x14ac:dyDescent="0.35">
      <c r="A549" s="20" t="s">
        <v>479</v>
      </c>
      <c r="B549" s="2">
        <v>4588.0199999999995</v>
      </c>
    </row>
    <row r="550" spans="1:2" x14ac:dyDescent="0.35">
      <c r="A550" s="21" t="s">
        <v>480</v>
      </c>
      <c r="B550" s="2">
        <v>4588.0199999999995</v>
      </c>
    </row>
    <row r="551" spans="1:2" x14ac:dyDescent="0.35">
      <c r="A551" s="20" t="s">
        <v>1948</v>
      </c>
      <c r="B551" s="2">
        <v>4525.99</v>
      </c>
    </row>
    <row r="552" spans="1:2" x14ac:dyDescent="0.35">
      <c r="A552" s="21" t="s">
        <v>1949</v>
      </c>
      <c r="B552" s="2">
        <v>4525.99</v>
      </c>
    </row>
    <row r="553" spans="1:2" x14ac:dyDescent="0.35">
      <c r="A553" s="20" t="s">
        <v>1074</v>
      </c>
      <c r="B553" s="2">
        <v>4500</v>
      </c>
    </row>
    <row r="554" spans="1:2" x14ac:dyDescent="0.35">
      <c r="A554" s="21" t="s">
        <v>1075</v>
      </c>
      <c r="B554" s="2">
        <v>4500</v>
      </c>
    </row>
    <row r="555" spans="1:2" x14ac:dyDescent="0.35">
      <c r="A555" s="20" t="s">
        <v>304</v>
      </c>
      <c r="B555" s="2">
        <v>4500</v>
      </c>
    </row>
    <row r="556" spans="1:2" x14ac:dyDescent="0.35">
      <c r="A556" s="21" t="s">
        <v>305</v>
      </c>
      <c r="B556" s="2">
        <v>4500</v>
      </c>
    </row>
    <row r="557" spans="1:2" x14ac:dyDescent="0.35">
      <c r="A557" s="20" t="s">
        <v>1263</v>
      </c>
      <c r="B557" s="2">
        <v>4500</v>
      </c>
    </row>
    <row r="558" spans="1:2" x14ac:dyDescent="0.35">
      <c r="A558" s="21" t="s">
        <v>1264</v>
      </c>
      <c r="B558" s="2">
        <v>4500</v>
      </c>
    </row>
    <row r="559" spans="1:2" x14ac:dyDescent="0.35">
      <c r="A559" s="20" t="s">
        <v>47</v>
      </c>
      <c r="B559" s="2">
        <v>4481.8</v>
      </c>
    </row>
    <row r="560" spans="1:2" x14ac:dyDescent="0.35">
      <c r="A560" s="21" t="s">
        <v>48</v>
      </c>
      <c r="B560" s="2">
        <v>4481.8</v>
      </c>
    </row>
    <row r="561" spans="1:2" x14ac:dyDescent="0.35">
      <c r="A561" s="20" t="s">
        <v>192</v>
      </c>
      <c r="B561" s="2">
        <v>4469.4599999999991</v>
      </c>
    </row>
    <row r="562" spans="1:2" x14ac:dyDescent="0.35">
      <c r="A562" s="21" t="s">
        <v>193</v>
      </c>
      <c r="B562" s="2">
        <v>4469.4599999999991</v>
      </c>
    </row>
    <row r="563" spans="1:2" x14ac:dyDescent="0.35">
      <c r="A563" s="20" t="s">
        <v>1525</v>
      </c>
      <c r="B563" s="2">
        <v>4468.5</v>
      </c>
    </row>
    <row r="564" spans="1:2" x14ac:dyDescent="0.35">
      <c r="A564" s="21" t="s">
        <v>1526</v>
      </c>
      <c r="B564" s="2">
        <v>4468.5</v>
      </c>
    </row>
    <row r="565" spans="1:2" x14ac:dyDescent="0.35">
      <c r="A565" s="20" t="s">
        <v>971</v>
      </c>
      <c r="B565" s="2">
        <v>4400</v>
      </c>
    </row>
    <row r="566" spans="1:2" x14ac:dyDescent="0.35">
      <c r="A566" s="21" t="s">
        <v>972</v>
      </c>
      <c r="B566" s="2">
        <v>4400</v>
      </c>
    </row>
    <row r="567" spans="1:2" x14ac:dyDescent="0.35">
      <c r="A567" s="20" t="s">
        <v>1937</v>
      </c>
      <c r="B567" s="2">
        <v>4359.82</v>
      </c>
    </row>
    <row r="568" spans="1:2" x14ac:dyDescent="0.35">
      <c r="A568" s="21" t="s">
        <v>1938</v>
      </c>
      <c r="B568" s="2">
        <v>4359.82</v>
      </c>
    </row>
    <row r="569" spans="1:2" x14ac:dyDescent="0.35">
      <c r="A569" s="20" t="s">
        <v>1153</v>
      </c>
      <c r="B569" s="2">
        <v>4328.47</v>
      </c>
    </row>
    <row r="570" spans="1:2" x14ac:dyDescent="0.35">
      <c r="A570" s="21" t="s">
        <v>1154</v>
      </c>
      <c r="B570" s="2">
        <v>4328.47</v>
      </c>
    </row>
    <row r="571" spans="1:2" x14ac:dyDescent="0.35">
      <c r="A571" s="20" t="s">
        <v>529</v>
      </c>
      <c r="B571" s="2">
        <v>4269.95</v>
      </c>
    </row>
    <row r="572" spans="1:2" x14ac:dyDescent="0.35">
      <c r="A572" s="21" t="s">
        <v>530</v>
      </c>
      <c r="B572" s="2">
        <v>4269.95</v>
      </c>
    </row>
    <row r="573" spans="1:2" x14ac:dyDescent="0.35">
      <c r="A573" s="20" t="s">
        <v>1229</v>
      </c>
      <c r="B573" s="2">
        <v>4260</v>
      </c>
    </row>
    <row r="574" spans="1:2" x14ac:dyDescent="0.35">
      <c r="A574" s="21" t="s">
        <v>1230</v>
      </c>
      <c r="B574" s="2">
        <v>4260</v>
      </c>
    </row>
    <row r="575" spans="1:2" x14ac:dyDescent="0.35">
      <c r="A575" s="20" t="s">
        <v>1327</v>
      </c>
      <c r="B575" s="2">
        <v>4240</v>
      </c>
    </row>
    <row r="576" spans="1:2" x14ac:dyDescent="0.35">
      <c r="A576" s="21" t="s">
        <v>1328</v>
      </c>
      <c r="B576" s="2">
        <v>4240</v>
      </c>
    </row>
    <row r="577" spans="1:2" x14ac:dyDescent="0.35">
      <c r="A577" s="20" t="s">
        <v>239</v>
      </c>
      <c r="B577" s="2">
        <v>4209</v>
      </c>
    </row>
    <row r="578" spans="1:2" x14ac:dyDescent="0.35">
      <c r="A578" s="21" t="s">
        <v>240</v>
      </c>
      <c r="B578" s="2">
        <v>4209</v>
      </c>
    </row>
    <row r="579" spans="1:2" x14ac:dyDescent="0.35">
      <c r="A579" s="20" t="s">
        <v>813</v>
      </c>
      <c r="B579" s="2">
        <v>4203.2299999999996</v>
      </c>
    </row>
    <row r="580" spans="1:2" x14ac:dyDescent="0.35">
      <c r="A580" s="21" t="s">
        <v>814</v>
      </c>
      <c r="B580" s="2">
        <v>4203.2299999999996</v>
      </c>
    </row>
    <row r="581" spans="1:2" x14ac:dyDescent="0.35">
      <c r="A581" s="20" t="s">
        <v>1872</v>
      </c>
      <c r="B581" s="2">
        <v>4167.41</v>
      </c>
    </row>
    <row r="582" spans="1:2" x14ac:dyDescent="0.35">
      <c r="A582" s="21" t="s">
        <v>1873</v>
      </c>
      <c r="B582" s="2">
        <v>4167.41</v>
      </c>
    </row>
    <row r="583" spans="1:2" x14ac:dyDescent="0.35">
      <c r="A583" s="20" t="s">
        <v>1870</v>
      </c>
      <c r="B583" s="2">
        <v>4167.41</v>
      </c>
    </row>
    <row r="584" spans="1:2" x14ac:dyDescent="0.35">
      <c r="A584" s="21" t="s">
        <v>1871</v>
      </c>
      <c r="B584" s="2">
        <v>4167.41</v>
      </c>
    </row>
    <row r="585" spans="1:2" x14ac:dyDescent="0.35">
      <c r="A585" s="20" t="s">
        <v>620</v>
      </c>
      <c r="B585" s="2">
        <v>4166.6400000000003</v>
      </c>
    </row>
    <row r="586" spans="1:2" x14ac:dyDescent="0.35">
      <c r="A586" s="21" t="s">
        <v>621</v>
      </c>
      <c r="B586" s="2">
        <v>4166.6400000000003</v>
      </c>
    </row>
    <row r="587" spans="1:2" x14ac:dyDescent="0.35">
      <c r="A587" s="20" t="s">
        <v>698</v>
      </c>
      <c r="B587" s="2">
        <v>4162.59</v>
      </c>
    </row>
    <row r="588" spans="1:2" x14ac:dyDescent="0.35">
      <c r="A588" s="21" t="s">
        <v>699</v>
      </c>
      <c r="B588" s="2">
        <v>4162.59</v>
      </c>
    </row>
    <row r="589" spans="1:2" x14ac:dyDescent="0.35">
      <c r="A589" s="20" t="s">
        <v>1581</v>
      </c>
      <c r="B589" s="2">
        <v>4153.3999999999996</v>
      </c>
    </row>
    <row r="590" spans="1:2" x14ac:dyDescent="0.35">
      <c r="A590" s="21" t="s">
        <v>1582</v>
      </c>
      <c r="B590" s="2">
        <v>4153.3999999999996</v>
      </c>
    </row>
    <row r="591" spans="1:2" x14ac:dyDescent="0.35">
      <c r="A591" s="20" t="s">
        <v>1521</v>
      </c>
      <c r="B591" s="2">
        <v>4108.3999999999996</v>
      </c>
    </row>
    <row r="592" spans="1:2" x14ac:dyDescent="0.35">
      <c r="A592" s="21" t="s">
        <v>1522</v>
      </c>
      <c r="B592" s="2">
        <v>4108.3999999999996</v>
      </c>
    </row>
    <row r="593" spans="1:2" x14ac:dyDescent="0.35">
      <c r="A593" s="20" t="s">
        <v>720</v>
      </c>
      <c r="B593" s="2">
        <v>4105.3099999999995</v>
      </c>
    </row>
    <row r="594" spans="1:2" x14ac:dyDescent="0.35">
      <c r="A594" s="21" t="s">
        <v>721</v>
      </c>
      <c r="B594" s="2">
        <v>4105.3099999999995</v>
      </c>
    </row>
    <row r="595" spans="1:2" x14ac:dyDescent="0.35">
      <c r="A595" s="20" t="s">
        <v>1088</v>
      </c>
      <c r="B595" s="2">
        <v>4056</v>
      </c>
    </row>
    <row r="596" spans="1:2" x14ac:dyDescent="0.35">
      <c r="A596" s="21" t="s">
        <v>1089</v>
      </c>
      <c r="B596" s="2">
        <v>4056</v>
      </c>
    </row>
    <row r="597" spans="1:2" x14ac:dyDescent="0.35">
      <c r="A597" s="20" t="s">
        <v>1291</v>
      </c>
      <c r="B597" s="2">
        <v>4053</v>
      </c>
    </row>
    <row r="598" spans="1:2" x14ac:dyDescent="0.35">
      <c r="A598" s="21" t="s">
        <v>1292</v>
      </c>
      <c r="B598" s="2">
        <v>4053</v>
      </c>
    </row>
    <row r="599" spans="1:2" x14ac:dyDescent="0.35">
      <c r="A599" s="20" t="s">
        <v>10</v>
      </c>
      <c r="B599" s="2">
        <v>4050</v>
      </c>
    </row>
    <row r="600" spans="1:2" x14ac:dyDescent="0.35">
      <c r="A600" s="21"/>
      <c r="B600" s="2">
        <v>4050</v>
      </c>
    </row>
    <row r="601" spans="1:2" x14ac:dyDescent="0.35">
      <c r="A601" s="20" t="s">
        <v>320</v>
      </c>
      <c r="B601" s="2">
        <v>4049</v>
      </c>
    </row>
    <row r="602" spans="1:2" x14ac:dyDescent="0.35">
      <c r="A602" s="21" t="s">
        <v>321</v>
      </c>
      <c r="B602" s="2">
        <v>4049</v>
      </c>
    </row>
    <row r="603" spans="1:2" x14ac:dyDescent="0.35">
      <c r="A603" s="20" t="s">
        <v>789</v>
      </c>
      <c r="B603" s="2">
        <v>4040</v>
      </c>
    </row>
    <row r="604" spans="1:2" x14ac:dyDescent="0.35">
      <c r="A604" s="21" t="s">
        <v>790</v>
      </c>
      <c r="B604" s="2">
        <v>4040</v>
      </c>
    </row>
    <row r="605" spans="1:2" x14ac:dyDescent="0.35">
      <c r="A605" s="20" t="s">
        <v>1395</v>
      </c>
      <c r="B605" s="2">
        <v>4020</v>
      </c>
    </row>
    <row r="606" spans="1:2" x14ac:dyDescent="0.35">
      <c r="A606" s="21" t="s">
        <v>1396</v>
      </c>
      <c r="B606" s="2">
        <v>4020</v>
      </c>
    </row>
    <row r="607" spans="1:2" x14ac:dyDescent="0.35">
      <c r="A607" s="20" t="s">
        <v>610</v>
      </c>
      <c r="B607" s="2">
        <v>4015.11</v>
      </c>
    </row>
    <row r="608" spans="1:2" x14ac:dyDescent="0.35">
      <c r="A608" s="21" t="s">
        <v>611</v>
      </c>
      <c r="B608" s="2">
        <v>4015.11</v>
      </c>
    </row>
    <row r="609" spans="1:2" x14ac:dyDescent="0.35">
      <c r="A609" s="20" t="s">
        <v>1505</v>
      </c>
      <c r="B609" s="2">
        <v>3995</v>
      </c>
    </row>
    <row r="610" spans="1:2" x14ac:dyDescent="0.35">
      <c r="A610" s="21" t="s">
        <v>1506</v>
      </c>
      <c r="B610" s="2">
        <v>3995</v>
      </c>
    </row>
    <row r="611" spans="1:2" x14ac:dyDescent="0.35">
      <c r="A611" s="20" t="s">
        <v>1048</v>
      </c>
      <c r="B611" s="2">
        <v>3992.15</v>
      </c>
    </row>
    <row r="612" spans="1:2" x14ac:dyDescent="0.35">
      <c r="A612" s="21" t="s">
        <v>1049</v>
      </c>
      <c r="B612" s="2">
        <v>3992.15</v>
      </c>
    </row>
    <row r="613" spans="1:2" x14ac:dyDescent="0.35">
      <c r="A613" s="20" t="s">
        <v>915</v>
      </c>
      <c r="B613" s="2">
        <v>3975</v>
      </c>
    </row>
    <row r="614" spans="1:2" x14ac:dyDescent="0.35">
      <c r="A614" s="21" t="s">
        <v>916</v>
      </c>
      <c r="B614" s="2">
        <v>3975</v>
      </c>
    </row>
    <row r="615" spans="1:2" x14ac:dyDescent="0.35">
      <c r="A615" s="20" t="s">
        <v>1882</v>
      </c>
      <c r="B615" s="2">
        <v>3925.25</v>
      </c>
    </row>
    <row r="616" spans="1:2" x14ac:dyDescent="0.35">
      <c r="A616" s="21" t="s">
        <v>1883</v>
      </c>
      <c r="B616" s="2">
        <v>3925.25</v>
      </c>
    </row>
    <row r="617" spans="1:2" x14ac:dyDescent="0.35">
      <c r="A617" s="20" t="s">
        <v>261</v>
      </c>
      <c r="B617" s="2">
        <v>3907.0500000000006</v>
      </c>
    </row>
    <row r="618" spans="1:2" x14ac:dyDescent="0.35">
      <c r="A618" s="21" t="s">
        <v>262</v>
      </c>
      <c r="B618" s="2">
        <v>3907.0500000000006</v>
      </c>
    </row>
    <row r="619" spans="1:2" x14ac:dyDescent="0.35">
      <c r="A619" s="20" t="s">
        <v>1323</v>
      </c>
      <c r="B619" s="2">
        <v>3903.96</v>
      </c>
    </row>
    <row r="620" spans="1:2" x14ac:dyDescent="0.35">
      <c r="A620" s="21" t="s">
        <v>1324</v>
      </c>
      <c r="B620" s="2">
        <v>3903.96</v>
      </c>
    </row>
    <row r="621" spans="1:2" x14ac:dyDescent="0.35">
      <c r="A621" s="20" t="s">
        <v>290</v>
      </c>
      <c r="B621" s="2">
        <v>3900</v>
      </c>
    </row>
    <row r="622" spans="1:2" x14ac:dyDescent="0.35">
      <c r="A622" s="21" t="s">
        <v>291</v>
      </c>
      <c r="B622" s="2">
        <v>3900</v>
      </c>
    </row>
    <row r="623" spans="1:2" x14ac:dyDescent="0.35">
      <c r="A623" s="20" t="s">
        <v>963</v>
      </c>
      <c r="B623" s="2">
        <v>3896.22</v>
      </c>
    </row>
    <row r="624" spans="1:2" x14ac:dyDescent="0.35">
      <c r="A624" s="21" t="s">
        <v>964</v>
      </c>
      <c r="B624" s="2">
        <v>3896.22</v>
      </c>
    </row>
    <row r="625" spans="1:2" x14ac:dyDescent="0.35">
      <c r="A625" s="20" t="s">
        <v>1277</v>
      </c>
      <c r="B625" s="2">
        <v>3850</v>
      </c>
    </row>
    <row r="626" spans="1:2" x14ac:dyDescent="0.35">
      <c r="A626" s="21" t="s">
        <v>1278</v>
      </c>
      <c r="B626" s="2">
        <v>3850</v>
      </c>
    </row>
    <row r="627" spans="1:2" x14ac:dyDescent="0.35">
      <c r="A627" s="20" t="s">
        <v>1439</v>
      </c>
      <c r="B627" s="2">
        <v>3779.9700000000003</v>
      </c>
    </row>
    <row r="628" spans="1:2" x14ac:dyDescent="0.35">
      <c r="A628" s="21" t="s">
        <v>1440</v>
      </c>
      <c r="B628" s="2">
        <v>3779.9700000000003</v>
      </c>
    </row>
    <row r="629" spans="1:2" x14ac:dyDescent="0.35">
      <c r="A629" s="20" t="s">
        <v>236</v>
      </c>
      <c r="B629" s="2">
        <v>3744.4799999999996</v>
      </c>
    </row>
    <row r="630" spans="1:2" x14ac:dyDescent="0.35">
      <c r="A630" s="21" t="s">
        <v>237</v>
      </c>
      <c r="B630" s="2">
        <v>3744.4799999999996</v>
      </c>
    </row>
    <row r="631" spans="1:2" x14ac:dyDescent="0.35">
      <c r="A631" s="20" t="s">
        <v>689</v>
      </c>
      <c r="B631" s="2">
        <v>3688.42</v>
      </c>
    </row>
    <row r="632" spans="1:2" x14ac:dyDescent="0.35">
      <c r="A632" s="21" t="s">
        <v>690</v>
      </c>
      <c r="B632" s="2">
        <v>3688.42</v>
      </c>
    </row>
    <row r="633" spans="1:2" x14ac:dyDescent="0.35">
      <c r="A633" s="20" t="s">
        <v>855</v>
      </c>
      <c r="B633" s="2">
        <v>3657.5</v>
      </c>
    </row>
    <row r="634" spans="1:2" x14ac:dyDescent="0.35">
      <c r="A634" s="21" t="s">
        <v>856</v>
      </c>
      <c r="B634" s="2">
        <v>3657.5</v>
      </c>
    </row>
    <row r="635" spans="1:2" x14ac:dyDescent="0.35">
      <c r="A635" s="20" t="s">
        <v>938</v>
      </c>
      <c r="B635" s="2">
        <v>3623.06</v>
      </c>
    </row>
    <row r="636" spans="1:2" x14ac:dyDescent="0.35">
      <c r="A636" s="21" t="s">
        <v>939</v>
      </c>
      <c r="B636" s="2">
        <v>3623.06</v>
      </c>
    </row>
    <row r="637" spans="1:2" x14ac:dyDescent="0.35">
      <c r="A637" s="20" t="s">
        <v>1862</v>
      </c>
      <c r="B637" s="2">
        <v>3602.62</v>
      </c>
    </row>
    <row r="638" spans="1:2" x14ac:dyDescent="0.35">
      <c r="A638" s="21" t="s">
        <v>1863</v>
      </c>
      <c r="B638" s="2">
        <v>3602.62</v>
      </c>
    </row>
    <row r="639" spans="1:2" x14ac:dyDescent="0.35">
      <c r="A639" s="20" t="s">
        <v>432</v>
      </c>
      <c r="B639" s="2">
        <v>3600</v>
      </c>
    </row>
    <row r="640" spans="1:2" x14ac:dyDescent="0.35">
      <c r="A640" s="21" t="s">
        <v>433</v>
      </c>
      <c r="B640" s="2">
        <v>3600</v>
      </c>
    </row>
    <row r="641" spans="1:2" x14ac:dyDescent="0.35">
      <c r="A641" s="20" t="s">
        <v>889</v>
      </c>
      <c r="B641" s="2">
        <v>3563.05</v>
      </c>
    </row>
    <row r="642" spans="1:2" x14ac:dyDescent="0.35">
      <c r="A642" s="21" t="s">
        <v>890</v>
      </c>
      <c r="B642" s="2">
        <v>3563.05</v>
      </c>
    </row>
    <row r="643" spans="1:2" x14ac:dyDescent="0.35">
      <c r="A643" s="20" t="s">
        <v>932</v>
      </c>
      <c r="B643" s="2">
        <v>3550</v>
      </c>
    </row>
    <row r="644" spans="1:2" x14ac:dyDescent="0.35">
      <c r="A644" s="21" t="s">
        <v>933</v>
      </c>
      <c r="B644" s="2">
        <v>3550</v>
      </c>
    </row>
    <row r="645" spans="1:2" x14ac:dyDescent="0.35">
      <c r="A645" s="20" t="s">
        <v>1219</v>
      </c>
      <c r="B645" s="2">
        <v>3550</v>
      </c>
    </row>
    <row r="646" spans="1:2" x14ac:dyDescent="0.35">
      <c r="A646" s="21" t="s">
        <v>1220</v>
      </c>
      <c r="B646" s="2">
        <v>3550</v>
      </c>
    </row>
    <row r="647" spans="1:2" x14ac:dyDescent="0.35">
      <c r="A647" s="20" t="s">
        <v>156</v>
      </c>
      <c r="B647" s="2">
        <v>3536.33</v>
      </c>
    </row>
    <row r="648" spans="1:2" x14ac:dyDescent="0.35">
      <c r="A648" s="21" t="s">
        <v>157</v>
      </c>
      <c r="B648" s="2">
        <v>3536.33</v>
      </c>
    </row>
    <row r="649" spans="1:2" x14ac:dyDescent="0.35">
      <c r="A649" s="20" t="s">
        <v>1886</v>
      </c>
      <c r="B649" s="2">
        <v>3536.24</v>
      </c>
    </row>
    <row r="650" spans="1:2" x14ac:dyDescent="0.35">
      <c r="A650" s="21" t="s">
        <v>1887</v>
      </c>
      <c r="B650" s="2">
        <v>3536.24</v>
      </c>
    </row>
    <row r="651" spans="1:2" x14ac:dyDescent="0.35">
      <c r="A651" s="20" t="s">
        <v>69</v>
      </c>
      <c r="B651" s="2">
        <v>3529.34</v>
      </c>
    </row>
    <row r="652" spans="1:2" x14ac:dyDescent="0.35">
      <c r="A652" s="21" t="s">
        <v>70</v>
      </c>
      <c r="B652" s="2">
        <v>3529.34</v>
      </c>
    </row>
    <row r="653" spans="1:2" x14ac:dyDescent="0.35">
      <c r="A653" s="20" t="s">
        <v>1624</v>
      </c>
      <c r="B653" s="2">
        <v>3512.41</v>
      </c>
    </row>
    <row r="654" spans="1:2" x14ac:dyDescent="0.35">
      <c r="A654" s="21" t="s">
        <v>1625</v>
      </c>
      <c r="B654" s="2">
        <v>3512.41</v>
      </c>
    </row>
    <row r="655" spans="1:2" x14ac:dyDescent="0.35">
      <c r="A655" s="20" t="s">
        <v>1914</v>
      </c>
      <c r="B655" s="2">
        <v>3505.98</v>
      </c>
    </row>
    <row r="656" spans="1:2" x14ac:dyDescent="0.35">
      <c r="A656" s="21" t="s">
        <v>1915</v>
      </c>
      <c r="B656" s="2">
        <v>3505.98</v>
      </c>
    </row>
    <row r="657" spans="1:2" x14ac:dyDescent="0.35">
      <c r="A657" s="20" t="s">
        <v>1367</v>
      </c>
      <c r="B657" s="2">
        <v>3500</v>
      </c>
    </row>
    <row r="658" spans="1:2" x14ac:dyDescent="0.35">
      <c r="A658" s="21" t="s">
        <v>1368</v>
      </c>
      <c r="B658" s="2">
        <v>3500</v>
      </c>
    </row>
    <row r="659" spans="1:2" x14ac:dyDescent="0.35">
      <c r="A659" s="20" t="s">
        <v>1409</v>
      </c>
      <c r="B659" s="2">
        <v>3476.6</v>
      </c>
    </row>
    <row r="660" spans="1:2" x14ac:dyDescent="0.35">
      <c r="A660" s="21" t="s">
        <v>1410</v>
      </c>
      <c r="B660" s="2">
        <v>3476.6</v>
      </c>
    </row>
    <row r="661" spans="1:2" x14ac:dyDescent="0.35">
      <c r="A661" s="20" t="s">
        <v>173</v>
      </c>
      <c r="B661" s="2">
        <v>3474.29</v>
      </c>
    </row>
    <row r="662" spans="1:2" x14ac:dyDescent="0.35">
      <c r="A662" s="21" t="s">
        <v>174</v>
      </c>
      <c r="B662" s="2">
        <v>3474.29</v>
      </c>
    </row>
    <row r="663" spans="1:2" x14ac:dyDescent="0.35">
      <c r="A663" s="20" t="s">
        <v>1151</v>
      </c>
      <c r="B663" s="2">
        <v>3472.02</v>
      </c>
    </row>
    <row r="664" spans="1:2" x14ac:dyDescent="0.35">
      <c r="A664" s="21" t="s">
        <v>1152</v>
      </c>
      <c r="B664" s="2">
        <v>3472.02</v>
      </c>
    </row>
    <row r="665" spans="1:2" x14ac:dyDescent="0.35">
      <c r="A665" s="20" t="s">
        <v>566</v>
      </c>
      <c r="B665" s="2">
        <v>3449.9900000000002</v>
      </c>
    </row>
    <row r="666" spans="1:2" x14ac:dyDescent="0.35">
      <c r="A666" s="21" t="s">
        <v>567</v>
      </c>
      <c r="B666" s="2">
        <v>3449.9900000000002</v>
      </c>
    </row>
    <row r="667" spans="1:2" x14ac:dyDescent="0.35">
      <c r="A667" s="20" t="s">
        <v>1742</v>
      </c>
      <c r="B667" s="2">
        <v>3447.8</v>
      </c>
    </row>
    <row r="668" spans="1:2" x14ac:dyDescent="0.35">
      <c r="A668" s="21" t="s">
        <v>1743</v>
      </c>
      <c r="B668" s="2">
        <v>3447.8</v>
      </c>
    </row>
    <row r="669" spans="1:2" x14ac:dyDescent="0.35">
      <c r="A669" s="20" t="s">
        <v>562</v>
      </c>
      <c r="B669" s="2">
        <v>3441.1699999999996</v>
      </c>
    </row>
    <row r="670" spans="1:2" x14ac:dyDescent="0.35">
      <c r="A670" s="21" t="s">
        <v>563</v>
      </c>
      <c r="B670" s="2">
        <v>3441.1699999999996</v>
      </c>
    </row>
    <row r="671" spans="1:2" x14ac:dyDescent="0.35">
      <c r="A671" s="20" t="s">
        <v>1052</v>
      </c>
      <c r="B671" s="2">
        <v>3423.7200000000003</v>
      </c>
    </row>
    <row r="672" spans="1:2" x14ac:dyDescent="0.35">
      <c r="A672" s="21" t="s">
        <v>1053</v>
      </c>
      <c r="B672" s="2">
        <v>3423.7200000000003</v>
      </c>
    </row>
    <row r="673" spans="1:2" x14ac:dyDescent="0.35">
      <c r="A673" s="20" t="s">
        <v>1082</v>
      </c>
      <c r="B673" s="2">
        <v>3422.4</v>
      </c>
    </row>
    <row r="674" spans="1:2" x14ac:dyDescent="0.35">
      <c r="A674" s="21"/>
      <c r="B674" s="2">
        <v>3422.4</v>
      </c>
    </row>
    <row r="675" spans="1:2" x14ac:dyDescent="0.35">
      <c r="A675" s="20" t="s">
        <v>903</v>
      </c>
      <c r="B675" s="2">
        <v>3387.52</v>
      </c>
    </row>
    <row r="676" spans="1:2" x14ac:dyDescent="0.35">
      <c r="A676" s="21" t="s">
        <v>904</v>
      </c>
      <c r="B676" s="2">
        <v>3387.52</v>
      </c>
    </row>
    <row r="677" spans="1:2" x14ac:dyDescent="0.35">
      <c r="A677" s="20" t="s">
        <v>1107</v>
      </c>
      <c r="B677" s="2">
        <v>3329.41</v>
      </c>
    </row>
    <row r="678" spans="1:2" x14ac:dyDescent="0.35">
      <c r="A678" s="21" t="s">
        <v>1108</v>
      </c>
      <c r="B678" s="2">
        <v>3329.41</v>
      </c>
    </row>
    <row r="679" spans="1:2" x14ac:dyDescent="0.35">
      <c r="A679" s="20" t="s">
        <v>1598</v>
      </c>
      <c r="B679" s="2">
        <v>3327.5699999999997</v>
      </c>
    </row>
    <row r="680" spans="1:2" x14ac:dyDescent="0.35">
      <c r="A680" s="21" t="s">
        <v>1599</v>
      </c>
      <c r="B680" s="2">
        <v>3327.5699999999997</v>
      </c>
    </row>
    <row r="681" spans="1:2" x14ac:dyDescent="0.35">
      <c r="A681" s="20" t="s">
        <v>691</v>
      </c>
      <c r="B681" s="2">
        <v>3327</v>
      </c>
    </row>
    <row r="682" spans="1:2" x14ac:dyDescent="0.35">
      <c r="A682" s="21" t="s">
        <v>692</v>
      </c>
      <c r="B682" s="2">
        <v>3327</v>
      </c>
    </row>
    <row r="683" spans="1:2" x14ac:dyDescent="0.35">
      <c r="A683" s="20" t="s">
        <v>669</v>
      </c>
      <c r="B683" s="2">
        <v>3300</v>
      </c>
    </row>
    <row r="684" spans="1:2" x14ac:dyDescent="0.35">
      <c r="A684" s="21" t="s">
        <v>670</v>
      </c>
      <c r="B684" s="2">
        <v>3300</v>
      </c>
    </row>
    <row r="685" spans="1:2" x14ac:dyDescent="0.35">
      <c r="A685" s="20" t="s">
        <v>363</v>
      </c>
      <c r="B685" s="2">
        <v>3299.96</v>
      </c>
    </row>
    <row r="686" spans="1:2" x14ac:dyDescent="0.35">
      <c r="A686" s="21" t="s">
        <v>364</v>
      </c>
      <c r="B686" s="2">
        <v>3299.96</v>
      </c>
    </row>
    <row r="687" spans="1:2" x14ac:dyDescent="0.35">
      <c r="A687" s="20" t="s">
        <v>917</v>
      </c>
      <c r="B687" s="2">
        <v>3281.48</v>
      </c>
    </row>
    <row r="688" spans="1:2" x14ac:dyDescent="0.35">
      <c r="A688" s="21" t="s">
        <v>918</v>
      </c>
      <c r="B688" s="2">
        <v>3281.48</v>
      </c>
    </row>
    <row r="689" spans="1:2" x14ac:dyDescent="0.35">
      <c r="A689" s="20" t="s">
        <v>1538</v>
      </c>
      <c r="B689" s="2">
        <v>3278.71</v>
      </c>
    </row>
    <row r="690" spans="1:2" x14ac:dyDescent="0.35">
      <c r="A690" s="21" t="s">
        <v>1539</v>
      </c>
      <c r="B690" s="2">
        <v>3278.71</v>
      </c>
    </row>
    <row r="691" spans="1:2" x14ac:dyDescent="0.35">
      <c r="A691" s="20" t="s">
        <v>210</v>
      </c>
      <c r="B691" s="2">
        <v>3260</v>
      </c>
    </row>
    <row r="692" spans="1:2" x14ac:dyDescent="0.35">
      <c r="A692" s="21" t="s">
        <v>211</v>
      </c>
      <c r="B692" s="2">
        <v>3260</v>
      </c>
    </row>
    <row r="693" spans="1:2" x14ac:dyDescent="0.35">
      <c r="A693" s="20" t="s">
        <v>1243</v>
      </c>
      <c r="B693" s="2">
        <v>3235.67</v>
      </c>
    </row>
    <row r="694" spans="1:2" x14ac:dyDescent="0.35">
      <c r="A694" s="21" t="s">
        <v>1244</v>
      </c>
      <c r="B694" s="2">
        <v>3235.67</v>
      </c>
    </row>
    <row r="695" spans="1:2" x14ac:dyDescent="0.35">
      <c r="A695" s="20" t="s">
        <v>506</v>
      </c>
      <c r="B695" s="2">
        <v>3234.95</v>
      </c>
    </row>
    <row r="696" spans="1:2" x14ac:dyDescent="0.35">
      <c r="A696" s="21" t="s">
        <v>507</v>
      </c>
      <c r="B696" s="2">
        <v>3234.95</v>
      </c>
    </row>
    <row r="697" spans="1:2" x14ac:dyDescent="0.35">
      <c r="A697" s="20" t="s">
        <v>1374</v>
      </c>
      <c r="B697" s="2">
        <v>3230</v>
      </c>
    </row>
    <row r="698" spans="1:2" x14ac:dyDescent="0.35">
      <c r="A698" s="21" t="s">
        <v>1375</v>
      </c>
      <c r="B698" s="2">
        <v>3230</v>
      </c>
    </row>
    <row r="699" spans="1:2" x14ac:dyDescent="0.35">
      <c r="A699" s="20" t="s">
        <v>1015</v>
      </c>
      <c r="B699" s="2">
        <v>3196.9</v>
      </c>
    </row>
    <row r="700" spans="1:2" x14ac:dyDescent="0.35">
      <c r="A700" s="21" t="s">
        <v>1016</v>
      </c>
      <c r="B700" s="2">
        <v>3196.9</v>
      </c>
    </row>
    <row r="701" spans="1:2" x14ac:dyDescent="0.35">
      <c r="A701" s="20" t="s">
        <v>1371</v>
      </c>
      <c r="B701" s="2">
        <v>3170.0999999999995</v>
      </c>
    </row>
    <row r="702" spans="1:2" x14ac:dyDescent="0.35">
      <c r="A702" s="21" t="s">
        <v>1372</v>
      </c>
      <c r="B702" s="2">
        <v>3170.0999999999995</v>
      </c>
    </row>
    <row r="703" spans="1:2" x14ac:dyDescent="0.35">
      <c r="A703" s="20" t="s">
        <v>232</v>
      </c>
      <c r="B703" s="2">
        <v>3101.37</v>
      </c>
    </row>
    <row r="704" spans="1:2" x14ac:dyDescent="0.35">
      <c r="A704" s="21" t="s">
        <v>233</v>
      </c>
      <c r="B704" s="2">
        <v>3101.37</v>
      </c>
    </row>
    <row r="705" spans="1:2" x14ac:dyDescent="0.35">
      <c r="A705" s="20" t="s">
        <v>1022</v>
      </c>
      <c r="B705" s="2">
        <v>3097.11</v>
      </c>
    </row>
    <row r="706" spans="1:2" x14ac:dyDescent="0.35">
      <c r="A706" s="21" t="s">
        <v>1023</v>
      </c>
      <c r="B706" s="2">
        <v>3097.11</v>
      </c>
    </row>
    <row r="707" spans="1:2" x14ac:dyDescent="0.35">
      <c r="A707" s="20" t="s">
        <v>1028</v>
      </c>
      <c r="B707" s="2">
        <v>3089.71</v>
      </c>
    </row>
    <row r="708" spans="1:2" x14ac:dyDescent="0.35">
      <c r="A708" s="21" t="s">
        <v>1029</v>
      </c>
      <c r="B708" s="2">
        <v>3089.71</v>
      </c>
    </row>
    <row r="709" spans="1:2" x14ac:dyDescent="0.35">
      <c r="A709" s="20" t="s">
        <v>1271</v>
      </c>
      <c r="B709" s="2">
        <v>3069.97</v>
      </c>
    </row>
    <row r="710" spans="1:2" x14ac:dyDescent="0.35">
      <c r="A710" s="21" t="s">
        <v>1272</v>
      </c>
      <c r="B710" s="2">
        <v>3069.97</v>
      </c>
    </row>
    <row r="711" spans="1:2" x14ac:dyDescent="0.35">
      <c r="A711" s="20" t="s">
        <v>1548</v>
      </c>
      <c r="B711" s="2">
        <v>3065.2</v>
      </c>
    </row>
    <row r="712" spans="1:2" x14ac:dyDescent="0.35">
      <c r="A712" s="21" t="s">
        <v>1549</v>
      </c>
      <c r="B712" s="2">
        <v>3065.2</v>
      </c>
    </row>
    <row r="713" spans="1:2" x14ac:dyDescent="0.35">
      <c r="A713" s="20" t="s">
        <v>1554</v>
      </c>
      <c r="B713" s="2">
        <v>3055</v>
      </c>
    </row>
    <row r="714" spans="1:2" x14ac:dyDescent="0.35">
      <c r="A714" s="21" t="s">
        <v>1555</v>
      </c>
      <c r="B714" s="2">
        <v>3055</v>
      </c>
    </row>
    <row r="715" spans="1:2" x14ac:dyDescent="0.35">
      <c r="A715" s="20" t="s">
        <v>1335</v>
      </c>
      <c r="B715" s="2">
        <v>3000</v>
      </c>
    </row>
    <row r="716" spans="1:2" x14ac:dyDescent="0.35">
      <c r="A716" s="21" t="s">
        <v>1336</v>
      </c>
      <c r="B716" s="2">
        <v>3000</v>
      </c>
    </row>
    <row r="717" spans="1:2" x14ac:dyDescent="0.35">
      <c r="A717" s="20" t="s">
        <v>989</v>
      </c>
      <c r="B717" s="2">
        <v>3000</v>
      </c>
    </row>
    <row r="718" spans="1:2" x14ac:dyDescent="0.35">
      <c r="A718" s="21" t="s">
        <v>990</v>
      </c>
      <c r="B718" s="2">
        <v>3000</v>
      </c>
    </row>
    <row r="719" spans="1:2" x14ac:dyDescent="0.35">
      <c r="A719" s="20" t="s">
        <v>37</v>
      </c>
      <c r="B719" s="2">
        <v>2999.1</v>
      </c>
    </row>
    <row r="720" spans="1:2" x14ac:dyDescent="0.35">
      <c r="A720" s="21" t="s">
        <v>38</v>
      </c>
      <c r="B720" s="2">
        <v>2999.1</v>
      </c>
    </row>
    <row r="721" spans="1:2" x14ac:dyDescent="0.35">
      <c r="A721" s="20" t="s">
        <v>543</v>
      </c>
      <c r="B721" s="2">
        <v>2980</v>
      </c>
    </row>
    <row r="722" spans="1:2" x14ac:dyDescent="0.35">
      <c r="A722" s="21" t="s">
        <v>544</v>
      </c>
      <c r="B722" s="2">
        <v>2980</v>
      </c>
    </row>
    <row r="723" spans="1:2" x14ac:dyDescent="0.35">
      <c r="A723" s="20" t="s">
        <v>406</v>
      </c>
      <c r="B723" s="2">
        <v>2979</v>
      </c>
    </row>
    <row r="724" spans="1:2" x14ac:dyDescent="0.35">
      <c r="A724" s="21" t="s">
        <v>407</v>
      </c>
      <c r="B724" s="2">
        <v>2979</v>
      </c>
    </row>
    <row r="725" spans="1:2" x14ac:dyDescent="0.35">
      <c r="A725" s="20" t="s">
        <v>1316</v>
      </c>
      <c r="B725" s="2">
        <v>2965</v>
      </c>
    </row>
    <row r="726" spans="1:2" x14ac:dyDescent="0.35">
      <c r="A726" s="21" t="s">
        <v>1317</v>
      </c>
      <c r="B726" s="2">
        <v>2965</v>
      </c>
    </row>
    <row r="727" spans="1:2" x14ac:dyDescent="0.35">
      <c r="A727" s="20" t="s">
        <v>608</v>
      </c>
      <c r="B727" s="2">
        <v>2962.58</v>
      </c>
    </row>
    <row r="728" spans="1:2" x14ac:dyDescent="0.35">
      <c r="A728" s="21" t="s">
        <v>609</v>
      </c>
      <c r="B728" s="2">
        <v>2962.58</v>
      </c>
    </row>
    <row r="729" spans="1:2" x14ac:dyDescent="0.35">
      <c r="A729" s="20" t="s">
        <v>947</v>
      </c>
      <c r="B729" s="2">
        <v>2961.86</v>
      </c>
    </row>
    <row r="730" spans="1:2" x14ac:dyDescent="0.35">
      <c r="A730" s="21" t="s">
        <v>948</v>
      </c>
      <c r="B730" s="2">
        <v>2961.86</v>
      </c>
    </row>
    <row r="731" spans="1:2" x14ac:dyDescent="0.35">
      <c r="A731" s="20" t="s">
        <v>696</v>
      </c>
      <c r="B731" s="2">
        <v>2940.7</v>
      </c>
    </row>
    <row r="732" spans="1:2" x14ac:dyDescent="0.35">
      <c r="A732" s="21" t="s">
        <v>697</v>
      </c>
      <c r="B732" s="2">
        <v>2940.7</v>
      </c>
    </row>
    <row r="733" spans="1:2" x14ac:dyDescent="0.35">
      <c r="A733" s="20" t="s">
        <v>1197</v>
      </c>
      <c r="B733" s="2">
        <v>2850</v>
      </c>
    </row>
    <row r="734" spans="1:2" x14ac:dyDescent="0.35">
      <c r="A734" s="21" t="s">
        <v>1198</v>
      </c>
      <c r="B734" s="2">
        <v>2850</v>
      </c>
    </row>
    <row r="735" spans="1:2" x14ac:dyDescent="0.35">
      <c r="A735" s="20" t="s">
        <v>773</v>
      </c>
      <c r="B735" s="2">
        <v>2850</v>
      </c>
    </row>
    <row r="736" spans="1:2" x14ac:dyDescent="0.35">
      <c r="A736" s="21" t="s">
        <v>774</v>
      </c>
      <c r="B736" s="2">
        <v>2850</v>
      </c>
    </row>
    <row r="737" spans="1:2" x14ac:dyDescent="0.35">
      <c r="A737" s="20" t="s">
        <v>742</v>
      </c>
      <c r="B737" s="2">
        <v>2846.5299999999997</v>
      </c>
    </row>
    <row r="738" spans="1:2" x14ac:dyDescent="0.35">
      <c r="A738" s="21" t="s">
        <v>743</v>
      </c>
      <c r="B738" s="2">
        <v>2846.5299999999997</v>
      </c>
    </row>
    <row r="739" spans="1:2" x14ac:dyDescent="0.35">
      <c r="A739" s="20" t="s">
        <v>196</v>
      </c>
      <c r="B739" s="2">
        <v>2832</v>
      </c>
    </row>
    <row r="740" spans="1:2" x14ac:dyDescent="0.35">
      <c r="A740" s="21" t="s">
        <v>197</v>
      </c>
      <c r="B740" s="2">
        <v>2832</v>
      </c>
    </row>
    <row r="741" spans="1:2" x14ac:dyDescent="0.35">
      <c r="A741" s="20" t="s">
        <v>849</v>
      </c>
      <c r="B741" s="2">
        <v>2822.01</v>
      </c>
    </row>
    <row r="742" spans="1:2" x14ac:dyDescent="0.35">
      <c r="A742" s="21" t="s">
        <v>850</v>
      </c>
      <c r="B742" s="2">
        <v>2822.01</v>
      </c>
    </row>
    <row r="743" spans="1:2" x14ac:dyDescent="0.35">
      <c r="A743" s="20" t="s">
        <v>1680</v>
      </c>
      <c r="B743" s="2">
        <v>2812.57</v>
      </c>
    </row>
    <row r="744" spans="1:2" x14ac:dyDescent="0.35">
      <c r="A744" s="21" t="s">
        <v>1681</v>
      </c>
      <c r="B744" s="2">
        <v>2812.57</v>
      </c>
    </row>
    <row r="745" spans="1:2" x14ac:dyDescent="0.35">
      <c r="A745" s="20" t="s">
        <v>1391</v>
      </c>
      <c r="B745" s="2">
        <v>2801.8999999999996</v>
      </c>
    </row>
    <row r="746" spans="1:2" x14ac:dyDescent="0.35">
      <c r="A746" s="21" t="s">
        <v>1392</v>
      </c>
      <c r="B746" s="2">
        <v>2801.8999999999996</v>
      </c>
    </row>
    <row r="747" spans="1:2" x14ac:dyDescent="0.35">
      <c r="A747" s="20" t="s">
        <v>494</v>
      </c>
      <c r="B747" s="2">
        <v>2800.0900000000006</v>
      </c>
    </row>
    <row r="748" spans="1:2" x14ac:dyDescent="0.35">
      <c r="A748" s="21" t="s">
        <v>495</v>
      </c>
      <c r="B748" s="2">
        <v>2800.0900000000006</v>
      </c>
    </row>
    <row r="749" spans="1:2" x14ac:dyDescent="0.35">
      <c r="A749" s="20" t="s">
        <v>718</v>
      </c>
      <c r="B749" s="2">
        <v>2800</v>
      </c>
    </row>
    <row r="750" spans="1:2" x14ac:dyDescent="0.35">
      <c r="A750" s="21" t="s">
        <v>719</v>
      </c>
      <c r="B750" s="2">
        <v>2800</v>
      </c>
    </row>
    <row r="751" spans="1:2" x14ac:dyDescent="0.35">
      <c r="A751" s="20" t="s">
        <v>740</v>
      </c>
      <c r="B751" s="2">
        <v>2800</v>
      </c>
    </row>
    <row r="752" spans="1:2" x14ac:dyDescent="0.35">
      <c r="A752" s="21" t="s">
        <v>741</v>
      </c>
      <c r="B752" s="2">
        <v>2800</v>
      </c>
    </row>
    <row r="753" spans="1:2" x14ac:dyDescent="0.35">
      <c r="A753" s="20" t="s">
        <v>1003</v>
      </c>
      <c r="B753" s="2">
        <v>2800</v>
      </c>
    </row>
    <row r="754" spans="1:2" x14ac:dyDescent="0.35">
      <c r="A754" s="21" t="s">
        <v>1004</v>
      </c>
      <c r="B754" s="2">
        <v>2800</v>
      </c>
    </row>
    <row r="755" spans="1:2" x14ac:dyDescent="0.35">
      <c r="A755" s="20" t="s">
        <v>706</v>
      </c>
      <c r="B755" s="2">
        <v>2740.01</v>
      </c>
    </row>
    <row r="756" spans="1:2" x14ac:dyDescent="0.35">
      <c r="A756" s="21" t="s">
        <v>707</v>
      </c>
      <c r="B756" s="2">
        <v>2740.01</v>
      </c>
    </row>
    <row r="757" spans="1:2" x14ac:dyDescent="0.35">
      <c r="A757" s="20" t="s">
        <v>1808</v>
      </c>
      <c r="B757" s="2">
        <v>2700.4</v>
      </c>
    </row>
    <row r="758" spans="1:2" x14ac:dyDescent="0.35">
      <c r="A758" s="21" t="s">
        <v>1809</v>
      </c>
      <c r="B758" s="2">
        <v>2700.4</v>
      </c>
    </row>
    <row r="759" spans="1:2" x14ac:dyDescent="0.35">
      <c r="A759" s="20" t="s">
        <v>997</v>
      </c>
      <c r="B759" s="2">
        <v>2700</v>
      </c>
    </row>
    <row r="760" spans="1:2" x14ac:dyDescent="0.35">
      <c r="A760" s="21" t="s">
        <v>998</v>
      </c>
      <c r="B760" s="2">
        <v>2700</v>
      </c>
    </row>
    <row r="761" spans="1:2" x14ac:dyDescent="0.35">
      <c r="A761" s="20" t="s">
        <v>517</v>
      </c>
      <c r="B761" s="2">
        <v>2660.4300000000007</v>
      </c>
    </row>
    <row r="762" spans="1:2" x14ac:dyDescent="0.35">
      <c r="A762" s="21" t="s">
        <v>518</v>
      </c>
      <c r="B762" s="2">
        <v>2660.4300000000007</v>
      </c>
    </row>
    <row r="763" spans="1:2" x14ac:dyDescent="0.35">
      <c r="A763" s="20" t="s">
        <v>257</v>
      </c>
      <c r="B763" s="2">
        <v>2659</v>
      </c>
    </row>
    <row r="764" spans="1:2" x14ac:dyDescent="0.35">
      <c r="A764" s="21" t="s">
        <v>258</v>
      </c>
      <c r="B764" s="2">
        <v>2659</v>
      </c>
    </row>
    <row r="765" spans="1:2" x14ac:dyDescent="0.35">
      <c r="A765" s="20" t="s">
        <v>1652</v>
      </c>
      <c r="B765" s="2">
        <v>2622.0699999999997</v>
      </c>
    </row>
    <row r="766" spans="1:2" x14ac:dyDescent="0.35">
      <c r="A766" s="21" t="s">
        <v>1653</v>
      </c>
      <c r="B766" s="2">
        <v>2622.0699999999997</v>
      </c>
    </row>
    <row r="767" spans="1:2" x14ac:dyDescent="0.35">
      <c r="A767" s="20" t="s">
        <v>1477</v>
      </c>
      <c r="B767" s="2">
        <v>2607</v>
      </c>
    </row>
    <row r="768" spans="1:2" x14ac:dyDescent="0.35">
      <c r="A768" s="21" t="s">
        <v>1478</v>
      </c>
      <c r="B768" s="2">
        <v>2607</v>
      </c>
    </row>
    <row r="769" spans="1:2" x14ac:dyDescent="0.35">
      <c r="A769" s="20" t="s">
        <v>895</v>
      </c>
      <c r="B769" s="2">
        <v>2585.5699999999997</v>
      </c>
    </row>
    <row r="770" spans="1:2" x14ac:dyDescent="0.35">
      <c r="A770" s="21" t="s">
        <v>896</v>
      </c>
      <c r="B770" s="2">
        <v>2585.5699999999997</v>
      </c>
    </row>
    <row r="771" spans="1:2" x14ac:dyDescent="0.35">
      <c r="A771" s="20" t="s">
        <v>959</v>
      </c>
      <c r="B771" s="2">
        <v>2576.02</v>
      </c>
    </row>
    <row r="772" spans="1:2" x14ac:dyDescent="0.35">
      <c r="A772" s="21" t="s">
        <v>960</v>
      </c>
      <c r="B772" s="2">
        <v>2576.02</v>
      </c>
    </row>
    <row r="773" spans="1:2" x14ac:dyDescent="0.35">
      <c r="A773" s="20" t="s">
        <v>245</v>
      </c>
      <c r="B773" s="2">
        <v>2566.7500000000005</v>
      </c>
    </row>
    <row r="774" spans="1:2" x14ac:dyDescent="0.35">
      <c r="A774" s="21" t="s">
        <v>246</v>
      </c>
      <c r="B774" s="2">
        <v>2566.7500000000005</v>
      </c>
    </row>
    <row r="775" spans="1:2" x14ac:dyDescent="0.35">
      <c r="A775" s="20" t="s">
        <v>801</v>
      </c>
      <c r="B775" s="2">
        <v>2543.16</v>
      </c>
    </row>
    <row r="776" spans="1:2" x14ac:dyDescent="0.35">
      <c r="A776" s="21" t="s">
        <v>802</v>
      </c>
      <c r="B776" s="2">
        <v>2543.16</v>
      </c>
    </row>
    <row r="777" spans="1:2" x14ac:dyDescent="0.35">
      <c r="A777" s="20" t="s">
        <v>1103</v>
      </c>
      <c r="B777" s="2">
        <v>2530</v>
      </c>
    </row>
    <row r="778" spans="1:2" x14ac:dyDescent="0.35">
      <c r="A778" s="21" t="s">
        <v>1104</v>
      </c>
      <c r="B778" s="2">
        <v>2530</v>
      </c>
    </row>
    <row r="779" spans="1:2" x14ac:dyDescent="0.35">
      <c r="A779" s="20" t="s">
        <v>332</v>
      </c>
      <c r="B779" s="2">
        <v>2526.6299999999997</v>
      </c>
    </row>
    <row r="780" spans="1:2" x14ac:dyDescent="0.35">
      <c r="A780" s="21" t="s">
        <v>333</v>
      </c>
      <c r="B780" s="2">
        <v>2526.6299999999997</v>
      </c>
    </row>
    <row r="781" spans="1:2" x14ac:dyDescent="0.35">
      <c r="A781" s="20" t="s">
        <v>839</v>
      </c>
      <c r="B781" s="2">
        <v>2513.6</v>
      </c>
    </row>
    <row r="782" spans="1:2" x14ac:dyDescent="0.35">
      <c r="A782" s="21" t="s">
        <v>840</v>
      </c>
      <c r="B782" s="2">
        <v>2513.6</v>
      </c>
    </row>
    <row r="783" spans="1:2" x14ac:dyDescent="0.35">
      <c r="A783" s="20" t="s">
        <v>1654</v>
      </c>
      <c r="B783" s="2">
        <v>2507</v>
      </c>
    </row>
    <row r="784" spans="1:2" x14ac:dyDescent="0.35">
      <c r="A784" s="21" t="s">
        <v>1655</v>
      </c>
      <c r="B784" s="2">
        <v>2507</v>
      </c>
    </row>
    <row r="785" spans="1:2" x14ac:dyDescent="0.35">
      <c r="A785" s="20" t="s">
        <v>1433</v>
      </c>
      <c r="B785" s="2">
        <v>2500</v>
      </c>
    </row>
    <row r="786" spans="1:2" x14ac:dyDescent="0.35">
      <c r="A786" s="21" t="s">
        <v>1434</v>
      </c>
      <c r="B786" s="2">
        <v>2500</v>
      </c>
    </row>
    <row r="787" spans="1:2" x14ac:dyDescent="0.35">
      <c r="A787" s="20" t="s">
        <v>807</v>
      </c>
      <c r="B787" s="2">
        <v>2500</v>
      </c>
    </row>
    <row r="788" spans="1:2" x14ac:dyDescent="0.35">
      <c r="A788" s="21" t="s">
        <v>808</v>
      </c>
      <c r="B788" s="2">
        <v>2500</v>
      </c>
    </row>
    <row r="789" spans="1:2" x14ac:dyDescent="0.35">
      <c r="A789" s="20" t="s">
        <v>1729</v>
      </c>
      <c r="B789" s="2">
        <v>2496.6800000000003</v>
      </c>
    </row>
    <row r="790" spans="1:2" x14ac:dyDescent="0.35">
      <c r="A790" s="21" t="s">
        <v>1730</v>
      </c>
      <c r="B790" s="2">
        <v>2496.6800000000003</v>
      </c>
    </row>
    <row r="791" spans="1:2" x14ac:dyDescent="0.35">
      <c r="A791" s="20" t="s">
        <v>1999</v>
      </c>
      <c r="B791" s="2">
        <v>2460.96</v>
      </c>
    </row>
    <row r="792" spans="1:2" x14ac:dyDescent="0.35">
      <c r="A792" s="21" t="s">
        <v>2000</v>
      </c>
      <c r="B792" s="2">
        <v>2460.96</v>
      </c>
    </row>
    <row r="793" spans="1:2" x14ac:dyDescent="0.35">
      <c r="A793" s="20" t="s">
        <v>1497</v>
      </c>
      <c r="B793" s="2">
        <v>2436.27</v>
      </c>
    </row>
    <row r="794" spans="1:2" x14ac:dyDescent="0.35">
      <c r="A794" s="21" t="s">
        <v>1498</v>
      </c>
      <c r="B794" s="2">
        <v>2436.27</v>
      </c>
    </row>
    <row r="795" spans="1:2" x14ac:dyDescent="0.35">
      <c r="A795" s="20" t="s">
        <v>1810</v>
      </c>
      <c r="B795" s="2">
        <v>2432.4</v>
      </c>
    </row>
    <row r="796" spans="1:2" x14ac:dyDescent="0.35">
      <c r="A796" s="21" t="s">
        <v>1811</v>
      </c>
      <c r="B796" s="2">
        <v>2432.4</v>
      </c>
    </row>
    <row r="797" spans="1:2" x14ac:dyDescent="0.35">
      <c r="A797" s="20" t="s">
        <v>901</v>
      </c>
      <c r="B797" s="2">
        <v>2429.6</v>
      </c>
    </row>
    <row r="798" spans="1:2" x14ac:dyDescent="0.35">
      <c r="A798" s="21" t="s">
        <v>902</v>
      </c>
      <c r="B798" s="2">
        <v>2429.6</v>
      </c>
    </row>
    <row r="799" spans="1:2" x14ac:dyDescent="0.35">
      <c r="A799" s="20" t="s">
        <v>769</v>
      </c>
      <c r="B799" s="2">
        <v>2427</v>
      </c>
    </row>
    <row r="800" spans="1:2" x14ac:dyDescent="0.35">
      <c r="A800" s="21" t="s">
        <v>770</v>
      </c>
      <c r="B800" s="2">
        <v>2427</v>
      </c>
    </row>
    <row r="801" spans="1:2" x14ac:dyDescent="0.35">
      <c r="A801" s="20" t="s">
        <v>475</v>
      </c>
      <c r="B801" s="2">
        <v>2416</v>
      </c>
    </row>
    <row r="802" spans="1:2" x14ac:dyDescent="0.35">
      <c r="A802" s="21" t="s">
        <v>476</v>
      </c>
      <c r="B802" s="2">
        <v>2416</v>
      </c>
    </row>
    <row r="803" spans="1:2" x14ac:dyDescent="0.35">
      <c r="A803" s="20" t="s">
        <v>109</v>
      </c>
      <c r="B803" s="2">
        <v>2414.6099999999997</v>
      </c>
    </row>
    <row r="804" spans="1:2" x14ac:dyDescent="0.35">
      <c r="A804" s="21" t="s">
        <v>110</v>
      </c>
      <c r="B804" s="2">
        <v>2414.6099999999997</v>
      </c>
    </row>
    <row r="805" spans="1:2" x14ac:dyDescent="0.35">
      <c r="A805" s="20" t="s">
        <v>1275</v>
      </c>
      <c r="B805" s="2">
        <v>2400</v>
      </c>
    </row>
    <row r="806" spans="1:2" x14ac:dyDescent="0.35">
      <c r="A806" s="21" t="s">
        <v>1276</v>
      </c>
      <c r="B806" s="2">
        <v>2400</v>
      </c>
    </row>
    <row r="807" spans="1:2" x14ac:dyDescent="0.35">
      <c r="A807" s="20" t="s">
        <v>1084</v>
      </c>
      <c r="B807" s="2">
        <v>2393.4600000000005</v>
      </c>
    </row>
    <row r="808" spans="1:2" x14ac:dyDescent="0.35">
      <c r="A808" s="21" t="s">
        <v>1085</v>
      </c>
      <c r="B808" s="2">
        <v>2393.4600000000005</v>
      </c>
    </row>
    <row r="809" spans="1:2" x14ac:dyDescent="0.35">
      <c r="A809" s="20" t="s">
        <v>857</v>
      </c>
      <c r="B809" s="2">
        <v>2361.0700000000002</v>
      </c>
    </row>
    <row r="810" spans="1:2" x14ac:dyDescent="0.35">
      <c r="A810" s="21" t="s">
        <v>858</v>
      </c>
      <c r="B810" s="2">
        <v>2361.0700000000002</v>
      </c>
    </row>
    <row r="811" spans="1:2" x14ac:dyDescent="0.35">
      <c r="A811" s="20" t="s">
        <v>861</v>
      </c>
      <c r="B811" s="2">
        <v>2357.7399999999998</v>
      </c>
    </row>
    <row r="812" spans="1:2" x14ac:dyDescent="0.35">
      <c r="A812" s="21" t="s">
        <v>862</v>
      </c>
      <c r="B812" s="2">
        <v>2357.7399999999998</v>
      </c>
    </row>
    <row r="813" spans="1:2" x14ac:dyDescent="0.35">
      <c r="A813" s="20" t="s">
        <v>1137</v>
      </c>
      <c r="B813" s="2">
        <v>2350</v>
      </c>
    </row>
    <row r="814" spans="1:2" x14ac:dyDescent="0.35">
      <c r="A814" s="21" t="s">
        <v>1138</v>
      </c>
      <c r="B814" s="2">
        <v>2350</v>
      </c>
    </row>
    <row r="815" spans="1:2" x14ac:dyDescent="0.35">
      <c r="A815" s="20" t="s">
        <v>1042</v>
      </c>
      <c r="B815" s="2">
        <v>2350</v>
      </c>
    </row>
    <row r="816" spans="1:2" x14ac:dyDescent="0.35">
      <c r="A816" s="21" t="s">
        <v>1043</v>
      </c>
      <c r="B816" s="2">
        <v>2350</v>
      </c>
    </row>
    <row r="817" spans="1:2" x14ac:dyDescent="0.35">
      <c r="A817" s="20" t="s">
        <v>851</v>
      </c>
      <c r="B817" s="2">
        <v>2344</v>
      </c>
    </row>
    <row r="818" spans="1:2" x14ac:dyDescent="0.35">
      <c r="A818" s="21" t="s">
        <v>852</v>
      </c>
      <c r="B818" s="2">
        <v>2344</v>
      </c>
    </row>
    <row r="819" spans="1:2" x14ac:dyDescent="0.35">
      <c r="A819" s="20" t="s">
        <v>1303</v>
      </c>
      <c r="B819" s="2">
        <v>2280</v>
      </c>
    </row>
    <row r="820" spans="1:2" x14ac:dyDescent="0.35">
      <c r="A820" s="21" t="s">
        <v>1304</v>
      </c>
      <c r="B820" s="2">
        <v>2280</v>
      </c>
    </row>
    <row r="821" spans="1:2" x14ac:dyDescent="0.35">
      <c r="A821" s="20" t="s">
        <v>2019</v>
      </c>
      <c r="B821" s="2">
        <v>2270.8000000000002</v>
      </c>
    </row>
    <row r="822" spans="1:2" x14ac:dyDescent="0.35">
      <c r="A822" s="21" t="s">
        <v>2020</v>
      </c>
      <c r="B822" s="2">
        <v>2270.8000000000002</v>
      </c>
    </row>
    <row r="823" spans="1:2" x14ac:dyDescent="0.35">
      <c r="A823" s="20" t="s">
        <v>374</v>
      </c>
      <c r="B823" s="2">
        <v>2257.4299999999998</v>
      </c>
    </row>
    <row r="824" spans="1:2" x14ac:dyDescent="0.35">
      <c r="A824" s="21" t="s">
        <v>375</v>
      </c>
      <c r="B824" s="2">
        <v>2257.4299999999998</v>
      </c>
    </row>
    <row r="825" spans="1:2" x14ac:dyDescent="0.35">
      <c r="A825" s="20" t="s">
        <v>1894</v>
      </c>
      <c r="B825" s="2">
        <v>2245.11</v>
      </c>
    </row>
    <row r="826" spans="1:2" x14ac:dyDescent="0.35">
      <c r="A826" s="21" t="s">
        <v>1895</v>
      </c>
      <c r="B826" s="2">
        <v>2245.11</v>
      </c>
    </row>
    <row r="827" spans="1:2" x14ac:dyDescent="0.35">
      <c r="A827" s="20" t="s">
        <v>546</v>
      </c>
      <c r="B827" s="2">
        <v>2241.2500000000005</v>
      </c>
    </row>
    <row r="828" spans="1:2" x14ac:dyDescent="0.35">
      <c r="A828" s="21" t="s">
        <v>547</v>
      </c>
      <c r="B828" s="2">
        <v>2241.2500000000005</v>
      </c>
    </row>
    <row r="829" spans="1:2" x14ac:dyDescent="0.35">
      <c r="A829" s="20" t="s">
        <v>1648</v>
      </c>
      <c r="B829" s="2">
        <v>2236.84</v>
      </c>
    </row>
    <row r="830" spans="1:2" x14ac:dyDescent="0.35">
      <c r="A830" s="21" t="s">
        <v>1649</v>
      </c>
      <c r="B830" s="2">
        <v>2236.84</v>
      </c>
    </row>
    <row r="831" spans="1:2" x14ac:dyDescent="0.35">
      <c r="A831" s="20" t="s">
        <v>897</v>
      </c>
      <c r="B831" s="2">
        <v>2200</v>
      </c>
    </row>
    <row r="832" spans="1:2" x14ac:dyDescent="0.35">
      <c r="A832" s="21" t="s">
        <v>898</v>
      </c>
      <c r="B832" s="2">
        <v>2200</v>
      </c>
    </row>
    <row r="833" spans="1:2" x14ac:dyDescent="0.35">
      <c r="A833" s="20" t="s">
        <v>1050</v>
      </c>
      <c r="B833" s="2">
        <v>2200</v>
      </c>
    </row>
    <row r="834" spans="1:2" x14ac:dyDescent="0.35">
      <c r="A834" s="21" t="s">
        <v>1051</v>
      </c>
      <c r="B834" s="2">
        <v>2200</v>
      </c>
    </row>
    <row r="835" spans="1:2" x14ac:dyDescent="0.35">
      <c r="A835" s="20" t="s">
        <v>1544</v>
      </c>
      <c r="B835" s="2">
        <v>2190</v>
      </c>
    </row>
    <row r="836" spans="1:2" x14ac:dyDescent="0.35">
      <c r="A836" s="21" t="s">
        <v>1545</v>
      </c>
      <c r="B836" s="2">
        <v>2190</v>
      </c>
    </row>
    <row r="837" spans="1:2" x14ac:dyDescent="0.35">
      <c r="A837" s="20" t="s">
        <v>271</v>
      </c>
      <c r="B837" s="2">
        <v>2179.4899999999998</v>
      </c>
    </row>
    <row r="838" spans="1:2" x14ac:dyDescent="0.35">
      <c r="A838" s="21" t="s">
        <v>272</v>
      </c>
      <c r="B838" s="2">
        <v>2179.4899999999998</v>
      </c>
    </row>
    <row r="839" spans="1:2" x14ac:dyDescent="0.35">
      <c r="A839" s="20" t="s">
        <v>1511</v>
      </c>
      <c r="B839" s="2">
        <v>2120</v>
      </c>
    </row>
    <row r="840" spans="1:2" x14ac:dyDescent="0.35">
      <c r="A840" s="21" t="s">
        <v>1512</v>
      </c>
      <c r="B840" s="2">
        <v>2120</v>
      </c>
    </row>
    <row r="841" spans="1:2" x14ac:dyDescent="0.35">
      <c r="A841" s="20" t="s">
        <v>7</v>
      </c>
      <c r="B841" s="2">
        <v>2100</v>
      </c>
    </row>
    <row r="842" spans="1:2" x14ac:dyDescent="0.35">
      <c r="A842" s="21" t="s">
        <v>8</v>
      </c>
      <c r="B842" s="2">
        <v>2100</v>
      </c>
    </row>
    <row r="843" spans="1:2" x14ac:dyDescent="0.35">
      <c r="A843" s="20" t="s">
        <v>393</v>
      </c>
      <c r="B843" s="2">
        <v>2100</v>
      </c>
    </row>
    <row r="844" spans="1:2" x14ac:dyDescent="0.35">
      <c r="A844" s="21" t="s">
        <v>394</v>
      </c>
      <c r="B844" s="2">
        <v>2100</v>
      </c>
    </row>
    <row r="845" spans="1:2" x14ac:dyDescent="0.35">
      <c r="A845" s="20" t="s">
        <v>1778</v>
      </c>
      <c r="B845" s="2">
        <v>2077</v>
      </c>
    </row>
    <row r="846" spans="1:2" x14ac:dyDescent="0.35">
      <c r="A846" s="21" t="s">
        <v>1779</v>
      </c>
      <c r="B846" s="2">
        <v>2077</v>
      </c>
    </row>
    <row r="847" spans="1:2" x14ac:dyDescent="0.35">
      <c r="A847" s="20" t="s">
        <v>1305</v>
      </c>
      <c r="B847" s="2">
        <v>2044.54</v>
      </c>
    </row>
    <row r="848" spans="1:2" x14ac:dyDescent="0.35">
      <c r="A848" s="21"/>
      <c r="B848" s="2">
        <v>2044.54</v>
      </c>
    </row>
    <row r="849" spans="1:2" x14ac:dyDescent="0.35">
      <c r="A849" s="20" t="s">
        <v>485</v>
      </c>
      <c r="B849" s="2">
        <v>2031.85</v>
      </c>
    </row>
    <row r="850" spans="1:2" x14ac:dyDescent="0.35">
      <c r="A850" s="21"/>
      <c r="B850" s="2">
        <v>2031.85</v>
      </c>
    </row>
    <row r="851" spans="1:2" x14ac:dyDescent="0.35">
      <c r="A851" s="20" t="s">
        <v>1005</v>
      </c>
      <c r="B851" s="2">
        <v>2010</v>
      </c>
    </row>
    <row r="852" spans="1:2" x14ac:dyDescent="0.35">
      <c r="A852" s="21" t="s">
        <v>1006</v>
      </c>
      <c r="B852" s="2">
        <v>2010</v>
      </c>
    </row>
    <row r="853" spans="1:2" x14ac:dyDescent="0.35">
      <c r="A853" s="20" t="s">
        <v>1565</v>
      </c>
      <c r="B853" s="2">
        <v>2005</v>
      </c>
    </row>
    <row r="854" spans="1:2" x14ac:dyDescent="0.35">
      <c r="A854" s="21" t="s">
        <v>1566</v>
      </c>
      <c r="B854" s="2">
        <v>2005</v>
      </c>
    </row>
    <row r="855" spans="1:2" x14ac:dyDescent="0.35">
      <c r="A855" s="20" t="s">
        <v>288</v>
      </c>
      <c r="B855" s="2">
        <v>2004</v>
      </c>
    </row>
    <row r="856" spans="1:2" x14ac:dyDescent="0.35">
      <c r="A856" s="21" t="s">
        <v>289</v>
      </c>
      <c r="B856" s="2">
        <v>2004</v>
      </c>
    </row>
    <row r="857" spans="1:2" x14ac:dyDescent="0.35">
      <c r="A857" s="20" t="s">
        <v>1816</v>
      </c>
      <c r="B857" s="2">
        <v>2000.0000000000002</v>
      </c>
    </row>
    <row r="858" spans="1:2" x14ac:dyDescent="0.35">
      <c r="A858" s="21" t="s">
        <v>1817</v>
      </c>
      <c r="B858" s="2">
        <v>2000.0000000000002</v>
      </c>
    </row>
    <row r="859" spans="1:2" x14ac:dyDescent="0.35">
      <c r="A859" s="20" t="s">
        <v>1757</v>
      </c>
      <c r="B859" s="2">
        <v>2000</v>
      </c>
    </row>
    <row r="860" spans="1:2" x14ac:dyDescent="0.35">
      <c r="A860" s="21" t="s">
        <v>1758</v>
      </c>
      <c r="B860" s="2">
        <v>2000</v>
      </c>
    </row>
    <row r="861" spans="1:2" x14ac:dyDescent="0.35">
      <c r="A861" s="20" t="s">
        <v>1457</v>
      </c>
      <c r="B861" s="2">
        <v>2000</v>
      </c>
    </row>
    <row r="862" spans="1:2" x14ac:dyDescent="0.35">
      <c r="A862" s="21" t="s">
        <v>1458</v>
      </c>
      <c r="B862" s="2">
        <v>2000</v>
      </c>
    </row>
    <row r="863" spans="1:2" x14ac:dyDescent="0.35">
      <c r="A863" s="20" t="s">
        <v>726</v>
      </c>
      <c r="B863" s="2">
        <v>1998.21</v>
      </c>
    </row>
    <row r="864" spans="1:2" x14ac:dyDescent="0.35">
      <c r="A864" s="21" t="s">
        <v>727</v>
      </c>
      <c r="B864" s="2">
        <v>1998.21</v>
      </c>
    </row>
    <row r="865" spans="1:2" x14ac:dyDescent="0.35">
      <c r="A865" s="20" t="s">
        <v>1289</v>
      </c>
      <c r="B865" s="2">
        <v>1990</v>
      </c>
    </row>
    <row r="866" spans="1:2" x14ac:dyDescent="0.35">
      <c r="A866" s="21" t="s">
        <v>1290</v>
      </c>
      <c r="B866" s="2">
        <v>1990</v>
      </c>
    </row>
    <row r="867" spans="1:2" x14ac:dyDescent="0.35">
      <c r="A867" s="20" t="s">
        <v>1217</v>
      </c>
      <c r="B867" s="2">
        <v>1989.87</v>
      </c>
    </row>
    <row r="868" spans="1:2" x14ac:dyDescent="0.35">
      <c r="A868" s="21" t="s">
        <v>1218</v>
      </c>
      <c r="B868" s="2">
        <v>1989.87</v>
      </c>
    </row>
    <row r="869" spans="1:2" x14ac:dyDescent="0.35">
      <c r="A869" s="20" t="s">
        <v>873</v>
      </c>
      <c r="B869" s="2">
        <v>1988.6000000000001</v>
      </c>
    </row>
    <row r="870" spans="1:2" x14ac:dyDescent="0.35">
      <c r="A870" s="21" t="s">
        <v>874</v>
      </c>
      <c r="B870" s="2">
        <v>1988.6000000000001</v>
      </c>
    </row>
    <row r="871" spans="1:2" x14ac:dyDescent="0.35">
      <c r="A871" s="20" t="s">
        <v>1054</v>
      </c>
      <c r="B871" s="2">
        <v>1984.81</v>
      </c>
    </row>
    <row r="872" spans="1:2" x14ac:dyDescent="0.35">
      <c r="A872" s="21" t="s">
        <v>1055</v>
      </c>
      <c r="B872" s="2">
        <v>1984.81</v>
      </c>
    </row>
    <row r="873" spans="1:2" x14ac:dyDescent="0.35">
      <c r="A873" s="20" t="s">
        <v>1312</v>
      </c>
      <c r="B873" s="2">
        <v>1980</v>
      </c>
    </row>
    <row r="874" spans="1:2" x14ac:dyDescent="0.35">
      <c r="A874" s="21" t="s">
        <v>1313</v>
      </c>
      <c r="B874" s="2">
        <v>1980</v>
      </c>
    </row>
    <row r="875" spans="1:2" x14ac:dyDescent="0.35">
      <c r="A875" s="20" t="s">
        <v>1698</v>
      </c>
      <c r="B875" s="2">
        <v>1980</v>
      </c>
    </row>
    <row r="876" spans="1:2" x14ac:dyDescent="0.35">
      <c r="A876" s="21" t="s">
        <v>1699</v>
      </c>
      <c r="B876" s="2">
        <v>1980</v>
      </c>
    </row>
    <row r="877" spans="1:2" x14ac:dyDescent="0.35">
      <c r="A877" s="20" t="s">
        <v>2030</v>
      </c>
      <c r="B877" s="2">
        <v>1978.91</v>
      </c>
    </row>
    <row r="878" spans="1:2" x14ac:dyDescent="0.35">
      <c r="A878" s="21" t="s">
        <v>2031</v>
      </c>
      <c r="B878" s="2">
        <v>1978.91</v>
      </c>
    </row>
    <row r="879" spans="1:2" x14ac:dyDescent="0.35">
      <c r="A879" s="20" t="s">
        <v>1195</v>
      </c>
      <c r="B879" s="2">
        <v>1972.2</v>
      </c>
    </row>
    <row r="880" spans="1:2" x14ac:dyDescent="0.35">
      <c r="A880" s="21" t="s">
        <v>1196</v>
      </c>
      <c r="B880" s="2">
        <v>1972.2</v>
      </c>
    </row>
    <row r="881" spans="1:2" x14ac:dyDescent="0.35">
      <c r="A881" s="20" t="s">
        <v>471</v>
      </c>
      <c r="B881" s="2">
        <v>1947</v>
      </c>
    </row>
    <row r="882" spans="1:2" x14ac:dyDescent="0.35">
      <c r="A882" s="21" t="s">
        <v>1961</v>
      </c>
      <c r="B882" s="2">
        <v>1241.5</v>
      </c>
    </row>
    <row r="883" spans="1:2" x14ac:dyDescent="0.35">
      <c r="A883" s="21" t="s">
        <v>472</v>
      </c>
      <c r="B883" s="2">
        <v>705.5</v>
      </c>
    </row>
    <row r="884" spans="1:2" x14ac:dyDescent="0.35">
      <c r="A884" s="20" t="s">
        <v>591</v>
      </c>
      <c r="B884" s="2">
        <v>1946.54</v>
      </c>
    </row>
    <row r="885" spans="1:2" x14ac:dyDescent="0.35">
      <c r="A885" s="21" t="s">
        <v>592</v>
      </c>
      <c r="B885" s="2">
        <v>1946.54</v>
      </c>
    </row>
    <row r="886" spans="1:2" x14ac:dyDescent="0.35">
      <c r="A886" s="20" t="s">
        <v>921</v>
      </c>
      <c r="B886" s="2">
        <v>1938.73</v>
      </c>
    </row>
    <row r="887" spans="1:2" x14ac:dyDescent="0.35">
      <c r="A887" s="21" t="s">
        <v>922</v>
      </c>
      <c r="B887" s="2">
        <v>1938.73</v>
      </c>
    </row>
    <row r="888" spans="1:2" x14ac:dyDescent="0.35">
      <c r="A888" s="20" t="s">
        <v>1353</v>
      </c>
      <c r="B888" s="2">
        <v>1916.49</v>
      </c>
    </row>
    <row r="889" spans="1:2" x14ac:dyDescent="0.35">
      <c r="A889" s="21" t="s">
        <v>1354</v>
      </c>
      <c r="B889" s="2">
        <v>1916.49</v>
      </c>
    </row>
    <row r="890" spans="1:2" x14ac:dyDescent="0.35">
      <c r="A890" s="20" t="s">
        <v>371</v>
      </c>
      <c r="B890" s="2">
        <v>1910.99</v>
      </c>
    </row>
    <row r="891" spans="1:2" x14ac:dyDescent="0.35">
      <c r="A891" s="21" t="s">
        <v>372</v>
      </c>
      <c r="B891" s="2">
        <v>1910.99</v>
      </c>
    </row>
    <row r="892" spans="1:2" x14ac:dyDescent="0.35">
      <c r="A892" s="20" t="s">
        <v>936</v>
      </c>
      <c r="B892" s="2">
        <v>1900</v>
      </c>
    </row>
    <row r="893" spans="1:2" x14ac:dyDescent="0.35">
      <c r="A893" s="21" t="s">
        <v>937</v>
      </c>
      <c r="B893" s="2">
        <v>1900</v>
      </c>
    </row>
    <row r="894" spans="1:2" x14ac:dyDescent="0.35">
      <c r="A894" s="20" t="s">
        <v>867</v>
      </c>
      <c r="B894" s="2">
        <v>1878.07</v>
      </c>
    </row>
    <row r="895" spans="1:2" x14ac:dyDescent="0.35">
      <c r="A895" s="21" t="s">
        <v>868</v>
      </c>
      <c r="B895" s="2">
        <v>1878.07</v>
      </c>
    </row>
    <row r="896" spans="1:2" x14ac:dyDescent="0.35">
      <c r="A896" s="20" t="s">
        <v>673</v>
      </c>
      <c r="B896" s="2">
        <v>1857.11</v>
      </c>
    </row>
    <row r="897" spans="1:2" x14ac:dyDescent="0.35">
      <c r="A897" s="21" t="s">
        <v>674</v>
      </c>
      <c r="B897" s="2">
        <v>1857.11</v>
      </c>
    </row>
    <row r="898" spans="1:2" x14ac:dyDescent="0.35">
      <c r="A898" s="20" t="s">
        <v>1763</v>
      </c>
      <c r="B898" s="2">
        <v>1827.5</v>
      </c>
    </row>
    <row r="899" spans="1:2" x14ac:dyDescent="0.35">
      <c r="A899" s="21" t="s">
        <v>1764</v>
      </c>
      <c r="B899" s="2">
        <v>1827.5</v>
      </c>
    </row>
    <row r="900" spans="1:2" x14ac:dyDescent="0.35">
      <c r="A900" s="20" t="s">
        <v>1011</v>
      </c>
      <c r="B900" s="2">
        <v>1825.7</v>
      </c>
    </row>
    <row r="901" spans="1:2" x14ac:dyDescent="0.35">
      <c r="A901" s="21" t="s">
        <v>1012</v>
      </c>
      <c r="B901" s="2">
        <v>1825.7</v>
      </c>
    </row>
    <row r="902" spans="1:2" x14ac:dyDescent="0.35">
      <c r="A902" s="20" t="s">
        <v>454</v>
      </c>
      <c r="B902" s="2">
        <v>1805.62</v>
      </c>
    </row>
    <row r="903" spans="1:2" x14ac:dyDescent="0.35">
      <c r="A903" s="21" t="s">
        <v>455</v>
      </c>
      <c r="B903" s="2">
        <v>1805.62</v>
      </c>
    </row>
    <row r="904" spans="1:2" x14ac:dyDescent="0.35">
      <c r="A904" s="20" t="s">
        <v>965</v>
      </c>
      <c r="B904" s="2">
        <v>1803.8500000000001</v>
      </c>
    </row>
    <row r="905" spans="1:2" x14ac:dyDescent="0.35">
      <c r="A905" s="21" t="s">
        <v>966</v>
      </c>
      <c r="B905" s="2">
        <v>1803.8500000000001</v>
      </c>
    </row>
    <row r="906" spans="1:2" x14ac:dyDescent="0.35">
      <c r="A906" s="20" t="s">
        <v>1674</v>
      </c>
      <c r="B906" s="2">
        <v>1800</v>
      </c>
    </row>
    <row r="907" spans="1:2" x14ac:dyDescent="0.35">
      <c r="A907" s="21" t="s">
        <v>1675</v>
      </c>
      <c r="B907" s="2">
        <v>1800</v>
      </c>
    </row>
    <row r="908" spans="1:2" x14ac:dyDescent="0.35">
      <c r="A908" s="20" t="s">
        <v>1101</v>
      </c>
      <c r="B908" s="2">
        <v>1800</v>
      </c>
    </row>
    <row r="909" spans="1:2" x14ac:dyDescent="0.35">
      <c r="A909" s="21" t="s">
        <v>1102</v>
      </c>
      <c r="B909" s="2">
        <v>1800</v>
      </c>
    </row>
    <row r="910" spans="1:2" x14ac:dyDescent="0.35">
      <c r="A910" s="20" t="s">
        <v>253</v>
      </c>
      <c r="B910" s="2">
        <v>1800</v>
      </c>
    </row>
    <row r="911" spans="1:2" x14ac:dyDescent="0.35">
      <c r="A911" s="21" t="s">
        <v>254</v>
      </c>
      <c r="B911" s="2">
        <v>1800</v>
      </c>
    </row>
    <row r="912" spans="1:2" x14ac:dyDescent="0.35">
      <c r="A912" s="20" t="s">
        <v>987</v>
      </c>
      <c r="B912" s="2">
        <v>1798.8</v>
      </c>
    </row>
    <row r="913" spans="1:2" x14ac:dyDescent="0.35">
      <c r="A913" s="21" t="s">
        <v>988</v>
      </c>
      <c r="B913" s="2">
        <v>1798.8</v>
      </c>
    </row>
    <row r="914" spans="1:2" x14ac:dyDescent="0.35">
      <c r="A914" s="20" t="s">
        <v>1017</v>
      </c>
      <c r="B914" s="2">
        <v>1794.41</v>
      </c>
    </row>
    <row r="915" spans="1:2" x14ac:dyDescent="0.35">
      <c r="A915" s="21" t="s">
        <v>1018</v>
      </c>
      <c r="B915" s="2">
        <v>1794.41</v>
      </c>
    </row>
    <row r="916" spans="1:2" x14ac:dyDescent="0.35">
      <c r="A916" s="20" t="s">
        <v>1509</v>
      </c>
      <c r="B916" s="2">
        <v>1788</v>
      </c>
    </row>
    <row r="917" spans="1:2" x14ac:dyDescent="0.35">
      <c r="A917" s="21" t="s">
        <v>1510</v>
      </c>
      <c r="B917" s="2">
        <v>1788</v>
      </c>
    </row>
    <row r="918" spans="1:2" x14ac:dyDescent="0.35">
      <c r="A918" s="20" t="s">
        <v>1040</v>
      </c>
      <c r="B918" s="2">
        <v>1786.5</v>
      </c>
    </row>
    <row r="919" spans="1:2" x14ac:dyDescent="0.35">
      <c r="A919" s="21" t="s">
        <v>1041</v>
      </c>
      <c r="B919" s="2">
        <v>1786.5</v>
      </c>
    </row>
    <row r="920" spans="1:2" x14ac:dyDescent="0.35">
      <c r="A920" s="20" t="s">
        <v>931</v>
      </c>
      <c r="B920" s="2">
        <v>1730</v>
      </c>
    </row>
    <row r="921" spans="1:2" x14ac:dyDescent="0.35">
      <c r="A921" s="21"/>
      <c r="B921" s="2">
        <v>1730</v>
      </c>
    </row>
    <row r="922" spans="1:2" x14ac:dyDescent="0.35">
      <c r="A922" s="20" t="s">
        <v>1559</v>
      </c>
      <c r="B922" s="2">
        <v>1729.01</v>
      </c>
    </row>
    <row r="923" spans="1:2" x14ac:dyDescent="0.35">
      <c r="A923" s="21" t="s">
        <v>1560</v>
      </c>
      <c r="B923" s="2">
        <v>1729.01</v>
      </c>
    </row>
    <row r="924" spans="1:2" x14ac:dyDescent="0.35">
      <c r="A924" s="20" t="s">
        <v>1814</v>
      </c>
      <c r="B924" s="2">
        <v>1720</v>
      </c>
    </row>
    <row r="925" spans="1:2" x14ac:dyDescent="0.35">
      <c r="A925" s="21" t="s">
        <v>1815</v>
      </c>
      <c r="B925" s="2">
        <v>1720</v>
      </c>
    </row>
    <row r="926" spans="1:2" x14ac:dyDescent="0.35">
      <c r="A926" s="20" t="s">
        <v>1638</v>
      </c>
      <c r="B926" s="2">
        <v>1696.4900000000002</v>
      </c>
    </row>
    <row r="927" spans="1:2" x14ac:dyDescent="0.35">
      <c r="A927" s="21" t="s">
        <v>1639</v>
      </c>
      <c r="B927" s="2">
        <v>1696.4900000000002</v>
      </c>
    </row>
    <row r="928" spans="1:2" x14ac:dyDescent="0.35">
      <c r="A928" s="20" t="s">
        <v>144</v>
      </c>
      <c r="B928" s="2">
        <v>1695</v>
      </c>
    </row>
    <row r="929" spans="1:2" x14ac:dyDescent="0.35">
      <c r="A929" s="21" t="s">
        <v>145</v>
      </c>
      <c r="B929" s="2">
        <v>1695</v>
      </c>
    </row>
    <row r="930" spans="1:2" x14ac:dyDescent="0.35">
      <c r="A930" s="20" t="s">
        <v>875</v>
      </c>
      <c r="B930" s="2">
        <v>1676.43</v>
      </c>
    </row>
    <row r="931" spans="1:2" x14ac:dyDescent="0.35">
      <c r="A931" s="21" t="s">
        <v>876</v>
      </c>
      <c r="B931" s="2">
        <v>1676.43</v>
      </c>
    </row>
    <row r="932" spans="1:2" x14ac:dyDescent="0.35">
      <c r="A932" s="20" t="s">
        <v>430</v>
      </c>
      <c r="B932" s="2">
        <v>1675.5</v>
      </c>
    </row>
    <row r="933" spans="1:2" x14ac:dyDescent="0.35">
      <c r="A933" s="21" t="s">
        <v>431</v>
      </c>
      <c r="B933" s="2">
        <v>1675.5</v>
      </c>
    </row>
    <row r="934" spans="1:2" x14ac:dyDescent="0.35">
      <c r="A934" s="20" t="s">
        <v>683</v>
      </c>
      <c r="B934" s="2">
        <v>1675.2799999999997</v>
      </c>
    </row>
    <row r="935" spans="1:2" x14ac:dyDescent="0.35">
      <c r="A935" s="21" t="s">
        <v>684</v>
      </c>
      <c r="B935" s="2">
        <v>1675.2799999999997</v>
      </c>
    </row>
    <row r="936" spans="1:2" x14ac:dyDescent="0.35">
      <c r="A936" s="20" t="s">
        <v>612</v>
      </c>
      <c r="B936" s="2">
        <v>1672</v>
      </c>
    </row>
    <row r="937" spans="1:2" x14ac:dyDescent="0.35">
      <c r="A937" s="21" t="s">
        <v>613</v>
      </c>
      <c r="B937" s="2">
        <v>1672</v>
      </c>
    </row>
    <row r="938" spans="1:2" x14ac:dyDescent="0.35">
      <c r="A938" s="20" t="s">
        <v>644</v>
      </c>
      <c r="B938" s="2">
        <v>1667</v>
      </c>
    </row>
    <row r="939" spans="1:2" x14ac:dyDescent="0.35">
      <c r="A939" s="21" t="s">
        <v>645</v>
      </c>
      <c r="B939" s="2">
        <v>1667</v>
      </c>
    </row>
    <row r="940" spans="1:2" x14ac:dyDescent="0.35">
      <c r="A940" s="20" t="s">
        <v>1702</v>
      </c>
      <c r="B940" s="2">
        <v>1662.6</v>
      </c>
    </row>
    <row r="941" spans="1:2" x14ac:dyDescent="0.35">
      <c r="A941" s="21" t="s">
        <v>1703</v>
      </c>
      <c r="B941" s="2">
        <v>1662.6</v>
      </c>
    </row>
    <row r="942" spans="1:2" x14ac:dyDescent="0.35">
      <c r="A942" s="20" t="s">
        <v>1131</v>
      </c>
      <c r="B942" s="2">
        <v>1654</v>
      </c>
    </row>
    <row r="943" spans="1:2" x14ac:dyDescent="0.35">
      <c r="A943" s="21" t="s">
        <v>1132</v>
      </c>
      <c r="B943" s="2">
        <v>1654</v>
      </c>
    </row>
    <row r="944" spans="1:2" x14ac:dyDescent="0.35">
      <c r="A944" s="20" t="s">
        <v>1719</v>
      </c>
      <c r="B944" s="2">
        <v>1600</v>
      </c>
    </row>
    <row r="945" spans="1:2" x14ac:dyDescent="0.35">
      <c r="A945" s="21" t="s">
        <v>1720</v>
      </c>
      <c r="B945" s="2">
        <v>1600</v>
      </c>
    </row>
    <row r="946" spans="1:2" x14ac:dyDescent="0.35">
      <c r="A946" s="20" t="s">
        <v>1898</v>
      </c>
      <c r="B946" s="2">
        <v>1580.5</v>
      </c>
    </row>
    <row r="947" spans="1:2" x14ac:dyDescent="0.35">
      <c r="A947" s="21" t="s">
        <v>1899</v>
      </c>
      <c r="B947" s="2">
        <v>1580.5</v>
      </c>
    </row>
    <row r="948" spans="1:2" x14ac:dyDescent="0.35">
      <c r="A948" s="20" t="s">
        <v>1329</v>
      </c>
      <c r="B948" s="2">
        <v>1573.55</v>
      </c>
    </row>
    <row r="949" spans="1:2" x14ac:dyDescent="0.35">
      <c r="A949" s="21" t="s">
        <v>1330</v>
      </c>
      <c r="B949" s="2">
        <v>1573.55</v>
      </c>
    </row>
    <row r="950" spans="1:2" x14ac:dyDescent="0.35">
      <c r="A950" s="20" t="s">
        <v>1231</v>
      </c>
      <c r="B950" s="2">
        <v>1570.77</v>
      </c>
    </row>
    <row r="951" spans="1:2" x14ac:dyDescent="0.35">
      <c r="A951" s="21" t="s">
        <v>1232</v>
      </c>
      <c r="B951" s="2">
        <v>1570.77</v>
      </c>
    </row>
    <row r="952" spans="1:2" x14ac:dyDescent="0.35">
      <c r="A952" s="20" t="s">
        <v>747</v>
      </c>
      <c r="B952" s="2">
        <v>1559.2599999999998</v>
      </c>
    </row>
    <row r="953" spans="1:2" x14ac:dyDescent="0.35">
      <c r="A953" s="21" t="s">
        <v>748</v>
      </c>
      <c r="B953" s="2">
        <v>1559.2599999999998</v>
      </c>
    </row>
    <row r="954" spans="1:2" x14ac:dyDescent="0.35">
      <c r="A954" s="20" t="s">
        <v>1249</v>
      </c>
      <c r="B954" s="2">
        <v>1558.05</v>
      </c>
    </row>
    <row r="955" spans="1:2" x14ac:dyDescent="0.35">
      <c r="A955" s="21" t="s">
        <v>1250</v>
      </c>
      <c r="B955" s="2">
        <v>1558.05</v>
      </c>
    </row>
    <row r="956" spans="1:2" x14ac:dyDescent="0.35">
      <c r="A956" s="20" t="s">
        <v>638</v>
      </c>
      <c r="B956" s="2">
        <v>1517.78</v>
      </c>
    </row>
    <row r="957" spans="1:2" x14ac:dyDescent="0.35">
      <c r="A957" s="21" t="s">
        <v>639</v>
      </c>
      <c r="B957" s="2">
        <v>1517.78</v>
      </c>
    </row>
    <row r="958" spans="1:2" x14ac:dyDescent="0.35">
      <c r="A958" s="20" t="s">
        <v>1215</v>
      </c>
      <c r="B958" s="2">
        <v>1511.6799999999998</v>
      </c>
    </row>
    <row r="959" spans="1:2" x14ac:dyDescent="0.35">
      <c r="A959" s="21" t="s">
        <v>1216</v>
      </c>
      <c r="B959" s="2">
        <v>1511.6799999999998</v>
      </c>
    </row>
    <row r="960" spans="1:2" x14ac:dyDescent="0.35">
      <c r="A960" s="20" t="s">
        <v>388</v>
      </c>
      <c r="B960" s="2">
        <v>1508.39</v>
      </c>
    </row>
    <row r="961" spans="1:2" x14ac:dyDescent="0.35">
      <c r="A961" s="21" t="s">
        <v>389</v>
      </c>
      <c r="B961" s="2">
        <v>1508.39</v>
      </c>
    </row>
    <row r="962" spans="1:2" x14ac:dyDescent="0.35">
      <c r="A962" s="20" t="s">
        <v>693</v>
      </c>
      <c r="B962" s="2">
        <v>1500</v>
      </c>
    </row>
    <row r="963" spans="1:2" x14ac:dyDescent="0.35">
      <c r="A963" s="21" t="s">
        <v>694</v>
      </c>
      <c r="B963" s="2">
        <v>1500</v>
      </c>
    </row>
    <row r="964" spans="1:2" x14ac:dyDescent="0.35">
      <c r="A964" s="20" t="s">
        <v>977</v>
      </c>
      <c r="B964" s="2">
        <v>1498.3400000000001</v>
      </c>
    </row>
    <row r="965" spans="1:2" x14ac:dyDescent="0.35">
      <c r="A965" s="21" t="s">
        <v>978</v>
      </c>
      <c r="B965" s="2">
        <v>1498.3400000000001</v>
      </c>
    </row>
    <row r="966" spans="1:2" x14ac:dyDescent="0.35">
      <c r="A966" s="20" t="s">
        <v>255</v>
      </c>
      <c r="B966" s="2">
        <v>1494.07</v>
      </c>
    </row>
    <row r="967" spans="1:2" x14ac:dyDescent="0.35">
      <c r="A967" s="21" t="s">
        <v>256</v>
      </c>
      <c r="B967" s="2">
        <v>1494.07</v>
      </c>
    </row>
    <row r="968" spans="1:2" x14ac:dyDescent="0.35">
      <c r="A968" s="20" t="s">
        <v>1694</v>
      </c>
      <c r="B968" s="2">
        <v>1493.5</v>
      </c>
    </row>
    <row r="969" spans="1:2" x14ac:dyDescent="0.35">
      <c r="A969" s="21" t="s">
        <v>1695</v>
      </c>
      <c r="B969" s="2">
        <v>1493.5</v>
      </c>
    </row>
    <row r="970" spans="1:2" x14ac:dyDescent="0.35">
      <c r="A970" s="20" t="s">
        <v>657</v>
      </c>
      <c r="B970" s="2">
        <v>1491.6299999999999</v>
      </c>
    </row>
    <row r="971" spans="1:2" x14ac:dyDescent="0.35">
      <c r="A971" s="21" t="s">
        <v>658</v>
      </c>
      <c r="B971" s="2">
        <v>1491.6299999999999</v>
      </c>
    </row>
    <row r="972" spans="1:2" x14ac:dyDescent="0.35">
      <c r="A972" s="20" t="s">
        <v>1848</v>
      </c>
      <c r="B972" s="2">
        <v>1474.56</v>
      </c>
    </row>
    <row r="973" spans="1:2" x14ac:dyDescent="0.35">
      <c r="A973" s="21" t="s">
        <v>1849</v>
      </c>
      <c r="B973" s="2">
        <v>1474.56</v>
      </c>
    </row>
    <row r="974" spans="1:2" x14ac:dyDescent="0.35">
      <c r="A974" s="20" t="s">
        <v>93</v>
      </c>
      <c r="B974" s="2">
        <v>1455.12</v>
      </c>
    </row>
    <row r="975" spans="1:2" x14ac:dyDescent="0.35">
      <c r="A975" s="21" t="s">
        <v>94</v>
      </c>
      <c r="B975" s="2">
        <v>1455.12</v>
      </c>
    </row>
    <row r="976" spans="1:2" x14ac:dyDescent="0.35">
      <c r="A976" s="20" t="s">
        <v>1573</v>
      </c>
      <c r="B976" s="2">
        <v>1455.01</v>
      </c>
    </row>
    <row r="977" spans="1:2" x14ac:dyDescent="0.35">
      <c r="A977" s="21" t="s">
        <v>1574</v>
      </c>
      <c r="B977" s="2">
        <v>1455.01</v>
      </c>
    </row>
    <row r="978" spans="1:2" x14ac:dyDescent="0.35">
      <c r="A978" s="20" t="s">
        <v>708</v>
      </c>
      <c r="B978" s="2">
        <v>1440</v>
      </c>
    </row>
    <row r="979" spans="1:2" x14ac:dyDescent="0.35">
      <c r="A979" s="21" t="s">
        <v>709</v>
      </c>
      <c r="B979" s="2">
        <v>1440</v>
      </c>
    </row>
    <row r="980" spans="1:2" x14ac:dyDescent="0.35">
      <c r="A980" s="20" t="s">
        <v>1556</v>
      </c>
      <c r="B980" s="2">
        <v>1437.6</v>
      </c>
    </row>
    <row r="981" spans="1:2" x14ac:dyDescent="0.35">
      <c r="A981" s="21"/>
      <c r="B981" s="2">
        <v>1437.6</v>
      </c>
    </row>
    <row r="982" spans="1:2" x14ac:dyDescent="0.35">
      <c r="A982" s="20" t="s">
        <v>483</v>
      </c>
      <c r="B982" s="2">
        <v>1432.39</v>
      </c>
    </row>
    <row r="983" spans="1:2" x14ac:dyDescent="0.35">
      <c r="A983" s="21" t="s">
        <v>484</v>
      </c>
      <c r="B983" s="2">
        <v>1432.39</v>
      </c>
    </row>
    <row r="984" spans="1:2" x14ac:dyDescent="0.35">
      <c r="A984" s="20" t="s">
        <v>1295</v>
      </c>
      <c r="B984" s="2">
        <v>1428.87</v>
      </c>
    </row>
    <row r="985" spans="1:2" x14ac:dyDescent="0.35">
      <c r="A985" s="21" t="s">
        <v>1296</v>
      </c>
      <c r="B985" s="2">
        <v>1428.87</v>
      </c>
    </row>
    <row r="986" spans="1:2" x14ac:dyDescent="0.35">
      <c r="A986" s="20" t="s">
        <v>1495</v>
      </c>
      <c r="B986" s="2">
        <v>1422</v>
      </c>
    </row>
    <row r="987" spans="1:2" x14ac:dyDescent="0.35">
      <c r="A987" s="21" t="s">
        <v>1496</v>
      </c>
      <c r="B987" s="2">
        <v>1422</v>
      </c>
    </row>
    <row r="988" spans="1:2" x14ac:dyDescent="0.35">
      <c r="A988" s="20" t="s">
        <v>351</v>
      </c>
      <c r="B988" s="2">
        <v>1418</v>
      </c>
    </row>
    <row r="989" spans="1:2" x14ac:dyDescent="0.35">
      <c r="A989" s="21" t="s">
        <v>352</v>
      </c>
      <c r="B989" s="2">
        <v>1418</v>
      </c>
    </row>
    <row r="990" spans="1:2" x14ac:dyDescent="0.35">
      <c r="A990" s="20" t="s">
        <v>1171</v>
      </c>
      <c r="B990" s="2">
        <v>1405.68</v>
      </c>
    </row>
    <row r="991" spans="1:2" x14ac:dyDescent="0.35">
      <c r="A991" s="21" t="s">
        <v>1172</v>
      </c>
      <c r="B991" s="2">
        <v>1405.68</v>
      </c>
    </row>
    <row r="992" spans="1:2" x14ac:dyDescent="0.35">
      <c r="A992" s="20" t="s">
        <v>347</v>
      </c>
      <c r="B992" s="2">
        <v>1402.39</v>
      </c>
    </row>
    <row r="993" spans="1:2" x14ac:dyDescent="0.35">
      <c r="A993" s="21" t="s">
        <v>348</v>
      </c>
      <c r="B993" s="2">
        <v>1402.39</v>
      </c>
    </row>
    <row r="994" spans="1:2" x14ac:dyDescent="0.35">
      <c r="A994" s="20" t="s">
        <v>1223</v>
      </c>
      <c r="B994" s="2">
        <v>1400</v>
      </c>
    </row>
    <row r="995" spans="1:2" x14ac:dyDescent="0.35">
      <c r="A995" s="21" t="s">
        <v>1224</v>
      </c>
      <c r="B995" s="2">
        <v>1400</v>
      </c>
    </row>
    <row r="996" spans="1:2" x14ac:dyDescent="0.35">
      <c r="A996" s="20" t="s">
        <v>940</v>
      </c>
      <c r="B996" s="2">
        <v>1400</v>
      </c>
    </row>
    <row r="997" spans="1:2" x14ac:dyDescent="0.35">
      <c r="A997" s="21" t="s">
        <v>941</v>
      </c>
      <c r="B997" s="2">
        <v>1400</v>
      </c>
    </row>
    <row r="998" spans="1:2" x14ac:dyDescent="0.35">
      <c r="A998" s="20" t="s">
        <v>2024</v>
      </c>
      <c r="B998" s="2">
        <v>1399.43</v>
      </c>
    </row>
    <row r="999" spans="1:2" x14ac:dyDescent="0.35">
      <c r="A999" s="21" t="s">
        <v>2025</v>
      </c>
      <c r="B999" s="2">
        <v>1399.43</v>
      </c>
    </row>
    <row r="1000" spans="1:2" x14ac:dyDescent="0.35">
      <c r="A1000" s="20" t="s">
        <v>1038</v>
      </c>
      <c r="B1000" s="2">
        <v>1380</v>
      </c>
    </row>
    <row r="1001" spans="1:2" x14ac:dyDescent="0.35">
      <c r="A1001" s="21" t="s">
        <v>1039</v>
      </c>
      <c r="B1001" s="2">
        <v>1380</v>
      </c>
    </row>
    <row r="1002" spans="1:2" x14ac:dyDescent="0.35">
      <c r="A1002" s="20" t="s">
        <v>1707</v>
      </c>
      <c r="B1002" s="2">
        <v>1373.85</v>
      </c>
    </row>
    <row r="1003" spans="1:2" x14ac:dyDescent="0.35">
      <c r="A1003" s="21" t="s">
        <v>1708</v>
      </c>
      <c r="B1003" s="2">
        <v>1373.85</v>
      </c>
    </row>
    <row r="1004" spans="1:2" x14ac:dyDescent="0.35">
      <c r="A1004" s="20" t="s">
        <v>395</v>
      </c>
      <c r="B1004" s="2">
        <v>1366.06</v>
      </c>
    </row>
    <row r="1005" spans="1:2" x14ac:dyDescent="0.35">
      <c r="A1005" s="21" t="s">
        <v>396</v>
      </c>
      <c r="B1005" s="2">
        <v>1366.06</v>
      </c>
    </row>
    <row r="1006" spans="1:2" x14ac:dyDescent="0.35">
      <c r="A1006" s="20" t="s">
        <v>1115</v>
      </c>
      <c r="B1006" s="2">
        <v>1360</v>
      </c>
    </row>
    <row r="1007" spans="1:2" x14ac:dyDescent="0.35">
      <c r="A1007" s="21" t="s">
        <v>1116</v>
      </c>
      <c r="B1007" s="2">
        <v>1360</v>
      </c>
    </row>
    <row r="1008" spans="1:2" x14ac:dyDescent="0.35">
      <c r="A1008" s="20" t="s">
        <v>1723</v>
      </c>
      <c r="B1008" s="2">
        <v>1340.53</v>
      </c>
    </row>
    <row r="1009" spans="1:2" x14ac:dyDescent="0.35">
      <c r="A1009" s="21" t="s">
        <v>1724</v>
      </c>
      <c r="B1009" s="2">
        <v>1340.53</v>
      </c>
    </row>
    <row r="1010" spans="1:2" x14ac:dyDescent="0.35">
      <c r="A1010" s="20" t="s">
        <v>685</v>
      </c>
      <c r="B1010" s="2">
        <v>1337.07</v>
      </c>
    </row>
    <row r="1011" spans="1:2" x14ac:dyDescent="0.35">
      <c r="A1011" s="21" t="s">
        <v>686</v>
      </c>
      <c r="B1011" s="2">
        <v>1337.07</v>
      </c>
    </row>
    <row r="1012" spans="1:2" x14ac:dyDescent="0.35">
      <c r="A1012" s="20" t="s">
        <v>1485</v>
      </c>
      <c r="B1012" s="2">
        <v>1333</v>
      </c>
    </row>
    <row r="1013" spans="1:2" x14ac:dyDescent="0.35">
      <c r="A1013" s="21" t="s">
        <v>1486</v>
      </c>
      <c r="B1013" s="2">
        <v>1333</v>
      </c>
    </row>
    <row r="1014" spans="1:2" x14ac:dyDescent="0.35">
      <c r="A1014" s="20" t="s">
        <v>438</v>
      </c>
      <c r="B1014" s="2">
        <v>1332.1200000000001</v>
      </c>
    </row>
    <row r="1015" spans="1:2" x14ac:dyDescent="0.35">
      <c r="A1015" s="21" t="s">
        <v>439</v>
      </c>
      <c r="B1015" s="2">
        <v>1332.1200000000001</v>
      </c>
    </row>
    <row r="1016" spans="1:2" x14ac:dyDescent="0.35">
      <c r="A1016" s="20" t="s">
        <v>1399</v>
      </c>
      <c r="B1016" s="2">
        <v>1332.1100000000001</v>
      </c>
    </row>
    <row r="1017" spans="1:2" x14ac:dyDescent="0.35">
      <c r="A1017" s="21" t="s">
        <v>1400</v>
      </c>
      <c r="B1017" s="2">
        <v>1332.1100000000001</v>
      </c>
    </row>
    <row r="1018" spans="1:2" x14ac:dyDescent="0.35">
      <c r="A1018" s="20" t="s">
        <v>2013</v>
      </c>
      <c r="B1018" s="2">
        <v>1332</v>
      </c>
    </row>
    <row r="1019" spans="1:2" x14ac:dyDescent="0.35">
      <c r="A1019" s="21" t="s">
        <v>2014</v>
      </c>
      <c r="B1019" s="2">
        <v>1332</v>
      </c>
    </row>
    <row r="1020" spans="1:2" x14ac:dyDescent="0.35">
      <c r="A1020" s="20" t="s">
        <v>823</v>
      </c>
      <c r="B1020" s="2">
        <v>1300</v>
      </c>
    </row>
    <row r="1021" spans="1:2" x14ac:dyDescent="0.35">
      <c r="A1021" s="21" t="s">
        <v>824</v>
      </c>
      <c r="B1021" s="2">
        <v>1300</v>
      </c>
    </row>
    <row r="1022" spans="1:2" x14ac:dyDescent="0.35">
      <c r="A1022" s="20" t="s">
        <v>1656</v>
      </c>
      <c r="B1022" s="2">
        <v>1300</v>
      </c>
    </row>
    <row r="1023" spans="1:2" x14ac:dyDescent="0.35">
      <c r="A1023" s="21" t="s">
        <v>1657</v>
      </c>
      <c r="B1023" s="2">
        <v>1300</v>
      </c>
    </row>
    <row r="1024" spans="1:2" x14ac:dyDescent="0.35">
      <c r="A1024" s="20" t="s">
        <v>1519</v>
      </c>
      <c r="B1024" s="2">
        <v>1281.26</v>
      </c>
    </row>
    <row r="1025" spans="1:2" x14ac:dyDescent="0.35">
      <c r="A1025" s="21" t="s">
        <v>1520</v>
      </c>
      <c r="B1025" s="2">
        <v>1281.26</v>
      </c>
    </row>
    <row r="1026" spans="1:2" x14ac:dyDescent="0.35">
      <c r="A1026" s="20" t="s">
        <v>763</v>
      </c>
      <c r="B1026" s="2">
        <v>1279.2200000000003</v>
      </c>
    </row>
    <row r="1027" spans="1:2" x14ac:dyDescent="0.35">
      <c r="A1027" s="21" t="s">
        <v>764</v>
      </c>
      <c r="B1027" s="2">
        <v>1279.2200000000003</v>
      </c>
    </row>
    <row r="1028" spans="1:2" x14ac:dyDescent="0.35">
      <c r="A1028" s="20" t="s">
        <v>1306</v>
      </c>
      <c r="B1028" s="2">
        <v>1270</v>
      </c>
    </row>
    <row r="1029" spans="1:2" x14ac:dyDescent="0.35">
      <c r="A1029" s="21" t="s">
        <v>1307</v>
      </c>
      <c r="B1029" s="2">
        <v>1270</v>
      </c>
    </row>
    <row r="1030" spans="1:2" x14ac:dyDescent="0.35">
      <c r="A1030" s="20" t="s">
        <v>1199</v>
      </c>
      <c r="B1030" s="2">
        <v>1263</v>
      </c>
    </row>
    <row r="1031" spans="1:2" x14ac:dyDescent="0.35">
      <c r="A1031" s="21" t="s">
        <v>1200</v>
      </c>
      <c r="B1031" s="2">
        <v>1263</v>
      </c>
    </row>
    <row r="1032" spans="1:2" x14ac:dyDescent="0.35">
      <c r="A1032" s="20" t="s">
        <v>168</v>
      </c>
      <c r="B1032" s="2">
        <v>1250</v>
      </c>
    </row>
    <row r="1033" spans="1:2" x14ac:dyDescent="0.35">
      <c r="A1033" s="21"/>
      <c r="B1033" s="2">
        <v>1250</v>
      </c>
    </row>
    <row r="1034" spans="1:2" x14ac:dyDescent="0.35">
      <c r="A1034" s="20" t="s">
        <v>1796</v>
      </c>
      <c r="B1034" s="2">
        <v>1244.8600000000001</v>
      </c>
    </row>
    <row r="1035" spans="1:2" x14ac:dyDescent="0.35">
      <c r="A1035" s="21" t="s">
        <v>1797</v>
      </c>
      <c r="B1035" s="2">
        <v>1244.8600000000001</v>
      </c>
    </row>
    <row r="1036" spans="1:2" x14ac:dyDescent="0.35">
      <c r="A1036" s="20" t="s">
        <v>991</v>
      </c>
      <c r="B1036" s="2">
        <v>1241.69</v>
      </c>
    </row>
    <row r="1037" spans="1:2" x14ac:dyDescent="0.35">
      <c r="A1037" s="21" t="s">
        <v>992</v>
      </c>
      <c r="B1037" s="2">
        <v>1241.69</v>
      </c>
    </row>
    <row r="1038" spans="1:2" x14ac:dyDescent="0.35">
      <c r="A1038" s="20" t="s">
        <v>1515</v>
      </c>
      <c r="B1038" s="2">
        <v>1240</v>
      </c>
    </row>
    <row r="1039" spans="1:2" x14ac:dyDescent="0.35">
      <c r="A1039" s="21" t="s">
        <v>1516</v>
      </c>
      <c r="B1039" s="2">
        <v>1240</v>
      </c>
    </row>
    <row r="1040" spans="1:2" x14ac:dyDescent="0.35">
      <c r="A1040" s="20" t="s">
        <v>919</v>
      </c>
      <c r="B1040" s="2">
        <v>1226.81</v>
      </c>
    </row>
    <row r="1041" spans="1:2" x14ac:dyDescent="0.35">
      <c r="A1041" s="21" t="s">
        <v>920</v>
      </c>
      <c r="B1041" s="2">
        <v>1226.81</v>
      </c>
    </row>
    <row r="1042" spans="1:2" x14ac:dyDescent="0.35">
      <c r="A1042" s="20" t="s">
        <v>1385</v>
      </c>
      <c r="B1042" s="2">
        <v>1200</v>
      </c>
    </row>
    <row r="1043" spans="1:2" x14ac:dyDescent="0.35">
      <c r="A1043" s="21" t="s">
        <v>1386</v>
      </c>
      <c r="B1043" s="2">
        <v>1200</v>
      </c>
    </row>
    <row r="1044" spans="1:2" x14ac:dyDescent="0.35">
      <c r="A1044" s="20" t="s">
        <v>1283</v>
      </c>
      <c r="B1044" s="2">
        <v>1192.81</v>
      </c>
    </row>
    <row r="1045" spans="1:2" x14ac:dyDescent="0.35">
      <c r="A1045" s="21" t="s">
        <v>1284</v>
      </c>
      <c r="B1045" s="2">
        <v>1192.81</v>
      </c>
    </row>
    <row r="1046" spans="1:2" x14ac:dyDescent="0.35">
      <c r="A1046" s="20" t="s">
        <v>1237</v>
      </c>
      <c r="B1046" s="2">
        <v>1187.5</v>
      </c>
    </row>
    <row r="1047" spans="1:2" x14ac:dyDescent="0.35">
      <c r="A1047" s="21" t="s">
        <v>1238</v>
      </c>
      <c r="B1047" s="2">
        <v>1187.5</v>
      </c>
    </row>
    <row r="1048" spans="1:2" x14ac:dyDescent="0.35">
      <c r="A1048" s="20" t="s">
        <v>887</v>
      </c>
      <c r="B1048" s="2">
        <v>1186.57</v>
      </c>
    </row>
    <row r="1049" spans="1:2" x14ac:dyDescent="0.35">
      <c r="A1049" s="21" t="s">
        <v>888</v>
      </c>
      <c r="B1049" s="2">
        <v>1186.57</v>
      </c>
    </row>
    <row r="1050" spans="1:2" x14ac:dyDescent="0.35">
      <c r="A1050" s="20" t="s">
        <v>999</v>
      </c>
      <c r="B1050" s="2">
        <v>1172</v>
      </c>
    </row>
    <row r="1051" spans="1:2" x14ac:dyDescent="0.35">
      <c r="A1051" s="21" t="s">
        <v>1000</v>
      </c>
      <c r="B1051" s="2">
        <v>1172</v>
      </c>
    </row>
    <row r="1052" spans="1:2" x14ac:dyDescent="0.35">
      <c r="A1052" s="20" t="s">
        <v>797</v>
      </c>
      <c r="B1052" s="2">
        <v>1170</v>
      </c>
    </row>
    <row r="1053" spans="1:2" x14ac:dyDescent="0.35">
      <c r="A1053" s="21" t="s">
        <v>798</v>
      </c>
      <c r="B1053" s="2">
        <v>1170</v>
      </c>
    </row>
    <row r="1054" spans="1:2" x14ac:dyDescent="0.35">
      <c r="A1054" s="20" t="s">
        <v>1086</v>
      </c>
      <c r="B1054" s="2">
        <v>1169.51</v>
      </c>
    </row>
    <row r="1055" spans="1:2" x14ac:dyDescent="0.35">
      <c r="A1055" s="21" t="s">
        <v>1087</v>
      </c>
      <c r="B1055" s="2">
        <v>1169.51</v>
      </c>
    </row>
    <row r="1056" spans="1:2" x14ac:dyDescent="0.35">
      <c r="A1056" s="20" t="s">
        <v>1024</v>
      </c>
      <c r="B1056" s="2">
        <v>1161.3599999999999</v>
      </c>
    </row>
    <row r="1057" spans="1:2" x14ac:dyDescent="0.35">
      <c r="A1057" s="21" t="s">
        <v>1025</v>
      </c>
      <c r="B1057" s="2">
        <v>1161.3599999999999</v>
      </c>
    </row>
    <row r="1058" spans="1:2" x14ac:dyDescent="0.35">
      <c r="A1058" s="20" t="s">
        <v>1874</v>
      </c>
      <c r="B1058" s="2">
        <v>1157</v>
      </c>
    </row>
    <row r="1059" spans="1:2" x14ac:dyDescent="0.35">
      <c r="A1059" s="21" t="s">
        <v>1875</v>
      </c>
      <c r="B1059" s="2">
        <v>1157</v>
      </c>
    </row>
    <row r="1060" spans="1:2" x14ac:dyDescent="0.35">
      <c r="A1060" s="20" t="s">
        <v>1866</v>
      </c>
      <c r="B1060" s="2">
        <v>1155</v>
      </c>
    </row>
    <row r="1061" spans="1:2" x14ac:dyDescent="0.35">
      <c r="A1061" s="21" t="s">
        <v>1867</v>
      </c>
      <c r="B1061" s="2">
        <v>1155</v>
      </c>
    </row>
    <row r="1062" spans="1:2" x14ac:dyDescent="0.35">
      <c r="A1062" s="20" t="s">
        <v>1798</v>
      </c>
      <c r="B1062" s="2">
        <v>1150.01</v>
      </c>
    </row>
    <row r="1063" spans="1:2" x14ac:dyDescent="0.35">
      <c r="A1063" s="21" t="s">
        <v>1799</v>
      </c>
      <c r="B1063" s="2">
        <v>1150.01</v>
      </c>
    </row>
    <row r="1064" spans="1:2" x14ac:dyDescent="0.35">
      <c r="A1064" s="20" t="s">
        <v>929</v>
      </c>
      <c r="B1064" s="2">
        <v>1142.28</v>
      </c>
    </row>
    <row r="1065" spans="1:2" x14ac:dyDescent="0.35">
      <c r="A1065" s="21" t="s">
        <v>930</v>
      </c>
      <c r="B1065" s="2">
        <v>1142.28</v>
      </c>
    </row>
    <row r="1066" spans="1:2" x14ac:dyDescent="0.35">
      <c r="A1066" s="20" t="s">
        <v>294</v>
      </c>
      <c r="B1066" s="2">
        <v>1139.4000000000001</v>
      </c>
    </row>
    <row r="1067" spans="1:2" x14ac:dyDescent="0.35">
      <c r="A1067" s="21" t="s">
        <v>295</v>
      </c>
      <c r="B1067" s="2">
        <v>1139.4000000000001</v>
      </c>
    </row>
    <row r="1068" spans="1:2" x14ac:dyDescent="0.35">
      <c r="A1068" s="20" t="s">
        <v>1546</v>
      </c>
      <c r="B1068" s="2">
        <v>1135</v>
      </c>
    </row>
    <row r="1069" spans="1:2" x14ac:dyDescent="0.35">
      <c r="A1069" s="21" t="s">
        <v>1547</v>
      </c>
      <c r="B1069" s="2">
        <v>1135</v>
      </c>
    </row>
    <row r="1070" spans="1:2" x14ac:dyDescent="0.35">
      <c r="A1070" s="20" t="s">
        <v>1922</v>
      </c>
      <c r="B1070" s="2">
        <v>1128.75</v>
      </c>
    </row>
    <row r="1071" spans="1:2" x14ac:dyDescent="0.35">
      <c r="A1071" s="21" t="s">
        <v>1923</v>
      </c>
      <c r="B1071" s="2">
        <v>1128.75</v>
      </c>
    </row>
    <row r="1072" spans="1:2" x14ac:dyDescent="0.35">
      <c r="A1072" s="20" t="s">
        <v>243</v>
      </c>
      <c r="B1072" s="2">
        <v>1123.4000000000001</v>
      </c>
    </row>
    <row r="1073" spans="1:2" x14ac:dyDescent="0.35">
      <c r="A1073" s="21" t="s">
        <v>244</v>
      </c>
      <c r="B1073" s="2">
        <v>1123.4000000000001</v>
      </c>
    </row>
    <row r="1074" spans="1:2" x14ac:dyDescent="0.35">
      <c r="A1074" s="20" t="s">
        <v>595</v>
      </c>
      <c r="B1074" s="2">
        <v>1120</v>
      </c>
    </row>
    <row r="1075" spans="1:2" x14ac:dyDescent="0.35">
      <c r="A1075" s="21" t="s">
        <v>596</v>
      </c>
      <c r="B1075" s="2">
        <v>1120</v>
      </c>
    </row>
    <row r="1076" spans="1:2" x14ac:dyDescent="0.35">
      <c r="A1076" s="20" t="s">
        <v>927</v>
      </c>
      <c r="B1076" s="2">
        <v>1108</v>
      </c>
    </row>
    <row r="1077" spans="1:2" x14ac:dyDescent="0.35">
      <c r="A1077" s="21" t="s">
        <v>928</v>
      </c>
      <c r="B1077" s="2">
        <v>1108</v>
      </c>
    </row>
    <row r="1078" spans="1:2" x14ac:dyDescent="0.35">
      <c r="A1078" s="20" t="s">
        <v>816</v>
      </c>
      <c r="B1078" s="2">
        <v>1107</v>
      </c>
    </row>
    <row r="1079" spans="1:2" x14ac:dyDescent="0.35">
      <c r="A1079" s="21"/>
      <c r="B1079" s="2">
        <v>1107</v>
      </c>
    </row>
    <row r="1080" spans="1:2" x14ac:dyDescent="0.35">
      <c r="A1080" s="20" t="s">
        <v>1080</v>
      </c>
      <c r="B1080" s="2">
        <v>1088.6500000000001</v>
      </c>
    </row>
    <row r="1081" spans="1:2" x14ac:dyDescent="0.35">
      <c r="A1081" s="21" t="s">
        <v>1081</v>
      </c>
      <c r="B1081" s="2">
        <v>1088.6500000000001</v>
      </c>
    </row>
    <row r="1082" spans="1:2" x14ac:dyDescent="0.35">
      <c r="A1082" s="20" t="s">
        <v>537</v>
      </c>
      <c r="B1082" s="2">
        <v>1083.2</v>
      </c>
    </row>
    <row r="1083" spans="1:2" x14ac:dyDescent="0.35">
      <c r="A1083" s="21" t="s">
        <v>538</v>
      </c>
      <c r="B1083" s="2">
        <v>1083.2</v>
      </c>
    </row>
    <row r="1084" spans="1:2" x14ac:dyDescent="0.35">
      <c r="A1084" s="20" t="s">
        <v>1420</v>
      </c>
      <c r="B1084" s="2">
        <v>1080</v>
      </c>
    </row>
    <row r="1085" spans="1:2" x14ac:dyDescent="0.35">
      <c r="A1085" s="21" t="s">
        <v>1421</v>
      </c>
      <c r="B1085" s="2">
        <v>1080</v>
      </c>
    </row>
    <row r="1086" spans="1:2" x14ac:dyDescent="0.35">
      <c r="A1086" s="20" t="s">
        <v>1355</v>
      </c>
      <c r="B1086" s="2">
        <v>1076.17</v>
      </c>
    </row>
    <row r="1087" spans="1:2" x14ac:dyDescent="0.35">
      <c r="A1087" s="21" t="s">
        <v>1356</v>
      </c>
      <c r="B1087" s="2">
        <v>1076.17</v>
      </c>
    </row>
    <row r="1088" spans="1:2" x14ac:dyDescent="0.35">
      <c r="A1088" s="20" t="s">
        <v>767</v>
      </c>
      <c r="B1088" s="2">
        <v>1070.9000000000001</v>
      </c>
    </row>
    <row r="1089" spans="1:2" x14ac:dyDescent="0.35">
      <c r="A1089" s="21" t="s">
        <v>768</v>
      </c>
      <c r="B1089" s="2">
        <v>1070.9000000000001</v>
      </c>
    </row>
    <row r="1090" spans="1:2" x14ac:dyDescent="0.35">
      <c r="A1090" s="20" t="s">
        <v>1684</v>
      </c>
      <c r="B1090" s="2">
        <v>1069.5</v>
      </c>
    </row>
    <row r="1091" spans="1:2" x14ac:dyDescent="0.35">
      <c r="A1091" s="21" t="s">
        <v>1685</v>
      </c>
      <c r="B1091" s="2">
        <v>1069.5</v>
      </c>
    </row>
    <row r="1092" spans="1:2" x14ac:dyDescent="0.35">
      <c r="A1092" s="20" t="s">
        <v>1239</v>
      </c>
      <c r="B1092" s="2">
        <v>1066</v>
      </c>
    </row>
    <row r="1093" spans="1:2" x14ac:dyDescent="0.35">
      <c r="A1093" s="21" t="s">
        <v>1240</v>
      </c>
      <c r="B1093" s="2">
        <v>1066</v>
      </c>
    </row>
    <row r="1094" spans="1:2" x14ac:dyDescent="0.35">
      <c r="A1094" s="20" t="s">
        <v>1604</v>
      </c>
      <c r="B1094" s="2">
        <v>1064</v>
      </c>
    </row>
    <row r="1095" spans="1:2" x14ac:dyDescent="0.35">
      <c r="A1095" s="21" t="s">
        <v>1605</v>
      </c>
      <c r="B1095" s="2">
        <v>1064</v>
      </c>
    </row>
    <row r="1096" spans="1:2" x14ac:dyDescent="0.35">
      <c r="A1096" s="20" t="s">
        <v>1902</v>
      </c>
      <c r="B1096" s="2">
        <v>1064</v>
      </c>
    </row>
    <row r="1097" spans="1:2" x14ac:dyDescent="0.35">
      <c r="A1097" s="21" t="s">
        <v>1903</v>
      </c>
      <c r="B1097" s="2">
        <v>1064</v>
      </c>
    </row>
    <row r="1098" spans="1:2" x14ac:dyDescent="0.35">
      <c r="A1098" s="20" t="s">
        <v>589</v>
      </c>
      <c r="B1098" s="2">
        <v>1060.8600000000001</v>
      </c>
    </row>
    <row r="1099" spans="1:2" x14ac:dyDescent="0.35">
      <c r="A1099" s="21" t="s">
        <v>590</v>
      </c>
      <c r="B1099" s="2">
        <v>1060.8600000000001</v>
      </c>
    </row>
    <row r="1100" spans="1:2" x14ac:dyDescent="0.35">
      <c r="A1100" s="20" t="s">
        <v>1281</v>
      </c>
      <c r="B1100" s="2">
        <v>1060.27</v>
      </c>
    </row>
    <row r="1101" spans="1:2" x14ac:dyDescent="0.35">
      <c r="A1101" s="21" t="s">
        <v>1282</v>
      </c>
      <c r="B1101" s="2">
        <v>1060.27</v>
      </c>
    </row>
    <row r="1102" spans="1:2" x14ac:dyDescent="0.35">
      <c r="A1102" s="20" t="s">
        <v>1435</v>
      </c>
      <c r="B1102" s="2">
        <v>1056</v>
      </c>
    </row>
    <row r="1103" spans="1:2" x14ac:dyDescent="0.35">
      <c r="A1103" s="21" t="s">
        <v>1436</v>
      </c>
      <c r="B1103" s="2">
        <v>1056</v>
      </c>
    </row>
    <row r="1104" spans="1:2" x14ac:dyDescent="0.35">
      <c r="A1104" s="20" t="s">
        <v>527</v>
      </c>
      <c r="B1104" s="2">
        <v>1051.8</v>
      </c>
    </row>
    <row r="1105" spans="1:2" x14ac:dyDescent="0.35">
      <c r="A1105" s="21" t="s">
        <v>528</v>
      </c>
      <c r="B1105" s="2">
        <v>1051.8</v>
      </c>
    </row>
    <row r="1106" spans="1:2" x14ac:dyDescent="0.35">
      <c r="A1106" s="20" t="s">
        <v>1987</v>
      </c>
      <c r="B1106" s="2">
        <v>1050.7</v>
      </c>
    </row>
    <row r="1107" spans="1:2" x14ac:dyDescent="0.35">
      <c r="A1107" s="21" t="s">
        <v>1988</v>
      </c>
      <c r="B1107" s="2">
        <v>1050.7</v>
      </c>
    </row>
    <row r="1108" spans="1:2" x14ac:dyDescent="0.35">
      <c r="A1108" s="20" t="s">
        <v>510</v>
      </c>
      <c r="B1108" s="2">
        <v>1045</v>
      </c>
    </row>
    <row r="1109" spans="1:2" x14ac:dyDescent="0.35">
      <c r="A1109" s="21" t="s">
        <v>511</v>
      </c>
      <c r="B1109" s="2">
        <v>1045</v>
      </c>
    </row>
    <row r="1110" spans="1:2" x14ac:dyDescent="0.35">
      <c r="A1110" s="20" t="s">
        <v>604</v>
      </c>
      <c r="B1110" s="2">
        <v>1043.7</v>
      </c>
    </row>
    <row r="1111" spans="1:2" x14ac:dyDescent="0.35">
      <c r="A1111" s="21" t="s">
        <v>605</v>
      </c>
      <c r="B1111" s="2">
        <v>1043.7</v>
      </c>
    </row>
    <row r="1112" spans="1:2" x14ac:dyDescent="0.35">
      <c r="A1112" s="20" t="s">
        <v>1636</v>
      </c>
      <c r="B1112" s="2">
        <v>1034.27</v>
      </c>
    </row>
    <row r="1113" spans="1:2" x14ac:dyDescent="0.35">
      <c r="A1113" s="21" t="s">
        <v>1637</v>
      </c>
      <c r="B1113" s="2">
        <v>1034.27</v>
      </c>
    </row>
    <row r="1114" spans="1:2" x14ac:dyDescent="0.35">
      <c r="A1114" s="20" t="s">
        <v>1093</v>
      </c>
      <c r="B1114" s="2">
        <v>1033.05</v>
      </c>
    </row>
    <row r="1115" spans="1:2" x14ac:dyDescent="0.35">
      <c r="A1115" s="21" t="s">
        <v>1094</v>
      </c>
      <c r="B1115" s="2">
        <v>1033.05</v>
      </c>
    </row>
    <row r="1116" spans="1:2" x14ac:dyDescent="0.35">
      <c r="A1116" s="20" t="s">
        <v>1884</v>
      </c>
      <c r="B1116" s="2">
        <v>1032.02</v>
      </c>
    </row>
    <row r="1117" spans="1:2" x14ac:dyDescent="0.35">
      <c r="A1117" s="21" t="s">
        <v>1885</v>
      </c>
      <c r="B1117" s="2">
        <v>1032.02</v>
      </c>
    </row>
    <row r="1118" spans="1:2" x14ac:dyDescent="0.35">
      <c r="A1118" s="20" t="s">
        <v>1169</v>
      </c>
      <c r="B1118" s="2">
        <v>1030</v>
      </c>
    </row>
    <row r="1119" spans="1:2" x14ac:dyDescent="0.35">
      <c r="A1119" s="21" t="s">
        <v>1170</v>
      </c>
      <c r="B1119" s="2">
        <v>1030</v>
      </c>
    </row>
    <row r="1120" spans="1:2" x14ac:dyDescent="0.35">
      <c r="A1120" s="20" t="s">
        <v>667</v>
      </c>
      <c r="B1120" s="2">
        <v>1008.69</v>
      </c>
    </row>
    <row r="1121" spans="1:2" x14ac:dyDescent="0.35">
      <c r="A1121" s="21" t="s">
        <v>668</v>
      </c>
      <c r="B1121" s="2">
        <v>1008.69</v>
      </c>
    </row>
    <row r="1122" spans="1:2" x14ac:dyDescent="0.35">
      <c r="A1122" s="20" t="s">
        <v>1812</v>
      </c>
      <c r="B1122" s="2">
        <v>1008</v>
      </c>
    </row>
    <row r="1123" spans="1:2" x14ac:dyDescent="0.35">
      <c r="A1123" s="21" t="s">
        <v>1813</v>
      </c>
      <c r="B1123" s="2">
        <v>1008</v>
      </c>
    </row>
    <row r="1124" spans="1:2" x14ac:dyDescent="0.35">
      <c r="A1124" s="20" t="s">
        <v>1308</v>
      </c>
      <c r="B1124" s="2">
        <v>1000</v>
      </c>
    </row>
    <row r="1125" spans="1:2" x14ac:dyDescent="0.35">
      <c r="A1125" s="21" t="s">
        <v>1309</v>
      </c>
      <c r="B1125" s="2">
        <v>1000</v>
      </c>
    </row>
    <row r="1126" spans="1:2" x14ac:dyDescent="0.35">
      <c r="A1126" s="20" t="s">
        <v>2011</v>
      </c>
      <c r="B1126" s="2">
        <v>993.71</v>
      </c>
    </row>
    <row r="1127" spans="1:2" x14ac:dyDescent="0.35">
      <c r="A1127" s="21" t="s">
        <v>2012</v>
      </c>
      <c r="B1127" s="2">
        <v>993.71</v>
      </c>
    </row>
    <row r="1128" spans="1:2" x14ac:dyDescent="0.35">
      <c r="A1128" s="20" t="s">
        <v>1333</v>
      </c>
      <c r="B1128" s="2">
        <v>990</v>
      </c>
    </row>
    <row r="1129" spans="1:2" x14ac:dyDescent="0.35">
      <c r="A1129" s="21" t="s">
        <v>1334</v>
      </c>
      <c r="B1129" s="2">
        <v>990</v>
      </c>
    </row>
    <row r="1130" spans="1:2" x14ac:dyDescent="0.35">
      <c r="A1130" s="20" t="s">
        <v>646</v>
      </c>
      <c r="B1130" s="2">
        <v>979.47</v>
      </c>
    </row>
    <row r="1131" spans="1:2" x14ac:dyDescent="0.35">
      <c r="A1131" s="21" t="s">
        <v>647</v>
      </c>
      <c r="B1131" s="2">
        <v>979.47</v>
      </c>
    </row>
    <row r="1132" spans="1:2" x14ac:dyDescent="0.35">
      <c r="A1132" s="20" t="s">
        <v>1211</v>
      </c>
      <c r="B1132" s="2">
        <v>976.39999999999986</v>
      </c>
    </row>
    <row r="1133" spans="1:2" x14ac:dyDescent="0.35">
      <c r="A1133" s="21" t="s">
        <v>1212</v>
      </c>
      <c r="B1133" s="2">
        <v>976.39999999999986</v>
      </c>
    </row>
    <row r="1134" spans="1:2" x14ac:dyDescent="0.35">
      <c r="A1134" s="20" t="s">
        <v>1980</v>
      </c>
      <c r="B1134" s="2">
        <v>969.88</v>
      </c>
    </row>
    <row r="1135" spans="1:2" x14ac:dyDescent="0.35">
      <c r="A1135" s="21" t="s">
        <v>1981</v>
      </c>
      <c r="B1135" s="2">
        <v>969.88</v>
      </c>
    </row>
    <row r="1136" spans="1:2" x14ac:dyDescent="0.35">
      <c r="A1136" s="20" t="s">
        <v>679</v>
      </c>
      <c r="B1136" s="2">
        <v>961.47</v>
      </c>
    </row>
    <row r="1137" spans="1:2" x14ac:dyDescent="0.35">
      <c r="A1137" s="21" t="s">
        <v>680</v>
      </c>
      <c r="B1137" s="2">
        <v>961.47</v>
      </c>
    </row>
    <row r="1138" spans="1:2" x14ac:dyDescent="0.35">
      <c r="A1138" s="20" t="s">
        <v>975</v>
      </c>
      <c r="B1138" s="2">
        <v>960</v>
      </c>
    </row>
    <row r="1139" spans="1:2" x14ac:dyDescent="0.35">
      <c r="A1139" s="21" t="s">
        <v>976</v>
      </c>
      <c r="B1139" s="2">
        <v>960</v>
      </c>
    </row>
    <row r="1140" spans="1:2" x14ac:dyDescent="0.35">
      <c r="A1140" s="20" t="s">
        <v>1401</v>
      </c>
      <c r="B1140" s="2">
        <v>957.97</v>
      </c>
    </row>
    <row r="1141" spans="1:2" x14ac:dyDescent="0.35">
      <c r="A1141" s="21" t="s">
        <v>1402</v>
      </c>
      <c r="B1141" s="2">
        <v>957.97</v>
      </c>
    </row>
    <row r="1142" spans="1:2" x14ac:dyDescent="0.35">
      <c r="A1142" s="20" t="s">
        <v>1157</v>
      </c>
      <c r="B1142" s="2">
        <v>955.65</v>
      </c>
    </row>
    <row r="1143" spans="1:2" x14ac:dyDescent="0.35">
      <c r="A1143" s="21" t="s">
        <v>1158</v>
      </c>
      <c r="B1143" s="2">
        <v>955.65</v>
      </c>
    </row>
    <row r="1144" spans="1:2" x14ac:dyDescent="0.35">
      <c r="A1144" s="20" t="s">
        <v>1345</v>
      </c>
      <c r="B1144" s="2">
        <v>950</v>
      </c>
    </row>
    <row r="1145" spans="1:2" x14ac:dyDescent="0.35">
      <c r="A1145" s="21" t="s">
        <v>1346</v>
      </c>
      <c r="B1145" s="2">
        <v>950</v>
      </c>
    </row>
    <row r="1146" spans="1:2" x14ac:dyDescent="0.35">
      <c r="A1146" s="20" t="s">
        <v>1233</v>
      </c>
      <c r="B1146" s="2">
        <v>940.57</v>
      </c>
    </row>
    <row r="1147" spans="1:2" x14ac:dyDescent="0.35">
      <c r="A1147" s="21" t="s">
        <v>1234</v>
      </c>
      <c r="B1147" s="2">
        <v>940.57</v>
      </c>
    </row>
    <row r="1148" spans="1:2" x14ac:dyDescent="0.35">
      <c r="A1148" s="20" t="s">
        <v>1600</v>
      </c>
      <c r="B1148" s="2">
        <v>918.95</v>
      </c>
    </row>
    <row r="1149" spans="1:2" x14ac:dyDescent="0.35">
      <c r="A1149" s="21" t="s">
        <v>1601</v>
      </c>
      <c r="B1149" s="2">
        <v>918.95</v>
      </c>
    </row>
    <row r="1150" spans="1:2" x14ac:dyDescent="0.35">
      <c r="A1150" s="20" t="s">
        <v>1161</v>
      </c>
      <c r="B1150" s="2">
        <v>916</v>
      </c>
    </row>
    <row r="1151" spans="1:2" x14ac:dyDescent="0.35">
      <c r="A1151" s="21" t="s">
        <v>1162</v>
      </c>
      <c r="B1151" s="2">
        <v>916</v>
      </c>
    </row>
    <row r="1152" spans="1:2" x14ac:dyDescent="0.35">
      <c r="A1152" s="20" t="s">
        <v>751</v>
      </c>
      <c r="B1152" s="2">
        <v>914.99</v>
      </c>
    </row>
    <row r="1153" spans="1:2" x14ac:dyDescent="0.35">
      <c r="A1153" s="21" t="s">
        <v>752</v>
      </c>
      <c r="B1153" s="2">
        <v>914.99</v>
      </c>
    </row>
    <row r="1154" spans="1:2" x14ac:dyDescent="0.35">
      <c r="A1154" s="20" t="s">
        <v>259</v>
      </c>
      <c r="B1154" s="2">
        <v>912</v>
      </c>
    </row>
    <row r="1155" spans="1:2" x14ac:dyDescent="0.35">
      <c r="A1155" s="21" t="s">
        <v>260</v>
      </c>
      <c r="B1155" s="2">
        <v>912</v>
      </c>
    </row>
    <row r="1156" spans="1:2" x14ac:dyDescent="0.35">
      <c r="A1156" s="20" t="s">
        <v>1325</v>
      </c>
      <c r="B1156" s="2">
        <v>901.23</v>
      </c>
    </row>
    <row r="1157" spans="1:2" x14ac:dyDescent="0.35">
      <c r="A1157" s="21" t="s">
        <v>1326</v>
      </c>
      <c r="B1157" s="2">
        <v>901.23</v>
      </c>
    </row>
    <row r="1158" spans="1:2" x14ac:dyDescent="0.35">
      <c r="A1158" s="20" t="s">
        <v>677</v>
      </c>
      <c r="B1158" s="2">
        <v>900</v>
      </c>
    </row>
    <row r="1159" spans="1:2" x14ac:dyDescent="0.35">
      <c r="A1159" s="21" t="s">
        <v>678</v>
      </c>
      <c r="B1159" s="2">
        <v>900</v>
      </c>
    </row>
    <row r="1160" spans="1:2" x14ac:dyDescent="0.35">
      <c r="A1160" s="20" t="s">
        <v>1709</v>
      </c>
      <c r="B1160" s="2">
        <v>896.41</v>
      </c>
    </row>
    <row r="1161" spans="1:2" x14ac:dyDescent="0.35">
      <c r="A1161" s="21" t="s">
        <v>1710</v>
      </c>
      <c r="B1161" s="2">
        <v>896.41</v>
      </c>
    </row>
    <row r="1162" spans="1:2" x14ac:dyDescent="0.35">
      <c r="A1162" s="20" t="s">
        <v>310</v>
      </c>
      <c r="B1162" s="2">
        <v>895</v>
      </c>
    </row>
    <row r="1163" spans="1:2" x14ac:dyDescent="0.35">
      <c r="A1163" s="21" t="s">
        <v>311</v>
      </c>
      <c r="B1163" s="2">
        <v>895</v>
      </c>
    </row>
    <row r="1164" spans="1:2" x14ac:dyDescent="0.35">
      <c r="A1164" s="20" t="s">
        <v>1373</v>
      </c>
      <c r="B1164" s="2">
        <v>893.51</v>
      </c>
    </row>
    <row r="1165" spans="1:2" x14ac:dyDescent="0.35">
      <c r="A1165" s="21"/>
      <c r="B1165" s="2">
        <v>893.51</v>
      </c>
    </row>
    <row r="1166" spans="1:2" x14ac:dyDescent="0.35">
      <c r="A1166" s="20" t="s">
        <v>519</v>
      </c>
      <c r="B1166" s="2">
        <v>890.67999999999984</v>
      </c>
    </row>
    <row r="1167" spans="1:2" x14ac:dyDescent="0.35">
      <c r="A1167" s="21" t="s">
        <v>520</v>
      </c>
      <c r="B1167" s="2">
        <v>890.67999999999984</v>
      </c>
    </row>
    <row r="1168" spans="1:2" x14ac:dyDescent="0.35">
      <c r="A1168" s="20" t="s">
        <v>1982</v>
      </c>
      <c r="B1168" s="2">
        <v>887.15</v>
      </c>
    </row>
    <row r="1169" spans="1:2" x14ac:dyDescent="0.35">
      <c r="A1169" s="21" t="s">
        <v>1983</v>
      </c>
      <c r="B1169" s="2">
        <v>887.15</v>
      </c>
    </row>
    <row r="1170" spans="1:2" x14ac:dyDescent="0.35">
      <c r="A1170" s="20" t="s">
        <v>194</v>
      </c>
      <c r="B1170" s="2">
        <v>887.00000000000011</v>
      </c>
    </row>
    <row r="1171" spans="1:2" x14ac:dyDescent="0.35">
      <c r="A1171" s="21" t="s">
        <v>195</v>
      </c>
      <c r="B1171" s="2">
        <v>887.00000000000011</v>
      </c>
    </row>
    <row r="1172" spans="1:2" x14ac:dyDescent="0.35">
      <c r="A1172" s="20" t="s">
        <v>1090</v>
      </c>
      <c r="B1172" s="2">
        <v>882</v>
      </c>
    </row>
    <row r="1173" spans="1:2" x14ac:dyDescent="0.35">
      <c r="A1173" s="21"/>
      <c r="B1173" s="2">
        <v>882</v>
      </c>
    </row>
    <row r="1174" spans="1:2" x14ac:dyDescent="0.35">
      <c r="A1174" s="20" t="s">
        <v>1900</v>
      </c>
      <c r="B1174" s="2">
        <v>872.5</v>
      </c>
    </row>
    <row r="1175" spans="1:2" x14ac:dyDescent="0.35">
      <c r="A1175" s="21" t="s">
        <v>1901</v>
      </c>
      <c r="B1175" s="2">
        <v>872.5</v>
      </c>
    </row>
    <row r="1176" spans="1:2" x14ac:dyDescent="0.35">
      <c r="A1176" s="20" t="s">
        <v>1943</v>
      </c>
      <c r="B1176" s="2">
        <v>860.6400000000001</v>
      </c>
    </row>
    <row r="1177" spans="1:2" x14ac:dyDescent="0.35">
      <c r="A1177" s="21" t="s">
        <v>1944</v>
      </c>
      <c r="B1177" s="2">
        <v>860.6400000000001</v>
      </c>
    </row>
    <row r="1178" spans="1:2" x14ac:dyDescent="0.35">
      <c r="A1178" s="20" t="s">
        <v>712</v>
      </c>
      <c r="B1178" s="2">
        <v>846.31</v>
      </c>
    </row>
    <row r="1179" spans="1:2" x14ac:dyDescent="0.35">
      <c r="A1179" s="21" t="s">
        <v>713</v>
      </c>
      <c r="B1179" s="2">
        <v>846.31</v>
      </c>
    </row>
    <row r="1180" spans="1:2" x14ac:dyDescent="0.35">
      <c r="A1180" s="20" t="s">
        <v>1191</v>
      </c>
      <c r="B1180" s="2">
        <v>846</v>
      </c>
    </row>
    <row r="1181" spans="1:2" x14ac:dyDescent="0.35">
      <c r="A1181" s="21" t="s">
        <v>1192</v>
      </c>
      <c r="B1181" s="2">
        <v>846</v>
      </c>
    </row>
    <row r="1182" spans="1:2" x14ac:dyDescent="0.35">
      <c r="A1182" s="20" t="s">
        <v>1630</v>
      </c>
      <c r="B1182" s="2">
        <v>843.76</v>
      </c>
    </row>
    <row r="1183" spans="1:2" x14ac:dyDescent="0.35">
      <c r="A1183" s="21" t="s">
        <v>1631</v>
      </c>
      <c r="B1183" s="2">
        <v>843.76</v>
      </c>
    </row>
    <row r="1184" spans="1:2" x14ac:dyDescent="0.35">
      <c r="A1184" s="20" t="s">
        <v>1632</v>
      </c>
      <c r="B1184" s="2">
        <v>841.07</v>
      </c>
    </row>
    <row r="1185" spans="1:2" x14ac:dyDescent="0.35">
      <c r="A1185" s="21" t="s">
        <v>1633</v>
      </c>
      <c r="B1185" s="2">
        <v>841.07</v>
      </c>
    </row>
    <row r="1186" spans="1:2" x14ac:dyDescent="0.35">
      <c r="A1186" s="20" t="s">
        <v>1493</v>
      </c>
      <c r="B1186" s="2">
        <v>840</v>
      </c>
    </row>
    <row r="1187" spans="1:2" x14ac:dyDescent="0.35">
      <c r="A1187" s="21" t="s">
        <v>1494</v>
      </c>
      <c r="B1187" s="2">
        <v>840</v>
      </c>
    </row>
    <row r="1188" spans="1:2" x14ac:dyDescent="0.35">
      <c r="A1188" s="20" t="s">
        <v>1123</v>
      </c>
      <c r="B1188" s="2">
        <v>840</v>
      </c>
    </row>
    <row r="1189" spans="1:2" x14ac:dyDescent="0.35">
      <c r="A1189" s="21" t="s">
        <v>1124</v>
      </c>
      <c r="B1189" s="2">
        <v>840</v>
      </c>
    </row>
    <row r="1190" spans="1:2" x14ac:dyDescent="0.35">
      <c r="A1190" s="20" t="s">
        <v>171</v>
      </c>
      <c r="B1190" s="2">
        <v>833.92</v>
      </c>
    </row>
    <row r="1191" spans="1:2" x14ac:dyDescent="0.35">
      <c r="A1191" s="21" t="s">
        <v>172</v>
      </c>
      <c r="B1191" s="2">
        <v>833.92</v>
      </c>
    </row>
    <row r="1192" spans="1:2" x14ac:dyDescent="0.35">
      <c r="A1192" s="20" t="s">
        <v>99</v>
      </c>
      <c r="B1192" s="2">
        <v>829.27</v>
      </c>
    </row>
    <row r="1193" spans="1:2" x14ac:dyDescent="0.35">
      <c r="A1193" s="21" t="s">
        <v>100</v>
      </c>
      <c r="B1193" s="2">
        <v>829.27</v>
      </c>
    </row>
    <row r="1194" spans="1:2" x14ac:dyDescent="0.35">
      <c r="A1194" s="20" t="s">
        <v>1602</v>
      </c>
      <c r="B1194" s="2">
        <v>824.13000000000011</v>
      </c>
    </row>
    <row r="1195" spans="1:2" x14ac:dyDescent="0.35">
      <c r="A1195" s="21" t="s">
        <v>1603</v>
      </c>
      <c r="B1195" s="2">
        <v>824.13000000000011</v>
      </c>
    </row>
    <row r="1196" spans="1:2" x14ac:dyDescent="0.35">
      <c r="A1196" s="20" t="s">
        <v>473</v>
      </c>
      <c r="B1196" s="2">
        <v>811.00999999999988</v>
      </c>
    </row>
    <row r="1197" spans="1:2" x14ac:dyDescent="0.35">
      <c r="A1197" s="21" t="s">
        <v>474</v>
      </c>
      <c r="B1197" s="2">
        <v>811.00999999999988</v>
      </c>
    </row>
    <row r="1198" spans="1:2" x14ac:dyDescent="0.35">
      <c r="A1198" s="20" t="s">
        <v>381</v>
      </c>
      <c r="B1198" s="2">
        <v>801.08</v>
      </c>
    </row>
    <row r="1199" spans="1:2" x14ac:dyDescent="0.35">
      <c r="A1199" s="21" t="s">
        <v>382</v>
      </c>
      <c r="B1199" s="2">
        <v>801.08</v>
      </c>
    </row>
    <row r="1200" spans="1:2" x14ac:dyDescent="0.35">
      <c r="A1200" s="20" t="s">
        <v>819</v>
      </c>
      <c r="B1200" s="2">
        <v>788.74</v>
      </c>
    </row>
    <row r="1201" spans="1:2" x14ac:dyDescent="0.35">
      <c r="A1201" s="21" t="s">
        <v>820</v>
      </c>
      <c r="B1201" s="2">
        <v>788.74</v>
      </c>
    </row>
    <row r="1202" spans="1:2" x14ac:dyDescent="0.35">
      <c r="A1202" s="20" t="s">
        <v>1780</v>
      </c>
      <c r="B1202" s="2">
        <v>787.49</v>
      </c>
    </row>
    <row r="1203" spans="1:2" x14ac:dyDescent="0.35">
      <c r="A1203" s="21" t="s">
        <v>1781</v>
      </c>
      <c r="B1203" s="2">
        <v>787.49</v>
      </c>
    </row>
    <row r="1204" spans="1:2" x14ac:dyDescent="0.35">
      <c r="A1204" s="20" t="s">
        <v>1646</v>
      </c>
      <c r="B1204" s="2">
        <v>786</v>
      </c>
    </row>
    <row r="1205" spans="1:2" x14ac:dyDescent="0.35">
      <c r="A1205" s="21" t="s">
        <v>1647</v>
      </c>
      <c r="B1205" s="2">
        <v>786</v>
      </c>
    </row>
    <row r="1206" spans="1:2" x14ac:dyDescent="0.35">
      <c r="A1206" s="20" t="s">
        <v>905</v>
      </c>
      <c r="B1206" s="2">
        <v>784.5</v>
      </c>
    </row>
    <row r="1207" spans="1:2" x14ac:dyDescent="0.35">
      <c r="A1207" s="21" t="s">
        <v>906</v>
      </c>
      <c r="B1207" s="2">
        <v>784.5</v>
      </c>
    </row>
    <row r="1208" spans="1:2" x14ac:dyDescent="0.35">
      <c r="A1208" s="20" t="s">
        <v>1159</v>
      </c>
      <c r="B1208" s="2">
        <v>782.93</v>
      </c>
    </row>
    <row r="1209" spans="1:2" x14ac:dyDescent="0.35">
      <c r="A1209" s="21" t="s">
        <v>1160</v>
      </c>
      <c r="B1209" s="2">
        <v>782.93</v>
      </c>
    </row>
    <row r="1210" spans="1:2" x14ac:dyDescent="0.35">
      <c r="A1210" s="20" t="s">
        <v>1285</v>
      </c>
      <c r="B1210" s="2">
        <v>782.34999999999991</v>
      </c>
    </row>
    <row r="1211" spans="1:2" x14ac:dyDescent="0.35">
      <c r="A1211" s="21" t="s">
        <v>1286</v>
      </c>
      <c r="B1211" s="2">
        <v>782.34999999999991</v>
      </c>
    </row>
    <row r="1212" spans="1:2" x14ac:dyDescent="0.35">
      <c r="A1212" s="20" t="s">
        <v>1241</v>
      </c>
      <c r="B1212" s="2">
        <v>772.2</v>
      </c>
    </row>
    <row r="1213" spans="1:2" x14ac:dyDescent="0.35">
      <c r="A1213" s="21" t="s">
        <v>1242</v>
      </c>
      <c r="B1213" s="2">
        <v>772.2</v>
      </c>
    </row>
    <row r="1214" spans="1:2" x14ac:dyDescent="0.35">
      <c r="A1214" s="20" t="s">
        <v>1759</v>
      </c>
      <c r="B1214" s="2">
        <v>765</v>
      </c>
    </row>
    <row r="1215" spans="1:2" x14ac:dyDescent="0.35">
      <c r="A1215" s="21" t="s">
        <v>1760</v>
      </c>
      <c r="B1215" s="2">
        <v>765</v>
      </c>
    </row>
    <row r="1216" spans="1:2" x14ac:dyDescent="0.35">
      <c r="A1216" s="20" t="s">
        <v>1447</v>
      </c>
      <c r="B1216" s="2">
        <v>763.8900000000001</v>
      </c>
    </row>
    <row r="1217" spans="1:2" x14ac:dyDescent="0.35">
      <c r="A1217" s="21" t="s">
        <v>1448</v>
      </c>
      <c r="B1217" s="2">
        <v>763.8900000000001</v>
      </c>
    </row>
    <row r="1218" spans="1:2" x14ac:dyDescent="0.35">
      <c r="A1218" s="20" t="s">
        <v>687</v>
      </c>
      <c r="B1218" s="2">
        <v>750</v>
      </c>
    </row>
    <row r="1219" spans="1:2" x14ac:dyDescent="0.35">
      <c r="A1219" s="21" t="s">
        <v>688</v>
      </c>
      <c r="B1219" s="2">
        <v>750</v>
      </c>
    </row>
    <row r="1220" spans="1:2" x14ac:dyDescent="0.35">
      <c r="A1220" s="20" t="s">
        <v>1119</v>
      </c>
      <c r="B1220" s="2">
        <v>746</v>
      </c>
    </row>
    <row r="1221" spans="1:2" x14ac:dyDescent="0.35">
      <c r="A1221" s="21" t="s">
        <v>1120</v>
      </c>
      <c r="B1221" s="2">
        <v>746</v>
      </c>
    </row>
    <row r="1222" spans="1:2" x14ac:dyDescent="0.35">
      <c r="A1222" s="20" t="s">
        <v>1620</v>
      </c>
      <c r="B1222" s="2">
        <v>743.89</v>
      </c>
    </row>
    <row r="1223" spans="1:2" x14ac:dyDescent="0.35">
      <c r="A1223" s="21" t="s">
        <v>1621</v>
      </c>
      <c r="B1223" s="2">
        <v>743.89</v>
      </c>
    </row>
    <row r="1224" spans="1:2" x14ac:dyDescent="0.35">
      <c r="A1224" s="20" t="s">
        <v>597</v>
      </c>
      <c r="B1224" s="2">
        <v>738.91000000000008</v>
      </c>
    </row>
    <row r="1225" spans="1:2" x14ac:dyDescent="0.35">
      <c r="A1225" s="21" t="s">
        <v>598</v>
      </c>
      <c r="B1225" s="2">
        <v>738.91000000000008</v>
      </c>
    </row>
    <row r="1226" spans="1:2" x14ac:dyDescent="0.35">
      <c r="A1226" s="20" t="s">
        <v>1068</v>
      </c>
      <c r="B1226" s="2">
        <v>727</v>
      </c>
    </row>
    <row r="1227" spans="1:2" x14ac:dyDescent="0.35">
      <c r="A1227" s="21" t="s">
        <v>1069</v>
      </c>
      <c r="B1227" s="2">
        <v>727</v>
      </c>
    </row>
    <row r="1228" spans="1:2" x14ac:dyDescent="0.35">
      <c r="A1228" s="20" t="s">
        <v>1610</v>
      </c>
      <c r="B1228" s="2">
        <v>721.12</v>
      </c>
    </row>
    <row r="1229" spans="1:2" x14ac:dyDescent="0.35">
      <c r="A1229" s="21" t="s">
        <v>1611</v>
      </c>
      <c r="B1229" s="2">
        <v>721.12</v>
      </c>
    </row>
    <row r="1230" spans="1:2" x14ac:dyDescent="0.35">
      <c r="A1230" s="20" t="s">
        <v>1670</v>
      </c>
      <c r="B1230" s="2">
        <v>721</v>
      </c>
    </row>
    <row r="1231" spans="1:2" x14ac:dyDescent="0.35">
      <c r="A1231" s="21" t="s">
        <v>1671</v>
      </c>
      <c r="B1231" s="2">
        <v>721</v>
      </c>
    </row>
    <row r="1232" spans="1:2" x14ac:dyDescent="0.35">
      <c r="A1232" s="20" t="s">
        <v>1257</v>
      </c>
      <c r="B1232" s="2">
        <v>720</v>
      </c>
    </row>
    <row r="1233" spans="1:2" x14ac:dyDescent="0.35">
      <c r="A1233" s="21" t="s">
        <v>1258</v>
      </c>
      <c r="B1233" s="2">
        <v>720</v>
      </c>
    </row>
    <row r="1234" spans="1:2" x14ac:dyDescent="0.35">
      <c r="A1234" s="20" t="s">
        <v>450</v>
      </c>
      <c r="B1234" s="2">
        <v>716.9</v>
      </c>
    </row>
    <row r="1235" spans="1:2" x14ac:dyDescent="0.35">
      <c r="A1235" s="21" t="s">
        <v>451</v>
      </c>
      <c r="B1235" s="2">
        <v>716.9</v>
      </c>
    </row>
    <row r="1236" spans="1:2" x14ac:dyDescent="0.35">
      <c r="A1236" s="20" t="s">
        <v>636</v>
      </c>
      <c r="B1236" s="2">
        <v>714</v>
      </c>
    </row>
    <row r="1237" spans="1:2" x14ac:dyDescent="0.35">
      <c r="A1237" s="21" t="s">
        <v>637</v>
      </c>
      <c r="B1237" s="2">
        <v>714</v>
      </c>
    </row>
    <row r="1238" spans="1:2" x14ac:dyDescent="0.35">
      <c r="A1238" s="20" t="s">
        <v>1686</v>
      </c>
      <c r="B1238" s="2">
        <v>705</v>
      </c>
    </row>
    <row r="1239" spans="1:2" x14ac:dyDescent="0.35">
      <c r="A1239" s="21" t="s">
        <v>1687</v>
      </c>
      <c r="B1239" s="2">
        <v>705</v>
      </c>
    </row>
    <row r="1240" spans="1:2" x14ac:dyDescent="0.35">
      <c r="A1240" s="20" t="s">
        <v>1534</v>
      </c>
      <c r="B1240" s="2">
        <v>705</v>
      </c>
    </row>
    <row r="1241" spans="1:2" x14ac:dyDescent="0.35">
      <c r="A1241" s="21" t="s">
        <v>1535</v>
      </c>
      <c r="B1241" s="2">
        <v>705</v>
      </c>
    </row>
    <row r="1242" spans="1:2" x14ac:dyDescent="0.35">
      <c r="A1242" s="20" t="s">
        <v>1026</v>
      </c>
      <c r="B1242" s="2">
        <v>700</v>
      </c>
    </row>
    <row r="1243" spans="1:2" x14ac:dyDescent="0.35">
      <c r="A1243" s="21" t="s">
        <v>1027</v>
      </c>
      <c r="B1243" s="2">
        <v>700</v>
      </c>
    </row>
    <row r="1244" spans="1:2" x14ac:dyDescent="0.35">
      <c r="A1244" s="20" t="s">
        <v>152</v>
      </c>
      <c r="B1244" s="2">
        <v>700</v>
      </c>
    </row>
    <row r="1245" spans="1:2" x14ac:dyDescent="0.35">
      <c r="A1245" s="21" t="s">
        <v>153</v>
      </c>
      <c r="B1245" s="2">
        <v>700</v>
      </c>
    </row>
    <row r="1246" spans="1:2" x14ac:dyDescent="0.35">
      <c r="A1246" s="20" t="s">
        <v>995</v>
      </c>
      <c r="B1246" s="2">
        <v>700</v>
      </c>
    </row>
    <row r="1247" spans="1:2" x14ac:dyDescent="0.35">
      <c r="A1247" s="21" t="s">
        <v>996</v>
      </c>
      <c r="B1247" s="2">
        <v>700</v>
      </c>
    </row>
    <row r="1248" spans="1:2" x14ac:dyDescent="0.35">
      <c r="A1248" s="20" t="s">
        <v>1606</v>
      </c>
      <c r="B1248" s="2">
        <v>700</v>
      </c>
    </row>
    <row r="1249" spans="1:2" x14ac:dyDescent="0.35">
      <c r="A1249" s="21" t="s">
        <v>1607</v>
      </c>
      <c r="B1249" s="2">
        <v>700</v>
      </c>
    </row>
    <row r="1250" spans="1:2" x14ac:dyDescent="0.35">
      <c r="A1250" s="20" t="s">
        <v>953</v>
      </c>
      <c r="B1250" s="2">
        <v>700</v>
      </c>
    </row>
    <row r="1251" spans="1:2" x14ac:dyDescent="0.35">
      <c r="A1251" s="21" t="s">
        <v>954</v>
      </c>
      <c r="B1251" s="2">
        <v>700</v>
      </c>
    </row>
    <row r="1252" spans="1:2" x14ac:dyDescent="0.35">
      <c r="A1252" s="20" t="s">
        <v>1109</v>
      </c>
      <c r="B1252" s="2">
        <v>700</v>
      </c>
    </row>
    <row r="1253" spans="1:2" x14ac:dyDescent="0.35">
      <c r="A1253" s="21" t="s">
        <v>1110</v>
      </c>
      <c r="B1253" s="2">
        <v>700</v>
      </c>
    </row>
    <row r="1254" spans="1:2" x14ac:dyDescent="0.35">
      <c r="A1254" s="20" t="s">
        <v>665</v>
      </c>
      <c r="B1254" s="2">
        <v>700</v>
      </c>
    </row>
    <row r="1255" spans="1:2" x14ac:dyDescent="0.35">
      <c r="A1255" s="21" t="s">
        <v>666</v>
      </c>
      <c r="B1255" s="2">
        <v>700</v>
      </c>
    </row>
    <row r="1256" spans="1:2" x14ac:dyDescent="0.35">
      <c r="A1256" s="20" t="s">
        <v>1056</v>
      </c>
      <c r="B1256" s="2">
        <v>700</v>
      </c>
    </row>
    <row r="1257" spans="1:2" x14ac:dyDescent="0.35">
      <c r="A1257" s="21" t="s">
        <v>1057</v>
      </c>
      <c r="B1257" s="2">
        <v>700</v>
      </c>
    </row>
    <row r="1258" spans="1:2" x14ac:dyDescent="0.35">
      <c r="A1258" s="20" t="s">
        <v>1393</v>
      </c>
      <c r="B1258" s="2">
        <v>700</v>
      </c>
    </row>
    <row r="1259" spans="1:2" x14ac:dyDescent="0.35">
      <c r="A1259" s="21" t="s">
        <v>1394</v>
      </c>
      <c r="B1259" s="2">
        <v>700</v>
      </c>
    </row>
    <row r="1260" spans="1:2" x14ac:dyDescent="0.35">
      <c r="A1260" s="20" t="s">
        <v>663</v>
      </c>
      <c r="B1260" s="2">
        <v>696.47</v>
      </c>
    </row>
    <row r="1261" spans="1:2" x14ac:dyDescent="0.35">
      <c r="A1261" s="21" t="s">
        <v>664</v>
      </c>
      <c r="B1261" s="2">
        <v>696.47</v>
      </c>
    </row>
    <row r="1262" spans="1:2" x14ac:dyDescent="0.35">
      <c r="A1262" s="20" t="s">
        <v>1876</v>
      </c>
      <c r="B1262" s="2">
        <v>695.98</v>
      </c>
    </row>
    <row r="1263" spans="1:2" x14ac:dyDescent="0.35">
      <c r="A1263" s="21" t="s">
        <v>1877</v>
      </c>
      <c r="B1263" s="2">
        <v>695.98</v>
      </c>
    </row>
    <row r="1264" spans="1:2" x14ac:dyDescent="0.35">
      <c r="A1264" s="20" t="s">
        <v>198</v>
      </c>
      <c r="B1264" s="2">
        <v>694.24</v>
      </c>
    </row>
    <row r="1265" spans="1:2" x14ac:dyDescent="0.35">
      <c r="A1265" s="21" t="s">
        <v>199</v>
      </c>
      <c r="B1265" s="2">
        <v>694.24</v>
      </c>
    </row>
    <row r="1266" spans="1:2" x14ac:dyDescent="0.35">
      <c r="A1266" s="20" t="s">
        <v>893</v>
      </c>
      <c r="B1266" s="2">
        <v>692.82000000000016</v>
      </c>
    </row>
    <row r="1267" spans="1:2" x14ac:dyDescent="0.35">
      <c r="A1267" s="21" t="s">
        <v>894</v>
      </c>
      <c r="B1267" s="2">
        <v>692.82000000000016</v>
      </c>
    </row>
    <row r="1268" spans="1:2" x14ac:dyDescent="0.35">
      <c r="A1268" s="20" t="s">
        <v>1957</v>
      </c>
      <c r="B1268" s="2">
        <v>692.58</v>
      </c>
    </row>
    <row r="1269" spans="1:2" x14ac:dyDescent="0.35">
      <c r="A1269" s="21" t="s">
        <v>1958</v>
      </c>
      <c r="B1269" s="2">
        <v>692.58</v>
      </c>
    </row>
    <row r="1270" spans="1:2" x14ac:dyDescent="0.35">
      <c r="A1270" s="20" t="s">
        <v>1361</v>
      </c>
      <c r="B1270" s="2">
        <v>684.6</v>
      </c>
    </row>
    <row r="1271" spans="1:2" x14ac:dyDescent="0.35">
      <c r="A1271" s="21" t="s">
        <v>1362</v>
      </c>
      <c r="B1271" s="2">
        <v>684.6</v>
      </c>
    </row>
    <row r="1272" spans="1:2" x14ac:dyDescent="0.35">
      <c r="A1272" s="20" t="s">
        <v>1715</v>
      </c>
      <c r="B1272" s="2">
        <v>679.06000000000006</v>
      </c>
    </row>
    <row r="1273" spans="1:2" x14ac:dyDescent="0.35">
      <c r="A1273" s="21" t="s">
        <v>1716</v>
      </c>
      <c r="B1273" s="2">
        <v>679.06000000000006</v>
      </c>
    </row>
    <row r="1274" spans="1:2" x14ac:dyDescent="0.35">
      <c r="A1274" s="20" t="s">
        <v>1072</v>
      </c>
      <c r="B1274" s="2">
        <v>678.06999999999994</v>
      </c>
    </row>
    <row r="1275" spans="1:2" x14ac:dyDescent="0.35">
      <c r="A1275" s="21" t="s">
        <v>1073</v>
      </c>
      <c r="B1275" s="2">
        <v>678.06999999999994</v>
      </c>
    </row>
    <row r="1276" spans="1:2" x14ac:dyDescent="0.35">
      <c r="A1276" s="20" t="s">
        <v>161</v>
      </c>
      <c r="B1276" s="2">
        <v>673.07999999999993</v>
      </c>
    </row>
    <row r="1277" spans="1:2" x14ac:dyDescent="0.35">
      <c r="A1277" s="21" t="s">
        <v>162</v>
      </c>
      <c r="B1277" s="2">
        <v>673.07999999999993</v>
      </c>
    </row>
    <row r="1278" spans="1:2" x14ac:dyDescent="0.35">
      <c r="A1278" s="20" t="s">
        <v>190</v>
      </c>
      <c r="B1278" s="2">
        <v>672.04</v>
      </c>
    </row>
    <row r="1279" spans="1:2" x14ac:dyDescent="0.35">
      <c r="A1279" s="21" t="s">
        <v>191</v>
      </c>
      <c r="B1279" s="2">
        <v>672.04</v>
      </c>
    </row>
    <row r="1280" spans="1:2" x14ac:dyDescent="0.35">
      <c r="A1280" s="20" t="s">
        <v>1469</v>
      </c>
      <c r="B1280" s="2">
        <v>657.9</v>
      </c>
    </row>
    <row r="1281" spans="1:2" x14ac:dyDescent="0.35">
      <c r="A1281" s="21" t="s">
        <v>1470</v>
      </c>
      <c r="B1281" s="2">
        <v>657.9</v>
      </c>
    </row>
    <row r="1282" spans="1:2" x14ac:dyDescent="0.35">
      <c r="A1282" s="20" t="s">
        <v>714</v>
      </c>
      <c r="B1282" s="2">
        <v>657.36</v>
      </c>
    </row>
    <row r="1283" spans="1:2" x14ac:dyDescent="0.35">
      <c r="A1283" s="21" t="s">
        <v>715</v>
      </c>
      <c r="B1283" s="2">
        <v>657.36</v>
      </c>
    </row>
    <row r="1284" spans="1:2" x14ac:dyDescent="0.35">
      <c r="A1284" s="20" t="s">
        <v>805</v>
      </c>
      <c r="B1284" s="2">
        <v>654.38</v>
      </c>
    </row>
    <row r="1285" spans="1:2" x14ac:dyDescent="0.35">
      <c r="A1285" s="21" t="s">
        <v>806</v>
      </c>
      <c r="B1285" s="2">
        <v>654.38</v>
      </c>
    </row>
    <row r="1286" spans="1:2" x14ac:dyDescent="0.35">
      <c r="A1286" s="20" t="s">
        <v>1165</v>
      </c>
      <c r="B1286" s="2">
        <v>651.51</v>
      </c>
    </row>
    <row r="1287" spans="1:2" x14ac:dyDescent="0.35">
      <c r="A1287" s="21" t="s">
        <v>1166</v>
      </c>
      <c r="B1287" s="2">
        <v>651.51</v>
      </c>
    </row>
    <row r="1288" spans="1:2" x14ac:dyDescent="0.35">
      <c r="A1288" s="20" t="s">
        <v>925</v>
      </c>
      <c r="B1288" s="2">
        <v>643.5</v>
      </c>
    </row>
    <row r="1289" spans="1:2" x14ac:dyDescent="0.35">
      <c r="A1289" s="21"/>
      <c r="B1289" s="2">
        <v>643.5</v>
      </c>
    </row>
    <row r="1290" spans="1:2" x14ac:dyDescent="0.35">
      <c r="A1290" s="20" t="s">
        <v>841</v>
      </c>
      <c r="B1290" s="2">
        <v>640.65000000000009</v>
      </c>
    </row>
    <row r="1291" spans="1:2" x14ac:dyDescent="0.35">
      <c r="A1291" s="21" t="s">
        <v>842</v>
      </c>
      <c r="B1291" s="2">
        <v>640.65000000000009</v>
      </c>
    </row>
    <row r="1292" spans="1:2" x14ac:dyDescent="0.35">
      <c r="A1292" s="20" t="s">
        <v>1481</v>
      </c>
      <c r="B1292" s="2">
        <v>640</v>
      </c>
    </row>
    <row r="1293" spans="1:2" x14ac:dyDescent="0.35">
      <c r="A1293" s="21" t="s">
        <v>1482</v>
      </c>
      <c r="B1293" s="2">
        <v>640</v>
      </c>
    </row>
    <row r="1294" spans="1:2" x14ac:dyDescent="0.35">
      <c r="A1294" s="20" t="s">
        <v>733</v>
      </c>
      <c r="B1294" s="2">
        <v>638.91</v>
      </c>
    </row>
    <row r="1295" spans="1:2" x14ac:dyDescent="0.35">
      <c r="A1295" s="21" t="s">
        <v>734</v>
      </c>
      <c r="B1295" s="2">
        <v>638.91</v>
      </c>
    </row>
    <row r="1296" spans="1:2" x14ac:dyDescent="0.35">
      <c r="A1296" s="20" t="s">
        <v>777</v>
      </c>
      <c r="B1296" s="2">
        <v>634.99</v>
      </c>
    </row>
    <row r="1297" spans="1:2" x14ac:dyDescent="0.35">
      <c r="A1297" s="21" t="s">
        <v>778</v>
      </c>
      <c r="B1297" s="2">
        <v>634.99</v>
      </c>
    </row>
    <row r="1298" spans="1:2" x14ac:dyDescent="0.35">
      <c r="A1298" s="20" t="s">
        <v>1201</v>
      </c>
      <c r="B1298" s="2">
        <v>625.80000000000007</v>
      </c>
    </row>
    <row r="1299" spans="1:2" x14ac:dyDescent="0.35">
      <c r="A1299" s="21" t="s">
        <v>1202</v>
      </c>
      <c r="B1299" s="2">
        <v>625.80000000000007</v>
      </c>
    </row>
    <row r="1300" spans="1:2" x14ac:dyDescent="0.35">
      <c r="A1300" s="20" t="s">
        <v>1985</v>
      </c>
      <c r="B1300" s="2">
        <v>625.51</v>
      </c>
    </row>
    <row r="1301" spans="1:2" x14ac:dyDescent="0.35">
      <c r="A1301" s="21" t="s">
        <v>1986</v>
      </c>
      <c r="B1301" s="2">
        <v>625.51</v>
      </c>
    </row>
    <row r="1302" spans="1:2" x14ac:dyDescent="0.35">
      <c r="A1302" s="20" t="s">
        <v>1293</v>
      </c>
      <c r="B1302" s="2">
        <v>620</v>
      </c>
    </row>
    <row r="1303" spans="1:2" x14ac:dyDescent="0.35">
      <c r="A1303" s="21" t="s">
        <v>1294</v>
      </c>
      <c r="B1303" s="2">
        <v>620</v>
      </c>
    </row>
    <row r="1304" spans="1:2" x14ac:dyDescent="0.35">
      <c r="A1304" s="20" t="s">
        <v>81</v>
      </c>
      <c r="B1304" s="2">
        <v>616.33000000000004</v>
      </c>
    </row>
    <row r="1305" spans="1:2" x14ac:dyDescent="0.35">
      <c r="A1305" s="21" t="s">
        <v>82</v>
      </c>
      <c r="B1305" s="2">
        <v>616.33000000000004</v>
      </c>
    </row>
    <row r="1306" spans="1:2" x14ac:dyDescent="0.35">
      <c r="A1306" s="20" t="s">
        <v>1247</v>
      </c>
      <c r="B1306" s="2">
        <v>611.35</v>
      </c>
    </row>
    <row r="1307" spans="1:2" x14ac:dyDescent="0.35">
      <c r="A1307" s="21" t="s">
        <v>1248</v>
      </c>
      <c r="B1307" s="2">
        <v>611.35</v>
      </c>
    </row>
    <row r="1308" spans="1:2" x14ac:dyDescent="0.35">
      <c r="A1308" s="20" t="s">
        <v>981</v>
      </c>
      <c r="B1308" s="2">
        <v>610.88000000000011</v>
      </c>
    </row>
    <row r="1309" spans="1:2" x14ac:dyDescent="0.35">
      <c r="A1309" s="21" t="s">
        <v>982</v>
      </c>
      <c r="B1309" s="2">
        <v>610.88000000000011</v>
      </c>
    </row>
    <row r="1310" spans="1:2" x14ac:dyDescent="0.35">
      <c r="A1310" s="20" t="s">
        <v>1696</v>
      </c>
      <c r="B1310" s="2">
        <v>600</v>
      </c>
    </row>
    <row r="1311" spans="1:2" x14ac:dyDescent="0.35">
      <c r="A1311" s="21" t="s">
        <v>1697</v>
      </c>
      <c r="B1311" s="2">
        <v>600</v>
      </c>
    </row>
    <row r="1312" spans="1:2" x14ac:dyDescent="0.35">
      <c r="A1312" s="20" t="s">
        <v>1331</v>
      </c>
      <c r="B1312" s="2">
        <v>600</v>
      </c>
    </row>
    <row r="1313" spans="1:2" x14ac:dyDescent="0.35">
      <c r="A1313" s="21" t="s">
        <v>1332</v>
      </c>
      <c r="B1313" s="2">
        <v>600</v>
      </c>
    </row>
    <row r="1314" spans="1:2" x14ac:dyDescent="0.35">
      <c r="A1314" s="20" t="s">
        <v>1139</v>
      </c>
      <c r="B1314" s="2">
        <v>600</v>
      </c>
    </row>
    <row r="1315" spans="1:2" x14ac:dyDescent="0.35">
      <c r="A1315" s="21" t="s">
        <v>1140</v>
      </c>
      <c r="B1315" s="2">
        <v>600</v>
      </c>
    </row>
    <row r="1316" spans="1:2" x14ac:dyDescent="0.35">
      <c r="A1316" s="20" t="s">
        <v>1968</v>
      </c>
      <c r="B1316" s="2">
        <v>600</v>
      </c>
    </row>
    <row r="1317" spans="1:2" x14ac:dyDescent="0.35">
      <c r="A1317" s="21" t="s">
        <v>1969</v>
      </c>
      <c r="B1317" s="2">
        <v>600</v>
      </c>
    </row>
    <row r="1318" spans="1:2" x14ac:dyDescent="0.35">
      <c r="A1318" s="20" t="s">
        <v>91</v>
      </c>
      <c r="B1318" s="2">
        <v>600</v>
      </c>
    </row>
    <row r="1319" spans="1:2" x14ac:dyDescent="0.35">
      <c r="A1319" s="21" t="s">
        <v>92</v>
      </c>
      <c r="B1319" s="2">
        <v>600</v>
      </c>
    </row>
    <row r="1320" spans="1:2" x14ac:dyDescent="0.35">
      <c r="A1320" s="20" t="s">
        <v>1700</v>
      </c>
      <c r="B1320" s="2">
        <v>598.5</v>
      </c>
    </row>
    <row r="1321" spans="1:2" x14ac:dyDescent="0.35">
      <c r="A1321" s="21" t="s">
        <v>1701</v>
      </c>
      <c r="B1321" s="2">
        <v>598.5</v>
      </c>
    </row>
    <row r="1322" spans="1:2" x14ac:dyDescent="0.35">
      <c r="A1322" s="20" t="s">
        <v>1129</v>
      </c>
      <c r="B1322" s="2">
        <v>587</v>
      </c>
    </row>
    <row r="1323" spans="1:2" x14ac:dyDescent="0.35">
      <c r="A1323" s="21" t="s">
        <v>1130</v>
      </c>
      <c r="B1323" s="2">
        <v>587</v>
      </c>
    </row>
    <row r="1324" spans="1:2" x14ac:dyDescent="0.35">
      <c r="A1324" s="20" t="s">
        <v>118</v>
      </c>
      <c r="B1324" s="2">
        <v>575.92000000000007</v>
      </c>
    </row>
    <row r="1325" spans="1:2" x14ac:dyDescent="0.35">
      <c r="A1325" s="21" t="s">
        <v>119</v>
      </c>
      <c r="B1325" s="2">
        <v>575.92000000000007</v>
      </c>
    </row>
    <row r="1326" spans="1:2" x14ac:dyDescent="0.35">
      <c r="A1326" s="20" t="s">
        <v>1786</v>
      </c>
      <c r="B1326" s="2">
        <v>575.66</v>
      </c>
    </row>
    <row r="1327" spans="1:2" x14ac:dyDescent="0.35">
      <c r="A1327" s="21" t="s">
        <v>1787</v>
      </c>
      <c r="B1327" s="2">
        <v>575.66</v>
      </c>
    </row>
    <row r="1328" spans="1:2" x14ac:dyDescent="0.35">
      <c r="A1328" s="20" t="s">
        <v>985</v>
      </c>
      <c r="B1328" s="2">
        <v>575</v>
      </c>
    </row>
    <row r="1329" spans="1:2" x14ac:dyDescent="0.35">
      <c r="A1329" s="21" t="s">
        <v>986</v>
      </c>
      <c r="B1329" s="2">
        <v>575</v>
      </c>
    </row>
    <row r="1330" spans="1:2" x14ac:dyDescent="0.35">
      <c r="A1330" s="20" t="s">
        <v>1259</v>
      </c>
      <c r="B1330" s="2">
        <v>574</v>
      </c>
    </row>
    <row r="1331" spans="1:2" x14ac:dyDescent="0.35">
      <c r="A1331" s="21" t="s">
        <v>1260</v>
      </c>
      <c r="B1331" s="2">
        <v>574</v>
      </c>
    </row>
    <row r="1332" spans="1:2" x14ac:dyDescent="0.35">
      <c r="A1332" s="20" t="s">
        <v>1445</v>
      </c>
      <c r="B1332" s="2">
        <v>569</v>
      </c>
    </row>
    <row r="1333" spans="1:2" x14ac:dyDescent="0.35">
      <c r="A1333" s="21" t="s">
        <v>1446</v>
      </c>
      <c r="B1333" s="2">
        <v>569</v>
      </c>
    </row>
    <row r="1334" spans="1:2" x14ac:dyDescent="0.35">
      <c r="A1334" s="20" t="s">
        <v>1475</v>
      </c>
      <c r="B1334" s="2">
        <v>568.65</v>
      </c>
    </row>
    <row r="1335" spans="1:2" x14ac:dyDescent="0.35">
      <c r="A1335" s="21" t="s">
        <v>1476</v>
      </c>
      <c r="B1335" s="2">
        <v>568.65</v>
      </c>
    </row>
    <row r="1336" spans="1:2" x14ac:dyDescent="0.35">
      <c r="A1336" s="20" t="s">
        <v>569</v>
      </c>
      <c r="B1336" s="2">
        <v>567</v>
      </c>
    </row>
    <row r="1337" spans="1:2" x14ac:dyDescent="0.35">
      <c r="A1337" s="21" t="s">
        <v>570</v>
      </c>
      <c r="B1337" s="2">
        <v>567</v>
      </c>
    </row>
    <row r="1338" spans="1:2" x14ac:dyDescent="0.35">
      <c r="A1338" s="20" t="s">
        <v>1163</v>
      </c>
      <c r="B1338" s="2">
        <v>565.79</v>
      </c>
    </row>
    <row r="1339" spans="1:2" x14ac:dyDescent="0.35">
      <c r="A1339" s="21" t="s">
        <v>1164</v>
      </c>
      <c r="B1339" s="2">
        <v>565.79</v>
      </c>
    </row>
    <row r="1340" spans="1:2" x14ac:dyDescent="0.35">
      <c r="A1340" s="20" t="s">
        <v>795</v>
      </c>
      <c r="B1340" s="2">
        <v>560.93000000000006</v>
      </c>
    </row>
    <row r="1341" spans="1:2" x14ac:dyDescent="0.35">
      <c r="A1341" s="21" t="s">
        <v>796</v>
      </c>
      <c r="B1341" s="2">
        <v>560.93000000000006</v>
      </c>
    </row>
    <row r="1342" spans="1:2" x14ac:dyDescent="0.35">
      <c r="A1342" s="20" t="s">
        <v>1205</v>
      </c>
      <c r="B1342" s="2">
        <v>560</v>
      </c>
    </row>
    <row r="1343" spans="1:2" x14ac:dyDescent="0.35">
      <c r="A1343" s="21" t="s">
        <v>1206</v>
      </c>
      <c r="B1343" s="2">
        <v>560</v>
      </c>
    </row>
    <row r="1344" spans="1:2" x14ac:dyDescent="0.35">
      <c r="A1344" s="20" t="s">
        <v>1593</v>
      </c>
      <c r="B1344" s="2">
        <v>559.36</v>
      </c>
    </row>
    <row r="1345" spans="1:2" x14ac:dyDescent="0.35">
      <c r="A1345" s="21" t="s">
        <v>1594</v>
      </c>
      <c r="B1345" s="2">
        <v>559.36</v>
      </c>
    </row>
    <row r="1346" spans="1:2" x14ac:dyDescent="0.35">
      <c r="A1346" s="20" t="s">
        <v>1253</v>
      </c>
      <c r="B1346" s="2">
        <v>553.9</v>
      </c>
    </row>
    <row r="1347" spans="1:2" x14ac:dyDescent="0.35">
      <c r="A1347" s="21" t="s">
        <v>1254</v>
      </c>
      <c r="B1347" s="2">
        <v>553.9</v>
      </c>
    </row>
    <row r="1348" spans="1:2" x14ac:dyDescent="0.35">
      <c r="A1348" s="20" t="s">
        <v>369</v>
      </c>
      <c r="B1348" s="2">
        <v>552.5</v>
      </c>
    </row>
    <row r="1349" spans="1:2" x14ac:dyDescent="0.35">
      <c r="A1349" s="21" t="s">
        <v>370</v>
      </c>
      <c r="B1349" s="2">
        <v>552.5</v>
      </c>
    </row>
    <row r="1350" spans="1:2" x14ac:dyDescent="0.35">
      <c r="A1350" s="20" t="s">
        <v>1322</v>
      </c>
      <c r="B1350" s="2">
        <v>550</v>
      </c>
    </row>
    <row r="1351" spans="1:2" x14ac:dyDescent="0.35">
      <c r="A1351" s="21"/>
      <c r="B1351" s="2">
        <v>550</v>
      </c>
    </row>
    <row r="1352" spans="1:2" x14ac:dyDescent="0.35">
      <c r="A1352" s="20" t="s">
        <v>1774</v>
      </c>
      <c r="B1352" s="2">
        <v>549.12</v>
      </c>
    </row>
    <row r="1353" spans="1:2" x14ac:dyDescent="0.35">
      <c r="A1353" s="21" t="s">
        <v>1775</v>
      </c>
      <c r="B1353" s="2">
        <v>549.12</v>
      </c>
    </row>
    <row r="1354" spans="1:2" x14ac:dyDescent="0.35">
      <c r="A1354" s="20" t="s">
        <v>1175</v>
      </c>
      <c r="B1354" s="2">
        <v>545</v>
      </c>
    </row>
    <row r="1355" spans="1:2" x14ac:dyDescent="0.35">
      <c r="A1355" s="21" t="s">
        <v>1176</v>
      </c>
      <c r="B1355" s="2">
        <v>545</v>
      </c>
    </row>
    <row r="1356" spans="1:2" x14ac:dyDescent="0.35">
      <c r="A1356" s="20" t="s">
        <v>1019</v>
      </c>
      <c r="B1356" s="2">
        <v>542.74</v>
      </c>
    </row>
    <row r="1357" spans="1:2" x14ac:dyDescent="0.35">
      <c r="A1357" s="21" t="s">
        <v>1020</v>
      </c>
      <c r="B1357" s="2">
        <v>542.74</v>
      </c>
    </row>
    <row r="1358" spans="1:2" x14ac:dyDescent="0.35">
      <c r="A1358" s="20" t="s">
        <v>95</v>
      </c>
      <c r="B1358" s="2">
        <v>540</v>
      </c>
    </row>
    <row r="1359" spans="1:2" x14ac:dyDescent="0.35">
      <c r="A1359" s="21" t="s">
        <v>96</v>
      </c>
      <c r="B1359" s="2">
        <v>540</v>
      </c>
    </row>
    <row r="1360" spans="1:2" x14ac:dyDescent="0.35">
      <c r="A1360" s="20" t="s">
        <v>32</v>
      </c>
      <c r="B1360" s="2">
        <v>532.49</v>
      </c>
    </row>
    <row r="1361" spans="1:2" x14ac:dyDescent="0.35">
      <c r="A1361" s="21" t="s">
        <v>33</v>
      </c>
      <c r="B1361" s="2">
        <v>532.49</v>
      </c>
    </row>
    <row r="1362" spans="1:2" x14ac:dyDescent="0.35">
      <c r="A1362" s="20" t="s">
        <v>204</v>
      </c>
      <c r="B1362" s="2">
        <v>531.5</v>
      </c>
    </row>
    <row r="1363" spans="1:2" x14ac:dyDescent="0.35">
      <c r="A1363" s="21" t="s">
        <v>205</v>
      </c>
      <c r="B1363" s="2">
        <v>531.5</v>
      </c>
    </row>
    <row r="1364" spans="1:2" x14ac:dyDescent="0.35">
      <c r="A1364" s="20" t="s">
        <v>1310</v>
      </c>
      <c r="B1364" s="2">
        <v>526.08000000000004</v>
      </c>
    </row>
    <row r="1365" spans="1:2" x14ac:dyDescent="0.35">
      <c r="A1365" s="21" t="s">
        <v>1311</v>
      </c>
      <c r="B1365" s="2">
        <v>526.08000000000004</v>
      </c>
    </row>
    <row r="1366" spans="1:2" x14ac:dyDescent="0.35">
      <c r="A1366" s="20" t="s">
        <v>871</v>
      </c>
      <c r="B1366" s="2">
        <v>526.02</v>
      </c>
    </row>
    <row r="1367" spans="1:2" x14ac:dyDescent="0.35">
      <c r="A1367" s="21" t="s">
        <v>872</v>
      </c>
      <c r="B1367" s="2">
        <v>526.02</v>
      </c>
    </row>
    <row r="1368" spans="1:2" x14ac:dyDescent="0.35">
      <c r="A1368" s="20" t="s">
        <v>1499</v>
      </c>
      <c r="B1368" s="2">
        <v>524.01</v>
      </c>
    </row>
    <row r="1369" spans="1:2" x14ac:dyDescent="0.35">
      <c r="A1369" s="21" t="s">
        <v>1500</v>
      </c>
      <c r="B1369" s="2">
        <v>524.01</v>
      </c>
    </row>
    <row r="1370" spans="1:2" x14ac:dyDescent="0.35">
      <c r="A1370" s="20" t="s">
        <v>946</v>
      </c>
      <c r="B1370" s="2">
        <v>524</v>
      </c>
    </row>
    <row r="1371" spans="1:2" x14ac:dyDescent="0.35">
      <c r="A1371" s="21"/>
      <c r="B1371" s="2">
        <v>524</v>
      </c>
    </row>
    <row r="1372" spans="1:2" x14ac:dyDescent="0.35">
      <c r="A1372" s="20" t="s">
        <v>1768</v>
      </c>
      <c r="B1372" s="2">
        <v>517.70000000000005</v>
      </c>
    </row>
    <row r="1373" spans="1:2" x14ac:dyDescent="0.35">
      <c r="A1373" s="21" t="s">
        <v>1769</v>
      </c>
      <c r="B1373" s="2">
        <v>517.70000000000005</v>
      </c>
    </row>
    <row r="1374" spans="1:2" x14ac:dyDescent="0.35">
      <c r="A1374" s="20" t="s">
        <v>1387</v>
      </c>
      <c r="B1374" s="2">
        <v>515</v>
      </c>
    </row>
    <row r="1375" spans="1:2" x14ac:dyDescent="0.35">
      <c r="A1375" s="21" t="s">
        <v>1388</v>
      </c>
      <c r="B1375" s="2">
        <v>515</v>
      </c>
    </row>
    <row r="1376" spans="1:2" x14ac:dyDescent="0.35">
      <c r="A1376" s="20" t="s">
        <v>1034</v>
      </c>
      <c r="B1376" s="2">
        <v>513.08000000000004</v>
      </c>
    </row>
    <row r="1377" spans="1:2" x14ac:dyDescent="0.35">
      <c r="A1377" s="21" t="s">
        <v>1035</v>
      </c>
      <c r="B1377" s="2">
        <v>513.08000000000004</v>
      </c>
    </row>
    <row r="1378" spans="1:2" x14ac:dyDescent="0.35">
      <c r="A1378" s="20" t="s">
        <v>793</v>
      </c>
      <c r="B1378" s="2">
        <v>504.55</v>
      </c>
    </row>
    <row r="1379" spans="1:2" x14ac:dyDescent="0.35">
      <c r="A1379" s="21" t="s">
        <v>794</v>
      </c>
      <c r="B1379" s="2">
        <v>504.55</v>
      </c>
    </row>
    <row r="1380" spans="1:2" x14ac:dyDescent="0.35">
      <c r="A1380" s="20" t="s">
        <v>1155</v>
      </c>
      <c r="B1380" s="2">
        <v>504.23</v>
      </c>
    </row>
    <row r="1381" spans="1:2" x14ac:dyDescent="0.35">
      <c r="A1381" s="21" t="s">
        <v>1156</v>
      </c>
      <c r="B1381" s="2">
        <v>504.23</v>
      </c>
    </row>
    <row r="1382" spans="1:2" x14ac:dyDescent="0.35">
      <c r="A1382" s="20" t="s">
        <v>1451</v>
      </c>
      <c r="B1382" s="2">
        <v>504</v>
      </c>
    </row>
    <row r="1383" spans="1:2" x14ac:dyDescent="0.35">
      <c r="A1383" s="21" t="s">
        <v>1452</v>
      </c>
      <c r="B1383" s="2">
        <v>504</v>
      </c>
    </row>
    <row r="1384" spans="1:2" x14ac:dyDescent="0.35">
      <c r="A1384" s="20" t="s">
        <v>334</v>
      </c>
      <c r="B1384" s="2">
        <v>502.3</v>
      </c>
    </row>
    <row r="1385" spans="1:2" x14ac:dyDescent="0.35">
      <c r="A1385" s="21" t="s">
        <v>335</v>
      </c>
      <c r="B1385" s="2">
        <v>502.3</v>
      </c>
    </row>
    <row r="1386" spans="1:2" x14ac:dyDescent="0.35">
      <c r="A1386" s="20" t="s">
        <v>831</v>
      </c>
      <c r="B1386" s="2">
        <v>501.00000000000006</v>
      </c>
    </row>
    <row r="1387" spans="1:2" x14ac:dyDescent="0.35">
      <c r="A1387" s="21" t="s">
        <v>832</v>
      </c>
      <c r="B1387" s="2">
        <v>501.00000000000006</v>
      </c>
    </row>
    <row r="1388" spans="1:2" x14ac:dyDescent="0.35">
      <c r="A1388" s="20" t="s">
        <v>1665</v>
      </c>
      <c r="B1388" s="2">
        <v>500</v>
      </c>
    </row>
    <row r="1389" spans="1:2" x14ac:dyDescent="0.35">
      <c r="A1389" s="21" t="s">
        <v>1666</v>
      </c>
      <c r="B1389" s="2">
        <v>500</v>
      </c>
    </row>
    <row r="1390" spans="1:2" x14ac:dyDescent="0.35">
      <c r="A1390" s="20" t="s">
        <v>316</v>
      </c>
      <c r="B1390" s="2">
        <v>500</v>
      </c>
    </row>
    <row r="1391" spans="1:2" x14ac:dyDescent="0.35">
      <c r="A1391" s="21" t="s">
        <v>317</v>
      </c>
      <c r="B1391" s="2">
        <v>500</v>
      </c>
    </row>
    <row r="1392" spans="1:2" x14ac:dyDescent="0.35">
      <c r="A1392" s="20" t="s">
        <v>228</v>
      </c>
      <c r="B1392" s="2">
        <v>500</v>
      </c>
    </row>
    <row r="1393" spans="1:2" x14ac:dyDescent="0.35">
      <c r="A1393" s="21" t="s">
        <v>229</v>
      </c>
      <c r="B1393" s="2">
        <v>500</v>
      </c>
    </row>
    <row r="1394" spans="1:2" x14ac:dyDescent="0.35">
      <c r="A1394" s="20" t="s">
        <v>1479</v>
      </c>
      <c r="B1394" s="2">
        <v>500</v>
      </c>
    </row>
    <row r="1395" spans="1:2" x14ac:dyDescent="0.35">
      <c r="A1395" s="21" t="s">
        <v>1480</v>
      </c>
      <c r="B1395" s="2">
        <v>500</v>
      </c>
    </row>
    <row r="1396" spans="1:2" x14ac:dyDescent="0.35">
      <c r="A1396" s="20" t="s">
        <v>391</v>
      </c>
      <c r="B1396" s="2">
        <v>500</v>
      </c>
    </row>
    <row r="1397" spans="1:2" x14ac:dyDescent="0.35">
      <c r="A1397" s="21" t="s">
        <v>392</v>
      </c>
      <c r="B1397" s="2">
        <v>500</v>
      </c>
    </row>
    <row r="1398" spans="1:2" x14ac:dyDescent="0.35">
      <c r="A1398" s="20" t="s">
        <v>1251</v>
      </c>
      <c r="B1398" s="2">
        <v>493.52000000000004</v>
      </c>
    </row>
    <row r="1399" spans="1:2" x14ac:dyDescent="0.35">
      <c r="A1399" s="21" t="s">
        <v>1252</v>
      </c>
      <c r="B1399" s="2">
        <v>493.52000000000004</v>
      </c>
    </row>
    <row r="1400" spans="1:2" x14ac:dyDescent="0.35">
      <c r="A1400" s="20" t="s">
        <v>553</v>
      </c>
      <c r="B1400" s="2">
        <v>485.84999999999997</v>
      </c>
    </row>
    <row r="1401" spans="1:2" x14ac:dyDescent="0.35">
      <c r="A1401" s="21" t="s">
        <v>554</v>
      </c>
      <c r="B1401" s="2">
        <v>485.84999999999997</v>
      </c>
    </row>
    <row r="1402" spans="1:2" x14ac:dyDescent="0.35">
      <c r="A1402" s="20" t="s">
        <v>1459</v>
      </c>
      <c r="B1402" s="2">
        <v>485.41999999999996</v>
      </c>
    </row>
    <row r="1403" spans="1:2" x14ac:dyDescent="0.35">
      <c r="A1403" s="21" t="s">
        <v>1460</v>
      </c>
      <c r="B1403" s="2">
        <v>485.41999999999996</v>
      </c>
    </row>
    <row r="1404" spans="1:2" x14ac:dyDescent="0.35">
      <c r="A1404" s="20" t="s">
        <v>1676</v>
      </c>
      <c r="B1404" s="2">
        <v>485.26</v>
      </c>
    </row>
    <row r="1405" spans="1:2" x14ac:dyDescent="0.35">
      <c r="A1405" s="21" t="s">
        <v>1677</v>
      </c>
      <c r="B1405" s="2">
        <v>485.26</v>
      </c>
    </row>
    <row r="1406" spans="1:2" x14ac:dyDescent="0.35">
      <c r="A1406" s="20" t="s">
        <v>593</v>
      </c>
      <c r="B1406" s="2">
        <v>482.38999999999987</v>
      </c>
    </row>
    <row r="1407" spans="1:2" x14ac:dyDescent="0.35">
      <c r="A1407" s="21" t="s">
        <v>594</v>
      </c>
      <c r="B1407" s="2">
        <v>482.38999999999987</v>
      </c>
    </row>
    <row r="1408" spans="1:2" x14ac:dyDescent="0.35">
      <c r="A1408" s="20" t="s">
        <v>508</v>
      </c>
      <c r="B1408" s="2">
        <v>480.65</v>
      </c>
    </row>
    <row r="1409" spans="1:2" x14ac:dyDescent="0.35">
      <c r="A1409" s="21" t="s">
        <v>509</v>
      </c>
      <c r="B1409" s="2">
        <v>480.65</v>
      </c>
    </row>
    <row r="1410" spans="1:2" x14ac:dyDescent="0.35">
      <c r="A1410" s="20" t="s">
        <v>1880</v>
      </c>
      <c r="B1410" s="2">
        <v>475.02</v>
      </c>
    </row>
    <row r="1411" spans="1:2" x14ac:dyDescent="0.35">
      <c r="A1411" s="21" t="s">
        <v>1881</v>
      </c>
      <c r="B1411" s="2">
        <v>475.02</v>
      </c>
    </row>
    <row r="1412" spans="1:2" x14ac:dyDescent="0.35">
      <c r="A1412" s="20" t="s">
        <v>425</v>
      </c>
      <c r="B1412" s="2">
        <v>473.68</v>
      </c>
    </row>
    <row r="1413" spans="1:2" x14ac:dyDescent="0.35">
      <c r="A1413" s="21" t="s">
        <v>426</v>
      </c>
      <c r="B1413" s="2">
        <v>473.68</v>
      </c>
    </row>
    <row r="1414" spans="1:2" x14ac:dyDescent="0.35">
      <c r="A1414" s="20" t="s">
        <v>746</v>
      </c>
      <c r="B1414" s="2">
        <v>470.5</v>
      </c>
    </row>
    <row r="1415" spans="1:2" x14ac:dyDescent="0.35">
      <c r="A1415" s="21"/>
      <c r="B1415" s="2">
        <v>470.5</v>
      </c>
    </row>
    <row r="1416" spans="1:2" x14ac:dyDescent="0.35">
      <c r="A1416" s="20" t="s">
        <v>744</v>
      </c>
      <c r="B1416" s="2">
        <v>468.35</v>
      </c>
    </row>
    <row r="1417" spans="1:2" x14ac:dyDescent="0.35">
      <c r="A1417" s="21" t="s">
        <v>745</v>
      </c>
      <c r="B1417" s="2">
        <v>468.35</v>
      </c>
    </row>
    <row r="1418" spans="1:2" x14ac:dyDescent="0.35">
      <c r="A1418" s="20" t="s">
        <v>440</v>
      </c>
      <c r="B1418" s="2">
        <v>464.1</v>
      </c>
    </row>
    <row r="1419" spans="1:2" x14ac:dyDescent="0.35">
      <c r="A1419" s="21" t="s">
        <v>441</v>
      </c>
      <c r="B1419" s="2">
        <v>464.1</v>
      </c>
    </row>
    <row r="1420" spans="1:2" x14ac:dyDescent="0.35">
      <c r="A1420" s="20" t="s">
        <v>1001</v>
      </c>
      <c r="B1420" s="2">
        <v>462.28</v>
      </c>
    </row>
    <row r="1421" spans="1:2" x14ac:dyDescent="0.35">
      <c r="A1421" s="21" t="s">
        <v>1002</v>
      </c>
      <c r="B1421" s="2">
        <v>462.28</v>
      </c>
    </row>
    <row r="1422" spans="1:2" x14ac:dyDescent="0.35">
      <c r="A1422" s="20" t="s">
        <v>512</v>
      </c>
      <c r="B1422" s="2">
        <v>460.49</v>
      </c>
    </row>
    <row r="1423" spans="1:2" x14ac:dyDescent="0.35">
      <c r="A1423" s="21" t="s">
        <v>513</v>
      </c>
      <c r="B1423" s="2">
        <v>460.49</v>
      </c>
    </row>
    <row r="1424" spans="1:2" x14ac:dyDescent="0.35">
      <c r="A1424" s="20" t="s">
        <v>188</v>
      </c>
      <c r="B1424" s="2">
        <v>450.73</v>
      </c>
    </row>
    <row r="1425" spans="1:2" x14ac:dyDescent="0.35">
      <c r="A1425" s="21" t="s">
        <v>189</v>
      </c>
      <c r="B1425" s="2">
        <v>450.73</v>
      </c>
    </row>
    <row r="1426" spans="1:2" x14ac:dyDescent="0.35">
      <c r="A1426" s="20" t="s">
        <v>1618</v>
      </c>
      <c r="B1426" s="2">
        <v>450</v>
      </c>
    </row>
    <row r="1427" spans="1:2" x14ac:dyDescent="0.35">
      <c r="A1427" s="21" t="s">
        <v>1619</v>
      </c>
      <c r="B1427" s="2">
        <v>450</v>
      </c>
    </row>
    <row r="1428" spans="1:2" x14ac:dyDescent="0.35">
      <c r="A1428" s="20" t="s">
        <v>1425</v>
      </c>
      <c r="B1428" s="2">
        <v>450</v>
      </c>
    </row>
    <row r="1429" spans="1:2" x14ac:dyDescent="0.35">
      <c r="A1429" s="21" t="s">
        <v>1426</v>
      </c>
      <c r="B1429" s="2">
        <v>450</v>
      </c>
    </row>
    <row r="1430" spans="1:2" x14ac:dyDescent="0.35">
      <c r="A1430" s="20" t="s">
        <v>724</v>
      </c>
      <c r="B1430" s="2">
        <v>439.65</v>
      </c>
    </row>
    <row r="1431" spans="1:2" x14ac:dyDescent="0.35">
      <c r="A1431" s="21" t="s">
        <v>725</v>
      </c>
      <c r="B1431" s="2">
        <v>439.65</v>
      </c>
    </row>
    <row r="1432" spans="1:2" x14ac:dyDescent="0.35">
      <c r="A1432" s="20" t="s">
        <v>1347</v>
      </c>
      <c r="B1432" s="2">
        <v>439.32</v>
      </c>
    </row>
    <row r="1433" spans="1:2" x14ac:dyDescent="0.35">
      <c r="A1433" s="21" t="s">
        <v>1348</v>
      </c>
      <c r="B1433" s="2">
        <v>439.32</v>
      </c>
    </row>
    <row r="1434" spans="1:2" x14ac:dyDescent="0.35">
      <c r="A1434" s="20" t="s">
        <v>1320</v>
      </c>
      <c r="B1434" s="2">
        <v>438.87999999999994</v>
      </c>
    </row>
    <row r="1435" spans="1:2" x14ac:dyDescent="0.35">
      <c r="A1435" s="21" t="s">
        <v>1321</v>
      </c>
      <c r="B1435" s="2">
        <v>438.87999999999994</v>
      </c>
    </row>
    <row r="1436" spans="1:2" x14ac:dyDescent="0.35">
      <c r="A1436" s="20" t="s">
        <v>1013</v>
      </c>
      <c r="B1436" s="2">
        <v>435.73</v>
      </c>
    </row>
    <row r="1437" spans="1:2" x14ac:dyDescent="0.35">
      <c r="A1437" s="21" t="s">
        <v>1014</v>
      </c>
      <c r="B1437" s="2">
        <v>435.73</v>
      </c>
    </row>
    <row r="1438" spans="1:2" x14ac:dyDescent="0.35">
      <c r="A1438" s="20" t="s">
        <v>1804</v>
      </c>
      <c r="B1438" s="2">
        <v>434.21000000000004</v>
      </c>
    </row>
    <row r="1439" spans="1:2" x14ac:dyDescent="0.35">
      <c r="A1439" s="21" t="s">
        <v>1805</v>
      </c>
      <c r="B1439" s="2">
        <v>434.21000000000004</v>
      </c>
    </row>
    <row r="1440" spans="1:2" x14ac:dyDescent="0.35">
      <c r="A1440" s="20" t="s">
        <v>1189</v>
      </c>
      <c r="B1440" s="2">
        <v>433.13</v>
      </c>
    </row>
    <row r="1441" spans="1:2" x14ac:dyDescent="0.35">
      <c r="A1441" s="21" t="s">
        <v>1190</v>
      </c>
      <c r="B1441" s="2">
        <v>433.13</v>
      </c>
    </row>
    <row r="1442" spans="1:2" x14ac:dyDescent="0.35">
      <c r="A1442" s="20" t="s">
        <v>761</v>
      </c>
      <c r="B1442" s="2">
        <v>430</v>
      </c>
    </row>
    <row r="1443" spans="1:2" x14ac:dyDescent="0.35">
      <c r="A1443" s="21" t="s">
        <v>762</v>
      </c>
      <c r="B1443" s="2">
        <v>430</v>
      </c>
    </row>
    <row r="1444" spans="1:2" x14ac:dyDescent="0.35">
      <c r="A1444" s="20" t="s">
        <v>1711</v>
      </c>
      <c r="B1444" s="2">
        <v>430</v>
      </c>
    </row>
    <row r="1445" spans="1:2" x14ac:dyDescent="0.35">
      <c r="A1445" s="21" t="s">
        <v>1712</v>
      </c>
      <c r="B1445" s="2">
        <v>430</v>
      </c>
    </row>
    <row r="1446" spans="1:2" x14ac:dyDescent="0.35">
      <c r="A1446" s="20" t="s">
        <v>1501</v>
      </c>
      <c r="B1446" s="2">
        <v>429.99999999999994</v>
      </c>
    </row>
    <row r="1447" spans="1:2" x14ac:dyDescent="0.35">
      <c r="A1447" s="21" t="s">
        <v>1502</v>
      </c>
      <c r="B1447" s="2">
        <v>429.99999999999994</v>
      </c>
    </row>
    <row r="1448" spans="1:2" x14ac:dyDescent="0.35">
      <c r="A1448" s="20" t="s">
        <v>1640</v>
      </c>
      <c r="B1448" s="2">
        <v>426.7</v>
      </c>
    </row>
    <row r="1449" spans="1:2" x14ac:dyDescent="0.35">
      <c r="A1449" s="21" t="s">
        <v>1641</v>
      </c>
      <c r="B1449" s="2">
        <v>426.7</v>
      </c>
    </row>
    <row r="1450" spans="1:2" x14ac:dyDescent="0.35">
      <c r="A1450" s="20" t="s">
        <v>1997</v>
      </c>
      <c r="B1450" s="2">
        <v>420</v>
      </c>
    </row>
    <row r="1451" spans="1:2" x14ac:dyDescent="0.35">
      <c r="A1451" s="21" t="s">
        <v>1998</v>
      </c>
      <c r="B1451" s="2">
        <v>420</v>
      </c>
    </row>
    <row r="1452" spans="1:2" x14ac:dyDescent="0.35">
      <c r="A1452" s="20" t="s">
        <v>1788</v>
      </c>
      <c r="B1452" s="2">
        <v>412.16</v>
      </c>
    </row>
    <row r="1453" spans="1:2" x14ac:dyDescent="0.35">
      <c r="A1453" s="21" t="s">
        <v>1789</v>
      </c>
      <c r="B1453" s="2">
        <v>412.16</v>
      </c>
    </row>
    <row r="1454" spans="1:2" x14ac:dyDescent="0.35">
      <c r="A1454" s="20" t="s">
        <v>675</v>
      </c>
      <c r="B1454" s="2">
        <v>411.08000000000004</v>
      </c>
    </row>
    <row r="1455" spans="1:2" x14ac:dyDescent="0.35">
      <c r="A1455" s="21" t="s">
        <v>676</v>
      </c>
      <c r="B1455" s="2">
        <v>411.08000000000004</v>
      </c>
    </row>
    <row r="1456" spans="1:2" x14ac:dyDescent="0.35">
      <c r="A1456" s="20" t="s">
        <v>1910</v>
      </c>
      <c r="B1456" s="2">
        <v>409.29</v>
      </c>
    </row>
    <row r="1457" spans="1:2" x14ac:dyDescent="0.35">
      <c r="A1457" s="21" t="s">
        <v>1911</v>
      </c>
      <c r="B1457" s="2">
        <v>409.29</v>
      </c>
    </row>
    <row r="1458" spans="1:2" x14ac:dyDescent="0.35">
      <c r="A1458" s="20" t="s">
        <v>154</v>
      </c>
      <c r="B1458" s="2">
        <v>403.64</v>
      </c>
    </row>
    <row r="1459" spans="1:2" x14ac:dyDescent="0.35">
      <c r="A1459" s="21" t="s">
        <v>155</v>
      </c>
      <c r="B1459" s="2">
        <v>403.64</v>
      </c>
    </row>
    <row r="1460" spans="1:2" x14ac:dyDescent="0.35">
      <c r="A1460" s="20" t="s">
        <v>1733</v>
      </c>
      <c r="B1460" s="2">
        <v>400.34</v>
      </c>
    </row>
    <row r="1461" spans="1:2" x14ac:dyDescent="0.35">
      <c r="A1461" s="21" t="s">
        <v>1734</v>
      </c>
      <c r="B1461" s="2">
        <v>400.34</v>
      </c>
    </row>
    <row r="1462" spans="1:2" x14ac:dyDescent="0.35">
      <c r="A1462" s="20" t="s">
        <v>891</v>
      </c>
      <c r="B1462" s="2">
        <v>400</v>
      </c>
    </row>
    <row r="1463" spans="1:2" x14ac:dyDescent="0.35">
      <c r="A1463" s="21" t="s">
        <v>892</v>
      </c>
      <c r="B1463" s="2">
        <v>400</v>
      </c>
    </row>
    <row r="1464" spans="1:2" x14ac:dyDescent="0.35">
      <c r="A1464" s="20" t="s">
        <v>1659</v>
      </c>
      <c r="B1464" s="2">
        <v>400</v>
      </c>
    </row>
    <row r="1465" spans="1:2" x14ac:dyDescent="0.35">
      <c r="A1465" s="21" t="s">
        <v>1660</v>
      </c>
      <c r="B1465" s="2">
        <v>400</v>
      </c>
    </row>
    <row r="1466" spans="1:2" x14ac:dyDescent="0.35">
      <c r="A1466" s="20" t="s">
        <v>2015</v>
      </c>
      <c r="B1466" s="2">
        <v>400</v>
      </c>
    </row>
    <row r="1467" spans="1:2" x14ac:dyDescent="0.35">
      <c r="A1467" s="21" t="s">
        <v>2016</v>
      </c>
      <c r="B1467" s="2">
        <v>400</v>
      </c>
    </row>
    <row r="1468" spans="1:2" x14ac:dyDescent="0.35">
      <c r="A1468" s="20" t="s">
        <v>951</v>
      </c>
      <c r="B1468" s="2">
        <v>394</v>
      </c>
    </row>
    <row r="1469" spans="1:2" x14ac:dyDescent="0.35">
      <c r="A1469" s="21" t="s">
        <v>952</v>
      </c>
      <c r="B1469" s="2">
        <v>394</v>
      </c>
    </row>
    <row r="1470" spans="1:2" x14ac:dyDescent="0.35">
      <c r="A1470" s="20" t="s">
        <v>1461</v>
      </c>
      <c r="B1470" s="2">
        <v>393.5</v>
      </c>
    </row>
    <row r="1471" spans="1:2" x14ac:dyDescent="0.35">
      <c r="A1471" s="21" t="s">
        <v>1462</v>
      </c>
      <c r="B1471" s="2">
        <v>393.5</v>
      </c>
    </row>
    <row r="1472" spans="1:2" x14ac:dyDescent="0.35">
      <c r="A1472" s="20" t="s">
        <v>1830</v>
      </c>
      <c r="B1472" s="2">
        <v>392.75</v>
      </c>
    </row>
    <row r="1473" spans="1:2" x14ac:dyDescent="0.35">
      <c r="A1473" s="21" t="s">
        <v>1831</v>
      </c>
      <c r="B1473" s="2">
        <v>392.75</v>
      </c>
    </row>
    <row r="1474" spans="1:2" x14ac:dyDescent="0.35">
      <c r="A1474" s="20" t="s">
        <v>1747</v>
      </c>
      <c r="B1474" s="2">
        <v>390.32</v>
      </c>
    </row>
    <row r="1475" spans="1:2" x14ac:dyDescent="0.35">
      <c r="A1475" s="21" t="s">
        <v>1748</v>
      </c>
      <c r="B1475" s="2">
        <v>390.32</v>
      </c>
    </row>
    <row r="1476" spans="1:2" x14ac:dyDescent="0.35">
      <c r="A1476" s="20" t="s">
        <v>1782</v>
      </c>
      <c r="B1476" s="2">
        <v>390</v>
      </c>
    </row>
    <row r="1477" spans="1:2" x14ac:dyDescent="0.35">
      <c r="A1477" s="21" t="s">
        <v>1783</v>
      </c>
      <c r="B1477" s="2">
        <v>390</v>
      </c>
    </row>
    <row r="1478" spans="1:2" x14ac:dyDescent="0.35">
      <c r="A1478" s="20" t="s">
        <v>74</v>
      </c>
      <c r="B1478" s="2">
        <v>390</v>
      </c>
    </row>
    <row r="1479" spans="1:2" x14ac:dyDescent="0.35">
      <c r="A1479" s="21" t="s">
        <v>75</v>
      </c>
      <c r="B1479" s="2">
        <v>390</v>
      </c>
    </row>
    <row r="1480" spans="1:2" x14ac:dyDescent="0.35">
      <c r="A1480" s="20" t="s">
        <v>1690</v>
      </c>
      <c r="B1480" s="2">
        <v>387</v>
      </c>
    </row>
    <row r="1481" spans="1:2" x14ac:dyDescent="0.35">
      <c r="A1481" s="21" t="s">
        <v>1691</v>
      </c>
      <c r="B1481" s="2">
        <v>387</v>
      </c>
    </row>
    <row r="1482" spans="1:2" x14ac:dyDescent="0.35">
      <c r="A1482" s="20" t="s">
        <v>1918</v>
      </c>
      <c r="B1482" s="2">
        <v>380</v>
      </c>
    </row>
    <row r="1483" spans="1:2" x14ac:dyDescent="0.35">
      <c r="A1483" s="21" t="s">
        <v>1919</v>
      </c>
      <c r="B1483" s="2">
        <v>380</v>
      </c>
    </row>
    <row r="1484" spans="1:2" x14ac:dyDescent="0.35">
      <c r="A1484" s="20" t="s">
        <v>759</v>
      </c>
      <c r="B1484" s="2">
        <v>380</v>
      </c>
    </row>
    <row r="1485" spans="1:2" x14ac:dyDescent="0.35">
      <c r="A1485" s="21" t="s">
        <v>760</v>
      </c>
      <c r="B1485" s="2">
        <v>380</v>
      </c>
    </row>
    <row r="1486" spans="1:2" x14ac:dyDescent="0.35">
      <c r="A1486" s="20" t="s">
        <v>1550</v>
      </c>
      <c r="B1486" s="2">
        <v>379</v>
      </c>
    </row>
    <row r="1487" spans="1:2" x14ac:dyDescent="0.35">
      <c r="A1487" s="21" t="s">
        <v>1551</v>
      </c>
      <c r="B1487" s="2">
        <v>379</v>
      </c>
    </row>
    <row r="1488" spans="1:2" x14ac:dyDescent="0.35">
      <c r="A1488" s="20" t="s">
        <v>423</v>
      </c>
      <c r="B1488" s="2">
        <v>378.59000000000003</v>
      </c>
    </row>
    <row r="1489" spans="1:2" x14ac:dyDescent="0.35">
      <c r="A1489" s="21" t="s">
        <v>424</v>
      </c>
      <c r="B1489" s="2">
        <v>378.59000000000003</v>
      </c>
    </row>
    <row r="1490" spans="1:2" x14ac:dyDescent="0.35">
      <c r="A1490" s="20" t="s">
        <v>1471</v>
      </c>
      <c r="B1490" s="2">
        <v>373.69</v>
      </c>
    </row>
    <row r="1491" spans="1:2" x14ac:dyDescent="0.35">
      <c r="A1491" s="21"/>
      <c r="B1491" s="2">
        <v>373.69</v>
      </c>
    </row>
    <row r="1492" spans="1:2" x14ac:dyDescent="0.35">
      <c r="A1492" s="20" t="s">
        <v>911</v>
      </c>
      <c r="B1492" s="2">
        <v>372.94</v>
      </c>
    </row>
    <row r="1493" spans="1:2" x14ac:dyDescent="0.35">
      <c r="A1493" s="21" t="s">
        <v>912</v>
      </c>
      <c r="B1493" s="2">
        <v>372.94</v>
      </c>
    </row>
    <row r="1494" spans="1:2" x14ac:dyDescent="0.35">
      <c r="A1494" s="20" t="s">
        <v>1727</v>
      </c>
      <c r="B1494" s="2">
        <v>372.5</v>
      </c>
    </row>
    <row r="1495" spans="1:2" x14ac:dyDescent="0.35">
      <c r="A1495" s="21" t="s">
        <v>1728</v>
      </c>
      <c r="B1495" s="2">
        <v>372.5</v>
      </c>
    </row>
    <row r="1496" spans="1:2" x14ac:dyDescent="0.35">
      <c r="A1496" s="20" t="s">
        <v>1183</v>
      </c>
      <c r="B1496" s="2">
        <v>369.05</v>
      </c>
    </row>
    <row r="1497" spans="1:2" x14ac:dyDescent="0.35">
      <c r="A1497" s="21" t="s">
        <v>1184</v>
      </c>
      <c r="B1497" s="2">
        <v>369.05</v>
      </c>
    </row>
    <row r="1498" spans="1:2" x14ac:dyDescent="0.35">
      <c r="A1498" s="20" t="s">
        <v>1806</v>
      </c>
      <c r="B1498" s="2">
        <v>360</v>
      </c>
    </row>
    <row r="1499" spans="1:2" x14ac:dyDescent="0.35">
      <c r="A1499" s="21" t="s">
        <v>1807</v>
      </c>
      <c r="B1499" s="2">
        <v>360</v>
      </c>
    </row>
    <row r="1500" spans="1:2" x14ac:dyDescent="0.35">
      <c r="A1500" s="20" t="s">
        <v>1418</v>
      </c>
      <c r="B1500" s="2">
        <v>360</v>
      </c>
    </row>
    <row r="1501" spans="1:2" x14ac:dyDescent="0.35">
      <c r="A1501" s="21" t="s">
        <v>1419</v>
      </c>
      <c r="B1501" s="2">
        <v>360</v>
      </c>
    </row>
    <row r="1502" spans="1:2" x14ac:dyDescent="0.35">
      <c r="A1502" s="20" t="s">
        <v>215</v>
      </c>
      <c r="B1502" s="2">
        <v>355</v>
      </c>
    </row>
    <row r="1503" spans="1:2" x14ac:dyDescent="0.35">
      <c r="A1503" s="21" t="s">
        <v>216</v>
      </c>
      <c r="B1503" s="2">
        <v>355</v>
      </c>
    </row>
    <row r="1504" spans="1:2" x14ac:dyDescent="0.35">
      <c r="A1504" s="20" t="s">
        <v>661</v>
      </c>
      <c r="B1504" s="2">
        <v>355</v>
      </c>
    </row>
    <row r="1505" spans="1:2" x14ac:dyDescent="0.35">
      <c r="A1505" s="21" t="s">
        <v>662</v>
      </c>
      <c r="B1505" s="2">
        <v>355</v>
      </c>
    </row>
    <row r="1506" spans="1:2" x14ac:dyDescent="0.35">
      <c r="A1506" s="20" t="s">
        <v>821</v>
      </c>
      <c r="B1506" s="2">
        <v>352.53000000000003</v>
      </c>
    </row>
    <row r="1507" spans="1:2" x14ac:dyDescent="0.35">
      <c r="A1507" s="21" t="s">
        <v>822</v>
      </c>
      <c r="B1507" s="2">
        <v>352.53000000000003</v>
      </c>
    </row>
    <row r="1508" spans="1:2" x14ac:dyDescent="0.35">
      <c r="A1508" s="20" t="s">
        <v>1076</v>
      </c>
      <c r="B1508" s="2">
        <v>350</v>
      </c>
    </row>
    <row r="1509" spans="1:2" x14ac:dyDescent="0.35">
      <c r="A1509" s="21" t="s">
        <v>1077</v>
      </c>
      <c r="B1509" s="2">
        <v>350</v>
      </c>
    </row>
    <row r="1510" spans="1:2" x14ac:dyDescent="0.35">
      <c r="A1510" s="20" t="s">
        <v>1143</v>
      </c>
      <c r="B1510" s="2">
        <v>350</v>
      </c>
    </row>
    <row r="1511" spans="1:2" x14ac:dyDescent="0.35">
      <c r="A1511" s="21" t="s">
        <v>1144</v>
      </c>
      <c r="B1511" s="2">
        <v>350</v>
      </c>
    </row>
    <row r="1512" spans="1:2" x14ac:dyDescent="0.35">
      <c r="A1512" s="20" t="s">
        <v>2028</v>
      </c>
      <c r="B1512" s="2">
        <v>349.19</v>
      </c>
    </row>
    <row r="1513" spans="1:2" x14ac:dyDescent="0.35">
      <c r="A1513" s="21" t="s">
        <v>2029</v>
      </c>
      <c r="B1513" s="2">
        <v>349.19</v>
      </c>
    </row>
    <row r="1514" spans="1:2" x14ac:dyDescent="0.35">
      <c r="A1514" s="20" t="s">
        <v>1064</v>
      </c>
      <c r="B1514" s="2">
        <v>341.67</v>
      </c>
    </row>
    <row r="1515" spans="1:2" x14ac:dyDescent="0.35">
      <c r="A1515" s="21" t="s">
        <v>1065</v>
      </c>
      <c r="B1515" s="2">
        <v>341.67</v>
      </c>
    </row>
    <row r="1516" spans="1:2" x14ac:dyDescent="0.35">
      <c r="A1516" s="20" t="s">
        <v>150</v>
      </c>
      <c r="B1516" s="2">
        <v>340.60999999999996</v>
      </c>
    </row>
    <row r="1517" spans="1:2" x14ac:dyDescent="0.35">
      <c r="A1517" s="21" t="s">
        <v>151</v>
      </c>
      <c r="B1517" s="2">
        <v>340.60999999999996</v>
      </c>
    </row>
    <row r="1518" spans="1:2" x14ac:dyDescent="0.35">
      <c r="A1518" s="20" t="s">
        <v>1721</v>
      </c>
      <c r="B1518" s="2">
        <v>337.72</v>
      </c>
    </row>
    <row r="1519" spans="1:2" x14ac:dyDescent="0.35">
      <c r="A1519" s="21" t="s">
        <v>1722</v>
      </c>
      <c r="B1519" s="2">
        <v>337.72</v>
      </c>
    </row>
    <row r="1520" spans="1:2" x14ac:dyDescent="0.35">
      <c r="A1520" s="20" t="s">
        <v>545</v>
      </c>
      <c r="B1520" s="2">
        <v>337</v>
      </c>
    </row>
    <row r="1521" spans="1:2" x14ac:dyDescent="0.35">
      <c r="A1521" s="21"/>
      <c r="B1521" s="2">
        <v>337</v>
      </c>
    </row>
    <row r="1522" spans="1:2" x14ac:dyDescent="0.35">
      <c r="A1522" s="20" t="s">
        <v>1772</v>
      </c>
      <c r="B1522" s="2">
        <v>333.19</v>
      </c>
    </row>
    <row r="1523" spans="1:2" x14ac:dyDescent="0.35">
      <c r="A1523" s="21" t="s">
        <v>1773</v>
      </c>
      <c r="B1523" s="2">
        <v>333.19</v>
      </c>
    </row>
    <row r="1524" spans="1:2" x14ac:dyDescent="0.35">
      <c r="A1524" s="20" t="s">
        <v>353</v>
      </c>
      <c r="B1524" s="2">
        <v>332.8</v>
      </c>
    </row>
    <row r="1525" spans="1:2" x14ac:dyDescent="0.35">
      <c r="A1525" s="21" t="s">
        <v>354</v>
      </c>
      <c r="B1525" s="2">
        <v>332.8</v>
      </c>
    </row>
    <row r="1526" spans="1:2" x14ac:dyDescent="0.35">
      <c r="A1526" s="20" t="s">
        <v>292</v>
      </c>
      <c r="B1526" s="2">
        <v>331.47</v>
      </c>
    </row>
    <row r="1527" spans="1:2" x14ac:dyDescent="0.35">
      <c r="A1527" s="21" t="s">
        <v>293</v>
      </c>
      <c r="B1527" s="2">
        <v>331.47</v>
      </c>
    </row>
    <row r="1528" spans="1:2" x14ac:dyDescent="0.35">
      <c r="A1528" s="20" t="s">
        <v>269</v>
      </c>
      <c r="B1528" s="2">
        <v>331.01</v>
      </c>
    </row>
    <row r="1529" spans="1:2" x14ac:dyDescent="0.35">
      <c r="A1529" s="21" t="s">
        <v>270</v>
      </c>
      <c r="B1529" s="2">
        <v>331.01</v>
      </c>
    </row>
    <row r="1530" spans="1:2" x14ac:dyDescent="0.35">
      <c r="A1530" s="20" t="s">
        <v>1844</v>
      </c>
      <c r="B1530" s="2">
        <v>330.22</v>
      </c>
    </row>
    <row r="1531" spans="1:2" x14ac:dyDescent="0.35">
      <c r="A1531" s="21" t="s">
        <v>1845</v>
      </c>
      <c r="B1531" s="2">
        <v>330.22</v>
      </c>
    </row>
    <row r="1532" spans="1:2" x14ac:dyDescent="0.35">
      <c r="A1532" s="20" t="s">
        <v>77</v>
      </c>
      <c r="B1532" s="2">
        <v>330</v>
      </c>
    </row>
    <row r="1533" spans="1:2" x14ac:dyDescent="0.35">
      <c r="A1533" s="21" t="s">
        <v>78</v>
      </c>
      <c r="B1533" s="2">
        <v>330</v>
      </c>
    </row>
    <row r="1534" spans="1:2" x14ac:dyDescent="0.35">
      <c r="A1534" s="20" t="s">
        <v>1892</v>
      </c>
      <c r="B1534" s="2">
        <v>330</v>
      </c>
    </row>
    <row r="1535" spans="1:2" x14ac:dyDescent="0.35">
      <c r="A1535" s="21" t="s">
        <v>1893</v>
      </c>
      <c r="B1535" s="2">
        <v>330</v>
      </c>
    </row>
    <row r="1536" spans="1:2" x14ac:dyDescent="0.35">
      <c r="A1536" s="20" t="s">
        <v>899</v>
      </c>
      <c r="B1536" s="2">
        <v>324.7</v>
      </c>
    </row>
    <row r="1537" spans="1:2" x14ac:dyDescent="0.35">
      <c r="A1537" s="21" t="s">
        <v>900</v>
      </c>
      <c r="B1537" s="2">
        <v>324.7</v>
      </c>
    </row>
    <row r="1538" spans="1:2" x14ac:dyDescent="0.35">
      <c r="A1538" s="20" t="s">
        <v>614</v>
      </c>
      <c r="B1538" s="2">
        <v>323.52</v>
      </c>
    </row>
    <row r="1539" spans="1:2" x14ac:dyDescent="0.35">
      <c r="A1539" s="21" t="s">
        <v>615</v>
      </c>
      <c r="B1539" s="2">
        <v>323.52</v>
      </c>
    </row>
    <row r="1540" spans="1:2" x14ac:dyDescent="0.35">
      <c r="A1540" s="20" t="s">
        <v>616</v>
      </c>
      <c r="B1540" s="2">
        <v>322.27999999999997</v>
      </c>
    </row>
    <row r="1541" spans="1:2" x14ac:dyDescent="0.35">
      <c r="A1541" s="21" t="s">
        <v>617</v>
      </c>
      <c r="B1541" s="2">
        <v>322.27999999999997</v>
      </c>
    </row>
    <row r="1542" spans="1:2" x14ac:dyDescent="0.35">
      <c r="A1542" s="20" t="s">
        <v>1437</v>
      </c>
      <c r="B1542" s="2">
        <v>320</v>
      </c>
    </row>
    <row r="1543" spans="1:2" x14ac:dyDescent="0.35">
      <c r="A1543" s="21" t="s">
        <v>1438</v>
      </c>
      <c r="B1543" s="2">
        <v>320</v>
      </c>
    </row>
    <row r="1544" spans="1:2" x14ac:dyDescent="0.35">
      <c r="A1544" s="20" t="s">
        <v>1864</v>
      </c>
      <c r="B1544" s="2">
        <v>318.73</v>
      </c>
    </row>
    <row r="1545" spans="1:2" x14ac:dyDescent="0.35">
      <c r="A1545" s="21" t="s">
        <v>1865</v>
      </c>
      <c r="B1545" s="2">
        <v>318.73</v>
      </c>
    </row>
    <row r="1546" spans="1:2" x14ac:dyDescent="0.35">
      <c r="A1546" s="20" t="s">
        <v>1995</v>
      </c>
      <c r="B1546" s="2">
        <v>318.38</v>
      </c>
    </row>
    <row r="1547" spans="1:2" x14ac:dyDescent="0.35">
      <c r="A1547" s="21" t="s">
        <v>1996</v>
      </c>
      <c r="B1547" s="2">
        <v>318.38</v>
      </c>
    </row>
    <row r="1548" spans="1:2" x14ac:dyDescent="0.35">
      <c r="A1548" s="20" t="s">
        <v>1235</v>
      </c>
      <c r="B1548" s="2">
        <v>318.27</v>
      </c>
    </row>
    <row r="1549" spans="1:2" x14ac:dyDescent="0.35">
      <c r="A1549" s="21" t="s">
        <v>1236</v>
      </c>
      <c r="B1549" s="2">
        <v>318.27</v>
      </c>
    </row>
    <row r="1550" spans="1:2" x14ac:dyDescent="0.35">
      <c r="A1550" s="20" t="s">
        <v>1571</v>
      </c>
      <c r="B1550" s="2">
        <v>316.79000000000002</v>
      </c>
    </row>
    <row r="1551" spans="1:2" x14ac:dyDescent="0.35">
      <c r="A1551" s="21" t="s">
        <v>1572</v>
      </c>
      <c r="B1551" s="2">
        <v>316.79000000000002</v>
      </c>
    </row>
    <row r="1552" spans="1:2" x14ac:dyDescent="0.35">
      <c r="A1552" s="20" t="s">
        <v>1314</v>
      </c>
      <c r="B1552" s="2">
        <v>316.18</v>
      </c>
    </row>
    <row r="1553" spans="1:2" x14ac:dyDescent="0.35">
      <c r="A1553" s="21" t="s">
        <v>1315</v>
      </c>
      <c r="B1553" s="2">
        <v>316.18</v>
      </c>
    </row>
    <row r="1554" spans="1:2" x14ac:dyDescent="0.35">
      <c r="A1554" s="20" t="s">
        <v>681</v>
      </c>
      <c r="B1554" s="2">
        <v>315.77999999999997</v>
      </c>
    </row>
    <row r="1555" spans="1:2" x14ac:dyDescent="0.35">
      <c r="A1555" s="21" t="s">
        <v>682</v>
      </c>
      <c r="B1555" s="2">
        <v>315.77999999999997</v>
      </c>
    </row>
    <row r="1556" spans="1:2" x14ac:dyDescent="0.35">
      <c r="A1556" s="20" t="s">
        <v>1359</v>
      </c>
      <c r="B1556" s="2">
        <v>313</v>
      </c>
    </row>
    <row r="1557" spans="1:2" x14ac:dyDescent="0.35">
      <c r="A1557" s="21" t="s">
        <v>1360</v>
      </c>
      <c r="B1557" s="2">
        <v>313</v>
      </c>
    </row>
    <row r="1558" spans="1:2" x14ac:dyDescent="0.35">
      <c r="A1558" s="20" t="s">
        <v>1121</v>
      </c>
      <c r="B1558" s="2">
        <v>308.77</v>
      </c>
    </row>
    <row r="1559" spans="1:2" x14ac:dyDescent="0.35">
      <c r="A1559" s="21" t="s">
        <v>1122</v>
      </c>
      <c r="B1559" s="2">
        <v>308.77</v>
      </c>
    </row>
    <row r="1560" spans="1:2" x14ac:dyDescent="0.35">
      <c r="A1560" s="20" t="s">
        <v>1751</v>
      </c>
      <c r="B1560" s="2">
        <v>305.01</v>
      </c>
    </row>
    <row r="1561" spans="1:2" x14ac:dyDescent="0.35">
      <c r="A1561" s="21" t="s">
        <v>1752</v>
      </c>
      <c r="B1561" s="2">
        <v>305.01</v>
      </c>
    </row>
    <row r="1562" spans="1:2" x14ac:dyDescent="0.35">
      <c r="A1562" s="20" t="s">
        <v>104</v>
      </c>
      <c r="B1562" s="2">
        <v>305</v>
      </c>
    </row>
    <row r="1563" spans="1:2" x14ac:dyDescent="0.35">
      <c r="A1563" s="21" t="s">
        <v>105</v>
      </c>
      <c r="B1563" s="2">
        <v>305</v>
      </c>
    </row>
    <row r="1564" spans="1:2" x14ac:dyDescent="0.35">
      <c r="A1564" s="20" t="s">
        <v>1149</v>
      </c>
      <c r="B1564" s="2">
        <v>302.2</v>
      </c>
    </row>
    <row r="1565" spans="1:2" x14ac:dyDescent="0.35">
      <c r="A1565" s="21" t="s">
        <v>1150</v>
      </c>
      <c r="B1565" s="2">
        <v>302.2</v>
      </c>
    </row>
    <row r="1566" spans="1:2" x14ac:dyDescent="0.35">
      <c r="A1566" s="20" t="s">
        <v>1449</v>
      </c>
      <c r="B1566" s="2">
        <v>301.34000000000003</v>
      </c>
    </row>
    <row r="1567" spans="1:2" x14ac:dyDescent="0.35">
      <c r="A1567" s="21" t="s">
        <v>1450</v>
      </c>
      <c r="B1567" s="2">
        <v>301.34000000000003</v>
      </c>
    </row>
    <row r="1568" spans="1:2" x14ac:dyDescent="0.35">
      <c r="A1568" s="20" t="s">
        <v>573</v>
      </c>
      <c r="B1568" s="2">
        <v>300</v>
      </c>
    </row>
    <row r="1569" spans="1:2" x14ac:dyDescent="0.35">
      <c r="A1569" s="21" t="s">
        <v>574</v>
      </c>
      <c r="B1569" s="2">
        <v>300</v>
      </c>
    </row>
    <row r="1570" spans="1:2" x14ac:dyDescent="0.35">
      <c r="A1570" s="20" t="s">
        <v>923</v>
      </c>
      <c r="B1570" s="2">
        <v>300</v>
      </c>
    </row>
    <row r="1571" spans="1:2" x14ac:dyDescent="0.35">
      <c r="A1571" s="21" t="s">
        <v>924</v>
      </c>
      <c r="B1571" s="2">
        <v>300</v>
      </c>
    </row>
    <row r="1572" spans="1:2" x14ac:dyDescent="0.35">
      <c r="A1572" s="20" t="s">
        <v>1840</v>
      </c>
      <c r="B1572" s="2">
        <v>300</v>
      </c>
    </row>
    <row r="1573" spans="1:2" x14ac:dyDescent="0.35">
      <c r="A1573" s="21" t="s">
        <v>1841</v>
      </c>
      <c r="B1573" s="2">
        <v>300</v>
      </c>
    </row>
    <row r="1574" spans="1:2" x14ac:dyDescent="0.35">
      <c r="A1574" s="20" t="s">
        <v>1878</v>
      </c>
      <c r="B1574" s="2">
        <v>300</v>
      </c>
    </row>
    <row r="1575" spans="1:2" x14ac:dyDescent="0.35">
      <c r="A1575" s="21" t="s">
        <v>1879</v>
      </c>
      <c r="B1575" s="2">
        <v>300</v>
      </c>
    </row>
    <row r="1576" spans="1:2" x14ac:dyDescent="0.35">
      <c r="A1576" s="20" t="s">
        <v>1127</v>
      </c>
      <c r="B1576" s="2">
        <v>300</v>
      </c>
    </row>
    <row r="1577" spans="1:2" x14ac:dyDescent="0.35">
      <c r="A1577" s="21" t="s">
        <v>1128</v>
      </c>
      <c r="B1577" s="2">
        <v>300</v>
      </c>
    </row>
    <row r="1578" spans="1:2" x14ac:dyDescent="0.35">
      <c r="A1578" s="20" t="s">
        <v>1826</v>
      </c>
      <c r="B1578" s="2">
        <v>300</v>
      </c>
    </row>
    <row r="1579" spans="1:2" x14ac:dyDescent="0.35">
      <c r="A1579" s="21" t="s">
        <v>1827</v>
      </c>
      <c r="B1579" s="2">
        <v>300</v>
      </c>
    </row>
    <row r="1580" spans="1:2" x14ac:dyDescent="0.35">
      <c r="A1580" s="20" t="s">
        <v>2021</v>
      </c>
      <c r="B1580" s="2">
        <v>300</v>
      </c>
    </row>
    <row r="1581" spans="1:2" x14ac:dyDescent="0.35">
      <c r="A1581" s="21" t="s">
        <v>2022</v>
      </c>
      <c r="B1581" s="2">
        <v>300</v>
      </c>
    </row>
    <row r="1582" spans="1:2" x14ac:dyDescent="0.35">
      <c r="A1582" s="20" t="s">
        <v>1858</v>
      </c>
      <c r="B1582" s="2">
        <v>300</v>
      </c>
    </row>
    <row r="1583" spans="1:2" x14ac:dyDescent="0.35">
      <c r="A1583" s="21" t="s">
        <v>1859</v>
      </c>
      <c r="B1583" s="2">
        <v>300</v>
      </c>
    </row>
    <row r="1584" spans="1:2" x14ac:dyDescent="0.35">
      <c r="A1584" s="20" t="s">
        <v>1261</v>
      </c>
      <c r="B1584" s="2">
        <v>299.95999999999998</v>
      </c>
    </row>
    <row r="1585" spans="1:2" x14ac:dyDescent="0.35">
      <c r="A1585" s="21" t="s">
        <v>1262</v>
      </c>
      <c r="B1585" s="2">
        <v>299.95999999999998</v>
      </c>
    </row>
    <row r="1586" spans="1:2" x14ac:dyDescent="0.35">
      <c r="A1586" s="20" t="s">
        <v>654</v>
      </c>
      <c r="B1586" s="2">
        <v>296.04000000000002</v>
      </c>
    </row>
    <row r="1587" spans="1:2" x14ac:dyDescent="0.35">
      <c r="A1587" s="21"/>
      <c r="B1587" s="2">
        <v>296.04000000000002</v>
      </c>
    </row>
    <row r="1588" spans="1:2" x14ac:dyDescent="0.35">
      <c r="A1588" s="20" t="s">
        <v>1713</v>
      </c>
      <c r="B1588" s="2">
        <v>294.82</v>
      </c>
    </row>
    <row r="1589" spans="1:2" x14ac:dyDescent="0.35">
      <c r="A1589" s="21" t="s">
        <v>1714</v>
      </c>
      <c r="B1589" s="2">
        <v>294.82</v>
      </c>
    </row>
    <row r="1590" spans="1:2" x14ac:dyDescent="0.35">
      <c r="A1590" s="20" t="s">
        <v>1583</v>
      </c>
      <c r="B1590" s="2">
        <v>293.31</v>
      </c>
    </row>
    <row r="1591" spans="1:2" x14ac:dyDescent="0.35">
      <c r="A1591" s="21" t="s">
        <v>1584</v>
      </c>
      <c r="B1591" s="2">
        <v>293.31</v>
      </c>
    </row>
    <row r="1592" spans="1:2" x14ac:dyDescent="0.35">
      <c r="A1592" s="20" t="s">
        <v>1912</v>
      </c>
      <c r="B1592" s="2">
        <v>290.70999999999998</v>
      </c>
    </row>
    <row r="1593" spans="1:2" x14ac:dyDescent="0.35">
      <c r="A1593" s="21" t="s">
        <v>1913</v>
      </c>
      <c r="B1593" s="2">
        <v>290.70999999999998</v>
      </c>
    </row>
    <row r="1594" spans="1:2" x14ac:dyDescent="0.35">
      <c r="A1594" s="20" t="s">
        <v>634</v>
      </c>
      <c r="B1594" s="2">
        <v>290</v>
      </c>
    </row>
    <row r="1595" spans="1:2" x14ac:dyDescent="0.35">
      <c r="A1595" s="21" t="s">
        <v>635</v>
      </c>
      <c r="B1595" s="2">
        <v>290</v>
      </c>
    </row>
    <row r="1596" spans="1:2" x14ac:dyDescent="0.35">
      <c r="A1596" s="20" t="s">
        <v>1113</v>
      </c>
      <c r="B1596" s="2">
        <v>290</v>
      </c>
    </row>
    <row r="1597" spans="1:2" x14ac:dyDescent="0.35">
      <c r="A1597" s="21" t="s">
        <v>1114</v>
      </c>
      <c r="B1597" s="2">
        <v>290</v>
      </c>
    </row>
    <row r="1598" spans="1:2" x14ac:dyDescent="0.35">
      <c r="A1598" s="20" t="s">
        <v>1167</v>
      </c>
      <c r="B1598" s="2">
        <v>289.15999999999997</v>
      </c>
    </row>
    <row r="1599" spans="1:2" x14ac:dyDescent="0.35">
      <c r="A1599" s="21" t="s">
        <v>1168</v>
      </c>
      <c r="B1599" s="2">
        <v>289.15999999999997</v>
      </c>
    </row>
    <row r="1600" spans="1:2" x14ac:dyDescent="0.35">
      <c r="A1600" s="20" t="s">
        <v>1058</v>
      </c>
      <c r="B1600" s="2">
        <v>286.86</v>
      </c>
    </row>
    <row r="1601" spans="1:2" x14ac:dyDescent="0.35">
      <c r="A1601" s="21" t="s">
        <v>1059</v>
      </c>
      <c r="B1601" s="2">
        <v>286.86</v>
      </c>
    </row>
    <row r="1602" spans="1:2" x14ac:dyDescent="0.35">
      <c r="A1602" s="20" t="s">
        <v>1622</v>
      </c>
      <c r="B1602" s="2">
        <v>280</v>
      </c>
    </row>
    <row r="1603" spans="1:2" x14ac:dyDescent="0.35">
      <c r="A1603" s="21" t="s">
        <v>1623</v>
      </c>
      <c r="B1603" s="2">
        <v>280</v>
      </c>
    </row>
    <row r="1604" spans="1:2" x14ac:dyDescent="0.35">
      <c r="A1604" s="20" t="s">
        <v>1906</v>
      </c>
      <c r="B1604" s="2">
        <v>280</v>
      </c>
    </row>
    <row r="1605" spans="1:2" x14ac:dyDescent="0.35">
      <c r="A1605" s="21" t="s">
        <v>1907</v>
      </c>
      <c r="B1605" s="2">
        <v>280</v>
      </c>
    </row>
    <row r="1606" spans="1:2" x14ac:dyDescent="0.35">
      <c r="A1606" s="20" t="s">
        <v>809</v>
      </c>
      <c r="B1606" s="2">
        <v>280</v>
      </c>
    </row>
    <row r="1607" spans="1:2" x14ac:dyDescent="0.35">
      <c r="A1607" s="21" t="s">
        <v>810</v>
      </c>
      <c r="B1607" s="2">
        <v>280</v>
      </c>
    </row>
    <row r="1608" spans="1:2" x14ac:dyDescent="0.35">
      <c r="A1608" s="20" t="s">
        <v>1339</v>
      </c>
      <c r="B1608" s="2">
        <v>278.77</v>
      </c>
    </row>
    <row r="1609" spans="1:2" x14ac:dyDescent="0.35">
      <c r="A1609" s="21" t="s">
        <v>1340</v>
      </c>
      <c r="B1609" s="2">
        <v>278.77</v>
      </c>
    </row>
    <row r="1610" spans="1:2" x14ac:dyDescent="0.35">
      <c r="A1610" s="20" t="s">
        <v>1301</v>
      </c>
      <c r="B1610" s="2">
        <v>277.45</v>
      </c>
    </row>
    <row r="1611" spans="1:2" x14ac:dyDescent="0.35">
      <c r="A1611" s="21" t="s">
        <v>1302</v>
      </c>
      <c r="B1611" s="2">
        <v>277.45</v>
      </c>
    </row>
    <row r="1612" spans="1:2" x14ac:dyDescent="0.35">
      <c r="A1612" s="20" t="s">
        <v>1046</v>
      </c>
      <c r="B1612" s="2">
        <v>274</v>
      </c>
    </row>
    <row r="1613" spans="1:2" x14ac:dyDescent="0.35">
      <c r="A1613" s="21" t="s">
        <v>1047</v>
      </c>
      <c r="B1613" s="2">
        <v>274</v>
      </c>
    </row>
    <row r="1614" spans="1:2" x14ac:dyDescent="0.35">
      <c r="A1614" s="20" t="s">
        <v>1193</v>
      </c>
      <c r="B1614" s="2">
        <v>272.81</v>
      </c>
    </row>
    <row r="1615" spans="1:2" x14ac:dyDescent="0.35">
      <c r="A1615" s="21" t="s">
        <v>1194</v>
      </c>
      <c r="B1615" s="2">
        <v>272.81</v>
      </c>
    </row>
    <row r="1616" spans="1:2" x14ac:dyDescent="0.35">
      <c r="A1616" s="20" t="s">
        <v>1735</v>
      </c>
      <c r="B1616" s="2">
        <v>268.5</v>
      </c>
    </row>
    <row r="1617" spans="1:2" x14ac:dyDescent="0.35">
      <c r="A1617" s="21" t="s">
        <v>1736</v>
      </c>
      <c r="B1617" s="2">
        <v>268.5</v>
      </c>
    </row>
    <row r="1618" spans="1:2" x14ac:dyDescent="0.35">
      <c r="A1618" s="20" t="s">
        <v>1455</v>
      </c>
      <c r="B1618" s="2">
        <v>268.2</v>
      </c>
    </row>
    <row r="1619" spans="1:2" x14ac:dyDescent="0.35">
      <c r="A1619" s="21" t="s">
        <v>1456</v>
      </c>
      <c r="B1619" s="2">
        <v>268.2</v>
      </c>
    </row>
    <row r="1620" spans="1:2" x14ac:dyDescent="0.35">
      <c r="A1620" s="20" t="s">
        <v>1740</v>
      </c>
      <c r="B1620" s="2">
        <v>263.99</v>
      </c>
    </row>
    <row r="1621" spans="1:2" x14ac:dyDescent="0.35">
      <c r="A1621" s="21" t="s">
        <v>1741</v>
      </c>
      <c r="B1621" s="2">
        <v>263.99</v>
      </c>
    </row>
    <row r="1622" spans="1:2" x14ac:dyDescent="0.35">
      <c r="A1622" s="20" t="s">
        <v>1403</v>
      </c>
      <c r="B1622" s="2">
        <v>262.95</v>
      </c>
    </row>
    <row r="1623" spans="1:2" x14ac:dyDescent="0.35">
      <c r="A1623" s="21" t="s">
        <v>1404</v>
      </c>
      <c r="B1623" s="2">
        <v>262.95</v>
      </c>
    </row>
    <row r="1624" spans="1:2" x14ac:dyDescent="0.35">
      <c r="A1624" s="20" t="s">
        <v>1790</v>
      </c>
      <c r="B1624" s="2">
        <v>262.76</v>
      </c>
    </row>
    <row r="1625" spans="1:2" x14ac:dyDescent="0.35">
      <c r="A1625" s="21" t="s">
        <v>1791</v>
      </c>
      <c r="B1625" s="2">
        <v>262.76</v>
      </c>
    </row>
    <row r="1626" spans="1:2" x14ac:dyDescent="0.35">
      <c r="A1626" s="20" t="s">
        <v>957</v>
      </c>
      <c r="B1626" s="2">
        <v>260.74</v>
      </c>
    </row>
    <row r="1627" spans="1:2" x14ac:dyDescent="0.35">
      <c r="A1627" s="21" t="s">
        <v>958</v>
      </c>
      <c r="B1627" s="2">
        <v>260.74</v>
      </c>
    </row>
    <row r="1628" spans="1:2" x14ac:dyDescent="0.35">
      <c r="A1628" s="20" t="s">
        <v>1429</v>
      </c>
      <c r="B1628" s="2">
        <v>259.95</v>
      </c>
    </row>
    <row r="1629" spans="1:2" x14ac:dyDescent="0.35">
      <c r="A1629" s="21" t="s">
        <v>1430</v>
      </c>
      <c r="B1629" s="2">
        <v>259.95</v>
      </c>
    </row>
    <row r="1630" spans="1:2" x14ac:dyDescent="0.35">
      <c r="A1630" s="20" t="s">
        <v>1673</v>
      </c>
      <c r="B1630" s="2">
        <v>259</v>
      </c>
    </row>
    <row r="1631" spans="1:2" x14ac:dyDescent="0.35">
      <c r="A1631" s="21"/>
      <c r="B1631" s="2">
        <v>259</v>
      </c>
    </row>
    <row r="1632" spans="1:2" x14ac:dyDescent="0.35">
      <c r="A1632" s="20" t="s">
        <v>1896</v>
      </c>
      <c r="B1632" s="2">
        <v>254.98</v>
      </c>
    </row>
    <row r="1633" spans="1:2" x14ac:dyDescent="0.35">
      <c r="A1633" s="21" t="s">
        <v>1897</v>
      </c>
      <c r="B1633" s="2">
        <v>254.98</v>
      </c>
    </row>
    <row r="1634" spans="1:2" x14ac:dyDescent="0.35">
      <c r="A1634" s="20" t="s">
        <v>2001</v>
      </c>
      <c r="B1634" s="2">
        <v>254.61</v>
      </c>
    </row>
    <row r="1635" spans="1:2" x14ac:dyDescent="0.35">
      <c r="A1635" s="21" t="s">
        <v>2002</v>
      </c>
      <c r="B1635" s="2">
        <v>254.61</v>
      </c>
    </row>
    <row r="1636" spans="1:2" x14ac:dyDescent="0.35">
      <c r="A1636" s="20" t="s">
        <v>410</v>
      </c>
      <c r="B1636" s="2">
        <v>254.19</v>
      </c>
    </row>
    <row r="1637" spans="1:2" x14ac:dyDescent="0.35">
      <c r="A1637" s="21" t="s">
        <v>411</v>
      </c>
      <c r="B1637" s="2">
        <v>254.19</v>
      </c>
    </row>
    <row r="1638" spans="1:2" x14ac:dyDescent="0.35">
      <c r="A1638" s="20" t="s">
        <v>1744</v>
      </c>
      <c r="B1638" s="2">
        <v>253.83</v>
      </c>
    </row>
    <row r="1639" spans="1:2" x14ac:dyDescent="0.35">
      <c r="A1639" s="21" t="s">
        <v>1745</v>
      </c>
      <c r="B1639" s="2">
        <v>253.83</v>
      </c>
    </row>
    <row r="1640" spans="1:2" x14ac:dyDescent="0.35">
      <c r="A1640" s="20" t="s">
        <v>1818</v>
      </c>
      <c r="B1640" s="2">
        <v>252.65</v>
      </c>
    </row>
    <row r="1641" spans="1:2" x14ac:dyDescent="0.35">
      <c r="A1641" s="21" t="s">
        <v>1819</v>
      </c>
      <c r="B1641" s="2">
        <v>252.65</v>
      </c>
    </row>
    <row r="1642" spans="1:2" x14ac:dyDescent="0.35">
      <c r="A1642" s="20" t="s">
        <v>1616</v>
      </c>
      <c r="B1642" s="2">
        <v>250.88</v>
      </c>
    </row>
    <row r="1643" spans="1:2" x14ac:dyDescent="0.35">
      <c r="A1643" s="21" t="s">
        <v>1617</v>
      </c>
      <c r="B1643" s="2">
        <v>250.88</v>
      </c>
    </row>
    <row r="1644" spans="1:2" x14ac:dyDescent="0.35">
      <c r="A1644" s="20" t="s">
        <v>1405</v>
      </c>
      <c r="B1644" s="2">
        <v>250.19999999999982</v>
      </c>
    </row>
    <row r="1645" spans="1:2" x14ac:dyDescent="0.35">
      <c r="A1645" s="21" t="s">
        <v>1406</v>
      </c>
      <c r="B1645" s="2">
        <v>250.19999999999982</v>
      </c>
    </row>
    <row r="1646" spans="1:2" x14ac:dyDescent="0.35">
      <c r="A1646" s="20" t="s">
        <v>130</v>
      </c>
      <c r="B1646" s="2">
        <v>250</v>
      </c>
    </row>
    <row r="1647" spans="1:2" x14ac:dyDescent="0.35">
      <c r="A1647" s="21" t="s">
        <v>131</v>
      </c>
      <c r="B1647" s="2">
        <v>250</v>
      </c>
    </row>
    <row r="1648" spans="1:2" x14ac:dyDescent="0.35">
      <c r="A1648" s="20" t="s">
        <v>23</v>
      </c>
      <c r="B1648" s="2">
        <v>250</v>
      </c>
    </row>
    <row r="1649" spans="1:2" x14ac:dyDescent="0.35">
      <c r="A1649" s="21"/>
      <c r="B1649" s="2">
        <v>250</v>
      </c>
    </row>
    <row r="1650" spans="1:2" x14ac:dyDescent="0.35">
      <c r="A1650" s="20" t="s">
        <v>1422</v>
      </c>
      <c r="B1650" s="2">
        <v>250</v>
      </c>
    </row>
    <row r="1651" spans="1:2" x14ac:dyDescent="0.35">
      <c r="A1651" s="21" t="s">
        <v>1423</v>
      </c>
      <c r="B1651" s="2">
        <v>250</v>
      </c>
    </row>
    <row r="1652" spans="1:2" x14ac:dyDescent="0.35">
      <c r="A1652" s="20" t="s">
        <v>907</v>
      </c>
      <c r="B1652" s="2">
        <v>249.40999999999997</v>
      </c>
    </row>
    <row r="1653" spans="1:2" x14ac:dyDescent="0.35">
      <c r="A1653" s="21" t="s">
        <v>908</v>
      </c>
      <c r="B1653" s="2">
        <v>249.40999999999997</v>
      </c>
    </row>
    <row r="1654" spans="1:2" x14ac:dyDescent="0.35">
      <c r="A1654" s="20" t="s">
        <v>1483</v>
      </c>
      <c r="B1654" s="2">
        <v>247.81</v>
      </c>
    </row>
    <row r="1655" spans="1:2" x14ac:dyDescent="0.35">
      <c r="A1655" s="21" t="s">
        <v>1484</v>
      </c>
      <c r="B1655" s="2">
        <v>247.81</v>
      </c>
    </row>
    <row r="1656" spans="1:2" x14ac:dyDescent="0.35">
      <c r="A1656" s="20" t="s">
        <v>1179</v>
      </c>
      <c r="B1656" s="2">
        <v>245.37</v>
      </c>
    </row>
    <row r="1657" spans="1:2" x14ac:dyDescent="0.35">
      <c r="A1657" s="21" t="s">
        <v>1180</v>
      </c>
      <c r="B1657" s="2">
        <v>245.37</v>
      </c>
    </row>
    <row r="1658" spans="1:2" x14ac:dyDescent="0.35">
      <c r="A1658" s="20" t="s">
        <v>571</v>
      </c>
      <c r="B1658" s="2">
        <v>243.37999999999994</v>
      </c>
    </row>
    <row r="1659" spans="1:2" x14ac:dyDescent="0.35">
      <c r="A1659" s="21" t="s">
        <v>572</v>
      </c>
      <c r="B1659" s="2">
        <v>243.37999999999994</v>
      </c>
    </row>
    <row r="1660" spans="1:2" x14ac:dyDescent="0.35">
      <c r="A1660" s="20" t="s">
        <v>25</v>
      </c>
      <c r="B1660" s="2">
        <v>243</v>
      </c>
    </row>
    <row r="1661" spans="1:2" x14ac:dyDescent="0.35">
      <c r="A1661" s="21" t="s">
        <v>26</v>
      </c>
      <c r="B1661" s="2">
        <v>243</v>
      </c>
    </row>
    <row r="1662" spans="1:2" x14ac:dyDescent="0.35">
      <c r="A1662" s="20" t="s">
        <v>1628</v>
      </c>
      <c r="B1662" s="2">
        <v>240</v>
      </c>
    </row>
    <row r="1663" spans="1:2" x14ac:dyDescent="0.35">
      <c r="A1663" s="21" t="s">
        <v>1629</v>
      </c>
      <c r="B1663" s="2">
        <v>240</v>
      </c>
    </row>
    <row r="1664" spans="1:2" x14ac:dyDescent="0.35">
      <c r="A1664" s="20" t="s">
        <v>535</v>
      </c>
      <c r="B1664" s="2">
        <v>239.95</v>
      </c>
    </row>
    <row r="1665" spans="1:2" x14ac:dyDescent="0.35">
      <c r="A1665" s="21" t="s">
        <v>536</v>
      </c>
      <c r="B1665" s="2">
        <v>239.95</v>
      </c>
    </row>
    <row r="1666" spans="1:2" x14ac:dyDescent="0.35">
      <c r="A1666" s="20" t="s">
        <v>955</v>
      </c>
      <c r="B1666" s="2">
        <v>238.07</v>
      </c>
    </row>
    <row r="1667" spans="1:2" x14ac:dyDescent="0.35">
      <c r="A1667" s="21" t="s">
        <v>956</v>
      </c>
      <c r="B1667" s="2">
        <v>238.07</v>
      </c>
    </row>
    <row r="1668" spans="1:2" x14ac:dyDescent="0.35">
      <c r="A1668" s="20" t="s">
        <v>1706</v>
      </c>
      <c r="B1668" s="2">
        <v>228.4</v>
      </c>
    </row>
    <row r="1669" spans="1:2" x14ac:dyDescent="0.35">
      <c r="A1669" s="21"/>
      <c r="B1669" s="2">
        <v>228.4</v>
      </c>
    </row>
    <row r="1670" spans="1:2" x14ac:dyDescent="0.35">
      <c r="A1670" s="20" t="s">
        <v>1507</v>
      </c>
      <c r="B1670" s="2">
        <v>228.27</v>
      </c>
    </row>
    <row r="1671" spans="1:2" x14ac:dyDescent="0.35">
      <c r="A1671" s="21" t="s">
        <v>1508</v>
      </c>
      <c r="B1671" s="2">
        <v>228.27</v>
      </c>
    </row>
    <row r="1672" spans="1:2" x14ac:dyDescent="0.35">
      <c r="A1672" s="20" t="s">
        <v>799</v>
      </c>
      <c r="B1672" s="2">
        <v>228</v>
      </c>
    </row>
    <row r="1673" spans="1:2" x14ac:dyDescent="0.35">
      <c r="A1673" s="21" t="s">
        <v>800</v>
      </c>
      <c r="B1673" s="2">
        <v>228</v>
      </c>
    </row>
    <row r="1674" spans="1:2" x14ac:dyDescent="0.35">
      <c r="A1674" s="20" t="s">
        <v>564</v>
      </c>
      <c r="B1674" s="2">
        <v>225.01</v>
      </c>
    </row>
    <row r="1675" spans="1:2" x14ac:dyDescent="0.35">
      <c r="A1675" s="21" t="s">
        <v>565</v>
      </c>
      <c r="B1675" s="2">
        <v>225.01</v>
      </c>
    </row>
    <row r="1676" spans="1:2" x14ac:dyDescent="0.35">
      <c r="A1676" s="20" t="s">
        <v>1846</v>
      </c>
      <c r="B1676" s="2">
        <v>223.86</v>
      </c>
    </row>
    <row r="1677" spans="1:2" x14ac:dyDescent="0.35">
      <c r="A1677" s="21" t="s">
        <v>1847</v>
      </c>
      <c r="B1677" s="2">
        <v>223.86</v>
      </c>
    </row>
    <row r="1678" spans="1:2" x14ac:dyDescent="0.35">
      <c r="A1678" s="20" t="s">
        <v>1453</v>
      </c>
      <c r="B1678" s="2">
        <v>223.31</v>
      </c>
    </row>
    <row r="1679" spans="1:2" x14ac:dyDescent="0.35">
      <c r="A1679" s="21" t="s">
        <v>1454</v>
      </c>
      <c r="B1679" s="2">
        <v>223.31</v>
      </c>
    </row>
    <row r="1680" spans="1:2" x14ac:dyDescent="0.35">
      <c r="A1680" s="20" t="s">
        <v>2003</v>
      </c>
      <c r="B1680" s="2">
        <v>223</v>
      </c>
    </row>
    <row r="1681" spans="1:2" x14ac:dyDescent="0.35">
      <c r="A1681" s="21" t="s">
        <v>2004</v>
      </c>
      <c r="B1681" s="2">
        <v>223</v>
      </c>
    </row>
    <row r="1682" spans="1:2" x14ac:dyDescent="0.35">
      <c r="A1682" s="20" t="s">
        <v>1824</v>
      </c>
      <c r="B1682" s="2">
        <v>222.72</v>
      </c>
    </row>
    <row r="1683" spans="1:2" x14ac:dyDescent="0.35">
      <c r="A1683" s="21" t="s">
        <v>1825</v>
      </c>
      <c r="B1683" s="2">
        <v>222.72</v>
      </c>
    </row>
    <row r="1684" spans="1:2" x14ac:dyDescent="0.35">
      <c r="A1684" s="20" t="s">
        <v>1678</v>
      </c>
      <c r="B1684" s="2">
        <v>221.95</v>
      </c>
    </row>
    <row r="1685" spans="1:2" x14ac:dyDescent="0.35">
      <c r="A1685" s="21" t="s">
        <v>1679</v>
      </c>
      <c r="B1685" s="2">
        <v>221.95</v>
      </c>
    </row>
    <row r="1686" spans="1:2" x14ac:dyDescent="0.35">
      <c r="A1686" s="20" t="s">
        <v>1993</v>
      </c>
      <c r="B1686" s="2">
        <v>220.82</v>
      </c>
    </row>
    <row r="1687" spans="1:2" x14ac:dyDescent="0.35">
      <c r="A1687" s="21" t="s">
        <v>1994</v>
      </c>
      <c r="B1687" s="2">
        <v>220.82</v>
      </c>
    </row>
    <row r="1688" spans="1:2" x14ac:dyDescent="0.35">
      <c r="A1688" s="20" t="s">
        <v>1463</v>
      </c>
      <c r="B1688" s="2">
        <v>220</v>
      </c>
    </row>
    <row r="1689" spans="1:2" x14ac:dyDescent="0.35">
      <c r="A1689" s="21" t="s">
        <v>1464</v>
      </c>
      <c r="B1689" s="2">
        <v>220</v>
      </c>
    </row>
    <row r="1690" spans="1:2" x14ac:dyDescent="0.35">
      <c r="A1690" s="20" t="s">
        <v>1904</v>
      </c>
      <c r="B1690" s="2">
        <v>220</v>
      </c>
    </row>
    <row r="1691" spans="1:2" x14ac:dyDescent="0.35">
      <c r="A1691" s="21" t="s">
        <v>1905</v>
      </c>
      <c r="B1691" s="2">
        <v>220</v>
      </c>
    </row>
    <row r="1692" spans="1:2" x14ac:dyDescent="0.35">
      <c r="A1692" s="20" t="s">
        <v>1661</v>
      </c>
      <c r="B1692" s="2">
        <v>219.3</v>
      </c>
    </row>
    <row r="1693" spans="1:2" x14ac:dyDescent="0.35">
      <c r="A1693" s="21" t="s">
        <v>1662</v>
      </c>
      <c r="B1693" s="2">
        <v>219.3</v>
      </c>
    </row>
    <row r="1694" spans="1:2" x14ac:dyDescent="0.35">
      <c r="A1694" s="20" t="s">
        <v>1770</v>
      </c>
      <c r="B1694" s="2">
        <v>216.36</v>
      </c>
    </row>
    <row r="1695" spans="1:2" x14ac:dyDescent="0.35">
      <c r="A1695" s="21" t="s">
        <v>1771</v>
      </c>
      <c r="B1695" s="2">
        <v>216.36</v>
      </c>
    </row>
    <row r="1696" spans="1:2" x14ac:dyDescent="0.35">
      <c r="A1696" s="20" t="s">
        <v>1542</v>
      </c>
      <c r="B1696" s="2">
        <v>215.79</v>
      </c>
    </row>
    <row r="1697" spans="1:2" x14ac:dyDescent="0.35">
      <c r="A1697" s="21" t="s">
        <v>1543</v>
      </c>
      <c r="B1697" s="2">
        <v>215.79</v>
      </c>
    </row>
    <row r="1698" spans="1:2" x14ac:dyDescent="0.35">
      <c r="A1698" s="20" t="s">
        <v>1009</v>
      </c>
      <c r="B1698" s="2">
        <v>214.91</v>
      </c>
    </row>
    <row r="1699" spans="1:2" x14ac:dyDescent="0.35">
      <c r="A1699" s="21" t="s">
        <v>1010</v>
      </c>
      <c r="B1699" s="2">
        <v>214.91</v>
      </c>
    </row>
    <row r="1700" spans="1:2" x14ac:dyDescent="0.35">
      <c r="A1700" s="20" t="s">
        <v>1099</v>
      </c>
      <c r="B1700" s="2">
        <v>214.32</v>
      </c>
    </row>
    <row r="1701" spans="1:2" x14ac:dyDescent="0.35">
      <c r="A1701" s="21" t="s">
        <v>1100</v>
      </c>
      <c r="B1701" s="2">
        <v>214.32</v>
      </c>
    </row>
    <row r="1702" spans="1:2" x14ac:dyDescent="0.35">
      <c r="A1702" s="20" t="s">
        <v>979</v>
      </c>
      <c r="B1702" s="2">
        <v>214</v>
      </c>
    </row>
    <row r="1703" spans="1:2" x14ac:dyDescent="0.35">
      <c r="A1703" s="21" t="s">
        <v>980</v>
      </c>
      <c r="B1703" s="2">
        <v>214</v>
      </c>
    </row>
    <row r="1704" spans="1:2" x14ac:dyDescent="0.35">
      <c r="A1704" s="20" t="s">
        <v>1955</v>
      </c>
      <c r="B1704" s="2">
        <v>212.1</v>
      </c>
    </row>
    <row r="1705" spans="1:2" x14ac:dyDescent="0.35">
      <c r="A1705" s="21" t="s">
        <v>1956</v>
      </c>
      <c r="B1705" s="2">
        <v>212.1</v>
      </c>
    </row>
    <row r="1706" spans="1:2" x14ac:dyDescent="0.35">
      <c r="A1706" s="20" t="s">
        <v>695</v>
      </c>
      <c r="B1706" s="2">
        <v>211.87</v>
      </c>
    </row>
    <row r="1707" spans="1:2" x14ac:dyDescent="0.35">
      <c r="A1707" s="21"/>
      <c r="B1707" s="2">
        <v>211.87</v>
      </c>
    </row>
    <row r="1708" spans="1:2" x14ac:dyDescent="0.35">
      <c r="A1708" s="20" t="s">
        <v>403</v>
      </c>
      <c r="B1708" s="2">
        <v>209.37</v>
      </c>
    </row>
    <row r="1709" spans="1:2" x14ac:dyDescent="0.35">
      <c r="A1709" s="21" t="s">
        <v>404</v>
      </c>
      <c r="B1709" s="2">
        <v>209.37</v>
      </c>
    </row>
    <row r="1710" spans="1:2" x14ac:dyDescent="0.35">
      <c r="A1710" s="20" t="s">
        <v>1577</v>
      </c>
      <c r="B1710" s="2">
        <v>208.77</v>
      </c>
    </row>
    <row r="1711" spans="1:2" x14ac:dyDescent="0.35">
      <c r="A1711" s="21" t="s">
        <v>1578</v>
      </c>
      <c r="B1711" s="2">
        <v>208.77</v>
      </c>
    </row>
    <row r="1712" spans="1:2" x14ac:dyDescent="0.35">
      <c r="A1712" s="20" t="s">
        <v>1642</v>
      </c>
      <c r="B1712" s="2">
        <v>205</v>
      </c>
    </row>
    <row r="1713" spans="1:2" x14ac:dyDescent="0.35">
      <c r="A1713" s="21" t="s">
        <v>1643</v>
      </c>
      <c r="B1713" s="2">
        <v>205</v>
      </c>
    </row>
    <row r="1714" spans="1:2" x14ac:dyDescent="0.35">
      <c r="A1714" s="20" t="s">
        <v>969</v>
      </c>
      <c r="B1714" s="2">
        <v>200</v>
      </c>
    </row>
    <row r="1715" spans="1:2" x14ac:dyDescent="0.35">
      <c r="A1715" s="21" t="s">
        <v>970</v>
      </c>
      <c r="B1715" s="2">
        <v>200</v>
      </c>
    </row>
    <row r="1716" spans="1:2" x14ac:dyDescent="0.35">
      <c r="A1716" s="20" t="s">
        <v>1842</v>
      </c>
      <c r="B1716" s="2">
        <v>200</v>
      </c>
    </row>
    <row r="1717" spans="1:2" x14ac:dyDescent="0.35">
      <c r="A1717" s="21" t="s">
        <v>1843</v>
      </c>
      <c r="B1717" s="2">
        <v>200</v>
      </c>
    </row>
    <row r="1718" spans="1:2" x14ac:dyDescent="0.35">
      <c r="A1718" s="20" t="s">
        <v>1343</v>
      </c>
      <c r="B1718" s="2">
        <v>200</v>
      </c>
    </row>
    <row r="1719" spans="1:2" x14ac:dyDescent="0.35">
      <c r="A1719" s="21" t="s">
        <v>1344</v>
      </c>
      <c r="B1719" s="2">
        <v>200</v>
      </c>
    </row>
    <row r="1720" spans="1:2" x14ac:dyDescent="0.35">
      <c r="A1720" s="20" t="s">
        <v>16</v>
      </c>
      <c r="B1720" s="2">
        <v>200</v>
      </c>
    </row>
    <row r="1721" spans="1:2" x14ac:dyDescent="0.35">
      <c r="A1721" s="21"/>
      <c r="B1721" s="2">
        <v>200</v>
      </c>
    </row>
    <row r="1722" spans="1:2" x14ac:dyDescent="0.35">
      <c r="A1722" s="20" t="s">
        <v>308</v>
      </c>
      <c r="B1722" s="2">
        <v>200</v>
      </c>
    </row>
    <row r="1723" spans="1:2" x14ac:dyDescent="0.35">
      <c r="A1723" s="21" t="s">
        <v>309</v>
      </c>
      <c r="B1723" s="2">
        <v>200</v>
      </c>
    </row>
    <row r="1724" spans="1:2" x14ac:dyDescent="0.35">
      <c r="A1724" s="20" t="s">
        <v>1145</v>
      </c>
      <c r="B1724" s="2">
        <v>193.56</v>
      </c>
    </row>
    <row r="1725" spans="1:2" x14ac:dyDescent="0.35">
      <c r="A1725" s="21" t="s">
        <v>1146</v>
      </c>
      <c r="B1725" s="2">
        <v>193.56</v>
      </c>
    </row>
    <row r="1726" spans="1:2" x14ac:dyDescent="0.35">
      <c r="A1726" s="20" t="s">
        <v>1185</v>
      </c>
      <c r="B1726" s="2">
        <v>191.60000000000002</v>
      </c>
    </row>
    <row r="1727" spans="1:2" x14ac:dyDescent="0.35">
      <c r="A1727" s="21" t="s">
        <v>1186</v>
      </c>
      <c r="B1727" s="2">
        <v>191.60000000000002</v>
      </c>
    </row>
    <row r="1728" spans="1:2" x14ac:dyDescent="0.35">
      <c r="A1728" s="20" t="s">
        <v>21</v>
      </c>
      <c r="B1728" s="2">
        <v>190</v>
      </c>
    </row>
    <row r="1729" spans="1:2" x14ac:dyDescent="0.35">
      <c r="A1729" s="21"/>
      <c r="B1729" s="2">
        <v>190</v>
      </c>
    </row>
    <row r="1730" spans="1:2" x14ac:dyDescent="0.35">
      <c r="A1730" s="20" t="s">
        <v>652</v>
      </c>
      <c r="B1730" s="2">
        <v>189.64</v>
      </c>
    </row>
    <row r="1731" spans="1:2" x14ac:dyDescent="0.35">
      <c r="A1731" s="21" t="s">
        <v>653</v>
      </c>
      <c r="B1731" s="2">
        <v>189.64</v>
      </c>
    </row>
    <row r="1732" spans="1:2" x14ac:dyDescent="0.35">
      <c r="A1732" s="20" t="s">
        <v>1097</v>
      </c>
      <c r="B1732" s="2">
        <v>188.53000000000003</v>
      </c>
    </row>
    <row r="1733" spans="1:2" x14ac:dyDescent="0.35">
      <c r="A1733" s="21" t="s">
        <v>1098</v>
      </c>
      <c r="B1733" s="2">
        <v>188.53000000000003</v>
      </c>
    </row>
    <row r="1734" spans="1:2" x14ac:dyDescent="0.35">
      <c r="A1734" s="20" t="s">
        <v>716</v>
      </c>
      <c r="B1734" s="2">
        <v>187.04000000000002</v>
      </c>
    </row>
    <row r="1735" spans="1:2" x14ac:dyDescent="0.35">
      <c r="A1735" s="21" t="s">
        <v>717</v>
      </c>
      <c r="B1735" s="2">
        <v>187.04000000000002</v>
      </c>
    </row>
    <row r="1736" spans="1:2" x14ac:dyDescent="0.35">
      <c r="A1736" s="20" t="s">
        <v>1761</v>
      </c>
      <c r="B1736" s="2">
        <v>186.44</v>
      </c>
    </row>
    <row r="1737" spans="1:2" x14ac:dyDescent="0.35">
      <c r="A1737" s="21" t="s">
        <v>1762</v>
      </c>
      <c r="B1737" s="2">
        <v>186.44</v>
      </c>
    </row>
    <row r="1738" spans="1:2" x14ac:dyDescent="0.35">
      <c r="A1738" s="20" t="s">
        <v>1563</v>
      </c>
      <c r="B1738" s="2">
        <v>186.23</v>
      </c>
    </row>
    <row r="1739" spans="1:2" x14ac:dyDescent="0.35">
      <c r="A1739" s="21" t="s">
        <v>1564</v>
      </c>
      <c r="B1739" s="2">
        <v>186.23</v>
      </c>
    </row>
    <row r="1740" spans="1:2" x14ac:dyDescent="0.35">
      <c r="A1740" s="20" t="s">
        <v>1225</v>
      </c>
      <c r="B1740" s="2">
        <v>185</v>
      </c>
    </row>
    <row r="1741" spans="1:2" x14ac:dyDescent="0.35">
      <c r="A1741" s="21" t="s">
        <v>1226</v>
      </c>
      <c r="B1741" s="2">
        <v>185</v>
      </c>
    </row>
    <row r="1742" spans="1:2" x14ac:dyDescent="0.35">
      <c r="A1742" s="20" t="s">
        <v>1575</v>
      </c>
      <c r="B1742" s="2">
        <v>185</v>
      </c>
    </row>
    <row r="1743" spans="1:2" x14ac:dyDescent="0.35">
      <c r="A1743" s="21" t="s">
        <v>1576</v>
      </c>
      <c r="B1743" s="2">
        <v>185</v>
      </c>
    </row>
    <row r="1744" spans="1:2" x14ac:dyDescent="0.35">
      <c r="A1744" s="20" t="s">
        <v>2009</v>
      </c>
      <c r="B1744" s="2">
        <v>182.04</v>
      </c>
    </row>
    <row r="1745" spans="1:2" x14ac:dyDescent="0.35">
      <c r="A1745" s="21" t="s">
        <v>2010</v>
      </c>
      <c r="B1745" s="2">
        <v>182.04</v>
      </c>
    </row>
    <row r="1746" spans="1:2" x14ac:dyDescent="0.35">
      <c r="A1746" s="20" t="s">
        <v>481</v>
      </c>
      <c r="B1746" s="2">
        <v>178.80000000000004</v>
      </c>
    </row>
    <row r="1747" spans="1:2" x14ac:dyDescent="0.35">
      <c r="A1747" s="21" t="s">
        <v>482</v>
      </c>
      <c r="B1747" s="2">
        <v>178.80000000000004</v>
      </c>
    </row>
    <row r="1748" spans="1:2" x14ac:dyDescent="0.35">
      <c r="A1748" s="20" t="s">
        <v>223</v>
      </c>
      <c r="B1748" s="2">
        <v>178.67</v>
      </c>
    </row>
    <row r="1749" spans="1:2" x14ac:dyDescent="0.35">
      <c r="A1749" s="21" t="s">
        <v>224</v>
      </c>
      <c r="B1749" s="2">
        <v>178.67</v>
      </c>
    </row>
    <row r="1750" spans="1:2" x14ac:dyDescent="0.35">
      <c r="A1750" s="20" t="s">
        <v>97</v>
      </c>
      <c r="B1750" s="2">
        <v>175.67999999999998</v>
      </c>
    </row>
    <row r="1751" spans="1:2" x14ac:dyDescent="0.35">
      <c r="A1751" s="21" t="s">
        <v>98</v>
      </c>
      <c r="B1751" s="2">
        <v>175.67999999999998</v>
      </c>
    </row>
    <row r="1752" spans="1:2" x14ac:dyDescent="0.35">
      <c r="A1752" s="20" t="s">
        <v>1838</v>
      </c>
      <c r="B1752" s="2">
        <v>175.3</v>
      </c>
    </row>
    <row r="1753" spans="1:2" x14ac:dyDescent="0.35">
      <c r="A1753" s="21" t="s">
        <v>1839</v>
      </c>
      <c r="B1753" s="2">
        <v>175.3</v>
      </c>
    </row>
    <row r="1754" spans="1:2" x14ac:dyDescent="0.35">
      <c r="A1754" s="20" t="s">
        <v>230</v>
      </c>
      <c r="B1754" s="2">
        <v>165.15</v>
      </c>
    </row>
    <row r="1755" spans="1:2" x14ac:dyDescent="0.35">
      <c r="A1755" s="21" t="s">
        <v>231</v>
      </c>
      <c r="B1755" s="2">
        <v>165.15</v>
      </c>
    </row>
    <row r="1756" spans="1:2" x14ac:dyDescent="0.35">
      <c r="A1756" s="20" t="s">
        <v>87</v>
      </c>
      <c r="B1756" s="2">
        <v>165</v>
      </c>
    </row>
    <row r="1757" spans="1:2" x14ac:dyDescent="0.35">
      <c r="A1757" s="21"/>
      <c r="B1757" s="2">
        <v>165</v>
      </c>
    </row>
    <row r="1758" spans="1:2" x14ac:dyDescent="0.35">
      <c r="A1758" s="20" t="s">
        <v>436</v>
      </c>
      <c r="B1758" s="2">
        <v>164.70999999999998</v>
      </c>
    </row>
    <row r="1759" spans="1:2" x14ac:dyDescent="0.35">
      <c r="A1759" s="21" t="s">
        <v>437</v>
      </c>
      <c r="B1759" s="2">
        <v>164.70999999999998</v>
      </c>
    </row>
    <row r="1760" spans="1:2" x14ac:dyDescent="0.35">
      <c r="A1760" s="20" t="s">
        <v>811</v>
      </c>
      <c r="B1760" s="2">
        <v>164</v>
      </c>
    </row>
    <row r="1761" spans="1:2" x14ac:dyDescent="0.35">
      <c r="A1761" s="21" t="s">
        <v>812</v>
      </c>
      <c r="B1761" s="2">
        <v>164</v>
      </c>
    </row>
    <row r="1762" spans="1:2" x14ac:dyDescent="0.35">
      <c r="A1762" s="20" t="s">
        <v>934</v>
      </c>
      <c r="B1762" s="2">
        <v>162.30000000000001</v>
      </c>
    </row>
    <row r="1763" spans="1:2" x14ac:dyDescent="0.35">
      <c r="A1763" s="21" t="s">
        <v>935</v>
      </c>
      <c r="B1763" s="2">
        <v>162.30000000000001</v>
      </c>
    </row>
    <row r="1764" spans="1:2" x14ac:dyDescent="0.35">
      <c r="A1764" s="20" t="s">
        <v>1467</v>
      </c>
      <c r="B1764" s="2">
        <v>161.79</v>
      </c>
    </row>
    <row r="1765" spans="1:2" x14ac:dyDescent="0.35">
      <c r="A1765" s="21" t="s">
        <v>1468</v>
      </c>
      <c r="B1765" s="2">
        <v>161.79</v>
      </c>
    </row>
    <row r="1766" spans="1:2" x14ac:dyDescent="0.35">
      <c r="A1766" s="20" t="s">
        <v>1221</v>
      </c>
      <c r="B1766" s="2">
        <v>159.35999999999999</v>
      </c>
    </row>
    <row r="1767" spans="1:2" x14ac:dyDescent="0.35">
      <c r="A1767" s="21" t="s">
        <v>1222</v>
      </c>
      <c r="B1767" s="2">
        <v>159.35999999999999</v>
      </c>
    </row>
    <row r="1768" spans="1:2" x14ac:dyDescent="0.35">
      <c r="A1768" s="20" t="s">
        <v>728</v>
      </c>
      <c r="B1768" s="2">
        <v>158.13</v>
      </c>
    </row>
    <row r="1769" spans="1:2" x14ac:dyDescent="0.35">
      <c r="A1769" s="21" t="s">
        <v>729</v>
      </c>
      <c r="B1769" s="2">
        <v>158.13</v>
      </c>
    </row>
    <row r="1770" spans="1:2" x14ac:dyDescent="0.35">
      <c r="A1770" s="20" t="s">
        <v>1614</v>
      </c>
      <c r="B1770" s="2">
        <v>152</v>
      </c>
    </row>
    <row r="1771" spans="1:2" x14ac:dyDescent="0.35">
      <c r="A1771" s="21" t="s">
        <v>1615</v>
      </c>
      <c r="B1771" s="2">
        <v>152</v>
      </c>
    </row>
    <row r="1772" spans="1:2" x14ac:dyDescent="0.35">
      <c r="A1772" s="20" t="s">
        <v>1062</v>
      </c>
      <c r="B1772" s="2">
        <v>150.28</v>
      </c>
    </row>
    <row r="1773" spans="1:2" x14ac:dyDescent="0.35">
      <c r="A1773" s="21" t="s">
        <v>1063</v>
      </c>
      <c r="B1773" s="2">
        <v>150.28</v>
      </c>
    </row>
    <row r="1774" spans="1:2" x14ac:dyDescent="0.35">
      <c r="A1774" s="20" t="s">
        <v>1540</v>
      </c>
      <c r="B1774" s="2">
        <v>150</v>
      </c>
    </row>
    <row r="1775" spans="1:2" x14ac:dyDescent="0.35">
      <c r="A1775" s="21" t="s">
        <v>1541</v>
      </c>
      <c r="B1775" s="2">
        <v>150</v>
      </c>
    </row>
    <row r="1776" spans="1:2" x14ac:dyDescent="0.35">
      <c r="A1776" s="20" t="s">
        <v>1411</v>
      </c>
      <c r="B1776" s="2">
        <v>149</v>
      </c>
    </row>
    <row r="1777" spans="1:2" x14ac:dyDescent="0.35">
      <c r="A1777" s="21"/>
      <c r="B1777" s="2">
        <v>149</v>
      </c>
    </row>
    <row r="1778" spans="1:2" x14ac:dyDescent="0.35">
      <c r="A1778" s="20" t="s">
        <v>1860</v>
      </c>
      <c r="B1778" s="2">
        <v>148.25</v>
      </c>
    </row>
    <row r="1779" spans="1:2" x14ac:dyDescent="0.35">
      <c r="A1779" s="21" t="s">
        <v>1861</v>
      </c>
      <c r="B1779" s="2">
        <v>148.25</v>
      </c>
    </row>
    <row r="1780" spans="1:2" x14ac:dyDescent="0.35">
      <c r="A1780" s="20" t="s">
        <v>865</v>
      </c>
      <c r="B1780" s="2">
        <v>146.93</v>
      </c>
    </row>
    <row r="1781" spans="1:2" x14ac:dyDescent="0.35">
      <c r="A1781" s="21" t="s">
        <v>866</v>
      </c>
      <c r="B1781" s="2">
        <v>146.93</v>
      </c>
    </row>
    <row r="1782" spans="1:2" x14ac:dyDescent="0.35">
      <c r="A1782" s="20" t="s">
        <v>1688</v>
      </c>
      <c r="B1782" s="2">
        <v>145</v>
      </c>
    </row>
    <row r="1783" spans="1:2" x14ac:dyDescent="0.35">
      <c r="A1783" s="21" t="s">
        <v>1689</v>
      </c>
      <c r="B1783" s="2">
        <v>145</v>
      </c>
    </row>
    <row r="1784" spans="1:2" x14ac:dyDescent="0.35">
      <c r="A1784" s="20" t="s">
        <v>731</v>
      </c>
      <c r="B1784" s="2">
        <v>144.57</v>
      </c>
    </row>
    <row r="1785" spans="1:2" x14ac:dyDescent="0.35">
      <c r="A1785" s="21" t="s">
        <v>732</v>
      </c>
      <c r="B1785" s="2">
        <v>144.57</v>
      </c>
    </row>
    <row r="1786" spans="1:2" x14ac:dyDescent="0.35">
      <c r="A1786" s="20" t="s">
        <v>1443</v>
      </c>
      <c r="B1786" s="2">
        <v>144</v>
      </c>
    </row>
    <row r="1787" spans="1:2" x14ac:dyDescent="0.35">
      <c r="A1787" s="21" t="s">
        <v>1444</v>
      </c>
      <c r="B1787" s="2">
        <v>144</v>
      </c>
    </row>
    <row r="1788" spans="1:2" x14ac:dyDescent="0.35">
      <c r="A1788" s="20" t="s">
        <v>1852</v>
      </c>
      <c r="B1788" s="2">
        <v>143.43</v>
      </c>
    </row>
    <row r="1789" spans="1:2" x14ac:dyDescent="0.35">
      <c r="A1789" s="21" t="s">
        <v>1853</v>
      </c>
      <c r="B1789" s="2">
        <v>143.43</v>
      </c>
    </row>
    <row r="1790" spans="1:2" x14ac:dyDescent="0.35">
      <c r="A1790" s="20" t="s">
        <v>412</v>
      </c>
      <c r="B1790" s="2">
        <v>142</v>
      </c>
    </row>
    <row r="1791" spans="1:2" x14ac:dyDescent="0.35">
      <c r="A1791" s="21" t="s">
        <v>413</v>
      </c>
      <c r="B1791" s="2">
        <v>142</v>
      </c>
    </row>
    <row r="1792" spans="1:2" x14ac:dyDescent="0.35">
      <c r="A1792" s="20" t="s">
        <v>1596</v>
      </c>
      <c r="B1792" s="2">
        <v>140</v>
      </c>
    </row>
    <row r="1793" spans="1:2" x14ac:dyDescent="0.35">
      <c r="A1793" s="21" t="s">
        <v>1597</v>
      </c>
      <c r="B1793" s="2">
        <v>140</v>
      </c>
    </row>
    <row r="1794" spans="1:2" x14ac:dyDescent="0.35">
      <c r="A1794" s="20" t="s">
        <v>1125</v>
      </c>
      <c r="B1794" s="2">
        <v>139.07</v>
      </c>
    </row>
    <row r="1795" spans="1:2" x14ac:dyDescent="0.35">
      <c r="A1795" s="21" t="s">
        <v>1126</v>
      </c>
      <c r="B1795" s="2">
        <v>139.07</v>
      </c>
    </row>
    <row r="1796" spans="1:2" x14ac:dyDescent="0.35">
      <c r="A1796" s="20" t="s">
        <v>749</v>
      </c>
      <c r="B1796" s="2">
        <v>136</v>
      </c>
    </row>
    <row r="1797" spans="1:2" x14ac:dyDescent="0.35">
      <c r="A1797" s="21" t="s">
        <v>750</v>
      </c>
      <c r="B1797" s="2">
        <v>136</v>
      </c>
    </row>
    <row r="1798" spans="1:2" x14ac:dyDescent="0.35">
      <c r="A1798" s="20" t="s">
        <v>405</v>
      </c>
      <c r="B1798" s="2">
        <v>135.88999999999999</v>
      </c>
    </row>
    <row r="1799" spans="1:2" x14ac:dyDescent="0.35">
      <c r="A1799" s="21"/>
      <c r="B1799" s="2">
        <v>135.88999999999999</v>
      </c>
    </row>
    <row r="1800" spans="1:2" x14ac:dyDescent="0.35">
      <c r="A1800" s="20" t="s">
        <v>2017</v>
      </c>
      <c r="B1800" s="2">
        <v>134.21</v>
      </c>
    </row>
    <row r="1801" spans="1:2" x14ac:dyDescent="0.35">
      <c r="A1801" s="21" t="s">
        <v>2018</v>
      </c>
      <c r="B1801" s="2">
        <v>134.21</v>
      </c>
    </row>
    <row r="1802" spans="1:2" x14ac:dyDescent="0.35">
      <c r="A1802" s="20" t="s">
        <v>1585</v>
      </c>
      <c r="B1802" s="2">
        <v>131.58000000000001</v>
      </c>
    </row>
    <row r="1803" spans="1:2" x14ac:dyDescent="0.35">
      <c r="A1803" s="21" t="s">
        <v>1586</v>
      </c>
      <c r="B1803" s="2">
        <v>131.58000000000001</v>
      </c>
    </row>
    <row r="1804" spans="1:2" x14ac:dyDescent="0.35">
      <c r="A1804" s="20" t="s">
        <v>618</v>
      </c>
      <c r="B1804" s="2">
        <v>131.33000000000001</v>
      </c>
    </row>
    <row r="1805" spans="1:2" x14ac:dyDescent="0.35">
      <c r="A1805" s="21" t="s">
        <v>619</v>
      </c>
      <c r="B1805" s="2">
        <v>131.33000000000001</v>
      </c>
    </row>
    <row r="1806" spans="1:2" x14ac:dyDescent="0.35">
      <c r="A1806" s="20" t="s">
        <v>1834</v>
      </c>
      <c r="B1806" s="2">
        <v>130</v>
      </c>
    </row>
    <row r="1807" spans="1:2" x14ac:dyDescent="0.35">
      <c r="A1807" s="21" t="s">
        <v>1835</v>
      </c>
      <c r="B1807" s="2">
        <v>130</v>
      </c>
    </row>
    <row r="1808" spans="1:2" x14ac:dyDescent="0.35">
      <c r="A1808" s="20" t="s">
        <v>1608</v>
      </c>
      <c r="B1808" s="2">
        <v>129.97999999999999</v>
      </c>
    </row>
    <row r="1809" spans="1:2" x14ac:dyDescent="0.35">
      <c r="A1809" s="21" t="s">
        <v>1609</v>
      </c>
      <c r="B1809" s="2">
        <v>129.97999999999999</v>
      </c>
    </row>
    <row r="1810" spans="1:2" x14ac:dyDescent="0.35">
      <c r="A1810" s="20" t="s">
        <v>585</v>
      </c>
      <c r="B1810" s="2">
        <v>128</v>
      </c>
    </row>
    <row r="1811" spans="1:2" x14ac:dyDescent="0.35">
      <c r="A1811" s="21" t="s">
        <v>586</v>
      </c>
      <c r="B1811" s="2">
        <v>128</v>
      </c>
    </row>
    <row r="1812" spans="1:2" x14ac:dyDescent="0.35">
      <c r="A1812" s="20" t="s">
        <v>1667</v>
      </c>
      <c r="B1812" s="2">
        <v>125</v>
      </c>
    </row>
    <row r="1813" spans="1:2" x14ac:dyDescent="0.35">
      <c r="A1813" s="21" t="s">
        <v>1668</v>
      </c>
      <c r="B1813" s="2">
        <v>125</v>
      </c>
    </row>
    <row r="1814" spans="1:2" x14ac:dyDescent="0.35">
      <c r="A1814" s="20" t="s">
        <v>642</v>
      </c>
      <c r="B1814" s="2">
        <v>123.51</v>
      </c>
    </row>
    <row r="1815" spans="1:2" x14ac:dyDescent="0.35">
      <c r="A1815" s="21" t="s">
        <v>643</v>
      </c>
      <c r="B1815" s="2">
        <v>123.51</v>
      </c>
    </row>
    <row r="1816" spans="1:2" x14ac:dyDescent="0.35">
      <c r="A1816" s="20" t="s">
        <v>429</v>
      </c>
      <c r="B1816" s="2">
        <v>116.01</v>
      </c>
    </row>
    <row r="1817" spans="1:2" x14ac:dyDescent="0.35">
      <c r="A1817" s="21"/>
      <c r="B1817" s="2">
        <v>116.01</v>
      </c>
    </row>
    <row r="1818" spans="1:2" x14ac:dyDescent="0.35">
      <c r="A1818" s="20" t="s">
        <v>1731</v>
      </c>
      <c r="B1818" s="2">
        <v>114.31</v>
      </c>
    </row>
    <row r="1819" spans="1:2" x14ac:dyDescent="0.35">
      <c r="A1819" s="21" t="s">
        <v>1732</v>
      </c>
      <c r="B1819" s="2">
        <v>114.31</v>
      </c>
    </row>
    <row r="1820" spans="1:2" x14ac:dyDescent="0.35">
      <c r="A1820" s="20" t="s">
        <v>1357</v>
      </c>
      <c r="B1820" s="2">
        <v>110.50999999999999</v>
      </c>
    </row>
    <row r="1821" spans="1:2" x14ac:dyDescent="0.35">
      <c r="A1821" s="21" t="s">
        <v>1358</v>
      </c>
      <c r="B1821" s="2">
        <v>110.50999999999999</v>
      </c>
    </row>
    <row r="1822" spans="1:2" x14ac:dyDescent="0.35">
      <c r="A1822" s="20" t="s">
        <v>1032</v>
      </c>
      <c r="B1822" s="2">
        <v>110</v>
      </c>
    </row>
    <row r="1823" spans="1:2" x14ac:dyDescent="0.35">
      <c r="A1823" s="21" t="s">
        <v>1033</v>
      </c>
      <c r="B1823" s="2">
        <v>110</v>
      </c>
    </row>
    <row r="1824" spans="1:2" x14ac:dyDescent="0.35">
      <c r="A1824" s="20" t="s">
        <v>1527</v>
      </c>
      <c r="B1824" s="2">
        <v>110</v>
      </c>
    </row>
    <row r="1825" spans="1:2" x14ac:dyDescent="0.35">
      <c r="A1825" s="21" t="s">
        <v>1528</v>
      </c>
      <c r="B1825" s="2">
        <v>110</v>
      </c>
    </row>
    <row r="1826" spans="1:2" x14ac:dyDescent="0.35">
      <c r="A1826" s="20" t="s">
        <v>1431</v>
      </c>
      <c r="B1826" s="2">
        <v>110</v>
      </c>
    </row>
    <row r="1827" spans="1:2" x14ac:dyDescent="0.35">
      <c r="A1827" s="21" t="s">
        <v>1432</v>
      </c>
      <c r="B1827" s="2">
        <v>110</v>
      </c>
    </row>
    <row r="1828" spans="1:2" x14ac:dyDescent="0.35">
      <c r="A1828" s="20" t="s">
        <v>909</v>
      </c>
      <c r="B1828" s="2">
        <v>110</v>
      </c>
    </row>
    <row r="1829" spans="1:2" x14ac:dyDescent="0.35">
      <c r="A1829" s="21" t="s">
        <v>910</v>
      </c>
      <c r="B1829" s="2">
        <v>110</v>
      </c>
    </row>
    <row r="1830" spans="1:2" x14ac:dyDescent="0.35">
      <c r="A1830" s="20" t="s">
        <v>341</v>
      </c>
      <c r="B1830" s="2">
        <v>107.57</v>
      </c>
    </row>
    <row r="1831" spans="1:2" x14ac:dyDescent="0.35">
      <c r="A1831" s="21" t="s">
        <v>342</v>
      </c>
      <c r="B1831" s="2">
        <v>107.57</v>
      </c>
    </row>
    <row r="1832" spans="1:2" x14ac:dyDescent="0.35">
      <c r="A1832" s="20" t="s">
        <v>1523</v>
      </c>
      <c r="B1832" s="2">
        <v>107.57</v>
      </c>
    </row>
    <row r="1833" spans="1:2" x14ac:dyDescent="0.35">
      <c r="A1833" s="21" t="s">
        <v>1524</v>
      </c>
      <c r="B1833" s="2">
        <v>107.57</v>
      </c>
    </row>
    <row r="1834" spans="1:2" x14ac:dyDescent="0.35">
      <c r="A1834" s="20" t="s">
        <v>1672</v>
      </c>
      <c r="B1834" s="2">
        <v>105.58</v>
      </c>
    </row>
    <row r="1835" spans="1:2" x14ac:dyDescent="0.35">
      <c r="A1835" s="21"/>
      <c r="B1835" s="2">
        <v>105.58</v>
      </c>
    </row>
    <row r="1836" spans="1:2" x14ac:dyDescent="0.35">
      <c r="A1836" s="20" t="s">
        <v>1141</v>
      </c>
      <c r="B1836" s="2">
        <v>104.4</v>
      </c>
    </row>
    <row r="1837" spans="1:2" x14ac:dyDescent="0.35">
      <c r="A1837" s="21" t="s">
        <v>1142</v>
      </c>
      <c r="B1837" s="2">
        <v>104.4</v>
      </c>
    </row>
    <row r="1838" spans="1:2" x14ac:dyDescent="0.35">
      <c r="A1838" s="20" t="s">
        <v>1626</v>
      </c>
      <c r="B1838" s="2">
        <v>102</v>
      </c>
    </row>
    <row r="1839" spans="1:2" x14ac:dyDescent="0.35">
      <c r="A1839" s="21" t="s">
        <v>1627</v>
      </c>
      <c r="B1839" s="2">
        <v>102</v>
      </c>
    </row>
    <row r="1840" spans="1:2" x14ac:dyDescent="0.35">
      <c r="A1840" s="20" t="s">
        <v>1682</v>
      </c>
      <c r="B1840" s="2">
        <v>100.92</v>
      </c>
    </row>
    <row r="1841" spans="1:2" x14ac:dyDescent="0.35">
      <c r="A1841" s="21" t="s">
        <v>1683</v>
      </c>
      <c r="B1841" s="2">
        <v>100.92</v>
      </c>
    </row>
    <row r="1842" spans="1:2" x14ac:dyDescent="0.35">
      <c r="A1842" s="20" t="s">
        <v>1755</v>
      </c>
      <c r="B1842" s="2">
        <v>100</v>
      </c>
    </row>
    <row r="1843" spans="1:2" x14ac:dyDescent="0.35">
      <c r="A1843" s="21" t="s">
        <v>1756</v>
      </c>
      <c r="B1843" s="2">
        <v>100</v>
      </c>
    </row>
    <row r="1844" spans="1:2" x14ac:dyDescent="0.35">
      <c r="A1844" s="20" t="s">
        <v>1753</v>
      </c>
      <c r="B1844" s="2">
        <v>100</v>
      </c>
    </row>
    <row r="1845" spans="1:2" x14ac:dyDescent="0.35">
      <c r="A1845" s="21" t="s">
        <v>1754</v>
      </c>
      <c r="B1845" s="2">
        <v>100</v>
      </c>
    </row>
    <row r="1846" spans="1:2" x14ac:dyDescent="0.35">
      <c r="A1846" s="20" t="s">
        <v>1794</v>
      </c>
      <c r="B1846" s="2">
        <v>100</v>
      </c>
    </row>
    <row r="1847" spans="1:2" x14ac:dyDescent="0.35">
      <c r="A1847" s="21" t="s">
        <v>1795</v>
      </c>
      <c r="B1847" s="2">
        <v>100</v>
      </c>
    </row>
    <row r="1848" spans="1:2" x14ac:dyDescent="0.35">
      <c r="A1848" s="20" t="s">
        <v>881</v>
      </c>
      <c r="B1848" s="2">
        <v>100</v>
      </c>
    </row>
    <row r="1849" spans="1:2" x14ac:dyDescent="0.35">
      <c r="A1849" s="21" t="s">
        <v>882</v>
      </c>
      <c r="B1849" s="2">
        <v>100</v>
      </c>
    </row>
    <row r="1850" spans="1:2" x14ac:dyDescent="0.35">
      <c r="A1850" s="20" t="s">
        <v>1349</v>
      </c>
      <c r="B1850" s="2">
        <v>100</v>
      </c>
    </row>
    <row r="1851" spans="1:2" x14ac:dyDescent="0.35">
      <c r="A1851" s="21" t="s">
        <v>1350</v>
      </c>
      <c r="B1851" s="2">
        <v>100</v>
      </c>
    </row>
    <row r="1852" spans="1:2" x14ac:dyDescent="0.35">
      <c r="A1852" s="20" t="s">
        <v>879</v>
      </c>
      <c r="B1852" s="2">
        <v>99</v>
      </c>
    </row>
    <row r="1853" spans="1:2" x14ac:dyDescent="0.35">
      <c r="A1853" s="21" t="s">
        <v>880</v>
      </c>
      <c r="B1853" s="2">
        <v>99</v>
      </c>
    </row>
    <row r="1854" spans="1:2" x14ac:dyDescent="0.35">
      <c r="A1854" s="20" t="s">
        <v>330</v>
      </c>
      <c r="B1854" s="2">
        <v>98.04</v>
      </c>
    </row>
    <row r="1855" spans="1:2" x14ac:dyDescent="0.35">
      <c r="A1855" s="21" t="s">
        <v>331</v>
      </c>
      <c r="B1855" s="2">
        <v>98.04</v>
      </c>
    </row>
    <row r="1856" spans="1:2" x14ac:dyDescent="0.35">
      <c r="A1856" s="20" t="s">
        <v>1836</v>
      </c>
      <c r="B1856" s="2">
        <v>97.5</v>
      </c>
    </row>
    <row r="1857" spans="1:2" x14ac:dyDescent="0.35">
      <c r="A1857" s="21" t="s">
        <v>1837</v>
      </c>
      <c r="B1857" s="2">
        <v>97.5</v>
      </c>
    </row>
    <row r="1858" spans="1:2" x14ac:dyDescent="0.35">
      <c r="A1858" s="20" t="s">
        <v>448</v>
      </c>
      <c r="B1858" s="2">
        <v>97.37</v>
      </c>
    </row>
    <row r="1859" spans="1:2" x14ac:dyDescent="0.35">
      <c r="A1859" s="21" t="s">
        <v>449</v>
      </c>
      <c r="B1859" s="2">
        <v>97.37</v>
      </c>
    </row>
    <row r="1860" spans="1:2" x14ac:dyDescent="0.35">
      <c r="A1860" s="20" t="s">
        <v>1416</v>
      </c>
      <c r="B1860" s="2">
        <v>95.73</v>
      </c>
    </row>
    <row r="1861" spans="1:2" x14ac:dyDescent="0.35">
      <c r="A1861" s="21" t="s">
        <v>1417</v>
      </c>
      <c r="B1861" s="2">
        <v>95.73</v>
      </c>
    </row>
    <row r="1862" spans="1:2" x14ac:dyDescent="0.35">
      <c r="A1862" s="20" t="s">
        <v>1856</v>
      </c>
      <c r="B1862" s="2">
        <v>95.22</v>
      </c>
    </row>
    <row r="1863" spans="1:2" x14ac:dyDescent="0.35">
      <c r="A1863" s="21" t="s">
        <v>1857</v>
      </c>
      <c r="B1863" s="2">
        <v>95.22</v>
      </c>
    </row>
    <row r="1864" spans="1:2" x14ac:dyDescent="0.35">
      <c r="A1864" s="20" t="s">
        <v>700</v>
      </c>
      <c r="B1864" s="2">
        <v>92.99</v>
      </c>
    </row>
    <row r="1865" spans="1:2" x14ac:dyDescent="0.35">
      <c r="A1865" s="21" t="s">
        <v>701</v>
      </c>
      <c r="B1865" s="2">
        <v>92.99</v>
      </c>
    </row>
    <row r="1866" spans="1:2" x14ac:dyDescent="0.35">
      <c r="A1866" s="20" t="s">
        <v>1173</v>
      </c>
      <c r="B1866" s="2">
        <v>92.5</v>
      </c>
    </row>
    <row r="1867" spans="1:2" x14ac:dyDescent="0.35">
      <c r="A1867" s="21" t="s">
        <v>1174</v>
      </c>
      <c r="B1867" s="2">
        <v>92.5</v>
      </c>
    </row>
    <row r="1868" spans="1:2" x14ac:dyDescent="0.35">
      <c r="A1868" s="20" t="s">
        <v>18</v>
      </c>
      <c r="B1868" s="2">
        <v>90</v>
      </c>
    </row>
    <row r="1869" spans="1:2" x14ac:dyDescent="0.35">
      <c r="A1869" s="21" t="s">
        <v>19</v>
      </c>
      <c r="B1869" s="2">
        <v>90</v>
      </c>
    </row>
    <row r="1870" spans="1:2" x14ac:dyDescent="0.35">
      <c r="A1870" s="20" t="s">
        <v>1776</v>
      </c>
      <c r="B1870" s="2">
        <v>87.72</v>
      </c>
    </row>
    <row r="1871" spans="1:2" x14ac:dyDescent="0.35">
      <c r="A1871" s="21" t="s">
        <v>1777</v>
      </c>
      <c r="B1871" s="2">
        <v>87.72</v>
      </c>
    </row>
    <row r="1872" spans="1:2" x14ac:dyDescent="0.35">
      <c r="A1872" s="20" t="s">
        <v>1255</v>
      </c>
      <c r="B1872" s="2">
        <v>87.65</v>
      </c>
    </row>
    <row r="1873" spans="1:2" x14ac:dyDescent="0.35">
      <c r="A1873" s="21" t="s">
        <v>1256</v>
      </c>
      <c r="B1873" s="2">
        <v>87.65</v>
      </c>
    </row>
    <row r="1874" spans="1:2" x14ac:dyDescent="0.35">
      <c r="A1874" s="20" t="s">
        <v>1491</v>
      </c>
      <c r="B1874" s="2">
        <v>87.63</v>
      </c>
    </row>
    <row r="1875" spans="1:2" x14ac:dyDescent="0.35">
      <c r="A1875" s="21" t="s">
        <v>1492</v>
      </c>
      <c r="B1875" s="2">
        <v>87.63</v>
      </c>
    </row>
    <row r="1876" spans="1:2" x14ac:dyDescent="0.35">
      <c r="A1876" s="20" t="s">
        <v>2005</v>
      </c>
      <c r="B1876" s="2">
        <v>83.08</v>
      </c>
    </row>
    <row r="1877" spans="1:2" x14ac:dyDescent="0.35">
      <c r="A1877" s="21" t="s">
        <v>2006</v>
      </c>
      <c r="B1877" s="2">
        <v>83.08</v>
      </c>
    </row>
    <row r="1878" spans="1:2" x14ac:dyDescent="0.35">
      <c r="A1878" s="20" t="s">
        <v>1591</v>
      </c>
      <c r="B1878" s="2">
        <v>82.5</v>
      </c>
    </row>
    <row r="1879" spans="1:2" x14ac:dyDescent="0.35">
      <c r="A1879" s="21" t="s">
        <v>1592</v>
      </c>
      <c r="B1879" s="2">
        <v>82.5</v>
      </c>
    </row>
    <row r="1880" spans="1:2" x14ac:dyDescent="0.35">
      <c r="A1880" s="20" t="s">
        <v>2023</v>
      </c>
      <c r="B1880" s="2">
        <v>81.27</v>
      </c>
    </row>
    <row r="1881" spans="1:2" x14ac:dyDescent="0.35">
      <c r="A1881" s="21"/>
      <c r="B1881" s="2">
        <v>81.27</v>
      </c>
    </row>
    <row r="1882" spans="1:2" x14ac:dyDescent="0.35">
      <c r="A1882" s="20" t="s">
        <v>2007</v>
      </c>
      <c r="B1882" s="2">
        <v>80.760000000000005</v>
      </c>
    </row>
    <row r="1883" spans="1:2" x14ac:dyDescent="0.35">
      <c r="A1883" s="21" t="s">
        <v>2008</v>
      </c>
      <c r="B1883" s="2">
        <v>80.760000000000005</v>
      </c>
    </row>
    <row r="1884" spans="1:2" x14ac:dyDescent="0.35">
      <c r="A1884" s="20" t="s">
        <v>106</v>
      </c>
      <c r="B1884" s="2">
        <v>80</v>
      </c>
    </row>
    <row r="1885" spans="1:2" x14ac:dyDescent="0.35">
      <c r="A1885" s="21" t="s">
        <v>107</v>
      </c>
      <c r="B1885" s="2">
        <v>80</v>
      </c>
    </row>
    <row r="1886" spans="1:2" x14ac:dyDescent="0.35">
      <c r="A1886" s="20" t="s">
        <v>1267</v>
      </c>
      <c r="B1886" s="2">
        <v>78.73</v>
      </c>
    </row>
    <row r="1887" spans="1:2" x14ac:dyDescent="0.35">
      <c r="A1887" s="21" t="s">
        <v>1268</v>
      </c>
      <c r="B1887" s="2">
        <v>78.73</v>
      </c>
    </row>
    <row r="1888" spans="1:2" x14ac:dyDescent="0.35">
      <c r="A1888" s="20" t="s">
        <v>1800</v>
      </c>
      <c r="B1888" s="2">
        <v>78.040000000000006</v>
      </c>
    </row>
    <row r="1889" spans="1:2" x14ac:dyDescent="0.35">
      <c r="A1889" s="21" t="s">
        <v>1801</v>
      </c>
      <c r="B1889" s="2">
        <v>78.040000000000006</v>
      </c>
    </row>
    <row r="1890" spans="1:2" x14ac:dyDescent="0.35">
      <c r="A1890" s="20" t="s">
        <v>587</v>
      </c>
      <c r="B1890" s="2">
        <v>76.75</v>
      </c>
    </row>
    <row r="1891" spans="1:2" x14ac:dyDescent="0.35">
      <c r="A1891" s="21" t="s">
        <v>588</v>
      </c>
      <c r="B1891" s="2">
        <v>76.75</v>
      </c>
    </row>
    <row r="1892" spans="1:2" x14ac:dyDescent="0.35">
      <c r="A1892" s="20" t="s">
        <v>349</v>
      </c>
      <c r="B1892" s="2">
        <v>76.36</v>
      </c>
    </row>
    <row r="1893" spans="1:2" x14ac:dyDescent="0.35">
      <c r="A1893" s="21" t="s">
        <v>350</v>
      </c>
      <c r="B1893" s="2">
        <v>76.36</v>
      </c>
    </row>
    <row r="1894" spans="1:2" x14ac:dyDescent="0.35">
      <c r="A1894" s="20" t="s">
        <v>1717</v>
      </c>
      <c r="B1894" s="2">
        <v>73</v>
      </c>
    </row>
    <row r="1895" spans="1:2" x14ac:dyDescent="0.35">
      <c r="A1895" s="21" t="s">
        <v>1718</v>
      </c>
      <c r="B1895" s="2">
        <v>73</v>
      </c>
    </row>
    <row r="1896" spans="1:2" x14ac:dyDescent="0.35">
      <c r="A1896" s="20" t="s">
        <v>1427</v>
      </c>
      <c r="B1896" s="2">
        <v>72.400000000000006</v>
      </c>
    </row>
    <row r="1897" spans="1:2" x14ac:dyDescent="0.35">
      <c r="A1897" s="21" t="s">
        <v>1428</v>
      </c>
      <c r="B1897" s="2">
        <v>72.400000000000006</v>
      </c>
    </row>
    <row r="1898" spans="1:2" x14ac:dyDescent="0.35">
      <c r="A1898" s="20" t="s">
        <v>1465</v>
      </c>
      <c r="B1898" s="2">
        <v>70</v>
      </c>
    </row>
    <row r="1899" spans="1:2" x14ac:dyDescent="0.35">
      <c r="A1899" s="21" t="s">
        <v>1466</v>
      </c>
      <c r="B1899" s="2">
        <v>70</v>
      </c>
    </row>
    <row r="1900" spans="1:2" x14ac:dyDescent="0.35">
      <c r="A1900" s="20" t="s">
        <v>1337</v>
      </c>
      <c r="B1900" s="2">
        <v>70</v>
      </c>
    </row>
    <row r="1901" spans="1:2" x14ac:dyDescent="0.35">
      <c r="A1901" s="21" t="s">
        <v>1338</v>
      </c>
      <c r="B1901" s="2">
        <v>70</v>
      </c>
    </row>
    <row r="1902" spans="1:2" x14ac:dyDescent="0.35">
      <c r="A1902" s="20" t="s">
        <v>326</v>
      </c>
      <c r="B1902" s="2">
        <v>69.94</v>
      </c>
    </row>
    <row r="1903" spans="1:2" x14ac:dyDescent="0.35">
      <c r="A1903" s="21" t="s">
        <v>327</v>
      </c>
      <c r="B1903" s="2">
        <v>69.94</v>
      </c>
    </row>
    <row r="1904" spans="1:2" x14ac:dyDescent="0.35">
      <c r="A1904" s="20" t="s">
        <v>1704</v>
      </c>
      <c r="B1904" s="2">
        <v>69</v>
      </c>
    </row>
    <row r="1905" spans="1:2" x14ac:dyDescent="0.35">
      <c r="A1905" s="21" t="s">
        <v>1705</v>
      </c>
      <c r="B1905" s="2">
        <v>69</v>
      </c>
    </row>
    <row r="1906" spans="1:2" x14ac:dyDescent="0.35">
      <c r="A1906" s="20" t="s">
        <v>1552</v>
      </c>
      <c r="B1906" s="2">
        <v>67.27</v>
      </c>
    </row>
    <row r="1907" spans="1:2" x14ac:dyDescent="0.35">
      <c r="A1907" s="21" t="s">
        <v>1553</v>
      </c>
      <c r="B1907" s="2">
        <v>67.27</v>
      </c>
    </row>
    <row r="1908" spans="1:2" x14ac:dyDescent="0.35">
      <c r="A1908" s="20" t="s">
        <v>1970</v>
      </c>
      <c r="B1908" s="2">
        <v>64.94</v>
      </c>
    </row>
    <row r="1909" spans="1:2" x14ac:dyDescent="0.35">
      <c r="A1909" s="21" t="s">
        <v>1971</v>
      </c>
      <c r="B1909" s="2">
        <v>64.94</v>
      </c>
    </row>
    <row r="1910" spans="1:2" x14ac:dyDescent="0.35">
      <c r="A1910" s="20" t="s">
        <v>1379</v>
      </c>
      <c r="B1910" s="2">
        <v>63.06</v>
      </c>
    </row>
    <row r="1911" spans="1:2" x14ac:dyDescent="0.35">
      <c r="A1911" s="21" t="s">
        <v>1380</v>
      </c>
      <c r="B1911" s="2">
        <v>63.06</v>
      </c>
    </row>
    <row r="1912" spans="1:2" x14ac:dyDescent="0.35">
      <c r="A1912" s="20" t="s">
        <v>1557</v>
      </c>
      <c r="B1912" s="2">
        <v>62.5</v>
      </c>
    </row>
    <row r="1913" spans="1:2" x14ac:dyDescent="0.35">
      <c r="A1913" s="21" t="s">
        <v>1558</v>
      </c>
      <c r="B1913" s="2">
        <v>62.5</v>
      </c>
    </row>
    <row r="1914" spans="1:2" x14ac:dyDescent="0.35">
      <c r="A1914" s="20" t="s">
        <v>1517</v>
      </c>
      <c r="B1914" s="2">
        <v>60</v>
      </c>
    </row>
    <row r="1915" spans="1:2" x14ac:dyDescent="0.35">
      <c r="A1915" s="21" t="s">
        <v>1518</v>
      </c>
      <c r="B1915" s="2">
        <v>60</v>
      </c>
    </row>
    <row r="1916" spans="1:2" x14ac:dyDescent="0.35">
      <c r="A1916" s="20" t="s">
        <v>1567</v>
      </c>
      <c r="B1916" s="2">
        <v>60</v>
      </c>
    </row>
    <row r="1917" spans="1:2" x14ac:dyDescent="0.35">
      <c r="A1917" s="21" t="s">
        <v>1568</v>
      </c>
      <c r="B1917" s="2">
        <v>60</v>
      </c>
    </row>
    <row r="1918" spans="1:2" x14ac:dyDescent="0.35">
      <c r="A1918" s="20" t="s">
        <v>1279</v>
      </c>
      <c r="B1918" s="2">
        <v>57.81</v>
      </c>
    </row>
    <row r="1919" spans="1:2" x14ac:dyDescent="0.35">
      <c r="A1919" s="21" t="s">
        <v>1280</v>
      </c>
      <c r="B1919" s="2">
        <v>57.81</v>
      </c>
    </row>
    <row r="1920" spans="1:2" x14ac:dyDescent="0.35">
      <c r="A1920" s="20" t="s">
        <v>1951</v>
      </c>
      <c r="B1920" s="2">
        <v>57</v>
      </c>
    </row>
    <row r="1921" spans="1:2" x14ac:dyDescent="0.35">
      <c r="A1921" s="21" t="s">
        <v>1952</v>
      </c>
      <c r="B1921" s="2">
        <v>57</v>
      </c>
    </row>
    <row r="1922" spans="1:2" x14ac:dyDescent="0.35">
      <c r="A1922" s="20" t="s">
        <v>650</v>
      </c>
      <c r="B1922" s="2">
        <v>55.5</v>
      </c>
    </row>
    <row r="1923" spans="1:2" x14ac:dyDescent="0.35">
      <c r="A1923" s="21" t="s">
        <v>651</v>
      </c>
      <c r="B1923" s="2">
        <v>55.5</v>
      </c>
    </row>
    <row r="1924" spans="1:2" x14ac:dyDescent="0.35">
      <c r="A1924" s="20" t="s">
        <v>555</v>
      </c>
      <c r="B1924" s="2">
        <v>54.339999999999996</v>
      </c>
    </row>
    <row r="1925" spans="1:2" x14ac:dyDescent="0.35">
      <c r="A1925" s="21" t="s">
        <v>556</v>
      </c>
      <c r="B1925" s="2">
        <v>54.339999999999996</v>
      </c>
    </row>
    <row r="1926" spans="1:2" x14ac:dyDescent="0.35">
      <c r="A1926" s="20" t="s">
        <v>845</v>
      </c>
      <c r="B1926" s="2">
        <v>54.18</v>
      </c>
    </row>
    <row r="1927" spans="1:2" x14ac:dyDescent="0.35">
      <c r="A1927" s="21" t="s">
        <v>846</v>
      </c>
      <c r="B1927" s="2">
        <v>54.18</v>
      </c>
    </row>
    <row r="1928" spans="1:2" x14ac:dyDescent="0.35">
      <c r="A1928" s="20" t="s">
        <v>1207</v>
      </c>
      <c r="B1928" s="2">
        <v>52</v>
      </c>
    </row>
    <row r="1929" spans="1:2" x14ac:dyDescent="0.35">
      <c r="A1929" s="21" t="s">
        <v>1208</v>
      </c>
      <c r="B1929" s="2">
        <v>52</v>
      </c>
    </row>
    <row r="1930" spans="1:2" x14ac:dyDescent="0.35">
      <c r="A1930" s="20" t="s">
        <v>1644</v>
      </c>
      <c r="B1930" s="2">
        <v>50.5</v>
      </c>
    </row>
    <row r="1931" spans="1:2" x14ac:dyDescent="0.35">
      <c r="A1931" s="21" t="s">
        <v>1645</v>
      </c>
      <c r="B1931" s="2">
        <v>50.5</v>
      </c>
    </row>
    <row r="1932" spans="1:2" x14ac:dyDescent="0.35">
      <c r="A1932" s="20" t="s">
        <v>949</v>
      </c>
      <c r="B1932" s="2">
        <v>50</v>
      </c>
    </row>
    <row r="1933" spans="1:2" x14ac:dyDescent="0.35">
      <c r="A1933" s="21" t="s">
        <v>950</v>
      </c>
      <c r="B1933" s="2">
        <v>50</v>
      </c>
    </row>
    <row r="1934" spans="1:2" x14ac:dyDescent="0.35">
      <c r="A1934" s="20" t="s">
        <v>1850</v>
      </c>
      <c r="B1934" s="2">
        <v>50</v>
      </c>
    </row>
    <row r="1935" spans="1:2" x14ac:dyDescent="0.35">
      <c r="A1935" s="21" t="s">
        <v>1851</v>
      </c>
      <c r="B1935" s="2">
        <v>50</v>
      </c>
    </row>
    <row r="1936" spans="1:2" x14ac:dyDescent="0.35">
      <c r="A1936" s="20" t="s">
        <v>1737</v>
      </c>
      <c r="B1936" s="2">
        <v>47.81</v>
      </c>
    </row>
    <row r="1937" spans="1:2" x14ac:dyDescent="0.35">
      <c r="A1937" s="21" t="s">
        <v>1738</v>
      </c>
      <c r="B1937" s="2">
        <v>47.81</v>
      </c>
    </row>
    <row r="1938" spans="1:2" x14ac:dyDescent="0.35">
      <c r="A1938" s="20" t="s">
        <v>771</v>
      </c>
      <c r="B1938" s="2">
        <v>42.11</v>
      </c>
    </row>
    <row r="1939" spans="1:2" x14ac:dyDescent="0.35">
      <c r="A1939" s="21" t="s">
        <v>772</v>
      </c>
      <c r="B1939" s="2">
        <v>42.11</v>
      </c>
    </row>
    <row r="1940" spans="1:2" x14ac:dyDescent="0.35">
      <c r="A1940" s="20" t="s">
        <v>1181</v>
      </c>
      <c r="B1940" s="2">
        <v>40</v>
      </c>
    </row>
    <row r="1941" spans="1:2" x14ac:dyDescent="0.35">
      <c r="A1941" s="21" t="s">
        <v>1182</v>
      </c>
      <c r="B1941" s="2">
        <v>40</v>
      </c>
    </row>
    <row r="1942" spans="1:2" x14ac:dyDescent="0.35">
      <c r="A1942" s="20" t="s">
        <v>339</v>
      </c>
      <c r="B1942" s="2">
        <v>40</v>
      </c>
    </row>
    <row r="1943" spans="1:2" x14ac:dyDescent="0.35">
      <c r="A1943" s="21" t="s">
        <v>340</v>
      </c>
      <c r="B1943" s="2">
        <v>40</v>
      </c>
    </row>
    <row r="1944" spans="1:2" x14ac:dyDescent="0.35">
      <c r="A1944" s="20" t="s">
        <v>1669</v>
      </c>
      <c r="B1944" s="2">
        <v>39.840000000000003</v>
      </c>
    </row>
    <row r="1945" spans="1:2" x14ac:dyDescent="0.35">
      <c r="A1945" s="21"/>
      <c r="B1945" s="2">
        <v>39.840000000000003</v>
      </c>
    </row>
    <row r="1946" spans="1:2" x14ac:dyDescent="0.35">
      <c r="A1946" s="20" t="s">
        <v>1487</v>
      </c>
      <c r="B1946" s="2">
        <v>38.18</v>
      </c>
    </row>
    <row r="1947" spans="1:2" x14ac:dyDescent="0.35">
      <c r="A1947" s="21" t="s">
        <v>1488</v>
      </c>
      <c r="B1947" s="2">
        <v>38.18</v>
      </c>
    </row>
    <row r="1948" spans="1:2" x14ac:dyDescent="0.35">
      <c r="A1948" s="20" t="s">
        <v>277</v>
      </c>
      <c r="B1948" s="2">
        <v>37.450000000000003</v>
      </c>
    </row>
    <row r="1949" spans="1:2" x14ac:dyDescent="0.35">
      <c r="A1949" s="21" t="s">
        <v>278</v>
      </c>
      <c r="B1949" s="2">
        <v>37.450000000000003</v>
      </c>
    </row>
    <row r="1950" spans="1:2" x14ac:dyDescent="0.35">
      <c r="A1950" s="20" t="s">
        <v>1767</v>
      </c>
      <c r="B1950" s="2">
        <v>35</v>
      </c>
    </row>
    <row r="1951" spans="1:2" x14ac:dyDescent="0.35">
      <c r="A1951" s="21"/>
      <c r="B1951" s="2">
        <v>35</v>
      </c>
    </row>
    <row r="1952" spans="1:2" x14ac:dyDescent="0.35">
      <c r="A1952" s="20" t="s">
        <v>1765</v>
      </c>
      <c r="B1952" s="2">
        <v>35</v>
      </c>
    </row>
    <row r="1953" spans="1:2" x14ac:dyDescent="0.35">
      <c r="A1953" s="21" t="s">
        <v>1766</v>
      </c>
      <c r="B1953" s="2">
        <v>35</v>
      </c>
    </row>
    <row r="1954" spans="1:2" x14ac:dyDescent="0.35">
      <c r="A1954" s="20" t="s">
        <v>1561</v>
      </c>
      <c r="B1954" s="2">
        <v>26.5</v>
      </c>
    </row>
    <row r="1955" spans="1:2" x14ac:dyDescent="0.35">
      <c r="A1955" s="21" t="s">
        <v>1562</v>
      </c>
      <c r="B1955" s="2">
        <v>26.5</v>
      </c>
    </row>
    <row r="1956" spans="1:2" x14ac:dyDescent="0.35">
      <c r="A1956" s="20" t="s">
        <v>817</v>
      </c>
      <c r="B1956" s="2">
        <v>25</v>
      </c>
    </row>
    <row r="1957" spans="1:2" x14ac:dyDescent="0.35">
      <c r="A1957" s="21" t="s">
        <v>818</v>
      </c>
      <c r="B1957" s="2">
        <v>25</v>
      </c>
    </row>
    <row r="1958" spans="1:2" x14ac:dyDescent="0.35">
      <c r="A1958" s="20" t="s">
        <v>815</v>
      </c>
      <c r="B1958" s="2">
        <v>25</v>
      </c>
    </row>
    <row r="1959" spans="1:2" x14ac:dyDescent="0.35">
      <c r="A1959" s="21"/>
      <c r="B1959" s="2">
        <v>25</v>
      </c>
    </row>
    <row r="1960" spans="1:2" x14ac:dyDescent="0.35">
      <c r="A1960" s="20" t="s">
        <v>1587</v>
      </c>
      <c r="B1960" s="2">
        <v>24.98</v>
      </c>
    </row>
    <row r="1961" spans="1:2" x14ac:dyDescent="0.35">
      <c r="A1961" s="21" t="s">
        <v>1588</v>
      </c>
      <c r="B1961" s="2">
        <v>24.98</v>
      </c>
    </row>
    <row r="1962" spans="1:2" x14ac:dyDescent="0.35">
      <c r="A1962" s="20" t="s">
        <v>1513</v>
      </c>
      <c r="B1962" s="2">
        <v>24.54</v>
      </c>
    </row>
    <row r="1963" spans="1:2" x14ac:dyDescent="0.35">
      <c r="A1963" s="21" t="s">
        <v>1514</v>
      </c>
      <c r="B1963" s="2">
        <v>24.54</v>
      </c>
    </row>
    <row r="1964" spans="1:2" x14ac:dyDescent="0.35">
      <c r="A1964" s="20" t="s">
        <v>1365</v>
      </c>
      <c r="B1964" s="2">
        <v>21.93</v>
      </c>
    </row>
    <row r="1965" spans="1:2" x14ac:dyDescent="0.35">
      <c r="A1965" s="21" t="s">
        <v>1366</v>
      </c>
      <c r="B1965" s="2">
        <v>21.93</v>
      </c>
    </row>
    <row r="1966" spans="1:2" x14ac:dyDescent="0.35">
      <c r="A1966" s="20" t="s">
        <v>1822</v>
      </c>
      <c r="B1966" s="2">
        <v>21.93</v>
      </c>
    </row>
    <row r="1967" spans="1:2" x14ac:dyDescent="0.35">
      <c r="A1967" s="21" t="s">
        <v>1823</v>
      </c>
      <c r="B1967" s="2">
        <v>21.93</v>
      </c>
    </row>
    <row r="1968" spans="1:2" x14ac:dyDescent="0.35">
      <c r="A1968" s="20" t="s">
        <v>1725</v>
      </c>
      <c r="B1968" s="2">
        <v>21.67</v>
      </c>
    </row>
    <row r="1969" spans="1:2" x14ac:dyDescent="0.35">
      <c r="A1969" s="21" t="s">
        <v>1726</v>
      </c>
      <c r="B1969" s="2">
        <v>21.67</v>
      </c>
    </row>
    <row r="1970" spans="1:2" x14ac:dyDescent="0.35">
      <c r="A1970" s="20" t="s">
        <v>328</v>
      </c>
      <c r="B1970" s="2">
        <v>20.72</v>
      </c>
    </row>
    <row r="1971" spans="1:2" x14ac:dyDescent="0.35">
      <c r="A1971" s="21" t="s">
        <v>329</v>
      </c>
      <c r="B1971" s="2">
        <v>20.72</v>
      </c>
    </row>
    <row r="1972" spans="1:2" x14ac:dyDescent="0.35">
      <c r="A1972" s="20" t="s">
        <v>1908</v>
      </c>
      <c r="B1972" s="2">
        <v>20.170000000000002</v>
      </c>
    </row>
    <row r="1973" spans="1:2" x14ac:dyDescent="0.35">
      <c r="A1973" s="21" t="s">
        <v>1909</v>
      </c>
      <c r="B1973" s="2">
        <v>20.170000000000002</v>
      </c>
    </row>
    <row r="1974" spans="1:2" x14ac:dyDescent="0.35">
      <c r="A1974" s="20" t="s">
        <v>1318</v>
      </c>
      <c r="B1974" s="2">
        <v>10</v>
      </c>
    </row>
    <row r="1975" spans="1:2" x14ac:dyDescent="0.35">
      <c r="A1975" s="21" t="s">
        <v>1319</v>
      </c>
      <c r="B1975" s="2">
        <v>10</v>
      </c>
    </row>
    <row r="1976" spans="1:2" x14ac:dyDescent="0.35">
      <c r="A1976" s="20" t="s">
        <v>2026</v>
      </c>
      <c r="B1976" s="2">
        <v>6.85</v>
      </c>
    </row>
    <row r="1977" spans="1:2" x14ac:dyDescent="0.35">
      <c r="A1977" s="21" t="s">
        <v>2027</v>
      </c>
      <c r="B1977" s="2">
        <v>6.85</v>
      </c>
    </row>
    <row r="1978" spans="1:2" x14ac:dyDescent="0.35">
      <c r="A1978" s="20" t="s">
        <v>1351</v>
      </c>
      <c r="B1978" s="2">
        <v>0</v>
      </c>
    </row>
    <row r="1979" spans="1:2" x14ac:dyDescent="0.35">
      <c r="A1979" s="21" t="s">
        <v>1352</v>
      </c>
      <c r="B1979" s="2">
        <v>0</v>
      </c>
    </row>
    <row r="1980" spans="1:2" x14ac:dyDescent="0.35">
      <c r="A1980" s="20" t="s">
        <v>1579</v>
      </c>
      <c r="B1980" s="2">
        <v>0</v>
      </c>
    </row>
    <row r="1981" spans="1:2" x14ac:dyDescent="0.35">
      <c r="A1981" s="21" t="s">
        <v>1580</v>
      </c>
      <c r="B1981" s="2">
        <v>0</v>
      </c>
    </row>
    <row r="1982" spans="1:2" x14ac:dyDescent="0.35">
      <c r="A1982" s="20" t="s">
        <v>1589</v>
      </c>
      <c r="B1982" s="2">
        <v>0</v>
      </c>
    </row>
    <row r="1983" spans="1:2" x14ac:dyDescent="0.35">
      <c r="A1983" s="21" t="s">
        <v>1590</v>
      </c>
      <c r="B1983" s="2">
        <v>0</v>
      </c>
    </row>
    <row r="1984" spans="1:2" x14ac:dyDescent="0.35">
      <c r="A1984" s="20" t="s">
        <v>4363</v>
      </c>
      <c r="B1984" s="2">
        <v>10869668.379999999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F85A5-E147-44A0-9ED6-B82116FD7AC1}">
  <dimension ref="A1:H13554"/>
  <sheetViews>
    <sheetView zoomScale="103" workbookViewId="0">
      <selection activeCell="E13540" sqref="E13540"/>
    </sheetView>
  </sheetViews>
  <sheetFormatPr defaultRowHeight="14.5" x14ac:dyDescent="0.35"/>
  <cols>
    <col min="1" max="1" width="54.26953125" bestFit="1" customWidth="1"/>
    <col min="2" max="2" width="21" bestFit="1" customWidth="1"/>
    <col min="3" max="3" width="18.453125" bestFit="1" customWidth="1"/>
    <col min="4" max="4" width="11.81640625" bestFit="1" customWidth="1"/>
    <col min="5" max="5" width="12.08984375" bestFit="1" customWidth="1"/>
    <col min="6" max="6" width="33.90625" bestFit="1" customWidth="1"/>
    <col min="7" max="7" width="14.7265625" bestFit="1" customWidth="1"/>
    <col min="8" max="8" width="23.26953125" customWidth="1"/>
  </cols>
  <sheetData>
    <row r="1" spans="1:8" x14ac:dyDescent="0.35">
      <c r="A1" t="s">
        <v>0</v>
      </c>
      <c r="B1" t="s">
        <v>1</v>
      </c>
      <c r="C1" t="s">
        <v>2</v>
      </c>
      <c r="D1" t="s">
        <v>3</v>
      </c>
      <c r="E1" t="s">
        <v>4</v>
      </c>
      <c r="F1" t="s">
        <v>5</v>
      </c>
      <c r="G1" t="s">
        <v>6</v>
      </c>
      <c r="H1" t="s">
        <v>4317</v>
      </c>
    </row>
    <row r="2" spans="1:8" x14ac:dyDescent="0.35">
      <c r="A2" t="s">
        <v>602</v>
      </c>
      <c r="B2" t="s">
        <v>603</v>
      </c>
      <c r="C2" s="1">
        <v>540</v>
      </c>
      <c r="D2">
        <v>12022025</v>
      </c>
      <c r="E2">
        <v>4390</v>
      </c>
      <c r="F2" t="s">
        <v>140</v>
      </c>
      <c r="G2">
        <v>5352</v>
      </c>
      <c r="H2" t="str">
        <f>IF(COUNTIF(Aktiva_företag[FO-nummer],ostolaskut_2025[[#This Row],[Toimittajan Y-tunnus]])&gt;0, "JA", "NEJ")</f>
        <v>JA</v>
      </c>
    </row>
    <row r="3" spans="1:8" x14ac:dyDescent="0.35">
      <c r="A3" t="s">
        <v>602</v>
      </c>
      <c r="B3" t="s">
        <v>603</v>
      </c>
      <c r="C3" s="1">
        <v>54.41</v>
      </c>
      <c r="D3">
        <v>12022025</v>
      </c>
      <c r="E3">
        <v>4600</v>
      </c>
      <c r="F3" t="s">
        <v>120</v>
      </c>
      <c r="G3">
        <v>5352</v>
      </c>
      <c r="H3" t="str">
        <f>IF(COUNTIF(Aktiva_företag[FO-nummer],ostolaskut_2025[[#This Row],[Toimittajan Y-tunnus]])&gt;0, "JA", "NEJ")</f>
        <v>JA</v>
      </c>
    </row>
    <row r="4" spans="1:8" x14ac:dyDescent="0.35">
      <c r="A4" t="s">
        <v>602</v>
      </c>
      <c r="B4" t="s">
        <v>603</v>
      </c>
      <c r="C4" s="1">
        <v>1141</v>
      </c>
      <c r="D4">
        <v>19032025</v>
      </c>
      <c r="E4">
        <v>4390</v>
      </c>
      <c r="F4" t="s">
        <v>140</v>
      </c>
      <c r="G4">
        <v>5352</v>
      </c>
      <c r="H4" t="str">
        <f>IF(COUNTIF(Aktiva_företag[FO-nummer],ostolaskut_2025[[#This Row],[Toimittajan Y-tunnus]])&gt;0, "JA", "NEJ")</f>
        <v>JA</v>
      </c>
    </row>
    <row r="5" spans="1:8" x14ac:dyDescent="0.35">
      <c r="A5" t="s">
        <v>602</v>
      </c>
      <c r="B5" t="s">
        <v>603</v>
      </c>
      <c r="C5" s="1">
        <v>4202.47</v>
      </c>
      <c r="D5">
        <v>19032025</v>
      </c>
      <c r="E5">
        <v>4600</v>
      </c>
      <c r="F5" t="s">
        <v>120</v>
      </c>
      <c r="G5">
        <v>5352</v>
      </c>
      <c r="H5" t="str">
        <f>IF(COUNTIF(Aktiva_företag[FO-nummer],ostolaskut_2025[[#This Row],[Toimittajan Y-tunnus]])&gt;0, "JA", "NEJ")</f>
        <v>JA</v>
      </c>
    </row>
    <row r="6" spans="1:8" x14ac:dyDescent="0.35">
      <c r="A6" t="s">
        <v>602</v>
      </c>
      <c r="B6" t="s">
        <v>603</v>
      </c>
      <c r="C6" s="1">
        <v>88</v>
      </c>
      <c r="D6">
        <v>26032025</v>
      </c>
      <c r="E6">
        <v>4391</v>
      </c>
      <c r="F6" t="s">
        <v>400</v>
      </c>
      <c r="G6">
        <v>5352</v>
      </c>
      <c r="H6" t="str">
        <f>IF(COUNTIF(Aktiva_företag[FO-nummer],ostolaskut_2025[[#This Row],[Toimittajan Y-tunnus]])&gt;0, "JA", "NEJ")</f>
        <v>JA</v>
      </c>
    </row>
    <row r="7" spans="1:8" x14ac:dyDescent="0.35">
      <c r="A7" t="s">
        <v>602</v>
      </c>
      <c r="B7" t="s">
        <v>603</v>
      </c>
      <c r="C7" s="1">
        <v>840</v>
      </c>
      <c r="D7">
        <v>26032025</v>
      </c>
      <c r="E7">
        <v>4390</v>
      </c>
      <c r="F7" t="s">
        <v>140</v>
      </c>
      <c r="G7">
        <v>5352</v>
      </c>
      <c r="H7" t="str">
        <f>IF(COUNTIF(Aktiva_företag[FO-nummer],ostolaskut_2025[[#This Row],[Toimittajan Y-tunnus]])&gt;0, "JA", "NEJ")</f>
        <v>JA</v>
      </c>
    </row>
    <row r="8" spans="1:8" x14ac:dyDescent="0.35">
      <c r="A8" t="s">
        <v>602</v>
      </c>
      <c r="B8" t="s">
        <v>603</v>
      </c>
      <c r="C8" s="1">
        <v>360</v>
      </c>
      <c r="D8">
        <v>28042025</v>
      </c>
      <c r="E8">
        <v>4390</v>
      </c>
      <c r="F8" t="s">
        <v>140</v>
      </c>
      <c r="G8">
        <v>5352</v>
      </c>
      <c r="H8" t="str">
        <f>IF(COUNTIF(Aktiva_företag[FO-nummer],ostolaskut_2025[[#This Row],[Toimittajan Y-tunnus]])&gt;0, "JA", "NEJ")</f>
        <v>JA</v>
      </c>
    </row>
    <row r="9" spans="1:8" x14ac:dyDescent="0.35">
      <c r="A9" t="s">
        <v>602</v>
      </c>
      <c r="B9" t="s">
        <v>603</v>
      </c>
      <c r="C9" s="1">
        <v>175.47</v>
      </c>
      <c r="D9">
        <v>28042025</v>
      </c>
      <c r="E9">
        <v>4600</v>
      </c>
      <c r="F9" t="s">
        <v>120</v>
      </c>
      <c r="G9">
        <v>5352</v>
      </c>
      <c r="H9" t="str">
        <f>IF(COUNTIF(Aktiva_företag[FO-nummer],ostolaskut_2025[[#This Row],[Toimittajan Y-tunnus]])&gt;0, "JA", "NEJ")</f>
        <v>JA</v>
      </c>
    </row>
    <row r="10" spans="1:8" x14ac:dyDescent="0.35">
      <c r="A10" t="s">
        <v>602</v>
      </c>
      <c r="B10" t="s">
        <v>603</v>
      </c>
      <c r="C10" s="1">
        <v>184</v>
      </c>
      <c r="D10">
        <v>15052025</v>
      </c>
      <c r="E10">
        <v>4390</v>
      </c>
      <c r="F10" t="s">
        <v>140</v>
      </c>
      <c r="G10">
        <v>5352</v>
      </c>
      <c r="H10" t="str">
        <f>IF(COUNTIF(Aktiva_företag[FO-nummer],ostolaskut_2025[[#This Row],[Toimittajan Y-tunnus]])&gt;0, "JA", "NEJ")</f>
        <v>JA</v>
      </c>
    </row>
    <row r="11" spans="1:8" x14ac:dyDescent="0.35">
      <c r="A11" t="s">
        <v>602</v>
      </c>
      <c r="B11" t="s">
        <v>603</v>
      </c>
      <c r="C11" s="1">
        <v>237.2</v>
      </c>
      <c r="D11">
        <v>15052025</v>
      </c>
      <c r="E11">
        <v>4600</v>
      </c>
      <c r="F11" t="s">
        <v>120</v>
      </c>
      <c r="G11">
        <v>5352</v>
      </c>
      <c r="H11" t="str">
        <f>IF(COUNTIF(Aktiva_företag[FO-nummer],ostolaskut_2025[[#This Row],[Toimittajan Y-tunnus]])&gt;0, "JA", "NEJ")</f>
        <v>JA</v>
      </c>
    </row>
    <row r="12" spans="1:8" x14ac:dyDescent="0.35">
      <c r="A12" t="s">
        <v>602</v>
      </c>
      <c r="B12" t="s">
        <v>603</v>
      </c>
      <c r="C12" s="1">
        <v>1035</v>
      </c>
      <c r="D12">
        <v>3062025</v>
      </c>
      <c r="E12">
        <v>4390</v>
      </c>
      <c r="F12" t="s">
        <v>140</v>
      </c>
      <c r="G12">
        <v>5352</v>
      </c>
      <c r="H12" t="str">
        <f>IF(COUNTIF(Aktiva_företag[FO-nummer],ostolaskut_2025[[#This Row],[Toimittajan Y-tunnus]])&gt;0, "JA", "NEJ")</f>
        <v>JA</v>
      </c>
    </row>
    <row r="13" spans="1:8" x14ac:dyDescent="0.35">
      <c r="A13" t="s">
        <v>602</v>
      </c>
      <c r="B13" t="s">
        <v>603</v>
      </c>
      <c r="C13" s="1">
        <v>1294.1600000000001</v>
      </c>
      <c r="D13">
        <v>3062025</v>
      </c>
      <c r="E13">
        <v>4600</v>
      </c>
      <c r="F13" t="s">
        <v>120</v>
      </c>
      <c r="G13">
        <v>5352</v>
      </c>
      <c r="H13" t="str">
        <f>IF(COUNTIF(Aktiva_företag[FO-nummer],ostolaskut_2025[[#This Row],[Toimittajan Y-tunnus]])&gt;0, "JA", "NEJ")</f>
        <v>JA</v>
      </c>
    </row>
    <row r="14" spans="1:8" x14ac:dyDescent="0.35">
      <c r="A14" t="s">
        <v>602</v>
      </c>
      <c r="B14" t="s">
        <v>603</v>
      </c>
      <c r="C14" s="1">
        <v>157.5</v>
      </c>
      <c r="D14">
        <v>11062025</v>
      </c>
      <c r="E14">
        <v>4390</v>
      </c>
      <c r="F14" t="s">
        <v>140</v>
      </c>
      <c r="G14">
        <v>5352</v>
      </c>
      <c r="H14" t="str">
        <f>IF(COUNTIF(Aktiva_företag[FO-nummer],ostolaskut_2025[[#This Row],[Toimittajan Y-tunnus]])&gt;0, "JA", "NEJ")</f>
        <v>JA</v>
      </c>
    </row>
    <row r="15" spans="1:8" x14ac:dyDescent="0.35">
      <c r="A15" t="s">
        <v>602</v>
      </c>
      <c r="B15" t="s">
        <v>603</v>
      </c>
      <c r="C15" s="1">
        <v>118.7</v>
      </c>
      <c r="D15">
        <v>11062025</v>
      </c>
      <c r="E15">
        <v>4600</v>
      </c>
      <c r="F15" t="s">
        <v>120</v>
      </c>
      <c r="G15">
        <v>5352</v>
      </c>
      <c r="H15" t="str">
        <f>IF(COUNTIF(Aktiva_företag[FO-nummer],ostolaskut_2025[[#This Row],[Toimittajan Y-tunnus]])&gt;0, "JA", "NEJ")</f>
        <v>JA</v>
      </c>
    </row>
    <row r="16" spans="1:8" x14ac:dyDescent="0.35">
      <c r="A16" t="s">
        <v>602</v>
      </c>
      <c r="B16" t="s">
        <v>603</v>
      </c>
      <c r="C16" s="1">
        <v>1170</v>
      </c>
      <c r="D16">
        <v>11062025</v>
      </c>
      <c r="E16">
        <v>4390</v>
      </c>
      <c r="F16" t="s">
        <v>140</v>
      </c>
      <c r="G16">
        <v>5352</v>
      </c>
      <c r="H16" t="str">
        <f>IF(COUNTIF(Aktiva_företag[FO-nummer],ostolaskut_2025[[#This Row],[Toimittajan Y-tunnus]])&gt;0, "JA", "NEJ")</f>
        <v>JA</v>
      </c>
    </row>
    <row r="17" spans="1:8" x14ac:dyDescent="0.35">
      <c r="A17" t="s">
        <v>602</v>
      </c>
      <c r="B17" t="s">
        <v>603</v>
      </c>
      <c r="C17" s="1">
        <v>283.24</v>
      </c>
      <c r="D17">
        <v>11062025</v>
      </c>
      <c r="E17">
        <v>4600</v>
      </c>
      <c r="F17" t="s">
        <v>120</v>
      </c>
      <c r="G17">
        <v>5352</v>
      </c>
      <c r="H17" t="str">
        <f>IF(COUNTIF(Aktiva_företag[FO-nummer],ostolaskut_2025[[#This Row],[Toimittajan Y-tunnus]])&gt;0, "JA", "NEJ")</f>
        <v>JA</v>
      </c>
    </row>
    <row r="18" spans="1:8" x14ac:dyDescent="0.35">
      <c r="A18" t="s">
        <v>602</v>
      </c>
      <c r="B18" t="s">
        <v>603</v>
      </c>
      <c r="C18" s="1">
        <v>-2982</v>
      </c>
      <c r="D18">
        <v>11062025</v>
      </c>
      <c r="E18">
        <v>4390</v>
      </c>
      <c r="F18" t="s">
        <v>140</v>
      </c>
      <c r="G18">
        <v>5352</v>
      </c>
      <c r="H18" t="str">
        <f>IF(COUNTIF(Aktiva_företag[FO-nummer],ostolaskut_2025[[#This Row],[Toimittajan Y-tunnus]])&gt;0, "JA", "NEJ")</f>
        <v>JA</v>
      </c>
    </row>
    <row r="19" spans="1:8" x14ac:dyDescent="0.35">
      <c r="A19" t="s">
        <v>602</v>
      </c>
      <c r="B19" t="s">
        <v>603</v>
      </c>
      <c r="C19" s="1">
        <v>-569.58000000000004</v>
      </c>
      <c r="D19">
        <v>11062025</v>
      </c>
      <c r="E19">
        <v>4600</v>
      </c>
      <c r="F19" t="s">
        <v>120</v>
      </c>
      <c r="G19">
        <v>5352</v>
      </c>
      <c r="H19" t="str">
        <f>IF(COUNTIF(Aktiva_företag[FO-nummer],ostolaskut_2025[[#This Row],[Toimittajan Y-tunnus]])&gt;0, "JA", "NEJ")</f>
        <v>JA</v>
      </c>
    </row>
    <row r="20" spans="1:8" x14ac:dyDescent="0.35">
      <c r="A20" t="s">
        <v>602</v>
      </c>
      <c r="B20" t="s">
        <v>603</v>
      </c>
      <c r="C20" s="1">
        <v>2982</v>
      </c>
      <c r="D20">
        <v>11062025</v>
      </c>
      <c r="E20">
        <v>4390</v>
      </c>
      <c r="F20" t="s">
        <v>140</v>
      </c>
      <c r="G20">
        <v>5352</v>
      </c>
      <c r="H20" t="str">
        <f>IF(COUNTIF(Aktiva_företag[FO-nummer],ostolaskut_2025[[#This Row],[Toimittajan Y-tunnus]])&gt;0, "JA", "NEJ")</f>
        <v>JA</v>
      </c>
    </row>
    <row r="21" spans="1:8" x14ac:dyDescent="0.35">
      <c r="A21" t="s">
        <v>602</v>
      </c>
      <c r="B21" t="s">
        <v>603</v>
      </c>
      <c r="C21" s="1">
        <v>569.58000000000004</v>
      </c>
      <c r="D21">
        <v>11062025</v>
      </c>
      <c r="E21">
        <v>4600</v>
      </c>
      <c r="F21" t="s">
        <v>120</v>
      </c>
      <c r="G21">
        <v>5352</v>
      </c>
      <c r="H21" t="str">
        <f>IF(COUNTIF(Aktiva_företag[FO-nummer],ostolaskut_2025[[#This Row],[Toimittajan Y-tunnus]])&gt;0, "JA", "NEJ")</f>
        <v>JA</v>
      </c>
    </row>
    <row r="22" spans="1:8" x14ac:dyDescent="0.35">
      <c r="A22" t="s">
        <v>602</v>
      </c>
      <c r="B22" t="s">
        <v>603</v>
      </c>
      <c r="C22" s="1">
        <v>2982</v>
      </c>
      <c r="D22">
        <v>11062025</v>
      </c>
      <c r="E22">
        <v>4390</v>
      </c>
      <c r="F22" t="s">
        <v>140</v>
      </c>
      <c r="G22">
        <v>5352</v>
      </c>
      <c r="H22" t="str">
        <f>IF(COUNTIF(Aktiva_företag[FO-nummer],ostolaskut_2025[[#This Row],[Toimittajan Y-tunnus]])&gt;0, "JA", "NEJ")</f>
        <v>JA</v>
      </c>
    </row>
    <row r="23" spans="1:8" x14ac:dyDescent="0.35">
      <c r="A23" t="s">
        <v>602</v>
      </c>
      <c r="B23" t="s">
        <v>603</v>
      </c>
      <c r="C23" s="1">
        <v>569.58000000000004</v>
      </c>
      <c r="D23">
        <v>11062025</v>
      </c>
      <c r="E23">
        <v>4600</v>
      </c>
      <c r="F23" t="s">
        <v>120</v>
      </c>
      <c r="G23">
        <v>5352</v>
      </c>
      <c r="H23" t="str">
        <f>IF(COUNTIF(Aktiva_företag[FO-nummer],ostolaskut_2025[[#This Row],[Toimittajan Y-tunnus]])&gt;0, "JA", "NEJ")</f>
        <v>JA</v>
      </c>
    </row>
    <row r="24" spans="1:8" x14ac:dyDescent="0.35">
      <c r="A24" t="s">
        <v>602</v>
      </c>
      <c r="B24" t="s">
        <v>603</v>
      </c>
      <c r="C24" s="1">
        <v>157.5</v>
      </c>
      <c r="D24">
        <v>28062025</v>
      </c>
      <c r="E24">
        <v>4390</v>
      </c>
      <c r="F24" t="s">
        <v>140</v>
      </c>
      <c r="G24">
        <v>5352</v>
      </c>
      <c r="H24" t="str">
        <f>IF(COUNTIF(Aktiva_företag[FO-nummer],ostolaskut_2025[[#This Row],[Toimittajan Y-tunnus]])&gt;0, "JA", "NEJ")</f>
        <v>JA</v>
      </c>
    </row>
    <row r="25" spans="1:8" x14ac:dyDescent="0.35">
      <c r="A25" t="s">
        <v>602</v>
      </c>
      <c r="B25" t="s">
        <v>603</v>
      </c>
      <c r="C25" s="1">
        <v>1.5</v>
      </c>
      <c r="D25">
        <v>28062025</v>
      </c>
      <c r="E25">
        <v>4420</v>
      </c>
      <c r="F25" t="s">
        <v>112</v>
      </c>
      <c r="G25">
        <v>5352</v>
      </c>
      <c r="H25" t="str">
        <f>IF(COUNTIF(Aktiva_företag[FO-nummer],ostolaskut_2025[[#This Row],[Toimittajan Y-tunnus]])&gt;0, "JA", "NEJ")</f>
        <v>JA</v>
      </c>
    </row>
    <row r="26" spans="1:8" x14ac:dyDescent="0.35">
      <c r="A26" t="s">
        <v>602</v>
      </c>
      <c r="B26" t="s">
        <v>603</v>
      </c>
      <c r="C26" s="1">
        <v>209.28</v>
      </c>
      <c r="D26">
        <v>28062025</v>
      </c>
      <c r="E26">
        <v>4600</v>
      </c>
      <c r="F26" t="s">
        <v>120</v>
      </c>
      <c r="G26">
        <v>5352</v>
      </c>
      <c r="H26" t="str">
        <f>IF(COUNTIF(Aktiva_företag[FO-nummer],ostolaskut_2025[[#This Row],[Toimittajan Y-tunnus]])&gt;0, "JA", "NEJ")</f>
        <v>JA</v>
      </c>
    </row>
    <row r="27" spans="1:8" x14ac:dyDescent="0.35">
      <c r="A27" t="s">
        <v>602</v>
      </c>
      <c r="B27" t="s">
        <v>603</v>
      </c>
      <c r="C27" s="1">
        <v>315</v>
      </c>
      <c r="D27">
        <v>8082025</v>
      </c>
      <c r="E27">
        <v>4390</v>
      </c>
      <c r="F27" t="s">
        <v>140</v>
      </c>
      <c r="G27">
        <v>5352</v>
      </c>
      <c r="H27" t="str">
        <f>IF(COUNTIF(Aktiva_företag[FO-nummer],ostolaskut_2025[[#This Row],[Toimittajan Y-tunnus]])&gt;0, "JA", "NEJ")</f>
        <v>JA</v>
      </c>
    </row>
    <row r="28" spans="1:8" x14ac:dyDescent="0.35">
      <c r="A28" t="s">
        <v>602</v>
      </c>
      <c r="B28" t="s">
        <v>603</v>
      </c>
      <c r="C28" s="1">
        <v>3</v>
      </c>
      <c r="D28">
        <v>8082025</v>
      </c>
      <c r="E28">
        <v>4420</v>
      </c>
      <c r="F28" t="s">
        <v>112</v>
      </c>
      <c r="G28">
        <v>5352</v>
      </c>
      <c r="H28" t="str">
        <f>IF(COUNTIF(Aktiva_företag[FO-nummer],ostolaskut_2025[[#This Row],[Toimittajan Y-tunnus]])&gt;0, "JA", "NEJ")</f>
        <v>JA</v>
      </c>
    </row>
    <row r="29" spans="1:8" x14ac:dyDescent="0.35">
      <c r="A29" t="s">
        <v>602</v>
      </c>
      <c r="B29" t="s">
        <v>603</v>
      </c>
      <c r="C29" s="1">
        <v>175.66</v>
      </c>
      <c r="D29">
        <v>8082025</v>
      </c>
      <c r="E29">
        <v>4600</v>
      </c>
      <c r="F29" t="s">
        <v>120</v>
      </c>
      <c r="G29">
        <v>5352</v>
      </c>
      <c r="H29" t="str">
        <f>IF(COUNTIF(Aktiva_företag[FO-nummer],ostolaskut_2025[[#This Row],[Toimittajan Y-tunnus]])&gt;0, "JA", "NEJ")</f>
        <v>JA</v>
      </c>
    </row>
    <row r="30" spans="1:8" x14ac:dyDescent="0.35">
      <c r="A30" t="s">
        <v>602</v>
      </c>
      <c r="B30" t="s">
        <v>603</v>
      </c>
      <c r="C30" s="1">
        <v>720</v>
      </c>
      <c r="D30">
        <v>18082025</v>
      </c>
      <c r="E30">
        <v>4390</v>
      </c>
      <c r="F30" t="s">
        <v>140</v>
      </c>
      <c r="G30">
        <v>5352</v>
      </c>
      <c r="H30" t="str">
        <f>IF(COUNTIF(Aktiva_företag[FO-nummer],ostolaskut_2025[[#This Row],[Toimittajan Y-tunnus]])&gt;0, "JA", "NEJ")</f>
        <v>JA</v>
      </c>
    </row>
    <row r="31" spans="1:8" x14ac:dyDescent="0.35">
      <c r="A31" t="s">
        <v>602</v>
      </c>
      <c r="B31" t="s">
        <v>603</v>
      </c>
      <c r="C31" s="1">
        <v>37.5</v>
      </c>
      <c r="D31">
        <v>18082025</v>
      </c>
      <c r="E31">
        <v>4420</v>
      </c>
      <c r="F31" t="s">
        <v>112</v>
      </c>
      <c r="G31">
        <v>5352</v>
      </c>
      <c r="H31" t="str">
        <f>IF(COUNTIF(Aktiva_företag[FO-nummer],ostolaskut_2025[[#This Row],[Toimittajan Y-tunnus]])&gt;0, "JA", "NEJ")</f>
        <v>JA</v>
      </c>
    </row>
    <row r="32" spans="1:8" x14ac:dyDescent="0.35">
      <c r="A32" t="s">
        <v>602</v>
      </c>
      <c r="B32" t="s">
        <v>603</v>
      </c>
      <c r="C32" s="1">
        <v>88.71</v>
      </c>
      <c r="D32">
        <v>18082025</v>
      </c>
      <c r="E32">
        <v>4600</v>
      </c>
      <c r="F32" t="s">
        <v>120</v>
      </c>
      <c r="G32">
        <v>5352</v>
      </c>
      <c r="H32" t="str">
        <f>IF(COUNTIF(Aktiva_företag[FO-nummer],ostolaskut_2025[[#This Row],[Toimittajan Y-tunnus]])&gt;0, "JA", "NEJ")</f>
        <v>JA</v>
      </c>
    </row>
    <row r="33" spans="1:8" x14ac:dyDescent="0.35">
      <c r="A33" t="s">
        <v>602</v>
      </c>
      <c r="B33" t="s">
        <v>603</v>
      </c>
      <c r="C33" s="1">
        <v>405</v>
      </c>
      <c r="D33">
        <v>4092025</v>
      </c>
      <c r="E33">
        <v>4390</v>
      </c>
      <c r="F33" t="s">
        <v>140</v>
      </c>
      <c r="G33">
        <v>5352</v>
      </c>
      <c r="H33" t="str">
        <f>IF(COUNTIF(Aktiva_företag[FO-nummer],ostolaskut_2025[[#This Row],[Toimittajan Y-tunnus]])&gt;0, "JA", "NEJ")</f>
        <v>JA</v>
      </c>
    </row>
    <row r="34" spans="1:8" x14ac:dyDescent="0.35">
      <c r="A34" t="s">
        <v>602</v>
      </c>
      <c r="B34" t="s">
        <v>603</v>
      </c>
      <c r="C34" s="1">
        <v>204.25</v>
      </c>
      <c r="D34">
        <v>4092025</v>
      </c>
      <c r="E34">
        <v>4420</v>
      </c>
      <c r="F34" t="s">
        <v>112</v>
      </c>
      <c r="G34">
        <v>5352</v>
      </c>
      <c r="H34" t="str">
        <f>IF(COUNTIF(Aktiva_företag[FO-nummer],ostolaskut_2025[[#This Row],[Toimittajan Y-tunnus]])&gt;0, "JA", "NEJ")</f>
        <v>JA</v>
      </c>
    </row>
    <row r="35" spans="1:8" x14ac:dyDescent="0.35">
      <c r="A35" t="s">
        <v>602</v>
      </c>
      <c r="B35" t="s">
        <v>603</v>
      </c>
      <c r="C35" s="1">
        <v>6878.01</v>
      </c>
      <c r="D35">
        <v>4092025</v>
      </c>
      <c r="E35">
        <v>4600</v>
      </c>
      <c r="F35" t="s">
        <v>120</v>
      </c>
      <c r="G35">
        <v>5352</v>
      </c>
      <c r="H35" t="str">
        <f>IF(COUNTIF(Aktiva_företag[FO-nummer],ostolaskut_2025[[#This Row],[Toimittajan Y-tunnus]])&gt;0, "JA", "NEJ")</f>
        <v>JA</v>
      </c>
    </row>
    <row r="36" spans="1:8" x14ac:dyDescent="0.35">
      <c r="A36" t="s">
        <v>602</v>
      </c>
      <c r="B36" t="s">
        <v>603</v>
      </c>
      <c r="C36" s="1">
        <v>2</v>
      </c>
      <c r="D36">
        <v>10092025</v>
      </c>
      <c r="E36">
        <v>4600</v>
      </c>
      <c r="F36" t="s">
        <v>120</v>
      </c>
      <c r="G36">
        <v>5352</v>
      </c>
      <c r="H36" t="str">
        <f>IF(COUNTIF(Aktiva_företag[FO-nummer],ostolaskut_2025[[#This Row],[Toimittajan Y-tunnus]])&gt;0, "JA", "NEJ")</f>
        <v>JA</v>
      </c>
    </row>
    <row r="37" spans="1:8" x14ac:dyDescent="0.35">
      <c r="A37" t="s">
        <v>602</v>
      </c>
      <c r="B37" t="s">
        <v>603</v>
      </c>
      <c r="C37" s="1">
        <v>254.65</v>
      </c>
      <c r="D37">
        <v>10092025</v>
      </c>
      <c r="E37">
        <v>4390</v>
      </c>
      <c r="F37" t="s">
        <v>140</v>
      </c>
      <c r="G37">
        <v>5352</v>
      </c>
      <c r="H37" t="str">
        <f>IF(COUNTIF(Aktiva_företag[FO-nummer],ostolaskut_2025[[#This Row],[Toimittajan Y-tunnus]])&gt;0, "JA", "NEJ")</f>
        <v>JA</v>
      </c>
    </row>
    <row r="38" spans="1:8" x14ac:dyDescent="0.35">
      <c r="A38" t="s">
        <v>602</v>
      </c>
      <c r="B38" t="s">
        <v>603</v>
      </c>
      <c r="C38" s="1">
        <v>945</v>
      </c>
      <c r="D38">
        <v>2102025</v>
      </c>
      <c r="E38">
        <v>4390</v>
      </c>
      <c r="F38" t="s">
        <v>140</v>
      </c>
      <c r="G38">
        <v>5352</v>
      </c>
      <c r="H38" t="str">
        <f>IF(COUNTIF(Aktiva_företag[FO-nummer],ostolaskut_2025[[#This Row],[Toimittajan Y-tunnus]])&gt;0, "JA", "NEJ")</f>
        <v>JA</v>
      </c>
    </row>
    <row r="39" spans="1:8" x14ac:dyDescent="0.35">
      <c r="A39" t="s">
        <v>602</v>
      </c>
      <c r="B39" t="s">
        <v>603</v>
      </c>
      <c r="C39" s="1">
        <v>502.4</v>
      </c>
      <c r="D39">
        <v>2102025</v>
      </c>
      <c r="E39">
        <v>4600</v>
      </c>
      <c r="F39" t="s">
        <v>120</v>
      </c>
      <c r="G39">
        <v>5352</v>
      </c>
      <c r="H39" t="str">
        <f>IF(COUNTIF(Aktiva_företag[FO-nummer],ostolaskut_2025[[#This Row],[Toimittajan Y-tunnus]])&gt;0, "JA", "NEJ")</f>
        <v>JA</v>
      </c>
    </row>
    <row r="40" spans="1:8" x14ac:dyDescent="0.35">
      <c r="A40" t="s">
        <v>602</v>
      </c>
      <c r="B40" t="s">
        <v>603</v>
      </c>
      <c r="C40" s="1">
        <v>2497.5</v>
      </c>
      <c r="D40">
        <v>20102025</v>
      </c>
      <c r="E40">
        <v>4390</v>
      </c>
      <c r="F40" t="s">
        <v>140</v>
      </c>
      <c r="G40">
        <v>5352</v>
      </c>
      <c r="H40" t="str">
        <f>IF(COUNTIF(Aktiva_företag[FO-nummer],ostolaskut_2025[[#This Row],[Toimittajan Y-tunnus]])&gt;0, "JA", "NEJ")</f>
        <v>JA</v>
      </c>
    </row>
    <row r="41" spans="1:8" x14ac:dyDescent="0.35">
      <c r="A41" t="s">
        <v>602</v>
      </c>
      <c r="B41" t="s">
        <v>603</v>
      </c>
      <c r="C41" s="1">
        <v>1045.45</v>
      </c>
      <c r="D41">
        <v>20102025</v>
      </c>
      <c r="E41">
        <v>4600</v>
      </c>
      <c r="F41" t="s">
        <v>120</v>
      </c>
      <c r="G41">
        <v>5352</v>
      </c>
      <c r="H41" t="str">
        <f>IF(COUNTIF(Aktiva_företag[FO-nummer],ostolaskut_2025[[#This Row],[Toimittajan Y-tunnus]])&gt;0, "JA", "NEJ")</f>
        <v>JA</v>
      </c>
    </row>
    <row r="42" spans="1:8" x14ac:dyDescent="0.35">
      <c r="A42" t="s">
        <v>602</v>
      </c>
      <c r="B42" t="s">
        <v>603</v>
      </c>
      <c r="C42" s="1">
        <v>2063.94</v>
      </c>
      <c r="D42">
        <v>28102025</v>
      </c>
      <c r="E42">
        <v>1175</v>
      </c>
      <c r="F42" t="s">
        <v>557</v>
      </c>
      <c r="G42">
        <v>3901</v>
      </c>
      <c r="H42" t="str">
        <f>IF(COUNTIF(Aktiva_företag[FO-nummer],ostolaskut_2025[[#This Row],[Toimittajan Y-tunnus]])&gt;0, "JA", "NEJ")</f>
        <v>JA</v>
      </c>
    </row>
    <row r="43" spans="1:8" x14ac:dyDescent="0.35">
      <c r="A43" t="s">
        <v>602</v>
      </c>
      <c r="B43" t="s">
        <v>603</v>
      </c>
      <c r="C43" s="1">
        <v>1356.46</v>
      </c>
      <c r="D43">
        <v>17112025</v>
      </c>
      <c r="E43">
        <v>1175</v>
      </c>
      <c r="F43" t="s">
        <v>557</v>
      </c>
      <c r="G43">
        <v>3901</v>
      </c>
      <c r="H43" t="str">
        <f>IF(COUNTIF(Aktiva_företag[FO-nummer],ostolaskut_2025[[#This Row],[Toimittajan Y-tunnus]])&gt;0, "JA", "NEJ")</f>
        <v>JA</v>
      </c>
    </row>
    <row r="44" spans="1:8" x14ac:dyDescent="0.35">
      <c r="A44" t="s">
        <v>602</v>
      </c>
      <c r="B44" t="s">
        <v>603</v>
      </c>
      <c r="C44" s="1">
        <v>157.5</v>
      </c>
      <c r="D44">
        <v>5122025</v>
      </c>
      <c r="E44">
        <v>4390</v>
      </c>
      <c r="F44" t="s">
        <v>140</v>
      </c>
      <c r="G44">
        <v>5352</v>
      </c>
      <c r="H44" t="str">
        <f>IF(COUNTIF(Aktiva_företag[FO-nummer],ostolaskut_2025[[#This Row],[Toimittajan Y-tunnus]])&gt;0, "JA", "NEJ")</f>
        <v>JA</v>
      </c>
    </row>
    <row r="45" spans="1:8" x14ac:dyDescent="0.35">
      <c r="A45" t="s">
        <v>602</v>
      </c>
      <c r="B45" t="s">
        <v>603</v>
      </c>
      <c r="C45" s="1">
        <v>36</v>
      </c>
      <c r="D45">
        <v>5122025</v>
      </c>
      <c r="E45">
        <v>4600</v>
      </c>
      <c r="F45" t="s">
        <v>120</v>
      </c>
      <c r="G45">
        <v>5352</v>
      </c>
      <c r="H45" t="str">
        <f>IF(COUNTIF(Aktiva_företag[FO-nummer],ostolaskut_2025[[#This Row],[Toimittajan Y-tunnus]])&gt;0, "JA", "NEJ")</f>
        <v>JA</v>
      </c>
    </row>
    <row r="46" spans="1:8" x14ac:dyDescent="0.35">
      <c r="A46" t="s">
        <v>602</v>
      </c>
      <c r="B46" t="s">
        <v>603</v>
      </c>
      <c r="C46" s="1">
        <v>2.25</v>
      </c>
      <c r="D46">
        <v>5122025</v>
      </c>
      <c r="E46">
        <v>4420</v>
      </c>
      <c r="F46" t="s">
        <v>112</v>
      </c>
      <c r="G46">
        <v>5352</v>
      </c>
      <c r="H46" t="str">
        <f>IF(COUNTIF(Aktiva_företag[FO-nummer],ostolaskut_2025[[#This Row],[Toimittajan Y-tunnus]])&gt;0, "JA", "NEJ")</f>
        <v>JA</v>
      </c>
    </row>
    <row r="47" spans="1:8" x14ac:dyDescent="0.35">
      <c r="A47" t="s">
        <v>602</v>
      </c>
      <c r="B47" t="s">
        <v>603</v>
      </c>
      <c r="C47" s="1">
        <v>67.5</v>
      </c>
      <c r="D47">
        <v>5122025</v>
      </c>
      <c r="E47">
        <v>4390</v>
      </c>
      <c r="F47" t="s">
        <v>140</v>
      </c>
      <c r="G47">
        <v>5352</v>
      </c>
      <c r="H47" t="str">
        <f>IF(COUNTIF(Aktiva_företag[FO-nummer],ostolaskut_2025[[#This Row],[Toimittajan Y-tunnus]])&gt;0, "JA", "NEJ")</f>
        <v>JA</v>
      </c>
    </row>
    <row r="48" spans="1:8" x14ac:dyDescent="0.35">
      <c r="A48" t="s">
        <v>602</v>
      </c>
      <c r="B48" t="s">
        <v>603</v>
      </c>
      <c r="C48" s="1">
        <v>1.5</v>
      </c>
      <c r="D48">
        <v>5122025</v>
      </c>
      <c r="E48">
        <v>4420</v>
      </c>
      <c r="F48" t="s">
        <v>112</v>
      </c>
      <c r="G48">
        <v>5352</v>
      </c>
      <c r="H48" t="str">
        <f>IF(COUNTIF(Aktiva_företag[FO-nummer],ostolaskut_2025[[#This Row],[Toimittajan Y-tunnus]])&gt;0, "JA", "NEJ")</f>
        <v>JA</v>
      </c>
    </row>
    <row r="49" spans="1:8" x14ac:dyDescent="0.35">
      <c r="A49" t="s">
        <v>602</v>
      </c>
      <c r="B49" t="s">
        <v>603</v>
      </c>
      <c r="C49" s="1">
        <v>54.16</v>
      </c>
      <c r="D49">
        <v>5122025</v>
      </c>
      <c r="E49">
        <v>4600</v>
      </c>
      <c r="F49" t="s">
        <v>120</v>
      </c>
      <c r="G49">
        <v>5352</v>
      </c>
      <c r="H49" t="str">
        <f>IF(COUNTIF(Aktiva_företag[FO-nummer],ostolaskut_2025[[#This Row],[Toimittajan Y-tunnus]])&gt;0, "JA", "NEJ")</f>
        <v>JA</v>
      </c>
    </row>
    <row r="50" spans="1:8" x14ac:dyDescent="0.35">
      <c r="A50" t="s">
        <v>602</v>
      </c>
      <c r="B50" t="s">
        <v>603</v>
      </c>
      <c r="C50" s="1">
        <v>92</v>
      </c>
      <c r="D50">
        <v>14122025</v>
      </c>
      <c r="E50">
        <v>4390</v>
      </c>
      <c r="F50" t="s">
        <v>140</v>
      </c>
      <c r="G50">
        <v>5352</v>
      </c>
      <c r="H50" t="str">
        <f>IF(COUNTIF(Aktiva_företag[FO-nummer],ostolaskut_2025[[#This Row],[Toimittajan Y-tunnus]])&gt;0, "JA", "NEJ")</f>
        <v>JA</v>
      </c>
    </row>
    <row r="51" spans="1:8" x14ac:dyDescent="0.35">
      <c r="A51" t="s">
        <v>602</v>
      </c>
      <c r="B51" t="s">
        <v>603</v>
      </c>
      <c r="C51" s="1">
        <v>0.75</v>
      </c>
      <c r="D51">
        <v>14122025</v>
      </c>
      <c r="E51">
        <v>4420</v>
      </c>
      <c r="F51" t="s">
        <v>112</v>
      </c>
      <c r="G51">
        <v>5352</v>
      </c>
      <c r="H51" t="str">
        <f>IF(COUNTIF(Aktiva_företag[FO-nummer],ostolaskut_2025[[#This Row],[Toimittajan Y-tunnus]])&gt;0, "JA", "NEJ")</f>
        <v>JA</v>
      </c>
    </row>
    <row r="52" spans="1:8" x14ac:dyDescent="0.35">
      <c r="A52" t="s">
        <v>602</v>
      </c>
      <c r="B52" t="s">
        <v>603</v>
      </c>
      <c r="C52" s="1">
        <v>40.71</v>
      </c>
      <c r="D52">
        <v>14122025</v>
      </c>
      <c r="E52">
        <v>4600</v>
      </c>
      <c r="F52" t="s">
        <v>120</v>
      </c>
      <c r="G52">
        <v>5352</v>
      </c>
      <c r="H52" t="str">
        <f>IF(COUNTIF(Aktiva_företag[FO-nummer],ostolaskut_2025[[#This Row],[Toimittajan Y-tunnus]])&gt;0, "JA", "NEJ")</f>
        <v>JA</v>
      </c>
    </row>
    <row r="53" spans="1:8" x14ac:dyDescent="0.35">
      <c r="A53" t="s">
        <v>602</v>
      </c>
      <c r="B53" t="s">
        <v>603</v>
      </c>
      <c r="C53" s="1">
        <v>230</v>
      </c>
      <c r="D53">
        <v>14122025</v>
      </c>
      <c r="E53">
        <v>4390</v>
      </c>
      <c r="F53" t="s">
        <v>140</v>
      </c>
      <c r="G53">
        <v>5352</v>
      </c>
      <c r="H53" t="str">
        <f>IF(COUNTIF(Aktiva_företag[FO-nummer],ostolaskut_2025[[#This Row],[Toimittajan Y-tunnus]])&gt;0, "JA", "NEJ")</f>
        <v>JA</v>
      </c>
    </row>
    <row r="54" spans="1:8" x14ac:dyDescent="0.35">
      <c r="A54" t="s">
        <v>602</v>
      </c>
      <c r="B54" t="s">
        <v>603</v>
      </c>
      <c r="C54" s="1">
        <v>236.81</v>
      </c>
      <c r="D54">
        <v>14122025</v>
      </c>
      <c r="E54">
        <v>4600</v>
      </c>
      <c r="F54" t="s">
        <v>120</v>
      </c>
      <c r="G54">
        <v>5352</v>
      </c>
      <c r="H54" t="str">
        <f>IF(COUNTIF(Aktiva_företag[FO-nummer],ostolaskut_2025[[#This Row],[Toimittajan Y-tunnus]])&gt;0, "JA", "NEJ")</f>
        <v>JA</v>
      </c>
    </row>
    <row r="55" spans="1:8" x14ac:dyDescent="0.35">
      <c r="A55" t="s">
        <v>1968</v>
      </c>
      <c r="B55" t="s">
        <v>1969</v>
      </c>
      <c r="C55" s="1">
        <v>300</v>
      </c>
      <c r="D55">
        <v>27022025</v>
      </c>
      <c r="E55">
        <v>4466</v>
      </c>
      <c r="F55" t="s">
        <v>1962</v>
      </c>
      <c r="G55">
        <v>6103</v>
      </c>
      <c r="H55" t="str">
        <f>IF(COUNTIF(Aktiva_företag[FO-nummer],ostolaskut_2025[[#This Row],[Toimittajan Y-tunnus]])&gt;0, "JA", "NEJ")</f>
        <v>JA</v>
      </c>
    </row>
    <row r="56" spans="1:8" x14ac:dyDescent="0.35">
      <c r="A56" t="s">
        <v>1968</v>
      </c>
      <c r="B56" t="s">
        <v>1969</v>
      </c>
      <c r="C56" s="1">
        <v>300</v>
      </c>
      <c r="D56">
        <v>8092025</v>
      </c>
      <c r="E56">
        <v>4466</v>
      </c>
      <c r="F56" t="s">
        <v>1962</v>
      </c>
      <c r="G56">
        <v>6103</v>
      </c>
      <c r="H56" t="str">
        <f>IF(COUNTIF(Aktiva_företag[FO-nummer],ostolaskut_2025[[#This Row],[Toimittajan Y-tunnus]])&gt;0, "JA", "NEJ")</f>
        <v>JA</v>
      </c>
    </row>
    <row r="57" spans="1:8" x14ac:dyDescent="0.35">
      <c r="A57" t="s">
        <v>517</v>
      </c>
      <c r="B57" t="s">
        <v>518</v>
      </c>
      <c r="C57" s="1">
        <v>173.04</v>
      </c>
      <c r="D57">
        <v>3022025</v>
      </c>
      <c r="E57">
        <v>4520</v>
      </c>
      <c r="F57" t="s">
        <v>117</v>
      </c>
      <c r="G57">
        <v>5501</v>
      </c>
      <c r="H57" t="str">
        <f>IF(COUNTIF(Aktiva_företag[FO-nummer],ostolaskut_2025[[#This Row],[Toimittajan Y-tunnus]])&gt;0, "JA", "NEJ")</f>
        <v>JA</v>
      </c>
    </row>
    <row r="58" spans="1:8" x14ac:dyDescent="0.35">
      <c r="A58" t="s">
        <v>517</v>
      </c>
      <c r="B58" t="s">
        <v>518</v>
      </c>
      <c r="C58" s="1">
        <v>41.41</v>
      </c>
      <c r="D58">
        <v>3022025</v>
      </c>
      <c r="E58">
        <v>4520</v>
      </c>
      <c r="F58" t="s">
        <v>117</v>
      </c>
      <c r="G58">
        <v>5501</v>
      </c>
      <c r="H58" t="str">
        <f>IF(COUNTIF(Aktiva_företag[FO-nummer],ostolaskut_2025[[#This Row],[Toimittajan Y-tunnus]])&gt;0, "JA", "NEJ")</f>
        <v>JA</v>
      </c>
    </row>
    <row r="59" spans="1:8" x14ac:dyDescent="0.35">
      <c r="A59" t="s">
        <v>517</v>
      </c>
      <c r="B59" t="s">
        <v>518</v>
      </c>
      <c r="C59" s="1">
        <v>13.65</v>
      </c>
      <c r="D59">
        <v>3022025</v>
      </c>
      <c r="E59">
        <v>4520</v>
      </c>
      <c r="F59" t="s">
        <v>117</v>
      </c>
      <c r="G59">
        <v>3051</v>
      </c>
      <c r="H59" t="str">
        <f>IF(COUNTIF(Aktiva_företag[FO-nummer],ostolaskut_2025[[#This Row],[Toimittajan Y-tunnus]])&gt;0, "JA", "NEJ")</f>
        <v>JA</v>
      </c>
    </row>
    <row r="60" spans="1:8" x14ac:dyDescent="0.35">
      <c r="A60" t="s">
        <v>517</v>
      </c>
      <c r="B60" t="s">
        <v>518</v>
      </c>
      <c r="C60" s="1">
        <v>42.3</v>
      </c>
      <c r="D60">
        <v>3022025</v>
      </c>
      <c r="E60">
        <v>4520</v>
      </c>
      <c r="F60" t="s">
        <v>117</v>
      </c>
      <c r="G60">
        <v>3051</v>
      </c>
      <c r="H60" t="str">
        <f>IF(COUNTIF(Aktiva_företag[FO-nummer],ostolaskut_2025[[#This Row],[Toimittajan Y-tunnus]])&gt;0, "JA", "NEJ")</f>
        <v>JA</v>
      </c>
    </row>
    <row r="61" spans="1:8" x14ac:dyDescent="0.35">
      <c r="A61" t="s">
        <v>517</v>
      </c>
      <c r="B61" t="s">
        <v>518</v>
      </c>
      <c r="C61" s="1">
        <v>18.22</v>
      </c>
      <c r="D61">
        <v>3032025</v>
      </c>
      <c r="E61">
        <v>4520</v>
      </c>
      <c r="F61" t="s">
        <v>117</v>
      </c>
      <c r="G61">
        <v>3021</v>
      </c>
      <c r="H61" t="str">
        <f>IF(COUNTIF(Aktiva_företag[FO-nummer],ostolaskut_2025[[#This Row],[Toimittajan Y-tunnus]])&gt;0, "JA", "NEJ")</f>
        <v>JA</v>
      </c>
    </row>
    <row r="62" spans="1:8" x14ac:dyDescent="0.35">
      <c r="A62" t="s">
        <v>517</v>
      </c>
      <c r="B62" t="s">
        <v>518</v>
      </c>
      <c r="C62" s="1">
        <v>2.82</v>
      </c>
      <c r="D62">
        <v>3032025</v>
      </c>
      <c r="E62">
        <v>4600</v>
      </c>
      <c r="F62" t="s">
        <v>120</v>
      </c>
      <c r="G62">
        <v>3021</v>
      </c>
      <c r="H62" t="str">
        <f>IF(COUNTIF(Aktiva_företag[FO-nummer],ostolaskut_2025[[#This Row],[Toimittajan Y-tunnus]])&gt;0, "JA", "NEJ")</f>
        <v>JA</v>
      </c>
    </row>
    <row r="63" spans="1:8" x14ac:dyDescent="0.35">
      <c r="A63" t="s">
        <v>517</v>
      </c>
      <c r="B63" t="s">
        <v>518</v>
      </c>
      <c r="C63" s="1">
        <v>2.37</v>
      </c>
      <c r="D63">
        <v>3032025</v>
      </c>
      <c r="E63">
        <v>4520</v>
      </c>
      <c r="F63" t="s">
        <v>117</v>
      </c>
      <c r="G63">
        <v>3051</v>
      </c>
      <c r="H63" t="str">
        <f>IF(COUNTIF(Aktiva_företag[FO-nummer],ostolaskut_2025[[#This Row],[Toimittajan Y-tunnus]])&gt;0, "JA", "NEJ")</f>
        <v>JA</v>
      </c>
    </row>
    <row r="64" spans="1:8" x14ac:dyDescent="0.35">
      <c r="A64" t="s">
        <v>517</v>
      </c>
      <c r="B64" t="s">
        <v>518</v>
      </c>
      <c r="C64" s="1">
        <v>22.41</v>
      </c>
      <c r="D64">
        <v>3032025</v>
      </c>
      <c r="E64">
        <v>4520</v>
      </c>
      <c r="F64" t="s">
        <v>117</v>
      </c>
      <c r="G64">
        <v>3051</v>
      </c>
      <c r="H64" t="str">
        <f>IF(COUNTIF(Aktiva_företag[FO-nummer],ostolaskut_2025[[#This Row],[Toimittajan Y-tunnus]])&gt;0, "JA", "NEJ")</f>
        <v>JA</v>
      </c>
    </row>
    <row r="65" spans="1:8" x14ac:dyDescent="0.35">
      <c r="A65" t="s">
        <v>517</v>
      </c>
      <c r="B65" t="s">
        <v>518</v>
      </c>
      <c r="C65" s="1">
        <v>9.9600000000000009</v>
      </c>
      <c r="D65">
        <v>3032025</v>
      </c>
      <c r="E65">
        <v>4600</v>
      </c>
      <c r="F65" t="s">
        <v>120</v>
      </c>
      <c r="G65">
        <v>5352</v>
      </c>
      <c r="H65" t="str">
        <f>IF(COUNTIF(Aktiva_företag[FO-nummer],ostolaskut_2025[[#This Row],[Toimittajan Y-tunnus]])&gt;0, "JA", "NEJ")</f>
        <v>JA</v>
      </c>
    </row>
    <row r="66" spans="1:8" x14ac:dyDescent="0.35">
      <c r="A66" t="s">
        <v>517</v>
      </c>
      <c r="B66" t="s">
        <v>518</v>
      </c>
      <c r="C66" s="1">
        <v>115.22</v>
      </c>
      <c r="D66">
        <v>3032025</v>
      </c>
      <c r="E66">
        <v>4520</v>
      </c>
      <c r="F66" t="s">
        <v>117</v>
      </c>
      <c r="G66">
        <v>5501</v>
      </c>
      <c r="H66" t="str">
        <f>IF(COUNTIF(Aktiva_företag[FO-nummer],ostolaskut_2025[[#This Row],[Toimittajan Y-tunnus]])&gt;0, "JA", "NEJ")</f>
        <v>JA</v>
      </c>
    </row>
    <row r="67" spans="1:8" x14ac:dyDescent="0.35">
      <c r="A67" t="s">
        <v>517</v>
      </c>
      <c r="B67" t="s">
        <v>518</v>
      </c>
      <c r="C67" s="1">
        <v>12.93</v>
      </c>
      <c r="D67">
        <v>3032025</v>
      </c>
      <c r="E67">
        <v>4520</v>
      </c>
      <c r="F67" t="s">
        <v>117</v>
      </c>
      <c r="G67">
        <v>5501</v>
      </c>
      <c r="H67" t="str">
        <f>IF(COUNTIF(Aktiva_företag[FO-nummer],ostolaskut_2025[[#This Row],[Toimittajan Y-tunnus]])&gt;0, "JA", "NEJ")</f>
        <v>JA</v>
      </c>
    </row>
    <row r="68" spans="1:8" x14ac:dyDescent="0.35">
      <c r="A68" t="s">
        <v>517</v>
      </c>
      <c r="B68" t="s">
        <v>518</v>
      </c>
      <c r="C68" s="1">
        <v>167.4</v>
      </c>
      <c r="D68">
        <v>1042025</v>
      </c>
      <c r="E68">
        <v>4520</v>
      </c>
      <c r="F68" t="s">
        <v>117</v>
      </c>
      <c r="G68">
        <v>5501</v>
      </c>
      <c r="H68" t="str">
        <f>IF(COUNTIF(Aktiva_företag[FO-nummer],ostolaskut_2025[[#This Row],[Toimittajan Y-tunnus]])&gt;0, "JA", "NEJ")</f>
        <v>JA</v>
      </c>
    </row>
    <row r="69" spans="1:8" x14ac:dyDescent="0.35">
      <c r="A69" t="s">
        <v>517</v>
      </c>
      <c r="B69" t="s">
        <v>518</v>
      </c>
      <c r="C69" s="1">
        <v>13.41</v>
      </c>
      <c r="D69">
        <v>1042025</v>
      </c>
      <c r="E69">
        <v>4520</v>
      </c>
      <c r="F69" t="s">
        <v>117</v>
      </c>
      <c r="G69">
        <v>5501</v>
      </c>
      <c r="H69" t="str">
        <f>IF(COUNTIF(Aktiva_företag[FO-nummer],ostolaskut_2025[[#This Row],[Toimittajan Y-tunnus]])&gt;0, "JA", "NEJ")</f>
        <v>JA</v>
      </c>
    </row>
    <row r="70" spans="1:8" x14ac:dyDescent="0.35">
      <c r="A70" t="s">
        <v>517</v>
      </c>
      <c r="B70" t="s">
        <v>518</v>
      </c>
      <c r="C70" s="1">
        <v>15.81</v>
      </c>
      <c r="D70">
        <v>1042025</v>
      </c>
      <c r="E70">
        <v>4560</v>
      </c>
      <c r="F70" t="s">
        <v>90</v>
      </c>
      <c r="G70">
        <v>5352</v>
      </c>
      <c r="H70" t="str">
        <f>IF(COUNTIF(Aktiva_företag[FO-nummer],ostolaskut_2025[[#This Row],[Toimittajan Y-tunnus]])&gt;0, "JA", "NEJ")</f>
        <v>JA</v>
      </c>
    </row>
    <row r="71" spans="1:8" x14ac:dyDescent="0.35">
      <c r="A71" t="s">
        <v>517</v>
      </c>
      <c r="B71" t="s">
        <v>518</v>
      </c>
      <c r="C71" s="1">
        <v>3.15</v>
      </c>
      <c r="D71">
        <v>1042025</v>
      </c>
      <c r="E71">
        <v>4600</v>
      </c>
      <c r="F71" t="s">
        <v>120</v>
      </c>
      <c r="G71">
        <v>5352</v>
      </c>
      <c r="H71" t="str">
        <f>IF(COUNTIF(Aktiva_företag[FO-nummer],ostolaskut_2025[[#This Row],[Toimittajan Y-tunnus]])&gt;0, "JA", "NEJ")</f>
        <v>JA</v>
      </c>
    </row>
    <row r="72" spans="1:8" x14ac:dyDescent="0.35">
      <c r="A72" t="s">
        <v>517</v>
      </c>
      <c r="B72" t="s">
        <v>518</v>
      </c>
      <c r="C72" s="1">
        <v>4.7</v>
      </c>
      <c r="D72">
        <v>1042025</v>
      </c>
      <c r="E72">
        <v>4501</v>
      </c>
      <c r="F72" t="s">
        <v>214</v>
      </c>
      <c r="G72">
        <v>3051</v>
      </c>
      <c r="H72" t="str">
        <f>IF(COUNTIF(Aktiva_företag[FO-nummer],ostolaskut_2025[[#This Row],[Toimittajan Y-tunnus]])&gt;0, "JA", "NEJ")</f>
        <v>JA</v>
      </c>
    </row>
    <row r="73" spans="1:8" x14ac:dyDescent="0.35">
      <c r="A73" t="s">
        <v>517</v>
      </c>
      <c r="B73" t="s">
        <v>518</v>
      </c>
      <c r="C73" s="1">
        <v>4.0599999999999996</v>
      </c>
      <c r="D73">
        <v>1042025</v>
      </c>
      <c r="E73">
        <v>4541</v>
      </c>
      <c r="F73" t="s">
        <v>926</v>
      </c>
      <c r="G73">
        <v>3051</v>
      </c>
      <c r="H73" t="str">
        <f>IF(COUNTIF(Aktiva_företag[FO-nummer],ostolaskut_2025[[#This Row],[Toimittajan Y-tunnus]])&gt;0, "JA", "NEJ")</f>
        <v>JA</v>
      </c>
    </row>
    <row r="74" spans="1:8" x14ac:dyDescent="0.35">
      <c r="A74" t="s">
        <v>517</v>
      </c>
      <c r="B74" t="s">
        <v>518</v>
      </c>
      <c r="C74" s="1">
        <v>4.13</v>
      </c>
      <c r="D74">
        <v>1042025</v>
      </c>
      <c r="E74">
        <v>4600</v>
      </c>
      <c r="F74" t="s">
        <v>120</v>
      </c>
      <c r="G74">
        <v>3021</v>
      </c>
      <c r="H74" t="str">
        <f>IF(COUNTIF(Aktiva_företag[FO-nummer],ostolaskut_2025[[#This Row],[Toimittajan Y-tunnus]])&gt;0, "JA", "NEJ")</f>
        <v>JA</v>
      </c>
    </row>
    <row r="75" spans="1:8" x14ac:dyDescent="0.35">
      <c r="A75" t="s">
        <v>517</v>
      </c>
      <c r="B75" t="s">
        <v>518</v>
      </c>
      <c r="C75" s="1">
        <v>7.04</v>
      </c>
      <c r="D75">
        <v>2052025</v>
      </c>
      <c r="E75">
        <v>4520</v>
      </c>
      <c r="F75" t="s">
        <v>117</v>
      </c>
      <c r="G75">
        <v>3051</v>
      </c>
      <c r="H75" t="str">
        <f>IF(COUNTIF(Aktiva_företag[FO-nummer],ostolaskut_2025[[#This Row],[Toimittajan Y-tunnus]])&gt;0, "JA", "NEJ")</f>
        <v>JA</v>
      </c>
    </row>
    <row r="76" spans="1:8" x14ac:dyDescent="0.35">
      <c r="A76" t="s">
        <v>517</v>
      </c>
      <c r="B76" t="s">
        <v>518</v>
      </c>
      <c r="C76" s="1">
        <v>8.84</v>
      </c>
      <c r="D76">
        <v>2052025</v>
      </c>
      <c r="E76">
        <v>4520</v>
      </c>
      <c r="F76" t="s">
        <v>117</v>
      </c>
      <c r="G76">
        <v>3051</v>
      </c>
      <c r="H76" t="str">
        <f>IF(COUNTIF(Aktiva_företag[FO-nummer],ostolaskut_2025[[#This Row],[Toimittajan Y-tunnus]])&gt;0, "JA", "NEJ")</f>
        <v>JA</v>
      </c>
    </row>
    <row r="77" spans="1:8" x14ac:dyDescent="0.35">
      <c r="A77" t="s">
        <v>517</v>
      </c>
      <c r="B77" t="s">
        <v>518</v>
      </c>
      <c r="C77" s="1">
        <v>27.64</v>
      </c>
      <c r="D77">
        <v>2052025</v>
      </c>
      <c r="E77">
        <v>4520</v>
      </c>
      <c r="F77" t="s">
        <v>117</v>
      </c>
      <c r="G77">
        <v>3041</v>
      </c>
      <c r="H77" t="str">
        <f>IF(COUNTIF(Aktiva_företag[FO-nummer],ostolaskut_2025[[#This Row],[Toimittajan Y-tunnus]])&gt;0, "JA", "NEJ")</f>
        <v>JA</v>
      </c>
    </row>
    <row r="78" spans="1:8" x14ac:dyDescent="0.35">
      <c r="A78" t="s">
        <v>517</v>
      </c>
      <c r="B78" t="s">
        <v>518</v>
      </c>
      <c r="C78" s="1">
        <v>55.14</v>
      </c>
      <c r="D78">
        <v>2052025</v>
      </c>
      <c r="E78">
        <v>4600</v>
      </c>
      <c r="F78" t="s">
        <v>120</v>
      </c>
      <c r="G78">
        <v>3021</v>
      </c>
      <c r="H78" t="str">
        <f>IF(COUNTIF(Aktiva_företag[FO-nummer],ostolaskut_2025[[#This Row],[Toimittajan Y-tunnus]])&gt;0, "JA", "NEJ")</f>
        <v>JA</v>
      </c>
    </row>
    <row r="79" spans="1:8" x14ac:dyDescent="0.35">
      <c r="A79" t="s">
        <v>517</v>
      </c>
      <c r="B79" t="s">
        <v>518</v>
      </c>
      <c r="C79" s="1">
        <v>167.37</v>
      </c>
      <c r="D79">
        <v>2052025</v>
      </c>
      <c r="E79">
        <v>4520</v>
      </c>
      <c r="F79" t="s">
        <v>117</v>
      </c>
      <c r="G79">
        <v>5501</v>
      </c>
      <c r="H79" t="str">
        <f>IF(COUNTIF(Aktiva_företag[FO-nummer],ostolaskut_2025[[#This Row],[Toimittajan Y-tunnus]])&gt;0, "JA", "NEJ")</f>
        <v>JA</v>
      </c>
    </row>
    <row r="80" spans="1:8" x14ac:dyDescent="0.35">
      <c r="A80" t="s">
        <v>517</v>
      </c>
      <c r="B80" t="s">
        <v>518</v>
      </c>
      <c r="C80" s="1">
        <v>6.93</v>
      </c>
      <c r="D80">
        <v>2052025</v>
      </c>
      <c r="E80">
        <v>4520</v>
      </c>
      <c r="F80" t="s">
        <v>117</v>
      </c>
      <c r="G80">
        <v>5501</v>
      </c>
      <c r="H80" t="str">
        <f>IF(COUNTIF(Aktiva_företag[FO-nummer],ostolaskut_2025[[#This Row],[Toimittajan Y-tunnus]])&gt;0, "JA", "NEJ")</f>
        <v>JA</v>
      </c>
    </row>
    <row r="81" spans="1:8" x14ac:dyDescent="0.35">
      <c r="A81" t="s">
        <v>517</v>
      </c>
      <c r="B81" t="s">
        <v>518</v>
      </c>
      <c r="C81" s="1">
        <v>15.79</v>
      </c>
      <c r="D81">
        <v>2052025</v>
      </c>
      <c r="E81">
        <v>4560</v>
      </c>
      <c r="F81" t="s">
        <v>90</v>
      </c>
      <c r="G81">
        <v>5352</v>
      </c>
      <c r="H81" t="str">
        <f>IF(COUNTIF(Aktiva_företag[FO-nummer],ostolaskut_2025[[#This Row],[Toimittajan Y-tunnus]])&gt;0, "JA", "NEJ")</f>
        <v>JA</v>
      </c>
    </row>
    <row r="82" spans="1:8" x14ac:dyDescent="0.35">
      <c r="A82" t="s">
        <v>517</v>
      </c>
      <c r="B82" t="s">
        <v>518</v>
      </c>
      <c r="C82" s="1">
        <v>129.80000000000001</v>
      </c>
      <c r="D82">
        <v>2062025</v>
      </c>
      <c r="E82">
        <v>4520</v>
      </c>
      <c r="F82" t="s">
        <v>117</v>
      </c>
      <c r="G82">
        <v>5501</v>
      </c>
      <c r="H82" t="str">
        <f>IF(COUNTIF(Aktiva_företag[FO-nummer],ostolaskut_2025[[#This Row],[Toimittajan Y-tunnus]])&gt;0, "JA", "NEJ")</f>
        <v>JA</v>
      </c>
    </row>
    <row r="83" spans="1:8" x14ac:dyDescent="0.35">
      <c r="A83" t="s">
        <v>517</v>
      </c>
      <c r="B83" t="s">
        <v>518</v>
      </c>
      <c r="C83" s="1">
        <v>20.72</v>
      </c>
      <c r="D83">
        <v>2062025</v>
      </c>
      <c r="E83">
        <v>4520</v>
      </c>
      <c r="F83" t="s">
        <v>117</v>
      </c>
      <c r="G83">
        <v>5501</v>
      </c>
      <c r="H83" t="str">
        <f>IF(COUNTIF(Aktiva_företag[FO-nummer],ostolaskut_2025[[#This Row],[Toimittajan Y-tunnus]])&gt;0, "JA", "NEJ")</f>
        <v>JA</v>
      </c>
    </row>
    <row r="84" spans="1:8" x14ac:dyDescent="0.35">
      <c r="A84" t="s">
        <v>517</v>
      </c>
      <c r="B84" t="s">
        <v>518</v>
      </c>
      <c r="C84" s="1">
        <v>62.31</v>
      </c>
      <c r="D84">
        <v>2062025</v>
      </c>
      <c r="E84">
        <v>4560</v>
      </c>
      <c r="F84" t="s">
        <v>90</v>
      </c>
      <c r="G84">
        <v>5352</v>
      </c>
      <c r="H84" t="str">
        <f>IF(COUNTIF(Aktiva_företag[FO-nummer],ostolaskut_2025[[#This Row],[Toimittajan Y-tunnus]])&gt;0, "JA", "NEJ")</f>
        <v>JA</v>
      </c>
    </row>
    <row r="85" spans="1:8" x14ac:dyDescent="0.35">
      <c r="A85" t="s">
        <v>517</v>
      </c>
      <c r="B85" t="s">
        <v>518</v>
      </c>
      <c r="C85" s="1">
        <v>10.95</v>
      </c>
      <c r="D85">
        <v>2062025</v>
      </c>
      <c r="E85">
        <v>4520</v>
      </c>
      <c r="F85" t="s">
        <v>117</v>
      </c>
      <c r="G85">
        <v>3021</v>
      </c>
      <c r="H85" t="str">
        <f>IF(COUNTIF(Aktiva_företag[FO-nummer],ostolaskut_2025[[#This Row],[Toimittajan Y-tunnus]])&gt;0, "JA", "NEJ")</f>
        <v>JA</v>
      </c>
    </row>
    <row r="86" spans="1:8" x14ac:dyDescent="0.35">
      <c r="A86" t="s">
        <v>517</v>
      </c>
      <c r="B86" t="s">
        <v>518</v>
      </c>
      <c r="C86" s="1">
        <v>18.96</v>
      </c>
      <c r="D86">
        <v>2062025</v>
      </c>
      <c r="E86">
        <v>4600</v>
      </c>
      <c r="F86" t="s">
        <v>120</v>
      </c>
      <c r="G86">
        <v>3041</v>
      </c>
      <c r="H86" t="str">
        <f>IF(COUNTIF(Aktiva_företag[FO-nummer],ostolaskut_2025[[#This Row],[Toimittajan Y-tunnus]])&gt;0, "JA", "NEJ")</f>
        <v>JA</v>
      </c>
    </row>
    <row r="87" spans="1:8" x14ac:dyDescent="0.35">
      <c r="A87" t="s">
        <v>517</v>
      </c>
      <c r="B87" t="s">
        <v>518</v>
      </c>
      <c r="C87" s="1">
        <v>71.14</v>
      </c>
      <c r="D87">
        <v>2062025</v>
      </c>
      <c r="E87">
        <v>4520</v>
      </c>
      <c r="F87" t="s">
        <v>117</v>
      </c>
      <c r="G87">
        <v>3051</v>
      </c>
      <c r="H87" t="str">
        <f>IF(COUNTIF(Aktiva_företag[FO-nummer],ostolaskut_2025[[#This Row],[Toimittajan Y-tunnus]])&gt;0, "JA", "NEJ")</f>
        <v>JA</v>
      </c>
    </row>
    <row r="88" spans="1:8" x14ac:dyDescent="0.35">
      <c r="A88" t="s">
        <v>517</v>
      </c>
      <c r="B88" t="s">
        <v>518</v>
      </c>
      <c r="C88" s="1">
        <v>6.55</v>
      </c>
      <c r="D88">
        <v>2062025</v>
      </c>
      <c r="E88">
        <v>4520</v>
      </c>
      <c r="F88" t="s">
        <v>117</v>
      </c>
      <c r="G88">
        <v>3051</v>
      </c>
      <c r="H88" t="str">
        <f>IF(COUNTIF(Aktiva_företag[FO-nummer],ostolaskut_2025[[#This Row],[Toimittajan Y-tunnus]])&gt;0, "JA", "NEJ")</f>
        <v>JA</v>
      </c>
    </row>
    <row r="89" spans="1:8" x14ac:dyDescent="0.35">
      <c r="A89" t="s">
        <v>517</v>
      </c>
      <c r="B89" t="s">
        <v>518</v>
      </c>
      <c r="C89" s="1">
        <v>63.96</v>
      </c>
      <c r="D89">
        <v>1072025</v>
      </c>
      <c r="E89">
        <v>4520</v>
      </c>
      <c r="F89" t="s">
        <v>117</v>
      </c>
      <c r="G89">
        <v>5501</v>
      </c>
      <c r="H89" t="str">
        <f>IF(COUNTIF(Aktiva_företag[FO-nummer],ostolaskut_2025[[#This Row],[Toimittajan Y-tunnus]])&gt;0, "JA", "NEJ")</f>
        <v>JA</v>
      </c>
    </row>
    <row r="90" spans="1:8" x14ac:dyDescent="0.35">
      <c r="A90" t="s">
        <v>517</v>
      </c>
      <c r="B90" t="s">
        <v>518</v>
      </c>
      <c r="C90" s="1">
        <v>3.5</v>
      </c>
      <c r="D90">
        <v>1072025</v>
      </c>
      <c r="E90">
        <v>4520</v>
      </c>
      <c r="F90" t="s">
        <v>117</v>
      </c>
      <c r="G90">
        <v>5501</v>
      </c>
      <c r="H90" t="str">
        <f>IF(COUNTIF(Aktiva_företag[FO-nummer],ostolaskut_2025[[#This Row],[Toimittajan Y-tunnus]])&gt;0, "JA", "NEJ")</f>
        <v>JA</v>
      </c>
    </row>
    <row r="91" spans="1:8" x14ac:dyDescent="0.35">
      <c r="A91" t="s">
        <v>517</v>
      </c>
      <c r="B91" t="s">
        <v>518</v>
      </c>
      <c r="C91" s="1">
        <v>29.74</v>
      </c>
      <c r="D91">
        <v>1072025</v>
      </c>
      <c r="E91">
        <v>4502</v>
      </c>
      <c r="F91" t="s">
        <v>238</v>
      </c>
      <c r="G91">
        <v>3021</v>
      </c>
      <c r="H91" t="str">
        <f>IF(COUNTIF(Aktiva_företag[FO-nummer],ostolaskut_2025[[#This Row],[Toimittajan Y-tunnus]])&gt;0, "JA", "NEJ")</f>
        <v>JA</v>
      </c>
    </row>
    <row r="92" spans="1:8" x14ac:dyDescent="0.35">
      <c r="A92" t="s">
        <v>517</v>
      </c>
      <c r="B92" t="s">
        <v>518</v>
      </c>
      <c r="C92" s="1">
        <v>16.920000000000002</v>
      </c>
      <c r="D92">
        <v>1072025</v>
      </c>
      <c r="E92">
        <v>4520</v>
      </c>
      <c r="F92" t="s">
        <v>117</v>
      </c>
      <c r="G92">
        <v>3551</v>
      </c>
      <c r="H92" t="str">
        <f>IF(COUNTIF(Aktiva_företag[FO-nummer],ostolaskut_2025[[#This Row],[Toimittajan Y-tunnus]])&gt;0, "JA", "NEJ")</f>
        <v>JA</v>
      </c>
    </row>
    <row r="93" spans="1:8" x14ac:dyDescent="0.35">
      <c r="A93" t="s">
        <v>517</v>
      </c>
      <c r="B93" t="s">
        <v>518</v>
      </c>
      <c r="C93" s="1">
        <v>78.599999999999994</v>
      </c>
      <c r="D93">
        <v>1082025</v>
      </c>
      <c r="E93">
        <v>4560</v>
      </c>
      <c r="F93" t="s">
        <v>90</v>
      </c>
      <c r="G93">
        <v>5352</v>
      </c>
      <c r="H93" t="str">
        <f>IF(COUNTIF(Aktiva_företag[FO-nummer],ostolaskut_2025[[#This Row],[Toimittajan Y-tunnus]])&gt;0, "JA", "NEJ")</f>
        <v>JA</v>
      </c>
    </row>
    <row r="94" spans="1:8" x14ac:dyDescent="0.35">
      <c r="A94" t="s">
        <v>517</v>
      </c>
      <c r="B94" t="s">
        <v>518</v>
      </c>
      <c r="C94" s="1">
        <v>63.89</v>
      </c>
      <c r="D94">
        <v>1082025</v>
      </c>
      <c r="E94">
        <v>4520</v>
      </c>
      <c r="F94" t="s">
        <v>117</v>
      </c>
      <c r="G94">
        <v>5501</v>
      </c>
      <c r="H94" t="str">
        <f>IF(COUNTIF(Aktiva_företag[FO-nummer],ostolaskut_2025[[#This Row],[Toimittajan Y-tunnus]])&gt;0, "JA", "NEJ")</f>
        <v>JA</v>
      </c>
    </row>
    <row r="95" spans="1:8" x14ac:dyDescent="0.35">
      <c r="A95" t="s">
        <v>517</v>
      </c>
      <c r="B95" t="s">
        <v>518</v>
      </c>
      <c r="C95" s="1">
        <v>0.93</v>
      </c>
      <c r="D95">
        <v>1082025</v>
      </c>
      <c r="E95">
        <v>4520</v>
      </c>
      <c r="F95" t="s">
        <v>117</v>
      </c>
      <c r="G95">
        <v>5501</v>
      </c>
      <c r="H95" t="str">
        <f>IF(COUNTIF(Aktiva_företag[FO-nummer],ostolaskut_2025[[#This Row],[Toimittajan Y-tunnus]])&gt;0, "JA", "NEJ")</f>
        <v>JA</v>
      </c>
    </row>
    <row r="96" spans="1:8" x14ac:dyDescent="0.35">
      <c r="A96" t="s">
        <v>517</v>
      </c>
      <c r="B96" t="s">
        <v>518</v>
      </c>
      <c r="C96" s="1">
        <v>44.19</v>
      </c>
      <c r="D96">
        <v>1092025</v>
      </c>
      <c r="E96">
        <v>4520</v>
      </c>
      <c r="F96" t="s">
        <v>117</v>
      </c>
      <c r="G96">
        <v>3021</v>
      </c>
      <c r="H96" t="str">
        <f>IF(COUNTIF(Aktiva_företag[FO-nummer],ostolaskut_2025[[#This Row],[Toimittajan Y-tunnus]])&gt;0, "JA", "NEJ")</f>
        <v>JA</v>
      </c>
    </row>
    <row r="97" spans="1:8" x14ac:dyDescent="0.35">
      <c r="A97" t="s">
        <v>517</v>
      </c>
      <c r="B97" t="s">
        <v>518</v>
      </c>
      <c r="C97" s="1">
        <v>3.14</v>
      </c>
      <c r="D97">
        <v>1092025</v>
      </c>
      <c r="E97">
        <v>4600</v>
      </c>
      <c r="F97" t="s">
        <v>120</v>
      </c>
      <c r="G97">
        <v>3021</v>
      </c>
      <c r="H97" t="str">
        <f>IF(COUNTIF(Aktiva_företag[FO-nummer],ostolaskut_2025[[#This Row],[Toimittajan Y-tunnus]])&gt;0, "JA", "NEJ")</f>
        <v>JA</v>
      </c>
    </row>
    <row r="98" spans="1:8" x14ac:dyDescent="0.35">
      <c r="A98" t="s">
        <v>517</v>
      </c>
      <c r="B98" t="s">
        <v>518</v>
      </c>
      <c r="C98" s="1">
        <v>2.27</v>
      </c>
      <c r="D98">
        <v>1092025</v>
      </c>
      <c r="E98">
        <v>4520</v>
      </c>
      <c r="F98" t="s">
        <v>117</v>
      </c>
      <c r="G98">
        <v>3051</v>
      </c>
      <c r="H98" t="str">
        <f>IF(COUNTIF(Aktiva_företag[FO-nummer],ostolaskut_2025[[#This Row],[Toimittajan Y-tunnus]])&gt;0, "JA", "NEJ")</f>
        <v>JA</v>
      </c>
    </row>
    <row r="99" spans="1:8" x14ac:dyDescent="0.35">
      <c r="A99" t="s">
        <v>517</v>
      </c>
      <c r="B99" t="s">
        <v>518</v>
      </c>
      <c r="C99" s="1">
        <v>56.41</v>
      </c>
      <c r="D99">
        <v>1092025</v>
      </c>
      <c r="E99">
        <v>4520</v>
      </c>
      <c r="F99" t="s">
        <v>117</v>
      </c>
      <c r="G99">
        <v>3051</v>
      </c>
      <c r="H99" t="str">
        <f>IF(COUNTIF(Aktiva_företag[FO-nummer],ostolaskut_2025[[#This Row],[Toimittajan Y-tunnus]])&gt;0, "JA", "NEJ")</f>
        <v>JA</v>
      </c>
    </row>
    <row r="100" spans="1:8" x14ac:dyDescent="0.35">
      <c r="A100" t="s">
        <v>517</v>
      </c>
      <c r="B100" t="s">
        <v>518</v>
      </c>
      <c r="C100" s="1">
        <v>51.8</v>
      </c>
      <c r="D100">
        <v>1092025</v>
      </c>
      <c r="E100">
        <v>4560</v>
      </c>
      <c r="F100" t="s">
        <v>90</v>
      </c>
      <c r="G100">
        <v>5352</v>
      </c>
      <c r="H100" t="str">
        <f>IF(COUNTIF(Aktiva_företag[FO-nummer],ostolaskut_2025[[#This Row],[Toimittajan Y-tunnus]])&gt;0, "JA", "NEJ")</f>
        <v>JA</v>
      </c>
    </row>
    <row r="101" spans="1:8" x14ac:dyDescent="0.35">
      <c r="A101" t="s">
        <v>517</v>
      </c>
      <c r="B101" t="s">
        <v>518</v>
      </c>
      <c r="C101" s="1">
        <v>108.33</v>
      </c>
      <c r="D101">
        <v>1092025</v>
      </c>
      <c r="E101">
        <v>4520</v>
      </c>
      <c r="F101" t="s">
        <v>117</v>
      </c>
      <c r="G101">
        <v>5501</v>
      </c>
      <c r="H101" t="str">
        <f>IF(COUNTIF(Aktiva_företag[FO-nummer],ostolaskut_2025[[#This Row],[Toimittajan Y-tunnus]])&gt;0, "JA", "NEJ")</f>
        <v>JA</v>
      </c>
    </row>
    <row r="102" spans="1:8" x14ac:dyDescent="0.35">
      <c r="A102" t="s">
        <v>517</v>
      </c>
      <c r="B102" t="s">
        <v>518</v>
      </c>
      <c r="C102" s="1">
        <v>165.13</v>
      </c>
      <c r="D102">
        <v>1102025</v>
      </c>
      <c r="E102">
        <v>4520</v>
      </c>
      <c r="F102" t="s">
        <v>117</v>
      </c>
      <c r="G102">
        <v>5501</v>
      </c>
      <c r="H102" t="str">
        <f>IF(COUNTIF(Aktiva_företag[FO-nummer],ostolaskut_2025[[#This Row],[Toimittajan Y-tunnus]])&gt;0, "JA", "NEJ")</f>
        <v>JA</v>
      </c>
    </row>
    <row r="103" spans="1:8" x14ac:dyDescent="0.35">
      <c r="A103" t="s">
        <v>517</v>
      </c>
      <c r="B103" t="s">
        <v>518</v>
      </c>
      <c r="C103" s="1">
        <v>12.06</v>
      </c>
      <c r="D103">
        <v>1102025</v>
      </c>
      <c r="E103">
        <v>4520</v>
      </c>
      <c r="F103" t="s">
        <v>117</v>
      </c>
      <c r="G103">
        <v>5501</v>
      </c>
      <c r="H103" t="str">
        <f>IF(COUNTIF(Aktiva_företag[FO-nummer],ostolaskut_2025[[#This Row],[Toimittajan Y-tunnus]])&gt;0, "JA", "NEJ")</f>
        <v>JA</v>
      </c>
    </row>
    <row r="104" spans="1:8" x14ac:dyDescent="0.35">
      <c r="A104" t="s">
        <v>517</v>
      </c>
      <c r="B104" t="s">
        <v>518</v>
      </c>
      <c r="C104" s="1">
        <v>8.64</v>
      </c>
      <c r="D104">
        <v>1102025</v>
      </c>
      <c r="E104">
        <v>4520</v>
      </c>
      <c r="F104" t="s">
        <v>117</v>
      </c>
      <c r="G104">
        <v>3051</v>
      </c>
      <c r="H104" t="str">
        <f>IF(COUNTIF(Aktiva_företag[FO-nummer],ostolaskut_2025[[#This Row],[Toimittajan Y-tunnus]])&gt;0, "JA", "NEJ")</f>
        <v>JA</v>
      </c>
    </row>
    <row r="105" spans="1:8" x14ac:dyDescent="0.35">
      <c r="A105" t="s">
        <v>517</v>
      </c>
      <c r="B105" t="s">
        <v>518</v>
      </c>
      <c r="C105" s="1">
        <v>14.27</v>
      </c>
      <c r="D105">
        <v>1102025</v>
      </c>
      <c r="E105">
        <v>4520</v>
      </c>
      <c r="F105" t="s">
        <v>117</v>
      </c>
      <c r="G105">
        <v>3051</v>
      </c>
      <c r="H105" t="str">
        <f>IF(COUNTIF(Aktiva_företag[FO-nummer],ostolaskut_2025[[#This Row],[Toimittajan Y-tunnus]])&gt;0, "JA", "NEJ")</f>
        <v>JA</v>
      </c>
    </row>
    <row r="106" spans="1:8" x14ac:dyDescent="0.35">
      <c r="A106" t="s">
        <v>517</v>
      </c>
      <c r="B106" t="s">
        <v>518</v>
      </c>
      <c r="C106" s="1">
        <v>61.22</v>
      </c>
      <c r="D106">
        <v>1102025</v>
      </c>
      <c r="E106">
        <v>4560</v>
      </c>
      <c r="F106" t="s">
        <v>90</v>
      </c>
      <c r="G106">
        <v>5352</v>
      </c>
      <c r="H106" t="str">
        <f>IF(COUNTIF(Aktiva_företag[FO-nummer],ostolaskut_2025[[#This Row],[Toimittajan Y-tunnus]])&gt;0, "JA", "NEJ")</f>
        <v>JA</v>
      </c>
    </row>
    <row r="107" spans="1:8" x14ac:dyDescent="0.35">
      <c r="A107" t="s">
        <v>517</v>
      </c>
      <c r="B107" t="s">
        <v>518</v>
      </c>
      <c r="C107" s="1">
        <v>8.59</v>
      </c>
      <c r="D107">
        <v>1102025</v>
      </c>
      <c r="E107">
        <v>4520</v>
      </c>
      <c r="F107" t="s">
        <v>117</v>
      </c>
      <c r="G107">
        <v>3051</v>
      </c>
      <c r="H107" t="str">
        <f>IF(COUNTIF(Aktiva_företag[FO-nummer],ostolaskut_2025[[#This Row],[Toimittajan Y-tunnus]])&gt;0, "JA", "NEJ")</f>
        <v>JA</v>
      </c>
    </row>
    <row r="108" spans="1:8" x14ac:dyDescent="0.35">
      <c r="A108" t="s">
        <v>517</v>
      </c>
      <c r="B108" t="s">
        <v>518</v>
      </c>
      <c r="C108" s="1">
        <v>23.03</v>
      </c>
      <c r="D108">
        <v>1102025</v>
      </c>
      <c r="E108">
        <v>4520</v>
      </c>
      <c r="F108" t="s">
        <v>117</v>
      </c>
      <c r="G108">
        <v>3051</v>
      </c>
      <c r="H108" t="str">
        <f>IF(COUNTIF(Aktiva_företag[FO-nummer],ostolaskut_2025[[#This Row],[Toimittajan Y-tunnus]])&gt;0, "JA", "NEJ")</f>
        <v>JA</v>
      </c>
    </row>
    <row r="109" spans="1:8" x14ac:dyDescent="0.35">
      <c r="A109" t="s">
        <v>517</v>
      </c>
      <c r="B109" t="s">
        <v>518</v>
      </c>
      <c r="C109" s="1">
        <v>3.11</v>
      </c>
      <c r="D109">
        <v>1102025</v>
      </c>
      <c r="E109">
        <v>4502</v>
      </c>
      <c r="F109" t="s">
        <v>238</v>
      </c>
      <c r="G109">
        <v>3021</v>
      </c>
      <c r="H109" t="str">
        <f>IF(COUNTIF(Aktiva_företag[FO-nummer],ostolaskut_2025[[#This Row],[Toimittajan Y-tunnus]])&gt;0, "JA", "NEJ")</f>
        <v>JA</v>
      </c>
    </row>
    <row r="110" spans="1:8" x14ac:dyDescent="0.35">
      <c r="A110" t="s">
        <v>517</v>
      </c>
      <c r="B110" t="s">
        <v>518</v>
      </c>
      <c r="C110" s="1">
        <v>7.51</v>
      </c>
      <c r="D110">
        <v>3112025</v>
      </c>
      <c r="E110">
        <v>4520</v>
      </c>
      <c r="F110" t="s">
        <v>117</v>
      </c>
      <c r="G110">
        <v>3051</v>
      </c>
      <c r="H110" t="str">
        <f>IF(COUNTIF(Aktiva_företag[FO-nummer],ostolaskut_2025[[#This Row],[Toimittajan Y-tunnus]])&gt;0, "JA", "NEJ")</f>
        <v>JA</v>
      </c>
    </row>
    <row r="111" spans="1:8" x14ac:dyDescent="0.35">
      <c r="A111" t="s">
        <v>517</v>
      </c>
      <c r="B111" t="s">
        <v>518</v>
      </c>
      <c r="C111" s="1">
        <v>121.86</v>
      </c>
      <c r="D111">
        <v>3112025</v>
      </c>
      <c r="E111">
        <v>4520</v>
      </c>
      <c r="F111" t="s">
        <v>117</v>
      </c>
      <c r="G111">
        <v>5501</v>
      </c>
      <c r="H111" t="str">
        <f>IF(COUNTIF(Aktiva_företag[FO-nummer],ostolaskut_2025[[#This Row],[Toimittajan Y-tunnus]])&gt;0, "JA", "NEJ")</f>
        <v>JA</v>
      </c>
    </row>
    <row r="112" spans="1:8" x14ac:dyDescent="0.35">
      <c r="A112" t="s">
        <v>517</v>
      </c>
      <c r="B112" t="s">
        <v>518</v>
      </c>
      <c r="C112" s="1">
        <v>15.7</v>
      </c>
      <c r="D112">
        <v>3112025</v>
      </c>
      <c r="E112">
        <v>4560</v>
      </c>
      <c r="F112" t="s">
        <v>90</v>
      </c>
      <c r="G112">
        <v>5352</v>
      </c>
      <c r="H112" t="str">
        <f>IF(COUNTIF(Aktiva_företag[FO-nummer],ostolaskut_2025[[#This Row],[Toimittajan Y-tunnus]])&gt;0, "JA", "NEJ")</f>
        <v>JA</v>
      </c>
    </row>
    <row r="113" spans="1:8" x14ac:dyDescent="0.35">
      <c r="A113" t="s">
        <v>517</v>
      </c>
      <c r="B113" t="s">
        <v>518</v>
      </c>
      <c r="C113" s="1">
        <v>4.1100000000000003</v>
      </c>
      <c r="D113">
        <v>3112025</v>
      </c>
      <c r="E113">
        <v>4520</v>
      </c>
      <c r="F113" t="s">
        <v>117</v>
      </c>
      <c r="G113">
        <v>3051</v>
      </c>
      <c r="H113" t="str">
        <f>IF(COUNTIF(Aktiva_företag[FO-nummer],ostolaskut_2025[[#This Row],[Toimittajan Y-tunnus]])&gt;0, "JA", "NEJ")</f>
        <v>JA</v>
      </c>
    </row>
    <row r="114" spans="1:8" x14ac:dyDescent="0.35">
      <c r="A114" t="s">
        <v>517</v>
      </c>
      <c r="B114" t="s">
        <v>518</v>
      </c>
      <c r="C114" s="1">
        <v>15.7</v>
      </c>
      <c r="D114">
        <v>1122025</v>
      </c>
      <c r="E114">
        <v>4560</v>
      </c>
      <c r="F114" t="s">
        <v>90</v>
      </c>
      <c r="G114">
        <v>5352</v>
      </c>
      <c r="H114" t="str">
        <f>IF(COUNTIF(Aktiva_företag[FO-nummer],ostolaskut_2025[[#This Row],[Toimittajan Y-tunnus]])&gt;0, "JA", "NEJ")</f>
        <v>JA</v>
      </c>
    </row>
    <row r="115" spans="1:8" x14ac:dyDescent="0.35">
      <c r="A115" t="s">
        <v>517</v>
      </c>
      <c r="B115" t="s">
        <v>518</v>
      </c>
      <c r="C115" s="1">
        <v>110.39</v>
      </c>
      <c r="D115">
        <v>1122025</v>
      </c>
      <c r="E115">
        <v>4520</v>
      </c>
      <c r="F115" t="s">
        <v>117</v>
      </c>
      <c r="G115">
        <v>5501</v>
      </c>
      <c r="H115" t="str">
        <f>IF(COUNTIF(Aktiva_företag[FO-nummer],ostolaskut_2025[[#This Row],[Toimittajan Y-tunnus]])&gt;0, "JA", "NEJ")</f>
        <v>JA</v>
      </c>
    </row>
    <row r="116" spans="1:8" x14ac:dyDescent="0.35">
      <c r="A116" t="s">
        <v>517</v>
      </c>
      <c r="B116" t="s">
        <v>518</v>
      </c>
      <c r="C116" s="1">
        <v>8.44</v>
      </c>
      <c r="D116">
        <v>1122025</v>
      </c>
      <c r="E116">
        <v>4520</v>
      </c>
      <c r="F116" t="s">
        <v>117</v>
      </c>
      <c r="G116">
        <v>5501</v>
      </c>
      <c r="H116" t="str">
        <f>IF(COUNTIF(Aktiva_företag[FO-nummer],ostolaskut_2025[[#This Row],[Toimittajan Y-tunnus]])&gt;0, "JA", "NEJ")</f>
        <v>JA</v>
      </c>
    </row>
    <row r="117" spans="1:8" x14ac:dyDescent="0.35">
      <c r="A117" t="s">
        <v>517</v>
      </c>
      <c r="B117" t="s">
        <v>518</v>
      </c>
      <c r="C117" s="1">
        <v>220.57</v>
      </c>
      <c r="D117">
        <v>31122025</v>
      </c>
      <c r="E117">
        <v>4520</v>
      </c>
      <c r="F117" t="s">
        <v>117</v>
      </c>
      <c r="G117">
        <v>5501</v>
      </c>
      <c r="H117" t="str">
        <f>IF(COUNTIF(Aktiva_företag[FO-nummer],ostolaskut_2025[[#This Row],[Toimittajan Y-tunnus]])&gt;0, "JA", "NEJ")</f>
        <v>JA</v>
      </c>
    </row>
    <row r="118" spans="1:8" x14ac:dyDescent="0.35">
      <c r="A118" t="s">
        <v>517</v>
      </c>
      <c r="B118" t="s">
        <v>518</v>
      </c>
      <c r="C118" s="1">
        <v>32</v>
      </c>
      <c r="D118">
        <v>31122025</v>
      </c>
      <c r="E118">
        <v>4520</v>
      </c>
      <c r="F118" t="s">
        <v>117</v>
      </c>
      <c r="G118">
        <v>5501</v>
      </c>
      <c r="H118" t="str">
        <f>IF(COUNTIF(Aktiva_företag[FO-nummer],ostolaskut_2025[[#This Row],[Toimittajan Y-tunnus]])&gt;0, "JA", "NEJ")</f>
        <v>JA</v>
      </c>
    </row>
    <row r="119" spans="1:8" x14ac:dyDescent="0.35">
      <c r="A119" t="s">
        <v>517</v>
      </c>
      <c r="B119" t="s">
        <v>518</v>
      </c>
      <c r="C119" s="1">
        <v>23.01</v>
      </c>
      <c r="D119">
        <v>31122025</v>
      </c>
      <c r="E119">
        <v>4520</v>
      </c>
      <c r="F119" t="s">
        <v>117</v>
      </c>
      <c r="G119">
        <v>3051</v>
      </c>
      <c r="H119" t="str">
        <f>IF(COUNTIF(Aktiva_företag[FO-nummer],ostolaskut_2025[[#This Row],[Toimittajan Y-tunnus]])&gt;0, "JA", "NEJ")</f>
        <v>JA</v>
      </c>
    </row>
    <row r="120" spans="1:8" x14ac:dyDescent="0.35">
      <c r="A120" t="s">
        <v>517</v>
      </c>
      <c r="B120" t="s">
        <v>518</v>
      </c>
      <c r="C120" s="1">
        <v>5.24</v>
      </c>
      <c r="D120">
        <v>31122025</v>
      </c>
      <c r="E120">
        <v>4600</v>
      </c>
      <c r="F120" t="s">
        <v>120</v>
      </c>
      <c r="G120">
        <v>3051</v>
      </c>
      <c r="H120" t="str">
        <f>IF(COUNTIF(Aktiva_företag[FO-nummer],ostolaskut_2025[[#This Row],[Toimittajan Y-tunnus]])&gt;0, "JA", "NEJ")</f>
        <v>JA</v>
      </c>
    </row>
    <row r="121" spans="1:8" x14ac:dyDescent="0.35">
      <c r="A121" t="s">
        <v>2021</v>
      </c>
      <c r="B121" t="s">
        <v>2022</v>
      </c>
      <c r="C121" s="1">
        <v>300</v>
      </c>
      <c r="D121">
        <v>25112025</v>
      </c>
      <c r="E121">
        <v>4470</v>
      </c>
      <c r="F121" t="s">
        <v>20</v>
      </c>
      <c r="G121">
        <v>6102</v>
      </c>
      <c r="H121" t="str">
        <f>IF(COUNTIF(Aktiva_företag[FO-nummer],ostolaskut_2025[[#This Row],[Toimittajan Y-tunnus]])&gt;0, "JA", "NEJ")</f>
        <v>JA</v>
      </c>
    </row>
    <row r="122" spans="1:8" x14ac:dyDescent="0.35">
      <c r="A122" t="s">
        <v>279</v>
      </c>
      <c r="B122" t="s">
        <v>280</v>
      </c>
      <c r="C122" s="1">
        <v>66.61</v>
      </c>
      <c r="D122">
        <v>18012025</v>
      </c>
      <c r="E122">
        <v>4500</v>
      </c>
      <c r="F122" t="s">
        <v>281</v>
      </c>
      <c r="G122">
        <v>3901</v>
      </c>
      <c r="H122" t="str">
        <f>IF(COUNTIF(Aktiva_företag[FO-nummer],ostolaskut_2025[[#This Row],[Toimittajan Y-tunnus]])&gt;0, "JA", "NEJ")</f>
        <v>JA</v>
      </c>
    </row>
    <row r="123" spans="1:8" x14ac:dyDescent="0.35">
      <c r="A123" t="s">
        <v>279</v>
      </c>
      <c r="B123" t="s">
        <v>280</v>
      </c>
      <c r="C123" s="1">
        <v>32.19</v>
      </c>
      <c r="D123">
        <v>18012025</v>
      </c>
      <c r="E123">
        <v>4501</v>
      </c>
      <c r="F123" t="s">
        <v>214</v>
      </c>
      <c r="G123">
        <v>3051</v>
      </c>
      <c r="H123" t="str">
        <f>IF(COUNTIF(Aktiva_företag[FO-nummer],ostolaskut_2025[[#This Row],[Toimittajan Y-tunnus]])&gt;0, "JA", "NEJ")</f>
        <v>JA</v>
      </c>
    </row>
    <row r="124" spans="1:8" x14ac:dyDescent="0.35">
      <c r="A124" t="s">
        <v>279</v>
      </c>
      <c r="B124" t="s">
        <v>280</v>
      </c>
      <c r="C124" s="1">
        <v>17.98</v>
      </c>
      <c r="D124">
        <v>18012025</v>
      </c>
      <c r="E124">
        <v>4511</v>
      </c>
      <c r="F124" t="s">
        <v>129</v>
      </c>
      <c r="G124">
        <v>3051</v>
      </c>
      <c r="H124" t="str">
        <f>IF(COUNTIF(Aktiva_företag[FO-nummer],ostolaskut_2025[[#This Row],[Toimittajan Y-tunnus]])&gt;0, "JA", "NEJ")</f>
        <v>JA</v>
      </c>
    </row>
    <row r="125" spans="1:8" x14ac:dyDescent="0.35">
      <c r="A125" t="s">
        <v>279</v>
      </c>
      <c r="B125" t="s">
        <v>280</v>
      </c>
      <c r="C125" s="1">
        <v>20.32</v>
      </c>
      <c r="D125">
        <v>18012025</v>
      </c>
      <c r="E125">
        <v>4600</v>
      </c>
      <c r="F125" t="s">
        <v>120</v>
      </c>
      <c r="G125">
        <v>5501</v>
      </c>
      <c r="H125" t="str">
        <f>IF(COUNTIF(Aktiva_företag[FO-nummer],ostolaskut_2025[[#This Row],[Toimittajan Y-tunnus]])&gt;0, "JA", "NEJ")</f>
        <v>JA</v>
      </c>
    </row>
    <row r="126" spans="1:8" x14ac:dyDescent="0.35">
      <c r="A126" t="s">
        <v>279</v>
      </c>
      <c r="B126" t="s">
        <v>280</v>
      </c>
      <c r="C126" s="1">
        <v>2.39</v>
      </c>
      <c r="D126">
        <v>31012025</v>
      </c>
      <c r="E126">
        <v>4502</v>
      </c>
      <c r="F126" t="s">
        <v>238</v>
      </c>
      <c r="G126">
        <v>3041</v>
      </c>
      <c r="H126" t="str">
        <f>IF(COUNTIF(Aktiva_företag[FO-nummer],ostolaskut_2025[[#This Row],[Toimittajan Y-tunnus]])&gt;0, "JA", "NEJ")</f>
        <v>JA</v>
      </c>
    </row>
    <row r="127" spans="1:8" x14ac:dyDescent="0.35">
      <c r="A127" t="s">
        <v>279</v>
      </c>
      <c r="B127" t="s">
        <v>280</v>
      </c>
      <c r="C127" s="1">
        <v>74.34</v>
      </c>
      <c r="D127">
        <v>31012025</v>
      </c>
      <c r="E127">
        <v>4600</v>
      </c>
      <c r="F127" t="s">
        <v>120</v>
      </c>
      <c r="G127">
        <v>3901</v>
      </c>
      <c r="H127" t="str">
        <f>IF(COUNTIF(Aktiva_företag[FO-nummer],ostolaskut_2025[[#This Row],[Toimittajan Y-tunnus]])&gt;0, "JA", "NEJ")</f>
        <v>JA</v>
      </c>
    </row>
    <row r="128" spans="1:8" x14ac:dyDescent="0.35">
      <c r="A128" t="s">
        <v>279</v>
      </c>
      <c r="B128" t="s">
        <v>280</v>
      </c>
      <c r="C128" s="1">
        <v>109</v>
      </c>
      <c r="D128">
        <v>10022025</v>
      </c>
      <c r="E128">
        <v>4600</v>
      </c>
      <c r="F128" t="s">
        <v>120</v>
      </c>
      <c r="G128">
        <v>3901</v>
      </c>
      <c r="H128" t="str">
        <f>IF(COUNTIF(Aktiva_företag[FO-nummer],ostolaskut_2025[[#This Row],[Toimittajan Y-tunnus]])&gt;0, "JA", "NEJ")</f>
        <v>JA</v>
      </c>
    </row>
    <row r="129" spans="1:8" x14ac:dyDescent="0.35">
      <c r="A129" t="s">
        <v>279</v>
      </c>
      <c r="B129" t="s">
        <v>280</v>
      </c>
      <c r="C129" s="1">
        <v>13.39</v>
      </c>
      <c r="D129">
        <v>10022025</v>
      </c>
      <c r="E129">
        <v>4500</v>
      </c>
      <c r="F129" t="s">
        <v>281</v>
      </c>
      <c r="G129">
        <v>5501</v>
      </c>
      <c r="H129" t="str">
        <f>IF(COUNTIF(Aktiva_företag[FO-nummer],ostolaskut_2025[[#This Row],[Toimittajan Y-tunnus]])&gt;0, "JA", "NEJ")</f>
        <v>JA</v>
      </c>
    </row>
    <row r="130" spans="1:8" x14ac:dyDescent="0.35">
      <c r="A130" t="s">
        <v>279</v>
      </c>
      <c r="B130" t="s">
        <v>280</v>
      </c>
      <c r="C130" s="1">
        <v>15.94</v>
      </c>
      <c r="D130">
        <v>10022025</v>
      </c>
      <c r="E130">
        <v>4501</v>
      </c>
      <c r="F130" t="s">
        <v>214</v>
      </c>
      <c r="G130">
        <v>3051</v>
      </c>
      <c r="H130" t="str">
        <f>IF(COUNTIF(Aktiva_företag[FO-nummer],ostolaskut_2025[[#This Row],[Toimittajan Y-tunnus]])&gt;0, "JA", "NEJ")</f>
        <v>JA</v>
      </c>
    </row>
    <row r="131" spans="1:8" x14ac:dyDescent="0.35">
      <c r="A131" t="s">
        <v>279</v>
      </c>
      <c r="B131" t="s">
        <v>280</v>
      </c>
      <c r="C131" s="1">
        <v>12.43</v>
      </c>
      <c r="D131">
        <v>10022025</v>
      </c>
      <c r="E131">
        <v>4600</v>
      </c>
      <c r="F131" t="s">
        <v>120</v>
      </c>
      <c r="G131">
        <v>3021</v>
      </c>
      <c r="H131" t="str">
        <f>IF(COUNTIF(Aktiva_företag[FO-nummer],ostolaskut_2025[[#This Row],[Toimittajan Y-tunnus]])&gt;0, "JA", "NEJ")</f>
        <v>JA</v>
      </c>
    </row>
    <row r="132" spans="1:8" x14ac:dyDescent="0.35">
      <c r="A132" t="s">
        <v>279</v>
      </c>
      <c r="B132" t="s">
        <v>280</v>
      </c>
      <c r="C132" s="1">
        <v>97.69</v>
      </c>
      <c r="D132">
        <v>14032025</v>
      </c>
      <c r="E132">
        <v>4600</v>
      </c>
      <c r="F132" t="s">
        <v>120</v>
      </c>
      <c r="G132">
        <v>3501</v>
      </c>
      <c r="H132" t="str">
        <f>IF(COUNTIF(Aktiva_företag[FO-nummer],ostolaskut_2025[[#This Row],[Toimittajan Y-tunnus]])&gt;0, "JA", "NEJ")</f>
        <v>JA</v>
      </c>
    </row>
    <row r="133" spans="1:8" x14ac:dyDescent="0.35">
      <c r="A133" t="s">
        <v>279</v>
      </c>
      <c r="B133" t="s">
        <v>280</v>
      </c>
      <c r="C133" s="1">
        <v>31</v>
      </c>
      <c r="D133">
        <v>14032025</v>
      </c>
      <c r="E133">
        <v>4500</v>
      </c>
      <c r="F133" t="s">
        <v>281</v>
      </c>
      <c r="G133">
        <v>3501</v>
      </c>
      <c r="H133" t="str">
        <f>IF(COUNTIF(Aktiva_företag[FO-nummer],ostolaskut_2025[[#This Row],[Toimittajan Y-tunnus]])&gt;0, "JA", "NEJ")</f>
        <v>JA</v>
      </c>
    </row>
    <row r="134" spans="1:8" x14ac:dyDescent="0.35">
      <c r="A134" t="s">
        <v>279</v>
      </c>
      <c r="B134" t="s">
        <v>280</v>
      </c>
      <c r="C134" s="1">
        <v>30.62</v>
      </c>
      <c r="D134">
        <v>14032025</v>
      </c>
      <c r="E134">
        <v>4600</v>
      </c>
      <c r="F134" t="s">
        <v>120</v>
      </c>
      <c r="G134">
        <v>3551</v>
      </c>
      <c r="H134" t="str">
        <f>IF(COUNTIF(Aktiva_företag[FO-nummer],ostolaskut_2025[[#This Row],[Toimittajan Y-tunnus]])&gt;0, "JA", "NEJ")</f>
        <v>JA</v>
      </c>
    </row>
    <row r="135" spans="1:8" x14ac:dyDescent="0.35">
      <c r="A135" t="s">
        <v>279</v>
      </c>
      <c r="B135" t="s">
        <v>280</v>
      </c>
      <c r="C135" s="1">
        <v>15.76</v>
      </c>
      <c r="D135">
        <v>14032025</v>
      </c>
      <c r="E135">
        <v>4600</v>
      </c>
      <c r="F135" t="s">
        <v>120</v>
      </c>
      <c r="G135">
        <v>3601</v>
      </c>
      <c r="H135" t="str">
        <f>IF(COUNTIF(Aktiva_företag[FO-nummer],ostolaskut_2025[[#This Row],[Toimittajan Y-tunnus]])&gt;0, "JA", "NEJ")</f>
        <v>JA</v>
      </c>
    </row>
    <row r="136" spans="1:8" x14ac:dyDescent="0.35">
      <c r="A136" t="s">
        <v>279</v>
      </c>
      <c r="B136" t="s">
        <v>280</v>
      </c>
      <c r="C136" s="1">
        <v>10.11</v>
      </c>
      <c r="D136">
        <v>14032025</v>
      </c>
      <c r="E136">
        <v>4600</v>
      </c>
      <c r="F136" t="s">
        <v>120</v>
      </c>
      <c r="G136">
        <v>3551</v>
      </c>
      <c r="H136" t="str">
        <f>IF(COUNTIF(Aktiva_företag[FO-nummer],ostolaskut_2025[[#This Row],[Toimittajan Y-tunnus]])&gt;0, "JA", "NEJ")</f>
        <v>JA</v>
      </c>
    </row>
    <row r="137" spans="1:8" x14ac:dyDescent="0.35">
      <c r="A137" t="s">
        <v>279</v>
      </c>
      <c r="B137" t="s">
        <v>280</v>
      </c>
      <c r="C137" s="1">
        <v>98.88</v>
      </c>
      <c r="D137">
        <v>14032025</v>
      </c>
      <c r="E137">
        <v>4600</v>
      </c>
      <c r="F137" t="s">
        <v>120</v>
      </c>
      <c r="G137">
        <v>3901</v>
      </c>
      <c r="H137" t="str">
        <f>IF(COUNTIF(Aktiva_företag[FO-nummer],ostolaskut_2025[[#This Row],[Toimittajan Y-tunnus]])&gt;0, "JA", "NEJ")</f>
        <v>JA</v>
      </c>
    </row>
    <row r="138" spans="1:8" x14ac:dyDescent="0.35">
      <c r="A138" t="s">
        <v>279</v>
      </c>
      <c r="B138" t="s">
        <v>280</v>
      </c>
      <c r="C138" s="1">
        <v>50.84</v>
      </c>
      <c r="D138">
        <v>14032025</v>
      </c>
      <c r="E138">
        <v>4502</v>
      </c>
      <c r="F138" t="s">
        <v>238</v>
      </c>
      <c r="G138">
        <v>3021</v>
      </c>
      <c r="H138" t="str">
        <f>IF(COUNTIF(Aktiva_företag[FO-nummer],ostolaskut_2025[[#This Row],[Toimittajan Y-tunnus]])&gt;0, "JA", "NEJ")</f>
        <v>JA</v>
      </c>
    </row>
    <row r="139" spans="1:8" x14ac:dyDescent="0.35">
      <c r="A139" t="s">
        <v>279</v>
      </c>
      <c r="B139" t="s">
        <v>280</v>
      </c>
      <c r="C139" s="1">
        <v>10.6</v>
      </c>
      <c r="D139">
        <v>14032025</v>
      </c>
      <c r="E139">
        <v>4340</v>
      </c>
      <c r="F139" t="s">
        <v>66</v>
      </c>
      <c r="G139">
        <v>5501</v>
      </c>
      <c r="H139" t="str">
        <f>IF(COUNTIF(Aktiva_företag[FO-nummer],ostolaskut_2025[[#This Row],[Toimittajan Y-tunnus]])&gt;0, "JA", "NEJ")</f>
        <v>JA</v>
      </c>
    </row>
    <row r="140" spans="1:8" x14ac:dyDescent="0.35">
      <c r="A140" t="s">
        <v>279</v>
      </c>
      <c r="B140" t="s">
        <v>280</v>
      </c>
      <c r="C140" s="1">
        <v>16.41</v>
      </c>
      <c r="D140">
        <v>14032025</v>
      </c>
      <c r="E140">
        <v>4341</v>
      </c>
      <c r="F140" t="s">
        <v>57</v>
      </c>
      <c r="G140">
        <v>5501</v>
      </c>
      <c r="H140" t="str">
        <f>IF(COUNTIF(Aktiva_företag[FO-nummer],ostolaskut_2025[[#This Row],[Toimittajan Y-tunnus]])&gt;0, "JA", "NEJ")</f>
        <v>JA</v>
      </c>
    </row>
    <row r="141" spans="1:8" x14ac:dyDescent="0.35">
      <c r="A141" t="s">
        <v>279</v>
      </c>
      <c r="B141" t="s">
        <v>280</v>
      </c>
      <c r="C141" s="1">
        <v>32.590000000000003</v>
      </c>
      <c r="D141">
        <v>14032025</v>
      </c>
      <c r="E141">
        <v>4500</v>
      </c>
      <c r="F141" t="s">
        <v>281</v>
      </c>
      <c r="G141">
        <v>1101</v>
      </c>
      <c r="H141" t="str">
        <f>IF(COUNTIF(Aktiva_företag[FO-nummer],ostolaskut_2025[[#This Row],[Toimittajan Y-tunnus]])&gt;0, "JA", "NEJ")</f>
        <v>JA</v>
      </c>
    </row>
    <row r="142" spans="1:8" x14ac:dyDescent="0.35">
      <c r="A142" t="s">
        <v>279</v>
      </c>
      <c r="B142" t="s">
        <v>280</v>
      </c>
      <c r="C142" s="1">
        <v>373.55</v>
      </c>
      <c r="D142">
        <v>14032025</v>
      </c>
      <c r="E142">
        <v>4600</v>
      </c>
      <c r="F142" t="s">
        <v>120</v>
      </c>
      <c r="G142">
        <v>3901</v>
      </c>
      <c r="H142" t="str">
        <f>IF(COUNTIF(Aktiva_företag[FO-nummer],ostolaskut_2025[[#This Row],[Toimittajan Y-tunnus]])&gt;0, "JA", "NEJ")</f>
        <v>JA</v>
      </c>
    </row>
    <row r="143" spans="1:8" x14ac:dyDescent="0.35">
      <c r="A143" t="s">
        <v>279</v>
      </c>
      <c r="B143" t="s">
        <v>280</v>
      </c>
      <c r="C143" s="1">
        <v>104.7</v>
      </c>
      <c r="D143">
        <v>19032025</v>
      </c>
      <c r="E143">
        <v>4600</v>
      </c>
      <c r="F143" t="s">
        <v>120</v>
      </c>
      <c r="G143">
        <v>3901</v>
      </c>
      <c r="H143" t="str">
        <f>IF(COUNTIF(Aktiva_företag[FO-nummer],ostolaskut_2025[[#This Row],[Toimittajan Y-tunnus]])&gt;0, "JA", "NEJ")</f>
        <v>JA</v>
      </c>
    </row>
    <row r="144" spans="1:8" x14ac:dyDescent="0.35">
      <c r="A144" t="s">
        <v>279</v>
      </c>
      <c r="B144" t="s">
        <v>280</v>
      </c>
      <c r="C144" s="1">
        <v>48.13</v>
      </c>
      <c r="D144">
        <v>1042025</v>
      </c>
      <c r="E144">
        <v>4502</v>
      </c>
      <c r="F144" t="s">
        <v>238</v>
      </c>
      <c r="G144">
        <v>3041</v>
      </c>
      <c r="H144" t="str">
        <f>IF(COUNTIF(Aktiva_företag[FO-nummer],ostolaskut_2025[[#This Row],[Toimittajan Y-tunnus]])&gt;0, "JA", "NEJ")</f>
        <v>JA</v>
      </c>
    </row>
    <row r="145" spans="1:8" x14ac:dyDescent="0.35">
      <c r="A145" t="s">
        <v>279</v>
      </c>
      <c r="B145" t="s">
        <v>280</v>
      </c>
      <c r="C145" s="1">
        <v>122.39</v>
      </c>
      <c r="D145">
        <v>1042025</v>
      </c>
      <c r="E145">
        <v>4500</v>
      </c>
      <c r="F145" t="s">
        <v>281</v>
      </c>
      <c r="G145">
        <v>1102</v>
      </c>
      <c r="H145" t="str">
        <f>IF(COUNTIF(Aktiva_företag[FO-nummer],ostolaskut_2025[[#This Row],[Toimittajan Y-tunnus]])&gt;0, "JA", "NEJ")</f>
        <v>JA</v>
      </c>
    </row>
    <row r="146" spans="1:8" x14ac:dyDescent="0.35">
      <c r="A146" t="s">
        <v>279</v>
      </c>
      <c r="B146" t="s">
        <v>280</v>
      </c>
      <c r="C146" s="1">
        <v>54.98</v>
      </c>
      <c r="D146">
        <v>1042025</v>
      </c>
      <c r="E146">
        <v>4600</v>
      </c>
      <c r="F146" t="s">
        <v>120</v>
      </c>
      <c r="G146">
        <v>3901</v>
      </c>
      <c r="H146" t="str">
        <f>IF(COUNTIF(Aktiva_företag[FO-nummer],ostolaskut_2025[[#This Row],[Toimittajan Y-tunnus]])&gt;0, "JA", "NEJ")</f>
        <v>JA</v>
      </c>
    </row>
    <row r="147" spans="1:8" x14ac:dyDescent="0.35">
      <c r="A147" t="s">
        <v>279</v>
      </c>
      <c r="B147" t="s">
        <v>280</v>
      </c>
      <c r="C147" s="1">
        <v>30.16</v>
      </c>
      <c r="D147">
        <v>1042025</v>
      </c>
      <c r="E147">
        <v>4500</v>
      </c>
      <c r="F147" t="s">
        <v>281</v>
      </c>
      <c r="G147">
        <v>1101</v>
      </c>
      <c r="H147" t="str">
        <f>IF(COUNTIF(Aktiva_företag[FO-nummer],ostolaskut_2025[[#This Row],[Toimittajan Y-tunnus]])&gt;0, "JA", "NEJ")</f>
        <v>JA</v>
      </c>
    </row>
    <row r="148" spans="1:8" x14ac:dyDescent="0.35">
      <c r="A148" t="s">
        <v>279</v>
      </c>
      <c r="B148" t="s">
        <v>280</v>
      </c>
      <c r="C148" s="1">
        <v>36.659999999999997</v>
      </c>
      <c r="D148">
        <v>1042025</v>
      </c>
      <c r="E148">
        <v>4500</v>
      </c>
      <c r="F148" t="s">
        <v>281</v>
      </c>
      <c r="G148">
        <v>4401</v>
      </c>
      <c r="H148" t="str">
        <f>IF(COUNTIF(Aktiva_företag[FO-nummer],ostolaskut_2025[[#This Row],[Toimittajan Y-tunnus]])&gt;0, "JA", "NEJ")</f>
        <v>JA</v>
      </c>
    </row>
    <row r="149" spans="1:8" x14ac:dyDescent="0.35">
      <c r="A149" t="s">
        <v>279</v>
      </c>
      <c r="B149" t="s">
        <v>280</v>
      </c>
      <c r="C149" s="1">
        <v>74.02</v>
      </c>
      <c r="D149">
        <v>2052025</v>
      </c>
      <c r="E149">
        <v>4600</v>
      </c>
      <c r="F149" t="s">
        <v>120</v>
      </c>
      <c r="G149">
        <v>3901</v>
      </c>
      <c r="H149" t="str">
        <f>IF(COUNTIF(Aktiva_företag[FO-nummer],ostolaskut_2025[[#This Row],[Toimittajan Y-tunnus]])&gt;0, "JA", "NEJ")</f>
        <v>JA</v>
      </c>
    </row>
    <row r="150" spans="1:8" x14ac:dyDescent="0.35">
      <c r="A150" t="s">
        <v>279</v>
      </c>
      <c r="B150" t="s">
        <v>280</v>
      </c>
      <c r="C150" s="1">
        <v>105.61</v>
      </c>
      <c r="D150">
        <v>2052025</v>
      </c>
      <c r="E150">
        <v>4511</v>
      </c>
      <c r="F150" t="s">
        <v>129</v>
      </c>
      <c r="G150">
        <v>3021</v>
      </c>
      <c r="H150" t="str">
        <f>IF(COUNTIF(Aktiva_företag[FO-nummer],ostolaskut_2025[[#This Row],[Toimittajan Y-tunnus]])&gt;0, "JA", "NEJ")</f>
        <v>JA</v>
      </c>
    </row>
    <row r="151" spans="1:8" x14ac:dyDescent="0.35">
      <c r="A151" t="s">
        <v>279</v>
      </c>
      <c r="B151" t="s">
        <v>280</v>
      </c>
      <c r="C151" s="1">
        <v>21.67</v>
      </c>
      <c r="D151">
        <v>13052025</v>
      </c>
      <c r="E151">
        <v>4600</v>
      </c>
      <c r="F151" t="s">
        <v>120</v>
      </c>
      <c r="G151">
        <v>3901</v>
      </c>
      <c r="H151" t="str">
        <f>IF(COUNTIF(Aktiva_företag[FO-nummer],ostolaskut_2025[[#This Row],[Toimittajan Y-tunnus]])&gt;0, "JA", "NEJ")</f>
        <v>JA</v>
      </c>
    </row>
    <row r="152" spans="1:8" x14ac:dyDescent="0.35">
      <c r="A152" t="s">
        <v>279</v>
      </c>
      <c r="B152" t="s">
        <v>280</v>
      </c>
      <c r="C152" s="1">
        <v>26.45</v>
      </c>
      <c r="D152">
        <v>13052025</v>
      </c>
      <c r="E152">
        <v>4500</v>
      </c>
      <c r="F152" t="s">
        <v>281</v>
      </c>
      <c r="G152">
        <v>3501</v>
      </c>
      <c r="H152" t="str">
        <f>IF(COUNTIF(Aktiva_företag[FO-nummer],ostolaskut_2025[[#This Row],[Toimittajan Y-tunnus]])&gt;0, "JA", "NEJ")</f>
        <v>JA</v>
      </c>
    </row>
    <row r="153" spans="1:8" x14ac:dyDescent="0.35">
      <c r="A153" t="s">
        <v>279</v>
      </c>
      <c r="B153" t="s">
        <v>280</v>
      </c>
      <c r="C153" s="1">
        <v>23.43</v>
      </c>
      <c r="D153">
        <v>13052025</v>
      </c>
      <c r="E153">
        <v>4502</v>
      </c>
      <c r="F153" t="s">
        <v>238</v>
      </c>
      <c r="G153">
        <v>3041</v>
      </c>
      <c r="H153" t="str">
        <f>IF(COUNTIF(Aktiva_företag[FO-nummer],ostolaskut_2025[[#This Row],[Toimittajan Y-tunnus]])&gt;0, "JA", "NEJ")</f>
        <v>JA</v>
      </c>
    </row>
    <row r="154" spans="1:8" x14ac:dyDescent="0.35">
      <c r="A154" t="s">
        <v>279</v>
      </c>
      <c r="B154" t="s">
        <v>280</v>
      </c>
      <c r="C154" s="1">
        <v>14.74</v>
      </c>
      <c r="D154">
        <v>13052025</v>
      </c>
      <c r="E154">
        <v>4501</v>
      </c>
      <c r="F154" t="s">
        <v>214</v>
      </c>
      <c r="G154">
        <v>3051</v>
      </c>
      <c r="H154" t="str">
        <f>IF(COUNTIF(Aktiva_företag[FO-nummer],ostolaskut_2025[[#This Row],[Toimittajan Y-tunnus]])&gt;0, "JA", "NEJ")</f>
        <v>JA</v>
      </c>
    </row>
    <row r="155" spans="1:8" x14ac:dyDescent="0.35">
      <c r="A155" t="s">
        <v>279</v>
      </c>
      <c r="B155" t="s">
        <v>280</v>
      </c>
      <c r="C155" s="1">
        <v>408.76</v>
      </c>
      <c r="D155">
        <v>13052025</v>
      </c>
      <c r="E155">
        <v>4511</v>
      </c>
      <c r="F155" t="s">
        <v>129</v>
      </c>
      <c r="G155">
        <v>3021</v>
      </c>
      <c r="H155" t="str">
        <f>IF(COUNTIF(Aktiva_företag[FO-nummer],ostolaskut_2025[[#This Row],[Toimittajan Y-tunnus]])&gt;0, "JA", "NEJ")</f>
        <v>JA</v>
      </c>
    </row>
    <row r="156" spans="1:8" x14ac:dyDescent="0.35">
      <c r="A156" t="s">
        <v>279</v>
      </c>
      <c r="B156" t="s">
        <v>280</v>
      </c>
      <c r="C156" s="1">
        <v>9.01</v>
      </c>
      <c r="D156">
        <v>13052025</v>
      </c>
      <c r="E156">
        <v>4511</v>
      </c>
      <c r="F156" t="s">
        <v>129</v>
      </c>
      <c r="G156">
        <v>3021</v>
      </c>
      <c r="H156" t="str">
        <f>IF(COUNTIF(Aktiva_företag[FO-nummer],ostolaskut_2025[[#This Row],[Toimittajan Y-tunnus]])&gt;0, "JA", "NEJ")</f>
        <v>JA</v>
      </c>
    </row>
    <row r="157" spans="1:8" x14ac:dyDescent="0.35">
      <c r="A157" t="s">
        <v>279</v>
      </c>
      <c r="B157" t="s">
        <v>280</v>
      </c>
      <c r="C157" s="1">
        <v>40</v>
      </c>
      <c r="D157">
        <v>20052025</v>
      </c>
      <c r="E157">
        <v>4500</v>
      </c>
      <c r="F157" t="s">
        <v>281</v>
      </c>
      <c r="G157">
        <v>4401</v>
      </c>
      <c r="H157" t="str">
        <f>IF(COUNTIF(Aktiva_företag[FO-nummer],ostolaskut_2025[[#This Row],[Toimittajan Y-tunnus]])&gt;0, "JA", "NEJ")</f>
        <v>JA</v>
      </c>
    </row>
    <row r="158" spans="1:8" x14ac:dyDescent="0.35">
      <c r="A158" t="s">
        <v>279</v>
      </c>
      <c r="B158" t="s">
        <v>280</v>
      </c>
      <c r="C158" s="1">
        <v>16.73</v>
      </c>
      <c r="D158">
        <v>20052025</v>
      </c>
      <c r="E158">
        <v>4500</v>
      </c>
      <c r="F158" t="s">
        <v>281</v>
      </c>
      <c r="G158">
        <v>1101</v>
      </c>
      <c r="H158" t="str">
        <f>IF(COUNTIF(Aktiva_företag[FO-nummer],ostolaskut_2025[[#This Row],[Toimittajan Y-tunnus]])&gt;0, "JA", "NEJ")</f>
        <v>JA</v>
      </c>
    </row>
    <row r="159" spans="1:8" x14ac:dyDescent="0.35">
      <c r="A159" t="s">
        <v>279</v>
      </c>
      <c r="B159" t="s">
        <v>280</v>
      </c>
      <c r="C159" s="1">
        <v>82.98</v>
      </c>
      <c r="D159">
        <v>20052025</v>
      </c>
      <c r="E159">
        <v>4600</v>
      </c>
      <c r="F159" t="s">
        <v>120</v>
      </c>
      <c r="G159">
        <v>3051</v>
      </c>
      <c r="H159" t="str">
        <f>IF(COUNTIF(Aktiva_företag[FO-nummer],ostolaskut_2025[[#This Row],[Toimittajan Y-tunnus]])&gt;0, "JA", "NEJ")</f>
        <v>JA</v>
      </c>
    </row>
    <row r="160" spans="1:8" x14ac:dyDescent="0.35">
      <c r="A160" t="s">
        <v>279</v>
      </c>
      <c r="B160" t="s">
        <v>280</v>
      </c>
      <c r="C160" s="1">
        <v>7.33</v>
      </c>
      <c r="D160">
        <v>20052025</v>
      </c>
      <c r="E160">
        <v>4500</v>
      </c>
      <c r="F160" t="s">
        <v>281</v>
      </c>
      <c r="G160">
        <v>3501</v>
      </c>
      <c r="H160" t="str">
        <f>IF(COUNTIF(Aktiva_företag[FO-nummer],ostolaskut_2025[[#This Row],[Toimittajan Y-tunnus]])&gt;0, "JA", "NEJ")</f>
        <v>JA</v>
      </c>
    </row>
    <row r="161" spans="1:8" x14ac:dyDescent="0.35">
      <c r="A161" t="s">
        <v>279</v>
      </c>
      <c r="B161" t="s">
        <v>280</v>
      </c>
      <c r="C161" s="1">
        <v>32.159999999999997</v>
      </c>
      <c r="D161">
        <v>21052025</v>
      </c>
      <c r="E161">
        <v>4511</v>
      </c>
      <c r="F161" t="s">
        <v>129</v>
      </c>
      <c r="G161">
        <v>3021</v>
      </c>
      <c r="H161" t="str">
        <f>IF(COUNTIF(Aktiva_företag[FO-nummer],ostolaskut_2025[[#This Row],[Toimittajan Y-tunnus]])&gt;0, "JA", "NEJ")</f>
        <v>JA</v>
      </c>
    </row>
    <row r="162" spans="1:8" x14ac:dyDescent="0.35">
      <c r="A162" t="s">
        <v>279</v>
      </c>
      <c r="B162" t="s">
        <v>280</v>
      </c>
      <c r="C162" s="1">
        <v>12.46</v>
      </c>
      <c r="D162">
        <v>21052025</v>
      </c>
      <c r="E162">
        <v>4600</v>
      </c>
      <c r="F162" t="s">
        <v>120</v>
      </c>
      <c r="G162">
        <v>3021</v>
      </c>
      <c r="H162" t="str">
        <f>IF(COUNTIF(Aktiva_företag[FO-nummer],ostolaskut_2025[[#This Row],[Toimittajan Y-tunnus]])&gt;0, "JA", "NEJ")</f>
        <v>JA</v>
      </c>
    </row>
    <row r="163" spans="1:8" x14ac:dyDescent="0.35">
      <c r="A163" t="s">
        <v>279</v>
      </c>
      <c r="B163" t="s">
        <v>280</v>
      </c>
      <c r="C163" s="1">
        <v>67.010000000000005</v>
      </c>
      <c r="D163">
        <v>21052025</v>
      </c>
      <c r="E163">
        <v>4500</v>
      </c>
      <c r="F163" t="s">
        <v>281</v>
      </c>
      <c r="G163">
        <v>3601</v>
      </c>
      <c r="H163" t="str">
        <f>IF(COUNTIF(Aktiva_företag[FO-nummer],ostolaskut_2025[[#This Row],[Toimittajan Y-tunnus]])&gt;0, "JA", "NEJ")</f>
        <v>JA</v>
      </c>
    </row>
    <row r="164" spans="1:8" x14ac:dyDescent="0.35">
      <c r="A164" t="s">
        <v>279</v>
      </c>
      <c r="B164" t="s">
        <v>280</v>
      </c>
      <c r="C164" s="1">
        <v>23.75</v>
      </c>
      <c r="D164">
        <v>2062025</v>
      </c>
      <c r="E164">
        <v>4500</v>
      </c>
      <c r="F164" t="s">
        <v>281</v>
      </c>
      <c r="G164">
        <v>5501</v>
      </c>
      <c r="H164" t="str">
        <f>IF(COUNTIF(Aktiva_företag[FO-nummer],ostolaskut_2025[[#This Row],[Toimittajan Y-tunnus]])&gt;0, "JA", "NEJ")</f>
        <v>JA</v>
      </c>
    </row>
    <row r="165" spans="1:8" x14ac:dyDescent="0.35">
      <c r="A165" t="s">
        <v>279</v>
      </c>
      <c r="B165" t="s">
        <v>280</v>
      </c>
      <c r="C165" s="1">
        <v>18.7</v>
      </c>
      <c r="D165">
        <v>2062025</v>
      </c>
      <c r="E165">
        <v>4502</v>
      </c>
      <c r="F165" t="s">
        <v>238</v>
      </c>
      <c r="G165">
        <v>3041</v>
      </c>
      <c r="H165" t="str">
        <f>IF(COUNTIF(Aktiva_företag[FO-nummer],ostolaskut_2025[[#This Row],[Toimittajan Y-tunnus]])&gt;0, "JA", "NEJ")</f>
        <v>JA</v>
      </c>
    </row>
    <row r="166" spans="1:8" x14ac:dyDescent="0.35">
      <c r="A166" t="s">
        <v>279</v>
      </c>
      <c r="B166" t="s">
        <v>280</v>
      </c>
      <c r="C166" s="1">
        <v>598.33000000000004</v>
      </c>
      <c r="D166">
        <v>2062025</v>
      </c>
      <c r="E166">
        <v>4502</v>
      </c>
      <c r="F166" t="s">
        <v>238</v>
      </c>
      <c r="G166">
        <v>3041</v>
      </c>
      <c r="H166" t="str">
        <f>IF(COUNTIF(Aktiva_företag[FO-nummer],ostolaskut_2025[[#This Row],[Toimittajan Y-tunnus]])&gt;0, "JA", "NEJ")</f>
        <v>JA</v>
      </c>
    </row>
    <row r="167" spans="1:8" x14ac:dyDescent="0.35">
      <c r="A167" t="s">
        <v>279</v>
      </c>
      <c r="B167" t="s">
        <v>280</v>
      </c>
      <c r="C167" s="1">
        <v>59.3</v>
      </c>
      <c r="D167">
        <v>2062025</v>
      </c>
      <c r="E167">
        <v>4465</v>
      </c>
      <c r="F167" t="s">
        <v>629</v>
      </c>
      <c r="G167">
        <v>3051</v>
      </c>
      <c r="H167" t="str">
        <f>IF(COUNTIF(Aktiva_företag[FO-nummer],ostolaskut_2025[[#This Row],[Toimittajan Y-tunnus]])&gt;0, "JA", "NEJ")</f>
        <v>JA</v>
      </c>
    </row>
    <row r="168" spans="1:8" x14ac:dyDescent="0.35">
      <c r="A168" t="s">
        <v>279</v>
      </c>
      <c r="B168" t="s">
        <v>280</v>
      </c>
      <c r="C168" s="1">
        <v>7.27</v>
      </c>
      <c r="D168">
        <v>2062025</v>
      </c>
      <c r="E168">
        <v>4502</v>
      </c>
      <c r="F168" t="s">
        <v>238</v>
      </c>
      <c r="G168">
        <v>3041</v>
      </c>
      <c r="H168" t="str">
        <f>IF(COUNTIF(Aktiva_företag[FO-nummer],ostolaskut_2025[[#This Row],[Toimittajan Y-tunnus]])&gt;0, "JA", "NEJ")</f>
        <v>JA</v>
      </c>
    </row>
    <row r="169" spans="1:8" x14ac:dyDescent="0.35">
      <c r="A169" t="s">
        <v>279</v>
      </c>
      <c r="B169" t="s">
        <v>280</v>
      </c>
      <c r="C169" s="1">
        <v>26.93</v>
      </c>
      <c r="D169">
        <v>2062025</v>
      </c>
      <c r="E169">
        <v>4500</v>
      </c>
      <c r="F169" t="s">
        <v>281</v>
      </c>
      <c r="G169">
        <v>3551</v>
      </c>
      <c r="H169" t="str">
        <f>IF(COUNTIF(Aktiva_företag[FO-nummer],ostolaskut_2025[[#This Row],[Toimittajan Y-tunnus]])&gt;0, "JA", "NEJ")</f>
        <v>JA</v>
      </c>
    </row>
    <row r="170" spans="1:8" x14ac:dyDescent="0.35">
      <c r="A170" t="s">
        <v>279</v>
      </c>
      <c r="B170" t="s">
        <v>280</v>
      </c>
      <c r="C170" s="1">
        <v>16.41</v>
      </c>
      <c r="D170">
        <v>2062025</v>
      </c>
      <c r="E170">
        <v>4500</v>
      </c>
      <c r="F170" t="s">
        <v>281</v>
      </c>
      <c r="G170">
        <v>3901</v>
      </c>
      <c r="H170" t="str">
        <f>IF(COUNTIF(Aktiva_företag[FO-nummer],ostolaskut_2025[[#This Row],[Toimittajan Y-tunnus]])&gt;0, "JA", "NEJ")</f>
        <v>JA</v>
      </c>
    </row>
    <row r="171" spans="1:8" x14ac:dyDescent="0.35">
      <c r="A171" t="s">
        <v>279</v>
      </c>
      <c r="B171" t="s">
        <v>280</v>
      </c>
      <c r="C171" s="1">
        <v>20.47</v>
      </c>
      <c r="D171">
        <v>16062025</v>
      </c>
      <c r="E171">
        <v>4500</v>
      </c>
      <c r="F171" t="s">
        <v>281</v>
      </c>
      <c r="G171">
        <v>5501</v>
      </c>
      <c r="H171" t="str">
        <f>IF(COUNTIF(Aktiva_företag[FO-nummer],ostolaskut_2025[[#This Row],[Toimittajan Y-tunnus]])&gt;0, "JA", "NEJ")</f>
        <v>JA</v>
      </c>
    </row>
    <row r="172" spans="1:8" x14ac:dyDescent="0.35">
      <c r="A172" t="s">
        <v>279</v>
      </c>
      <c r="B172" t="s">
        <v>280</v>
      </c>
      <c r="C172" s="1">
        <v>18.25</v>
      </c>
      <c r="D172">
        <v>16062025</v>
      </c>
      <c r="E172">
        <v>4500</v>
      </c>
      <c r="F172" t="s">
        <v>281</v>
      </c>
      <c r="G172">
        <v>5551</v>
      </c>
      <c r="H172" t="str">
        <f>IF(COUNTIF(Aktiva_företag[FO-nummer],ostolaskut_2025[[#This Row],[Toimittajan Y-tunnus]])&gt;0, "JA", "NEJ")</f>
        <v>JA</v>
      </c>
    </row>
    <row r="173" spans="1:8" x14ac:dyDescent="0.35">
      <c r="A173" t="s">
        <v>279</v>
      </c>
      <c r="B173" t="s">
        <v>280</v>
      </c>
      <c r="C173" s="1">
        <v>383.75</v>
      </c>
      <c r="D173">
        <v>16062025</v>
      </c>
      <c r="E173">
        <v>4502</v>
      </c>
      <c r="F173" t="s">
        <v>238</v>
      </c>
      <c r="G173">
        <v>3041</v>
      </c>
      <c r="H173" t="str">
        <f>IF(COUNTIF(Aktiva_företag[FO-nummer],ostolaskut_2025[[#This Row],[Toimittajan Y-tunnus]])&gt;0, "JA", "NEJ")</f>
        <v>JA</v>
      </c>
    </row>
    <row r="174" spans="1:8" x14ac:dyDescent="0.35">
      <c r="A174" t="s">
        <v>279</v>
      </c>
      <c r="B174" t="s">
        <v>280</v>
      </c>
      <c r="C174" s="1">
        <v>87.59</v>
      </c>
      <c r="D174">
        <v>16062025</v>
      </c>
      <c r="E174">
        <v>4502</v>
      </c>
      <c r="F174" t="s">
        <v>238</v>
      </c>
      <c r="G174">
        <v>3041</v>
      </c>
      <c r="H174" t="str">
        <f>IF(COUNTIF(Aktiva_företag[FO-nummer],ostolaskut_2025[[#This Row],[Toimittajan Y-tunnus]])&gt;0, "JA", "NEJ")</f>
        <v>JA</v>
      </c>
    </row>
    <row r="175" spans="1:8" x14ac:dyDescent="0.35">
      <c r="A175" t="s">
        <v>279</v>
      </c>
      <c r="B175" t="s">
        <v>280</v>
      </c>
      <c r="C175" s="1">
        <v>123.68</v>
      </c>
      <c r="D175">
        <v>1072025</v>
      </c>
      <c r="E175">
        <v>4502</v>
      </c>
      <c r="F175" t="s">
        <v>238</v>
      </c>
      <c r="G175">
        <v>3041</v>
      </c>
      <c r="H175" t="str">
        <f>IF(COUNTIF(Aktiva_företag[FO-nummer],ostolaskut_2025[[#This Row],[Toimittajan Y-tunnus]])&gt;0, "JA", "NEJ")</f>
        <v>JA</v>
      </c>
    </row>
    <row r="176" spans="1:8" x14ac:dyDescent="0.35">
      <c r="A176" t="s">
        <v>279</v>
      </c>
      <c r="B176" t="s">
        <v>280</v>
      </c>
      <c r="C176" s="1">
        <v>44.9</v>
      </c>
      <c r="D176">
        <v>1072025</v>
      </c>
      <c r="E176">
        <v>4511</v>
      </c>
      <c r="F176" t="s">
        <v>129</v>
      </c>
      <c r="G176">
        <v>3021</v>
      </c>
      <c r="H176" t="str">
        <f>IF(COUNTIF(Aktiva_företag[FO-nummer],ostolaskut_2025[[#This Row],[Toimittajan Y-tunnus]])&gt;0, "JA", "NEJ")</f>
        <v>JA</v>
      </c>
    </row>
    <row r="177" spans="1:8" x14ac:dyDescent="0.35">
      <c r="A177" t="s">
        <v>279</v>
      </c>
      <c r="B177" t="s">
        <v>280</v>
      </c>
      <c r="C177" s="1">
        <v>46.89</v>
      </c>
      <c r="D177">
        <v>1072025</v>
      </c>
      <c r="E177">
        <v>4500</v>
      </c>
      <c r="F177" t="s">
        <v>281</v>
      </c>
      <c r="G177">
        <v>3021</v>
      </c>
      <c r="H177" t="str">
        <f>IF(COUNTIF(Aktiva_företag[FO-nummer],ostolaskut_2025[[#This Row],[Toimittajan Y-tunnus]])&gt;0, "JA", "NEJ")</f>
        <v>JA</v>
      </c>
    </row>
    <row r="178" spans="1:8" x14ac:dyDescent="0.35">
      <c r="A178" t="s">
        <v>279</v>
      </c>
      <c r="B178" t="s">
        <v>280</v>
      </c>
      <c r="C178" s="1">
        <v>46.14</v>
      </c>
      <c r="D178">
        <v>1072025</v>
      </c>
      <c r="E178">
        <v>4511</v>
      </c>
      <c r="F178" t="s">
        <v>129</v>
      </c>
      <c r="G178">
        <v>3021</v>
      </c>
      <c r="H178" t="str">
        <f>IF(COUNTIF(Aktiva_företag[FO-nummer],ostolaskut_2025[[#This Row],[Toimittajan Y-tunnus]])&gt;0, "JA", "NEJ")</f>
        <v>JA</v>
      </c>
    </row>
    <row r="179" spans="1:8" x14ac:dyDescent="0.35">
      <c r="A179" t="s">
        <v>279</v>
      </c>
      <c r="B179" t="s">
        <v>280</v>
      </c>
      <c r="C179" s="1">
        <v>8.2899999999999991</v>
      </c>
      <c r="D179">
        <v>1072025</v>
      </c>
      <c r="E179">
        <v>4390</v>
      </c>
      <c r="F179" t="s">
        <v>140</v>
      </c>
      <c r="G179">
        <v>3551</v>
      </c>
      <c r="H179" t="str">
        <f>IF(COUNTIF(Aktiva_företag[FO-nummer],ostolaskut_2025[[#This Row],[Toimittajan Y-tunnus]])&gt;0, "JA", "NEJ")</f>
        <v>JA</v>
      </c>
    </row>
    <row r="180" spans="1:8" x14ac:dyDescent="0.35">
      <c r="A180" t="s">
        <v>279</v>
      </c>
      <c r="B180" t="s">
        <v>280</v>
      </c>
      <c r="C180" s="1">
        <v>28.69</v>
      </c>
      <c r="D180">
        <v>1072025</v>
      </c>
      <c r="E180">
        <v>4600</v>
      </c>
      <c r="F180" t="s">
        <v>120</v>
      </c>
      <c r="G180">
        <v>4401</v>
      </c>
      <c r="H180" t="str">
        <f>IF(COUNTIF(Aktiva_företag[FO-nummer],ostolaskut_2025[[#This Row],[Toimittajan Y-tunnus]])&gt;0, "JA", "NEJ")</f>
        <v>JA</v>
      </c>
    </row>
    <row r="181" spans="1:8" x14ac:dyDescent="0.35">
      <c r="A181" t="s">
        <v>279</v>
      </c>
      <c r="B181" t="s">
        <v>280</v>
      </c>
      <c r="C181" s="1">
        <v>9.75</v>
      </c>
      <c r="D181">
        <v>1072025</v>
      </c>
      <c r="E181">
        <v>4500</v>
      </c>
      <c r="F181" t="s">
        <v>281</v>
      </c>
      <c r="G181">
        <v>1101</v>
      </c>
      <c r="H181" t="str">
        <f>IF(COUNTIF(Aktiva_företag[FO-nummer],ostolaskut_2025[[#This Row],[Toimittajan Y-tunnus]])&gt;0, "JA", "NEJ")</f>
        <v>JA</v>
      </c>
    </row>
    <row r="182" spans="1:8" x14ac:dyDescent="0.35">
      <c r="A182" t="s">
        <v>279</v>
      </c>
      <c r="B182" t="s">
        <v>280</v>
      </c>
      <c r="C182" s="1">
        <v>3.19</v>
      </c>
      <c r="D182">
        <v>1072025</v>
      </c>
      <c r="E182">
        <v>4600</v>
      </c>
      <c r="F182" t="s">
        <v>120</v>
      </c>
      <c r="G182">
        <v>3901</v>
      </c>
      <c r="H182" t="str">
        <f>IF(COUNTIF(Aktiva_företag[FO-nummer],ostolaskut_2025[[#This Row],[Toimittajan Y-tunnus]])&gt;0, "JA", "NEJ")</f>
        <v>JA</v>
      </c>
    </row>
    <row r="183" spans="1:8" x14ac:dyDescent="0.35">
      <c r="A183" t="s">
        <v>279</v>
      </c>
      <c r="B183" t="s">
        <v>280</v>
      </c>
      <c r="C183" s="1">
        <v>26.71</v>
      </c>
      <c r="D183">
        <v>1072025</v>
      </c>
      <c r="E183">
        <v>4500</v>
      </c>
      <c r="F183" t="s">
        <v>281</v>
      </c>
      <c r="G183">
        <v>3501</v>
      </c>
      <c r="H183" t="str">
        <f>IF(COUNTIF(Aktiva_företag[FO-nummer],ostolaskut_2025[[#This Row],[Toimittajan Y-tunnus]])&gt;0, "JA", "NEJ")</f>
        <v>JA</v>
      </c>
    </row>
    <row r="184" spans="1:8" x14ac:dyDescent="0.35">
      <c r="A184" t="s">
        <v>279</v>
      </c>
      <c r="B184" t="s">
        <v>280</v>
      </c>
      <c r="C184" s="1">
        <v>409.39</v>
      </c>
      <c r="D184">
        <v>7072025</v>
      </c>
      <c r="E184">
        <v>4502</v>
      </c>
      <c r="F184" t="s">
        <v>238</v>
      </c>
      <c r="G184">
        <v>3041</v>
      </c>
      <c r="H184" t="str">
        <f>IF(COUNTIF(Aktiva_företag[FO-nummer],ostolaskut_2025[[#This Row],[Toimittajan Y-tunnus]])&gt;0, "JA", "NEJ")</f>
        <v>JA</v>
      </c>
    </row>
    <row r="185" spans="1:8" x14ac:dyDescent="0.35">
      <c r="A185" t="s">
        <v>279</v>
      </c>
      <c r="B185" t="s">
        <v>280</v>
      </c>
      <c r="C185" s="1">
        <v>42.87</v>
      </c>
      <c r="D185">
        <v>7072025</v>
      </c>
      <c r="E185">
        <v>4502</v>
      </c>
      <c r="F185" t="s">
        <v>238</v>
      </c>
      <c r="G185">
        <v>3041</v>
      </c>
      <c r="H185" t="str">
        <f>IF(COUNTIF(Aktiva_företag[FO-nummer],ostolaskut_2025[[#This Row],[Toimittajan Y-tunnus]])&gt;0, "JA", "NEJ")</f>
        <v>JA</v>
      </c>
    </row>
    <row r="186" spans="1:8" x14ac:dyDescent="0.35">
      <c r="A186" t="s">
        <v>279</v>
      </c>
      <c r="B186" t="s">
        <v>280</v>
      </c>
      <c r="C186" s="1">
        <v>70.06</v>
      </c>
      <c r="D186">
        <v>16072025</v>
      </c>
      <c r="E186">
        <v>4500</v>
      </c>
      <c r="F186" t="s">
        <v>281</v>
      </c>
      <c r="G186">
        <v>5501</v>
      </c>
      <c r="H186" t="str">
        <f>IF(COUNTIF(Aktiva_företag[FO-nummer],ostolaskut_2025[[#This Row],[Toimittajan Y-tunnus]])&gt;0, "JA", "NEJ")</f>
        <v>JA</v>
      </c>
    </row>
    <row r="187" spans="1:8" x14ac:dyDescent="0.35">
      <c r="A187" t="s">
        <v>279</v>
      </c>
      <c r="B187" t="s">
        <v>280</v>
      </c>
      <c r="C187" s="1">
        <v>35.58</v>
      </c>
      <c r="D187">
        <v>26072025</v>
      </c>
      <c r="E187">
        <v>4500</v>
      </c>
      <c r="F187" t="s">
        <v>281</v>
      </c>
      <c r="G187">
        <v>3501</v>
      </c>
      <c r="H187" t="str">
        <f>IF(COUNTIF(Aktiva_företag[FO-nummer],ostolaskut_2025[[#This Row],[Toimittajan Y-tunnus]])&gt;0, "JA", "NEJ")</f>
        <v>JA</v>
      </c>
    </row>
    <row r="188" spans="1:8" x14ac:dyDescent="0.35">
      <c r="A188" t="s">
        <v>279</v>
      </c>
      <c r="B188" t="s">
        <v>280</v>
      </c>
      <c r="C188" s="1">
        <v>6.45</v>
      </c>
      <c r="D188">
        <v>26072025</v>
      </c>
      <c r="E188">
        <v>4600</v>
      </c>
      <c r="F188" t="s">
        <v>120</v>
      </c>
      <c r="G188">
        <v>3501</v>
      </c>
      <c r="H188" t="str">
        <f>IF(COUNTIF(Aktiva_företag[FO-nummer],ostolaskut_2025[[#This Row],[Toimittajan Y-tunnus]])&gt;0, "JA", "NEJ")</f>
        <v>JA</v>
      </c>
    </row>
    <row r="189" spans="1:8" x14ac:dyDescent="0.35">
      <c r="A189" t="s">
        <v>279</v>
      </c>
      <c r="B189" t="s">
        <v>280</v>
      </c>
      <c r="C189" s="1">
        <v>35.630000000000003</v>
      </c>
      <c r="D189">
        <v>26072025</v>
      </c>
      <c r="E189">
        <v>4500</v>
      </c>
      <c r="F189" t="s">
        <v>281</v>
      </c>
      <c r="G189">
        <v>5501</v>
      </c>
      <c r="H189" t="str">
        <f>IF(COUNTIF(Aktiva_företag[FO-nummer],ostolaskut_2025[[#This Row],[Toimittajan Y-tunnus]])&gt;0, "JA", "NEJ")</f>
        <v>JA</v>
      </c>
    </row>
    <row r="190" spans="1:8" x14ac:dyDescent="0.35">
      <c r="A190" t="s">
        <v>279</v>
      </c>
      <c r="B190" t="s">
        <v>280</v>
      </c>
      <c r="C190" s="1">
        <v>12.44</v>
      </c>
      <c r="D190">
        <v>19082025</v>
      </c>
      <c r="E190">
        <v>4500</v>
      </c>
      <c r="F190" t="s">
        <v>281</v>
      </c>
      <c r="G190">
        <v>3501</v>
      </c>
      <c r="H190" t="str">
        <f>IF(COUNTIF(Aktiva_företag[FO-nummer],ostolaskut_2025[[#This Row],[Toimittajan Y-tunnus]])&gt;0, "JA", "NEJ")</f>
        <v>JA</v>
      </c>
    </row>
    <row r="191" spans="1:8" x14ac:dyDescent="0.35">
      <c r="A191" t="s">
        <v>279</v>
      </c>
      <c r="B191" t="s">
        <v>280</v>
      </c>
      <c r="C191" s="1">
        <v>9.56</v>
      </c>
      <c r="D191">
        <v>19082025</v>
      </c>
      <c r="E191">
        <v>4500</v>
      </c>
      <c r="F191" t="s">
        <v>281</v>
      </c>
      <c r="G191">
        <v>3501</v>
      </c>
      <c r="H191" t="str">
        <f>IF(COUNTIF(Aktiva_företag[FO-nummer],ostolaskut_2025[[#This Row],[Toimittajan Y-tunnus]])&gt;0, "JA", "NEJ")</f>
        <v>JA</v>
      </c>
    </row>
    <row r="192" spans="1:8" x14ac:dyDescent="0.35">
      <c r="A192" t="s">
        <v>279</v>
      </c>
      <c r="B192" t="s">
        <v>280</v>
      </c>
      <c r="C192" s="1">
        <v>5.98</v>
      </c>
      <c r="D192">
        <v>19082025</v>
      </c>
      <c r="E192">
        <v>4600</v>
      </c>
      <c r="F192" t="s">
        <v>120</v>
      </c>
      <c r="G192">
        <v>3601</v>
      </c>
      <c r="H192" t="str">
        <f>IF(COUNTIF(Aktiva_företag[FO-nummer],ostolaskut_2025[[#This Row],[Toimittajan Y-tunnus]])&gt;0, "JA", "NEJ")</f>
        <v>JA</v>
      </c>
    </row>
    <row r="193" spans="1:8" x14ac:dyDescent="0.35">
      <c r="A193" t="s">
        <v>279</v>
      </c>
      <c r="B193" t="s">
        <v>280</v>
      </c>
      <c r="C193" s="1">
        <v>15.94</v>
      </c>
      <c r="D193">
        <v>19082025</v>
      </c>
      <c r="E193">
        <v>4600</v>
      </c>
      <c r="F193" t="s">
        <v>120</v>
      </c>
      <c r="G193">
        <v>3601</v>
      </c>
      <c r="H193" t="str">
        <f>IF(COUNTIF(Aktiva_företag[FO-nummer],ostolaskut_2025[[#This Row],[Toimittajan Y-tunnus]])&gt;0, "JA", "NEJ")</f>
        <v>JA</v>
      </c>
    </row>
    <row r="194" spans="1:8" x14ac:dyDescent="0.35">
      <c r="A194" t="s">
        <v>279</v>
      </c>
      <c r="B194" t="s">
        <v>280</v>
      </c>
      <c r="C194" s="1">
        <v>131.94</v>
      </c>
      <c r="D194">
        <v>19082025</v>
      </c>
      <c r="E194">
        <v>4600</v>
      </c>
      <c r="F194" t="s">
        <v>120</v>
      </c>
      <c r="G194">
        <v>3601</v>
      </c>
      <c r="H194" t="str">
        <f>IF(COUNTIF(Aktiva_företag[FO-nummer],ostolaskut_2025[[#This Row],[Toimittajan Y-tunnus]])&gt;0, "JA", "NEJ")</f>
        <v>JA</v>
      </c>
    </row>
    <row r="195" spans="1:8" x14ac:dyDescent="0.35">
      <c r="A195" t="s">
        <v>279</v>
      </c>
      <c r="B195" t="s">
        <v>280</v>
      </c>
      <c r="C195" s="1">
        <v>126.32</v>
      </c>
      <c r="D195">
        <v>19082025</v>
      </c>
      <c r="E195">
        <v>4502</v>
      </c>
      <c r="F195" t="s">
        <v>238</v>
      </c>
      <c r="G195">
        <v>3041</v>
      </c>
      <c r="H195" t="str">
        <f>IF(COUNTIF(Aktiva_företag[FO-nummer],ostolaskut_2025[[#This Row],[Toimittajan Y-tunnus]])&gt;0, "JA", "NEJ")</f>
        <v>JA</v>
      </c>
    </row>
    <row r="196" spans="1:8" x14ac:dyDescent="0.35">
      <c r="A196" t="s">
        <v>279</v>
      </c>
      <c r="B196" t="s">
        <v>280</v>
      </c>
      <c r="C196" s="1">
        <v>182.46</v>
      </c>
      <c r="D196">
        <v>19082025</v>
      </c>
      <c r="E196">
        <v>4502</v>
      </c>
      <c r="F196" t="s">
        <v>238</v>
      </c>
      <c r="G196">
        <v>3041</v>
      </c>
      <c r="H196" t="str">
        <f>IF(COUNTIF(Aktiva_företag[FO-nummer],ostolaskut_2025[[#This Row],[Toimittajan Y-tunnus]])&gt;0, "JA", "NEJ")</f>
        <v>JA</v>
      </c>
    </row>
    <row r="197" spans="1:8" x14ac:dyDescent="0.35">
      <c r="A197" t="s">
        <v>279</v>
      </c>
      <c r="B197" t="s">
        <v>280</v>
      </c>
      <c r="C197" s="1">
        <v>17.02</v>
      </c>
      <c r="D197">
        <v>19082025</v>
      </c>
      <c r="E197">
        <v>4511</v>
      </c>
      <c r="F197" t="s">
        <v>129</v>
      </c>
      <c r="G197">
        <v>3021</v>
      </c>
      <c r="H197" t="str">
        <f>IF(COUNTIF(Aktiva_företag[FO-nummer],ostolaskut_2025[[#This Row],[Toimittajan Y-tunnus]])&gt;0, "JA", "NEJ")</f>
        <v>JA</v>
      </c>
    </row>
    <row r="198" spans="1:8" x14ac:dyDescent="0.35">
      <c r="A198" t="s">
        <v>279</v>
      </c>
      <c r="B198" t="s">
        <v>280</v>
      </c>
      <c r="C198" s="1">
        <v>61.47</v>
      </c>
      <c r="D198">
        <v>19082025</v>
      </c>
      <c r="E198">
        <v>4502</v>
      </c>
      <c r="F198" t="s">
        <v>238</v>
      </c>
      <c r="G198">
        <v>3021</v>
      </c>
      <c r="H198" t="str">
        <f>IF(COUNTIF(Aktiva_företag[FO-nummer],ostolaskut_2025[[#This Row],[Toimittajan Y-tunnus]])&gt;0, "JA", "NEJ")</f>
        <v>JA</v>
      </c>
    </row>
    <row r="199" spans="1:8" x14ac:dyDescent="0.35">
      <c r="A199" t="s">
        <v>279</v>
      </c>
      <c r="B199" t="s">
        <v>280</v>
      </c>
      <c r="C199" s="1">
        <v>51.79</v>
      </c>
      <c r="D199">
        <v>23092025</v>
      </c>
      <c r="E199">
        <v>4600</v>
      </c>
      <c r="F199" t="s">
        <v>120</v>
      </c>
      <c r="G199">
        <v>3501</v>
      </c>
      <c r="H199" t="str">
        <f>IF(COUNTIF(Aktiva_företag[FO-nummer],ostolaskut_2025[[#This Row],[Toimittajan Y-tunnus]])&gt;0, "JA", "NEJ")</f>
        <v>JA</v>
      </c>
    </row>
    <row r="200" spans="1:8" x14ac:dyDescent="0.35">
      <c r="A200" t="s">
        <v>279</v>
      </c>
      <c r="B200" t="s">
        <v>280</v>
      </c>
      <c r="C200" s="1">
        <v>9.24</v>
      </c>
      <c r="D200">
        <v>19032025</v>
      </c>
      <c r="E200">
        <v>4500</v>
      </c>
      <c r="F200" t="s">
        <v>1977</v>
      </c>
      <c r="G200">
        <v>6102</v>
      </c>
      <c r="H200" t="str">
        <f>IF(COUNTIF(Aktiva_företag[FO-nummer],ostolaskut_2025[[#This Row],[Toimittajan Y-tunnus]])&gt;0, "JA", "NEJ")</f>
        <v>JA</v>
      </c>
    </row>
    <row r="201" spans="1:8" x14ac:dyDescent="0.35">
      <c r="A201" t="s">
        <v>1123</v>
      </c>
      <c r="B201" t="s">
        <v>1124</v>
      </c>
      <c r="C201" s="1">
        <v>840</v>
      </c>
      <c r="D201">
        <v>12052025</v>
      </c>
      <c r="E201">
        <v>4600</v>
      </c>
      <c r="F201" t="s">
        <v>120</v>
      </c>
      <c r="G201">
        <v>1101</v>
      </c>
      <c r="H201" t="str">
        <f>IF(COUNTIF(Aktiva_företag[FO-nummer],ostolaskut_2025[[#This Row],[Toimittajan Y-tunnus]])&gt;0, "JA", "NEJ")</f>
        <v>JA</v>
      </c>
    </row>
    <row r="202" spans="1:8" x14ac:dyDescent="0.35">
      <c r="A202" t="s">
        <v>1540</v>
      </c>
      <c r="B202" t="s">
        <v>1541</v>
      </c>
      <c r="C202" s="1">
        <v>150</v>
      </c>
      <c r="D202">
        <v>16092025</v>
      </c>
      <c r="E202">
        <v>4420</v>
      </c>
      <c r="F202" t="s">
        <v>112</v>
      </c>
      <c r="G202">
        <v>5352</v>
      </c>
      <c r="H202" t="str">
        <f>IF(COUNTIF(Aktiva_företag[FO-nummer],ostolaskut_2025[[#This Row],[Toimittajan Y-tunnus]])&gt;0, "JA", "NEJ")</f>
        <v>JA</v>
      </c>
    </row>
    <row r="203" spans="1:8" x14ac:dyDescent="0.35">
      <c r="A203" t="s">
        <v>1836</v>
      </c>
      <c r="B203" t="s">
        <v>1837</v>
      </c>
      <c r="C203" s="1">
        <v>97.5</v>
      </c>
      <c r="D203">
        <v>11122025</v>
      </c>
      <c r="E203">
        <v>4305</v>
      </c>
      <c r="F203" t="s">
        <v>17</v>
      </c>
      <c r="G203">
        <v>3551</v>
      </c>
      <c r="H203" t="str">
        <f>IF(COUNTIF(Aktiva_företag[FO-nummer],ostolaskut_2025[[#This Row],[Toimittajan Y-tunnus]])&gt;0, "JA", "NEJ")</f>
        <v>JA</v>
      </c>
    </row>
    <row r="204" spans="1:8" x14ac:dyDescent="0.35">
      <c r="A204" t="s">
        <v>1509</v>
      </c>
      <c r="B204" t="s">
        <v>1510</v>
      </c>
      <c r="C204" s="1">
        <v>1110</v>
      </c>
      <c r="D204">
        <v>10082025</v>
      </c>
      <c r="E204">
        <v>4410</v>
      </c>
      <c r="F204" t="s">
        <v>27</v>
      </c>
      <c r="G204">
        <v>5501</v>
      </c>
      <c r="H204" t="str">
        <f>IF(COUNTIF(Aktiva_företag[FO-nummer],ostolaskut_2025[[#This Row],[Toimittajan Y-tunnus]])&gt;0, "JA", "NEJ")</f>
        <v>JA</v>
      </c>
    </row>
    <row r="205" spans="1:8" x14ac:dyDescent="0.35">
      <c r="A205" t="s">
        <v>1509</v>
      </c>
      <c r="B205" t="s">
        <v>1510</v>
      </c>
      <c r="C205" s="1">
        <v>140</v>
      </c>
      <c r="D205">
        <v>29092025</v>
      </c>
      <c r="E205">
        <v>4380</v>
      </c>
      <c r="F205" t="s">
        <v>373</v>
      </c>
      <c r="G205">
        <v>5501</v>
      </c>
      <c r="H205" t="str">
        <f>IF(COUNTIF(Aktiva_företag[FO-nummer],ostolaskut_2025[[#This Row],[Toimittajan Y-tunnus]])&gt;0, "JA", "NEJ")</f>
        <v>JA</v>
      </c>
    </row>
    <row r="206" spans="1:8" x14ac:dyDescent="0.35">
      <c r="A206" t="s">
        <v>1509</v>
      </c>
      <c r="B206" t="s">
        <v>1510</v>
      </c>
      <c r="C206" s="1">
        <v>340</v>
      </c>
      <c r="D206">
        <v>21102025</v>
      </c>
      <c r="E206">
        <v>4468</v>
      </c>
      <c r="F206" t="s">
        <v>1658</v>
      </c>
      <c r="G206">
        <v>5501</v>
      </c>
      <c r="H206" t="str">
        <f>IF(COUNTIF(Aktiva_företag[FO-nummer],ostolaskut_2025[[#This Row],[Toimittajan Y-tunnus]])&gt;0, "JA", "NEJ")</f>
        <v>JA</v>
      </c>
    </row>
    <row r="207" spans="1:8" x14ac:dyDescent="0.35">
      <c r="A207" t="s">
        <v>1509</v>
      </c>
      <c r="B207" t="s">
        <v>1510</v>
      </c>
      <c r="C207" s="1">
        <v>198</v>
      </c>
      <c r="D207">
        <v>18112025</v>
      </c>
      <c r="E207">
        <v>4600</v>
      </c>
      <c r="F207" t="s">
        <v>120</v>
      </c>
      <c r="G207">
        <v>5501</v>
      </c>
      <c r="H207" t="str">
        <f>IF(COUNTIF(Aktiva_företag[FO-nummer],ostolaskut_2025[[#This Row],[Toimittajan Y-tunnus]])&gt;0, "JA", "NEJ")</f>
        <v>JA</v>
      </c>
    </row>
    <row r="208" spans="1:8" x14ac:dyDescent="0.35">
      <c r="A208" t="s">
        <v>133</v>
      </c>
      <c r="B208" t="s">
        <v>134</v>
      </c>
      <c r="C208" s="1">
        <v>967.77</v>
      </c>
      <c r="D208">
        <v>3012025</v>
      </c>
      <c r="E208">
        <v>4820</v>
      </c>
      <c r="F208" t="s">
        <v>9</v>
      </c>
      <c r="G208">
        <v>3601</v>
      </c>
      <c r="H208" t="str">
        <f>IF(COUNTIF(Aktiva_företag[FO-nummer],ostolaskut_2025[[#This Row],[Toimittajan Y-tunnus]])&gt;0, "JA", "NEJ")</f>
        <v>JA</v>
      </c>
    </row>
    <row r="209" spans="1:8" x14ac:dyDescent="0.35">
      <c r="A209" t="s">
        <v>133</v>
      </c>
      <c r="B209" t="s">
        <v>134</v>
      </c>
      <c r="C209" s="1">
        <v>967.77</v>
      </c>
      <c r="D209">
        <v>3022025</v>
      </c>
      <c r="E209">
        <v>4820</v>
      </c>
      <c r="F209" t="s">
        <v>9</v>
      </c>
      <c r="G209">
        <v>3601</v>
      </c>
      <c r="H209" t="str">
        <f>IF(COUNTIF(Aktiva_företag[FO-nummer],ostolaskut_2025[[#This Row],[Toimittajan Y-tunnus]])&gt;0, "JA", "NEJ")</f>
        <v>JA</v>
      </c>
    </row>
    <row r="210" spans="1:8" x14ac:dyDescent="0.35">
      <c r="A210" t="s">
        <v>133</v>
      </c>
      <c r="B210" t="s">
        <v>134</v>
      </c>
      <c r="C210" s="1">
        <v>784.5</v>
      </c>
      <c r="D210">
        <v>14022025</v>
      </c>
      <c r="E210">
        <v>4571</v>
      </c>
      <c r="F210" t="s">
        <v>24</v>
      </c>
      <c r="G210">
        <v>3601</v>
      </c>
      <c r="H210" t="str">
        <f>IF(COUNTIF(Aktiva_företag[FO-nummer],ostolaskut_2025[[#This Row],[Toimittajan Y-tunnus]])&gt;0, "JA", "NEJ")</f>
        <v>JA</v>
      </c>
    </row>
    <row r="211" spans="1:8" x14ac:dyDescent="0.35">
      <c r="A211" t="s">
        <v>133</v>
      </c>
      <c r="B211" t="s">
        <v>134</v>
      </c>
      <c r="C211" s="1">
        <v>967.77</v>
      </c>
      <c r="D211">
        <v>3032025</v>
      </c>
      <c r="E211">
        <v>4820</v>
      </c>
      <c r="F211" t="s">
        <v>9</v>
      </c>
      <c r="G211">
        <v>3601</v>
      </c>
      <c r="H211" t="str">
        <f>IF(COUNTIF(Aktiva_företag[FO-nummer],ostolaskut_2025[[#This Row],[Toimittajan Y-tunnus]])&gt;0, "JA", "NEJ")</f>
        <v>JA</v>
      </c>
    </row>
    <row r="212" spans="1:8" x14ac:dyDescent="0.35">
      <c r="A212" t="s">
        <v>133</v>
      </c>
      <c r="B212" t="s">
        <v>134</v>
      </c>
      <c r="C212" s="1">
        <v>635.59</v>
      </c>
      <c r="D212">
        <v>9032025</v>
      </c>
      <c r="E212">
        <v>4571</v>
      </c>
      <c r="F212" t="s">
        <v>24</v>
      </c>
      <c r="G212">
        <v>3601</v>
      </c>
      <c r="H212" t="str">
        <f>IF(COUNTIF(Aktiva_företag[FO-nummer],ostolaskut_2025[[#This Row],[Toimittajan Y-tunnus]])&gt;0, "JA", "NEJ")</f>
        <v>JA</v>
      </c>
    </row>
    <row r="213" spans="1:8" x14ac:dyDescent="0.35">
      <c r="A213" t="s">
        <v>133</v>
      </c>
      <c r="B213" t="s">
        <v>134</v>
      </c>
      <c r="C213" s="1">
        <v>240.53</v>
      </c>
      <c r="D213">
        <v>3042025</v>
      </c>
      <c r="E213">
        <v>4820</v>
      </c>
      <c r="F213" t="s">
        <v>9</v>
      </c>
      <c r="G213">
        <v>5551</v>
      </c>
      <c r="H213" t="str">
        <f>IF(COUNTIF(Aktiva_företag[FO-nummer],ostolaskut_2025[[#This Row],[Toimittajan Y-tunnus]])&gt;0, "JA", "NEJ")</f>
        <v>JA</v>
      </c>
    </row>
    <row r="214" spans="1:8" x14ac:dyDescent="0.35">
      <c r="A214" t="s">
        <v>133</v>
      </c>
      <c r="B214" t="s">
        <v>134</v>
      </c>
      <c r="C214" s="1">
        <v>971.96</v>
      </c>
      <c r="D214">
        <v>3042025</v>
      </c>
      <c r="E214">
        <v>4820</v>
      </c>
      <c r="F214" t="s">
        <v>9</v>
      </c>
      <c r="G214">
        <v>3601</v>
      </c>
      <c r="H214" t="str">
        <f>IF(COUNTIF(Aktiva_företag[FO-nummer],ostolaskut_2025[[#This Row],[Toimittajan Y-tunnus]])&gt;0, "JA", "NEJ")</f>
        <v>JA</v>
      </c>
    </row>
    <row r="215" spans="1:8" x14ac:dyDescent="0.35">
      <c r="A215" t="s">
        <v>133</v>
      </c>
      <c r="B215" t="s">
        <v>134</v>
      </c>
      <c r="C215" s="1">
        <v>479.1</v>
      </c>
      <c r="D215">
        <v>15042025</v>
      </c>
      <c r="E215">
        <v>4571</v>
      </c>
      <c r="F215" t="s">
        <v>24</v>
      </c>
      <c r="G215">
        <v>3601</v>
      </c>
      <c r="H215" t="str">
        <f>IF(COUNTIF(Aktiva_företag[FO-nummer],ostolaskut_2025[[#This Row],[Toimittajan Y-tunnus]])&gt;0, "JA", "NEJ")</f>
        <v>JA</v>
      </c>
    </row>
    <row r="216" spans="1:8" x14ac:dyDescent="0.35">
      <c r="A216" t="s">
        <v>133</v>
      </c>
      <c r="B216" t="s">
        <v>134</v>
      </c>
      <c r="C216" s="1">
        <v>971.96</v>
      </c>
      <c r="D216">
        <v>5052025</v>
      </c>
      <c r="E216">
        <v>4820</v>
      </c>
      <c r="F216" t="s">
        <v>9</v>
      </c>
      <c r="G216">
        <v>3601</v>
      </c>
      <c r="H216" t="str">
        <f>IF(COUNTIF(Aktiva_företag[FO-nummer],ostolaskut_2025[[#This Row],[Toimittajan Y-tunnus]])&gt;0, "JA", "NEJ")</f>
        <v>JA</v>
      </c>
    </row>
    <row r="217" spans="1:8" x14ac:dyDescent="0.35">
      <c r="A217" t="s">
        <v>133</v>
      </c>
      <c r="B217" t="s">
        <v>134</v>
      </c>
      <c r="C217" s="1">
        <v>342.31</v>
      </c>
      <c r="D217">
        <v>9052025</v>
      </c>
      <c r="E217">
        <v>4571</v>
      </c>
      <c r="F217" t="s">
        <v>24</v>
      </c>
      <c r="G217">
        <v>3601</v>
      </c>
      <c r="H217" t="str">
        <f>IF(COUNTIF(Aktiva_företag[FO-nummer],ostolaskut_2025[[#This Row],[Toimittajan Y-tunnus]])&gt;0, "JA", "NEJ")</f>
        <v>JA</v>
      </c>
    </row>
    <row r="218" spans="1:8" x14ac:dyDescent="0.35">
      <c r="A218" t="s">
        <v>133</v>
      </c>
      <c r="B218" t="s">
        <v>134</v>
      </c>
      <c r="C218" s="1">
        <v>971.96</v>
      </c>
      <c r="D218">
        <v>3062025</v>
      </c>
      <c r="E218">
        <v>4820</v>
      </c>
      <c r="F218" t="s">
        <v>9</v>
      </c>
      <c r="G218">
        <v>3601</v>
      </c>
      <c r="H218" t="str">
        <f>IF(COUNTIF(Aktiva_företag[FO-nummer],ostolaskut_2025[[#This Row],[Toimittajan Y-tunnus]])&gt;0, "JA", "NEJ")</f>
        <v>JA</v>
      </c>
    </row>
    <row r="219" spans="1:8" x14ac:dyDescent="0.35">
      <c r="A219" t="s">
        <v>133</v>
      </c>
      <c r="B219" t="s">
        <v>134</v>
      </c>
      <c r="C219" s="1">
        <v>134.22</v>
      </c>
      <c r="D219">
        <v>12062025</v>
      </c>
      <c r="E219">
        <v>4571</v>
      </c>
      <c r="F219" t="s">
        <v>24</v>
      </c>
      <c r="G219">
        <v>5551</v>
      </c>
      <c r="H219" t="str">
        <f>IF(COUNTIF(Aktiva_företag[FO-nummer],ostolaskut_2025[[#This Row],[Toimittajan Y-tunnus]])&gt;0, "JA", "NEJ")</f>
        <v>JA</v>
      </c>
    </row>
    <row r="220" spans="1:8" x14ac:dyDescent="0.35">
      <c r="A220" t="s">
        <v>133</v>
      </c>
      <c r="B220" t="s">
        <v>134</v>
      </c>
      <c r="C220" s="1">
        <v>1950</v>
      </c>
      <c r="D220">
        <v>17062025</v>
      </c>
      <c r="E220">
        <v>4390</v>
      </c>
      <c r="F220" t="s">
        <v>140</v>
      </c>
      <c r="G220">
        <v>4601</v>
      </c>
      <c r="H220" t="str">
        <f>IF(COUNTIF(Aktiva_företag[FO-nummer],ostolaskut_2025[[#This Row],[Toimittajan Y-tunnus]])&gt;0, "JA", "NEJ")</f>
        <v>JA</v>
      </c>
    </row>
    <row r="221" spans="1:8" x14ac:dyDescent="0.35">
      <c r="A221" t="s">
        <v>133</v>
      </c>
      <c r="B221" t="s">
        <v>134</v>
      </c>
      <c r="C221" s="1">
        <v>218.49</v>
      </c>
      <c r="D221">
        <v>3072025</v>
      </c>
      <c r="E221">
        <v>4820</v>
      </c>
      <c r="F221" t="s">
        <v>9</v>
      </c>
      <c r="G221">
        <v>5551</v>
      </c>
      <c r="H221" t="str">
        <f>IF(COUNTIF(Aktiva_företag[FO-nummer],ostolaskut_2025[[#This Row],[Toimittajan Y-tunnus]])&gt;0, "JA", "NEJ")</f>
        <v>JA</v>
      </c>
    </row>
    <row r="222" spans="1:8" x14ac:dyDescent="0.35">
      <c r="A222" t="s">
        <v>133</v>
      </c>
      <c r="B222" t="s">
        <v>134</v>
      </c>
      <c r="C222" s="1">
        <v>971.96</v>
      </c>
      <c r="D222">
        <v>3072025</v>
      </c>
      <c r="E222">
        <v>4820</v>
      </c>
      <c r="F222" t="s">
        <v>9</v>
      </c>
      <c r="G222">
        <v>3601</v>
      </c>
      <c r="H222" t="str">
        <f>IF(COUNTIF(Aktiva_företag[FO-nummer],ostolaskut_2025[[#This Row],[Toimittajan Y-tunnus]])&gt;0, "JA", "NEJ")</f>
        <v>JA</v>
      </c>
    </row>
    <row r="223" spans="1:8" x14ac:dyDescent="0.35">
      <c r="A223" t="s">
        <v>133</v>
      </c>
      <c r="B223" t="s">
        <v>134</v>
      </c>
      <c r="C223" s="1">
        <v>68.099999999999994</v>
      </c>
      <c r="D223">
        <v>10072025</v>
      </c>
      <c r="E223">
        <v>4571</v>
      </c>
      <c r="F223" t="s">
        <v>24</v>
      </c>
      <c r="G223">
        <v>4601</v>
      </c>
      <c r="H223" t="str">
        <f>IF(COUNTIF(Aktiva_företag[FO-nummer],ostolaskut_2025[[#This Row],[Toimittajan Y-tunnus]])&gt;0, "JA", "NEJ")</f>
        <v>JA</v>
      </c>
    </row>
    <row r="224" spans="1:8" x14ac:dyDescent="0.35">
      <c r="A224" t="s">
        <v>133</v>
      </c>
      <c r="B224" t="s">
        <v>134</v>
      </c>
      <c r="C224" s="1">
        <v>971.96</v>
      </c>
      <c r="D224">
        <v>4082025</v>
      </c>
      <c r="E224">
        <v>4820</v>
      </c>
      <c r="F224" t="s">
        <v>9</v>
      </c>
      <c r="G224">
        <v>3601</v>
      </c>
      <c r="H224" t="str">
        <f>IF(COUNTIF(Aktiva_företag[FO-nummer],ostolaskut_2025[[#This Row],[Toimittajan Y-tunnus]])&gt;0, "JA", "NEJ")</f>
        <v>JA</v>
      </c>
    </row>
    <row r="225" spans="1:8" x14ac:dyDescent="0.35">
      <c r="A225" t="s">
        <v>133</v>
      </c>
      <c r="B225" t="s">
        <v>134</v>
      </c>
      <c r="C225" s="1">
        <v>971.96</v>
      </c>
      <c r="D225">
        <v>3092025</v>
      </c>
      <c r="E225">
        <v>4820</v>
      </c>
      <c r="F225" t="s">
        <v>9</v>
      </c>
      <c r="G225">
        <v>3601</v>
      </c>
      <c r="H225" t="str">
        <f>IF(COUNTIF(Aktiva_företag[FO-nummer],ostolaskut_2025[[#This Row],[Toimittajan Y-tunnus]])&gt;0, "JA", "NEJ")</f>
        <v>JA</v>
      </c>
    </row>
    <row r="226" spans="1:8" x14ac:dyDescent="0.35">
      <c r="A226" t="s">
        <v>133</v>
      </c>
      <c r="B226" t="s">
        <v>134</v>
      </c>
      <c r="C226" s="1">
        <v>147.87</v>
      </c>
      <c r="D226">
        <v>15092025</v>
      </c>
      <c r="E226">
        <v>4571</v>
      </c>
      <c r="F226" t="s">
        <v>24</v>
      </c>
      <c r="G226">
        <v>5551</v>
      </c>
      <c r="H226" t="str">
        <f>IF(COUNTIF(Aktiva_företag[FO-nummer],ostolaskut_2025[[#This Row],[Toimittajan Y-tunnus]])&gt;0, "JA", "NEJ")</f>
        <v>JA</v>
      </c>
    </row>
    <row r="227" spans="1:8" x14ac:dyDescent="0.35">
      <c r="A227" t="s">
        <v>133</v>
      </c>
      <c r="B227" t="s">
        <v>134</v>
      </c>
      <c r="C227" s="1">
        <v>971.96</v>
      </c>
      <c r="D227">
        <v>2102025</v>
      </c>
      <c r="E227">
        <v>4820</v>
      </c>
      <c r="F227" t="s">
        <v>9</v>
      </c>
      <c r="G227">
        <v>3601</v>
      </c>
      <c r="H227" t="str">
        <f>IF(COUNTIF(Aktiva_företag[FO-nummer],ostolaskut_2025[[#This Row],[Toimittajan Y-tunnus]])&gt;0, "JA", "NEJ")</f>
        <v>JA</v>
      </c>
    </row>
    <row r="228" spans="1:8" x14ac:dyDescent="0.35">
      <c r="A228" t="s">
        <v>133</v>
      </c>
      <c r="B228" t="s">
        <v>134</v>
      </c>
      <c r="C228" s="1">
        <v>975</v>
      </c>
      <c r="D228">
        <v>3102025</v>
      </c>
      <c r="E228">
        <v>4390</v>
      </c>
      <c r="F228" t="s">
        <v>140</v>
      </c>
      <c r="G228">
        <v>4601</v>
      </c>
      <c r="H228" t="str">
        <f>IF(COUNTIF(Aktiva_företag[FO-nummer],ostolaskut_2025[[#This Row],[Toimittajan Y-tunnus]])&gt;0, "JA", "NEJ")</f>
        <v>JA</v>
      </c>
    </row>
    <row r="229" spans="1:8" x14ac:dyDescent="0.35">
      <c r="A229" t="s">
        <v>133</v>
      </c>
      <c r="B229" t="s">
        <v>134</v>
      </c>
      <c r="C229" s="1">
        <v>218.49</v>
      </c>
      <c r="D229">
        <v>3102025</v>
      </c>
      <c r="E229">
        <v>4820</v>
      </c>
      <c r="F229" t="s">
        <v>9</v>
      </c>
      <c r="G229">
        <v>3601</v>
      </c>
      <c r="H229" t="str">
        <f>IF(COUNTIF(Aktiva_företag[FO-nummer],ostolaskut_2025[[#This Row],[Toimittajan Y-tunnus]])&gt;0, "JA", "NEJ")</f>
        <v>JA</v>
      </c>
    </row>
    <row r="230" spans="1:8" x14ac:dyDescent="0.35">
      <c r="A230" t="s">
        <v>133</v>
      </c>
      <c r="B230" t="s">
        <v>134</v>
      </c>
      <c r="C230" s="1">
        <v>107.88</v>
      </c>
      <c r="D230">
        <v>14102025</v>
      </c>
      <c r="E230">
        <v>4571</v>
      </c>
      <c r="F230" t="s">
        <v>24</v>
      </c>
      <c r="G230">
        <v>4601</v>
      </c>
      <c r="H230" t="str">
        <f>IF(COUNTIF(Aktiva_företag[FO-nummer],ostolaskut_2025[[#This Row],[Toimittajan Y-tunnus]])&gt;0, "JA", "NEJ")</f>
        <v>JA</v>
      </c>
    </row>
    <row r="231" spans="1:8" x14ac:dyDescent="0.35">
      <c r="A231" t="s">
        <v>133</v>
      </c>
      <c r="B231" t="s">
        <v>134</v>
      </c>
      <c r="C231" s="1">
        <v>971.96</v>
      </c>
      <c r="D231">
        <v>3112025</v>
      </c>
      <c r="E231">
        <v>4820</v>
      </c>
      <c r="F231" t="s">
        <v>9</v>
      </c>
      <c r="G231">
        <v>3601</v>
      </c>
      <c r="H231" t="str">
        <f>IF(COUNTIF(Aktiva_företag[FO-nummer],ostolaskut_2025[[#This Row],[Toimittajan Y-tunnus]])&gt;0, "JA", "NEJ")</f>
        <v>JA</v>
      </c>
    </row>
    <row r="232" spans="1:8" x14ac:dyDescent="0.35">
      <c r="A232" t="s">
        <v>133</v>
      </c>
      <c r="B232" t="s">
        <v>134</v>
      </c>
      <c r="C232" s="1">
        <v>283.57</v>
      </c>
      <c r="D232">
        <v>18112025</v>
      </c>
      <c r="E232">
        <v>4571</v>
      </c>
      <c r="F232" t="s">
        <v>24</v>
      </c>
      <c r="G232">
        <v>4601</v>
      </c>
      <c r="H232" t="str">
        <f>IF(COUNTIF(Aktiva_företag[FO-nummer],ostolaskut_2025[[#This Row],[Toimittajan Y-tunnus]])&gt;0, "JA", "NEJ")</f>
        <v>JA</v>
      </c>
    </row>
    <row r="233" spans="1:8" x14ac:dyDescent="0.35">
      <c r="A233" t="s">
        <v>133</v>
      </c>
      <c r="B233" t="s">
        <v>134</v>
      </c>
      <c r="C233" s="1">
        <v>971.96</v>
      </c>
      <c r="D233">
        <v>3122025</v>
      </c>
      <c r="E233">
        <v>4820</v>
      </c>
      <c r="F233" t="s">
        <v>9</v>
      </c>
      <c r="G233">
        <v>3601</v>
      </c>
      <c r="H233" t="str">
        <f>IF(COUNTIF(Aktiva_företag[FO-nummer],ostolaskut_2025[[#This Row],[Toimittajan Y-tunnus]])&gt;0, "JA", "NEJ")</f>
        <v>JA</v>
      </c>
    </row>
    <row r="234" spans="1:8" x14ac:dyDescent="0.35">
      <c r="A234" t="s">
        <v>133</v>
      </c>
      <c r="B234" t="s">
        <v>134</v>
      </c>
      <c r="C234" s="1">
        <v>454.53</v>
      </c>
      <c r="D234">
        <v>10122025</v>
      </c>
      <c r="E234">
        <v>4571</v>
      </c>
      <c r="F234" t="s">
        <v>24</v>
      </c>
      <c r="G234">
        <v>3601</v>
      </c>
      <c r="H234" t="str">
        <f>IF(COUNTIF(Aktiva_företag[FO-nummer],ostolaskut_2025[[#This Row],[Toimittajan Y-tunnus]])&gt;0, "JA", "NEJ")</f>
        <v>JA</v>
      </c>
    </row>
    <row r="235" spans="1:8" x14ac:dyDescent="0.35">
      <c r="A235" t="s">
        <v>133</v>
      </c>
      <c r="B235" t="s">
        <v>134</v>
      </c>
      <c r="C235" s="1">
        <v>218.49</v>
      </c>
      <c r="D235">
        <v>27122025</v>
      </c>
      <c r="E235">
        <v>4820</v>
      </c>
      <c r="F235" t="s">
        <v>9</v>
      </c>
      <c r="G235">
        <v>5551</v>
      </c>
      <c r="H235" t="str">
        <f>IF(COUNTIF(Aktiva_företag[FO-nummer],ostolaskut_2025[[#This Row],[Toimittajan Y-tunnus]])&gt;0, "JA", "NEJ")</f>
        <v>JA</v>
      </c>
    </row>
    <row r="236" spans="1:8" x14ac:dyDescent="0.35">
      <c r="A236" t="s">
        <v>133</v>
      </c>
      <c r="B236" t="s">
        <v>134</v>
      </c>
      <c r="C236" s="1">
        <v>975</v>
      </c>
      <c r="D236">
        <v>27122025</v>
      </c>
      <c r="E236">
        <v>4390</v>
      </c>
      <c r="F236" t="s">
        <v>140</v>
      </c>
      <c r="G236">
        <v>4601</v>
      </c>
      <c r="H236" t="str">
        <f>IF(COUNTIF(Aktiva_företag[FO-nummer],ostolaskut_2025[[#This Row],[Toimittajan Y-tunnus]])&gt;0, "JA", "NEJ")</f>
        <v>JA</v>
      </c>
    </row>
    <row r="237" spans="1:8" x14ac:dyDescent="0.35">
      <c r="A237" t="s">
        <v>133</v>
      </c>
      <c r="B237" t="s">
        <v>134</v>
      </c>
      <c r="C237" s="1">
        <v>491.69</v>
      </c>
      <c r="D237">
        <v>31122025</v>
      </c>
      <c r="E237">
        <v>4571</v>
      </c>
      <c r="F237" t="s">
        <v>24</v>
      </c>
      <c r="G237">
        <v>3601</v>
      </c>
      <c r="H237" t="str">
        <f>IF(COUNTIF(Aktiva_företag[FO-nummer],ostolaskut_2025[[#This Row],[Toimittajan Y-tunnus]])&gt;0, "JA", "NEJ")</f>
        <v>JA</v>
      </c>
    </row>
    <row r="238" spans="1:8" x14ac:dyDescent="0.35">
      <c r="A238" t="s">
        <v>434</v>
      </c>
      <c r="B238" t="s">
        <v>435</v>
      </c>
      <c r="C238" s="1">
        <v>0.24</v>
      </c>
      <c r="D238">
        <v>31012025</v>
      </c>
      <c r="E238">
        <v>4550</v>
      </c>
      <c r="F238" t="s">
        <v>209</v>
      </c>
      <c r="G238">
        <v>5501</v>
      </c>
      <c r="H238" t="str">
        <f>IF(COUNTIF(Aktiva_företag[FO-nummer],ostolaskut_2025[[#This Row],[Toimittajan Y-tunnus]])&gt;0, "JA", "NEJ")</f>
        <v>JA</v>
      </c>
    </row>
    <row r="239" spans="1:8" x14ac:dyDescent="0.35">
      <c r="A239" t="s">
        <v>434</v>
      </c>
      <c r="B239" t="s">
        <v>435</v>
      </c>
      <c r="C239" s="1">
        <v>19.989999999999998</v>
      </c>
      <c r="D239">
        <v>31012025</v>
      </c>
      <c r="E239">
        <v>4520</v>
      </c>
      <c r="F239" t="s">
        <v>117</v>
      </c>
      <c r="G239">
        <v>5501</v>
      </c>
      <c r="H239" t="str">
        <f>IF(COUNTIF(Aktiva_företag[FO-nummer],ostolaskut_2025[[#This Row],[Toimittajan Y-tunnus]])&gt;0, "JA", "NEJ")</f>
        <v>JA</v>
      </c>
    </row>
    <row r="240" spans="1:8" x14ac:dyDescent="0.35">
      <c r="A240" t="s">
        <v>434</v>
      </c>
      <c r="B240" t="s">
        <v>435</v>
      </c>
      <c r="C240" s="1">
        <v>30.99</v>
      </c>
      <c r="D240">
        <v>31012025</v>
      </c>
      <c r="E240">
        <v>4520</v>
      </c>
      <c r="F240" t="s">
        <v>117</v>
      </c>
      <c r="G240">
        <v>3021</v>
      </c>
      <c r="H240" t="str">
        <f>IF(COUNTIF(Aktiva_företag[FO-nummer],ostolaskut_2025[[#This Row],[Toimittajan Y-tunnus]])&gt;0, "JA", "NEJ")</f>
        <v>JA</v>
      </c>
    </row>
    <row r="241" spans="1:8" x14ac:dyDescent="0.35">
      <c r="A241" t="s">
        <v>434</v>
      </c>
      <c r="B241" t="s">
        <v>435</v>
      </c>
      <c r="C241" s="1">
        <v>10.8</v>
      </c>
      <c r="D241">
        <v>31012025</v>
      </c>
      <c r="E241">
        <v>4501</v>
      </c>
      <c r="F241" t="s">
        <v>214</v>
      </c>
      <c r="G241">
        <v>3051</v>
      </c>
      <c r="H241" t="str">
        <f>IF(COUNTIF(Aktiva_företag[FO-nummer],ostolaskut_2025[[#This Row],[Toimittajan Y-tunnus]])&gt;0, "JA", "NEJ")</f>
        <v>JA</v>
      </c>
    </row>
    <row r="242" spans="1:8" x14ac:dyDescent="0.35">
      <c r="A242" t="s">
        <v>434</v>
      </c>
      <c r="B242" t="s">
        <v>435</v>
      </c>
      <c r="C242" s="1">
        <v>197.19</v>
      </c>
      <c r="D242">
        <v>31012025</v>
      </c>
      <c r="E242">
        <v>4501</v>
      </c>
      <c r="F242" t="s">
        <v>214</v>
      </c>
      <c r="G242">
        <v>3051</v>
      </c>
      <c r="H242" t="str">
        <f>IF(COUNTIF(Aktiva_företag[FO-nummer],ostolaskut_2025[[#This Row],[Toimittajan Y-tunnus]])&gt;0, "JA", "NEJ")</f>
        <v>JA</v>
      </c>
    </row>
    <row r="243" spans="1:8" x14ac:dyDescent="0.35">
      <c r="A243" t="s">
        <v>434</v>
      </c>
      <c r="B243" t="s">
        <v>435</v>
      </c>
      <c r="C243" s="1">
        <v>7.61</v>
      </c>
      <c r="D243">
        <v>31012025</v>
      </c>
      <c r="E243">
        <v>4520</v>
      </c>
      <c r="F243" t="s">
        <v>117</v>
      </c>
      <c r="G243">
        <v>5501</v>
      </c>
      <c r="H243" t="str">
        <f>IF(COUNTIF(Aktiva_företag[FO-nummer],ostolaskut_2025[[#This Row],[Toimittajan Y-tunnus]])&gt;0, "JA", "NEJ")</f>
        <v>JA</v>
      </c>
    </row>
    <row r="244" spans="1:8" x14ac:dyDescent="0.35">
      <c r="A244" t="s">
        <v>434</v>
      </c>
      <c r="B244" t="s">
        <v>435</v>
      </c>
      <c r="C244" s="1">
        <v>0.24</v>
      </c>
      <c r="D244">
        <v>31012025</v>
      </c>
      <c r="E244">
        <v>4410</v>
      </c>
      <c r="F244" t="s">
        <v>27</v>
      </c>
      <c r="G244">
        <v>3551</v>
      </c>
      <c r="H244" t="str">
        <f>IF(COUNTIF(Aktiva_företag[FO-nummer],ostolaskut_2025[[#This Row],[Toimittajan Y-tunnus]])&gt;0, "JA", "NEJ")</f>
        <v>JA</v>
      </c>
    </row>
    <row r="245" spans="1:8" x14ac:dyDescent="0.35">
      <c r="A245" t="s">
        <v>434</v>
      </c>
      <c r="B245" t="s">
        <v>435</v>
      </c>
      <c r="C245" s="1">
        <v>16.21</v>
      </c>
      <c r="D245">
        <v>31012025</v>
      </c>
      <c r="E245">
        <v>4410</v>
      </c>
      <c r="F245" t="s">
        <v>27</v>
      </c>
      <c r="G245">
        <v>3551</v>
      </c>
      <c r="H245" t="str">
        <f>IF(COUNTIF(Aktiva_företag[FO-nummer],ostolaskut_2025[[#This Row],[Toimittajan Y-tunnus]])&gt;0, "JA", "NEJ")</f>
        <v>JA</v>
      </c>
    </row>
    <row r="246" spans="1:8" x14ac:dyDescent="0.35">
      <c r="A246" t="s">
        <v>434</v>
      </c>
      <c r="B246" t="s">
        <v>435</v>
      </c>
      <c r="C246" s="1">
        <v>63.62</v>
      </c>
      <c r="D246">
        <v>31012025</v>
      </c>
      <c r="E246">
        <v>4501</v>
      </c>
      <c r="F246" t="s">
        <v>214</v>
      </c>
      <c r="G246">
        <v>3051</v>
      </c>
      <c r="H246" t="str">
        <f>IF(COUNTIF(Aktiva_företag[FO-nummer],ostolaskut_2025[[#This Row],[Toimittajan Y-tunnus]])&gt;0, "JA", "NEJ")</f>
        <v>JA</v>
      </c>
    </row>
    <row r="247" spans="1:8" x14ac:dyDescent="0.35">
      <c r="A247" t="s">
        <v>434</v>
      </c>
      <c r="B247" t="s">
        <v>435</v>
      </c>
      <c r="C247" s="1">
        <v>0.48</v>
      </c>
      <c r="D247">
        <v>31012025</v>
      </c>
      <c r="E247">
        <v>4501</v>
      </c>
      <c r="F247" t="s">
        <v>214</v>
      </c>
      <c r="G247">
        <v>3051</v>
      </c>
      <c r="H247" t="str">
        <f>IF(COUNTIF(Aktiva_företag[FO-nummer],ostolaskut_2025[[#This Row],[Toimittajan Y-tunnus]])&gt;0, "JA", "NEJ")</f>
        <v>JA</v>
      </c>
    </row>
    <row r="248" spans="1:8" x14ac:dyDescent="0.35">
      <c r="A248" t="s">
        <v>434</v>
      </c>
      <c r="B248" t="s">
        <v>435</v>
      </c>
      <c r="C248" s="1">
        <v>17.600000000000001</v>
      </c>
      <c r="D248">
        <v>31012025</v>
      </c>
      <c r="E248">
        <v>4520</v>
      </c>
      <c r="F248" t="s">
        <v>117</v>
      </c>
      <c r="G248">
        <v>3041</v>
      </c>
      <c r="H248" t="str">
        <f>IF(COUNTIF(Aktiva_företag[FO-nummer],ostolaskut_2025[[#This Row],[Toimittajan Y-tunnus]])&gt;0, "JA", "NEJ")</f>
        <v>JA</v>
      </c>
    </row>
    <row r="249" spans="1:8" x14ac:dyDescent="0.35">
      <c r="A249" t="s">
        <v>434</v>
      </c>
      <c r="B249" t="s">
        <v>435</v>
      </c>
      <c r="C249" s="1">
        <v>7.35</v>
      </c>
      <c r="D249">
        <v>28022025</v>
      </c>
      <c r="E249">
        <v>4520</v>
      </c>
      <c r="F249" t="s">
        <v>117</v>
      </c>
      <c r="G249">
        <v>5501</v>
      </c>
      <c r="H249" t="str">
        <f>IF(COUNTIF(Aktiva_företag[FO-nummer],ostolaskut_2025[[#This Row],[Toimittajan Y-tunnus]])&gt;0, "JA", "NEJ")</f>
        <v>JA</v>
      </c>
    </row>
    <row r="250" spans="1:8" x14ac:dyDescent="0.35">
      <c r="A250" t="s">
        <v>434</v>
      </c>
      <c r="B250" t="s">
        <v>435</v>
      </c>
      <c r="C250" s="1">
        <v>3.76</v>
      </c>
      <c r="D250">
        <v>28022025</v>
      </c>
      <c r="E250">
        <v>4520</v>
      </c>
      <c r="F250" t="s">
        <v>117</v>
      </c>
      <c r="G250">
        <v>3052</v>
      </c>
      <c r="H250" t="str">
        <f>IF(COUNTIF(Aktiva_företag[FO-nummer],ostolaskut_2025[[#This Row],[Toimittajan Y-tunnus]])&gt;0, "JA", "NEJ")</f>
        <v>JA</v>
      </c>
    </row>
    <row r="251" spans="1:8" x14ac:dyDescent="0.35">
      <c r="A251" t="s">
        <v>434</v>
      </c>
      <c r="B251" t="s">
        <v>435</v>
      </c>
      <c r="C251" s="1">
        <v>4.13</v>
      </c>
      <c r="D251">
        <v>28022025</v>
      </c>
      <c r="E251">
        <v>4600</v>
      </c>
      <c r="F251" t="s">
        <v>120</v>
      </c>
      <c r="G251">
        <v>3052</v>
      </c>
      <c r="H251" t="str">
        <f>IF(COUNTIF(Aktiva_företag[FO-nummer],ostolaskut_2025[[#This Row],[Toimittajan Y-tunnus]])&gt;0, "JA", "NEJ")</f>
        <v>JA</v>
      </c>
    </row>
    <row r="252" spans="1:8" x14ac:dyDescent="0.35">
      <c r="A252" t="s">
        <v>434</v>
      </c>
      <c r="B252" t="s">
        <v>435</v>
      </c>
      <c r="C252" s="1">
        <v>62.78</v>
      </c>
      <c r="D252">
        <v>28022025</v>
      </c>
      <c r="E252">
        <v>4520</v>
      </c>
      <c r="F252" t="s">
        <v>117</v>
      </c>
      <c r="G252">
        <v>5501</v>
      </c>
      <c r="H252" t="str">
        <f>IF(COUNTIF(Aktiva_företag[FO-nummer],ostolaskut_2025[[#This Row],[Toimittajan Y-tunnus]])&gt;0, "JA", "NEJ")</f>
        <v>JA</v>
      </c>
    </row>
    <row r="253" spans="1:8" x14ac:dyDescent="0.35">
      <c r="A253" t="s">
        <v>434</v>
      </c>
      <c r="B253" t="s">
        <v>435</v>
      </c>
      <c r="C253" s="1">
        <v>8.93</v>
      </c>
      <c r="D253">
        <v>28022025</v>
      </c>
      <c r="E253">
        <v>4520</v>
      </c>
      <c r="F253" t="s">
        <v>117</v>
      </c>
      <c r="G253">
        <v>3051</v>
      </c>
      <c r="H253" t="str">
        <f>IF(COUNTIF(Aktiva_företag[FO-nummer],ostolaskut_2025[[#This Row],[Toimittajan Y-tunnus]])&gt;0, "JA", "NEJ")</f>
        <v>JA</v>
      </c>
    </row>
    <row r="254" spans="1:8" x14ac:dyDescent="0.35">
      <c r="A254" t="s">
        <v>434</v>
      </c>
      <c r="B254" t="s">
        <v>435</v>
      </c>
      <c r="C254" s="1">
        <v>146.11000000000001</v>
      </c>
      <c r="D254">
        <v>28022025</v>
      </c>
      <c r="E254">
        <v>4520</v>
      </c>
      <c r="F254" t="s">
        <v>117</v>
      </c>
      <c r="G254">
        <v>3051</v>
      </c>
      <c r="H254" t="str">
        <f>IF(COUNTIF(Aktiva_företag[FO-nummer],ostolaskut_2025[[#This Row],[Toimittajan Y-tunnus]])&gt;0, "JA", "NEJ")</f>
        <v>JA</v>
      </c>
    </row>
    <row r="255" spans="1:8" x14ac:dyDescent="0.35">
      <c r="A255" t="s">
        <v>434</v>
      </c>
      <c r="B255" t="s">
        <v>435</v>
      </c>
      <c r="C255" s="1">
        <v>40.51</v>
      </c>
      <c r="D255">
        <v>28022025</v>
      </c>
      <c r="E255">
        <v>4520</v>
      </c>
      <c r="F255" t="s">
        <v>117</v>
      </c>
      <c r="G255">
        <v>3051</v>
      </c>
      <c r="H255" t="str">
        <f>IF(COUNTIF(Aktiva_företag[FO-nummer],ostolaskut_2025[[#This Row],[Toimittajan Y-tunnus]])&gt;0, "JA", "NEJ")</f>
        <v>JA</v>
      </c>
    </row>
    <row r="256" spans="1:8" x14ac:dyDescent="0.35">
      <c r="A256" t="s">
        <v>434</v>
      </c>
      <c r="B256" t="s">
        <v>435</v>
      </c>
      <c r="C256" s="1">
        <v>14.44</v>
      </c>
      <c r="D256">
        <v>28022025</v>
      </c>
      <c r="E256">
        <v>4600</v>
      </c>
      <c r="F256" t="s">
        <v>120</v>
      </c>
      <c r="G256">
        <v>3021</v>
      </c>
      <c r="H256" t="str">
        <f>IF(COUNTIF(Aktiva_företag[FO-nummer],ostolaskut_2025[[#This Row],[Toimittajan Y-tunnus]])&gt;0, "JA", "NEJ")</f>
        <v>JA</v>
      </c>
    </row>
    <row r="257" spans="1:8" x14ac:dyDescent="0.35">
      <c r="A257" t="s">
        <v>434</v>
      </c>
      <c r="B257" t="s">
        <v>435</v>
      </c>
      <c r="C257" s="1">
        <v>12.99</v>
      </c>
      <c r="D257">
        <v>28022025</v>
      </c>
      <c r="E257">
        <v>4520</v>
      </c>
      <c r="F257" t="s">
        <v>117</v>
      </c>
      <c r="G257">
        <v>3021</v>
      </c>
      <c r="H257" t="str">
        <f>IF(COUNTIF(Aktiva_företag[FO-nummer],ostolaskut_2025[[#This Row],[Toimittajan Y-tunnus]])&gt;0, "JA", "NEJ")</f>
        <v>JA</v>
      </c>
    </row>
    <row r="258" spans="1:8" x14ac:dyDescent="0.35">
      <c r="A258" t="s">
        <v>434</v>
      </c>
      <c r="B258" t="s">
        <v>435</v>
      </c>
      <c r="C258" s="1">
        <v>165.6</v>
      </c>
      <c r="D258">
        <v>28022025</v>
      </c>
      <c r="E258">
        <v>4501</v>
      </c>
      <c r="F258" t="s">
        <v>214</v>
      </c>
      <c r="G258">
        <v>3051</v>
      </c>
      <c r="H258" t="str">
        <f>IF(COUNTIF(Aktiva_företag[FO-nummer],ostolaskut_2025[[#This Row],[Toimittajan Y-tunnus]])&gt;0, "JA", "NEJ")</f>
        <v>JA</v>
      </c>
    </row>
    <row r="259" spans="1:8" x14ac:dyDescent="0.35">
      <c r="A259" t="s">
        <v>434</v>
      </c>
      <c r="B259" t="s">
        <v>435</v>
      </c>
      <c r="C259" s="1">
        <v>2.54</v>
      </c>
      <c r="D259">
        <v>28022025</v>
      </c>
      <c r="E259">
        <v>4501</v>
      </c>
      <c r="F259" t="s">
        <v>214</v>
      </c>
      <c r="G259">
        <v>3051</v>
      </c>
      <c r="H259" t="str">
        <f>IF(COUNTIF(Aktiva_företag[FO-nummer],ostolaskut_2025[[#This Row],[Toimittajan Y-tunnus]])&gt;0, "JA", "NEJ")</f>
        <v>JA</v>
      </c>
    </row>
    <row r="260" spans="1:8" x14ac:dyDescent="0.35">
      <c r="A260" t="s">
        <v>434</v>
      </c>
      <c r="B260" t="s">
        <v>435</v>
      </c>
      <c r="C260" s="1">
        <v>23.86</v>
      </c>
      <c r="D260">
        <v>31032025</v>
      </c>
      <c r="E260">
        <v>4600</v>
      </c>
      <c r="F260" t="s">
        <v>120</v>
      </c>
      <c r="G260">
        <v>5352</v>
      </c>
      <c r="H260" t="str">
        <f>IF(COUNTIF(Aktiva_företag[FO-nummer],ostolaskut_2025[[#This Row],[Toimittajan Y-tunnus]])&gt;0, "JA", "NEJ")</f>
        <v>JA</v>
      </c>
    </row>
    <row r="261" spans="1:8" x14ac:dyDescent="0.35">
      <c r="A261" t="s">
        <v>434</v>
      </c>
      <c r="B261" t="s">
        <v>435</v>
      </c>
      <c r="C261" s="1">
        <v>20.260000000000002</v>
      </c>
      <c r="D261">
        <v>31032025</v>
      </c>
      <c r="E261">
        <v>4520</v>
      </c>
      <c r="F261" t="s">
        <v>117</v>
      </c>
      <c r="G261">
        <v>3052</v>
      </c>
      <c r="H261" t="str">
        <f>IF(COUNTIF(Aktiva_företag[FO-nummer],ostolaskut_2025[[#This Row],[Toimittajan Y-tunnus]])&gt;0, "JA", "NEJ")</f>
        <v>JA</v>
      </c>
    </row>
    <row r="262" spans="1:8" x14ac:dyDescent="0.35">
      <c r="A262" t="s">
        <v>434</v>
      </c>
      <c r="B262" t="s">
        <v>435</v>
      </c>
      <c r="C262" s="1">
        <v>0.48</v>
      </c>
      <c r="D262">
        <v>31032025</v>
      </c>
      <c r="E262">
        <v>4600</v>
      </c>
      <c r="F262" t="s">
        <v>120</v>
      </c>
      <c r="G262">
        <v>3052</v>
      </c>
      <c r="H262" t="str">
        <f>IF(COUNTIF(Aktiva_företag[FO-nummer],ostolaskut_2025[[#This Row],[Toimittajan Y-tunnus]])&gt;0, "JA", "NEJ")</f>
        <v>JA</v>
      </c>
    </row>
    <row r="263" spans="1:8" x14ac:dyDescent="0.35">
      <c r="A263" t="s">
        <v>434</v>
      </c>
      <c r="B263" t="s">
        <v>435</v>
      </c>
      <c r="C263" s="1">
        <v>29.67</v>
      </c>
      <c r="D263">
        <v>31032025</v>
      </c>
      <c r="E263">
        <v>4600</v>
      </c>
      <c r="F263" t="s">
        <v>120</v>
      </c>
      <c r="G263">
        <v>3021</v>
      </c>
      <c r="H263" t="str">
        <f>IF(COUNTIF(Aktiva_företag[FO-nummer],ostolaskut_2025[[#This Row],[Toimittajan Y-tunnus]])&gt;0, "JA", "NEJ")</f>
        <v>JA</v>
      </c>
    </row>
    <row r="264" spans="1:8" x14ac:dyDescent="0.35">
      <c r="A264" t="s">
        <v>434</v>
      </c>
      <c r="B264" t="s">
        <v>435</v>
      </c>
      <c r="C264" s="1">
        <v>10.52</v>
      </c>
      <c r="D264">
        <v>31032025</v>
      </c>
      <c r="E264">
        <v>4520</v>
      </c>
      <c r="F264" t="s">
        <v>117</v>
      </c>
      <c r="G264">
        <v>3551</v>
      </c>
      <c r="H264" t="str">
        <f>IF(COUNTIF(Aktiva_företag[FO-nummer],ostolaskut_2025[[#This Row],[Toimittajan Y-tunnus]])&gt;0, "JA", "NEJ")</f>
        <v>JA</v>
      </c>
    </row>
    <row r="265" spans="1:8" x14ac:dyDescent="0.35">
      <c r="A265" t="s">
        <v>434</v>
      </c>
      <c r="B265" t="s">
        <v>435</v>
      </c>
      <c r="C265" s="1">
        <v>35.51</v>
      </c>
      <c r="D265">
        <v>31032025</v>
      </c>
      <c r="E265">
        <v>4520</v>
      </c>
      <c r="F265" t="s">
        <v>117</v>
      </c>
      <c r="G265">
        <v>3551</v>
      </c>
      <c r="H265" t="str">
        <f>IF(COUNTIF(Aktiva_företag[FO-nummer],ostolaskut_2025[[#This Row],[Toimittajan Y-tunnus]])&gt;0, "JA", "NEJ")</f>
        <v>JA</v>
      </c>
    </row>
    <row r="266" spans="1:8" x14ac:dyDescent="0.35">
      <c r="A266" t="s">
        <v>434</v>
      </c>
      <c r="B266" t="s">
        <v>435</v>
      </c>
      <c r="C266" s="1">
        <v>4.0199999999999996</v>
      </c>
      <c r="D266">
        <v>31032025</v>
      </c>
      <c r="E266">
        <v>4520</v>
      </c>
      <c r="F266" t="s">
        <v>117</v>
      </c>
      <c r="G266">
        <v>3041</v>
      </c>
      <c r="H266" t="str">
        <f>IF(COUNTIF(Aktiva_företag[FO-nummer],ostolaskut_2025[[#This Row],[Toimittajan Y-tunnus]])&gt;0, "JA", "NEJ")</f>
        <v>JA</v>
      </c>
    </row>
    <row r="267" spans="1:8" x14ac:dyDescent="0.35">
      <c r="A267" t="s">
        <v>434</v>
      </c>
      <c r="B267" t="s">
        <v>435</v>
      </c>
      <c r="C267" s="1">
        <v>325.87</v>
      </c>
      <c r="D267">
        <v>31032025</v>
      </c>
      <c r="E267">
        <v>4501</v>
      </c>
      <c r="F267" t="s">
        <v>214</v>
      </c>
      <c r="G267">
        <v>3051</v>
      </c>
      <c r="H267" t="str">
        <f>IF(COUNTIF(Aktiva_företag[FO-nummer],ostolaskut_2025[[#This Row],[Toimittajan Y-tunnus]])&gt;0, "JA", "NEJ")</f>
        <v>JA</v>
      </c>
    </row>
    <row r="268" spans="1:8" x14ac:dyDescent="0.35">
      <c r="A268" t="s">
        <v>434</v>
      </c>
      <c r="B268" t="s">
        <v>435</v>
      </c>
      <c r="C268" s="1">
        <v>3.07</v>
      </c>
      <c r="D268">
        <v>31032025</v>
      </c>
      <c r="E268">
        <v>4501</v>
      </c>
      <c r="F268" t="s">
        <v>214</v>
      </c>
      <c r="G268">
        <v>3051</v>
      </c>
      <c r="H268" t="str">
        <f>IF(COUNTIF(Aktiva_företag[FO-nummer],ostolaskut_2025[[#This Row],[Toimittajan Y-tunnus]])&gt;0, "JA", "NEJ")</f>
        <v>JA</v>
      </c>
    </row>
    <row r="269" spans="1:8" x14ac:dyDescent="0.35">
      <c r="A269" t="s">
        <v>434</v>
      </c>
      <c r="B269" t="s">
        <v>435</v>
      </c>
      <c r="C269" s="1">
        <v>80.22</v>
      </c>
      <c r="D269">
        <v>31032025</v>
      </c>
      <c r="E269">
        <v>4520</v>
      </c>
      <c r="F269" t="s">
        <v>117</v>
      </c>
      <c r="G269">
        <v>3051</v>
      </c>
      <c r="H269" t="str">
        <f>IF(COUNTIF(Aktiva_företag[FO-nummer],ostolaskut_2025[[#This Row],[Toimittajan Y-tunnus]])&gt;0, "JA", "NEJ")</f>
        <v>JA</v>
      </c>
    </row>
    <row r="270" spans="1:8" x14ac:dyDescent="0.35">
      <c r="A270" t="s">
        <v>434</v>
      </c>
      <c r="B270" t="s">
        <v>435</v>
      </c>
      <c r="C270" s="1">
        <v>11.2</v>
      </c>
      <c r="D270">
        <v>31032025</v>
      </c>
      <c r="E270">
        <v>4520</v>
      </c>
      <c r="F270" t="s">
        <v>117</v>
      </c>
      <c r="G270">
        <v>3051</v>
      </c>
      <c r="H270" t="str">
        <f>IF(COUNTIF(Aktiva_företag[FO-nummer],ostolaskut_2025[[#This Row],[Toimittajan Y-tunnus]])&gt;0, "JA", "NEJ")</f>
        <v>JA</v>
      </c>
    </row>
    <row r="271" spans="1:8" x14ac:dyDescent="0.35">
      <c r="A271" t="s">
        <v>434</v>
      </c>
      <c r="B271" t="s">
        <v>435</v>
      </c>
      <c r="C271" s="1">
        <v>3.28</v>
      </c>
      <c r="D271">
        <v>31032025</v>
      </c>
      <c r="E271">
        <v>4501</v>
      </c>
      <c r="F271" t="s">
        <v>214</v>
      </c>
      <c r="G271">
        <v>3051</v>
      </c>
      <c r="H271" t="str">
        <f>IF(COUNTIF(Aktiva_företag[FO-nummer],ostolaskut_2025[[#This Row],[Toimittajan Y-tunnus]])&gt;0, "JA", "NEJ")</f>
        <v>JA</v>
      </c>
    </row>
    <row r="272" spans="1:8" x14ac:dyDescent="0.35">
      <c r="A272" t="s">
        <v>434</v>
      </c>
      <c r="B272" t="s">
        <v>435</v>
      </c>
      <c r="C272" s="1">
        <v>29.71</v>
      </c>
      <c r="D272">
        <v>31032025</v>
      </c>
      <c r="E272">
        <v>4520</v>
      </c>
      <c r="F272" t="s">
        <v>117</v>
      </c>
      <c r="G272">
        <v>5501</v>
      </c>
      <c r="H272" t="str">
        <f>IF(COUNTIF(Aktiva_företag[FO-nummer],ostolaskut_2025[[#This Row],[Toimittajan Y-tunnus]])&gt;0, "JA", "NEJ")</f>
        <v>JA</v>
      </c>
    </row>
    <row r="273" spans="1:8" x14ac:dyDescent="0.35">
      <c r="A273" t="s">
        <v>434</v>
      </c>
      <c r="B273" t="s">
        <v>435</v>
      </c>
      <c r="C273" s="1">
        <v>15.26</v>
      </c>
      <c r="D273">
        <v>30042025</v>
      </c>
      <c r="E273">
        <v>4502</v>
      </c>
      <c r="F273" t="s">
        <v>238</v>
      </c>
      <c r="G273">
        <v>3052</v>
      </c>
      <c r="H273" t="str">
        <f>IF(COUNTIF(Aktiva_företag[FO-nummer],ostolaskut_2025[[#This Row],[Toimittajan Y-tunnus]])&gt;0, "JA", "NEJ")</f>
        <v>JA</v>
      </c>
    </row>
    <row r="274" spans="1:8" x14ac:dyDescent="0.35">
      <c r="A274" t="s">
        <v>434</v>
      </c>
      <c r="B274" t="s">
        <v>435</v>
      </c>
      <c r="C274" s="1">
        <v>24.34</v>
      </c>
      <c r="D274">
        <v>30042025</v>
      </c>
      <c r="E274">
        <v>4520</v>
      </c>
      <c r="F274" t="s">
        <v>117</v>
      </c>
      <c r="G274">
        <v>5501</v>
      </c>
      <c r="H274" t="str">
        <f>IF(COUNTIF(Aktiva_företag[FO-nummer],ostolaskut_2025[[#This Row],[Toimittajan Y-tunnus]])&gt;0, "JA", "NEJ")</f>
        <v>JA</v>
      </c>
    </row>
    <row r="275" spans="1:8" x14ac:dyDescent="0.35">
      <c r="A275" t="s">
        <v>434</v>
      </c>
      <c r="B275" t="s">
        <v>435</v>
      </c>
      <c r="C275" s="1">
        <v>21.24</v>
      </c>
      <c r="D275">
        <v>30042025</v>
      </c>
      <c r="E275">
        <v>4520</v>
      </c>
      <c r="F275" t="s">
        <v>117</v>
      </c>
      <c r="G275">
        <v>3051</v>
      </c>
      <c r="H275" t="str">
        <f>IF(COUNTIF(Aktiva_företag[FO-nummer],ostolaskut_2025[[#This Row],[Toimittajan Y-tunnus]])&gt;0, "JA", "NEJ")</f>
        <v>JA</v>
      </c>
    </row>
    <row r="276" spans="1:8" x14ac:dyDescent="0.35">
      <c r="A276" t="s">
        <v>434</v>
      </c>
      <c r="B276" t="s">
        <v>435</v>
      </c>
      <c r="C276" s="1">
        <v>306.08</v>
      </c>
      <c r="D276">
        <v>30042025</v>
      </c>
      <c r="E276">
        <v>4520</v>
      </c>
      <c r="F276" t="s">
        <v>117</v>
      </c>
      <c r="G276">
        <v>3051</v>
      </c>
      <c r="H276" t="str">
        <f>IF(COUNTIF(Aktiva_företag[FO-nummer],ostolaskut_2025[[#This Row],[Toimittajan Y-tunnus]])&gt;0, "JA", "NEJ")</f>
        <v>JA</v>
      </c>
    </row>
    <row r="277" spans="1:8" x14ac:dyDescent="0.35">
      <c r="A277" t="s">
        <v>434</v>
      </c>
      <c r="B277" t="s">
        <v>435</v>
      </c>
      <c r="C277" s="1">
        <v>48.28</v>
      </c>
      <c r="D277">
        <v>30042025</v>
      </c>
      <c r="E277">
        <v>4520</v>
      </c>
      <c r="F277" t="s">
        <v>117</v>
      </c>
      <c r="G277">
        <v>3021</v>
      </c>
      <c r="H277" t="str">
        <f>IF(COUNTIF(Aktiva_företag[FO-nummer],ostolaskut_2025[[#This Row],[Toimittajan Y-tunnus]])&gt;0, "JA", "NEJ")</f>
        <v>JA</v>
      </c>
    </row>
    <row r="278" spans="1:8" x14ac:dyDescent="0.35">
      <c r="A278" t="s">
        <v>434</v>
      </c>
      <c r="B278" t="s">
        <v>435</v>
      </c>
      <c r="C278" s="1">
        <v>3.59</v>
      </c>
      <c r="D278">
        <v>30042025</v>
      </c>
      <c r="E278">
        <v>4600</v>
      </c>
      <c r="F278" t="s">
        <v>120</v>
      </c>
      <c r="G278">
        <v>3021</v>
      </c>
      <c r="H278" t="str">
        <f>IF(COUNTIF(Aktiva_företag[FO-nummer],ostolaskut_2025[[#This Row],[Toimittajan Y-tunnus]])&gt;0, "JA", "NEJ")</f>
        <v>JA</v>
      </c>
    </row>
    <row r="279" spans="1:8" x14ac:dyDescent="0.35">
      <c r="A279" t="s">
        <v>434</v>
      </c>
      <c r="B279" t="s">
        <v>435</v>
      </c>
      <c r="C279" s="1">
        <v>12.25</v>
      </c>
      <c r="D279">
        <v>30042025</v>
      </c>
      <c r="E279">
        <v>4520</v>
      </c>
      <c r="F279" t="s">
        <v>117</v>
      </c>
      <c r="G279">
        <v>5501</v>
      </c>
      <c r="H279" t="str">
        <f>IF(COUNTIF(Aktiva_företag[FO-nummer],ostolaskut_2025[[#This Row],[Toimittajan Y-tunnus]])&gt;0, "JA", "NEJ")</f>
        <v>JA</v>
      </c>
    </row>
    <row r="280" spans="1:8" x14ac:dyDescent="0.35">
      <c r="A280" t="s">
        <v>434</v>
      </c>
      <c r="B280" t="s">
        <v>435</v>
      </c>
      <c r="C280" s="1">
        <v>12.31</v>
      </c>
      <c r="D280">
        <v>30042025</v>
      </c>
      <c r="E280">
        <v>4600</v>
      </c>
      <c r="F280" t="s">
        <v>120</v>
      </c>
      <c r="G280">
        <v>5501</v>
      </c>
      <c r="H280" t="str">
        <f>IF(COUNTIF(Aktiva_företag[FO-nummer],ostolaskut_2025[[#This Row],[Toimittajan Y-tunnus]])&gt;0, "JA", "NEJ")</f>
        <v>JA</v>
      </c>
    </row>
    <row r="281" spans="1:8" x14ac:dyDescent="0.35">
      <c r="A281" t="s">
        <v>434</v>
      </c>
      <c r="B281" t="s">
        <v>435</v>
      </c>
      <c r="C281" s="1">
        <v>23.84</v>
      </c>
      <c r="D281">
        <v>30042025</v>
      </c>
      <c r="E281">
        <v>4501</v>
      </c>
      <c r="F281" t="s">
        <v>214</v>
      </c>
      <c r="G281">
        <v>3051</v>
      </c>
      <c r="H281" t="str">
        <f>IF(COUNTIF(Aktiva_företag[FO-nummer],ostolaskut_2025[[#This Row],[Toimittajan Y-tunnus]])&gt;0, "JA", "NEJ")</f>
        <v>JA</v>
      </c>
    </row>
    <row r="282" spans="1:8" x14ac:dyDescent="0.35">
      <c r="A282" t="s">
        <v>434</v>
      </c>
      <c r="B282" t="s">
        <v>435</v>
      </c>
      <c r="C282" s="1">
        <v>238.3</v>
      </c>
      <c r="D282">
        <v>30042025</v>
      </c>
      <c r="E282">
        <v>4501</v>
      </c>
      <c r="F282" t="s">
        <v>214</v>
      </c>
      <c r="G282">
        <v>3051</v>
      </c>
      <c r="H282" t="str">
        <f>IF(COUNTIF(Aktiva_företag[FO-nummer],ostolaskut_2025[[#This Row],[Toimittajan Y-tunnus]])&gt;0, "JA", "NEJ")</f>
        <v>JA</v>
      </c>
    </row>
    <row r="283" spans="1:8" x14ac:dyDescent="0.35">
      <c r="A283" t="s">
        <v>434</v>
      </c>
      <c r="B283" t="s">
        <v>435</v>
      </c>
      <c r="C283" s="1">
        <v>5.68</v>
      </c>
      <c r="D283">
        <v>30042025</v>
      </c>
      <c r="E283">
        <v>4600</v>
      </c>
      <c r="F283" t="s">
        <v>120</v>
      </c>
      <c r="G283">
        <v>3551</v>
      </c>
      <c r="H283" t="str">
        <f>IF(COUNTIF(Aktiva_företag[FO-nummer],ostolaskut_2025[[#This Row],[Toimittajan Y-tunnus]])&gt;0, "JA", "NEJ")</f>
        <v>JA</v>
      </c>
    </row>
    <row r="284" spans="1:8" x14ac:dyDescent="0.35">
      <c r="A284" t="s">
        <v>434</v>
      </c>
      <c r="B284" t="s">
        <v>435</v>
      </c>
      <c r="C284" s="1">
        <v>40.79</v>
      </c>
      <c r="D284">
        <v>30042025</v>
      </c>
      <c r="E284">
        <v>4600</v>
      </c>
      <c r="F284" t="s">
        <v>120</v>
      </c>
      <c r="G284">
        <v>3551</v>
      </c>
      <c r="H284" t="str">
        <f>IF(COUNTIF(Aktiva_företag[FO-nummer],ostolaskut_2025[[#This Row],[Toimittajan Y-tunnus]])&gt;0, "JA", "NEJ")</f>
        <v>JA</v>
      </c>
    </row>
    <row r="285" spans="1:8" x14ac:dyDescent="0.35">
      <c r="A285" t="s">
        <v>434</v>
      </c>
      <c r="B285" t="s">
        <v>435</v>
      </c>
      <c r="C285" s="1">
        <v>14.99</v>
      </c>
      <c r="D285">
        <v>30042025</v>
      </c>
      <c r="E285">
        <v>4520</v>
      </c>
      <c r="F285" t="s">
        <v>117</v>
      </c>
      <c r="G285">
        <v>3041</v>
      </c>
      <c r="H285" t="str">
        <f>IF(COUNTIF(Aktiva_företag[FO-nummer],ostolaskut_2025[[#This Row],[Toimittajan Y-tunnus]])&gt;0, "JA", "NEJ")</f>
        <v>JA</v>
      </c>
    </row>
    <row r="286" spans="1:8" x14ac:dyDescent="0.35">
      <c r="A286" t="s">
        <v>434</v>
      </c>
      <c r="B286" t="s">
        <v>435</v>
      </c>
      <c r="C286" s="1">
        <v>5.82</v>
      </c>
      <c r="D286">
        <v>30042025</v>
      </c>
      <c r="E286">
        <v>4502</v>
      </c>
      <c r="F286" t="s">
        <v>238</v>
      </c>
      <c r="G286">
        <v>3041</v>
      </c>
      <c r="H286" t="str">
        <f>IF(COUNTIF(Aktiva_företag[FO-nummer],ostolaskut_2025[[#This Row],[Toimittajan Y-tunnus]])&gt;0, "JA", "NEJ")</f>
        <v>JA</v>
      </c>
    </row>
    <row r="287" spans="1:8" x14ac:dyDescent="0.35">
      <c r="A287" t="s">
        <v>434</v>
      </c>
      <c r="B287" t="s">
        <v>435</v>
      </c>
      <c r="C287" s="1">
        <v>18.170000000000002</v>
      </c>
      <c r="D287">
        <v>30042025</v>
      </c>
      <c r="E287">
        <v>4520</v>
      </c>
      <c r="F287" t="s">
        <v>117</v>
      </c>
      <c r="G287">
        <v>3051</v>
      </c>
      <c r="H287" t="str">
        <f>IF(COUNTIF(Aktiva_företag[FO-nummer],ostolaskut_2025[[#This Row],[Toimittajan Y-tunnus]])&gt;0, "JA", "NEJ")</f>
        <v>JA</v>
      </c>
    </row>
    <row r="288" spans="1:8" x14ac:dyDescent="0.35">
      <c r="A288" t="s">
        <v>434</v>
      </c>
      <c r="B288" t="s">
        <v>435</v>
      </c>
      <c r="C288" s="1">
        <v>96.33</v>
      </c>
      <c r="D288">
        <v>30042025</v>
      </c>
      <c r="E288">
        <v>4520</v>
      </c>
      <c r="F288" t="s">
        <v>117</v>
      </c>
      <c r="G288">
        <v>3051</v>
      </c>
      <c r="H288" t="str">
        <f>IF(COUNTIF(Aktiva_företag[FO-nummer],ostolaskut_2025[[#This Row],[Toimittajan Y-tunnus]])&gt;0, "JA", "NEJ")</f>
        <v>JA</v>
      </c>
    </row>
    <row r="289" spans="1:8" x14ac:dyDescent="0.35">
      <c r="A289" t="s">
        <v>434</v>
      </c>
      <c r="B289" t="s">
        <v>435</v>
      </c>
      <c r="C289" s="1">
        <v>1.1000000000000001</v>
      </c>
      <c r="D289">
        <v>31052025</v>
      </c>
      <c r="E289">
        <v>4550</v>
      </c>
      <c r="F289" t="s">
        <v>209</v>
      </c>
      <c r="G289">
        <v>5501</v>
      </c>
      <c r="H289" t="str">
        <f>IF(COUNTIF(Aktiva_företag[FO-nummer],ostolaskut_2025[[#This Row],[Toimittajan Y-tunnus]])&gt;0, "JA", "NEJ")</f>
        <v>JA</v>
      </c>
    </row>
    <row r="290" spans="1:8" x14ac:dyDescent="0.35">
      <c r="A290" t="s">
        <v>434</v>
      </c>
      <c r="B290" t="s">
        <v>435</v>
      </c>
      <c r="C290" s="1">
        <v>48.62</v>
      </c>
      <c r="D290">
        <v>31052025</v>
      </c>
      <c r="E290">
        <v>4520</v>
      </c>
      <c r="F290" t="s">
        <v>117</v>
      </c>
      <c r="G290">
        <v>5501</v>
      </c>
      <c r="H290" t="str">
        <f>IF(COUNTIF(Aktiva_företag[FO-nummer],ostolaskut_2025[[#This Row],[Toimittajan Y-tunnus]])&gt;0, "JA", "NEJ")</f>
        <v>JA</v>
      </c>
    </row>
    <row r="291" spans="1:8" x14ac:dyDescent="0.35">
      <c r="A291" t="s">
        <v>434</v>
      </c>
      <c r="B291" t="s">
        <v>435</v>
      </c>
      <c r="C291" s="1">
        <v>19.54</v>
      </c>
      <c r="D291">
        <v>31052025</v>
      </c>
      <c r="E291">
        <v>4520</v>
      </c>
      <c r="F291" t="s">
        <v>117</v>
      </c>
      <c r="G291">
        <v>3021</v>
      </c>
      <c r="H291" t="str">
        <f>IF(COUNTIF(Aktiva_företag[FO-nummer],ostolaskut_2025[[#This Row],[Toimittajan Y-tunnus]])&gt;0, "JA", "NEJ")</f>
        <v>JA</v>
      </c>
    </row>
    <row r="292" spans="1:8" x14ac:dyDescent="0.35">
      <c r="A292" t="s">
        <v>434</v>
      </c>
      <c r="B292" t="s">
        <v>435</v>
      </c>
      <c r="C292" s="1">
        <v>3.9</v>
      </c>
      <c r="D292">
        <v>31052025</v>
      </c>
      <c r="E292">
        <v>4600</v>
      </c>
      <c r="F292" t="s">
        <v>120</v>
      </c>
      <c r="G292">
        <v>3021</v>
      </c>
      <c r="H292" t="str">
        <f>IF(COUNTIF(Aktiva_företag[FO-nummer],ostolaskut_2025[[#This Row],[Toimittajan Y-tunnus]])&gt;0, "JA", "NEJ")</f>
        <v>JA</v>
      </c>
    </row>
    <row r="293" spans="1:8" x14ac:dyDescent="0.35">
      <c r="A293" t="s">
        <v>434</v>
      </c>
      <c r="B293" t="s">
        <v>435</v>
      </c>
      <c r="C293" s="1">
        <v>50.17</v>
      </c>
      <c r="D293">
        <v>31052025</v>
      </c>
      <c r="E293">
        <v>4600</v>
      </c>
      <c r="F293" t="s">
        <v>120</v>
      </c>
      <c r="G293">
        <v>4601</v>
      </c>
      <c r="H293" t="str">
        <f>IF(COUNTIF(Aktiva_företag[FO-nummer],ostolaskut_2025[[#This Row],[Toimittajan Y-tunnus]])&gt;0, "JA", "NEJ")</f>
        <v>JA</v>
      </c>
    </row>
    <row r="294" spans="1:8" x14ac:dyDescent="0.35">
      <c r="A294" t="s">
        <v>434</v>
      </c>
      <c r="B294" t="s">
        <v>435</v>
      </c>
      <c r="C294" s="1">
        <v>24.82</v>
      </c>
      <c r="D294">
        <v>31052025</v>
      </c>
      <c r="E294">
        <v>4520</v>
      </c>
      <c r="F294" t="s">
        <v>117</v>
      </c>
      <c r="G294">
        <v>3052</v>
      </c>
      <c r="H294" t="str">
        <f>IF(COUNTIF(Aktiva_företag[FO-nummer],ostolaskut_2025[[#This Row],[Toimittajan Y-tunnus]])&gt;0, "JA", "NEJ")</f>
        <v>JA</v>
      </c>
    </row>
    <row r="295" spans="1:8" x14ac:dyDescent="0.35">
      <c r="A295" t="s">
        <v>434</v>
      </c>
      <c r="B295" t="s">
        <v>435</v>
      </c>
      <c r="C295" s="1">
        <v>1.59</v>
      </c>
      <c r="D295">
        <v>31052025</v>
      </c>
      <c r="E295">
        <v>4600</v>
      </c>
      <c r="F295" t="s">
        <v>120</v>
      </c>
      <c r="G295">
        <v>3052</v>
      </c>
      <c r="H295" t="str">
        <f>IF(COUNTIF(Aktiva_företag[FO-nummer],ostolaskut_2025[[#This Row],[Toimittajan Y-tunnus]])&gt;0, "JA", "NEJ")</f>
        <v>JA</v>
      </c>
    </row>
    <row r="296" spans="1:8" x14ac:dyDescent="0.35">
      <c r="A296" t="s">
        <v>434</v>
      </c>
      <c r="B296" t="s">
        <v>435</v>
      </c>
      <c r="C296" s="1">
        <v>12.9</v>
      </c>
      <c r="D296">
        <v>31052025</v>
      </c>
      <c r="E296">
        <v>4520</v>
      </c>
      <c r="F296" t="s">
        <v>117</v>
      </c>
      <c r="G296">
        <v>3041</v>
      </c>
      <c r="H296" t="str">
        <f>IF(COUNTIF(Aktiva_företag[FO-nummer],ostolaskut_2025[[#This Row],[Toimittajan Y-tunnus]])&gt;0, "JA", "NEJ")</f>
        <v>JA</v>
      </c>
    </row>
    <row r="297" spans="1:8" x14ac:dyDescent="0.35">
      <c r="A297" t="s">
        <v>434</v>
      </c>
      <c r="B297" t="s">
        <v>435</v>
      </c>
      <c r="C297" s="1">
        <v>0.32</v>
      </c>
      <c r="D297">
        <v>31052025</v>
      </c>
      <c r="E297">
        <v>4600</v>
      </c>
      <c r="F297" t="s">
        <v>120</v>
      </c>
      <c r="G297">
        <v>3041</v>
      </c>
      <c r="H297" t="str">
        <f>IF(COUNTIF(Aktiva_företag[FO-nummer],ostolaskut_2025[[#This Row],[Toimittajan Y-tunnus]])&gt;0, "JA", "NEJ")</f>
        <v>JA</v>
      </c>
    </row>
    <row r="298" spans="1:8" x14ac:dyDescent="0.35">
      <c r="A298" t="s">
        <v>434</v>
      </c>
      <c r="B298" t="s">
        <v>435</v>
      </c>
      <c r="C298" s="1">
        <v>28.68</v>
      </c>
      <c r="D298">
        <v>31052025</v>
      </c>
      <c r="E298">
        <v>4520</v>
      </c>
      <c r="F298" t="s">
        <v>117</v>
      </c>
      <c r="G298">
        <v>5501</v>
      </c>
      <c r="H298" t="str">
        <f>IF(COUNTIF(Aktiva_företag[FO-nummer],ostolaskut_2025[[#This Row],[Toimittajan Y-tunnus]])&gt;0, "JA", "NEJ")</f>
        <v>JA</v>
      </c>
    </row>
    <row r="299" spans="1:8" x14ac:dyDescent="0.35">
      <c r="A299" t="s">
        <v>434</v>
      </c>
      <c r="B299" t="s">
        <v>435</v>
      </c>
      <c r="C299" s="1">
        <v>306.26</v>
      </c>
      <c r="D299">
        <v>31052025</v>
      </c>
      <c r="E299">
        <v>4501</v>
      </c>
      <c r="F299" t="s">
        <v>214</v>
      </c>
      <c r="G299">
        <v>3051</v>
      </c>
      <c r="H299" t="str">
        <f>IF(COUNTIF(Aktiva_företag[FO-nummer],ostolaskut_2025[[#This Row],[Toimittajan Y-tunnus]])&gt;0, "JA", "NEJ")</f>
        <v>JA</v>
      </c>
    </row>
    <row r="300" spans="1:8" x14ac:dyDescent="0.35">
      <c r="A300" t="s">
        <v>434</v>
      </c>
      <c r="B300" t="s">
        <v>435</v>
      </c>
      <c r="C300" s="1">
        <v>19.28</v>
      </c>
      <c r="D300">
        <v>31052025</v>
      </c>
      <c r="E300">
        <v>4501</v>
      </c>
      <c r="F300" t="s">
        <v>214</v>
      </c>
      <c r="G300">
        <v>3051</v>
      </c>
      <c r="H300" t="str">
        <f>IF(COUNTIF(Aktiva_företag[FO-nummer],ostolaskut_2025[[#This Row],[Toimittajan Y-tunnus]])&gt;0, "JA", "NEJ")</f>
        <v>JA</v>
      </c>
    </row>
    <row r="301" spans="1:8" x14ac:dyDescent="0.35">
      <c r="A301" t="s">
        <v>434</v>
      </c>
      <c r="B301" t="s">
        <v>435</v>
      </c>
      <c r="C301" s="1">
        <v>85.01</v>
      </c>
      <c r="D301">
        <v>31052025</v>
      </c>
      <c r="E301">
        <v>4520</v>
      </c>
      <c r="F301" t="s">
        <v>117</v>
      </c>
      <c r="G301">
        <v>3551</v>
      </c>
      <c r="H301" t="str">
        <f>IF(COUNTIF(Aktiva_företag[FO-nummer],ostolaskut_2025[[#This Row],[Toimittajan Y-tunnus]])&gt;0, "JA", "NEJ")</f>
        <v>JA</v>
      </c>
    </row>
    <row r="302" spans="1:8" x14ac:dyDescent="0.35">
      <c r="A302" t="s">
        <v>434</v>
      </c>
      <c r="B302" t="s">
        <v>435</v>
      </c>
      <c r="C302" s="1">
        <v>5.0199999999999996</v>
      </c>
      <c r="D302">
        <v>31052025</v>
      </c>
      <c r="E302">
        <v>4520</v>
      </c>
      <c r="F302" t="s">
        <v>117</v>
      </c>
      <c r="G302">
        <v>3551</v>
      </c>
      <c r="H302" t="str">
        <f>IF(COUNTIF(Aktiva_företag[FO-nummer],ostolaskut_2025[[#This Row],[Toimittajan Y-tunnus]])&gt;0, "JA", "NEJ")</f>
        <v>JA</v>
      </c>
    </row>
    <row r="303" spans="1:8" x14ac:dyDescent="0.35">
      <c r="A303" t="s">
        <v>434</v>
      </c>
      <c r="B303" t="s">
        <v>435</v>
      </c>
      <c r="C303" s="1">
        <v>75.86</v>
      </c>
      <c r="D303">
        <v>31052025</v>
      </c>
      <c r="E303">
        <v>4520</v>
      </c>
      <c r="F303" t="s">
        <v>117</v>
      </c>
      <c r="G303">
        <v>3551</v>
      </c>
      <c r="H303" t="str">
        <f>IF(COUNTIF(Aktiva_företag[FO-nummer],ostolaskut_2025[[#This Row],[Toimittajan Y-tunnus]])&gt;0, "JA", "NEJ")</f>
        <v>JA</v>
      </c>
    </row>
    <row r="304" spans="1:8" x14ac:dyDescent="0.35">
      <c r="A304" t="s">
        <v>434</v>
      </c>
      <c r="B304" t="s">
        <v>435</v>
      </c>
      <c r="C304" s="1">
        <v>143.27000000000001</v>
      </c>
      <c r="D304">
        <v>31052025</v>
      </c>
      <c r="E304">
        <v>4520</v>
      </c>
      <c r="F304" t="s">
        <v>117</v>
      </c>
      <c r="G304">
        <v>3051</v>
      </c>
      <c r="H304" t="str">
        <f>IF(COUNTIF(Aktiva_företag[FO-nummer],ostolaskut_2025[[#This Row],[Toimittajan Y-tunnus]])&gt;0, "JA", "NEJ")</f>
        <v>JA</v>
      </c>
    </row>
    <row r="305" spans="1:8" x14ac:dyDescent="0.35">
      <c r="A305" t="s">
        <v>434</v>
      </c>
      <c r="B305" t="s">
        <v>435</v>
      </c>
      <c r="C305" s="1">
        <v>29.56</v>
      </c>
      <c r="D305">
        <v>31052025</v>
      </c>
      <c r="E305">
        <v>4520</v>
      </c>
      <c r="F305" t="s">
        <v>117</v>
      </c>
      <c r="G305">
        <v>3051</v>
      </c>
      <c r="H305" t="str">
        <f>IF(COUNTIF(Aktiva_företag[FO-nummer],ostolaskut_2025[[#This Row],[Toimittajan Y-tunnus]])&gt;0, "JA", "NEJ")</f>
        <v>JA</v>
      </c>
    </row>
    <row r="306" spans="1:8" x14ac:dyDescent="0.35">
      <c r="A306" t="s">
        <v>434</v>
      </c>
      <c r="B306" t="s">
        <v>435</v>
      </c>
      <c r="C306" s="1">
        <v>4.29</v>
      </c>
      <c r="D306">
        <v>30062025</v>
      </c>
      <c r="E306">
        <v>4600</v>
      </c>
      <c r="F306" t="s">
        <v>120</v>
      </c>
      <c r="G306">
        <v>5501</v>
      </c>
      <c r="H306" t="str">
        <f>IF(COUNTIF(Aktiva_företag[FO-nummer],ostolaskut_2025[[#This Row],[Toimittajan Y-tunnus]])&gt;0, "JA", "NEJ")</f>
        <v>JA</v>
      </c>
    </row>
    <row r="307" spans="1:8" x14ac:dyDescent="0.35">
      <c r="A307" t="s">
        <v>434</v>
      </c>
      <c r="B307" t="s">
        <v>435</v>
      </c>
      <c r="C307" s="1">
        <v>141.53</v>
      </c>
      <c r="D307">
        <v>30062025</v>
      </c>
      <c r="E307">
        <v>4520</v>
      </c>
      <c r="F307" t="s">
        <v>117</v>
      </c>
      <c r="G307">
        <v>5501</v>
      </c>
      <c r="H307" t="str">
        <f>IF(COUNTIF(Aktiva_företag[FO-nummer],ostolaskut_2025[[#This Row],[Toimittajan Y-tunnus]])&gt;0, "JA", "NEJ")</f>
        <v>JA</v>
      </c>
    </row>
    <row r="308" spans="1:8" x14ac:dyDescent="0.35">
      <c r="A308" t="s">
        <v>434</v>
      </c>
      <c r="B308" t="s">
        <v>435</v>
      </c>
      <c r="C308" s="1">
        <v>26.22</v>
      </c>
      <c r="D308">
        <v>30062025</v>
      </c>
      <c r="E308">
        <v>4600</v>
      </c>
      <c r="F308" t="s">
        <v>120</v>
      </c>
      <c r="G308">
        <v>5352</v>
      </c>
      <c r="H308" t="str">
        <f>IF(COUNTIF(Aktiva_företag[FO-nummer],ostolaskut_2025[[#This Row],[Toimittajan Y-tunnus]])&gt;0, "JA", "NEJ")</f>
        <v>JA</v>
      </c>
    </row>
    <row r="309" spans="1:8" x14ac:dyDescent="0.35">
      <c r="A309" t="s">
        <v>434</v>
      </c>
      <c r="B309" t="s">
        <v>435</v>
      </c>
      <c r="C309" s="1">
        <v>5.17</v>
      </c>
      <c r="D309">
        <v>30062025</v>
      </c>
      <c r="E309">
        <v>4600</v>
      </c>
      <c r="F309" t="s">
        <v>120</v>
      </c>
      <c r="G309">
        <v>5501</v>
      </c>
      <c r="H309" t="str">
        <f>IF(COUNTIF(Aktiva_företag[FO-nummer],ostolaskut_2025[[#This Row],[Toimittajan Y-tunnus]])&gt;0, "JA", "NEJ")</f>
        <v>JA</v>
      </c>
    </row>
    <row r="310" spans="1:8" x14ac:dyDescent="0.35">
      <c r="A310" t="s">
        <v>434</v>
      </c>
      <c r="B310" t="s">
        <v>435</v>
      </c>
      <c r="C310" s="1">
        <v>24.58</v>
      </c>
      <c r="D310">
        <v>30062025</v>
      </c>
      <c r="E310">
        <v>4520</v>
      </c>
      <c r="F310" t="s">
        <v>117</v>
      </c>
      <c r="G310">
        <v>5501</v>
      </c>
      <c r="H310" t="str">
        <f>IF(COUNTIF(Aktiva_företag[FO-nummer],ostolaskut_2025[[#This Row],[Toimittajan Y-tunnus]])&gt;0, "JA", "NEJ")</f>
        <v>JA</v>
      </c>
    </row>
    <row r="311" spans="1:8" x14ac:dyDescent="0.35">
      <c r="A311" t="s">
        <v>434</v>
      </c>
      <c r="B311" t="s">
        <v>435</v>
      </c>
      <c r="C311" s="1">
        <v>12.22</v>
      </c>
      <c r="D311">
        <v>30062025</v>
      </c>
      <c r="E311">
        <v>4520</v>
      </c>
      <c r="F311" t="s">
        <v>117</v>
      </c>
      <c r="G311">
        <v>3551</v>
      </c>
      <c r="H311" t="str">
        <f>IF(COUNTIF(Aktiva_företag[FO-nummer],ostolaskut_2025[[#This Row],[Toimittajan Y-tunnus]])&gt;0, "JA", "NEJ")</f>
        <v>JA</v>
      </c>
    </row>
    <row r="312" spans="1:8" x14ac:dyDescent="0.35">
      <c r="A312" t="s">
        <v>434</v>
      </c>
      <c r="B312" t="s">
        <v>435</v>
      </c>
      <c r="C312" s="1">
        <v>16.920000000000002</v>
      </c>
      <c r="D312">
        <v>30062025</v>
      </c>
      <c r="E312">
        <v>4520</v>
      </c>
      <c r="F312" t="s">
        <v>117</v>
      </c>
      <c r="G312">
        <v>3551</v>
      </c>
      <c r="H312" t="str">
        <f>IF(COUNTIF(Aktiva_företag[FO-nummer],ostolaskut_2025[[#This Row],[Toimittajan Y-tunnus]])&gt;0, "JA", "NEJ")</f>
        <v>JA</v>
      </c>
    </row>
    <row r="313" spans="1:8" x14ac:dyDescent="0.35">
      <c r="A313" t="s">
        <v>434</v>
      </c>
      <c r="B313" t="s">
        <v>435</v>
      </c>
      <c r="C313" s="1">
        <v>16.04</v>
      </c>
      <c r="D313">
        <v>30062025</v>
      </c>
      <c r="E313">
        <v>4520</v>
      </c>
      <c r="F313" t="s">
        <v>117</v>
      </c>
      <c r="G313">
        <v>3021</v>
      </c>
      <c r="H313" t="str">
        <f>IF(COUNTIF(Aktiva_företag[FO-nummer],ostolaskut_2025[[#This Row],[Toimittajan Y-tunnus]])&gt;0, "JA", "NEJ")</f>
        <v>JA</v>
      </c>
    </row>
    <row r="314" spans="1:8" x14ac:dyDescent="0.35">
      <c r="A314" t="s">
        <v>434</v>
      </c>
      <c r="B314" t="s">
        <v>435</v>
      </c>
      <c r="C314" s="1">
        <v>2.86</v>
      </c>
      <c r="D314">
        <v>30062025</v>
      </c>
      <c r="E314">
        <v>4600</v>
      </c>
      <c r="F314" t="s">
        <v>120</v>
      </c>
      <c r="G314">
        <v>3021</v>
      </c>
      <c r="H314" t="str">
        <f>IF(COUNTIF(Aktiva_företag[FO-nummer],ostolaskut_2025[[#This Row],[Toimittajan Y-tunnus]])&gt;0, "JA", "NEJ")</f>
        <v>JA</v>
      </c>
    </row>
    <row r="315" spans="1:8" x14ac:dyDescent="0.35">
      <c r="A315" t="s">
        <v>434</v>
      </c>
      <c r="B315" t="s">
        <v>435</v>
      </c>
      <c r="C315" s="1">
        <v>29.01</v>
      </c>
      <c r="D315">
        <v>31072025</v>
      </c>
      <c r="E315">
        <v>4520</v>
      </c>
      <c r="F315" t="s">
        <v>117</v>
      </c>
      <c r="G315">
        <v>3021</v>
      </c>
      <c r="H315" t="str">
        <f>IF(COUNTIF(Aktiva_företag[FO-nummer],ostolaskut_2025[[#This Row],[Toimittajan Y-tunnus]])&gt;0, "JA", "NEJ")</f>
        <v>JA</v>
      </c>
    </row>
    <row r="316" spans="1:8" x14ac:dyDescent="0.35">
      <c r="A316" t="s">
        <v>434</v>
      </c>
      <c r="B316" t="s">
        <v>435</v>
      </c>
      <c r="C316" s="1">
        <v>0.32</v>
      </c>
      <c r="D316">
        <v>31072025</v>
      </c>
      <c r="E316">
        <v>4600</v>
      </c>
      <c r="F316" t="s">
        <v>120</v>
      </c>
      <c r="G316">
        <v>3021</v>
      </c>
      <c r="H316" t="str">
        <f>IF(COUNTIF(Aktiva_företag[FO-nummer],ostolaskut_2025[[#This Row],[Toimittajan Y-tunnus]])&gt;0, "JA", "NEJ")</f>
        <v>JA</v>
      </c>
    </row>
    <row r="317" spans="1:8" x14ac:dyDescent="0.35">
      <c r="A317" t="s">
        <v>434</v>
      </c>
      <c r="B317" t="s">
        <v>435</v>
      </c>
      <c r="C317" s="1">
        <v>27.11</v>
      </c>
      <c r="D317">
        <v>31072025</v>
      </c>
      <c r="E317">
        <v>4520</v>
      </c>
      <c r="F317" t="s">
        <v>117</v>
      </c>
      <c r="G317">
        <v>5501</v>
      </c>
      <c r="H317" t="str">
        <f>IF(COUNTIF(Aktiva_företag[FO-nummer],ostolaskut_2025[[#This Row],[Toimittajan Y-tunnus]])&gt;0, "JA", "NEJ")</f>
        <v>JA</v>
      </c>
    </row>
    <row r="318" spans="1:8" x14ac:dyDescent="0.35">
      <c r="A318" t="s">
        <v>434</v>
      </c>
      <c r="B318" t="s">
        <v>435</v>
      </c>
      <c r="C318" s="1">
        <v>7.16</v>
      </c>
      <c r="D318">
        <v>31082025</v>
      </c>
      <c r="E318">
        <v>4600</v>
      </c>
      <c r="F318" t="s">
        <v>120</v>
      </c>
      <c r="G318">
        <v>3041</v>
      </c>
      <c r="H318" t="str">
        <f>IF(COUNTIF(Aktiva_företag[FO-nummer],ostolaskut_2025[[#This Row],[Toimittajan Y-tunnus]])&gt;0, "JA", "NEJ")</f>
        <v>JA</v>
      </c>
    </row>
    <row r="319" spans="1:8" x14ac:dyDescent="0.35">
      <c r="A319" t="s">
        <v>434</v>
      </c>
      <c r="B319" t="s">
        <v>435</v>
      </c>
      <c r="C319" s="1">
        <v>1.82</v>
      </c>
      <c r="D319">
        <v>31082025</v>
      </c>
      <c r="E319">
        <v>4600</v>
      </c>
      <c r="F319" t="s">
        <v>120</v>
      </c>
      <c r="G319">
        <v>3551</v>
      </c>
      <c r="H319" t="str">
        <f>IF(COUNTIF(Aktiva_företag[FO-nummer],ostolaskut_2025[[#This Row],[Toimittajan Y-tunnus]])&gt;0, "JA", "NEJ")</f>
        <v>JA</v>
      </c>
    </row>
    <row r="320" spans="1:8" x14ac:dyDescent="0.35">
      <c r="A320" t="s">
        <v>434</v>
      </c>
      <c r="B320" t="s">
        <v>435</v>
      </c>
      <c r="C320" s="1">
        <v>12.54</v>
      </c>
      <c r="D320">
        <v>31082025</v>
      </c>
      <c r="E320">
        <v>4520</v>
      </c>
      <c r="F320" t="s">
        <v>117</v>
      </c>
      <c r="G320">
        <v>3021</v>
      </c>
      <c r="H320" t="str">
        <f>IF(COUNTIF(Aktiva_företag[FO-nummer],ostolaskut_2025[[#This Row],[Toimittajan Y-tunnus]])&gt;0, "JA", "NEJ")</f>
        <v>JA</v>
      </c>
    </row>
    <row r="321" spans="1:8" x14ac:dyDescent="0.35">
      <c r="A321" t="s">
        <v>434</v>
      </c>
      <c r="B321" t="s">
        <v>435</v>
      </c>
      <c r="C321" s="1">
        <v>59.09</v>
      </c>
      <c r="D321">
        <v>31082025</v>
      </c>
      <c r="E321">
        <v>4600</v>
      </c>
      <c r="F321" t="s">
        <v>120</v>
      </c>
      <c r="G321">
        <v>3021</v>
      </c>
      <c r="H321" t="str">
        <f>IF(COUNTIF(Aktiva_företag[FO-nummer],ostolaskut_2025[[#This Row],[Toimittajan Y-tunnus]])&gt;0, "JA", "NEJ")</f>
        <v>JA</v>
      </c>
    </row>
    <row r="322" spans="1:8" x14ac:dyDescent="0.35">
      <c r="A322" t="s">
        <v>434</v>
      </c>
      <c r="B322" t="s">
        <v>435</v>
      </c>
      <c r="C322" s="1">
        <v>5.93</v>
      </c>
      <c r="D322">
        <v>31082025</v>
      </c>
      <c r="E322">
        <v>4520</v>
      </c>
      <c r="F322" t="s">
        <v>117</v>
      </c>
      <c r="G322">
        <v>3051</v>
      </c>
      <c r="H322" t="str">
        <f>IF(COUNTIF(Aktiva_företag[FO-nummer],ostolaskut_2025[[#This Row],[Toimittajan Y-tunnus]])&gt;0, "JA", "NEJ")</f>
        <v>JA</v>
      </c>
    </row>
    <row r="323" spans="1:8" x14ac:dyDescent="0.35">
      <c r="A323" t="s">
        <v>434</v>
      </c>
      <c r="B323" t="s">
        <v>435</v>
      </c>
      <c r="C323" s="1">
        <v>61.52</v>
      </c>
      <c r="D323">
        <v>31082025</v>
      </c>
      <c r="E323">
        <v>4520</v>
      </c>
      <c r="F323" t="s">
        <v>117</v>
      </c>
      <c r="G323">
        <v>3051</v>
      </c>
      <c r="H323" t="str">
        <f>IF(COUNTIF(Aktiva_företag[FO-nummer],ostolaskut_2025[[#This Row],[Toimittajan Y-tunnus]])&gt;0, "JA", "NEJ")</f>
        <v>JA</v>
      </c>
    </row>
    <row r="324" spans="1:8" x14ac:dyDescent="0.35">
      <c r="A324" t="s">
        <v>434</v>
      </c>
      <c r="B324" t="s">
        <v>435</v>
      </c>
      <c r="C324" s="1">
        <v>6.29</v>
      </c>
      <c r="D324">
        <v>31082025</v>
      </c>
      <c r="E324">
        <v>4600</v>
      </c>
      <c r="F324" t="s">
        <v>120</v>
      </c>
      <c r="G324">
        <v>3052</v>
      </c>
      <c r="H324" t="str">
        <f>IF(COUNTIF(Aktiva_företag[FO-nummer],ostolaskut_2025[[#This Row],[Toimittajan Y-tunnus]])&gt;0, "JA", "NEJ")</f>
        <v>JA</v>
      </c>
    </row>
    <row r="325" spans="1:8" x14ac:dyDescent="0.35">
      <c r="A325" t="s">
        <v>434</v>
      </c>
      <c r="B325" t="s">
        <v>435</v>
      </c>
      <c r="C325" s="1">
        <v>0.62</v>
      </c>
      <c r="D325">
        <v>31082025</v>
      </c>
      <c r="E325">
        <v>4550</v>
      </c>
      <c r="F325" t="s">
        <v>209</v>
      </c>
      <c r="G325">
        <v>5501</v>
      </c>
      <c r="H325" t="str">
        <f>IF(COUNTIF(Aktiva_företag[FO-nummer],ostolaskut_2025[[#This Row],[Toimittajan Y-tunnus]])&gt;0, "JA", "NEJ")</f>
        <v>JA</v>
      </c>
    </row>
    <row r="326" spans="1:8" x14ac:dyDescent="0.35">
      <c r="A326" t="s">
        <v>434</v>
      </c>
      <c r="B326" t="s">
        <v>435</v>
      </c>
      <c r="C326" s="1">
        <v>57.92</v>
      </c>
      <c r="D326">
        <v>31082025</v>
      </c>
      <c r="E326">
        <v>4520</v>
      </c>
      <c r="F326" t="s">
        <v>117</v>
      </c>
      <c r="G326">
        <v>5501</v>
      </c>
      <c r="H326" t="str">
        <f>IF(COUNTIF(Aktiva_företag[FO-nummer],ostolaskut_2025[[#This Row],[Toimittajan Y-tunnus]])&gt;0, "JA", "NEJ")</f>
        <v>JA</v>
      </c>
    </row>
    <row r="327" spans="1:8" x14ac:dyDescent="0.35">
      <c r="A327" t="s">
        <v>434</v>
      </c>
      <c r="B327" t="s">
        <v>435</v>
      </c>
      <c r="C327" s="1">
        <v>12.08</v>
      </c>
      <c r="D327">
        <v>31082025</v>
      </c>
      <c r="E327">
        <v>4501</v>
      </c>
      <c r="F327" t="s">
        <v>214</v>
      </c>
      <c r="G327">
        <v>3051</v>
      </c>
      <c r="H327" t="str">
        <f>IF(COUNTIF(Aktiva_företag[FO-nummer],ostolaskut_2025[[#This Row],[Toimittajan Y-tunnus]])&gt;0, "JA", "NEJ")</f>
        <v>JA</v>
      </c>
    </row>
    <row r="328" spans="1:8" x14ac:dyDescent="0.35">
      <c r="A328" t="s">
        <v>434</v>
      </c>
      <c r="B328" t="s">
        <v>435</v>
      </c>
      <c r="C328" s="1">
        <v>174.75</v>
      </c>
      <c r="D328">
        <v>31082025</v>
      </c>
      <c r="E328">
        <v>4501</v>
      </c>
      <c r="F328" t="s">
        <v>214</v>
      </c>
      <c r="G328">
        <v>3051</v>
      </c>
      <c r="H328" t="str">
        <f>IF(COUNTIF(Aktiva_företag[FO-nummer],ostolaskut_2025[[#This Row],[Toimittajan Y-tunnus]])&gt;0, "JA", "NEJ")</f>
        <v>JA</v>
      </c>
    </row>
    <row r="329" spans="1:8" x14ac:dyDescent="0.35">
      <c r="A329" t="s">
        <v>434</v>
      </c>
      <c r="B329" t="s">
        <v>435</v>
      </c>
      <c r="C329" s="1">
        <v>9.23</v>
      </c>
      <c r="D329">
        <v>30092025</v>
      </c>
      <c r="E329">
        <v>4501</v>
      </c>
      <c r="F329" t="s">
        <v>214</v>
      </c>
      <c r="G329">
        <v>3051</v>
      </c>
      <c r="H329" t="str">
        <f>IF(COUNTIF(Aktiva_företag[FO-nummer],ostolaskut_2025[[#This Row],[Toimittajan Y-tunnus]])&gt;0, "JA", "NEJ")</f>
        <v>JA</v>
      </c>
    </row>
    <row r="330" spans="1:8" x14ac:dyDescent="0.35">
      <c r="A330" t="s">
        <v>434</v>
      </c>
      <c r="B330" t="s">
        <v>435</v>
      </c>
      <c r="C330" s="1">
        <v>488.93</v>
      </c>
      <c r="D330">
        <v>30092025</v>
      </c>
      <c r="E330">
        <v>4501</v>
      </c>
      <c r="F330" t="s">
        <v>214</v>
      </c>
      <c r="G330">
        <v>3051</v>
      </c>
      <c r="H330" t="str">
        <f>IF(COUNTIF(Aktiva_företag[FO-nummer],ostolaskut_2025[[#This Row],[Toimittajan Y-tunnus]])&gt;0, "JA", "NEJ")</f>
        <v>JA</v>
      </c>
    </row>
    <row r="331" spans="1:8" x14ac:dyDescent="0.35">
      <c r="A331" t="s">
        <v>434</v>
      </c>
      <c r="B331" t="s">
        <v>435</v>
      </c>
      <c r="C331" s="1">
        <v>36.75</v>
      </c>
      <c r="D331">
        <v>30092025</v>
      </c>
      <c r="E331">
        <v>4520</v>
      </c>
      <c r="F331" t="s">
        <v>117</v>
      </c>
      <c r="G331">
        <v>5501</v>
      </c>
      <c r="H331" t="str">
        <f>IF(COUNTIF(Aktiva_företag[FO-nummer],ostolaskut_2025[[#This Row],[Toimittajan Y-tunnus]])&gt;0, "JA", "NEJ")</f>
        <v>JA</v>
      </c>
    </row>
    <row r="332" spans="1:8" x14ac:dyDescent="0.35">
      <c r="A332" t="s">
        <v>434</v>
      </c>
      <c r="B332" t="s">
        <v>435</v>
      </c>
      <c r="C332" s="1">
        <v>13.97</v>
      </c>
      <c r="D332">
        <v>30092025</v>
      </c>
      <c r="E332">
        <v>4520</v>
      </c>
      <c r="F332" t="s">
        <v>117</v>
      </c>
      <c r="G332">
        <v>3051</v>
      </c>
      <c r="H332" t="str">
        <f>IF(COUNTIF(Aktiva_företag[FO-nummer],ostolaskut_2025[[#This Row],[Toimittajan Y-tunnus]])&gt;0, "JA", "NEJ")</f>
        <v>JA</v>
      </c>
    </row>
    <row r="333" spans="1:8" x14ac:dyDescent="0.35">
      <c r="A333" t="s">
        <v>434</v>
      </c>
      <c r="B333" t="s">
        <v>435</v>
      </c>
      <c r="C333" s="1">
        <v>35.75</v>
      </c>
      <c r="D333">
        <v>30092025</v>
      </c>
      <c r="E333">
        <v>4520</v>
      </c>
      <c r="F333" t="s">
        <v>117</v>
      </c>
      <c r="G333">
        <v>3051</v>
      </c>
      <c r="H333" t="str">
        <f>IF(COUNTIF(Aktiva_företag[FO-nummer],ostolaskut_2025[[#This Row],[Toimittajan Y-tunnus]])&gt;0, "JA", "NEJ")</f>
        <v>JA</v>
      </c>
    </row>
    <row r="334" spans="1:8" x14ac:dyDescent="0.35">
      <c r="A334" t="s">
        <v>434</v>
      </c>
      <c r="B334" t="s">
        <v>435</v>
      </c>
      <c r="C334" s="1">
        <v>5.78</v>
      </c>
      <c r="D334">
        <v>30092025</v>
      </c>
      <c r="E334">
        <v>4600</v>
      </c>
      <c r="F334" t="s">
        <v>120</v>
      </c>
      <c r="G334">
        <v>5501</v>
      </c>
      <c r="H334" t="str">
        <f>IF(COUNTIF(Aktiva_företag[FO-nummer],ostolaskut_2025[[#This Row],[Toimittajan Y-tunnus]])&gt;0, "JA", "NEJ")</f>
        <v>JA</v>
      </c>
    </row>
    <row r="335" spans="1:8" x14ac:dyDescent="0.35">
      <c r="A335" t="s">
        <v>434</v>
      </c>
      <c r="B335" t="s">
        <v>435</v>
      </c>
      <c r="C335" s="1">
        <v>59.48</v>
      </c>
      <c r="D335">
        <v>30092025</v>
      </c>
      <c r="E335">
        <v>4520</v>
      </c>
      <c r="F335" t="s">
        <v>117</v>
      </c>
      <c r="G335">
        <v>5501</v>
      </c>
      <c r="H335" t="str">
        <f>IF(COUNTIF(Aktiva_företag[FO-nummer],ostolaskut_2025[[#This Row],[Toimittajan Y-tunnus]])&gt;0, "JA", "NEJ")</f>
        <v>JA</v>
      </c>
    </row>
    <row r="336" spans="1:8" x14ac:dyDescent="0.35">
      <c r="A336" t="s">
        <v>434</v>
      </c>
      <c r="B336" t="s">
        <v>435</v>
      </c>
      <c r="C336" s="1">
        <v>4.5999999999999996</v>
      </c>
      <c r="D336">
        <v>30092025</v>
      </c>
      <c r="E336">
        <v>4520</v>
      </c>
      <c r="F336" t="s">
        <v>117</v>
      </c>
      <c r="G336">
        <v>3052</v>
      </c>
      <c r="H336" t="str">
        <f>IF(COUNTIF(Aktiva_företag[FO-nummer],ostolaskut_2025[[#This Row],[Toimittajan Y-tunnus]])&gt;0, "JA", "NEJ")</f>
        <v>JA</v>
      </c>
    </row>
    <row r="337" spans="1:8" x14ac:dyDescent="0.35">
      <c r="A337" t="s">
        <v>434</v>
      </c>
      <c r="B337" t="s">
        <v>435</v>
      </c>
      <c r="C337" s="1">
        <v>0.32</v>
      </c>
      <c r="D337">
        <v>30092025</v>
      </c>
      <c r="E337">
        <v>4600</v>
      </c>
      <c r="F337" t="s">
        <v>120</v>
      </c>
      <c r="G337">
        <v>3021</v>
      </c>
      <c r="H337" t="str">
        <f>IF(COUNTIF(Aktiva_företag[FO-nummer],ostolaskut_2025[[#This Row],[Toimittajan Y-tunnus]])&gt;0, "JA", "NEJ")</f>
        <v>JA</v>
      </c>
    </row>
    <row r="338" spans="1:8" x14ac:dyDescent="0.35">
      <c r="A338" t="s">
        <v>434</v>
      </c>
      <c r="B338" t="s">
        <v>435</v>
      </c>
      <c r="C338" s="1">
        <v>19.48</v>
      </c>
      <c r="D338">
        <v>30092025</v>
      </c>
      <c r="E338">
        <v>4520</v>
      </c>
      <c r="F338" t="s">
        <v>117</v>
      </c>
      <c r="G338">
        <v>3021</v>
      </c>
      <c r="H338" t="str">
        <f>IF(COUNTIF(Aktiva_företag[FO-nummer],ostolaskut_2025[[#This Row],[Toimittajan Y-tunnus]])&gt;0, "JA", "NEJ")</f>
        <v>JA</v>
      </c>
    </row>
    <row r="339" spans="1:8" x14ac:dyDescent="0.35">
      <c r="A339" t="s">
        <v>434</v>
      </c>
      <c r="B339" t="s">
        <v>435</v>
      </c>
      <c r="C339" s="1">
        <v>18.8</v>
      </c>
      <c r="D339">
        <v>31102025</v>
      </c>
      <c r="E339">
        <v>4520</v>
      </c>
      <c r="F339" t="s">
        <v>117</v>
      </c>
      <c r="G339">
        <v>3551</v>
      </c>
      <c r="H339" t="str">
        <f>IF(COUNTIF(Aktiva_företag[FO-nummer],ostolaskut_2025[[#This Row],[Toimittajan Y-tunnus]])&gt;0, "JA", "NEJ")</f>
        <v>JA</v>
      </c>
    </row>
    <row r="340" spans="1:8" x14ac:dyDescent="0.35">
      <c r="A340" t="s">
        <v>434</v>
      </c>
      <c r="B340" t="s">
        <v>435</v>
      </c>
      <c r="C340" s="1">
        <v>33.869999999999997</v>
      </c>
      <c r="D340">
        <v>31102025</v>
      </c>
      <c r="E340">
        <v>4520</v>
      </c>
      <c r="F340" t="s">
        <v>117</v>
      </c>
      <c r="G340">
        <v>3551</v>
      </c>
      <c r="H340" t="str">
        <f>IF(COUNTIF(Aktiva_företag[FO-nummer],ostolaskut_2025[[#This Row],[Toimittajan Y-tunnus]])&gt;0, "JA", "NEJ")</f>
        <v>JA</v>
      </c>
    </row>
    <row r="341" spans="1:8" x14ac:dyDescent="0.35">
      <c r="A341" t="s">
        <v>434</v>
      </c>
      <c r="B341" t="s">
        <v>435</v>
      </c>
      <c r="C341" s="1">
        <v>15.53</v>
      </c>
      <c r="D341">
        <v>31102025</v>
      </c>
      <c r="E341">
        <v>4501</v>
      </c>
      <c r="F341" t="s">
        <v>214</v>
      </c>
      <c r="G341">
        <v>3051</v>
      </c>
      <c r="H341" t="str">
        <f>IF(COUNTIF(Aktiva_företag[FO-nummer],ostolaskut_2025[[#This Row],[Toimittajan Y-tunnus]])&gt;0, "JA", "NEJ")</f>
        <v>JA</v>
      </c>
    </row>
    <row r="342" spans="1:8" x14ac:dyDescent="0.35">
      <c r="A342" t="s">
        <v>434</v>
      </c>
      <c r="B342" t="s">
        <v>435</v>
      </c>
      <c r="C342" s="1">
        <v>280.13</v>
      </c>
      <c r="D342">
        <v>31102025</v>
      </c>
      <c r="E342">
        <v>4501</v>
      </c>
      <c r="F342" t="s">
        <v>214</v>
      </c>
      <c r="G342">
        <v>3051</v>
      </c>
      <c r="H342" t="str">
        <f>IF(COUNTIF(Aktiva_företag[FO-nummer],ostolaskut_2025[[#This Row],[Toimittajan Y-tunnus]])&gt;0, "JA", "NEJ")</f>
        <v>JA</v>
      </c>
    </row>
    <row r="343" spans="1:8" x14ac:dyDescent="0.35">
      <c r="A343" t="s">
        <v>434</v>
      </c>
      <c r="B343" t="s">
        <v>435</v>
      </c>
      <c r="C343" s="1">
        <v>7.7</v>
      </c>
      <c r="D343">
        <v>31102025</v>
      </c>
      <c r="E343">
        <v>4520</v>
      </c>
      <c r="F343" t="s">
        <v>117</v>
      </c>
      <c r="G343">
        <v>3041</v>
      </c>
      <c r="H343" t="str">
        <f>IF(COUNTIF(Aktiva_företag[FO-nummer],ostolaskut_2025[[#This Row],[Toimittajan Y-tunnus]])&gt;0, "JA", "NEJ")</f>
        <v>JA</v>
      </c>
    </row>
    <row r="344" spans="1:8" x14ac:dyDescent="0.35">
      <c r="A344" t="s">
        <v>434</v>
      </c>
      <c r="B344" t="s">
        <v>435</v>
      </c>
      <c r="C344" s="1">
        <v>3.58</v>
      </c>
      <c r="D344">
        <v>31102025</v>
      </c>
      <c r="E344">
        <v>4600</v>
      </c>
      <c r="F344" t="s">
        <v>120</v>
      </c>
      <c r="G344">
        <v>3041</v>
      </c>
      <c r="H344" t="str">
        <f>IF(COUNTIF(Aktiva_företag[FO-nummer],ostolaskut_2025[[#This Row],[Toimittajan Y-tunnus]])&gt;0, "JA", "NEJ")</f>
        <v>JA</v>
      </c>
    </row>
    <row r="345" spans="1:8" x14ac:dyDescent="0.35">
      <c r="A345" t="s">
        <v>434</v>
      </c>
      <c r="B345" t="s">
        <v>435</v>
      </c>
      <c r="C345" s="1">
        <v>11.05</v>
      </c>
      <c r="D345">
        <v>31102025</v>
      </c>
      <c r="E345">
        <v>4600</v>
      </c>
      <c r="F345" t="s">
        <v>120</v>
      </c>
      <c r="G345">
        <v>3052</v>
      </c>
      <c r="H345" t="str">
        <f>IF(COUNTIF(Aktiva_företag[FO-nummer],ostolaskut_2025[[#This Row],[Toimittajan Y-tunnus]])&gt;0, "JA", "NEJ")</f>
        <v>JA</v>
      </c>
    </row>
    <row r="346" spans="1:8" x14ac:dyDescent="0.35">
      <c r="A346" t="s">
        <v>434</v>
      </c>
      <c r="B346" t="s">
        <v>435</v>
      </c>
      <c r="C346" s="1">
        <v>11.37</v>
      </c>
      <c r="D346">
        <v>31102025</v>
      </c>
      <c r="E346">
        <v>4520</v>
      </c>
      <c r="F346" t="s">
        <v>117</v>
      </c>
      <c r="G346">
        <v>3052</v>
      </c>
      <c r="H346" t="str">
        <f>IF(COUNTIF(Aktiva_företag[FO-nummer],ostolaskut_2025[[#This Row],[Toimittajan Y-tunnus]])&gt;0, "JA", "NEJ")</f>
        <v>JA</v>
      </c>
    </row>
    <row r="347" spans="1:8" x14ac:dyDescent="0.35">
      <c r="A347" t="s">
        <v>434</v>
      </c>
      <c r="B347" t="s">
        <v>435</v>
      </c>
      <c r="C347" s="1">
        <v>9.9700000000000006</v>
      </c>
      <c r="D347">
        <v>31102025</v>
      </c>
      <c r="E347">
        <v>4520</v>
      </c>
      <c r="F347" t="s">
        <v>117</v>
      </c>
      <c r="G347">
        <v>5501</v>
      </c>
      <c r="H347" t="str">
        <f>IF(COUNTIF(Aktiva_företag[FO-nummer],ostolaskut_2025[[#This Row],[Toimittajan Y-tunnus]])&gt;0, "JA", "NEJ")</f>
        <v>JA</v>
      </c>
    </row>
    <row r="348" spans="1:8" x14ac:dyDescent="0.35">
      <c r="A348" t="s">
        <v>434</v>
      </c>
      <c r="B348" t="s">
        <v>435</v>
      </c>
      <c r="C348" s="1">
        <v>28.75</v>
      </c>
      <c r="D348">
        <v>31102025</v>
      </c>
      <c r="E348">
        <v>4520</v>
      </c>
      <c r="F348" t="s">
        <v>117</v>
      </c>
      <c r="G348">
        <v>3021</v>
      </c>
      <c r="H348" t="str">
        <f>IF(COUNTIF(Aktiva_företag[FO-nummer],ostolaskut_2025[[#This Row],[Toimittajan Y-tunnus]])&gt;0, "JA", "NEJ")</f>
        <v>JA</v>
      </c>
    </row>
    <row r="349" spans="1:8" x14ac:dyDescent="0.35">
      <c r="A349" t="s">
        <v>434</v>
      </c>
      <c r="B349" t="s">
        <v>435</v>
      </c>
      <c r="C349" s="1">
        <v>0.31</v>
      </c>
      <c r="D349">
        <v>31102025</v>
      </c>
      <c r="E349">
        <v>4600</v>
      </c>
      <c r="F349" t="s">
        <v>120</v>
      </c>
      <c r="G349">
        <v>3021</v>
      </c>
      <c r="H349" t="str">
        <f>IF(COUNTIF(Aktiva_företag[FO-nummer],ostolaskut_2025[[#This Row],[Toimittajan Y-tunnus]])&gt;0, "JA", "NEJ")</f>
        <v>JA</v>
      </c>
    </row>
    <row r="350" spans="1:8" x14ac:dyDescent="0.35">
      <c r="A350" t="s">
        <v>434</v>
      </c>
      <c r="B350" t="s">
        <v>435</v>
      </c>
      <c r="C350" s="1">
        <v>1.59</v>
      </c>
      <c r="D350">
        <v>31102025</v>
      </c>
      <c r="E350">
        <v>4600</v>
      </c>
      <c r="F350" t="s">
        <v>120</v>
      </c>
      <c r="G350">
        <v>5501</v>
      </c>
      <c r="H350" t="str">
        <f>IF(COUNTIF(Aktiva_företag[FO-nummer],ostolaskut_2025[[#This Row],[Toimittajan Y-tunnus]])&gt;0, "JA", "NEJ")</f>
        <v>JA</v>
      </c>
    </row>
    <row r="351" spans="1:8" x14ac:dyDescent="0.35">
      <c r="A351" t="s">
        <v>434</v>
      </c>
      <c r="B351" t="s">
        <v>435</v>
      </c>
      <c r="C351" s="1">
        <v>28.99</v>
      </c>
      <c r="D351">
        <v>31102025</v>
      </c>
      <c r="E351">
        <v>4520</v>
      </c>
      <c r="F351" t="s">
        <v>117</v>
      </c>
      <c r="G351">
        <v>5501</v>
      </c>
      <c r="H351" t="str">
        <f>IF(COUNTIF(Aktiva_företag[FO-nummer],ostolaskut_2025[[#This Row],[Toimittajan Y-tunnus]])&gt;0, "JA", "NEJ")</f>
        <v>JA</v>
      </c>
    </row>
    <row r="352" spans="1:8" x14ac:dyDescent="0.35">
      <c r="A352" t="s">
        <v>434</v>
      </c>
      <c r="B352" t="s">
        <v>435</v>
      </c>
      <c r="C352" s="1">
        <v>12.28</v>
      </c>
      <c r="D352">
        <v>31102025</v>
      </c>
      <c r="E352">
        <v>4520</v>
      </c>
      <c r="F352" t="s">
        <v>117</v>
      </c>
      <c r="G352">
        <v>3051</v>
      </c>
      <c r="H352" t="str">
        <f>IF(COUNTIF(Aktiva_företag[FO-nummer],ostolaskut_2025[[#This Row],[Toimittajan Y-tunnus]])&gt;0, "JA", "NEJ")</f>
        <v>JA</v>
      </c>
    </row>
    <row r="353" spans="1:8" x14ac:dyDescent="0.35">
      <c r="A353" t="s">
        <v>434</v>
      </c>
      <c r="B353" t="s">
        <v>435</v>
      </c>
      <c r="C353" s="1">
        <v>75.989999999999995</v>
      </c>
      <c r="D353">
        <v>31102025</v>
      </c>
      <c r="E353">
        <v>4520</v>
      </c>
      <c r="F353" t="s">
        <v>117</v>
      </c>
      <c r="G353">
        <v>3051</v>
      </c>
      <c r="H353" t="str">
        <f>IF(COUNTIF(Aktiva_företag[FO-nummer],ostolaskut_2025[[#This Row],[Toimittajan Y-tunnus]])&gt;0, "JA", "NEJ")</f>
        <v>JA</v>
      </c>
    </row>
    <row r="354" spans="1:8" x14ac:dyDescent="0.35">
      <c r="A354" t="s">
        <v>434</v>
      </c>
      <c r="B354" t="s">
        <v>435</v>
      </c>
      <c r="C354" s="1">
        <v>8.8699999999999992</v>
      </c>
      <c r="D354">
        <v>30112025</v>
      </c>
      <c r="E354">
        <v>4600</v>
      </c>
      <c r="F354" t="s">
        <v>120</v>
      </c>
      <c r="G354">
        <v>3551</v>
      </c>
      <c r="H354" t="str">
        <f>IF(COUNTIF(Aktiva_företag[FO-nummer],ostolaskut_2025[[#This Row],[Toimittajan Y-tunnus]])&gt;0, "JA", "NEJ")</f>
        <v>JA</v>
      </c>
    </row>
    <row r="355" spans="1:8" x14ac:dyDescent="0.35">
      <c r="A355" t="s">
        <v>434</v>
      </c>
      <c r="B355" t="s">
        <v>435</v>
      </c>
      <c r="C355" s="1">
        <v>11.81</v>
      </c>
      <c r="D355">
        <v>30112025</v>
      </c>
      <c r="E355">
        <v>4600</v>
      </c>
      <c r="F355" t="s">
        <v>120</v>
      </c>
      <c r="G355">
        <v>3551</v>
      </c>
      <c r="H355" t="str">
        <f>IF(COUNTIF(Aktiva_företag[FO-nummer],ostolaskut_2025[[#This Row],[Toimittajan Y-tunnus]])&gt;0, "JA", "NEJ")</f>
        <v>JA</v>
      </c>
    </row>
    <row r="356" spans="1:8" x14ac:dyDescent="0.35">
      <c r="A356" t="s">
        <v>434</v>
      </c>
      <c r="B356" t="s">
        <v>435</v>
      </c>
      <c r="C356" s="1">
        <v>27</v>
      </c>
      <c r="D356">
        <v>30112025</v>
      </c>
      <c r="E356">
        <v>4520</v>
      </c>
      <c r="F356" t="s">
        <v>117</v>
      </c>
      <c r="G356">
        <v>3051</v>
      </c>
      <c r="H356" t="str">
        <f>IF(COUNTIF(Aktiva_företag[FO-nummer],ostolaskut_2025[[#This Row],[Toimittajan Y-tunnus]])&gt;0, "JA", "NEJ")</f>
        <v>JA</v>
      </c>
    </row>
    <row r="357" spans="1:8" x14ac:dyDescent="0.35">
      <c r="A357" t="s">
        <v>434</v>
      </c>
      <c r="B357" t="s">
        <v>435</v>
      </c>
      <c r="C357" s="1">
        <v>162.96</v>
      </c>
      <c r="D357">
        <v>30112025</v>
      </c>
      <c r="E357">
        <v>4520</v>
      </c>
      <c r="F357" t="s">
        <v>117</v>
      </c>
      <c r="G357">
        <v>3051</v>
      </c>
      <c r="H357" t="str">
        <f>IF(COUNTIF(Aktiva_företag[FO-nummer],ostolaskut_2025[[#This Row],[Toimittajan Y-tunnus]])&gt;0, "JA", "NEJ")</f>
        <v>JA</v>
      </c>
    </row>
    <row r="358" spans="1:8" x14ac:dyDescent="0.35">
      <c r="A358" t="s">
        <v>434</v>
      </c>
      <c r="B358" t="s">
        <v>435</v>
      </c>
      <c r="C358" s="1">
        <v>-0.01</v>
      </c>
      <c r="D358">
        <v>30112025</v>
      </c>
      <c r="E358">
        <v>4520</v>
      </c>
      <c r="F358" t="s">
        <v>117</v>
      </c>
      <c r="G358">
        <v>3051</v>
      </c>
      <c r="H358" t="str">
        <f>IF(COUNTIF(Aktiva_företag[FO-nummer],ostolaskut_2025[[#This Row],[Toimittajan Y-tunnus]])&gt;0, "JA", "NEJ")</f>
        <v>JA</v>
      </c>
    </row>
    <row r="359" spans="1:8" x14ac:dyDescent="0.35">
      <c r="A359" t="s">
        <v>434</v>
      </c>
      <c r="B359" t="s">
        <v>435</v>
      </c>
      <c r="C359" s="1">
        <v>39.83</v>
      </c>
      <c r="D359">
        <v>30112025</v>
      </c>
      <c r="E359">
        <v>4520</v>
      </c>
      <c r="F359" t="s">
        <v>117</v>
      </c>
      <c r="G359">
        <v>3051</v>
      </c>
      <c r="H359" t="str">
        <f>IF(COUNTIF(Aktiva_företag[FO-nummer],ostolaskut_2025[[#This Row],[Toimittajan Y-tunnus]])&gt;0, "JA", "NEJ")</f>
        <v>JA</v>
      </c>
    </row>
    <row r="360" spans="1:8" x14ac:dyDescent="0.35">
      <c r="A360" t="s">
        <v>434</v>
      </c>
      <c r="B360" t="s">
        <v>435</v>
      </c>
      <c r="C360" s="1">
        <v>180.59</v>
      </c>
      <c r="D360">
        <v>30112025</v>
      </c>
      <c r="E360">
        <v>4520</v>
      </c>
      <c r="F360" t="s">
        <v>117</v>
      </c>
      <c r="G360">
        <v>3051</v>
      </c>
      <c r="H360" t="str">
        <f>IF(COUNTIF(Aktiva_företag[FO-nummer],ostolaskut_2025[[#This Row],[Toimittajan Y-tunnus]])&gt;0, "JA", "NEJ")</f>
        <v>JA</v>
      </c>
    </row>
    <row r="361" spans="1:8" x14ac:dyDescent="0.35">
      <c r="A361" t="s">
        <v>434</v>
      </c>
      <c r="B361" t="s">
        <v>435</v>
      </c>
      <c r="C361" s="1">
        <v>27.49</v>
      </c>
      <c r="D361">
        <v>30112025</v>
      </c>
      <c r="E361">
        <v>4520</v>
      </c>
      <c r="F361" t="s">
        <v>117</v>
      </c>
      <c r="G361">
        <v>3021</v>
      </c>
      <c r="H361" t="str">
        <f>IF(COUNTIF(Aktiva_företag[FO-nummer],ostolaskut_2025[[#This Row],[Toimittajan Y-tunnus]])&gt;0, "JA", "NEJ")</f>
        <v>JA</v>
      </c>
    </row>
    <row r="362" spans="1:8" x14ac:dyDescent="0.35">
      <c r="A362" t="s">
        <v>434</v>
      </c>
      <c r="B362" t="s">
        <v>435</v>
      </c>
      <c r="C362" s="1">
        <v>5.28</v>
      </c>
      <c r="D362">
        <v>30112025</v>
      </c>
      <c r="E362">
        <v>4600</v>
      </c>
      <c r="F362" t="s">
        <v>120</v>
      </c>
      <c r="G362">
        <v>3021</v>
      </c>
      <c r="H362" t="str">
        <f>IF(COUNTIF(Aktiva_företag[FO-nummer],ostolaskut_2025[[#This Row],[Toimittajan Y-tunnus]])&gt;0, "JA", "NEJ")</f>
        <v>JA</v>
      </c>
    </row>
    <row r="363" spans="1:8" x14ac:dyDescent="0.35">
      <c r="A363" t="s">
        <v>434</v>
      </c>
      <c r="B363" t="s">
        <v>435</v>
      </c>
      <c r="C363" s="1">
        <v>16.22</v>
      </c>
      <c r="D363">
        <v>30112025</v>
      </c>
      <c r="E363">
        <v>4520</v>
      </c>
      <c r="F363" t="s">
        <v>117</v>
      </c>
      <c r="G363">
        <v>5501</v>
      </c>
      <c r="H363" t="str">
        <f>IF(COUNTIF(Aktiva_företag[FO-nummer],ostolaskut_2025[[#This Row],[Toimittajan Y-tunnus]])&gt;0, "JA", "NEJ")</f>
        <v>JA</v>
      </c>
    </row>
    <row r="364" spans="1:8" x14ac:dyDescent="0.35">
      <c r="A364" t="s">
        <v>434</v>
      </c>
      <c r="B364" t="s">
        <v>435</v>
      </c>
      <c r="C364" s="1">
        <v>2.94</v>
      </c>
      <c r="D364">
        <v>30112025</v>
      </c>
      <c r="E364">
        <v>4520</v>
      </c>
      <c r="F364" t="s">
        <v>117</v>
      </c>
      <c r="G364">
        <v>3052</v>
      </c>
      <c r="H364" t="str">
        <f>IF(COUNTIF(Aktiva_företag[FO-nummer],ostolaskut_2025[[#This Row],[Toimittajan Y-tunnus]])&gt;0, "JA", "NEJ")</f>
        <v>JA</v>
      </c>
    </row>
    <row r="365" spans="1:8" x14ac:dyDescent="0.35">
      <c r="A365" t="s">
        <v>434</v>
      </c>
      <c r="B365" t="s">
        <v>435</v>
      </c>
      <c r="C365" s="1">
        <v>31.01</v>
      </c>
      <c r="D365">
        <v>30112025</v>
      </c>
      <c r="E365">
        <v>4501</v>
      </c>
      <c r="F365" t="s">
        <v>214</v>
      </c>
      <c r="G365">
        <v>3051</v>
      </c>
      <c r="H365" t="str">
        <f>IF(COUNTIF(Aktiva_företag[FO-nummer],ostolaskut_2025[[#This Row],[Toimittajan Y-tunnus]])&gt;0, "JA", "NEJ")</f>
        <v>JA</v>
      </c>
    </row>
    <row r="366" spans="1:8" x14ac:dyDescent="0.35">
      <c r="A366" t="s">
        <v>434</v>
      </c>
      <c r="B366" t="s">
        <v>435</v>
      </c>
      <c r="C366" s="1">
        <v>380.12</v>
      </c>
      <c r="D366">
        <v>30112025</v>
      </c>
      <c r="E366">
        <v>4501</v>
      </c>
      <c r="F366" t="s">
        <v>214</v>
      </c>
      <c r="G366">
        <v>3051</v>
      </c>
      <c r="H366" t="str">
        <f>IF(COUNTIF(Aktiva_företag[FO-nummer],ostolaskut_2025[[#This Row],[Toimittajan Y-tunnus]])&gt;0, "JA", "NEJ")</f>
        <v>JA</v>
      </c>
    </row>
    <row r="367" spans="1:8" x14ac:dyDescent="0.35">
      <c r="A367" t="s">
        <v>434</v>
      </c>
      <c r="B367" t="s">
        <v>435</v>
      </c>
      <c r="C367" s="1">
        <v>10.11</v>
      </c>
      <c r="D367">
        <v>30112025</v>
      </c>
      <c r="E367">
        <v>4550</v>
      </c>
      <c r="F367" t="s">
        <v>209</v>
      </c>
      <c r="G367">
        <v>5501</v>
      </c>
      <c r="H367" t="str">
        <f>IF(COUNTIF(Aktiva_företag[FO-nummer],ostolaskut_2025[[#This Row],[Toimittajan Y-tunnus]])&gt;0, "JA", "NEJ")</f>
        <v>JA</v>
      </c>
    </row>
    <row r="368" spans="1:8" x14ac:dyDescent="0.35">
      <c r="A368" t="s">
        <v>434</v>
      </c>
      <c r="B368" t="s">
        <v>435</v>
      </c>
      <c r="C368" s="1">
        <v>63.61</v>
      </c>
      <c r="D368">
        <v>30112025</v>
      </c>
      <c r="E368">
        <v>4520</v>
      </c>
      <c r="F368" t="s">
        <v>117</v>
      </c>
      <c r="G368">
        <v>5501</v>
      </c>
      <c r="H368" t="str">
        <f>IF(COUNTIF(Aktiva_företag[FO-nummer],ostolaskut_2025[[#This Row],[Toimittajan Y-tunnus]])&gt;0, "JA", "NEJ")</f>
        <v>JA</v>
      </c>
    </row>
    <row r="369" spans="1:8" x14ac:dyDescent="0.35">
      <c r="A369" t="s">
        <v>434</v>
      </c>
      <c r="B369" t="s">
        <v>435</v>
      </c>
      <c r="C369" s="1">
        <v>17.309999999999999</v>
      </c>
      <c r="D369">
        <v>30112025</v>
      </c>
      <c r="E369">
        <v>4520</v>
      </c>
      <c r="F369" t="s">
        <v>117</v>
      </c>
      <c r="G369">
        <v>3041</v>
      </c>
      <c r="H369" t="str">
        <f>IF(COUNTIF(Aktiva_företag[FO-nummer],ostolaskut_2025[[#This Row],[Toimittajan Y-tunnus]])&gt;0, "JA", "NEJ")</f>
        <v>JA</v>
      </c>
    </row>
    <row r="370" spans="1:8" x14ac:dyDescent="0.35">
      <c r="A370" t="s">
        <v>434</v>
      </c>
      <c r="B370" t="s">
        <v>435</v>
      </c>
      <c r="C370" s="1">
        <v>3.46</v>
      </c>
      <c r="D370">
        <v>30112025</v>
      </c>
      <c r="E370">
        <v>4541</v>
      </c>
      <c r="F370" t="s">
        <v>926</v>
      </c>
      <c r="G370">
        <v>3021</v>
      </c>
      <c r="H370" t="str">
        <f>IF(COUNTIF(Aktiva_företag[FO-nummer],ostolaskut_2025[[#This Row],[Toimittajan Y-tunnus]])&gt;0, "JA", "NEJ")</f>
        <v>JA</v>
      </c>
    </row>
    <row r="371" spans="1:8" x14ac:dyDescent="0.35">
      <c r="A371" t="s">
        <v>434</v>
      </c>
      <c r="B371" t="s">
        <v>435</v>
      </c>
      <c r="C371" s="1">
        <v>7.16</v>
      </c>
      <c r="D371">
        <v>30112025</v>
      </c>
      <c r="E371">
        <v>4600</v>
      </c>
      <c r="F371" t="s">
        <v>120</v>
      </c>
      <c r="G371">
        <v>3041</v>
      </c>
      <c r="H371" t="str">
        <f>IF(COUNTIF(Aktiva_företag[FO-nummer],ostolaskut_2025[[#This Row],[Toimittajan Y-tunnus]])&gt;0, "JA", "NEJ")</f>
        <v>JA</v>
      </c>
    </row>
    <row r="372" spans="1:8" x14ac:dyDescent="0.35">
      <c r="A372" t="s">
        <v>434</v>
      </c>
      <c r="B372" t="s">
        <v>435</v>
      </c>
      <c r="C372" s="1">
        <v>9.61</v>
      </c>
      <c r="D372">
        <v>31122025</v>
      </c>
      <c r="E372">
        <v>4520</v>
      </c>
      <c r="F372" t="s">
        <v>117</v>
      </c>
      <c r="G372">
        <v>3052</v>
      </c>
      <c r="H372" t="str">
        <f>IF(COUNTIF(Aktiva_företag[FO-nummer],ostolaskut_2025[[#This Row],[Toimittajan Y-tunnus]])&gt;0, "JA", "NEJ")</f>
        <v>JA</v>
      </c>
    </row>
    <row r="373" spans="1:8" x14ac:dyDescent="0.35">
      <c r="A373" t="s">
        <v>434</v>
      </c>
      <c r="B373" t="s">
        <v>435</v>
      </c>
      <c r="C373" s="1">
        <v>7.16</v>
      </c>
      <c r="D373">
        <v>31122025</v>
      </c>
      <c r="E373">
        <v>4600</v>
      </c>
      <c r="F373" t="s">
        <v>120</v>
      </c>
      <c r="G373">
        <v>3041</v>
      </c>
      <c r="H373" t="str">
        <f>IF(COUNTIF(Aktiva_företag[FO-nummer],ostolaskut_2025[[#This Row],[Toimittajan Y-tunnus]])&gt;0, "JA", "NEJ")</f>
        <v>JA</v>
      </c>
    </row>
    <row r="374" spans="1:8" x14ac:dyDescent="0.35">
      <c r="A374" t="s">
        <v>434</v>
      </c>
      <c r="B374" t="s">
        <v>435</v>
      </c>
      <c r="C374" s="1">
        <v>6.37</v>
      </c>
      <c r="D374">
        <v>31122025</v>
      </c>
      <c r="E374">
        <v>4600</v>
      </c>
      <c r="F374" t="s">
        <v>120</v>
      </c>
      <c r="G374">
        <v>5501</v>
      </c>
      <c r="H374" t="str">
        <f>IF(COUNTIF(Aktiva_företag[FO-nummer],ostolaskut_2025[[#This Row],[Toimittajan Y-tunnus]])&gt;0, "JA", "NEJ")</f>
        <v>JA</v>
      </c>
    </row>
    <row r="375" spans="1:8" x14ac:dyDescent="0.35">
      <c r="A375" t="s">
        <v>434</v>
      </c>
      <c r="B375" t="s">
        <v>435</v>
      </c>
      <c r="C375" s="1">
        <v>189.92</v>
      </c>
      <c r="D375">
        <v>31122025</v>
      </c>
      <c r="E375">
        <v>4520</v>
      </c>
      <c r="F375" t="s">
        <v>117</v>
      </c>
      <c r="G375">
        <v>5501</v>
      </c>
      <c r="H375" t="str">
        <f>IF(COUNTIF(Aktiva_företag[FO-nummer],ostolaskut_2025[[#This Row],[Toimittajan Y-tunnus]])&gt;0, "JA", "NEJ")</f>
        <v>JA</v>
      </c>
    </row>
    <row r="376" spans="1:8" x14ac:dyDescent="0.35">
      <c r="A376" t="s">
        <v>434</v>
      </c>
      <c r="B376" t="s">
        <v>435</v>
      </c>
      <c r="C376" s="1">
        <v>36.159999999999997</v>
      </c>
      <c r="D376">
        <v>31122025</v>
      </c>
      <c r="E376">
        <v>4501</v>
      </c>
      <c r="F376" t="s">
        <v>214</v>
      </c>
      <c r="G376">
        <v>3051</v>
      </c>
      <c r="H376" t="str">
        <f>IF(COUNTIF(Aktiva_företag[FO-nummer],ostolaskut_2025[[#This Row],[Toimittajan Y-tunnus]])&gt;0, "JA", "NEJ")</f>
        <v>JA</v>
      </c>
    </row>
    <row r="377" spans="1:8" x14ac:dyDescent="0.35">
      <c r="A377" t="s">
        <v>434</v>
      </c>
      <c r="B377" t="s">
        <v>435</v>
      </c>
      <c r="C377" s="1">
        <v>172.23</v>
      </c>
      <c r="D377">
        <v>31122025</v>
      </c>
      <c r="E377">
        <v>4501</v>
      </c>
      <c r="F377" t="s">
        <v>214</v>
      </c>
      <c r="G377">
        <v>3051</v>
      </c>
      <c r="H377" t="str">
        <f>IF(COUNTIF(Aktiva_företag[FO-nummer],ostolaskut_2025[[#This Row],[Toimittajan Y-tunnus]])&gt;0, "JA", "NEJ")</f>
        <v>JA</v>
      </c>
    </row>
    <row r="378" spans="1:8" x14ac:dyDescent="0.35">
      <c r="A378" t="s">
        <v>434</v>
      </c>
      <c r="B378" t="s">
        <v>435</v>
      </c>
      <c r="C378" s="1">
        <v>82.26</v>
      </c>
      <c r="D378">
        <v>31122025</v>
      </c>
      <c r="E378">
        <v>4520</v>
      </c>
      <c r="F378" t="s">
        <v>117</v>
      </c>
      <c r="G378">
        <v>3021</v>
      </c>
      <c r="H378" t="str">
        <f>IF(COUNTIF(Aktiva_företag[FO-nummer],ostolaskut_2025[[#This Row],[Toimittajan Y-tunnus]])&gt;0, "JA", "NEJ")</f>
        <v>JA</v>
      </c>
    </row>
    <row r="379" spans="1:8" x14ac:dyDescent="0.35">
      <c r="A379" t="s">
        <v>434</v>
      </c>
      <c r="B379" t="s">
        <v>435</v>
      </c>
      <c r="C379" s="1">
        <v>32</v>
      </c>
      <c r="D379">
        <v>31122025</v>
      </c>
      <c r="E379">
        <v>4600</v>
      </c>
      <c r="F379" t="s">
        <v>120</v>
      </c>
      <c r="G379">
        <v>3021</v>
      </c>
      <c r="H379" t="str">
        <f>IF(COUNTIF(Aktiva_företag[FO-nummer],ostolaskut_2025[[#This Row],[Toimittajan Y-tunnus]])&gt;0, "JA", "NEJ")</f>
        <v>JA</v>
      </c>
    </row>
    <row r="380" spans="1:8" x14ac:dyDescent="0.35">
      <c r="A380" t="s">
        <v>434</v>
      </c>
      <c r="B380" t="s">
        <v>435</v>
      </c>
      <c r="C380" s="1">
        <v>12.55</v>
      </c>
      <c r="D380">
        <v>31122025</v>
      </c>
      <c r="E380">
        <v>4520</v>
      </c>
      <c r="F380" t="s">
        <v>117</v>
      </c>
      <c r="G380">
        <v>3551</v>
      </c>
      <c r="H380" t="str">
        <f>IF(COUNTIF(Aktiva_företag[FO-nummer],ostolaskut_2025[[#This Row],[Toimittajan Y-tunnus]])&gt;0, "JA", "NEJ")</f>
        <v>JA</v>
      </c>
    </row>
    <row r="381" spans="1:8" x14ac:dyDescent="0.35">
      <c r="A381" t="s">
        <v>434</v>
      </c>
      <c r="B381" t="s">
        <v>435</v>
      </c>
      <c r="C381" s="1">
        <v>74.319999999999993</v>
      </c>
      <c r="D381">
        <v>31122025</v>
      </c>
      <c r="E381">
        <v>4520</v>
      </c>
      <c r="F381" t="s">
        <v>117</v>
      </c>
      <c r="G381">
        <v>3551</v>
      </c>
      <c r="H381" t="str">
        <f>IF(COUNTIF(Aktiva_företag[FO-nummer],ostolaskut_2025[[#This Row],[Toimittajan Y-tunnus]])&gt;0, "JA", "NEJ")</f>
        <v>JA</v>
      </c>
    </row>
    <row r="382" spans="1:8" x14ac:dyDescent="0.35">
      <c r="A382" t="s">
        <v>434</v>
      </c>
      <c r="B382" t="s">
        <v>435</v>
      </c>
      <c r="C382" s="1">
        <v>55.3</v>
      </c>
      <c r="D382">
        <v>31122025</v>
      </c>
      <c r="E382">
        <v>4520</v>
      </c>
      <c r="F382" t="s">
        <v>117</v>
      </c>
      <c r="G382">
        <v>3051</v>
      </c>
      <c r="H382" t="str">
        <f>IF(COUNTIF(Aktiva_företag[FO-nummer],ostolaskut_2025[[#This Row],[Toimittajan Y-tunnus]])&gt;0, "JA", "NEJ")</f>
        <v>JA</v>
      </c>
    </row>
    <row r="383" spans="1:8" x14ac:dyDescent="0.35">
      <c r="A383" t="s">
        <v>434</v>
      </c>
      <c r="B383" t="s">
        <v>435</v>
      </c>
      <c r="C383" s="1">
        <v>79</v>
      </c>
      <c r="D383">
        <v>31122025</v>
      </c>
      <c r="E383">
        <v>4520</v>
      </c>
      <c r="F383" t="s">
        <v>117</v>
      </c>
      <c r="G383">
        <v>3051</v>
      </c>
      <c r="H383" t="str">
        <f>IF(COUNTIF(Aktiva_företag[FO-nummer],ostolaskut_2025[[#This Row],[Toimittajan Y-tunnus]])&gt;0, "JA", "NEJ")</f>
        <v>JA</v>
      </c>
    </row>
    <row r="384" spans="1:8" x14ac:dyDescent="0.35">
      <c r="A384" t="s">
        <v>434</v>
      </c>
      <c r="B384" t="s">
        <v>435</v>
      </c>
      <c r="C384" s="1">
        <v>72.02</v>
      </c>
      <c r="D384">
        <v>31012025</v>
      </c>
      <c r="E384">
        <v>4520</v>
      </c>
      <c r="F384" t="s">
        <v>1959</v>
      </c>
      <c r="G384">
        <v>6102</v>
      </c>
      <c r="H384" t="str">
        <f>IF(COUNTIF(Aktiva_företag[FO-nummer],ostolaskut_2025[[#This Row],[Toimittajan Y-tunnus]])&gt;0, "JA", "NEJ")</f>
        <v>JA</v>
      </c>
    </row>
    <row r="385" spans="1:8" x14ac:dyDescent="0.35">
      <c r="A385" t="s">
        <v>434</v>
      </c>
      <c r="B385" t="s">
        <v>435</v>
      </c>
      <c r="C385" s="1">
        <v>10.57</v>
      </c>
      <c r="D385">
        <v>31012025</v>
      </c>
      <c r="E385">
        <v>4600</v>
      </c>
      <c r="F385" t="s">
        <v>120</v>
      </c>
      <c r="G385">
        <v>6102</v>
      </c>
      <c r="H385" t="str">
        <f>IF(COUNTIF(Aktiva_företag[FO-nummer],ostolaskut_2025[[#This Row],[Toimittajan Y-tunnus]])&gt;0, "JA", "NEJ")</f>
        <v>JA</v>
      </c>
    </row>
    <row r="386" spans="1:8" x14ac:dyDescent="0.35">
      <c r="A386" t="s">
        <v>434</v>
      </c>
      <c r="B386" t="s">
        <v>435</v>
      </c>
      <c r="C386" s="1">
        <v>69.959999999999994</v>
      </c>
      <c r="D386">
        <v>31032025</v>
      </c>
      <c r="E386">
        <v>4520</v>
      </c>
      <c r="F386" t="s">
        <v>1959</v>
      </c>
      <c r="G386">
        <v>6102</v>
      </c>
      <c r="H386" t="str">
        <f>IF(COUNTIF(Aktiva_företag[FO-nummer],ostolaskut_2025[[#This Row],[Toimittajan Y-tunnus]])&gt;0, "JA", "NEJ")</f>
        <v>JA</v>
      </c>
    </row>
    <row r="387" spans="1:8" x14ac:dyDescent="0.35">
      <c r="A387" t="s">
        <v>434</v>
      </c>
      <c r="B387" t="s">
        <v>435</v>
      </c>
      <c r="C387" s="1">
        <v>69.989999999999995</v>
      </c>
      <c r="D387">
        <v>31052025</v>
      </c>
      <c r="E387">
        <v>4520</v>
      </c>
      <c r="F387" t="s">
        <v>1959</v>
      </c>
      <c r="G387">
        <v>6102</v>
      </c>
      <c r="H387" t="str">
        <f>IF(COUNTIF(Aktiva_företag[FO-nummer],ostolaskut_2025[[#This Row],[Toimittajan Y-tunnus]])&gt;0, "JA", "NEJ")</f>
        <v>JA</v>
      </c>
    </row>
    <row r="388" spans="1:8" x14ac:dyDescent="0.35">
      <c r="A388" t="s">
        <v>434</v>
      </c>
      <c r="B388" t="s">
        <v>435</v>
      </c>
      <c r="C388" s="1">
        <v>4.6100000000000003</v>
      </c>
      <c r="D388">
        <v>31052025</v>
      </c>
      <c r="E388">
        <v>4600</v>
      </c>
      <c r="F388" t="s">
        <v>120</v>
      </c>
      <c r="G388">
        <v>6102</v>
      </c>
      <c r="H388" t="str">
        <f>IF(COUNTIF(Aktiva_företag[FO-nummer],ostolaskut_2025[[#This Row],[Toimittajan Y-tunnus]])&gt;0, "JA", "NEJ")</f>
        <v>JA</v>
      </c>
    </row>
    <row r="389" spans="1:8" x14ac:dyDescent="0.35">
      <c r="A389" t="s">
        <v>434</v>
      </c>
      <c r="B389" t="s">
        <v>435</v>
      </c>
      <c r="C389" s="1">
        <v>54.48</v>
      </c>
      <c r="D389">
        <v>30062025</v>
      </c>
      <c r="E389">
        <v>4520</v>
      </c>
      <c r="F389" t="s">
        <v>1959</v>
      </c>
      <c r="G389">
        <v>6102</v>
      </c>
      <c r="H389" t="str">
        <f>IF(COUNTIF(Aktiva_företag[FO-nummer],ostolaskut_2025[[#This Row],[Toimittajan Y-tunnus]])&gt;0, "JA", "NEJ")</f>
        <v>JA</v>
      </c>
    </row>
    <row r="390" spans="1:8" x14ac:dyDescent="0.35">
      <c r="A390" t="s">
        <v>434</v>
      </c>
      <c r="B390" t="s">
        <v>435</v>
      </c>
      <c r="C390" s="1">
        <v>6.45</v>
      </c>
      <c r="D390">
        <v>30062025</v>
      </c>
      <c r="E390">
        <v>4600</v>
      </c>
      <c r="F390" t="s">
        <v>120</v>
      </c>
      <c r="G390">
        <v>6102</v>
      </c>
      <c r="H390" t="str">
        <f>IF(COUNTIF(Aktiva_företag[FO-nummer],ostolaskut_2025[[#This Row],[Toimittajan Y-tunnus]])&gt;0, "JA", "NEJ")</f>
        <v>JA</v>
      </c>
    </row>
    <row r="391" spans="1:8" x14ac:dyDescent="0.35">
      <c r="A391" t="s">
        <v>434</v>
      </c>
      <c r="B391" t="s">
        <v>435</v>
      </c>
      <c r="C391" s="1">
        <v>39.42</v>
      </c>
      <c r="D391">
        <v>31082025</v>
      </c>
      <c r="E391">
        <v>4520</v>
      </c>
      <c r="F391" t="s">
        <v>1959</v>
      </c>
      <c r="G391">
        <v>6102</v>
      </c>
      <c r="H391" t="str">
        <f>IF(COUNTIF(Aktiva_företag[FO-nummer],ostolaskut_2025[[#This Row],[Toimittajan Y-tunnus]])&gt;0, "JA", "NEJ")</f>
        <v>JA</v>
      </c>
    </row>
    <row r="392" spans="1:8" x14ac:dyDescent="0.35">
      <c r="A392" t="s">
        <v>434</v>
      </c>
      <c r="B392" t="s">
        <v>435</v>
      </c>
      <c r="C392" s="1">
        <v>8.9</v>
      </c>
      <c r="D392">
        <v>31082025</v>
      </c>
      <c r="E392">
        <v>4600</v>
      </c>
      <c r="F392" t="s">
        <v>120</v>
      </c>
      <c r="G392">
        <v>6102</v>
      </c>
      <c r="H392" t="str">
        <f>IF(COUNTIF(Aktiva_företag[FO-nummer],ostolaskut_2025[[#This Row],[Toimittajan Y-tunnus]])&gt;0, "JA", "NEJ")</f>
        <v>JA</v>
      </c>
    </row>
    <row r="393" spans="1:8" x14ac:dyDescent="0.35">
      <c r="A393" t="s">
        <v>434</v>
      </c>
      <c r="B393" t="s">
        <v>435</v>
      </c>
      <c r="C393" s="1">
        <v>31.53</v>
      </c>
      <c r="D393">
        <v>30092025</v>
      </c>
      <c r="E393">
        <v>4520</v>
      </c>
      <c r="F393" t="s">
        <v>1959</v>
      </c>
      <c r="G393">
        <v>6102</v>
      </c>
      <c r="H393" t="str">
        <f>IF(COUNTIF(Aktiva_företag[FO-nummer],ostolaskut_2025[[#This Row],[Toimittajan Y-tunnus]])&gt;0, "JA", "NEJ")</f>
        <v>JA</v>
      </c>
    </row>
    <row r="394" spans="1:8" x14ac:dyDescent="0.35">
      <c r="A394" t="s">
        <v>434</v>
      </c>
      <c r="B394" t="s">
        <v>435</v>
      </c>
      <c r="C394" s="1">
        <v>1.39</v>
      </c>
      <c r="D394">
        <v>30092025</v>
      </c>
      <c r="E394">
        <v>4600</v>
      </c>
      <c r="F394" t="s">
        <v>120</v>
      </c>
      <c r="G394">
        <v>6102</v>
      </c>
      <c r="H394" t="str">
        <f>IF(COUNTIF(Aktiva_företag[FO-nummer],ostolaskut_2025[[#This Row],[Toimittajan Y-tunnus]])&gt;0, "JA", "NEJ")</f>
        <v>JA</v>
      </c>
    </row>
    <row r="395" spans="1:8" x14ac:dyDescent="0.35">
      <c r="A395" t="s">
        <v>434</v>
      </c>
      <c r="B395" t="s">
        <v>435</v>
      </c>
      <c r="C395" s="1">
        <v>79.709999999999994</v>
      </c>
      <c r="D395">
        <v>31102025</v>
      </c>
      <c r="E395">
        <v>4520</v>
      </c>
      <c r="F395" t="s">
        <v>1959</v>
      </c>
      <c r="G395">
        <v>6102</v>
      </c>
      <c r="H395" t="str">
        <f>IF(COUNTIF(Aktiva_företag[FO-nummer],ostolaskut_2025[[#This Row],[Toimittajan Y-tunnus]])&gt;0, "JA", "NEJ")</f>
        <v>JA</v>
      </c>
    </row>
    <row r="396" spans="1:8" x14ac:dyDescent="0.35">
      <c r="A396" t="s">
        <v>434</v>
      </c>
      <c r="B396" t="s">
        <v>435</v>
      </c>
      <c r="C396" s="1">
        <v>14.11</v>
      </c>
      <c r="D396">
        <v>31102025</v>
      </c>
      <c r="E396">
        <v>4600</v>
      </c>
      <c r="F396" t="s">
        <v>120</v>
      </c>
      <c r="G396">
        <v>6102</v>
      </c>
      <c r="H396" t="str">
        <f>IF(COUNTIF(Aktiva_företag[FO-nummer],ostolaskut_2025[[#This Row],[Toimittajan Y-tunnus]])&gt;0, "JA", "NEJ")</f>
        <v>JA</v>
      </c>
    </row>
    <row r="397" spans="1:8" x14ac:dyDescent="0.35">
      <c r="A397" t="s">
        <v>434</v>
      </c>
      <c r="B397" t="s">
        <v>435</v>
      </c>
      <c r="C397" s="1">
        <v>100.04</v>
      </c>
      <c r="D397">
        <v>30112025</v>
      </c>
      <c r="E397">
        <v>4520</v>
      </c>
      <c r="F397" t="s">
        <v>1959</v>
      </c>
      <c r="G397">
        <v>6102</v>
      </c>
      <c r="H397" t="str">
        <f>IF(COUNTIF(Aktiva_företag[FO-nummer],ostolaskut_2025[[#This Row],[Toimittajan Y-tunnus]])&gt;0, "JA", "NEJ")</f>
        <v>JA</v>
      </c>
    </row>
    <row r="398" spans="1:8" x14ac:dyDescent="0.35">
      <c r="A398" t="s">
        <v>434</v>
      </c>
      <c r="B398" t="s">
        <v>435</v>
      </c>
      <c r="C398" s="1">
        <v>8.59</v>
      </c>
      <c r="D398">
        <v>30112025</v>
      </c>
      <c r="E398">
        <v>4600</v>
      </c>
      <c r="F398" t="s">
        <v>120</v>
      </c>
      <c r="G398">
        <v>6102</v>
      </c>
      <c r="H398" t="str">
        <f>IF(COUNTIF(Aktiva_företag[FO-nummer],ostolaskut_2025[[#This Row],[Toimittajan Y-tunnus]])&gt;0, "JA", "NEJ")</f>
        <v>JA</v>
      </c>
    </row>
    <row r="399" spans="1:8" x14ac:dyDescent="0.35">
      <c r="A399" t="s">
        <v>265</v>
      </c>
      <c r="B399" t="s">
        <v>266</v>
      </c>
      <c r="C399" s="1">
        <v>185.25</v>
      </c>
      <c r="D399">
        <v>17012025</v>
      </c>
      <c r="E399">
        <v>4410</v>
      </c>
      <c r="F399" t="s">
        <v>27</v>
      </c>
      <c r="G399">
        <v>1101</v>
      </c>
      <c r="H399" t="str">
        <f>IF(COUNTIF(Aktiva_företag[FO-nummer],ostolaskut_2025[[#This Row],[Toimittajan Y-tunnus]])&gt;0, "JA", "NEJ")</f>
        <v>JA</v>
      </c>
    </row>
    <row r="400" spans="1:8" x14ac:dyDescent="0.35">
      <c r="A400" t="s">
        <v>265</v>
      </c>
      <c r="B400" t="s">
        <v>266</v>
      </c>
      <c r="C400" s="1">
        <v>285.08999999999997</v>
      </c>
      <c r="D400">
        <v>17012025</v>
      </c>
      <c r="E400">
        <v>4410</v>
      </c>
      <c r="F400" t="s">
        <v>27</v>
      </c>
      <c r="G400">
        <v>1101</v>
      </c>
      <c r="H400" t="str">
        <f>IF(COUNTIF(Aktiva_företag[FO-nummer],ostolaskut_2025[[#This Row],[Toimittajan Y-tunnus]])&gt;0, "JA", "NEJ")</f>
        <v>JA</v>
      </c>
    </row>
    <row r="401" spans="1:8" x14ac:dyDescent="0.35">
      <c r="A401" t="s">
        <v>265</v>
      </c>
      <c r="B401" t="s">
        <v>266</v>
      </c>
      <c r="C401" s="1">
        <v>339.44</v>
      </c>
      <c r="D401">
        <v>17012025</v>
      </c>
      <c r="E401">
        <v>4860</v>
      </c>
      <c r="F401" t="s">
        <v>44</v>
      </c>
      <c r="G401">
        <v>5501</v>
      </c>
      <c r="H401" t="str">
        <f>IF(COUNTIF(Aktiva_företag[FO-nummer],ostolaskut_2025[[#This Row],[Toimittajan Y-tunnus]])&gt;0, "JA", "NEJ")</f>
        <v>JA</v>
      </c>
    </row>
    <row r="402" spans="1:8" x14ac:dyDescent="0.35">
      <c r="A402" t="s">
        <v>265</v>
      </c>
      <c r="B402" t="s">
        <v>266</v>
      </c>
      <c r="C402" s="1">
        <v>1370.18</v>
      </c>
      <c r="D402">
        <v>17012025</v>
      </c>
      <c r="E402">
        <v>4410</v>
      </c>
      <c r="F402" t="s">
        <v>27</v>
      </c>
      <c r="G402">
        <v>5501</v>
      </c>
      <c r="H402" t="str">
        <f>IF(COUNTIF(Aktiva_företag[FO-nummer],ostolaskut_2025[[#This Row],[Toimittajan Y-tunnus]])&gt;0, "JA", "NEJ")</f>
        <v>JA</v>
      </c>
    </row>
    <row r="403" spans="1:8" x14ac:dyDescent="0.35">
      <c r="A403" t="s">
        <v>265</v>
      </c>
      <c r="B403" t="s">
        <v>266</v>
      </c>
      <c r="C403" s="1">
        <v>59.76</v>
      </c>
      <c r="D403">
        <v>30012025</v>
      </c>
      <c r="E403">
        <v>4410</v>
      </c>
      <c r="F403" t="s">
        <v>27</v>
      </c>
      <c r="G403">
        <v>5551</v>
      </c>
      <c r="H403" t="str">
        <f>IF(COUNTIF(Aktiva_företag[FO-nummer],ostolaskut_2025[[#This Row],[Toimittajan Y-tunnus]])&gt;0, "JA", "NEJ")</f>
        <v>JA</v>
      </c>
    </row>
    <row r="404" spans="1:8" x14ac:dyDescent="0.35">
      <c r="A404" t="s">
        <v>265</v>
      </c>
      <c r="B404" t="s">
        <v>266</v>
      </c>
      <c r="C404" s="1">
        <v>70.180000000000007</v>
      </c>
      <c r="D404">
        <v>30012025</v>
      </c>
      <c r="E404">
        <v>4410</v>
      </c>
      <c r="F404" t="s">
        <v>27</v>
      </c>
      <c r="G404">
        <v>5551</v>
      </c>
      <c r="H404" t="str">
        <f>IF(COUNTIF(Aktiva_företag[FO-nummer],ostolaskut_2025[[#This Row],[Toimittajan Y-tunnus]])&gt;0, "JA", "NEJ")</f>
        <v>JA</v>
      </c>
    </row>
    <row r="405" spans="1:8" x14ac:dyDescent="0.35">
      <c r="A405" t="s">
        <v>265</v>
      </c>
      <c r="B405" t="s">
        <v>266</v>
      </c>
      <c r="C405" s="1">
        <v>155.38</v>
      </c>
      <c r="D405">
        <v>12022025</v>
      </c>
      <c r="E405">
        <v>4410</v>
      </c>
      <c r="F405" t="s">
        <v>27</v>
      </c>
      <c r="G405">
        <v>1101</v>
      </c>
      <c r="H405" t="str">
        <f>IF(COUNTIF(Aktiva_företag[FO-nummer],ostolaskut_2025[[#This Row],[Toimittajan Y-tunnus]])&gt;0, "JA", "NEJ")</f>
        <v>JA</v>
      </c>
    </row>
    <row r="406" spans="1:8" x14ac:dyDescent="0.35">
      <c r="A406" t="s">
        <v>265</v>
      </c>
      <c r="B406" t="s">
        <v>266</v>
      </c>
      <c r="C406" s="1">
        <v>271.93</v>
      </c>
      <c r="D406">
        <v>12022025</v>
      </c>
      <c r="E406">
        <v>4410</v>
      </c>
      <c r="F406" t="s">
        <v>27</v>
      </c>
      <c r="G406">
        <v>1101</v>
      </c>
      <c r="H406" t="str">
        <f>IF(COUNTIF(Aktiva_företag[FO-nummer],ostolaskut_2025[[#This Row],[Toimittajan Y-tunnus]])&gt;0, "JA", "NEJ")</f>
        <v>JA</v>
      </c>
    </row>
    <row r="407" spans="1:8" x14ac:dyDescent="0.35">
      <c r="A407" t="s">
        <v>265</v>
      </c>
      <c r="B407" t="s">
        <v>266</v>
      </c>
      <c r="C407" s="1">
        <v>229.48</v>
      </c>
      <c r="D407">
        <v>11022025</v>
      </c>
      <c r="E407">
        <v>4820</v>
      </c>
      <c r="F407" t="s">
        <v>9</v>
      </c>
      <c r="G407">
        <v>3901</v>
      </c>
      <c r="H407" t="str">
        <f>IF(COUNTIF(Aktiva_företag[FO-nummer],ostolaskut_2025[[#This Row],[Toimittajan Y-tunnus]])&gt;0, "JA", "NEJ")</f>
        <v>JA</v>
      </c>
    </row>
    <row r="408" spans="1:8" x14ac:dyDescent="0.35">
      <c r="A408" t="s">
        <v>265</v>
      </c>
      <c r="B408" t="s">
        <v>266</v>
      </c>
      <c r="C408" s="1">
        <v>678.95</v>
      </c>
      <c r="D408">
        <v>11022025</v>
      </c>
      <c r="E408">
        <v>4410</v>
      </c>
      <c r="F408" t="s">
        <v>27</v>
      </c>
      <c r="G408">
        <v>3901</v>
      </c>
      <c r="H408" t="str">
        <f>IF(COUNTIF(Aktiva_företag[FO-nummer],ostolaskut_2025[[#This Row],[Toimittajan Y-tunnus]])&gt;0, "JA", "NEJ")</f>
        <v>JA</v>
      </c>
    </row>
    <row r="409" spans="1:8" x14ac:dyDescent="0.35">
      <c r="A409" t="s">
        <v>265</v>
      </c>
      <c r="B409" t="s">
        <v>266</v>
      </c>
      <c r="C409" s="1">
        <v>32.89</v>
      </c>
      <c r="D409">
        <v>27022025</v>
      </c>
      <c r="E409">
        <v>4410</v>
      </c>
      <c r="F409" t="s">
        <v>27</v>
      </c>
      <c r="G409">
        <v>5551</v>
      </c>
      <c r="H409" t="str">
        <f>IF(COUNTIF(Aktiva_företag[FO-nummer],ostolaskut_2025[[#This Row],[Toimittajan Y-tunnus]])&gt;0, "JA", "NEJ")</f>
        <v>JA</v>
      </c>
    </row>
    <row r="410" spans="1:8" x14ac:dyDescent="0.35">
      <c r="A410" t="s">
        <v>265</v>
      </c>
      <c r="B410" t="s">
        <v>266</v>
      </c>
      <c r="C410" s="1">
        <v>31.87</v>
      </c>
      <c r="D410">
        <v>27022025</v>
      </c>
      <c r="E410">
        <v>4860</v>
      </c>
      <c r="F410" t="s">
        <v>44</v>
      </c>
      <c r="G410">
        <v>5551</v>
      </c>
      <c r="H410" t="str">
        <f>IF(COUNTIF(Aktiva_företag[FO-nummer],ostolaskut_2025[[#This Row],[Toimittajan Y-tunnus]])&gt;0, "JA", "NEJ")</f>
        <v>JA</v>
      </c>
    </row>
    <row r="411" spans="1:8" x14ac:dyDescent="0.35">
      <c r="A411" t="s">
        <v>265</v>
      </c>
      <c r="B411" t="s">
        <v>266</v>
      </c>
      <c r="C411" s="1">
        <v>63.75</v>
      </c>
      <c r="D411">
        <v>6032025</v>
      </c>
      <c r="E411">
        <v>4860</v>
      </c>
      <c r="F411" t="s">
        <v>44</v>
      </c>
      <c r="G411">
        <v>5551</v>
      </c>
      <c r="H411" t="str">
        <f>IF(COUNTIF(Aktiva_företag[FO-nummer],ostolaskut_2025[[#This Row],[Toimittajan Y-tunnus]])&gt;0, "JA", "NEJ")</f>
        <v>JA</v>
      </c>
    </row>
    <row r="412" spans="1:8" x14ac:dyDescent="0.35">
      <c r="A412" t="s">
        <v>265</v>
      </c>
      <c r="B412" t="s">
        <v>266</v>
      </c>
      <c r="C412" s="1">
        <v>65.790000000000006</v>
      </c>
      <c r="D412">
        <v>6032025</v>
      </c>
      <c r="E412">
        <v>4410</v>
      </c>
      <c r="F412" t="s">
        <v>27</v>
      </c>
      <c r="G412">
        <v>5551</v>
      </c>
      <c r="H412" t="str">
        <f>IF(COUNTIF(Aktiva_företag[FO-nummer],ostolaskut_2025[[#This Row],[Toimittajan Y-tunnus]])&gt;0, "JA", "NEJ")</f>
        <v>JA</v>
      </c>
    </row>
    <row r="413" spans="1:8" x14ac:dyDescent="0.35">
      <c r="A413" t="s">
        <v>265</v>
      </c>
      <c r="B413" t="s">
        <v>266</v>
      </c>
      <c r="C413" s="1">
        <v>52.63</v>
      </c>
      <c r="D413">
        <v>7032025</v>
      </c>
      <c r="E413">
        <v>4470</v>
      </c>
      <c r="F413" t="s">
        <v>20</v>
      </c>
      <c r="G413">
        <v>3551</v>
      </c>
      <c r="H413" t="str">
        <f>IF(COUNTIF(Aktiva_företag[FO-nummer],ostolaskut_2025[[#This Row],[Toimittajan Y-tunnus]])&gt;0, "JA", "NEJ")</f>
        <v>JA</v>
      </c>
    </row>
    <row r="414" spans="1:8" x14ac:dyDescent="0.35">
      <c r="A414" t="s">
        <v>265</v>
      </c>
      <c r="B414" t="s">
        <v>266</v>
      </c>
      <c r="C414" s="1">
        <v>49.12</v>
      </c>
      <c r="D414">
        <v>26032025</v>
      </c>
      <c r="E414">
        <v>4470</v>
      </c>
      <c r="F414" t="s">
        <v>20</v>
      </c>
      <c r="G414">
        <v>3551</v>
      </c>
      <c r="H414" t="str">
        <f>IF(COUNTIF(Aktiva_företag[FO-nummer],ostolaskut_2025[[#This Row],[Toimittajan Y-tunnus]])&gt;0, "JA", "NEJ")</f>
        <v>JA</v>
      </c>
    </row>
    <row r="415" spans="1:8" x14ac:dyDescent="0.35">
      <c r="A415" t="s">
        <v>265</v>
      </c>
      <c r="B415" t="s">
        <v>266</v>
      </c>
      <c r="C415" s="1">
        <v>52.63</v>
      </c>
      <c r="D415">
        <v>28032025</v>
      </c>
      <c r="E415">
        <v>4470</v>
      </c>
      <c r="F415" t="s">
        <v>20</v>
      </c>
      <c r="G415">
        <v>3551</v>
      </c>
      <c r="H415" t="str">
        <f>IF(COUNTIF(Aktiva_företag[FO-nummer],ostolaskut_2025[[#This Row],[Toimittajan Y-tunnus]])&gt;0, "JA", "NEJ")</f>
        <v>JA</v>
      </c>
    </row>
    <row r="416" spans="1:8" x14ac:dyDescent="0.35">
      <c r="A416" t="s">
        <v>265</v>
      </c>
      <c r="B416" t="s">
        <v>266</v>
      </c>
      <c r="C416" s="1">
        <v>908.76</v>
      </c>
      <c r="D416">
        <v>1042025</v>
      </c>
      <c r="E416">
        <v>4440</v>
      </c>
      <c r="F416" t="s">
        <v>108</v>
      </c>
      <c r="G416">
        <v>3051</v>
      </c>
      <c r="H416" t="str">
        <f>IF(COUNTIF(Aktiva_företag[FO-nummer],ostolaskut_2025[[#This Row],[Toimittajan Y-tunnus]])&gt;0, "JA", "NEJ")</f>
        <v>JA</v>
      </c>
    </row>
    <row r="417" spans="1:8" x14ac:dyDescent="0.35">
      <c r="A417" t="s">
        <v>265</v>
      </c>
      <c r="B417" t="s">
        <v>266</v>
      </c>
      <c r="C417" s="1">
        <v>7.18</v>
      </c>
      <c r="D417">
        <v>1042025</v>
      </c>
      <c r="E417">
        <v>4600</v>
      </c>
      <c r="F417" t="s">
        <v>120</v>
      </c>
      <c r="G417">
        <v>3051</v>
      </c>
      <c r="H417" t="str">
        <f>IF(COUNTIF(Aktiva_företag[FO-nummer],ostolaskut_2025[[#This Row],[Toimittajan Y-tunnus]])&gt;0, "JA", "NEJ")</f>
        <v>JA</v>
      </c>
    </row>
    <row r="418" spans="1:8" x14ac:dyDescent="0.35">
      <c r="A418" t="s">
        <v>265</v>
      </c>
      <c r="B418" t="s">
        <v>266</v>
      </c>
      <c r="C418" s="1">
        <v>200</v>
      </c>
      <c r="D418">
        <v>2042025</v>
      </c>
      <c r="E418">
        <v>4380</v>
      </c>
      <c r="F418" t="s">
        <v>373</v>
      </c>
      <c r="G418">
        <v>4601</v>
      </c>
      <c r="H418" t="str">
        <f>IF(COUNTIF(Aktiva_företag[FO-nummer],ostolaskut_2025[[#This Row],[Toimittajan Y-tunnus]])&gt;0, "JA", "NEJ")</f>
        <v>JA</v>
      </c>
    </row>
    <row r="419" spans="1:8" x14ac:dyDescent="0.35">
      <c r="A419" t="s">
        <v>265</v>
      </c>
      <c r="B419" t="s">
        <v>266</v>
      </c>
      <c r="C419" s="1">
        <v>52.63</v>
      </c>
      <c r="D419">
        <v>7042025</v>
      </c>
      <c r="E419">
        <v>4470</v>
      </c>
      <c r="F419" t="s">
        <v>20</v>
      </c>
      <c r="G419">
        <v>3551</v>
      </c>
      <c r="H419" t="str">
        <f>IF(COUNTIF(Aktiva_företag[FO-nummer],ostolaskut_2025[[#This Row],[Toimittajan Y-tunnus]])&gt;0, "JA", "NEJ")</f>
        <v>JA</v>
      </c>
    </row>
    <row r="420" spans="1:8" x14ac:dyDescent="0.35">
      <c r="A420" t="s">
        <v>265</v>
      </c>
      <c r="B420" t="s">
        <v>266</v>
      </c>
      <c r="C420" s="1">
        <v>50.88</v>
      </c>
      <c r="D420">
        <v>11042025</v>
      </c>
      <c r="E420">
        <v>4470</v>
      </c>
      <c r="F420" t="s">
        <v>20</v>
      </c>
      <c r="G420">
        <v>3551</v>
      </c>
      <c r="H420" t="str">
        <f>IF(COUNTIF(Aktiva_företag[FO-nummer],ostolaskut_2025[[#This Row],[Toimittajan Y-tunnus]])&gt;0, "JA", "NEJ")</f>
        <v>JA</v>
      </c>
    </row>
    <row r="421" spans="1:8" x14ac:dyDescent="0.35">
      <c r="A421" t="s">
        <v>265</v>
      </c>
      <c r="B421" t="s">
        <v>266</v>
      </c>
      <c r="C421" s="1">
        <v>119.3</v>
      </c>
      <c r="D421">
        <v>17042025</v>
      </c>
      <c r="E421">
        <v>4440</v>
      </c>
      <c r="F421" t="s">
        <v>108</v>
      </c>
      <c r="G421">
        <v>3051</v>
      </c>
      <c r="H421" t="str">
        <f>IF(COUNTIF(Aktiva_företag[FO-nummer],ostolaskut_2025[[#This Row],[Toimittajan Y-tunnus]])&gt;0, "JA", "NEJ")</f>
        <v>JA</v>
      </c>
    </row>
    <row r="422" spans="1:8" x14ac:dyDescent="0.35">
      <c r="A422" t="s">
        <v>265</v>
      </c>
      <c r="B422" t="s">
        <v>266</v>
      </c>
      <c r="C422" s="1">
        <v>45.61</v>
      </c>
      <c r="D422">
        <v>22042025</v>
      </c>
      <c r="E422">
        <v>4470</v>
      </c>
      <c r="F422" t="s">
        <v>20</v>
      </c>
      <c r="G422">
        <v>3551</v>
      </c>
      <c r="H422" t="str">
        <f>IF(COUNTIF(Aktiva_företag[FO-nummer],ostolaskut_2025[[#This Row],[Toimittajan Y-tunnus]])&gt;0, "JA", "NEJ")</f>
        <v>JA</v>
      </c>
    </row>
    <row r="423" spans="1:8" x14ac:dyDescent="0.35">
      <c r="A423" t="s">
        <v>265</v>
      </c>
      <c r="B423" t="s">
        <v>266</v>
      </c>
      <c r="C423" s="1">
        <v>77.19</v>
      </c>
      <c r="D423">
        <v>22042025</v>
      </c>
      <c r="E423">
        <v>4470</v>
      </c>
      <c r="F423" t="s">
        <v>20</v>
      </c>
      <c r="G423">
        <v>3551</v>
      </c>
      <c r="H423" t="str">
        <f>IF(COUNTIF(Aktiva_företag[FO-nummer],ostolaskut_2025[[#This Row],[Toimittajan Y-tunnus]])&gt;0, "JA", "NEJ")</f>
        <v>JA</v>
      </c>
    </row>
    <row r="424" spans="1:8" x14ac:dyDescent="0.35">
      <c r="A424" t="s">
        <v>265</v>
      </c>
      <c r="B424" t="s">
        <v>266</v>
      </c>
      <c r="C424" s="1">
        <v>59.65</v>
      </c>
      <c r="D424">
        <v>22042025</v>
      </c>
      <c r="E424">
        <v>4470</v>
      </c>
      <c r="F424" t="s">
        <v>20</v>
      </c>
      <c r="G424">
        <v>3551</v>
      </c>
      <c r="H424" t="str">
        <f>IF(COUNTIF(Aktiva_företag[FO-nummer],ostolaskut_2025[[#This Row],[Toimittajan Y-tunnus]])&gt;0, "JA", "NEJ")</f>
        <v>JA</v>
      </c>
    </row>
    <row r="425" spans="1:8" x14ac:dyDescent="0.35">
      <c r="A425" t="s">
        <v>265</v>
      </c>
      <c r="B425" t="s">
        <v>266</v>
      </c>
      <c r="C425" s="1">
        <v>266.67</v>
      </c>
      <c r="D425">
        <v>22042025</v>
      </c>
      <c r="E425">
        <v>4440</v>
      </c>
      <c r="F425" t="s">
        <v>108</v>
      </c>
      <c r="G425">
        <v>3051</v>
      </c>
      <c r="H425" t="str">
        <f>IF(COUNTIF(Aktiva_företag[FO-nummer],ostolaskut_2025[[#This Row],[Toimittajan Y-tunnus]])&gt;0, "JA", "NEJ")</f>
        <v>JA</v>
      </c>
    </row>
    <row r="426" spans="1:8" x14ac:dyDescent="0.35">
      <c r="A426" t="s">
        <v>265</v>
      </c>
      <c r="B426" t="s">
        <v>266</v>
      </c>
      <c r="C426" s="1">
        <v>7.17</v>
      </c>
      <c r="D426">
        <v>22042025</v>
      </c>
      <c r="E426">
        <v>4440</v>
      </c>
      <c r="F426" t="s">
        <v>108</v>
      </c>
      <c r="G426">
        <v>3051</v>
      </c>
      <c r="H426" t="str">
        <f>IF(COUNTIF(Aktiva_företag[FO-nummer],ostolaskut_2025[[#This Row],[Toimittajan Y-tunnus]])&gt;0, "JA", "NEJ")</f>
        <v>JA</v>
      </c>
    </row>
    <row r="427" spans="1:8" x14ac:dyDescent="0.35">
      <c r="A427" t="s">
        <v>265</v>
      </c>
      <c r="B427" t="s">
        <v>266</v>
      </c>
      <c r="C427" s="1">
        <v>63.16</v>
      </c>
      <c r="D427">
        <v>22042025</v>
      </c>
      <c r="E427">
        <v>4470</v>
      </c>
      <c r="F427" t="s">
        <v>20</v>
      </c>
      <c r="G427">
        <v>3551</v>
      </c>
      <c r="H427" t="str">
        <f>IF(COUNTIF(Aktiva_företag[FO-nummer],ostolaskut_2025[[#This Row],[Toimittajan Y-tunnus]])&gt;0, "JA", "NEJ")</f>
        <v>JA</v>
      </c>
    </row>
    <row r="428" spans="1:8" x14ac:dyDescent="0.35">
      <c r="A428" t="s">
        <v>265</v>
      </c>
      <c r="B428" t="s">
        <v>266</v>
      </c>
      <c r="C428" s="1">
        <v>98.25</v>
      </c>
      <c r="D428">
        <v>22042025</v>
      </c>
      <c r="E428">
        <v>4470</v>
      </c>
      <c r="F428" t="s">
        <v>20</v>
      </c>
      <c r="G428">
        <v>3551</v>
      </c>
      <c r="H428" t="str">
        <f>IF(COUNTIF(Aktiva_företag[FO-nummer],ostolaskut_2025[[#This Row],[Toimittajan Y-tunnus]])&gt;0, "JA", "NEJ")</f>
        <v>JA</v>
      </c>
    </row>
    <row r="429" spans="1:8" x14ac:dyDescent="0.35">
      <c r="A429" t="s">
        <v>265</v>
      </c>
      <c r="B429" t="s">
        <v>266</v>
      </c>
      <c r="C429" s="1">
        <v>38.6</v>
      </c>
      <c r="D429">
        <v>24042025</v>
      </c>
      <c r="E429">
        <v>4410</v>
      </c>
      <c r="F429" t="s">
        <v>27</v>
      </c>
      <c r="G429">
        <v>1102</v>
      </c>
      <c r="H429" t="str">
        <f>IF(COUNTIF(Aktiva_företag[FO-nummer],ostolaskut_2025[[#This Row],[Toimittajan Y-tunnus]])&gt;0, "JA", "NEJ")</f>
        <v>JA</v>
      </c>
    </row>
    <row r="430" spans="1:8" x14ac:dyDescent="0.35">
      <c r="A430" t="s">
        <v>265</v>
      </c>
      <c r="B430" t="s">
        <v>266</v>
      </c>
      <c r="C430" s="1">
        <v>63.75</v>
      </c>
      <c r="D430">
        <v>24042025</v>
      </c>
      <c r="E430">
        <v>4860</v>
      </c>
      <c r="F430" t="s">
        <v>44</v>
      </c>
      <c r="G430">
        <v>5551</v>
      </c>
      <c r="H430" t="str">
        <f>IF(COUNTIF(Aktiva_företag[FO-nummer],ostolaskut_2025[[#This Row],[Toimittajan Y-tunnus]])&gt;0, "JA", "NEJ")</f>
        <v>JA</v>
      </c>
    </row>
    <row r="431" spans="1:8" x14ac:dyDescent="0.35">
      <c r="A431" t="s">
        <v>265</v>
      </c>
      <c r="B431" t="s">
        <v>266</v>
      </c>
      <c r="C431" s="1">
        <v>65.790000000000006</v>
      </c>
      <c r="D431">
        <v>24042025</v>
      </c>
      <c r="E431">
        <v>4410</v>
      </c>
      <c r="F431" t="s">
        <v>27</v>
      </c>
      <c r="G431">
        <v>5551</v>
      </c>
      <c r="H431" t="str">
        <f>IF(COUNTIF(Aktiva_företag[FO-nummer],ostolaskut_2025[[#This Row],[Toimittajan Y-tunnus]])&gt;0, "JA", "NEJ")</f>
        <v>JA</v>
      </c>
    </row>
    <row r="432" spans="1:8" x14ac:dyDescent="0.35">
      <c r="A432" t="s">
        <v>265</v>
      </c>
      <c r="B432" t="s">
        <v>266</v>
      </c>
      <c r="C432" s="1">
        <v>535.09</v>
      </c>
      <c r="D432">
        <v>24042025</v>
      </c>
      <c r="E432">
        <v>4440</v>
      </c>
      <c r="F432" t="s">
        <v>108</v>
      </c>
      <c r="G432">
        <v>3051</v>
      </c>
      <c r="H432" t="str">
        <f>IF(COUNTIF(Aktiva_företag[FO-nummer],ostolaskut_2025[[#This Row],[Toimittajan Y-tunnus]])&gt;0, "JA", "NEJ")</f>
        <v>JA</v>
      </c>
    </row>
    <row r="433" spans="1:8" x14ac:dyDescent="0.35">
      <c r="A433" t="s">
        <v>265</v>
      </c>
      <c r="B433" t="s">
        <v>266</v>
      </c>
      <c r="C433" s="1">
        <v>50.88</v>
      </c>
      <c r="D433">
        <v>25042025</v>
      </c>
      <c r="E433">
        <v>4470</v>
      </c>
      <c r="F433" t="s">
        <v>20</v>
      </c>
      <c r="G433">
        <v>3551</v>
      </c>
      <c r="H433" t="str">
        <f>IF(COUNTIF(Aktiva_företag[FO-nummer],ostolaskut_2025[[#This Row],[Toimittajan Y-tunnus]])&gt;0, "JA", "NEJ")</f>
        <v>JA</v>
      </c>
    </row>
    <row r="434" spans="1:8" x14ac:dyDescent="0.35">
      <c r="A434" t="s">
        <v>265</v>
      </c>
      <c r="B434" t="s">
        <v>266</v>
      </c>
      <c r="C434" s="1">
        <v>350</v>
      </c>
      <c r="D434">
        <v>2052025</v>
      </c>
      <c r="E434">
        <v>4380</v>
      </c>
      <c r="F434" t="s">
        <v>373</v>
      </c>
      <c r="G434">
        <v>4601</v>
      </c>
      <c r="H434" t="str">
        <f>IF(COUNTIF(Aktiva_företag[FO-nummer],ostolaskut_2025[[#This Row],[Toimittajan Y-tunnus]])&gt;0, "JA", "NEJ")</f>
        <v>JA</v>
      </c>
    </row>
    <row r="435" spans="1:8" x14ac:dyDescent="0.35">
      <c r="A435" t="s">
        <v>265</v>
      </c>
      <c r="B435" t="s">
        <v>266</v>
      </c>
      <c r="C435" s="1">
        <v>694.74</v>
      </c>
      <c r="D435">
        <v>5052025</v>
      </c>
      <c r="E435">
        <v>4470</v>
      </c>
      <c r="F435" t="s">
        <v>20</v>
      </c>
      <c r="G435">
        <v>3041</v>
      </c>
      <c r="H435" t="str">
        <f>IF(COUNTIF(Aktiva_företag[FO-nummer],ostolaskut_2025[[#This Row],[Toimittajan Y-tunnus]])&gt;0, "JA", "NEJ")</f>
        <v>JA</v>
      </c>
    </row>
    <row r="436" spans="1:8" x14ac:dyDescent="0.35">
      <c r="A436" t="s">
        <v>265</v>
      </c>
      <c r="B436" t="s">
        <v>266</v>
      </c>
      <c r="C436" s="1">
        <v>52.63</v>
      </c>
      <c r="D436">
        <v>7052025</v>
      </c>
      <c r="E436">
        <v>4470</v>
      </c>
      <c r="F436" t="s">
        <v>20</v>
      </c>
      <c r="G436">
        <v>3551</v>
      </c>
      <c r="H436" t="str">
        <f>IF(COUNTIF(Aktiva_företag[FO-nummer],ostolaskut_2025[[#This Row],[Toimittajan Y-tunnus]])&gt;0, "JA", "NEJ")</f>
        <v>JA</v>
      </c>
    </row>
    <row r="437" spans="1:8" x14ac:dyDescent="0.35">
      <c r="A437" t="s">
        <v>265</v>
      </c>
      <c r="B437" t="s">
        <v>266</v>
      </c>
      <c r="C437" s="1">
        <v>252.63</v>
      </c>
      <c r="D437">
        <v>8052025</v>
      </c>
      <c r="E437">
        <v>4470</v>
      </c>
      <c r="F437" t="s">
        <v>20</v>
      </c>
      <c r="G437">
        <v>3041</v>
      </c>
      <c r="H437" t="str">
        <f>IF(COUNTIF(Aktiva_företag[FO-nummer],ostolaskut_2025[[#This Row],[Toimittajan Y-tunnus]])&gt;0, "JA", "NEJ")</f>
        <v>JA</v>
      </c>
    </row>
    <row r="438" spans="1:8" x14ac:dyDescent="0.35">
      <c r="A438" t="s">
        <v>265</v>
      </c>
      <c r="B438" t="s">
        <v>266</v>
      </c>
      <c r="C438" s="1">
        <v>52.63</v>
      </c>
      <c r="D438">
        <v>9052025</v>
      </c>
      <c r="E438">
        <v>4470</v>
      </c>
      <c r="F438" t="s">
        <v>20</v>
      </c>
      <c r="G438">
        <v>3551</v>
      </c>
      <c r="H438" t="str">
        <f>IF(COUNTIF(Aktiva_företag[FO-nummer],ostolaskut_2025[[#This Row],[Toimittajan Y-tunnus]])&gt;0, "JA", "NEJ")</f>
        <v>JA</v>
      </c>
    </row>
    <row r="439" spans="1:8" x14ac:dyDescent="0.35">
      <c r="A439" t="s">
        <v>265</v>
      </c>
      <c r="B439" t="s">
        <v>266</v>
      </c>
      <c r="C439" s="1">
        <v>421.05</v>
      </c>
      <c r="D439">
        <v>15052025</v>
      </c>
      <c r="E439">
        <v>4470</v>
      </c>
      <c r="F439" t="s">
        <v>20</v>
      </c>
      <c r="G439">
        <v>3041</v>
      </c>
      <c r="H439" t="str">
        <f>IF(COUNTIF(Aktiva_företag[FO-nummer],ostolaskut_2025[[#This Row],[Toimittajan Y-tunnus]])&gt;0, "JA", "NEJ")</f>
        <v>JA</v>
      </c>
    </row>
    <row r="440" spans="1:8" x14ac:dyDescent="0.35">
      <c r="A440" t="s">
        <v>265</v>
      </c>
      <c r="B440" t="s">
        <v>266</v>
      </c>
      <c r="C440" s="1">
        <v>210.53</v>
      </c>
      <c r="D440">
        <v>15052025</v>
      </c>
      <c r="E440">
        <v>4470</v>
      </c>
      <c r="F440" t="s">
        <v>20</v>
      </c>
      <c r="G440">
        <v>3041</v>
      </c>
      <c r="H440" t="str">
        <f>IF(COUNTIF(Aktiva_företag[FO-nummer],ostolaskut_2025[[#This Row],[Toimittajan Y-tunnus]])&gt;0, "JA", "NEJ")</f>
        <v>JA</v>
      </c>
    </row>
    <row r="441" spans="1:8" x14ac:dyDescent="0.35">
      <c r="A441" t="s">
        <v>265</v>
      </c>
      <c r="B441" t="s">
        <v>266</v>
      </c>
      <c r="C441" s="1">
        <v>210.53</v>
      </c>
      <c r="D441">
        <v>15052025</v>
      </c>
      <c r="E441">
        <v>4470</v>
      </c>
      <c r="F441" t="s">
        <v>20</v>
      </c>
      <c r="G441">
        <v>3041</v>
      </c>
      <c r="H441" t="str">
        <f>IF(COUNTIF(Aktiva_företag[FO-nummer],ostolaskut_2025[[#This Row],[Toimittajan Y-tunnus]])&gt;0, "JA", "NEJ")</f>
        <v>JA</v>
      </c>
    </row>
    <row r="442" spans="1:8" x14ac:dyDescent="0.35">
      <c r="A442" t="s">
        <v>265</v>
      </c>
      <c r="B442" t="s">
        <v>266</v>
      </c>
      <c r="C442" s="1">
        <v>147.37</v>
      </c>
      <c r="D442">
        <v>15052025</v>
      </c>
      <c r="E442">
        <v>4410</v>
      </c>
      <c r="F442" t="s">
        <v>27</v>
      </c>
      <c r="G442">
        <v>3551</v>
      </c>
      <c r="H442" t="str">
        <f>IF(COUNTIF(Aktiva_företag[FO-nummer],ostolaskut_2025[[#This Row],[Toimittajan Y-tunnus]])&gt;0, "JA", "NEJ")</f>
        <v>JA</v>
      </c>
    </row>
    <row r="443" spans="1:8" x14ac:dyDescent="0.35">
      <c r="A443" t="s">
        <v>265</v>
      </c>
      <c r="B443" t="s">
        <v>266</v>
      </c>
      <c r="C443" s="1">
        <v>350</v>
      </c>
      <c r="D443">
        <v>2062025</v>
      </c>
      <c r="E443">
        <v>4380</v>
      </c>
      <c r="F443" t="s">
        <v>373</v>
      </c>
      <c r="G443">
        <v>4601</v>
      </c>
      <c r="H443" t="str">
        <f>IF(COUNTIF(Aktiva_företag[FO-nummer],ostolaskut_2025[[#This Row],[Toimittajan Y-tunnus]])&gt;0, "JA", "NEJ")</f>
        <v>JA</v>
      </c>
    </row>
    <row r="444" spans="1:8" x14ac:dyDescent="0.35">
      <c r="A444" t="s">
        <v>265</v>
      </c>
      <c r="B444" t="s">
        <v>266</v>
      </c>
      <c r="C444" s="1">
        <v>35.090000000000003</v>
      </c>
      <c r="D444">
        <v>2062025</v>
      </c>
      <c r="E444">
        <v>4440</v>
      </c>
      <c r="F444" t="s">
        <v>108</v>
      </c>
      <c r="G444">
        <v>3051</v>
      </c>
      <c r="H444" t="str">
        <f>IF(COUNTIF(Aktiva_företag[FO-nummer],ostolaskut_2025[[#This Row],[Toimittajan Y-tunnus]])&gt;0, "JA", "NEJ")</f>
        <v>JA</v>
      </c>
    </row>
    <row r="445" spans="1:8" x14ac:dyDescent="0.35">
      <c r="A445" t="s">
        <v>265</v>
      </c>
      <c r="B445" t="s">
        <v>266</v>
      </c>
      <c r="C445" s="1">
        <v>95.62</v>
      </c>
      <c r="D445">
        <v>5062025</v>
      </c>
      <c r="E445">
        <v>4410</v>
      </c>
      <c r="F445" t="s">
        <v>27</v>
      </c>
      <c r="G445">
        <v>5501</v>
      </c>
      <c r="H445" t="str">
        <f>IF(COUNTIF(Aktiva_företag[FO-nummer],ostolaskut_2025[[#This Row],[Toimittajan Y-tunnus]])&gt;0, "JA", "NEJ")</f>
        <v>JA</v>
      </c>
    </row>
    <row r="446" spans="1:8" x14ac:dyDescent="0.35">
      <c r="A446" t="s">
        <v>265</v>
      </c>
      <c r="B446" t="s">
        <v>266</v>
      </c>
      <c r="C446" s="1">
        <v>318.86</v>
      </c>
      <c r="D446">
        <v>5062025</v>
      </c>
      <c r="E446">
        <v>4410</v>
      </c>
      <c r="F446" t="s">
        <v>27</v>
      </c>
      <c r="G446">
        <v>5501</v>
      </c>
      <c r="H446" t="str">
        <f>IF(COUNTIF(Aktiva_företag[FO-nummer],ostolaskut_2025[[#This Row],[Toimittajan Y-tunnus]])&gt;0, "JA", "NEJ")</f>
        <v>JA</v>
      </c>
    </row>
    <row r="447" spans="1:8" x14ac:dyDescent="0.35">
      <c r="A447" t="s">
        <v>265</v>
      </c>
      <c r="B447" t="s">
        <v>266</v>
      </c>
      <c r="C447" s="1">
        <v>368.42</v>
      </c>
      <c r="D447">
        <v>5062025</v>
      </c>
      <c r="E447">
        <v>4420</v>
      </c>
      <c r="F447" t="s">
        <v>112</v>
      </c>
      <c r="G447">
        <v>5551</v>
      </c>
      <c r="H447" t="str">
        <f>IF(COUNTIF(Aktiva_företag[FO-nummer],ostolaskut_2025[[#This Row],[Toimittajan Y-tunnus]])&gt;0, "JA", "NEJ")</f>
        <v>JA</v>
      </c>
    </row>
    <row r="448" spans="1:8" x14ac:dyDescent="0.35">
      <c r="A448" t="s">
        <v>265</v>
      </c>
      <c r="B448" t="s">
        <v>266</v>
      </c>
      <c r="C448" s="1">
        <v>282.45999999999998</v>
      </c>
      <c r="D448">
        <v>18062025</v>
      </c>
      <c r="E448">
        <v>4410</v>
      </c>
      <c r="F448" t="s">
        <v>27</v>
      </c>
      <c r="G448">
        <v>1101</v>
      </c>
      <c r="H448" t="str">
        <f>IF(COUNTIF(Aktiva_företag[FO-nummer],ostolaskut_2025[[#This Row],[Toimittajan Y-tunnus]])&gt;0, "JA", "NEJ")</f>
        <v>JA</v>
      </c>
    </row>
    <row r="449" spans="1:8" x14ac:dyDescent="0.35">
      <c r="A449" t="s">
        <v>265</v>
      </c>
      <c r="B449" t="s">
        <v>266</v>
      </c>
      <c r="C449" s="1">
        <v>350</v>
      </c>
      <c r="D449">
        <v>2072025</v>
      </c>
      <c r="E449">
        <v>4380</v>
      </c>
      <c r="F449" t="s">
        <v>373</v>
      </c>
      <c r="G449">
        <v>4601</v>
      </c>
      <c r="H449" t="str">
        <f>IF(COUNTIF(Aktiva_företag[FO-nummer],ostolaskut_2025[[#This Row],[Toimittajan Y-tunnus]])&gt;0, "JA", "NEJ")</f>
        <v>JA</v>
      </c>
    </row>
    <row r="450" spans="1:8" x14ac:dyDescent="0.35">
      <c r="A450" t="s">
        <v>265</v>
      </c>
      <c r="B450" t="s">
        <v>266</v>
      </c>
      <c r="C450" s="1">
        <v>350</v>
      </c>
      <c r="D450">
        <v>1082025</v>
      </c>
      <c r="E450">
        <v>4380</v>
      </c>
      <c r="F450" t="s">
        <v>373</v>
      </c>
      <c r="G450">
        <v>4601</v>
      </c>
      <c r="H450" t="str">
        <f>IF(COUNTIF(Aktiva_företag[FO-nummer],ostolaskut_2025[[#This Row],[Toimittajan Y-tunnus]])&gt;0, "JA", "NEJ")</f>
        <v>JA</v>
      </c>
    </row>
    <row r="451" spans="1:8" x14ac:dyDescent="0.35">
      <c r="A451" t="s">
        <v>265</v>
      </c>
      <c r="B451" t="s">
        <v>266</v>
      </c>
      <c r="C451" s="1">
        <v>138.6</v>
      </c>
      <c r="D451">
        <v>15082025</v>
      </c>
      <c r="E451">
        <v>4410</v>
      </c>
      <c r="F451" t="s">
        <v>27</v>
      </c>
      <c r="G451">
        <v>5501</v>
      </c>
      <c r="H451" t="str">
        <f>IF(COUNTIF(Aktiva_företag[FO-nummer],ostolaskut_2025[[#This Row],[Toimittajan Y-tunnus]])&gt;0, "JA", "NEJ")</f>
        <v>JA</v>
      </c>
    </row>
    <row r="452" spans="1:8" x14ac:dyDescent="0.35">
      <c r="A452" t="s">
        <v>265</v>
      </c>
      <c r="B452" t="s">
        <v>266</v>
      </c>
      <c r="C452" s="1">
        <v>210.36</v>
      </c>
      <c r="D452">
        <v>28082025</v>
      </c>
      <c r="E452">
        <v>4410</v>
      </c>
      <c r="F452" t="s">
        <v>27</v>
      </c>
      <c r="G452">
        <v>1101</v>
      </c>
      <c r="H452" t="str">
        <f>IF(COUNTIF(Aktiva_företag[FO-nummer],ostolaskut_2025[[#This Row],[Toimittajan Y-tunnus]])&gt;0, "JA", "NEJ")</f>
        <v>JA</v>
      </c>
    </row>
    <row r="453" spans="1:8" x14ac:dyDescent="0.35">
      <c r="A453" t="s">
        <v>265</v>
      </c>
      <c r="B453" t="s">
        <v>266</v>
      </c>
      <c r="C453" s="1">
        <v>839.47</v>
      </c>
      <c r="D453">
        <v>28082025</v>
      </c>
      <c r="E453">
        <v>4410</v>
      </c>
      <c r="F453" t="s">
        <v>27</v>
      </c>
      <c r="G453">
        <v>1101</v>
      </c>
      <c r="H453" t="str">
        <f>IF(COUNTIF(Aktiva_företag[FO-nummer],ostolaskut_2025[[#This Row],[Toimittajan Y-tunnus]])&gt;0, "JA", "NEJ")</f>
        <v>JA</v>
      </c>
    </row>
    <row r="454" spans="1:8" x14ac:dyDescent="0.35">
      <c r="A454" t="s">
        <v>265</v>
      </c>
      <c r="B454" t="s">
        <v>266</v>
      </c>
      <c r="C454" s="1">
        <v>100</v>
      </c>
      <c r="D454">
        <v>8092025</v>
      </c>
      <c r="E454">
        <v>4380</v>
      </c>
      <c r="F454" t="s">
        <v>373</v>
      </c>
      <c r="G454">
        <v>4601</v>
      </c>
      <c r="H454" t="str">
        <f>IF(COUNTIF(Aktiva_företag[FO-nummer],ostolaskut_2025[[#This Row],[Toimittajan Y-tunnus]])&gt;0, "JA", "NEJ")</f>
        <v>JA</v>
      </c>
    </row>
    <row r="455" spans="1:8" x14ac:dyDescent="0.35">
      <c r="A455" t="s">
        <v>265</v>
      </c>
      <c r="B455" t="s">
        <v>266</v>
      </c>
      <c r="C455" s="1">
        <v>61.4</v>
      </c>
      <c r="D455">
        <v>11092025</v>
      </c>
      <c r="E455">
        <v>4410</v>
      </c>
      <c r="F455" t="s">
        <v>27</v>
      </c>
      <c r="G455">
        <v>3551</v>
      </c>
      <c r="H455" t="str">
        <f>IF(COUNTIF(Aktiva_företag[FO-nummer],ostolaskut_2025[[#This Row],[Toimittajan Y-tunnus]])&gt;0, "JA", "NEJ")</f>
        <v>JA</v>
      </c>
    </row>
    <row r="456" spans="1:8" x14ac:dyDescent="0.35">
      <c r="A456" t="s">
        <v>265</v>
      </c>
      <c r="B456" t="s">
        <v>266</v>
      </c>
      <c r="C456" s="1">
        <v>868.42</v>
      </c>
      <c r="D456">
        <v>13102025</v>
      </c>
      <c r="E456">
        <v>4410</v>
      </c>
      <c r="F456" t="s">
        <v>27</v>
      </c>
      <c r="G456">
        <v>5551</v>
      </c>
      <c r="H456" t="str">
        <f>IF(COUNTIF(Aktiva_företag[FO-nummer],ostolaskut_2025[[#This Row],[Toimittajan Y-tunnus]])&gt;0, "JA", "NEJ")</f>
        <v>JA</v>
      </c>
    </row>
    <row r="457" spans="1:8" x14ac:dyDescent="0.35">
      <c r="A457" t="s">
        <v>265</v>
      </c>
      <c r="B457" t="s">
        <v>266</v>
      </c>
      <c r="C457" s="1">
        <v>52.63</v>
      </c>
      <c r="D457">
        <v>27102025</v>
      </c>
      <c r="E457">
        <v>4470</v>
      </c>
      <c r="F457" t="s">
        <v>20</v>
      </c>
      <c r="G457">
        <v>3551</v>
      </c>
      <c r="H457" t="str">
        <f>IF(COUNTIF(Aktiva_företag[FO-nummer],ostolaskut_2025[[#This Row],[Toimittajan Y-tunnus]])&gt;0, "JA", "NEJ")</f>
        <v>JA</v>
      </c>
    </row>
    <row r="458" spans="1:8" x14ac:dyDescent="0.35">
      <c r="A458" t="s">
        <v>265</v>
      </c>
      <c r="B458" t="s">
        <v>266</v>
      </c>
      <c r="C458" s="1">
        <v>79.680000000000007</v>
      </c>
      <c r="D458">
        <v>31102025</v>
      </c>
      <c r="E458">
        <v>4820</v>
      </c>
      <c r="F458" t="s">
        <v>9</v>
      </c>
      <c r="G458">
        <v>5501</v>
      </c>
      <c r="H458" t="str">
        <f>IF(COUNTIF(Aktiva_företag[FO-nummer],ostolaskut_2025[[#This Row],[Toimittajan Y-tunnus]])&gt;0, "JA", "NEJ")</f>
        <v>JA</v>
      </c>
    </row>
    <row r="459" spans="1:8" x14ac:dyDescent="0.35">
      <c r="A459" t="s">
        <v>265</v>
      </c>
      <c r="B459" t="s">
        <v>266</v>
      </c>
      <c r="C459" s="1">
        <v>75.44</v>
      </c>
      <c r="D459">
        <v>31102025</v>
      </c>
      <c r="E459">
        <v>4410</v>
      </c>
      <c r="F459" t="s">
        <v>27</v>
      </c>
      <c r="G459">
        <v>5501</v>
      </c>
      <c r="H459" t="str">
        <f>IF(COUNTIF(Aktiva_företag[FO-nummer],ostolaskut_2025[[#This Row],[Toimittajan Y-tunnus]])&gt;0, "JA", "NEJ")</f>
        <v>JA</v>
      </c>
    </row>
    <row r="460" spans="1:8" x14ac:dyDescent="0.35">
      <c r="A460" t="s">
        <v>265</v>
      </c>
      <c r="B460" t="s">
        <v>266</v>
      </c>
      <c r="C460" s="1">
        <v>98.25</v>
      </c>
      <c r="D460">
        <v>4112025</v>
      </c>
      <c r="E460">
        <v>4470</v>
      </c>
      <c r="F460" t="s">
        <v>20</v>
      </c>
      <c r="G460">
        <v>3551</v>
      </c>
      <c r="H460" t="str">
        <f>IF(COUNTIF(Aktiva_företag[FO-nummer],ostolaskut_2025[[#This Row],[Toimittajan Y-tunnus]])&gt;0, "JA", "NEJ")</f>
        <v>JA</v>
      </c>
    </row>
    <row r="461" spans="1:8" x14ac:dyDescent="0.35">
      <c r="A461" t="s">
        <v>265</v>
      </c>
      <c r="B461" t="s">
        <v>266</v>
      </c>
      <c r="C461" s="1">
        <v>79.680000000000007</v>
      </c>
      <c r="D461">
        <v>7112025</v>
      </c>
      <c r="E461">
        <v>4410</v>
      </c>
      <c r="F461" t="s">
        <v>27</v>
      </c>
      <c r="G461">
        <v>5551</v>
      </c>
      <c r="H461" t="str">
        <f>IF(COUNTIF(Aktiva_företag[FO-nummer],ostolaskut_2025[[#This Row],[Toimittajan Y-tunnus]])&gt;0, "JA", "NEJ")</f>
        <v>JA</v>
      </c>
    </row>
    <row r="462" spans="1:8" x14ac:dyDescent="0.35">
      <c r="A462" t="s">
        <v>265</v>
      </c>
      <c r="B462" t="s">
        <v>266</v>
      </c>
      <c r="C462" s="1">
        <v>39.47</v>
      </c>
      <c r="D462">
        <v>7112025</v>
      </c>
      <c r="E462">
        <v>4410</v>
      </c>
      <c r="F462" t="s">
        <v>27</v>
      </c>
      <c r="G462">
        <v>5551</v>
      </c>
      <c r="H462" t="str">
        <f>IF(COUNTIF(Aktiva_företag[FO-nummer],ostolaskut_2025[[#This Row],[Toimittajan Y-tunnus]])&gt;0, "JA", "NEJ")</f>
        <v>JA</v>
      </c>
    </row>
    <row r="463" spans="1:8" x14ac:dyDescent="0.35">
      <c r="A463" t="s">
        <v>265</v>
      </c>
      <c r="B463" t="s">
        <v>266</v>
      </c>
      <c r="C463" s="1">
        <v>52.63</v>
      </c>
      <c r="D463">
        <v>14112025</v>
      </c>
      <c r="E463">
        <v>4470</v>
      </c>
      <c r="F463" t="s">
        <v>20</v>
      </c>
      <c r="G463">
        <v>3551</v>
      </c>
      <c r="H463" t="str">
        <f>IF(COUNTIF(Aktiva_företag[FO-nummer],ostolaskut_2025[[#This Row],[Toimittajan Y-tunnus]])&gt;0, "JA", "NEJ")</f>
        <v>JA</v>
      </c>
    </row>
    <row r="464" spans="1:8" x14ac:dyDescent="0.35">
      <c r="A464" t="s">
        <v>265</v>
      </c>
      <c r="B464" t="s">
        <v>266</v>
      </c>
      <c r="C464" s="1">
        <v>39.840000000000003</v>
      </c>
      <c r="D464">
        <v>21112025</v>
      </c>
      <c r="E464">
        <v>4860</v>
      </c>
      <c r="F464" t="s">
        <v>44</v>
      </c>
      <c r="G464">
        <v>5501</v>
      </c>
      <c r="H464" t="str">
        <f>IF(COUNTIF(Aktiva_företag[FO-nummer],ostolaskut_2025[[#This Row],[Toimittajan Y-tunnus]])&gt;0, "JA", "NEJ")</f>
        <v>JA</v>
      </c>
    </row>
    <row r="465" spans="1:8" x14ac:dyDescent="0.35">
      <c r="A465" t="s">
        <v>265</v>
      </c>
      <c r="B465" t="s">
        <v>266</v>
      </c>
      <c r="C465" s="1">
        <v>92.11</v>
      </c>
      <c r="D465">
        <v>28112025</v>
      </c>
      <c r="E465">
        <v>4520</v>
      </c>
      <c r="F465" t="s">
        <v>117</v>
      </c>
      <c r="G465">
        <v>5501</v>
      </c>
      <c r="H465" t="str">
        <f>IF(COUNTIF(Aktiva_företag[FO-nummer],ostolaskut_2025[[#This Row],[Toimittajan Y-tunnus]])&gt;0, "JA", "NEJ")</f>
        <v>JA</v>
      </c>
    </row>
    <row r="466" spans="1:8" x14ac:dyDescent="0.35">
      <c r="A466" t="s">
        <v>265</v>
      </c>
      <c r="B466" t="s">
        <v>266</v>
      </c>
      <c r="C466" s="1">
        <v>90</v>
      </c>
      <c r="D466">
        <v>5122025</v>
      </c>
      <c r="E466">
        <v>4470</v>
      </c>
      <c r="F466" t="s">
        <v>20</v>
      </c>
      <c r="G466">
        <v>3551</v>
      </c>
      <c r="H466" t="str">
        <f>IF(COUNTIF(Aktiva_företag[FO-nummer],ostolaskut_2025[[#This Row],[Toimittajan Y-tunnus]])&gt;0, "JA", "NEJ")</f>
        <v>JA</v>
      </c>
    </row>
    <row r="467" spans="1:8" x14ac:dyDescent="0.35">
      <c r="A467" t="s">
        <v>265</v>
      </c>
      <c r="B467" t="s">
        <v>266</v>
      </c>
      <c r="C467" s="1">
        <v>52.63</v>
      </c>
      <c r="D467">
        <v>29122025</v>
      </c>
      <c r="E467">
        <v>4470</v>
      </c>
      <c r="F467" t="s">
        <v>20</v>
      </c>
      <c r="G467">
        <v>3551</v>
      </c>
      <c r="H467" t="str">
        <f>IF(COUNTIF(Aktiva_företag[FO-nummer],ostolaskut_2025[[#This Row],[Toimittajan Y-tunnus]])&gt;0, "JA", "NEJ")</f>
        <v>JA</v>
      </c>
    </row>
    <row r="468" spans="1:8" x14ac:dyDescent="0.35">
      <c r="A468" t="s">
        <v>1610</v>
      </c>
      <c r="B468" t="s">
        <v>1611</v>
      </c>
      <c r="C468" s="1">
        <v>510</v>
      </c>
      <c r="D468">
        <v>8102025</v>
      </c>
      <c r="E468">
        <v>4400</v>
      </c>
      <c r="F468" t="s">
        <v>111</v>
      </c>
      <c r="G468">
        <v>4601</v>
      </c>
      <c r="H468" t="str">
        <f>IF(COUNTIF(Aktiva_företag[FO-nummer],ostolaskut_2025[[#This Row],[Toimittajan Y-tunnus]])&gt;0, "JA", "NEJ")</f>
        <v>JA</v>
      </c>
    </row>
    <row r="469" spans="1:8" x14ac:dyDescent="0.35">
      <c r="A469" t="s">
        <v>1610</v>
      </c>
      <c r="B469" t="s">
        <v>1611</v>
      </c>
      <c r="C469" s="1">
        <v>211.12</v>
      </c>
      <c r="D469">
        <v>26122025</v>
      </c>
      <c r="E469">
        <v>4470</v>
      </c>
      <c r="F469" t="s">
        <v>20</v>
      </c>
      <c r="G469">
        <v>5501</v>
      </c>
      <c r="H469" t="str">
        <f>IF(COUNTIF(Aktiva_företag[FO-nummer],ostolaskut_2025[[#This Row],[Toimittajan Y-tunnus]])&gt;0, "JA", "NEJ")</f>
        <v>JA</v>
      </c>
    </row>
    <row r="470" spans="1:8" x14ac:dyDescent="0.35">
      <c r="A470" t="s">
        <v>442</v>
      </c>
      <c r="B470" t="s">
        <v>443</v>
      </c>
      <c r="C470" s="1">
        <v>490</v>
      </c>
      <c r="D470">
        <v>3022025</v>
      </c>
      <c r="E470">
        <v>4305</v>
      </c>
      <c r="F470" t="s">
        <v>17</v>
      </c>
      <c r="G470">
        <v>3551</v>
      </c>
      <c r="H470" t="str">
        <f>IF(COUNTIF(Aktiva_företag[FO-nummer],ostolaskut_2025[[#This Row],[Toimittajan Y-tunnus]])&gt;0, "JA", "NEJ")</f>
        <v>JA</v>
      </c>
    </row>
    <row r="471" spans="1:8" x14ac:dyDescent="0.35">
      <c r="A471" t="s">
        <v>442</v>
      </c>
      <c r="B471" t="s">
        <v>443</v>
      </c>
      <c r="C471" s="1">
        <v>297.37</v>
      </c>
      <c r="D471">
        <v>2022025</v>
      </c>
      <c r="E471">
        <v>4470</v>
      </c>
      <c r="F471" t="s">
        <v>20</v>
      </c>
      <c r="G471">
        <v>3551</v>
      </c>
      <c r="H471" t="str">
        <f>IF(COUNTIF(Aktiva_företag[FO-nummer],ostolaskut_2025[[#This Row],[Toimittajan Y-tunnus]])&gt;0, "JA", "NEJ")</f>
        <v>JA</v>
      </c>
    </row>
    <row r="472" spans="1:8" x14ac:dyDescent="0.35">
      <c r="A472" t="s">
        <v>442</v>
      </c>
      <c r="B472" t="s">
        <v>443</v>
      </c>
      <c r="C472" s="1">
        <v>216</v>
      </c>
      <c r="D472">
        <v>12022025</v>
      </c>
      <c r="E472">
        <v>4305</v>
      </c>
      <c r="F472" t="s">
        <v>17</v>
      </c>
      <c r="G472">
        <v>3551</v>
      </c>
      <c r="H472" t="str">
        <f>IF(COUNTIF(Aktiva_företag[FO-nummer],ostolaskut_2025[[#This Row],[Toimittajan Y-tunnus]])&gt;0, "JA", "NEJ")</f>
        <v>JA</v>
      </c>
    </row>
    <row r="473" spans="1:8" x14ac:dyDescent="0.35">
      <c r="A473" t="s">
        <v>442</v>
      </c>
      <c r="B473" t="s">
        <v>443</v>
      </c>
      <c r="C473" s="1">
        <v>301</v>
      </c>
      <c r="D473">
        <v>12022025</v>
      </c>
      <c r="E473">
        <v>4305</v>
      </c>
      <c r="F473" t="s">
        <v>17</v>
      </c>
      <c r="G473">
        <v>3551</v>
      </c>
      <c r="H473" t="str">
        <f>IF(COUNTIF(Aktiva_företag[FO-nummer],ostolaskut_2025[[#This Row],[Toimittajan Y-tunnus]])&gt;0, "JA", "NEJ")</f>
        <v>JA</v>
      </c>
    </row>
    <row r="474" spans="1:8" x14ac:dyDescent="0.35">
      <c r="A474" t="s">
        <v>442</v>
      </c>
      <c r="B474" t="s">
        <v>443</v>
      </c>
      <c r="C474" s="1">
        <v>86.84</v>
      </c>
      <c r="D474">
        <v>26022025</v>
      </c>
      <c r="E474">
        <v>4305</v>
      </c>
      <c r="F474" t="s">
        <v>17</v>
      </c>
      <c r="G474">
        <v>3601</v>
      </c>
      <c r="H474" t="str">
        <f>IF(COUNTIF(Aktiva_företag[FO-nummer],ostolaskut_2025[[#This Row],[Toimittajan Y-tunnus]])&gt;0, "JA", "NEJ")</f>
        <v>JA</v>
      </c>
    </row>
    <row r="475" spans="1:8" x14ac:dyDescent="0.35">
      <c r="A475" t="s">
        <v>442</v>
      </c>
      <c r="B475" t="s">
        <v>443</v>
      </c>
      <c r="C475" s="1">
        <v>305.26</v>
      </c>
      <c r="D475">
        <v>2032025</v>
      </c>
      <c r="E475">
        <v>4470</v>
      </c>
      <c r="F475" t="s">
        <v>20</v>
      </c>
      <c r="G475">
        <v>3551</v>
      </c>
      <c r="H475" t="str">
        <f>IF(COUNTIF(Aktiva_företag[FO-nummer],ostolaskut_2025[[#This Row],[Toimittajan Y-tunnus]])&gt;0, "JA", "NEJ")</f>
        <v>JA</v>
      </c>
    </row>
    <row r="476" spans="1:8" x14ac:dyDescent="0.35">
      <c r="A476" t="s">
        <v>442</v>
      </c>
      <c r="B476" t="s">
        <v>443</v>
      </c>
      <c r="C476" s="1">
        <v>535</v>
      </c>
      <c r="D476">
        <v>3032025</v>
      </c>
      <c r="E476">
        <v>4820</v>
      </c>
      <c r="F476" t="s">
        <v>9</v>
      </c>
      <c r="G476">
        <v>3551</v>
      </c>
      <c r="H476" t="str">
        <f>IF(COUNTIF(Aktiva_företag[FO-nummer],ostolaskut_2025[[#This Row],[Toimittajan Y-tunnus]])&gt;0, "JA", "NEJ")</f>
        <v>JA</v>
      </c>
    </row>
    <row r="477" spans="1:8" x14ac:dyDescent="0.35">
      <c r="A477" t="s">
        <v>442</v>
      </c>
      <c r="B477" t="s">
        <v>443</v>
      </c>
      <c r="C477" s="1">
        <v>512</v>
      </c>
      <c r="D477">
        <v>11032025</v>
      </c>
      <c r="E477">
        <v>4305</v>
      </c>
      <c r="F477" t="s">
        <v>17</v>
      </c>
      <c r="G477">
        <v>3551</v>
      </c>
      <c r="H477" t="str">
        <f>IF(COUNTIF(Aktiva_företag[FO-nummer],ostolaskut_2025[[#This Row],[Toimittajan Y-tunnus]])&gt;0, "JA", "NEJ")</f>
        <v>JA</v>
      </c>
    </row>
    <row r="478" spans="1:8" x14ac:dyDescent="0.35">
      <c r="A478" t="s">
        <v>442</v>
      </c>
      <c r="B478" t="s">
        <v>443</v>
      </c>
      <c r="C478" s="1">
        <v>307.02</v>
      </c>
      <c r="D478">
        <v>11042025</v>
      </c>
      <c r="E478">
        <v>4470</v>
      </c>
      <c r="F478" t="s">
        <v>20</v>
      </c>
      <c r="G478">
        <v>3551</v>
      </c>
      <c r="H478" t="str">
        <f>IF(COUNTIF(Aktiva_företag[FO-nummer],ostolaskut_2025[[#This Row],[Toimittajan Y-tunnus]])&gt;0, "JA", "NEJ")</f>
        <v>JA</v>
      </c>
    </row>
    <row r="479" spans="1:8" x14ac:dyDescent="0.35">
      <c r="A479" t="s">
        <v>442</v>
      </c>
      <c r="B479" t="s">
        <v>443</v>
      </c>
      <c r="C479" s="1">
        <v>50</v>
      </c>
      <c r="D479">
        <v>11042025</v>
      </c>
      <c r="E479">
        <v>4820</v>
      </c>
      <c r="F479" t="s">
        <v>9</v>
      </c>
      <c r="G479">
        <v>3101</v>
      </c>
      <c r="H479" t="str">
        <f>IF(COUNTIF(Aktiva_företag[FO-nummer],ostolaskut_2025[[#This Row],[Toimittajan Y-tunnus]])&gt;0, "JA", "NEJ")</f>
        <v>JA</v>
      </c>
    </row>
    <row r="480" spans="1:8" x14ac:dyDescent="0.35">
      <c r="A480" t="s">
        <v>442</v>
      </c>
      <c r="B480" t="s">
        <v>443</v>
      </c>
      <c r="C480" s="1">
        <v>69.3</v>
      </c>
      <c r="D480">
        <v>15042025</v>
      </c>
      <c r="E480">
        <v>4470</v>
      </c>
      <c r="F480" t="s">
        <v>20</v>
      </c>
      <c r="G480">
        <v>3601</v>
      </c>
      <c r="H480" t="str">
        <f>IF(COUNTIF(Aktiva_företag[FO-nummer],ostolaskut_2025[[#This Row],[Toimittajan Y-tunnus]])&gt;0, "JA", "NEJ")</f>
        <v>JA</v>
      </c>
    </row>
    <row r="481" spans="1:8" x14ac:dyDescent="0.35">
      <c r="A481" t="s">
        <v>442</v>
      </c>
      <c r="B481" t="s">
        <v>443</v>
      </c>
      <c r="C481" s="1">
        <v>535</v>
      </c>
      <c r="D481">
        <v>15042025</v>
      </c>
      <c r="E481">
        <v>4305</v>
      </c>
      <c r="F481" t="s">
        <v>17</v>
      </c>
      <c r="G481">
        <v>3551</v>
      </c>
      <c r="H481" t="str">
        <f>IF(COUNTIF(Aktiva_företag[FO-nummer],ostolaskut_2025[[#This Row],[Toimittajan Y-tunnus]])&gt;0, "JA", "NEJ")</f>
        <v>JA</v>
      </c>
    </row>
    <row r="482" spans="1:8" x14ac:dyDescent="0.35">
      <c r="A482" t="s">
        <v>442</v>
      </c>
      <c r="B482" t="s">
        <v>443</v>
      </c>
      <c r="C482" s="1">
        <v>216</v>
      </c>
      <c r="D482">
        <v>15042025</v>
      </c>
      <c r="E482">
        <v>4305</v>
      </c>
      <c r="F482" t="s">
        <v>17</v>
      </c>
      <c r="G482">
        <v>3551</v>
      </c>
      <c r="H482" t="str">
        <f>IF(COUNTIF(Aktiva_företag[FO-nummer],ostolaskut_2025[[#This Row],[Toimittajan Y-tunnus]])&gt;0, "JA", "NEJ")</f>
        <v>JA</v>
      </c>
    </row>
    <row r="483" spans="1:8" x14ac:dyDescent="0.35">
      <c r="A483" t="s">
        <v>442</v>
      </c>
      <c r="B483" t="s">
        <v>443</v>
      </c>
      <c r="C483" s="1">
        <v>427</v>
      </c>
      <c r="D483">
        <v>15042025</v>
      </c>
      <c r="E483">
        <v>4305</v>
      </c>
      <c r="F483" t="s">
        <v>17</v>
      </c>
      <c r="G483">
        <v>3551</v>
      </c>
      <c r="H483" t="str">
        <f>IF(COUNTIF(Aktiva_företag[FO-nummer],ostolaskut_2025[[#This Row],[Toimittajan Y-tunnus]])&gt;0, "JA", "NEJ")</f>
        <v>JA</v>
      </c>
    </row>
    <row r="484" spans="1:8" x14ac:dyDescent="0.35">
      <c r="A484" t="s">
        <v>442</v>
      </c>
      <c r="B484" t="s">
        <v>443</v>
      </c>
      <c r="C484" s="1">
        <v>395</v>
      </c>
      <c r="D484">
        <v>28042025</v>
      </c>
      <c r="E484">
        <v>4305</v>
      </c>
      <c r="F484" t="s">
        <v>17</v>
      </c>
      <c r="G484">
        <v>3551</v>
      </c>
      <c r="H484" t="str">
        <f>IF(COUNTIF(Aktiva_företag[FO-nummer],ostolaskut_2025[[#This Row],[Toimittajan Y-tunnus]])&gt;0, "JA", "NEJ")</f>
        <v>JA</v>
      </c>
    </row>
    <row r="485" spans="1:8" x14ac:dyDescent="0.35">
      <c r="A485" t="s">
        <v>442</v>
      </c>
      <c r="B485" t="s">
        <v>443</v>
      </c>
      <c r="C485" s="1">
        <v>270</v>
      </c>
      <c r="D485">
        <v>30042025</v>
      </c>
      <c r="E485">
        <v>4305</v>
      </c>
      <c r="F485" t="s">
        <v>17</v>
      </c>
      <c r="G485">
        <v>3551</v>
      </c>
      <c r="H485" t="str">
        <f>IF(COUNTIF(Aktiva_företag[FO-nummer],ostolaskut_2025[[#This Row],[Toimittajan Y-tunnus]])&gt;0, "JA", "NEJ")</f>
        <v>JA</v>
      </c>
    </row>
    <row r="486" spans="1:8" x14ac:dyDescent="0.35">
      <c r="A486" t="s">
        <v>442</v>
      </c>
      <c r="B486" t="s">
        <v>443</v>
      </c>
      <c r="C486" s="1">
        <v>294</v>
      </c>
      <c r="D486">
        <v>30042025</v>
      </c>
      <c r="E486">
        <v>4305</v>
      </c>
      <c r="F486" t="s">
        <v>17</v>
      </c>
      <c r="G486">
        <v>3551</v>
      </c>
      <c r="H486" t="str">
        <f>IF(COUNTIF(Aktiva_företag[FO-nummer],ostolaskut_2025[[#This Row],[Toimittajan Y-tunnus]])&gt;0, "JA", "NEJ")</f>
        <v>JA</v>
      </c>
    </row>
    <row r="487" spans="1:8" x14ac:dyDescent="0.35">
      <c r="A487" t="s">
        <v>442</v>
      </c>
      <c r="B487" t="s">
        <v>443</v>
      </c>
      <c r="C487" s="1">
        <v>256.14</v>
      </c>
      <c r="D487">
        <v>2052025</v>
      </c>
      <c r="E487">
        <v>4470</v>
      </c>
      <c r="F487" t="s">
        <v>20</v>
      </c>
      <c r="G487">
        <v>3551</v>
      </c>
      <c r="H487" t="str">
        <f>IF(COUNTIF(Aktiva_företag[FO-nummer],ostolaskut_2025[[#This Row],[Toimittajan Y-tunnus]])&gt;0, "JA", "NEJ")</f>
        <v>JA</v>
      </c>
    </row>
    <row r="488" spans="1:8" x14ac:dyDescent="0.35">
      <c r="A488" t="s">
        <v>442</v>
      </c>
      <c r="B488" t="s">
        <v>443</v>
      </c>
      <c r="C488" s="1">
        <v>100</v>
      </c>
      <c r="D488">
        <v>5052025</v>
      </c>
      <c r="E488">
        <v>4820</v>
      </c>
      <c r="F488" t="s">
        <v>9</v>
      </c>
      <c r="G488">
        <v>3051</v>
      </c>
      <c r="H488" t="str">
        <f>IF(COUNTIF(Aktiva_företag[FO-nummer],ostolaskut_2025[[#This Row],[Toimittajan Y-tunnus]])&gt;0, "JA", "NEJ")</f>
        <v>JA</v>
      </c>
    </row>
    <row r="489" spans="1:8" x14ac:dyDescent="0.35">
      <c r="A489" t="s">
        <v>442</v>
      </c>
      <c r="B489" t="s">
        <v>443</v>
      </c>
      <c r="C489" s="1">
        <v>108.35</v>
      </c>
      <c r="D489">
        <v>14052025</v>
      </c>
      <c r="E489">
        <v>4305</v>
      </c>
      <c r="F489" t="s">
        <v>17</v>
      </c>
      <c r="G489">
        <v>3551</v>
      </c>
      <c r="H489" t="str">
        <f>IF(COUNTIF(Aktiva_företag[FO-nummer],ostolaskut_2025[[#This Row],[Toimittajan Y-tunnus]])&gt;0, "JA", "NEJ")</f>
        <v>JA</v>
      </c>
    </row>
    <row r="490" spans="1:8" x14ac:dyDescent="0.35">
      <c r="A490" t="s">
        <v>442</v>
      </c>
      <c r="B490" t="s">
        <v>443</v>
      </c>
      <c r="C490" s="1">
        <v>195.61</v>
      </c>
      <c r="D490">
        <v>14052025</v>
      </c>
      <c r="E490">
        <v>4305</v>
      </c>
      <c r="F490" t="s">
        <v>17</v>
      </c>
      <c r="G490">
        <v>3551</v>
      </c>
      <c r="H490" t="str">
        <f>IF(COUNTIF(Aktiva_företag[FO-nummer],ostolaskut_2025[[#This Row],[Toimittajan Y-tunnus]])&gt;0, "JA", "NEJ")</f>
        <v>JA</v>
      </c>
    </row>
    <row r="491" spans="1:8" x14ac:dyDescent="0.35">
      <c r="A491" t="s">
        <v>442</v>
      </c>
      <c r="B491" t="s">
        <v>443</v>
      </c>
      <c r="C491" s="1">
        <v>265.79000000000002</v>
      </c>
      <c r="D491">
        <v>2062025</v>
      </c>
      <c r="E491">
        <v>4470</v>
      </c>
      <c r="F491" t="s">
        <v>20</v>
      </c>
      <c r="G491">
        <v>3551</v>
      </c>
      <c r="H491" t="str">
        <f>IF(COUNTIF(Aktiva_företag[FO-nummer],ostolaskut_2025[[#This Row],[Toimittajan Y-tunnus]])&gt;0, "JA", "NEJ")</f>
        <v>JA</v>
      </c>
    </row>
    <row r="492" spans="1:8" x14ac:dyDescent="0.35">
      <c r="A492" t="s">
        <v>442</v>
      </c>
      <c r="B492" t="s">
        <v>443</v>
      </c>
      <c r="C492" s="1">
        <v>285</v>
      </c>
      <c r="D492">
        <v>12062025</v>
      </c>
      <c r="E492">
        <v>4305</v>
      </c>
      <c r="F492" t="s">
        <v>17</v>
      </c>
      <c r="G492">
        <v>3551</v>
      </c>
      <c r="H492" t="str">
        <f>IF(COUNTIF(Aktiva_företag[FO-nummer],ostolaskut_2025[[#This Row],[Toimittajan Y-tunnus]])&gt;0, "JA", "NEJ")</f>
        <v>JA</v>
      </c>
    </row>
    <row r="493" spans="1:8" x14ac:dyDescent="0.35">
      <c r="A493" t="s">
        <v>442</v>
      </c>
      <c r="B493" t="s">
        <v>443</v>
      </c>
      <c r="C493" s="1">
        <v>216.67</v>
      </c>
      <c r="D493">
        <v>2072025</v>
      </c>
      <c r="E493">
        <v>4470</v>
      </c>
      <c r="F493" t="s">
        <v>20</v>
      </c>
      <c r="G493">
        <v>3551</v>
      </c>
      <c r="H493" t="str">
        <f>IF(COUNTIF(Aktiva_företag[FO-nummer],ostolaskut_2025[[#This Row],[Toimittajan Y-tunnus]])&gt;0, "JA", "NEJ")</f>
        <v>JA</v>
      </c>
    </row>
    <row r="494" spans="1:8" x14ac:dyDescent="0.35">
      <c r="A494" t="s">
        <v>442</v>
      </c>
      <c r="B494" t="s">
        <v>443</v>
      </c>
      <c r="C494" s="1">
        <v>177.19</v>
      </c>
      <c r="D494">
        <v>2082025</v>
      </c>
      <c r="E494">
        <v>4470</v>
      </c>
      <c r="F494" t="s">
        <v>20</v>
      </c>
      <c r="G494">
        <v>3551</v>
      </c>
      <c r="H494" t="str">
        <f>IF(COUNTIF(Aktiva_företag[FO-nummer],ostolaskut_2025[[#This Row],[Toimittajan Y-tunnus]])&gt;0, "JA", "NEJ")</f>
        <v>JA</v>
      </c>
    </row>
    <row r="495" spans="1:8" x14ac:dyDescent="0.35">
      <c r="A495" t="s">
        <v>442</v>
      </c>
      <c r="B495" t="s">
        <v>443</v>
      </c>
      <c r="C495" s="1">
        <v>222.81</v>
      </c>
      <c r="D495">
        <v>2092025</v>
      </c>
      <c r="E495">
        <v>4470</v>
      </c>
      <c r="F495" t="s">
        <v>20</v>
      </c>
      <c r="G495">
        <v>3551</v>
      </c>
      <c r="H495" t="str">
        <f>IF(COUNTIF(Aktiva_företag[FO-nummer],ostolaskut_2025[[#This Row],[Toimittajan Y-tunnus]])&gt;0, "JA", "NEJ")</f>
        <v>JA</v>
      </c>
    </row>
    <row r="496" spans="1:8" x14ac:dyDescent="0.35">
      <c r="A496" t="s">
        <v>442</v>
      </c>
      <c r="B496" t="s">
        <v>443</v>
      </c>
      <c r="C496" s="1">
        <v>50</v>
      </c>
      <c r="D496">
        <v>24092025</v>
      </c>
      <c r="E496">
        <v>4820</v>
      </c>
      <c r="F496" t="s">
        <v>9</v>
      </c>
      <c r="G496">
        <v>3051</v>
      </c>
      <c r="H496" t="str">
        <f>IF(COUNTIF(Aktiva_företag[FO-nummer],ostolaskut_2025[[#This Row],[Toimittajan Y-tunnus]])&gt;0, "JA", "NEJ")</f>
        <v>JA</v>
      </c>
    </row>
    <row r="497" spans="1:8" x14ac:dyDescent="0.35">
      <c r="A497" t="s">
        <v>442</v>
      </c>
      <c r="B497" t="s">
        <v>443</v>
      </c>
      <c r="C497" s="1">
        <v>216</v>
      </c>
      <c r="D497">
        <v>30092025</v>
      </c>
      <c r="E497">
        <v>4305</v>
      </c>
      <c r="F497" t="s">
        <v>17</v>
      </c>
      <c r="G497">
        <v>3551</v>
      </c>
      <c r="H497" t="str">
        <f>IF(COUNTIF(Aktiva_företag[FO-nummer],ostolaskut_2025[[#This Row],[Toimittajan Y-tunnus]])&gt;0, "JA", "NEJ")</f>
        <v>JA</v>
      </c>
    </row>
    <row r="498" spans="1:8" x14ac:dyDescent="0.35">
      <c r="A498" t="s">
        <v>442</v>
      </c>
      <c r="B498" t="s">
        <v>443</v>
      </c>
      <c r="C498" s="1">
        <v>658</v>
      </c>
      <c r="D498">
        <v>30092025</v>
      </c>
      <c r="E498">
        <v>4305</v>
      </c>
      <c r="F498" t="s">
        <v>17</v>
      </c>
      <c r="G498">
        <v>3551</v>
      </c>
      <c r="H498" t="str">
        <f>IF(COUNTIF(Aktiva_företag[FO-nummer],ostolaskut_2025[[#This Row],[Toimittajan Y-tunnus]])&gt;0, "JA", "NEJ")</f>
        <v>JA</v>
      </c>
    </row>
    <row r="499" spans="1:8" x14ac:dyDescent="0.35">
      <c r="A499" t="s">
        <v>442</v>
      </c>
      <c r="B499" t="s">
        <v>443</v>
      </c>
      <c r="C499" s="1">
        <v>281.58</v>
      </c>
      <c r="D499">
        <v>2102025</v>
      </c>
      <c r="E499">
        <v>4470</v>
      </c>
      <c r="F499" t="s">
        <v>20</v>
      </c>
      <c r="G499">
        <v>3551</v>
      </c>
      <c r="H499" t="str">
        <f>IF(COUNTIF(Aktiva_företag[FO-nummer],ostolaskut_2025[[#This Row],[Toimittajan Y-tunnus]])&gt;0, "JA", "NEJ")</f>
        <v>JA</v>
      </c>
    </row>
    <row r="500" spans="1:8" x14ac:dyDescent="0.35">
      <c r="A500" t="s">
        <v>442</v>
      </c>
      <c r="B500" t="s">
        <v>443</v>
      </c>
      <c r="C500" s="1">
        <v>365</v>
      </c>
      <c r="D500">
        <v>5102025</v>
      </c>
      <c r="E500">
        <v>4820</v>
      </c>
      <c r="F500" t="s">
        <v>9</v>
      </c>
      <c r="G500">
        <v>3551</v>
      </c>
      <c r="H500" t="str">
        <f>IF(COUNTIF(Aktiva_företag[FO-nummer],ostolaskut_2025[[#This Row],[Toimittajan Y-tunnus]])&gt;0, "JA", "NEJ")</f>
        <v>JA</v>
      </c>
    </row>
    <row r="501" spans="1:8" x14ac:dyDescent="0.35">
      <c r="A501" t="s">
        <v>442</v>
      </c>
      <c r="B501" t="s">
        <v>443</v>
      </c>
      <c r="C501" s="1">
        <v>270</v>
      </c>
      <c r="D501">
        <v>30102025</v>
      </c>
      <c r="E501">
        <v>4305</v>
      </c>
      <c r="F501" t="s">
        <v>17</v>
      </c>
      <c r="G501">
        <v>3551</v>
      </c>
      <c r="H501" t="str">
        <f>IF(COUNTIF(Aktiva_företag[FO-nummer],ostolaskut_2025[[#This Row],[Toimittajan Y-tunnus]])&gt;0, "JA", "NEJ")</f>
        <v>JA</v>
      </c>
    </row>
    <row r="502" spans="1:8" x14ac:dyDescent="0.35">
      <c r="A502" t="s">
        <v>442</v>
      </c>
      <c r="B502" t="s">
        <v>443</v>
      </c>
      <c r="C502" s="1">
        <v>637</v>
      </c>
      <c r="D502">
        <v>30102025</v>
      </c>
      <c r="E502">
        <v>4305</v>
      </c>
      <c r="F502" t="s">
        <v>17</v>
      </c>
      <c r="G502">
        <v>3551</v>
      </c>
      <c r="H502" t="str">
        <f>IF(COUNTIF(Aktiva_företag[FO-nummer],ostolaskut_2025[[#This Row],[Toimittajan Y-tunnus]])&gt;0, "JA", "NEJ")</f>
        <v>JA</v>
      </c>
    </row>
    <row r="503" spans="1:8" x14ac:dyDescent="0.35">
      <c r="A503" t="s">
        <v>442</v>
      </c>
      <c r="B503" t="s">
        <v>443</v>
      </c>
      <c r="C503" s="1">
        <v>530</v>
      </c>
      <c r="D503">
        <v>3112025</v>
      </c>
      <c r="E503">
        <v>4820</v>
      </c>
      <c r="F503" t="s">
        <v>9</v>
      </c>
      <c r="G503">
        <v>3551</v>
      </c>
      <c r="H503" t="str">
        <f>IF(COUNTIF(Aktiva_företag[FO-nummer],ostolaskut_2025[[#This Row],[Toimittajan Y-tunnus]])&gt;0, "JA", "NEJ")</f>
        <v>JA</v>
      </c>
    </row>
    <row r="504" spans="1:8" x14ac:dyDescent="0.35">
      <c r="A504" t="s">
        <v>442</v>
      </c>
      <c r="B504" t="s">
        <v>443</v>
      </c>
      <c r="C504" s="1">
        <v>327.19</v>
      </c>
      <c r="D504">
        <v>3112025</v>
      </c>
      <c r="E504">
        <v>4470</v>
      </c>
      <c r="F504" t="s">
        <v>20</v>
      </c>
      <c r="G504">
        <v>3551</v>
      </c>
      <c r="H504" t="str">
        <f>IF(COUNTIF(Aktiva_företag[FO-nummer],ostolaskut_2025[[#This Row],[Toimittajan Y-tunnus]])&gt;0, "JA", "NEJ")</f>
        <v>JA</v>
      </c>
    </row>
    <row r="505" spans="1:8" x14ac:dyDescent="0.35">
      <c r="A505" t="s">
        <v>442</v>
      </c>
      <c r="B505" t="s">
        <v>443</v>
      </c>
      <c r="C505" s="1">
        <v>31.58</v>
      </c>
      <c r="D505">
        <v>5112025</v>
      </c>
      <c r="E505">
        <v>4470</v>
      </c>
      <c r="F505" t="s">
        <v>20</v>
      </c>
      <c r="G505">
        <v>5501</v>
      </c>
      <c r="H505" t="str">
        <f>IF(COUNTIF(Aktiva_företag[FO-nummer],ostolaskut_2025[[#This Row],[Toimittajan Y-tunnus]])&gt;0, "JA", "NEJ")</f>
        <v>JA</v>
      </c>
    </row>
    <row r="506" spans="1:8" x14ac:dyDescent="0.35">
      <c r="A506" t="s">
        <v>442</v>
      </c>
      <c r="B506" t="s">
        <v>443</v>
      </c>
      <c r="C506" s="1">
        <v>216</v>
      </c>
      <c r="D506">
        <v>27112025</v>
      </c>
      <c r="E506">
        <v>4305</v>
      </c>
      <c r="F506" t="s">
        <v>17</v>
      </c>
      <c r="G506">
        <v>3551</v>
      </c>
      <c r="H506" t="str">
        <f>IF(COUNTIF(Aktiva_företag[FO-nummer],ostolaskut_2025[[#This Row],[Toimittajan Y-tunnus]])&gt;0, "JA", "NEJ")</f>
        <v>JA</v>
      </c>
    </row>
    <row r="507" spans="1:8" x14ac:dyDescent="0.35">
      <c r="A507" t="s">
        <v>442</v>
      </c>
      <c r="B507" t="s">
        <v>443</v>
      </c>
      <c r="C507" s="1">
        <v>609</v>
      </c>
      <c r="D507">
        <v>27112025</v>
      </c>
      <c r="E507">
        <v>4305</v>
      </c>
      <c r="F507" t="s">
        <v>17</v>
      </c>
      <c r="G507">
        <v>3551</v>
      </c>
      <c r="H507" t="str">
        <f>IF(COUNTIF(Aktiva_företag[FO-nummer],ostolaskut_2025[[#This Row],[Toimittajan Y-tunnus]])&gt;0, "JA", "NEJ")</f>
        <v>JA</v>
      </c>
    </row>
    <row r="508" spans="1:8" x14ac:dyDescent="0.35">
      <c r="A508" t="s">
        <v>442</v>
      </c>
      <c r="B508" t="s">
        <v>443</v>
      </c>
      <c r="C508" s="1">
        <v>312.27999999999997</v>
      </c>
      <c r="D508">
        <v>2122025</v>
      </c>
      <c r="E508">
        <v>4470</v>
      </c>
      <c r="F508" t="s">
        <v>20</v>
      </c>
      <c r="G508">
        <v>3551</v>
      </c>
      <c r="H508" t="str">
        <f>IF(COUNTIF(Aktiva_företag[FO-nummer],ostolaskut_2025[[#This Row],[Toimittajan Y-tunnus]])&gt;0, "JA", "NEJ")</f>
        <v>JA</v>
      </c>
    </row>
    <row r="509" spans="1:8" x14ac:dyDescent="0.35">
      <c r="A509" t="s">
        <v>442</v>
      </c>
      <c r="B509" t="s">
        <v>443</v>
      </c>
      <c r="C509" s="1">
        <v>78.069999999999993</v>
      </c>
      <c r="D509">
        <v>5122025</v>
      </c>
      <c r="E509">
        <v>4470</v>
      </c>
      <c r="F509" t="s">
        <v>20</v>
      </c>
      <c r="G509">
        <v>5501</v>
      </c>
      <c r="H509" t="str">
        <f>IF(COUNTIF(Aktiva_företag[FO-nummer],ostolaskut_2025[[#This Row],[Toimittajan Y-tunnus]])&gt;0, "JA", "NEJ")</f>
        <v>JA</v>
      </c>
    </row>
    <row r="510" spans="1:8" x14ac:dyDescent="0.35">
      <c r="A510" t="s">
        <v>442</v>
      </c>
      <c r="B510" t="s">
        <v>443</v>
      </c>
      <c r="C510" s="1">
        <v>845</v>
      </c>
      <c r="D510">
        <v>19122025</v>
      </c>
      <c r="E510">
        <v>4470</v>
      </c>
      <c r="F510" t="s">
        <v>20</v>
      </c>
      <c r="G510">
        <v>3551</v>
      </c>
      <c r="H510" t="str">
        <f>IF(COUNTIF(Aktiva_företag[FO-nummer],ostolaskut_2025[[#This Row],[Toimittajan Y-tunnus]])&gt;0, "JA", "NEJ")</f>
        <v>JA</v>
      </c>
    </row>
    <row r="511" spans="1:8" x14ac:dyDescent="0.35">
      <c r="A511" t="s">
        <v>442</v>
      </c>
      <c r="B511" t="s">
        <v>443</v>
      </c>
      <c r="C511" s="1">
        <v>162</v>
      </c>
      <c r="D511">
        <v>31122025</v>
      </c>
      <c r="E511">
        <v>4305</v>
      </c>
      <c r="F511" t="s">
        <v>17</v>
      </c>
      <c r="G511">
        <v>3551</v>
      </c>
      <c r="H511" t="str">
        <f>IF(COUNTIF(Aktiva_företag[FO-nummer],ostolaskut_2025[[#This Row],[Toimittajan Y-tunnus]])&gt;0, "JA", "NEJ")</f>
        <v>JA</v>
      </c>
    </row>
    <row r="512" spans="1:8" x14ac:dyDescent="0.35">
      <c r="A512" t="s">
        <v>442</v>
      </c>
      <c r="B512" t="s">
        <v>443</v>
      </c>
      <c r="C512" s="1">
        <v>357.88</v>
      </c>
      <c r="D512">
        <v>31122025</v>
      </c>
      <c r="E512">
        <v>4305</v>
      </c>
      <c r="F512" t="s">
        <v>17</v>
      </c>
      <c r="G512">
        <v>3551</v>
      </c>
      <c r="H512" t="str">
        <f>IF(COUNTIF(Aktiva_företag[FO-nummer],ostolaskut_2025[[#This Row],[Toimittajan Y-tunnus]])&gt;0, "JA", "NEJ")</f>
        <v>JA</v>
      </c>
    </row>
    <row r="513" spans="1:8" x14ac:dyDescent="0.35">
      <c r="A513" t="s">
        <v>442</v>
      </c>
      <c r="B513" t="s">
        <v>443</v>
      </c>
      <c r="C513" s="1">
        <v>292.98</v>
      </c>
      <c r="D513">
        <v>31122025</v>
      </c>
      <c r="E513">
        <v>4470</v>
      </c>
      <c r="F513" t="s">
        <v>20</v>
      </c>
      <c r="G513">
        <v>3551</v>
      </c>
      <c r="H513" t="str">
        <f>IF(COUNTIF(Aktiva_företag[FO-nummer],ostolaskut_2025[[#This Row],[Toimittajan Y-tunnus]])&gt;0, "JA", "NEJ")</f>
        <v>JA</v>
      </c>
    </row>
    <row r="514" spans="1:8" x14ac:dyDescent="0.35">
      <c r="A514" t="s">
        <v>895</v>
      </c>
      <c r="B514" t="s">
        <v>896</v>
      </c>
      <c r="C514" s="1">
        <v>497.21</v>
      </c>
      <c r="D514">
        <v>27032025</v>
      </c>
      <c r="E514">
        <v>4390</v>
      </c>
      <c r="F514" t="s">
        <v>140</v>
      </c>
      <c r="G514">
        <v>3551</v>
      </c>
      <c r="H514" t="str">
        <f>IF(COUNTIF(Aktiva_företag[FO-nummer],ostolaskut_2025[[#This Row],[Toimittajan Y-tunnus]])&gt;0, "JA", "NEJ")</f>
        <v>JA</v>
      </c>
    </row>
    <row r="515" spans="1:8" x14ac:dyDescent="0.35">
      <c r="A515" t="s">
        <v>895</v>
      </c>
      <c r="B515" t="s">
        <v>896</v>
      </c>
      <c r="C515" s="1">
        <v>1611.35</v>
      </c>
      <c r="D515">
        <v>11072025</v>
      </c>
      <c r="E515">
        <v>4470</v>
      </c>
      <c r="F515" t="s">
        <v>20</v>
      </c>
      <c r="G515">
        <v>4601</v>
      </c>
      <c r="H515" t="str">
        <f>IF(COUNTIF(Aktiva_företag[FO-nummer],ostolaskut_2025[[#This Row],[Toimittajan Y-tunnus]])&gt;0, "JA", "NEJ")</f>
        <v>JA</v>
      </c>
    </row>
    <row r="516" spans="1:8" x14ac:dyDescent="0.35">
      <c r="A516" t="s">
        <v>895</v>
      </c>
      <c r="B516" t="s">
        <v>896</v>
      </c>
      <c r="C516" s="1">
        <v>219.52</v>
      </c>
      <c r="D516">
        <v>19082025</v>
      </c>
      <c r="E516">
        <v>4600</v>
      </c>
      <c r="F516" t="s">
        <v>120</v>
      </c>
      <c r="G516">
        <v>4601</v>
      </c>
      <c r="H516" t="str">
        <f>IF(COUNTIF(Aktiva_företag[FO-nummer],ostolaskut_2025[[#This Row],[Toimittajan Y-tunnus]])&gt;0, "JA", "NEJ")</f>
        <v>JA</v>
      </c>
    </row>
    <row r="517" spans="1:8" x14ac:dyDescent="0.35">
      <c r="A517" t="s">
        <v>895</v>
      </c>
      <c r="B517" t="s">
        <v>896</v>
      </c>
      <c r="C517" s="1">
        <v>163.35</v>
      </c>
      <c r="D517">
        <v>29082025</v>
      </c>
      <c r="E517">
        <v>4400</v>
      </c>
      <c r="F517" t="s">
        <v>111</v>
      </c>
      <c r="G517">
        <v>4601</v>
      </c>
      <c r="H517" t="str">
        <f>IF(COUNTIF(Aktiva_företag[FO-nummer],ostolaskut_2025[[#This Row],[Toimittajan Y-tunnus]])&gt;0, "JA", "NEJ")</f>
        <v>JA</v>
      </c>
    </row>
    <row r="518" spans="1:8" x14ac:dyDescent="0.35">
      <c r="A518" t="s">
        <v>895</v>
      </c>
      <c r="B518" t="s">
        <v>896</v>
      </c>
      <c r="C518" s="1">
        <v>94.14</v>
      </c>
      <c r="D518">
        <v>29082025</v>
      </c>
      <c r="E518">
        <v>4600</v>
      </c>
      <c r="F518" t="s">
        <v>120</v>
      </c>
      <c r="G518">
        <v>4601</v>
      </c>
      <c r="H518" t="str">
        <f>IF(COUNTIF(Aktiva_företag[FO-nummer],ostolaskut_2025[[#This Row],[Toimittajan Y-tunnus]])&gt;0, "JA", "NEJ")</f>
        <v>JA</v>
      </c>
    </row>
    <row r="519" spans="1:8" x14ac:dyDescent="0.35">
      <c r="A519" t="s">
        <v>1376</v>
      </c>
      <c r="B519" t="s">
        <v>1377</v>
      </c>
      <c r="C519" s="1">
        <v>260</v>
      </c>
      <c r="D519">
        <v>30062025</v>
      </c>
      <c r="E519">
        <v>4511</v>
      </c>
      <c r="F519" t="s">
        <v>129</v>
      </c>
      <c r="G519">
        <v>3501</v>
      </c>
      <c r="H519" t="str">
        <f>IF(COUNTIF(Aktiva_företag[FO-nummer],ostolaskut_2025[[#This Row],[Toimittajan Y-tunnus]])&gt;0, "JA", "NEJ")</f>
        <v>JA</v>
      </c>
    </row>
    <row r="520" spans="1:8" x14ac:dyDescent="0.35">
      <c r="A520" t="s">
        <v>1376</v>
      </c>
      <c r="B520" t="s">
        <v>1377</v>
      </c>
      <c r="C520" s="1">
        <v>2517.64</v>
      </c>
      <c r="D520">
        <v>18092025</v>
      </c>
      <c r="E520">
        <v>4305</v>
      </c>
      <c r="F520" t="s">
        <v>17</v>
      </c>
      <c r="G520">
        <v>3901</v>
      </c>
      <c r="H520" t="str">
        <f>IF(COUNTIF(Aktiva_företag[FO-nummer],ostolaskut_2025[[#This Row],[Toimittajan Y-tunnus]])&gt;0, "JA", "NEJ")</f>
        <v>JA</v>
      </c>
    </row>
    <row r="521" spans="1:8" x14ac:dyDescent="0.35">
      <c r="A521" t="s">
        <v>1376</v>
      </c>
      <c r="B521" t="s">
        <v>1377</v>
      </c>
      <c r="C521" s="1">
        <v>2517.64</v>
      </c>
      <c r="D521">
        <v>18092025</v>
      </c>
      <c r="E521">
        <v>4601</v>
      </c>
      <c r="F521" t="s">
        <v>132</v>
      </c>
      <c r="G521">
        <v>5551</v>
      </c>
      <c r="H521" t="str">
        <f>IF(COUNTIF(Aktiva_företag[FO-nummer],ostolaskut_2025[[#This Row],[Toimittajan Y-tunnus]])&gt;0, "JA", "NEJ")</f>
        <v>JA</v>
      </c>
    </row>
    <row r="522" spans="1:8" x14ac:dyDescent="0.35">
      <c r="A522" t="s">
        <v>1376</v>
      </c>
      <c r="B522" t="s">
        <v>1377</v>
      </c>
      <c r="C522" s="1">
        <v>20</v>
      </c>
      <c r="D522">
        <v>18092025</v>
      </c>
      <c r="E522">
        <v>4510</v>
      </c>
      <c r="F522" t="s">
        <v>101</v>
      </c>
      <c r="G522">
        <v>3901</v>
      </c>
      <c r="H522" t="str">
        <f>IF(COUNTIF(Aktiva_företag[FO-nummer],ostolaskut_2025[[#This Row],[Toimittajan Y-tunnus]])&gt;0, "JA", "NEJ")</f>
        <v>JA</v>
      </c>
    </row>
    <row r="523" spans="1:8" x14ac:dyDescent="0.35">
      <c r="A523" t="s">
        <v>1376</v>
      </c>
      <c r="B523" t="s">
        <v>1377</v>
      </c>
      <c r="C523" s="1">
        <v>25.61</v>
      </c>
      <c r="D523">
        <v>18092025</v>
      </c>
      <c r="E523">
        <v>4510</v>
      </c>
      <c r="F523" t="s">
        <v>101</v>
      </c>
      <c r="G523">
        <v>3901</v>
      </c>
      <c r="H523" t="str">
        <f>IF(COUNTIF(Aktiva_företag[FO-nummer],ostolaskut_2025[[#This Row],[Toimittajan Y-tunnus]])&gt;0, "JA", "NEJ")</f>
        <v>JA</v>
      </c>
    </row>
    <row r="524" spans="1:8" x14ac:dyDescent="0.35">
      <c r="A524" t="s">
        <v>1376</v>
      </c>
      <c r="B524" t="s">
        <v>1377</v>
      </c>
      <c r="C524" s="1">
        <v>500</v>
      </c>
      <c r="D524">
        <v>1112025</v>
      </c>
      <c r="E524">
        <v>4350</v>
      </c>
      <c r="F524" t="s">
        <v>183</v>
      </c>
      <c r="G524">
        <v>5501</v>
      </c>
      <c r="H524" t="str">
        <f>IF(COUNTIF(Aktiva_företag[FO-nummer],ostolaskut_2025[[#This Row],[Toimittajan Y-tunnus]])&gt;0, "JA", "NEJ")</f>
        <v>JA</v>
      </c>
    </row>
    <row r="525" spans="1:8" x14ac:dyDescent="0.35">
      <c r="A525" t="s">
        <v>1376</v>
      </c>
      <c r="B525" t="s">
        <v>1377</v>
      </c>
      <c r="C525" s="1">
        <v>316</v>
      </c>
      <c r="D525">
        <v>20112025</v>
      </c>
      <c r="E525">
        <v>4305</v>
      </c>
      <c r="F525" t="s">
        <v>17</v>
      </c>
      <c r="G525">
        <v>3901</v>
      </c>
      <c r="H525" t="str">
        <f>IF(COUNTIF(Aktiva_företag[FO-nummer],ostolaskut_2025[[#This Row],[Toimittajan Y-tunnus]])&gt;0, "JA", "NEJ")</f>
        <v>JA</v>
      </c>
    </row>
    <row r="526" spans="1:8" x14ac:dyDescent="0.35">
      <c r="A526" t="s">
        <v>1376</v>
      </c>
      <c r="B526" t="s">
        <v>1377</v>
      </c>
      <c r="C526" s="1">
        <v>120</v>
      </c>
      <c r="D526">
        <v>7122025</v>
      </c>
      <c r="E526">
        <v>4440</v>
      </c>
      <c r="F526" t="s">
        <v>108</v>
      </c>
      <c r="G526">
        <v>3051</v>
      </c>
      <c r="H526" t="str">
        <f>IF(COUNTIF(Aktiva_företag[FO-nummer],ostolaskut_2025[[#This Row],[Toimittajan Y-tunnus]])&gt;0, "JA", "NEJ")</f>
        <v>JA</v>
      </c>
    </row>
    <row r="527" spans="1:8" x14ac:dyDescent="0.35">
      <c r="A527" t="s">
        <v>813</v>
      </c>
      <c r="B527" t="s">
        <v>814</v>
      </c>
      <c r="C527" s="1">
        <v>1055.7</v>
      </c>
      <c r="D527">
        <v>14032025</v>
      </c>
      <c r="E527">
        <v>4470</v>
      </c>
      <c r="F527" t="s">
        <v>20</v>
      </c>
      <c r="G527">
        <v>3251</v>
      </c>
      <c r="H527" t="str">
        <f>IF(COUNTIF(Aktiva_företag[FO-nummer],ostolaskut_2025[[#This Row],[Toimittajan Y-tunnus]])&gt;0, "JA", "NEJ")</f>
        <v>JA</v>
      </c>
    </row>
    <row r="528" spans="1:8" x14ac:dyDescent="0.35">
      <c r="A528" t="s">
        <v>813</v>
      </c>
      <c r="B528" t="s">
        <v>814</v>
      </c>
      <c r="C528" s="1">
        <v>89.81</v>
      </c>
      <c r="D528">
        <v>16102025</v>
      </c>
      <c r="E528">
        <v>4440</v>
      </c>
      <c r="F528" t="s">
        <v>108</v>
      </c>
      <c r="G528">
        <v>3041</v>
      </c>
      <c r="H528" t="str">
        <f>IF(COUNTIF(Aktiva_företag[FO-nummer],ostolaskut_2025[[#This Row],[Toimittajan Y-tunnus]])&gt;0, "JA", "NEJ")</f>
        <v>JA</v>
      </c>
    </row>
    <row r="529" spans="1:8" x14ac:dyDescent="0.35">
      <c r="A529" t="s">
        <v>813</v>
      </c>
      <c r="B529" t="s">
        <v>814</v>
      </c>
      <c r="C529" s="1">
        <v>89.81</v>
      </c>
      <c r="D529">
        <v>16102025</v>
      </c>
      <c r="E529">
        <v>4440</v>
      </c>
      <c r="F529" t="s">
        <v>108</v>
      </c>
      <c r="G529">
        <v>3041</v>
      </c>
      <c r="H529" t="str">
        <f>IF(COUNTIF(Aktiva_företag[FO-nummer],ostolaskut_2025[[#This Row],[Toimittajan Y-tunnus]])&gt;0, "JA", "NEJ")</f>
        <v>JA</v>
      </c>
    </row>
    <row r="530" spans="1:8" x14ac:dyDescent="0.35">
      <c r="A530" t="s">
        <v>813</v>
      </c>
      <c r="B530" t="s">
        <v>814</v>
      </c>
      <c r="C530" s="1">
        <v>89.81</v>
      </c>
      <c r="D530">
        <v>16102025</v>
      </c>
      <c r="E530">
        <v>4440</v>
      </c>
      <c r="F530" t="s">
        <v>108</v>
      </c>
      <c r="G530">
        <v>3051</v>
      </c>
      <c r="H530" t="str">
        <f>IF(COUNTIF(Aktiva_företag[FO-nummer],ostolaskut_2025[[#This Row],[Toimittajan Y-tunnus]])&gt;0, "JA", "NEJ")</f>
        <v>JA</v>
      </c>
    </row>
    <row r="531" spans="1:8" x14ac:dyDescent="0.35">
      <c r="A531" t="s">
        <v>813</v>
      </c>
      <c r="B531" t="s">
        <v>814</v>
      </c>
      <c r="C531" s="1">
        <v>89.81</v>
      </c>
      <c r="D531">
        <v>16102025</v>
      </c>
      <c r="E531">
        <v>4440</v>
      </c>
      <c r="F531" t="s">
        <v>108</v>
      </c>
      <c r="G531">
        <v>3051</v>
      </c>
      <c r="H531" t="str">
        <f>IF(COUNTIF(Aktiva_företag[FO-nummer],ostolaskut_2025[[#This Row],[Toimittajan Y-tunnus]])&gt;0, "JA", "NEJ")</f>
        <v>JA</v>
      </c>
    </row>
    <row r="532" spans="1:8" x14ac:dyDescent="0.35">
      <c r="A532" t="s">
        <v>813</v>
      </c>
      <c r="B532" t="s">
        <v>814</v>
      </c>
      <c r="C532" s="1">
        <v>89.81</v>
      </c>
      <c r="D532">
        <v>16102025</v>
      </c>
      <c r="E532">
        <v>4440</v>
      </c>
      <c r="F532" t="s">
        <v>108</v>
      </c>
      <c r="G532">
        <v>3051</v>
      </c>
      <c r="H532" t="str">
        <f>IF(COUNTIF(Aktiva_företag[FO-nummer],ostolaskut_2025[[#This Row],[Toimittajan Y-tunnus]])&gt;0, "JA", "NEJ")</f>
        <v>JA</v>
      </c>
    </row>
    <row r="533" spans="1:8" x14ac:dyDescent="0.35">
      <c r="A533" t="s">
        <v>813</v>
      </c>
      <c r="B533" t="s">
        <v>814</v>
      </c>
      <c r="C533" s="1">
        <v>89.81</v>
      </c>
      <c r="D533">
        <v>16102025</v>
      </c>
      <c r="E533">
        <v>4440</v>
      </c>
      <c r="F533" t="s">
        <v>108</v>
      </c>
      <c r="G533">
        <v>3101</v>
      </c>
      <c r="H533" t="str">
        <f>IF(COUNTIF(Aktiva_företag[FO-nummer],ostolaskut_2025[[#This Row],[Toimittajan Y-tunnus]])&gt;0, "JA", "NEJ")</f>
        <v>JA</v>
      </c>
    </row>
    <row r="534" spans="1:8" x14ac:dyDescent="0.35">
      <c r="A534" t="s">
        <v>813</v>
      </c>
      <c r="B534" t="s">
        <v>814</v>
      </c>
      <c r="C534" s="1">
        <v>179.63</v>
      </c>
      <c r="D534">
        <v>16102025</v>
      </c>
      <c r="E534">
        <v>4440</v>
      </c>
      <c r="F534" t="s">
        <v>108</v>
      </c>
      <c r="G534">
        <v>3051</v>
      </c>
      <c r="H534" t="str">
        <f>IF(COUNTIF(Aktiva_företag[FO-nummer],ostolaskut_2025[[#This Row],[Toimittajan Y-tunnus]])&gt;0, "JA", "NEJ")</f>
        <v>JA</v>
      </c>
    </row>
    <row r="535" spans="1:8" x14ac:dyDescent="0.35">
      <c r="A535" t="s">
        <v>813</v>
      </c>
      <c r="B535" t="s">
        <v>814</v>
      </c>
      <c r="C535" s="1">
        <v>179.63</v>
      </c>
      <c r="D535">
        <v>16102025</v>
      </c>
      <c r="E535">
        <v>4440</v>
      </c>
      <c r="F535" t="s">
        <v>108</v>
      </c>
      <c r="G535">
        <v>3051</v>
      </c>
      <c r="H535" t="str">
        <f>IF(COUNTIF(Aktiva_företag[FO-nummer],ostolaskut_2025[[#This Row],[Toimittajan Y-tunnus]])&gt;0, "JA", "NEJ")</f>
        <v>JA</v>
      </c>
    </row>
    <row r="536" spans="1:8" x14ac:dyDescent="0.35">
      <c r="A536" t="s">
        <v>813</v>
      </c>
      <c r="B536" t="s">
        <v>814</v>
      </c>
      <c r="C536" s="1">
        <v>179.63</v>
      </c>
      <c r="D536">
        <v>16102025</v>
      </c>
      <c r="E536">
        <v>4440</v>
      </c>
      <c r="F536" t="s">
        <v>108</v>
      </c>
      <c r="G536">
        <v>3051</v>
      </c>
      <c r="H536" t="str">
        <f>IF(COUNTIF(Aktiva_företag[FO-nummer],ostolaskut_2025[[#This Row],[Toimittajan Y-tunnus]])&gt;0, "JA", "NEJ")</f>
        <v>JA</v>
      </c>
    </row>
    <row r="537" spans="1:8" x14ac:dyDescent="0.35">
      <c r="A537" t="s">
        <v>813</v>
      </c>
      <c r="B537" t="s">
        <v>814</v>
      </c>
      <c r="C537" s="1">
        <v>179.63</v>
      </c>
      <c r="D537">
        <v>16102025</v>
      </c>
      <c r="E537">
        <v>4440</v>
      </c>
      <c r="F537" t="s">
        <v>108</v>
      </c>
      <c r="G537">
        <v>3021</v>
      </c>
      <c r="H537" t="str">
        <f>IF(COUNTIF(Aktiva_företag[FO-nummer],ostolaskut_2025[[#This Row],[Toimittajan Y-tunnus]])&gt;0, "JA", "NEJ")</f>
        <v>JA</v>
      </c>
    </row>
    <row r="538" spans="1:8" x14ac:dyDescent="0.35">
      <c r="A538" t="s">
        <v>813</v>
      </c>
      <c r="B538" t="s">
        <v>814</v>
      </c>
      <c r="C538" s="1">
        <v>179.62</v>
      </c>
      <c r="D538">
        <v>16102025</v>
      </c>
      <c r="E538">
        <v>4440</v>
      </c>
      <c r="F538" t="s">
        <v>108</v>
      </c>
      <c r="G538">
        <v>3051</v>
      </c>
      <c r="H538" t="str">
        <f>IF(COUNTIF(Aktiva_företag[FO-nummer],ostolaskut_2025[[#This Row],[Toimittajan Y-tunnus]])&gt;0, "JA", "NEJ")</f>
        <v>JA</v>
      </c>
    </row>
    <row r="539" spans="1:8" x14ac:dyDescent="0.35">
      <c r="A539" t="s">
        <v>813</v>
      </c>
      <c r="B539" t="s">
        <v>814</v>
      </c>
      <c r="C539" s="1">
        <v>179.63</v>
      </c>
      <c r="D539">
        <v>16102025</v>
      </c>
      <c r="E539">
        <v>4440</v>
      </c>
      <c r="F539" t="s">
        <v>108</v>
      </c>
      <c r="G539">
        <v>3021</v>
      </c>
      <c r="H539" t="str">
        <f>IF(COUNTIF(Aktiva_företag[FO-nummer],ostolaskut_2025[[#This Row],[Toimittajan Y-tunnus]])&gt;0, "JA", "NEJ")</f>
        <v>JA</v>
      </c>
    </row>
    <row r="540" spans="1:8" x14ac:dyDescent="0.35">
      <c r="A540" t="s">
        <v>813</v>
      </c>
      <c r="B540" t="s">
        <v>814</v>
      </c>
      <c r="C540" s="1">
        <v>1530.9</v>
      </c>
      <c r="D540">
        <v>12112025</v>
      </c>
      <c r="E540">
        <v>4440</v>
      </c>
      <c r="F540" t="s">
        <v>108</v>
      </c>
      <c r="G540">
        <v>5501</v>
      </c>
      <c r="H540" t="str">
        <f>IF(COUNTIF(Aktiva_företag[FO-nummer],ostolaskut_2025[[#This Row],[Toimittajan Y-tunnus]])&gt;0, "JA", "NEJ")</f>
        <v>JA</v>
      </c>
    </row>
    <row r="541" spans="1:8" x14ac:dyDescent="0.35">
      <c r="A541" t="s">
        <v>1042</v>
      </c>
      <c r="B541" t="s">
        <v>1043</v>
      </c>
      <c r="C541" s="1">
        <v>770</v>
      </c>
      <c r="D541">
        <v>25042025</v>
      </c>
      <c r="E541">
        <v>4820</v>
      </c>
      <c r="F541" t="s">
        <v>9</v>
      </c>
      <c r="G541">
        <v>3251</v>
      </c>
      <c r="H541" t="str">
        <f>IF(COUNTIF(Aktiva_företag[FO-nummer],ostolaskut_2025[[#This Row],[Toimittajan Y-tunnus]])&gt;0, "JA", "NEJ")</f>
        <v>JA</v>
      </c>
    </row>
    <row r="542" spans="1:8" x14ac:dyDescent="0.35">
      <c r="A542" t="s">
        <v>1042</v>
      </c>
      <c r="B542" t="s">
        <v>1043</v>
      </c>
      <c r="C542" s="1">
        <v>260</v>
      </c>
      <c r="D542">
        <v>9062025</v>
      </c>
      <c r="E542">
        <v>4820</v>
      </c>
      <c r="F542" t="s">
        <v>9</v>
      </c>
      <c r="G542">
        <v>3051</v>
      </c>
      <c r="H542" t="str">
        <f>IF(COUNTIF(Aktiva_företag[FO-nummer],ostolaskut_2025[[#This Row],[Toimittajan Y-tunnus]])&gt;0, "JA", "NEJ")</f>
        <v>JA</v>
      </c>
    </row>
    <row r="543" spans="1:8" x14ac:dyDescent="0.35">
      <c r="A543" t="s">
        <v>1042</v>
      </c>
      <c r="B543" t="s">
        <v>1043</v>
      </c>
      <c r="C543" s="1">
        <v>1320</v>
      </c>
      <c r="D543">
        <v>28112025</v>
      </c>
      <c r="E543">
        <v>4820</v>
      </c>
      <c r="F543" t="s">
        <v>9</v>
      </c>
      <c r="G543">
        <v>3251</v>
      </c>
      <c r="H543" t="str">
        <f>IF(COUNTIF(Aktiva_företag[FO-nummer],ostolaskut_2025[[#This Row],[Toimittajan Y-tunnus]])&gt;0, "JA", "NEJ")</f>
        <v>JA</v>
      </c>
    </row>
    <row r="544" spans="1:8" x14ac:dyDescent="0.35">
      <c r="A544" t="s">
        <v>1058</v>
      </c>
      <c r="B544" t="s">
        <v>1059</v>
      </c>
      <c r="C544" s="1">
        <v>143.43</v>
      </c>
      <c r="D544">
        <v>29042025</v>
      </c>
      <c r="E544">
        <v>4820</v>
      </c>
      <c r="F544" t="s">
        <v>9</v>
      </c>
      <c r="G544">
        <v>3251</v>
      </c>
      <c r="H544" t="str">
        <f>IF(COUNTIF(Aktiva_företag[FO-nummer],ostolaskut_2025[[#This Row],[Toimittajan Y-tunnus]])&gt;0, "JA", "NEJ")</f>
        <v>JA</v>
      </c>
    </row>
    <row r="545" spans="1:8" x14ac:dyDescent="0.35">
      <c r="A545" t="s">
        <v>1058</v>
      </c>
      <c r="B545" t="s">
        <v>1059</v>
      </c>
      <c r="C545" s="1">
        <v>143.43</v>
      </c>
      <c r="D545">
        <v>25112025</v>
      </c>
      <c r="E545">
        <v>4820</v>
      </c>
      <c r="F545" t="s">
        <v>9</v>
      </c>
      <c r="G545">
        <v>3251</v>
      </c>
      <c r="H545" t="str">
        <f>IF(COUNTIF(Aktiva_företag[FO-nummer],ostolaskut_2025[[#This Row],[Toimittajan Y-tunnus]])&gt;0, "JA", "NEJ")</f>
        <v>JA</v>
      </c>
    </row>
    <row r="546" spans="1:8" x14ac:dyDescent="0.35">
      <c r="A546" t="s">
        <v>1323</v>
      </c>
      <c r="B546" t="s">
        <v>1324</v>
      </c>
      <c r="C546" s="1">
        <v>3473.68</v>
      </c>
      <c r="D546">
        <v>16062025</v>
      </c>
      <c r="E546">
        <v>4410</v>
      </c>
      <c r="F546" t="s">
        <v>27</v>
      </c>
      <c r="G546">
        <v>5551</v>
      </c>
      <c r="H546" t="str">
        <f>IF(COUNTIF(Aktiva_företag[FO-nummer],ostolaskut_2025[[#This Row],[Toimittajan Y-tunnus]])&gt;0, "JA", "NEJ")</f>
        <v>JA</v>
      </c>
    </row>
    <row r="547" spans="1:8" x14ac:dyDescent="0.35">
      <c r="A547" t="s">
        <v>1323</v>
      </c>
      <c r="B547" t="s">
        <v>1324</v>
      </c>
      <c r="C547" s="1">
        <v>430.28</v>
      </c>
      <c r="D547">
        <v>31102025</v>
      </c>
      <c r="E547">
        <v>4305</v>
      </c>
      <c r="F547" t="s">
        <v>17</v>
      </c>
      <c r="G547">
        <v>3901</v>
      </c>
      <c r="H547" t="str">
        <f>IF(COUNTIF(Aktiva_företag[FO-nummer],ostolaskut_2025[[#This Row],[Toimittajan Y-tunnus]])&gt;0, "JA", "NEJ")</f>
        <v>JA</v>
      </c>
    </row>
    <row r="548" spans="1:8" x14ac:dyDescent="0.35">
      <c r="A548" t="s">
        <v>1832</v>
      </c>
      <c r="B548" t="s">
        <v>1833</v>
      </c>
      <c r="C548" s="1">
        <v>31.08</v>
      </c>
      <c r="D548">
        <v>15122025</v>
      </c>
      <c r="E548">
        <v>4600</v>
      </c>
      <c r="F548" t="s">
        <v>120</v>
      </c>
      <c r="G548">
        <v>3041</v>
      </c>
      <c r="H548" t="str">
        <f>IF(COUNTIF(Aktiva_företag[FO-nummer],ostolaskut_2025[[#This Row],[Toimittajan Y-tunnus]])&gt;0, "JA", "NEJ")</f>
        <v>JA</v>
      </c>
    </row>
    <row r="549" spans="1:8" x14ac:dyDescent="0.35">
      <c r="A549" t="s">
        <v>1832</v>
      </c>
      <c r="B549" t="s">
        <v>1833</v>
      </c>
      <c r="C549" s="1">
        <v>79.680000000000007</v>
      </c>
      <c r="D549">
        <v>15122025</v>
      </c>
      <c r="E549">
        <v>4600</v>
      </c>
      <c r="F549" t="s">
        <v>120</v>
      </c>
      <c r="G549">
        <v>5551</v>
      </c>
      <c r="H549" t="str">
        <f>IF(COUNTIF(Aktiva_företag[FO-nummer],ostolaskut_2025[[#This Row],[Toimittajan Y-tunnus]])&gt;0, "JA", "NEJ")</f>
        <v>JA</v>
      </c>
    </row>
    <row r="550" spans="1:8" x14ac:dyDescent="0.35">
      <c r="A550" t="s">
        <v>1832</v>
      </c>
      <c r="B550" t="s">
        <v>1833</v>
      </c>
      <c r="C550" s="1">
        <v>39.840000000000003</v>
      </c>
      <c r="D550">
        <v>15122025</v>
      </c>
      <c r="E550">
        <v>4465</v>
      </c>
      <c r="F550" t="s">
        <v>629</v>
      </c>
      <c r="G550">
        <v>3501</v>
      </c>
      <c r="H550" t="str">
        <f>IF(COUNTIF(Aktiva_företag[FO-nummer],ostolaskut_2025[[#This Row],[Toimittajan Y-tunnus]])&gt;0, "JA", "NEJ")</f>
        <v>JA</v>
      </c>
    </row>
    <row r="551" spans="1:8" x14ac:dyDescent="0.35">
      <c r="A551" t="s">
        <v>1832</v>
      </c>
      <c r="B551" t="s">
        <v>1833</v>
      </c>
      <c r="C551" s="1">
        <v>21.11</v>
      </c>
      <c r="D551">
        <v>15122025</v>
      </c>
      <c r="E551">
        <v>4600</v>
      </c>
      <c r="F551" t="s">
        <v>120</v>
      </c>
      <c r="G551">
        <v>3052</v>
      </c>
      <c r="H551" t="str">
        <f>IF(COUNTIF(Aktiva_företag[FO-nummer],ostolaskut_2025[[#This Row],[Toimittajan Y-tunnus]])&gt;0, "JA", "NEJ")</f>
        <v>JA</v>
      </c>
    </row>
    <row r="552" spans="1:8" x14ac:dyDescent="0.35">
      <c r="A552" t="s">
        <v>1832</v>
      </c>
      <c r="B552" t="s">
        <v>1833</v>
      </c>
      <c r="C552" s="1">
        <v>653.36</v>
      </c>
      <c r="D552">
        <v>15122025</v>
      </c>
      <c r="E552">
        <v>4465</v>
      </c>
      <c r="F552" t="s">
        <v>629</v>
      </c>
      <c r="G552">
        <v>1101</v>
      </c>
      <c r="H552" t="str">
        <f>IF(COUNTIF(Aktiva_företag[FO-nummer],ostolaskut_2025[[#This Row],[Toimittajan Y-tunnus]])&gt;0, "JA", "NEJ")</f>
        <v>JA</v>
      </c>
    </row>
    <row r="553" spans="1:8" x14ac:dyDescent="0.35">
      <c r="A553" t="s">
        <v>1832</v>
      </c>
      <c r="B553" t="s">
        <v>1833</v>
      </c>
      <c r="C553" s="1">
        <v>260.16000000000003</v>
      </c>
      <c r="D553">
        <v>15122025</v>
      </c>
      <c r="E553">
        <v>4465</v>
      </c>
      <c r="F553" t="s">
        <v>629</v>
      </c>
      <c r="G553">
        <v>1101</v>
      </c>
      <c r="H553" t="str">
        <f>IF(COUNTIF(Aktiva_företag[FO-nummer],ostolaskut_2025[[#This Row],[Toimittajan Y-tunnus]])&gt;0, "JA", "NEJ")</f>
        <v>JA</v>
      </c>
    </row>
    <row r="554" spans="1:8" x14ac:dyDescent="0.35">
      <c r="A554" t="s">
        <v>1832</v>
      </c>
      <c r="B554" t="s">
        <v>1833</v>
      </c>
      <c r="C554" s="1">
        <v>51.8</v>
      </c>
      <c r="D554">
        <v>15122025</v>
      </c>
      <c r="E554">
        <v>4600</v>
      </c>
      <c r="F554" t="s">
        <v>120</v>
      </c>
      <c r="G554">
        <v>3041</v>
      </c>
      <c r="H554" t="str">
        <f>IF(COUNTIF(Aktiva_företag[FO-nummer],ostolaskut_2025[[#This Row],[Toimittajan Y-tunnus]])&gt;0, "JA", "NEJ")</f>
        <v>JA</v>
      </c>
    </row>
    <row r="555" spans="1:8" x14ac:dyDescent="0.35">
      <c r="A555" t="s">
        <v>1832</v>
      </c>
      <c r="B555" t="s">
        <v>1833</v>
      </c>
      <c r="C555" s="1">
        <v>30.28</v>
      </c>
      <c r="D555">
        <v>15122025</v>
      </c>
      <c r="E555">
        <v>4600</v>
      </c>
      <c r="F555" t="s">
        <v>120</v>
      </c>
      <c r="G555">
        <v>3021</v>
      </c>
      <c r="H555" t="str">
        <f>IF(COUNTIF(Aktiva_företag[FO-nummer],ostolaskut_2025[[#This Row],[Toimittajan Y-tunnus]])&gt;0, "JA", "NEJ")</f>
        <v>JA</v>
      </c>
    </row>
    <row r="556" spans="1:8" x14ac:dyDescent="0.35">
      <c r="A556" t="s">
        <v>1832</v>
      </c>
      <c r="B556" t="s">
        <v>1833</v>
      </c>
      <c r="C556" s="1">
        <v>94.61</v>
      </c>
      <c r="D556">
        <v>15122025</v>
      </c>
      <c r="E556">
        <v>4465</v>
      </c>
      <c r="F556" t="s">
        <v>629</v>
      </c>
      <c r="G556">
        <v>3051</v>
      </c>
      <c r="H556" t="str">
        <f>IF(COUNTIF(Aktiva_företag[FO-nummer],ostolaskut_2025[[#This Row],[Toimittajan Y-tunnus]])&gt;0, "JA", "NEJ")</f>
        <v>JA</v>
      </c>
    </row>
    <row r="557" spans="1:8" x14ac:dyDescent="0.35">
      <c r="A557" t="s">
        <v>1832</v>
      </c>
      <c r="B557" t="s">
        <v>1833</v>
      </c>
      <c r="C557" s="1">
        <v>58.14</v>
      </c>
      <c r="D557">
        <v>15122025</v>
      </c>
      <c r="E557">
        <v>4465</v>
      </c>
      <c r="F557" t="s">
        <v>629</v>
      </c>
      <c r="G557">
        <v>3051</v>
      </c>
      <c r="H557" t="str">
        <f>IF(COUNTIF(Aktiva_företag[FO-nummer],ostolaskut_2025[[#This Row],[Toimittajan Y-tunnus]])&gt;0, "JA", "NEJ")</f>
        <v>JA</v>
      </c>
    </row>
    <row r="558" spans="1:8" x14ac:dyDescent="0.35">
      <c r="A558" t="s">
        <v>1832</v>
      </c>
      <c r="B558" t="s">
        <v>1833</v>
      </c>
      <c r="C558" s="1">
        <v>664.52</v>
      </c>
      <c r="D558">
        <v>17122025</v>
      </c>
      <c r="E558">
        <v>4465</v>
      </c>
      <c r="F558" t="s">
        <v>629</v>
      </c>
      <c r="G558">
        <v>1101</v>
      </c>
      <c r="H558" t="str">
        <f>IF(COUNTIF(Aktiva_företag[FO-nummer],ostolaskut_2025[[#This Row],[Toimittajan Y-tunnus]])&gt;0, "JA", "NEJ")</f>
        <v>JA</v>
      </c>
    </row>
    <row r="559" spans="1:8" x14ac:dyDescent="0.35">
      <c r="A559" t="s">
        <v>1832</v>
      </c>
      <c r="B559" t="s">
        <v>1833</v>
      </c>
      <c r="C559" s="1">
        <v>13.86</v>
      </c>
      <c r="D559">
        <v>17122025</v>
      </c>
      <c r="E559">
        <v>4600</v>
      </c>
      <c r="F559" t="s">
        <v>120</v>
      </c>
      <c r="G559">
        <v>3051</v>
      </c>
      <c r="H559" t="str">
        <f>IF(COUNTIF(Aktiva_företag[FO-nummer],ostolaskut_2025[[#This Row],[Toimittajan Y-tunnus]])&gt;0, "JA", "NEJ")</f>
        <v>JA</v>
      </c>
    </row>
    <row r="560" spans="1:8" x14ac:dyDescent="0.35">
      <c r="A560" t="s">
        <v>1832</v>
      </c>
      <c r="B560" t="s">
        <v>1833</v>
      </c>
      <c r="C560" s="1">
        <v>196.51</v>
      </c>
      <c r="D560">
        <v>17122025</v>
      </c>
      <c r="E560">
        <v>4465</v>
      </c>
      <c r="F560" t="s">
        <v>629</v>
      </c>
      <c r="G560">
        <v>3051</v>
      </c>
      <c r="H560" t="str">
        <f>IF(COUNTIF(Aktiva_företag[FO-nummer],ostolaskut_2025[[#This Row],[Toimittajan Y-tunnus]])&gt;0, "JA", "NEJ")</f>
        <v>JA</v>
      </c>
    </row>
    <row r="561" spans="1:8" x14ac:dyDescent="0.35">
      <c r="A561" t="s">
        <v>1832</v>
      </c>
      <c r="B561" t="s">
        <v>1833</v>
      </c>
      <c r="C561" s="1">
        <v>1723.72</v>
      </c>
      <c r="D561">
        <v>31122025</v>
      </c>
      <c r="E561">
        <v>4600</v>
      </c>
      <c r="F561" t="s">
        <v>120</v>
      </c>
      <c r="G561">
        <v>4601</v>
      </c>
      <c r="H561" t="str">
        <f>IF(COUNTIF(Aktiva_företag[FO-nummer],ostolaskut_2025[[#This Row],[Toimittajan Y-tunnus]])&gt;0, "JA", "NEJ")</f>
        <v>JA</v>
      </c>
    </row>
    <row r="562" spans="1:8" x14ac:dyDescent="0.35">
      <c r="A562" t="s">
        <v>1832</v>
      </c>
      <c r="B562" t="s">
        <v>1833</v>
      </c>
      <c r="C562" s="1">
        <v>1969.8</v>
      </c>
      <c r="D562">
        <v>31122025</v>
      </c>
      <c r="E562">
        <v>4600</v>
      </c>
      <c r="F562" t="s">
        <v>120</v>
      </c>
      <c r="G562">
        <v>4601</v>
      </c>
      <c r="H562" t="str">
        <f>IF(COUNTIF(Aktiva_företag[FO-nummer],ostolaskut_2025[[#This Row],[Toimittajan Y-tunnus]])&gt;0, "JA", "NEJ")</f>
        <v>JA</v>
      </c>
    </row>
    <row r="563" spans="1:8" x14ac:dyDescent="0.35">
      <c r="A563" t="s">
        <v>47</v>
      </c>
      <c r="B563" t="s">
        <v>48</v>
      </c>
      <c r="C563" s="1">
        <v>340.3</v>
      </c>
      <c r="D563">
        <v>1012025</v>
      </c>
      <c r="E563">
        <v>4820</v>
      </c>
      <c r="F563" t="s">
        <v>9</v>
      </c>
      <c r="G563">
        <v>5352</v>
      </c>
      <c r="H563" t="str">
        <f>IF(COUNTIF(Aktiva_företag[FO-nummer],ostolaskut_2025[[#This Row],[Toimittajan Y-tunnus]])&gt;0, "JA", "NEJ")</f>
        <v>JA</v>
      </c>
    </row>
    <row r="564" spans="1:8" x14ac:dyDescent="0.35">
      <c r="A564" t="s">
        <v>47</v>
      </c>
      <c r="B564" t="s">
        <v>48</v>
      </c>
      <c r="C564" s="1">
        <v>340.3</v>
      </c>
      <c r="D564">
        <v>1022025</v>
      </c>
      <c r="E564">
        <v>4820</v>
      </c>
      <c r="F564" t="s">
        <v>9</v>
      </c>
      <c r="G564">
        <v>5352</v>
      </c>
      <c r="H564" t="str">
        <f>IF(COUNTIF(Aktiva_företag[FO-nummer],ostolaskut_2025[[#This Row],[Toimittajan Y-tunnus]])&gt;0, "JA", "NEJ")</f>
        <v>JA</v>
      </c>
    </row>
    <row r="565" spans="1:8" x14ac:dyDescent="0.35">
      <c r="A565" t="s">
        <v>47</v>
      </c>
      <c r="B565" t="s">
        <v>48</v>
      </c>
      <c r="C565" s="1">
        <v>340.3</v>
      </c>
      <c r="D565">
        <v>1032025</v>
      </c>
      <c r="E565">
        <v>4820</v>
      </c>
      <c r="F565" t="s">
        <v>9</v>
      </c>
      <c r="G565">
        <v>5352</v>
      </c>
      <c r="H565" t="str">
        <f>IF(COUNTIF(Aktiva_företag[FO-nummer],ostolaskut_2025[[#This Row],[Toimittajan Y-tunnus]])&gt;0, "JA", "NEJ")</f>
        <v>JA</v>
      </c>
    </row>
    <row r="566" spans="1:8" x14ac:dyDescent="0.35">
      <c r="A566" t="s">
        <v>47</v>
      </c>
      <c r="B566" t="s">
        <v>48</v>
      </c>
      <c r="C566" s="1">
        <v>340.3</v>
      </c>
      <c r="D566">
        <v>1042025</v>
      </c>
      <c r="E566">
        <v>4820</v>
      </c>
      <c r="F566" t="s">
        <v>9</v>
      </c>
      <c r="G566">
        <v>5352</v>
      </c>
      <c r="H566" t="str">
        <f>IF(COUNTIF(Aktiva_företag[FO-nummer],ostolaskut_2025[[#This Row],[Toimittajan Y-tunnus]])&gt;0, "JA", "NEJ")</f>
        <v>JA</v>
      </c>
    </row>
    <row r="567" spans="1:8" x14ac:dyDescent="0.35">
      <c r="A567" t="s">
        <v>47</v>
      </c>
      <c r="B567" t="s">
        <v>48</v>
      </c>
      <c r="C567" s="1">
        <v>340.3</v>
      </c>
      <c r="D567">
        <v>1052025</v>
      </c>
      <c r="E567">
        <v>4820</v>
      </c>
      <c r="F567" t="s">
        <v>9</v>
      </c>
      <c r="G567">
        <v>5352</v>
      </c>
      <c r="H567" t="str">
        <f>IF(COUNTIF(Aktiva_företag[FO-nummer],ostolaskut_2025[[#This Row],[Toimittajan Y-tunnus]])&gt;0, "JA", "NEJ")</f>
        <v>JA</v>
      </c>
    </row>
    <row r="568" spans="1:8" x14ac:dyDescent="0.35">
      <c r="A568" t="s">
        <v>47</v>
      </c>
      <c r="B568" t="s">
        <v>48</v>
      </c>
      <c r="C568" s="1">
        <v>340.3</v>
      </c>
      <c r="D568">
        <v>1062025</v>
      </c>
      <c r="E568">
        <v>4820</v>
      </c>
      <c r="F568" t="s">
        <v>9</v>
      </c>
      <c r="G568">
        <v>5352</v>
      </c>
      <c r="H568" t="str">
        <f>IF(COUNTIF(Aktiva_företag[FO-nummer],ostolaskut_2025[[#This Row],[Toimittajan Y-tunnus]])&gt;0, "JA", "NEJ")</f>
        <v>JA</v>
      </c>
    </row>
    <row r="569" spans="1:8" x14ac:dyDescent="0.35">
      <c r="A569" t="s">
        <v>47</v>
      </c>
      <c r="B569" t="s">
        <v>48</v>
      </c>
      <c r="C569" s="1">
        <v>390</v>
      </c>
      <c r="D569">
        <v>1072025</v>
      </c>
      <c r="E569">
        <v>4820</v>
      </c>
      <c r="F569" t="s">
        <v>9</v>
      </c>
      <c r="G569">
        <v>5352</v>
      </c>
      <c r="H569" t="str">
        <f>IF(COUNTIF(Aktiva_företag[FO-nummer],ostolaskut_2025[[#This Row],[Toimittajan Y-tunnus]])&gt;0, "JA", "NEJ")</f>
        <v>JA</v>
      </c>
    </row>
    <row r="570" spans="1:8" x14ac:dyDescent="0.35">
      <c r="A570" t="s">
        <v>47</v>
      </c>
      <c r="B570" t="s">
        <v>48</v>
      </c>
      <c r="C570" s="1">
        <v>390</v>
      </c>
      <c r="D570">
        <v>1082025</v>
      </c>
      <c r="E570">
        <v>4820</v>
      </c>
      <c r="F570" t="s">
        <v>9</v>
      </c>
      <c r="G570">
        <v>5352</v>
      </c>
      <c r="H570" t="str">
        <f>IF(COUNTIF(Aktiva_företag[FO-nummer],ostolaskut_2025[[#This Row],[Toimittajan Y-tunnus]])&gt;0, "JA", "NEJ")</f>
        <v>JA</v>
      </c>
    </row>
    <row r="571" spans="1:8" x14ac:dyDescent="0.35">
      <c r="A571" t="s">
        <v>47</v>
      </c>
      <c r="B571" t="s">
        <v>48</v>
      </c>
      <c r="C571" s="1">
        <v>390</v>
      </c>
      <c r="D571">
        <v>1092025</v>
      </c>
      <c r="E571">
        <v>4820</v>
      </c>
      <c r="F571" t="s">
        <v>9</v>
      </c>
      <c r="G571">
        <v>5352</v>
      </c>
      <c r="H571" t="str">
        <f>IF(COUNTIF(Aktiva_företag[FO-nummer],ostolaskut_2025[[#This Row],[Toimittajan Y-tunnus]])&gt;0, "JA", "NEJ")</f>
        <v>JA</v>
      </c>
    </row>
    <row r="572" spans="1:8" x14ac:dyDescent="0.35">
      <c r="A572" t="s">
        <v>47</v>
      </c>
      <c r="B572" t="s">
        <v>48</v>
      </c>
      <c r="C572" s="1">
        <v>390</v>
      </c>
      <c r="D572">
        <v>1102025</v>
      </c>
      <c r="E572">
        <v>4820</v>
      </c>
      <c r="F572" t="s">
        <v>9</v>
      </c>
      <c r="G572">
        <v>5352</v>
      </c>
      <c r="H572" t="str">
        <f>IF(COUNTIF(Aktiva_företag[FO-nummer],ostolaskut_2025[[#This Row],[Toimittajan Y-tunnus]])&gt;0, "JA", "NEJ")</f>
        <v>JA</v>
      </c>
    </row>
    <row r="573" spans="1:8" x14ac:dyDescent="0.35">
      <c r="A573" t="s">
        <v>47</v>
      </c>
      <c r="B573" t="s">
        <v>48</v>
      </c>
      <c r="C573" s="1">
        <v>390</v>
      </c>
      <c r="D573">
        <v>1112025</v>
      </c>
      <c r="E573">
        <v>4820</v>
      </c>
      <c r="F573" t="s">
        <v>9</v>
      </c>
      <c r="G573">
        <v>5352</v>
      </c>
      <c r="H573" t="str">
        <f>IF(COUNTIF(Aktiva_företag[FO-nummer],ostolaskut_2025[[#This Row],[Toimittajan Y-tunnus]])&gt;0, "JA", "NEJ")</f>
        <v>JA</v>
      </c>
    </row>
    <row r="574" spans="1:8" x14ac:dyDescent="0.35">
      <c r="A574" t="s">
        <v>47</v>
      </c>
      <c r="B574" t="s">
        <v>48</v>
      </c>
      <c r="C574" s="1">
        <v>390</v>
      </c>
      <c r="D574">
        <v>1122025</v>
      </c>
      <c r="E574">
        <v>4820</v>
      </c>
      <c r="F574" t="s">
        <v>9</v>
      </c>
      <c r="G574">
        <v>5352</v>
      </c>
      <c r="H574" t="str">
        <f>IF(COUNTIF(Aktiva_företag[FO-nummer],ostolaskut_2025[[#This Row],[Toimittajan Y-tunnus]])&gt;0, "JA", "NEJ")</f>
        <v>JA</v>
      </c>
    </row>
    <row r="575" spans="1:8" x14ac:dyDescent="0.35">
      <c r="A575" t="s">
        <v>47</v>
      </c>
      <c r="B575" t="s">
        <v>48</v>
      </c>
      <c r="C575" s="1">
        <v>100</v>
      </c>
      <c r="D575">
        <v>28102025</v>
      </c>
      <c r="E575">
        <v>4820</v>
      </c>
      <c r="F575" t="s">
        <v>9</v>
      </c>
      <c r="G575">
        <v>5352</v>
      </c>
      <c r="H575" t="str">
        <f>IF(COUNTIF(Aktiva_företag[FO-nummer],ostolaskut_2025[[#This Row],[Toimittajan Y-tunnus]])&gt;0, "JA", "NEJ")</f>
        <v>JA</v>
      </c>
    </row>
    <row r="576" spans="1:8" x14ac:dyDescent="0.35">
      <c r="A576" t="s">
        <v>883</v>
      </c>
      <c r="B576" t="s">
        <v>884</v>
      </c>
      <c r="C576" s="1">
        <v>2511.3000000000002</v>
      </c>
      <c r="D576">
        <v>24032025</v>
      </c>
      <c r="E576">
        <v>4820</v>
      </c>
      <c r="F576" t="s">
        <v>9</v>
      </c>
      <c r="G576">
        <v>5352</v>
      </c>
      <c r="H576" t="str">
        <f>IF(COUNTIF(Aktiva_företag[FO-nummer],ostolaskut_2025[[#This Row],[Toimittajan Y-tunnus]])&gt;0, "JA", "NEJ")</f>
        <v>JA</v>
      </c>
    </row>
    <row r="577" spans="1:8" x14ac:dyDescent="0.35">
      <c r="A577" t="s">
        <v>883</v>
      </c>
      <c r="B577" t="s">
        <v>884</v>
      </c>
      <c r="C577" s="1">
        <v>442.7</v>
      </c>
      <c r="D577">
        <v>1062025</v>
      </c>
      <c r="E577">
        <v>4820</v>
      </c>
      <c r="F577" t="s">
        <v>9</v>
      </c>
      <c r="G577">
        <v>5352</v>
      </c>
      <c r="H577" t="str">
        <f>IF(COUNTIF(Aktiva_företag[FO-nummer],ostolaskut_2025[[#This Row],[Toimittajan Y-tunnus]])&gt;0, "JA", "NEJ")</f>
        <v>JA</v>
      </c>
    </row>
    <row r="578" spans="1:8" x14ac:dyDescent="0.35">
      <c r="A578" t="s">
        <v>883</v>
      </c>
      <c r="B578" t="s">
        <v>884</v>
      </c>
      <c r="C578" s="1">
        <v>473.1</v>
      </c>
      <c r="D578">
        <v>16062025</v>
      </c>
      <c r="E578">
        <v>4820</v>
      </c>
      <c r="F578" t="s">
        <v>9</v>
      </c>
      <c r="G578">
        <v>5352</v>
      </c>
      <c r="H578" t="str">
        <f>IF(COUNTIF(Aktiva_företag[FO-nummer],ostolaskut_2025[[#This Row],[Toimittajan Y-tunnus]])&gt;0, "JA", "NEJ")</f>
        <v>JA</v>
      </c>
    </row>
    <row r="579" spans="1:8" x14ac:dyDescent="0.35">
      <c r="A579" t="s">
        <v>883</v>
      </c>
      <c r="B579" t="s">
        <v>884</v>
      </c>
      <c r="C579" s="1">
        <v>157.69999999999999</v>
      </c>
      <c r="D579">
        <v>4062025</v>
      </c>
      <c r="E579">
        <v>4820</v>
      </c>
      <c r="F579" t="s">
        <v>9</v>
      </c>
      <c r="G579">
        <v>5352</v>
      </c>
      <c r="H579" t="str">
        <f>IF(COUNTIF(Aktiva_företag[FO-nummer],ostolaskut_2025[[#This Row],[Toimittajan Y-tunnus]])&gt;0, "JA", "NEJ")</f>
        <v>JA</v>
      </c>
    </row>
    <row r="580" spans="1:8" x14ac:dyDescent="0.35">
      <c r="A580" t="s">
        <v>883</v>
      </c>
      <c r="B580" t="s">
        <v>884</v>
      </c>
      <c r="C580" s="1">
        <v>157.69999999999999</v>
      </c>
      <c r="D580">
        <v>4062025</v>
      </c>
      <c r="E580">
        <v>4820</v>
      </c>
      <c r="F580" t="s">
        <v>9</v>
      </c>
      <c r="G580">
        <v>5352</v>
      </c>
      <c r="H580" t="str">
        <f>IF(COUNTIF(Aktiva_företag[FO-nummer],ostolaskut_2025[[#This Row],[Toimittajan Y-tunnus]])&gt;0, "JA", "NEJ")</f>
        <v>JA</v>
      </c>
    </row>
    <row r="581" spans="1:8" x14ac:dyDescent="0.35">
      <c r="A581" t="s">
        <v>883</v>
      </c>
      <c r="B581" t="s">
        <v>884</v>
      </c>
      <c r="C581" s="1">
        <v>473.1</v>
      </c>
      <c r="D581">
        <v>16062025</v>
      </c>
      <c r="E581">
        <v>4820</v>
      </c>
      <c r="F581" t="s">
        <v>9</v>
      </c>
      <c r="G581">
        <v>5352</v>
      </c>
      <c r="H581" t="str">
        <f>IF(COUNTIF(Aktiva_företag[FO-nummer],ostolaskut_2025[[#This Row],[Toimittajan Y-tunnus]])&gt;0, "JA", "NEJ")</f>
        <v>JA</v>
      </c>
    </row>
    <row r="582" spans="1:8" x14ac:dyDescent="0.35">
      <c r="A582" t="s">
        <v>883</v>
      </c>
      <c r="B582" t="s">
        <v>884</v>
      </c>
      <c r="C582" s="1">
        <v>381.9</v>
      </c>
      <c r="D582">
        <v>16062025</v>
      </c>
      <c r="E582">
        <v>4820</v>
      </c>
      <c r="F582" t="s">
        <v>9</v>
      </c>
      <c r="G582">
        <v>5352</v>
      </c>
      <c r="H582" t="str">
        <f>IF(COUNTIF(Aktiva_företag[FO-nummer],ostolaskut_2025[[#This Row],[Toimittajan Y-tunnus]])&gt;0, "JA", "NEJ")</f>
        <v>JA</v>
      </c>
    </row>
    <row r="583" spans="1:8" x14ac:dyDescent="0.35">
      <c r="A583" t="s">
        <v>883</v>
      </c>
      <c r="B583" t="s">
        <v>884</v>
      </c>
      <c r="C583" s="1">
        <v>127.3</v>
      </c>
      <c r="D583">
        <v>4062025</v>
      </c>
      <c r="E583">
        <v>4820</v>
      </c>
      <c r="F583" t="s">
        <v>9</v>
      </c>
      <c r="G583">
        <v>5352</v>
      </c>
      <c r="H583" t="str">
        <f>IF(COUNTIF(Aktiva_företag[FO-nummer],ostolaskut_2025[[#This Row],[Toimittajan Y-tunnus]])&gt;0, "JA", "NEJ")</f>
        <v>JA</v>
      </c>
    </row>
    <row r="584" spans="1:8" x14ac:dyDescent="0.35">
      <c r="A584" t="s">
        <v>883</v>
      </c>
      <c r="B584" t="s">
        <v>884</v>
      </c>
      <c r="C584" s="1">
        <v>157.69999999999999</v>
      </c>
      <c r="D584">
        <v>1092025</v>
      </c>
      <c r="E584">
        <v>4820</v>
      </c>
      <c r="F584" t="s">
        <v>9</v>
      </c>
      <c r="G584">
        <v>5352</v>
      </c>
      <c r="H584" t="str">
        <f>IF(COUNTIF(Aktiva_företag[FO-nummer],ostolaskut_2025[[#This Row],[Toimittajan Y-tunnus]])&gt;0, "JA", "NEJ")</f>
        <v>JA</v>
      </c>
    </row>
    <row r="585" spans="1:8" x14ac:dyDescent="0.35">
      <c r="A585" t="s">
        <v>883</v>
      </c>
      <c r="B585" t="s">
        <v>884</v>
      </c>
      <c r="C585" s="1">
        <v>127.3</v>
      </c>
      <c r="D585">
        <v>1092025</v>
      </c>
      <c r="E585">
        <v>4820</v>
      </c>
      <c r="F585" t="s">
        <v>9</v>
      </c>
      <c r="G585">
        <v>5352</v>
      </c>
      <c r="H585" t="str">
        <f>IF(COUNTIF(Aktiva_företag[FO-nummer],ostolaskut_2025[[#This Row],[Toimittajan Y-tunnus]])&gt;0, "JA", "NEJ")</f>
        <v>JA</v>
      </c>
    </row>
    <row r="586" spans="1:8" x14ac:dyDescent="0.35">
      <c r="A586" t="s">
        <v>883</v>
      </c>
      <c r="B586" t="s">
        <v>884</v>
      </c>
      <c r="C586" s="1">
        <v>157.69999999999999</v>
      </c>
      <c r="D586">
        <v>1092025</v>
      </c>
      <c r="E586">
        <v>4820</v>
      </c>
      <c r="F586" t="s">
        <v>9</v>
      </c>
      <c r="G586">
        <v>5352</v>
      </c>
      <c r="H586" t="str">
        <f>IF(COUNTIF(Aktiva_företag[FO-nummer],ostolaskut_2025[[#This Row],[Toimittajan Y-tunnus]])&gt;0, "JA", "NEJ")</f>
        <v>JA</v>
      </c>
    </row>
    <row r="587" spans="1:8" x14ac:dyDescent="0.35">
      <c r="A587" t="s">
        <v>883</v>
      </c>
      <c r="B587" t="s">
        <v>884</v>
      </c>
      <c r="C587" s="1">
        <v>157.69999999999999</v>
      </c>
      <c r="D587">
        <v>31102025</v>
      </c>
      <c r="E587">
        <v>4820</v>
      </c>
      <c r="F587" t="s">
        <v>9</v>
      </c>
      <c r="G587">
        <v>5353</v>
      </c>
      <c r="H587" t="str">
        <f>IF(COUNTIF(Aktiva_företag[FO-nummer],ostolaskut_2025[[#This Row],[Toimittajan Y-tunnus]])&gt;0, "JA", "NEJ")</f>
        <v>JA</v>
      </c>
    </row>
    <row r="588" spans="1:8" x14ac:dyDescent="0.35">
      <c r="A588" t="s">
        <v>883</v>
      </c>
      <c r="B588" t="s">
        <v>884</v>
      </c>
      <c r="C588" s="1">
        <v>157.69999999999999</v>
      </c>
      <c r="D588">
        <v>31102025</v>
      </c>
      <c r="E588">
        <v>4820</v>
      </c>
      <c r="F588" t="s">
        <v>9</v>
      </c>
      <c r="G588">
        <v>5352</v>
      </c>
      <c r="H588" t="str">
        <f>IF(COUNTIF(Aktiva_företag[FO-nummer],ostolaskut_2025[[#This Row],[Toimittajan Y-tunnus]])&gt;0, "JA", "NEJ")</f>
        <v>JA</v>
      </c>
    </row>
    <row r="589" spans="1:8" x14ac:dyDescent="0.35">
      <c r="A589" t="s">
        <v>883</v>
      </c>
      <c r="B589" t="s">
        <v>884</v>
      </c>
      <c r="C589" s="1">
        <v>127.3</v>
      </c>
      <c r="D589">
        <v>31102025</v>
      </c>
      <c r="E589">
        <v>4820</v>
      </c>
      <c r="F589" t="s">
        <v>9</v>
      </c>
      <c r="G589">
        <v>5352</v>
      </c>
      <c r="H589" t="str">
        <f>IF(COUNTIF(Aktiva_företag[FO-nummer],ostolaskut_2025[[#This Row],[Toimittajan Y-tunnus]])&gt;0, "JA", "NEJ")</f>
        <v>JA</v>
      </c>
    </row>
    <row r="590" spans="1:8" x14ac:dyDescent="0.35">
      <c r="A590" t="s">
        <v>883</v>
      </c>
      <c r="B590" t="s">
        <v>884</v>
      </c>
      <c r="C590" s="1">
        <v>127.3</v>
      </c>
      <c r="D590">
        <v>28112025</v>
      </c>
      <c r="E590">
        <v>4820</v>
      </c>
      <c r="F590" t="s">
        <v>9</v>
      </c>
      <c r="G590">
        <v>5352</v>
      </c>
      <c r="H590" t="str">
        <f>IF(COUNTIF(Aktiva_företag[FO-nummer],ostolaskut_2025[[#This Row],[Toimittajan Y-tunnus]])&gt;0, "JA", "NEJ")</f>
        <v>JA</v>
      </c>
    </row>
    <row r="591" spans="1:8" x14ac:dyDescent="0.35">
      <c r="A591" t="s">
        <v>883</v>
      </c>
      <c r="B591" t="s">
        <v>884</v>
      </c>
      <c r="C591" s="1">
        <v>157.69999999999999</v>
      </c>
      <c r="D591">
        <v>28112025</v>
      </c>
      <c r="E591">
        <v>4820</v>
      </c>
      <c r="F591" t="s">
        <v>9</v>
      </c>
      <c r="G591">
        <v>5352</v>
      </c>
      <c r="H591" t="str">
        <f>IF(COUNTIF(Aktiva_företag[FO-nummer],ostolaskut_2025[[#This Row],[Toimittajan Y-tunnus]])&gt;0, "JA", "NEJ")</f>
        <v>JA</v>
      </c>
    </row>
    <row r="592" spans="1:8" x14ac:dyDescent="0.35">
      <c r="A592" t="s">
        <v>883</v>
      </c>
      <c r="B592" t="s">
        <v>884</v>
      </c>
      <c r="C592" s="1">
        <v>157.69999999999999</v>
      </c>
      <c r="D592">
        <v>28112025</v>
      </c>
      <c r="E592">
        <v>4820</v>
      </c>
      <c r="F592" t="s">
        <v>9</v>
      </c>
      <c r="G592">
        <v>5352</v>
      </c>
      <c r="H592" t="str">
        <f>IF(COUNTIF(Aktiva_företag[FO-nummer],ostolaskut_2025[[#This Row],[Toimittajan Y-tunnus]])&gt;0, "JA", "NEJ")</f>
        <v>JA</v>
      </c>
    </row>
    <row r="593" spans="1:8" x14ac:dyDescent="0.35">
      <c r="A593" t="s">
        <v>883</v>
      </c>
      <c r="B593" t="s">
        <v>884</v>
      </c>
      <c r="C593" s="1">
        <v>157.69999999999999</v>
      </c>
      <c r="D593">
        <v>28112025</v>
      </c>
      <c r="E593">
        <v>4820</v>
      </c>
      <c r="F593" t="s">
        <v>9</v>
      </c>
      <c r="G593">
        <v>5352</v>
      </c>
      <c r="H593" t="str">
        <f>IF(COUNTIF(Aktiva_företag[FO-nummer],ostolaskut_2025[[#This Row],[Toimittajan Y-tunnus]])&gt;0, "JA", "NEJ")</f>
        <v>JA</v>
      </c>
    </row>
    <row r="594" spans="1:8" x14ac:dyDescent="0.35">
      <c r="A594" t="s">
        <v>883</v>
      </c>
      <c r="B594" t="s">
        <v>884</v>
      </c>
      <c r="C594" s="1">
        <v>127.3</v>
      </c>
      <c r="D594">
        <v>28112025</v>
      </c>
      <c r="E594">
        <v>4820</v>
      </c>
      <c r="F594" t="s">
        <v>9</v>
      </c>
      <c r="G594">
        <v>5352</v>
      </c>
      <c r="H594" t="str">
        <f>IF(COUNTIF(Aktiva_företag[FO-nummer],ostolaskut_2025[[#This Row],[Toimittajan Y-tunnus]])&gt;0, "JA", "NEJ")</f>
        <v>JA</v>
      </c>
    </row>
    <row r="595" spans="1:8" x14ac:dyDescent="0.35">
      <c r="A595" t="s">
        <v>883</v>
      </c>
      <c r="B595" t="s">
        <v>884</v>
      </c>
      <c r="C595" s="1">
        <v>157.69999999999999</v>
      </c>
      <c r="D595">
        <v>28112025</v>
      </c>
      <c r="E595">
        <v>4820</v>
      </c>
      <c r="F595" t="s">
        <v>9</v>
      </c>
      <c r="G595">
        <v>5352</v>
      </c>
      <c r="H595" t="str">
        <f>IF(COUNTIF(Aktiva_företag[FO-nummer],ostolaskut_2025[[#This Row],[Toimittajan Y-tunnus]])&gt;0, "JA", "NEJ")</f>
        <v>JA</v>
      </c>
    </row>
    <row r="596" spans="1:8" x14ac:dyDescent="0.35">
      <c r="A596" t="s">
        <v>883</v>
      </c>
      <c r="B596" t="s">
        <v>884</v>
      </c>
      <c r="C596" s="1">
        <v>248</v>
      </c>
      <c r="D596">
        <v>30122025</v>
      </c>
      <c r="E596">
        <v>4390</v>
      </c>
      <c r="F596" t="s">
        <v>140</v>
      </c>
      <c r="G596">
        <v>5352</v>
      </c>
      <c r="H596" t="str">
        <f>IF(COUNTIF(Aktiva_företag[FO-nummer],ostolaskut_2025[[#This Row],[Toimittajan Y-tunnus]])&gt;0, "JA", "NEJ")</f>
        <v>JA</v>
      </c>
    </row>
    <row r="597" spans="1:8" x14ac:dyDescent="0.35">
      <c r="A597" t="s">
        <v>1052</v>
      </c>
      <c r="B597" t="s">
        <v>1053</v>
      </c>
      <c r="C597" s="1">
        <v>1092</v>
      </c>
      <c r="D597">
        <v>27042025</v>
      </c>
      <c r="E597">
        <v>4860</v>
      </c>
      <c r="F597" t="s">
        <v>44</v>
      </c>
      <c r="G597">
        <v>5352</v>
      </c>
      <c r="H597" t="str">
        <f>IF(COUNTIF(Aktiva_företag[FO-nummer],ostolaskut_2025[[#This Row],[Toimittajan Y-tunnus]])&gt;0, "JA", "NEJ")</f>
        <v>JA</v>
      </c>
    </row>
    <row r="598" spans="1:8" x14ac:dyDescent="0.35">
      <c r="A598" t="s">
        <v>1052</v>
      </c>
      <c r="B598" t="s">
        <v>1053</v>
      </c>
      <c r="C598" s="1">
        <v>730.8</v>
      </c>
      <c r="D598">
        <v>27042025</v>
      </c>
      <c r="E598">
        <v>4860</v>
      </c>
      <c r="F598" t="s">
        <v>44</v>
      </c>
      <c r="G598">
        <v>5352</v>
      </c>
      <c r="H598" t="str">
        <f>IF(COUNTIF(Aktiva_företag[FO-nummer],ostolaskut_2025[[#This Row],[Toimittajan Y-tunnus]])&gt;0, "JA", "NEJ")</f>
        <v>JA</v>
      </c>
    </row>
    <row r="599" spans="1:8" x14ac:dyDescent="0.35">
      <c r="A599" t="s">
        <v>1052</v>
      </c>
      <c r="B599" t="s">
        <v>1053</v>
      </c>
      <c r="C599" s="1">
        <v>870.12</v>
      </c>
      <c r="D599">
        <v>2052025</v>
      </c>
      <c r="E599">
        <v>4820</v>
      </c>
      <c r="F599" t="s">
        <v>9</v>
      </c>
      <c r="G599">
        <v>5352</v>
      </c>
      <c r="H599" t="str">
        <f>IF(COUNTIF(Aktiva_företag[FO-nummer],ostolaskut_2025[[#This Row],[Toimittajan Y-tunnus]])&gt;0, "JA", "NEJ")</f>
        <v>JA</v>
      </c>
    </row>
    <row r="600" spans="1:8" x14ac:dyDescent="0.35">
      <c r="A600" t="s">
        <v>1052</v>
      </c>
      <c r="B600" t="s">
        <v>1053</v>
      </c>
      <c r="C600" s="1">
        <v>730.8</v>
      </c>
      <c r="D600">
        <v>2052025</v>
      </c>
      <c r="E600">
        <v>4820</v>
      </c>
      <c r="F600" t="s">
        <v>9</v>
      </c>
      <c r="G600">
        <v>5352</v>
      </c>
      <c r="H600" t="str">
        <f>IF(COUNTIF(Aktiva_företag[FO-nummer],ostolaskut_2025[[#This Row],[Toimittajan Y-tunnus]])&gt;0, "JA", "NEJ")</f>
        <v>JA</v>
      </c>
    </row>
    <row r="601" spans="1:8" x14ac:dyDescent="0.35">
      <c r="A601" t="s">
        <v>1245</v>
      </c>
      <c r="B601" t="s">
        <v>1246</v>
      </c>
      <c r="C601" s="1">
        <v>6960</v>
      </c>
      <c r="D601">
        <v>29052025</v>
      </c>
      <c r="E601">
        <v>4470</v>
      </c>
      <c r="F601" t="s">
        <v>20</v>
      </c>
      <c r="G601">
        <v>4601</v>
      </c>
      <c r="H601" t="str">
        <f>IF(COUNTIF(Aktiva_företag[FO-nummer],ostolaskut_2025[[#This Row],[Toimittajan Y-tunnus]])&gt;0, "JA", "NEJ")</f>
        <v>JA</v>
      </c>
    </row>
    <row r="602" spans="1:8" x14ac:dyDescent="0.35">
      <c r="A602" t="s">
        <v>1245</v>
      </c>
      <c r="B602" t="s">
        <v>1246</v>
      </c>
      <c r="C602" s="1">
        <v>8875</v>
      </c>
      <c r="D602">
        <v>23062025</v>
      </c>
      <c r="E602">
        <v>4470</v>
      </c>
      <c r="F602" t="s">
        <v>20</v>
      </c>
      <c r="G602">
        <v>4601</v>
      </c>
      <c r="H602" t="str">
        <f>IF(COUNTIF(Aktiva_företag[FO-nummer],ostolaskut_2025[[#This Row],[Toimittajan Y-tunnus]])&gt;0, "JA", "NEJ")</f>
        <v>JA</v>
      </c>
    </row>
    <row r="603" spans="1:8" x14ac:dyDescent="0.35">
      <c r="A603" t="s">
        <v>1245</v>
      </c>
      <c r="B603" t="s">
        <v>1246</v>
      </c>
      <c r="C603" s="1">
        <v>5670</v>
      </c>
      <c r="D603">
        <v>9122025</v>
      </c>
      <c r="E603">
        <v>4470</v>
      </c>
      <c r="F603" t="s">
        <v>20</v>
      </c>
      <c r="G603">
        <v>4601</v>
      </c>
      <c r="H603" t="str">
        <f>IF(COUNTIF(Aktiva_företag[FO-nummer],ostolaskut_2025[[#This Row],[Toimittajan Y-tunnus]])&gt;0, "JA", "NEJ")</f>
        <v>JA</v>
      </c>
    </row>
    <row r="604" spans="1:8" x14ac:dyDescent="0.35">
      <c r="A604" t="s">
        <v>1245</v>
      </c>
      <c r="B604" t="s">
        <v>1246</v>
      </c>
      <c r="C604" s="1">
        <v>-5670</v>
      </c>
      <c r="D604">
        <v>14122025</v>
      </c>
      <c r="E604">
        <v>4470</v>
      </c>
      <c r="F604" t="s">
        <v>20</v>
      </c>
      <c r="G604">
        <v>4601</v>
      </c>
      <c r="H604" t="str">
        <f>IF(COUNTIF(Aktiva_företag[FO-nummer],ostolaskut_2025[[#This Row],[Toimittajan Y-tunnus]])&gt;0, "JA", "NEJ")</f>
        <v>JA</v>
      </c>
    </row>
    <row r="605" spans="1:8" x14ac:dyDescent="0.35">
      <c r="A605" t="s">
        <v>1245</v>
      </c>
      <c r="B605" t="s">
        <v>1246</v>
      </c>
      <c r="C605" s="1">
        <v>5670</v>
      </c>
      <c r="D605">
        <v>23112025</v>
      </c>
      <c r="E605">
        <v>4470</v>
      </c>
      <c r="F605" t="s">
        <v>20</v>
      </c>
      <c r="G605">
        <v>4601</v>
      </c>
      <c r="H605" t="str">
        <f>IF(COUNTIF(Aktiva_företag[FO-nummer],ostolaskut_2025[[#This Row],[Toimittajan Y-tunnus]])&gt;0, "JA", "NEJ")</f>
        <v>JA</v>
      </c>
    </row>
    <row r="606" spans="1:8" x14ac:dyDescent="0.35">
      <c r="A606" t="s">
        <v>1245</v>
      </c>
      <c r="B606" t="s">
        <v>1246</v>
      </c>
      <c r="C606" s="1">
        <v>1543.12</v>
      </c>
      <c r="D606">
        <v>18112025</v>
      </c>
      <c r="E606">
        <v>1140</v>
      </c>
      <c r="F606" t="s">
        <v>1945</v>
      </c>
      <c r="G606">
        <v>6102</v>
      </c>
      <c r="H606" t="str">
        <f>IF(COUNTIF(Aktiva_företag[FO-nummer],ostolaskut_2025[[#This Row],[Toimittajan Y-tunnus]])&gt;0, "JA", "NEJ")</f>
        <v>JA</v>
      </c>
    </row>
    <row r="607" spans="1:8" x14ac:dyDescent="0.35">
      <c r="A607" t="s">
        <v>1245</v>
      </c>
      <c r="B607" t="s">
        <v>1246</v>
      </c>
      <c r="C607" s="1">
        <v>1543.12</v>
      </c>
      <c r="D607">
        <v>18112025</v>
      </c>
      <c r="E607">
        <v>1140</v>
      </c>
      <c r="F607" t="s">
        <v>1945</v>
      </c>
      <c r="G607">
        <v>6103</v>
      </c>
      <c r="H607" t="str">
        <f>IF(COUNTIF(Aktiva_företag[FO-nummer],ostolaskut_2025[[#This Row],[Toimittajan Y-tunnus]])&gt;0, "JA", "NEJ")</f>
        <v>JA</v>
      </c>
    </row>
    <row r="608" spans="1:8" x14ac:dyDescent="0.35">
      <c r="A608" t="s">
        <v>689</v>
      </c>
      <c r="B608" t="s">
        <v>690</v>
      </c>
      <c r="C608" s="1">
        <v>418.32</v>
      </c>
      <c r="D608">
        <v>25022025</v>
      </c>
      <c r="E608">
        <v>4400</v>
      </c>
      <c r="F608" t="s">
        <v>111</v>
      </c>
      <c r="G608">
        <v>4601</v>
      </c>
      <c r="H608" t="str">
        <f>IF(COUNTIF(Aktiva_företag[FO-nummer],ostolaskut_2025[[#This Row],[Toimittajan Y-tunnus]])&gt;0, "JA", "NEJ")</f>
        <v>JA</v>
      </c>
    </row>
    <row r="609" spans="1:8" x14ac:dyDescent="0.35">
      <c r="A609" t="s">
        <v>689</v>
      </c>
      <c r="B609" t="s">
        <v>690</v>
      </c>
      <c r="C609" s="1">
        <v>115.16</v>
      </c>
      <c r="D609">
        <v>25022025</v>
      </c>
      <c r="E609">
        <v>4560</v>
      </c>
      <c r="F609" t="s">
        <v>90</v>
      </c>
      <c r="G609">
        <v>4601</v>
      </c>
      <c r="H609" t="str">
        <f>IF(COUNTIF(Aktiva_företag[FO-nummer],ostolaskut_2025[[#This Row],[Toimittajan Y-tunnus]])&gt;0, "JA", "NEJ")</f>
        <v>JA</v>
      </c>
    </row>
    <row r="610" spans="1:8" x14ac:dyDescent="0.35">
      <c r="A610" t="s">
        <v>689</v>
      </c>
      <c r="B610" t="s">
        <v>690</v>
      </c>
      <c r="C610" s="1">
        <v>492.81</v>
      </c>
      <c r="D610">
        <v>25022025</v>
      </c>
      <c r="E610">
        <v>4600</v>
      </c>
      <c r="F610" t="s">
        <v>120</v>
      </c>
      <c r="G610">
        <v>4601</v>
      </c>
      <c r="H610" t="str">
        <f>IF(COUNTIF(Aktiva_företag[FO-nummer],ostolaskut_2025[[#This Row],[Toimittajan Y-tunnus]])&gt;0, "JA", "NEJ")</f>
        <v>JA</v>
      </c>
    </row>
    <row r="611" spans="1:8" x14ac:dyDescent="0.35">
      <c r="A611" t="s">
        <v>689</v>
      </c>
      <c r="B611" t="s">
        <v>690</v>
      </c>
      <c r="C611" s="1">
        <v>31.08</v>
      </c>
      <c r="D611">
        <v>18112025</v>
      </c>
      <c r="E611">
        <v>4400</v>
      </c>
      <c r="F611" t="s">
        <v>111</v>
      </c>
      <c r="G611">
        <v>4601</v>
      </c>
      <c r="H611" t="str">
        <f>IF(COUNTIF(Aktiva_företag[FO-nummer],ostolaskut_2025[[#This Row],[Toimittajan Y-tunnus]])&gt;0, "JA", "NEJ")</f>
        <v>JA</v>
      </c>
    </row>
    <row r="612" spans="1:8" x14ac:dyDescent="0.35">
      <c r="A612" t="s">
        <v>689</v>
      </c>
      <c r="B612" t="s">
        <v>690</v>
      </c>
      <c r="C612" s="1">
        <v>69.5</v>
      </c>
      <c r="D612">
        <v>18112025</v>
      </c>
      <c r="E612">
        <v>4560</v>
      </c>
      <c r="F612" t="s">
        <v>90</v>
      </c>
      <c r="G612">
        <v>4601</v>
      </c>
      <c r="H612" t="str">
        <f>IF(COUNTIF(Aktiva_företag[FO-nummer],ostolaskut_2025[[#This Row],[Toimittajan Y-tunnus]])&gt;0, "JA", "NEJ")</f>
        <v>JA</v>
      </c>
    </row>
    <row r="613" spans="1:8" x14ac:dyDescent="0.35">
      <c r="A613" t="s">
        <v>689</v>
      </c>
      <c r="B613" t="s">
        <v>690</v>
      </c>
      <c r="C613" s="1">
        <v>103.4</v>
      </c>
      <c r="D613">
        <v>18112025</v>
      </c>
      <c r="E613">
        <v>4600</v>
      </c>
      <c r="F613" t="s">
        <v>120</v>
      </c>
      <c r="G613">
        <v>4601</v>
      </c>
      <c r="H613" t="str">
        <f>IF(COUNTIF(Aktiva_företag[FO-nummer],ostolaskut_2025[[#This Row],[Toimittajan Y-tunnus]])&gt;0, "JA", "NEJ")</f>
        <v>JA</v>
      </c>
    </row>
    <row r="614" spans="1:8" x14ac:dyDescent="0.35">
      <c r="A614" t="s">
        <v>689</v>
      </c>
      <c r="B614" t="s">
        <v>690</v>
      </c>
      <c r="C614" s="1">
        <v>181.27</v>
      </c>
      <c r="D614">
        <v>13012025</v>
      </c>
      <c r="E614">
        <v>4400</v>
      </c>
      <c r="F614" t="s">
        <v>1934</v>
      </c>
      <c r="G614">
        <v>6102</v>
      </c>
      <c r="H614" t="str">
        <f>IF(COUNTIF(Aktiva_företag[FO-nummer],ostolaskut_2025[[#This Row],[Toimittajan Y-tunnus]])&gt;0, "JA", "NEJ")</f>
        <v>JA</v>
      </c>
    </row>
    <row r="615" spans="1:8" x14ac:dyDescent="0.35">
      <c r="A615" t="s">
        <v>689</v>
      </c>
      <c r="B615" t="s">
        <v>690</v>
      </c>
      <c r="C615" s="1">
        <v>181.27</v>
      </c>
      <c r="D615">
        <v>13012025</v>
      </c>
      <c r="E615">
        <v>4400</v>
      </c>
      <c r="F615" t="s">
        <v>1934</v>
      </c>
      <c r="G615">
        <v>6102</v>
      </c>
      <c r="H615" t="str">
        <f>IF(COUNTIF(Aktiva_företag[FO-nummer],ostolaskut_2025[[#This Row],[Toimittajan Y-tunnus]])&gt;0, "JA", "NEJ")</f>
        <v>JA</v>
      </c>
    </row>
    <row r="616" spans="1:8" x14ac:dyDescent="0.35">
      <c r="A616" t="s">
        <v>689</v>
      </c>
      <c r="B616" t="s">
        <v>690</v>
      </c>
      <c r="C616" s="1">
        <v>824.7</v>
      </c>
      <c r="D616">
        <v>3072025</v>
      </c>
      <c r="E616">
        <v>4400</v>
      </c>
      <c r="F616" t="s">
        <v>1934</v>
      </c>
      <c r="G616">
        <v>6102</v>
      </c>
      <c r="H616" t="str">
        <f>IF(COUNTIF(Aktiva_företag[FO-nummer],ostolaskut_2025[[#This Row],[Toimittajan Y-tunnus]])&gt;0, "JA", "NEJ")</f>
        <v>JA</v>
      </c>
    </row>
    <row r="617" spans="1:8" x14ac:dyDescent="0.35">
      <c r="A617" t="s">
        <v>689</v>
      </c>
      <c r="B617" t="s">
        <v>690</v>
      </c>
      <c r="C617" s="1">
        <v>677.29</v>
      </c>
      <c r="D617">
        <v>3072025</v>
      </c>
      <c r="E617">
        <v>4400</v>
      </c>
      <c r="F617" t="s">
        <v>1934</v>
      </c>
      <c r="G617">
        <v>6103</v>
      </c>
      <c r="H617" t="str">
        <f>IF(COUNTIF(Aktiva_företag[FO-nummer],ostolaskut_2025[[#This Row],[Toimittajan Y-tunnus]])&gt;0, "JA", "NEJ")</f>
        <v>JA</v>
      </c>
    </row>
    <row r="618" spans="1:8" x14ac:dyDescent="0.35">
      <c r="A618" t="s">
        <v>689</v>
      </c>
      <c r="B618" t="s">
        <v>690</v>
      </c>
      <c r="C618" s="1">
        <v>296.81</v>
      </c>
      <c r="D618">
        <v>2122025</v>
      </c>
      <c r="E618">
        <v>4400</v>
      </c>
      <c r="F618" t="s">
        <v>1934</v>
      </c>
      <c r="G618">
        <v>6102</v>
      </c>
      <c r="H618" t="str">
        <f>IF(COUNTIF(Aktiva_företag[FO-nummer],ostolaskut_2025[[#This Row],[Toimittajan Y-tunnus]])&gt;0, "JA", "NEJ")</f>
        <v>JA</v>
      </c>
    </row>
    <row r="619" spans="1:8" x14ac:dyDescent="0.35">
      <c r="A619" t="s">
        <v>689</v>
      </c>
      <c r="B619" t="s">
        <v>690</v>
      </c>
      <c r="C619" s="1">
        <v>296.81</v>
      </c>
      <c r="D619">
        <v>2122025</v>
      </c>
      <c r="E619">
        <v>4400</v>
      </c>
      <c r="F619" t="s">
        <v>1934</v>
      </c>
      <c r="G619">
        <v>6103</v>
      </c>
      <c r="H619" t="str">
        <f>IF(COUNTIF(Aktiva_företag[FO-nummer],ostolaskut_2025[[#This Row],[Toimittajan Y-tunnus]])&gt;0, "JA", "NEJ")</f>
        <v>JA</v>
      </c>
    </row>
    <row r="620" spans="1:8" x14ac:dyDescent="0.35">
      <c r="A620" t="s">
        <v>1389</v>
      </c>
      <c r="B620" t="s">
        <v>1390</v>
      </c>
      <c r="C620" s="1">
        <v>4634.53</v>
      </c>
      <c r="D620">
        <v>13072025</v>
      </c>
      <c r="E620">
        <v>1175</v>
      </c>
      <c r="F620" t="s">
        <v>557</v>
      </c>
      <c r="G620">
        <v>3551</v>
      </c>
      <c r="H620" t="str">
        <f>IF(COUNTIF(Aktiva_företag[FO-nummer],ostolaskut_2025[[#This Row],[Toimittajan Y-tunnus]])&gt;0, "JA", "NEJ")</f>
        <v>JA</v>
      </c>
    </row>
    <row r="621" spans="1:8" x14ac:dyDescent="0.35">
      <c r="A621" t="s">
        <v>1389</v>
      </c>
      <c r="B621" t="s">
        <v>1390</v>
      </c>
      <c r="C621" s="1">
        <v>4639</v>
      </c>
      <c r="D621">
        <v>17082025</v>
      </c>
      <c r="E621">
        <v>1175</v>
      </c>
      <c r="F621" t="s">
        <v>557</v>
      </c>
      <c r="G621">
        <v>3551</v>
      </c>
      <c r="H621" t="str">
        <f>IF(COUNTIF(Aktiva_företag[FO-nummer],ostolaskut_2025[[#This Row],[Toimittajan Y-tunnus]])&gt;0, "JA", "NEJ")</f>
        <v>JA</v>
      </c>
    </row>
    <row r="622" spans="1:8" x14ac:dyDescent="0.35">
      <c r="A622" t="s">
        <v>661</v>
      </c>
      <c r="B622" t="s">
        <v>662</v>
      </c>
      <c r="C622" s="1">
        <v>145</v>
      </c>
      <c r="D622">
        <v>12022025</v>
      </c>
      <c r="E622">
        <v>4520</v>
      </c>
      <c r="F622" t="s">
        <v>117</v>
      </c>
      <c r="G622">
        <v>5501</v>
      </c>
      <c r="H622" t="str">
        <f>IF(COUNTIF(Aktiva_företag[FO-nummer],ostolaskut_2025[[#This Row],[Toimittajan Y-tunnus]])&gt;0, "JA", "NEJ")</f>
        <v>JA</v>
      </c>
    </row>
    <row r="623" spans="1:8" x14ac:dyDescent="0.35">
      <c r="A623" t="s">
        <v>661</v>
      </c>
      <c r="B623" t="s">
        <v>662</v>
      </c>
      <c r="C623" s="1">
        <v>210</v>
      </c>
      <c r="D623">
        <v>28032025</v>
      </c>
      <c r="E623">
        <v>4465</v>
      </c>
      <c r="F623" t="s">
        <v>629</v>
      </c>
      <c r="G623">
        <v>5501</v>
      </c>
      <c r="H623" t="str">
        <f>IF(COUNTIF(Aktiva_företag[FO-nummer],ostolaskut_2025[[#This Row],[Toimittajan Y-tunnus]])&gt;0, "JA", "NEJ")</f>
        <v>JA</v>
      </c>
    </row>
    <row r="624" spans="1:8" x14ac:dyDescent="0.35">
      <c r="A624" t="s">
        <v>724</v>
      </c>
      <c r="B624" t="s">
        <v>725</v>
      </c>
      <c r="C624" s="1">
        <v>262.11</v>
      </c>
      <c r="D624">
        <v>14022025</v>
      </c>
      <c r="E624">
        <v>4520</v>
      </c>
      <c r="F624" t="s">
        <v>117</v>
      </c>
      <c r="G624">
        <v>5501</v>
      </c>
      <c r="H624" t="str">
        <f>IF(COUNTIF(Aktiva_företag[FO-nummer],ostolaskut_2025[[#This Row],[Toimittajan Y-tunnus]])&gt;0, "JA", "NEJ")</f>
        <v>JA</v>
      </c>
    </row>
    <row r="625" spans="1:8" x14ac:dyDescent="0.35">
      <c r="A625" t="s">
        <v>724</v>
      </c>
      <c r="B625" t="s">
        <v>725</v>
      </c>
      <c r="C625" s="1">
        <v>177.54</v>
      </c>
      <c r="D625">
        <v>31122025</v>
      </c>
      <c r="E625">
        <v>4520</v>
      </c>
      <c r="F625" t="s">
        <v>117</v>
      </c>
      <c r="G625">
        <v>5501</v>
      </c>
      <c r="H625" t="str">
        <f>IF(COUNTIF(Aktiva_företag[FO-nummer],ostolaskut_2025[[#This Row],[Toimittajan Y-tunnus]])&gt;0, "JA", "NEJ")</f>
        <v>JA</v>
      </c>
    </row>
    <row r="626" spans="1:8" x14ac:dyDescent="0.35">
      <c r="A626" t="s">
        <v>1169</v>
      </c>
      <c r="B626" t="s">
        <v>1170</v>
      </c>
      <c r="C626" s="1">
        <v>200</v>
      </c>
      <c r="D626">
        <v>18052025</v>
      </c>
      <c r="E626">
        <v>4390</v>
      </c>
      <c r="F626" t="s">
        <v>140</v>
      </c>
      <c r="G626">
        <v>5352</v>
      </c>
      <c r="H626" t="str">
        <f>IF(COUNTIF(Aktiva_företag[FO-nummer],ostolaskut_2025[[#This Row],[Toimittajan Y-tunnus]])&gt;0, "JA", "NEJ")</f>
        <v>JA</v>
      </c>
    </row>
    <row r="627" spans="1:8" x14ac:dyDescent="0.35">
      <c r="A627" t="s">
        <v>1169</v>
      </c>
      <c r="B627" t="s">
        <v>1170</v>
      </c>
      <c r="C627" s="1">
        <v>485</v>
      </c>
      <c r="D627">
        <v>18052025</v>
      </c>
      <c r="E627">
        <v>4600</v>
      </c>
      <c r="F627" t="s">
        <v>120</v>
      </c>
      <c r="G627">
        <v>5352</v>
      </c>
      <c r="H627" t="str">
        <f>IF(COUNTIF(Aktiva_företag[FO-nummer],ostolaskut_2025[[#This Row],[Toimittajan Y-tunnus]])&gt;0, "JA", "NEJ")</f>
        <v>JA</v>
      </c>
    </row>
    <row r="628" spans="1:8" x14ac:dyDescent="0.35">
      <c r="A628" t="s">
        <v>1169</v>
      </c>
      <c r="B628" t="s">
        <v>1170</v>
      </c>
      <c r="C628" s="1">
        <v>120</v>
      </c>
      <c r="D628">
        <v>18052025</v>
      </c>
      <c r="E628">
        <v>4390</v>
      </c>
      <c r="F628" t="s">
        <v>140</v>
      </c>
      <c r="G628">
        <v>4601</v>
      </c>
      <c r="H628" t="str">
        <f>IF(COUNTIF(Aktiva_företag[FO-nummer],ostolaskut_2025[[#This Row],[Toimittajan Y-tunnus]])&gt;0, "JA", "NEJ")</f>
        <v>JA</v>
      </c>
    </row>
    <row r="629" spans="1:8" x14ac:dyDescent="0.35">
      <c r="A629" t="s">
        <v>1169</v>
      </c>
      <c r="B629" t="s">
        <v>1170</v>
      </c>
      <c r="C629" s="1">
        <v>225</v>
      </c>
      <c r="D629">
        <v>18052025</v>
      </c>
      <c r="E629">
        <v>4600</v>
      </c>
      <c r="F629" t="s">
        <v>120</v>
      </c>
      <c r="G629">
        <v>4601</v>
      </c>
      <c r="H629" t="str">
        <f>IF(COUNTIF(Aktiva_företag[FO-nummer],ostolaskut_2025[[#This Row],[Toimittajan Y-tunnus]])&gt;0, "JA", "NEJ")</f>
        <v>JA</v>
      </c>
    </row>
    <row r="630" spans="1:8" x14ac:dyDescent="0.35">
      <c r="A630" t="s">
        <v>1538</v>
      </c>
      <c r="B630" t="s">
        <v>1539</v>
      </c>
      <c r="C630" s="1">
        <v>2543.62</v>
      </c>
      <c r="D630">
        <v>15092025</v>
      </c>
      <c r="E630">
        <v>4470</v>
      </c>
      <c r="F630" t="s">
        <v>20</v>
      </c>
      <c r="G630">
        <v>4601</v>
      </c>
      <c r="H630" t="str">
        <f>IF(COUNTIF(Aktiva_företag[FO-nummer],ostolaskut_2025[[#This Row],[Toimittajan Y-tunnus]])&gt;0, "JA", "NEJ")</f>
        <v>JA</v>
      </c>
    </row>
    <row r="631" spans="1:8" x14ac:dyDescent="0.35">
      <c r="A631" t="s">
        <v>1538</v>
      </c>
      <c r="B631" t="s">
        <v>1539</v>
      </c>
      <c r="C631" s="1">
        <v>735.09</v>
      </c>
      <c r="D631">
        <v>16092025</v>
      </c>
      <c r="E631">
        <v>4470</v>
      </c>
      <c r="F631" t="s">
        <v>20</v>
      </c>
      <c r="G631">
        <v>4601</v>
      </c>
      <c r="H631" t="str">
        <f>IF(COUNTIF(Aktiva_företag[FO-nummer],ostolaskut_2025[[#This Row],[Toimittajan Y-tunnus]])&gt;0, "JA", "NEJ")</f>
        <v>JA</v>
      </c>
    </row>
    <row r="632" spans="1:8" x14ac:dyDescent="0.35">
      <c r="A632" t="s">
        <v>714</v>
      </c>
      <c r="B632" t="s">
        <v>715</v>
      </c>
      <c r="C632" s="1">
        <v>59.76</v>
      </c>
      <c r="D632">
        <v>27022025</v>
      </c>
      <c r="E632">
        <v>4380</v>
      </c>
      <c r="F632" t="s">
        <v>373</v>
      </c>
      <c r="G632">
        <v>5352</v>
      </c>
      <c r="H632" t="str">
        <f>IF(COUNTIF(Aktiva_företag[FO-nummer],ostolaskut_2025[[#This Row],[Toimittajan Y-tunnus]])&gt;0, "JA", "NEJ")</f>
        <v>JA</v>
      </c>
    </row>
    <row r="633" spans="1:8" x14ac:dyDescent="0.35">
      <c r="A633" t="s">
        <v>714</v>
      </c>
      <c r="B633" t="s">
        <v>715</v>
      </c>
      <c r="C633" s="1">
        <v>59.76</v>
      </c>
      <c r="D633">
        <v>27032025</v>
      </c>
      <c r="E633">
        <v>4380</v>
      </c>
      <c r="F633" t="s">
        <v>373</v>
      </c>
      <c r="G633">
        <v>5352</v>
      </c>
      <c r="H633" t="str">
        <f>IF(COUNTIF(Aktiva_företag[FO-nummer],ostolaskut_2025[[#This Row],[Toimittajan Y-tunnus]])&gt;0, "JA", "NEJ")</f>
        <v>JA</v>
      </c>
    </row>
    <row r="634" spans="1:8" x14ac:dyDescent="0.35">
      <c r="A634" t="s">
        <v>714</v>
      </c>
      <c r="B634" t="s">
        <v>715</v>
      </c>
      <c r="C634" s="1">
        <v>59.76</v>
      </c>
      <c r="D634">
        <v>27042025</v>
      </c>
      <c r="E634">
        <v>4380</v>
      </c>
      <c r="F634" t="s">
        <v>373</v>
      </c>
      <c r="G634">
        <v>5352</v>
      </c>
      <c r="H634" t="str">
        <f>IF(COUNTIF(Aktiva_företag[FO-nummer],ostolaskut_2025[[#This Row],[Toimittajan Y-tunnus]])&gt;0, "JA", "NEJ")</f>
        <v>JA</v>
      </c>
    </row>
    <row r="635" spans="1:8" x14ac:dyDescent="0.35">
      <c r="A635" t="s">
        <v>714</v>
      </c>
      <c r="B635" t="s">
        <v>715</v>
      </c>
      <c r="C635" s="1">
        <v>59.76</v>
      </c>
      <c r="D635">
        <v>27052025</v>
      </c>
      <c r="E635">
        <v>4380</v>
      </c>
      <c r="F635" t="s">
        <v>373</v>
      </c>
      <c r="G635">
        <v>5352</v>
      </c>
      <c r="H635" t="str">
        <f>IF(COUNTIF(Aktiva_företag[FO-nummer],ostolaskut_2025[[#This Row],[Toimittajan Y-tunnus]])&gt;0, "JA", "NEJ")</f>
        <v>JA</v>
      </c>
    </row>
    <row r="636" spans="1:8" x14ac:dyDescent="0.35">
      <c r="A636" t="s">
        <v>714</v>
      </c>
      <c r="B636" t="s">
        <v>715</v>
      </c>
      <c r="C636" s="1">
        <v>59.76</v>
      </c>
      <c r="D636">
        <v>27062025</v>
      </c>
      <c r="E636">
        <v>4380</v>
      </c>
      <c r="F636" t="s">
        <v>373</v>
      </c>
      <c r="G636">
        <v>5352</v>
      </c>
      <c r="H636" t="str">
        <f>IF(COUNTIF(Aktiva_företag[FO-nummer],ostolaskut_2025[[#This Row],[Toimittajan Y-tunnus]])&gt;0, "JA", "NEJ")</f>
        <v>JA</v>
      </c>
    </row>
    <row r="637" spans="1:8" x14ac:dyDescent="0.35">
      <c r="A637" t="s">
        <v>714</v>
      </c>
      <c r="B637" t="s">
        <v>715</v>
      </c>
      <c r="C637" s="1">
        <v>59.76</v>
      </c>
      <c r="D637">
        <v>27072025</v>
      </c>
      <c r="E637">
        <v>4380</v>
      </c>
      <c r="F637" t="s">
        <v>373</v>
      </c>
      <c r="G637">
        <v>5352</v>
      </c>
      <c r="H637" t="str">
        <f>IF(COUNTIF(Aktiva_företag[FO-nummer],ostolaskut_2025[[#This Row],[Toimittajan Y-tunnus]])&gt;0, "JA", "NEJ")</f>
        <v>JA</v>
      </c>
    </row>
    <row r="638" spans="1:8" x14ac:dyDescent="0.35">
      <c r="A638" t="s">
        <v>714</v>
      </c>
      <c r="B638" t="s">
        <v>715</v>
      </c>
      <c r="C638" s="1">
        <v>59.76</v>
      </c>
      <c r="D638">
        <v>27082025</v>
      </c>
      <c r="E638">
        <v>4380</v>
      </c>
      <c r="F638" t="s">
        <v>373</v>
      </c>
      <c r="G638">
        <v>5352</v>
      </c>
      <c r="H638" t="str">
        <f>IF(COUNTIF(Aktiva_företag[FO-nummer],ostolaskut_2025[[#This Row],[Toimittajan Y-tunnus]])&gt;0, "JA", "NEJ")</f>
        <v>JA</v>
      </c>
    </row>
    <row r="639" spans="1:8" x14ac:dyDescent="0.35">
      <c r="A639" t="s">
        <v>714</v>
      </c>
      <c r="B639" t="s">
        <v>715</v>
      </c>
      <c r="C639" s="1">
        <v>59.76</v>
      </c>
      <c r="D639">
        <v>27092025</v>
      </c>
      <c r="E639">
        <v>4380</v>
      </c>
      <c r="F639" t="s">
        <v>373</v>
      </c>
      <c r="G639">
        <v>5352</v>
      </c>
      <c r="H639" t="str">
        <f>IF(COUNTIF(Aktiva_företag[FO-nummer],ostolaskut_2025[[#This Row],[Toimittajan Y-tunnus]])&gt;0, "JA", "NEJ")</f>
        <v>JA</v>
      </c>
    </row>
    <row r="640" spans="1:8" x14ac:dyDescent="0.35">
      <c r="A640" t="s">
        <v>714</v>
      </c>
      <c r="B640" t="s">
        <v>715</v>
      </c>
      <c r="C640" s="1">
        <v>59.76</v>
      </c>
      <c r="D640">
        <v>27102025</v>
      </c>
      <c r="E640">
        <v>4400</v>
      </c>
      <c r="F640" t="s">
        <v>111</v>
      </c>
      <c r="G640">
        <v>5352</v>
      </c>
      <c r="H640" t="str">
        <f>IF(COUNTIF(Aktiva_företag[FO-nummer],ostolaskut_2025[[#This Row],[Toimittajan Y-tunnus]])&gt;0, "JA", "NEJ")</f>
        <v>JA</v>
      </c>
    </row>
    <row r="641" spans="1:8" x14ac:dyDescent="0.35">
      <c r="A641" t="s">
        <v>714</v>
      </c>
      <c r="B641" t="s">
        <v>715</v>
      </c>
      <c r="C641" s="1">
        <v>59.76</v>
      </c>
      <c r="D641">
        <v>27112025</v>
      </c>
      <c r="E641">
        <v>4380</v>
      </c>
      <c r="F641" t="s">
        <v>373</v>
      </c>
      <c r="G641">
        <v>5352</v>
      </c>
      <c r="H641" t="str">
        <f>IF(COUNTIF(Aktiva_företag[FO-nummer],ostolaskut_2025[[#This Row],[Toimittajan Y-tunnus]])&gt;0, "JA", "NEJ")</f>
        <v>JA</v>
      </c>
    </row>
    <row r="642" spans="1:8" x14ac:dyDescent="0.35">
      <c r="A642" t="s">
        <v>714</v>
      </c>
      <c r="B642" t="s">
        <v>715</v>
      </c>
      <c r="C642" s="1">
        <v>59.76</v>
      </c>
      <c r="D642">
        <v>27122025</v>
      </c>
      <c r="E642">
        <v>4380</v>
      </c>
      <c r="F642" t="s">
        <v>373</v>
      </c>
      <c r="G642">
        <v>5352</v>
      </c>
      <c r="H642" t="str">
        <f>IF(COUNTIF(Aktiva_företag[FO-nummer],ostolaskut_2025[[#This Row],[Toimittajan Y-tunnus]])&gt;0, "JA", "NEJ")</f>
        <v>JA</v>
      </c>
    </row>
    <row r="643" spans="1:8" x14ac:dyDescent="0.35">
      <c r="A643" t="s">
        <v>18</v>
      </c>
      <c r="B643" t="s">
        <v>19</v>
      </c>
      <c r="C643" s="1">
        <v>90</v>
      </c>
      <c r="D643">
        <v>27062025</v>
      </c>
      <c r="E643">
        <v>4470</v>
      </c>
      <c r="F643" t="s">
        <v>20</v>
      </c>
      <c r="G643">
        <v>3551</v>
      </c>
      <c r="H643" t="str">
        <f>IF(COUNTIF(Aktiva_företag[FO-nummer],ostolaskut_2025[[#This Row],[Toimittajan Y-tunnus]])&gt;0, "JA", "NEJ")</f>
        <v>JA</v>
      </c>
    </row>
    <row r="644" spans="1:8" x14ac:dyDescent="0.35">
      <c r="A644" t="s">
        <v>403</v>
      </c>
      <c r="B644" t="s">
        <v>404</v>
      </c>
      <c r="C644" s="1">
        <v>23.71</v>
      </c>
      <c r="D644">
        <v>31012025</v>
      </c>
      <c r="E644">
        <v>4600</v>
      </c>
      <c r="F644" t="s">
        <v>120</v>
      </c>
      <c r="G644">
        <v>3021</v>
      </c>
      <c r="H644" t="str">
        <f>IF(COUNTIF(Aktiva_företag[FO-nummer],ostolaskut_2025[[#This Row],[Toimittajan Y-tunnus]])&gt;0, "JA", "NEJ")</f>
        <v>JA</v>
      </c>
    </row>
    <row r="645" spans="1:8" x14ac:dyDescent="0.35">
      <c r="A645" t="s">
        <v>403</v>
      </c>
      <c r="B645" t="s">
        <v>404</v>
      </c>
      <c r="C645" s="1">
        <v>61.85</v>
      </c>
      <c r="D645">
        <v>31012025</v>
      </c>
      <c r="E645">
        <v>4600</v>
      </c>
      <c r="F645" t="s">
        <v>120</v>
      </c>
      <c r="G645">
        <v>3021</v>
      </c>
      <c r="H645" t="str">
        <f>IF(COUNTIF(Aktiva_företag[FO-nummer],ostolaskut_2025[[#This Row],[Toimittajan Y-tunnus]])&gt;0, "JA", "NEJ")</f>
        <v>JA</v>
      </c>
    </row>
    <row r="646" spans="1:8" x14ac:dyDescent="0.35">
      <c r="A646" t="s">
        <v>403</v>
      </c>
      <c r="B646" t="s">
        <v>404</v>
      </c>
      <c r="C646" s="1">
        <v>35.85</v>
      </c>
      <c r="D646">
        <v>30082025</v>
      </c>
      <c r="E646">
        <v>4541</v>
      </c>
      <c r="F646" t="s">
        <v>926</v>
      </c>
      <c r="G646">
        <v>3051</v>
      </c>
      <c r="H646" t="str">
        <f>IF(COUNTIF(Aktiva_företag[FO-nummer],ostolaskut_2025[[#This Row],[Toimittajan Y-tunnus]])&gt;0, "JA", "NEJ")</f>
        <v>JA</v>
      </c>
    </row>
    <row r="647" spans="1:8" x14ac:dyDescent="0.35">
      <c r="A647" t="s">
        <v>403</v>
      </c>
      <c r="B647" t="s">
        <v>404</v>
      </c>
      <c r="C647" s="1">
        <v>16.28</v>
      </c>
      <c r="D647">
        <v>30082025</v>
      </c>
      <c r="E647">
        <v>4541</v>
      </c>
      <c r="F647" t="s">
        <v>926</v>
      </c>
      <c r="G647">
        <v>3051</v>
      </c>
      <c r="H647" t="str">
        <f>IF(COUNTIF(Aktiva_företag[FO-nummer],ostolaskut_2025[[#This Row],[Toimittajan Y-tunnus]])&gt;0, "JA", "NEJ")</f>
        <v>JA</v>
      </c>
    </row>
    <row r="648" spans="1:8" x14ac:dyDescent="0.35">
      <c r="A648" t="s">
        <v>403</v>
      </c>
      <c r="B648" t="s">
        <v>404</v>
      </c>
      <c r="C648" s="1">
        <v>39.51</v>
      </c>
      <c r="D648">
        <v>30082025</v>
      </c>
      <c r="E648">
        <v>4600</v>
      </c>
      <c r="F648" t="s">
        <v>120</v>
      </c>
      <c r="G648">
        <v>3021</v>
      </c>
      <c r="H648" t="str">
        <f>IF(COUNTIF(Aktiva_företag[FO-nummer],ostolaskut_2025[[#This Row],[Toimittajan Y-tunnus]])&gt;0, "JA", "NEJ")</f>
        <v>JA</v>
      </c>
    </row>
    <row r="649" spans="1:8" x14ac:dyDescent="0.35">
      <c r="A649" t="s">
        <v>403</v>
      </c>
      <c r="B649" t="s">
        <v>404</v>
      </c>
      <c r="C649" s="1">
        <v>32.17</v>
      </c>
      <c r="D649">
        <v>31122025</v>
      </c>
      <c r="E649">
        <v>4541</v>
      </c>
      <c r="F649" t="s">
        <v>926</v>
      </c>
      <c r="G649">
        <v>3051</v>
      </c>
      <c r="H649" t="str">
        <f>IF(COUNTIF(Aktiva_företag[FO-nummer],ostolaskut_2025[[#This Row],[Toimittajan Y-tunnus]])&gt;0, "JA", "NEJ")</f>
        <v>JA</v>
      </c>
    </row>
    <row r="650" spans="1:8" x14ac:dyDescent="0.35">
      <c r="A650" t="s">
        <v>226</v>
      </c>
      <c r="B650" t="s">
        <v>227</v>
      </c>
      <c r="C650" s="1">
        <v>1561.54</v>
      </c>
      <c r="D650">
        <v>13012025</v>
      </c>
      <c r="E650">
        <v>4470</v>
      </c>
      <c r="F650" t="s">
        <v>20</v>
      </c>
      <c r="G650">
        <v>4601</v>
      </c>
      <c r="H650" t="str">
        <f>IF(COUNTIF(Aktiva_företag[FO-nummer],ostolaskut_2025[[#This Row],[Toimittajan Y-tunnus]])&gt;0, "JA", "NEJ")</f>
        <v>JA</v>
      </c>
    </row>
    <row r="651" spans="1:8" x14ac:dyDescent="0.35">
      <c r="A651" t="s">
        <v>226</v>
      </c>
      <c r="B651" t="s">
        <v>227</v>
      </c>
      <c r="C651" s="1">
        <v>64.510000000000005</v>
      </c>
      <c r="D651">
        <v>11032025</v>
      </c>
      <c r="E651">
        <v>4600</v>
      </c>
      <c r="F651" t="s">
        <v>120</v>
      </c>
      <c r="G651">
        <v>5352</v>
      </c>
      <c r="H651" t="str">
        <f>IF(COUNTIF(Aktiva_företag[FO-nummer],ostolaskut_2025[[#This Row],[Toimittajan Y-tunnus]])&gt;0, "JA", "NEJ")</f>
        <v>JA</v>
      </c>
    </row>
    <row r="652" spans="1:8" x14ac:dyDescent="0.35">
      <c r="A652" t="s">
        <v>226</v>
      </c>
      <c r="B652" t="s">
        <v>227</v>
      </c>
      <c r="C652" s="1">
        <v>850</v>
      </c>
      <c r="D652">
        <v>11032025</v>
      </c>
      <c r="E652">
        <v>4470</v>
      </c>
      <c r="F652" t="s">
        <v>20</v>
      </c>
      <c r="G652">
        <v>4601</v>
      </c>
      <c r="H652" t="str">
        <f>IF(COUNTIF(Aktiva_företag[FO-nummer],ostolaskut_2025[[#This Row],[Toimittajan Y-tunnus]])&gt;0, "JA", "NEJ")</f>
        <v>JA</v>
      </c>
    </row>
    <row r="653" spans="1:8" x14ac:dyDescent="0.35">
      <c r="A653" t="s">
        <v>226</v>
      </c>
      <c r="B653" t="s">
        <v>227</v>
      </c>
      <c r="C653" s="1">
        <v>509.5</v>
      </c>
      <c r="D653">
        <v>1042025</v>
      </c>
      <c r="E653">
        <v>4600</v>
      </c>
      <c r="F653" t="s">
        <v>120</v>
      </c>
      <c r="G653">
        <v>4701</v>
      </c>
      <c r="H653" t="str">
        <f>IF(COUNTIF(Aktiva_företag[FO-nummer],ostolaskut_2025[[#This Row],[Toimittajan Y-tunnus]])&gt;0, "JA", "NEJ")</f>
        <v>JA</v>
      </c>
    </row>
    <row r="654" spans="1:8" x14ac:dyDescent="0.35">
      <c r="A654" t="s">
        <v>226</v>
      </c>
      <c r="B654" t="s">
        <v>227</v>
      </c>
      <c r="C654" s="1">
        <v>8957.6</v>
      </c>
      <c r="D654">
        <v>1042025</v>
      </c>
      <c r="E654">
        <v>4420</v>
      </c>
      <c r="F654" t="s">
        <v>112</v>
      </c>
      <c r="G654">
        <v>4701</v>
      </c>
      <c r="H654" t="str">
        <f>IF(COUNTIF(Aktiva_företag[FO-nummer],ostolaskut_2025[[#This Row],[Toimittajan Y-tunnus]])&gt;0, "JA", "NEJ")</f>
        <v>JA</v>
      </c>
    </row>
    <row r="655" spans="1:8" x14ac:dyDescent="0.35">
      <c r="A655" t="s">
        <v>226</v>
      </c>
      <c r="B655" t="s">
        <v>227</v>
      </c>
      <c r="C655" s="1">
        <v>1103.6099999999999</v>
      </c>
      <c r="D655">
        <v>15042025</v>
      </c>
      <c r="E655">
        <v>4600</v>
      </c>
      <c r="F655" t="s">
        <v>120</v>
      </c>
      <c r="G655">
        <v>4601</v>
      </c>
      <c r="H655" t="str">
        <f>IF(COUNTIF(Aktiva_företag[FO-nummer],ostolaskut_2025[[#This Row],[Toimittajan Y-tunnus]])&gt;0, "JA", "NEJ")</f>
        <v>JA</v>
      </c>
    </row>
    <row r="656" spans="1:8" x14ac:dyDescent="0.35">
      <c r="A656" t="s">
        <v>226</v>
      </c>
      <c r="B656" t="s">
        <v>227</v>
      </c>
      <c r="C656" s="1">
        <v>698.55</v>
      </c>
      <c r="D656">
        <v>2062025</v>
      </c>
      <c r="E656">
        <v>4600</v>
      </c>
      <c r="F656" t="s">
        <v>120</v>
      </c>
      <c r="G656">
        <v>4601</v>
      </c>
      <c r="H656" t="str">
        <f>IF(COUNTIF(Aktiva_företag[FO-nummer],ostolaskut_2025[[#This Row],[Toimittajan Y-tunnus]])&gt;0, "JA", "NEJ")</f>
        <v>JA</v>
      </c>
    </row>
    <row r="657" spans="1:8" x14ac:dyDescent="0.35">
      <c r="A657" t="s">
        <v>226</v>
      </c>
      <c r="B657" t="s">
        <v>227</v>
      </c>
      <c r="C657" s="1">
        <v>28.22</v>
      </c>
      <c r="D657">
        <v>2062025</v>
      </c>
      <c r="E657">
        <v>4600</v>
      </c>
      <c r="F657" t="s">
        <v>120</v>
      </c>
      <c r="G657">
        <v>3901</v>
      </c>
      <c r="H657" t="str">
        <f>IF(COUNTIF(Aktiva_företag[FO-nummer],ostolaskut_2025[[#This Row],[Toimittajan Y-tunnus]])&gt;0, "JA", "NEJ")</f>
        <v>JA</v>
      </c>
    </row>
    <row r="658" spans="1:8" x14ac:dyDescent="0.35">
      <c r="A658" t="s">
        <v>226</v>
      </c>
      <c r="B658" t="s">
        <v>227</v>
      </c>
      <c r="C658" s="1">
        <v>258.07</v>
      </c>
      <c r="D658">
        <v>8072025</v>
      </c>
      <c r="E658">
        <v>4390</v>
      </c>
      <c r="F658" t="s">
        <v>140</v>
      </c>
      <c r="G658">
        <v>3551</v>
      </c>
      <c r="H658" t="str">
        <f>IF(COUNTIF(Aktiva_företag[FO-nummer],ostolaskut_2025[[#This Row],[Toimittajan Y-tunnus]])&gt;0, "JA", "NEJ")</f>
        <v>JA</v>
      </c>
    </row>
    <row r="659" spans="1:8" x14ac:dyDescent="0.35">
      <c r="A659" t="s">
        <v>226</v>
      </c>
      <c r="B659" t="s">
        <v>227</v>
      </c>
      <c r="C659" s="1">
        <v>19.89</v>
      </c>
      <c r="D659">
        <v>8072025</v>
      </c>
      <c r="E659">
        <v>4600</v>
      </c>
      <c r="F659" t="s">
        <v>120</v>
      </c>
      <c r="G659">
        <v>4601</v>
      </c>
      <c r="H659" t="str">
        <f>IF(COUNTIF(Aktiva_företag[FO-nummer],ostolaskut_2025[[#This Row],[Toimittajan Y-tunnus]])&gt;0, "JA", "NEJ")</f>
        <v>JA</v>
      </c>
    </row>
    <row r="660" spans="1:8" x14ac:dyDescent="0.35">
      <c r="A660" t="s">
        <v>226</v>
      </c>
      <c r="B660" t="s">
        <v>227</v>
      </c>
      <c r="C660" s="1">
        <v>130.69</v>
      </c>
      <c r="D660">
        <v>28072025</v>
      </c>
      <c r="E660">
        <v>4390</v>
      </c>
      <c r="F660" t="s">
        <v>140</v>
      </c>
      <c r="G660">
        <v>3551</v>
      </c>
      <c r="H660" t="str">
        <f>IF(COUNTIF(Aktiva_företag[FO-nummer],ostolaskut_2025[[#This Row],[Toimittajan Y-tunnus]])&gt;0, "JA", "NEJ")</f>
        <v>JA</v>
      </c>
    </row>
    <row r="661" spans="1:8" x14ac:dyDescent="0.35">
      <c r="A661" t="s">
        <v>226</v>
      </c>
      <c r="B661" t="s">
        <v>227</v>
      </c>
      <c r="C661" s="1">
        <v>67.8</v>
      </c>
      <c r="D661">
        <v>13082025</v>
      </c>
      <c r="E661">
        <v>4390</v>
      </c>
      <c r="F661" t="s">
        <v>140</v>
      </c>
      <c r="G661">
        <v>3551</v>
      </c>
      <c r="H661" t="str">
        <f>IF(COUNTIF(Aktiva_företag[FO-nummer],ostolaskut_2025[[#This Row],[Toimittajan Y-tunnus]])&gt;0, "JA", "NEJ")</f>
        <v>JA</v>
      </c>
    </row>
    <row r="662" spans="1:8" x14ac:dyDescent="0.35">
      <c r="A662" t="s">
        <v>226</v>
      </c>
      <c r="B662" t="s">
        <v>227</v>
      </c>
      <c r="C662" s="1">
        <v>50</v>
      </c>
      <c r="D662">
        <v>2092025</v>
      </c>
      <c r="E662">
        <v>4420</v>
      </c>
      <c r="F662" t="s">
        <v>112</v>
      </c>
      <c r="G662">
        <v>5352</v>
      </c>
      <c r="H662" t="str">
        <f>IF(COUNTIF(Aktiva_företag[FO-nummer],ostolaskut_2025[[#This Row],[Toimittajan Y-tunnus]])&gt;0, "JA", "NEJ")</f>
        <v>JA</v>
      </c>
    </row>
    <row r="663" spans="1:8" x14ac:dyDescent="0.35">
      <c r="A663" t="s">
        <v>226</v>
      </c>
      <c r="B663" t="s">
        <v>227</v>
      </c>
      <c r="C663" s="1">
        <v>89.5</v>
      </c>
      <c r="D663">
        <v>2092025</v>
      </c>
      <c r="E663">
        <v>4600</v>
      </c>
      <c r="F663" t="s">
        <v>120</v>
      </c>
      <c r="G663">
        <v>5352</v>
      </c>
      <c r="H663" t="str">
        <f>IF(COUNTIF(Aktiva_företag[FO-nummer],ostolaskut_2025[[#This Row],[Toimittajan Y-tunnus]])&gt;0, "JA", "NEJ")</f>
        <v>JA</v>
      </c>
    </row>
    <row r="664" spans="1:8" x14ac:dyDescent="0.35">
      <c r="A664" t="s">
        <v>226</v>
      </c>
      <c r="B664" t="s">
        <v>227</v>
      </c>
      <c r="C664" s="1">
        <v>196</v>
      </c>
      <c r="D664">
        <v>2092025</v>
      </c>
      <c r="E664">
        <v>4600</v>
      </c>
      <c r="F664" t="s">
        <v>120</v>
      </c>
      <c r="G664">
        <v>4601</v>
      </c>
      <c r="H664" t="str">
        <f>IF(COUNTIF(Aktiva_företag[FO-nummer],ostolaskut_2025[[#This Row],[Toimittajan Y-tunnus]])&gt;0, "JA", "NEJ")</f>
        <v>JA</v>
      </c>
    </row>
    <row r="665" spans="1:8" x14ac:dyDescent="0.35">
      <c r="A665" t="s">
        <v>226</v>
      </c>
      <c r="B665" t="s">
        <v>227</v>
      </c>
      <c r="C665" s="1">
        <v>1636.26</v>
      </c>
      <c r="D665">
        <v>8092025</v>
      </c>
      <c r="E665">
        <v>4600</v>
      </c>
      <c r="F665" t="s">
        <v>120</v>
      </c>
      <c r="G665">
        <v>5352</v>
      </c>
      <c r="H665" t="str">
        <f>IF(COUNTIF(Aktiva_företag[FO-nummer],ostolaskut_2025[[#This Row],[Toimittajan Y-tunnus]])&gt;0, "JA", "NEJ")</f>
        <v>JA</v>
      </c>
    </row>
    <row r="666" spans="1:8" x14ac:dyDescent="0.35">
      <c r="A666" t="s">
        <v>226</v>
      </c>
      <c r="B666" t="s">
        <v>227</v>
      </c>
      <c r="C666" s="1">
        <v>30</v>
      </c>
      <c r="D666">
        <v>1102025</v>
      </c>
      <c r="E666">
        <v>4390</v>
      </c>
      <c r="F666" t="s">
        <v>140</v>
      </c>
      <c r="G666">
        <v>3551</v>
      </c>
      <c r="H666" t="str">
        <f>IF(COUNTIF(Aktiva_företag[FO-nummer],ostolaskut_2025[[#This Row],[Toimittajan Y-tunnus]])&gt;0, "JA", "NEJ")</f>
        <v>JA</v>
      </c>
    </row>
    <row r="667" spans="1:8" x14ac:dyDescent="0.35">
      <c r="A667" t="s">
        <v>226</v>
      </c>
      <c r="B667" t="s">
        <v>227</v>
      </c>
      <c r="C667" s="1">
        <v>71.099999999999994</v>
      </c>
      <c r="D667">
        <v>1102025</v>
      </c>
      <c r="E667">
        <v>4600</v>
      </c>
      <c r="F667" t="s">
        <v>120</v>
      </c>
      <c r="G667">
        <v>4601</v>
      </c>
      <c r="H667" t="str">
        <f>IF(COUNTIF(Aktiva_företag[FO-nummer],ostolaskut_2025[[#This Row],[Toimittajan Y-tunnus]])&gt;0, "JA", "NEJ")</f>
        <v>JA</v>
      </c>
    </row>
    <row r="668" spans="1:8" x14ac:dyDescent="0.35">
      <c r="A668" t="s">
        <v>226</v>
      </c>
      <c r="B668" t="s">
        <v>227</v>
      </c>
      <c r="C668" s="1">
        <v>50</v>
      </c>
      <c r="D668">
        <v>31102025</v>
      </c>
      <c r="E668">
        <v>4390</v>
      </c>
      <c r="F668" t="s">
        <v>140</v>
      </c>
      <c r="G668">
        <v>3551</v>
      </c>
      <c r="H668" t="str">
        <f>IF(COUNTIF(Aktiva_företag[FO-nummer],ostolaskut_2025[[#This Row],[Toimittajan Y-tunnus]])&gt;0, "JA", "NEJ")</f>
        <v>JA</v>
      </c>
    </row>
    <row r="669" spans="1:8" x14ac:dyDescent="0.35">
      <c r="A669" t="s">
        <v>226</v>
      </c>
      <c r="B669" t="s">
        <v>227</v>
      </c>
      <c r="C669" s="1">
        <v>6.34</v>
      </c>
      <c r="D669">
        <v>31102025</v>
      </c>
      <c r="E669">
        <v>4600</v>
      </c>
      <c r="F669" t="s">
        <v>120</v>
      </c>
      <c r="G669">
        <v>4601</v>
      </c>
      <c r="H669" t="str">
        <f>IF(COUNTIF(Aktiva_företag[FO-nummer],ostolaskut_2025[[#This Row],[Toimittajan Y-tunnus]])&gt;0, "JA", "NEJ")</f>
        <v>JA</v>
      </c>
    </row>
    <row r="670" spans="1:8" x14ac:dyDescent="0.35">
      <c r="A670" t="s">
        <v>226</v>
      </c>
      <c r="B670" t="s">
        <v>227</v>
      </c>
      <c r="C670" s="1">
        <v>52.41</v>
      </c>
      <c r="D670">
        <v>31102025</v>
      </c>
      <c r="E670">
        <v>4600</v>
      </c>
      <c r="F670" t="s">
        <v>120</v>
      </c>
      <c r="G670">
        <v>3901</v>
      </c>
      <c r="H670" t="str">
        <f>IF(COUNTIF(Aktiva_företag[FO-nummer],ostolaskut_2025[[#This Row],[Toimittajan Y-tunnus]])&gt;0, "JA", "NEJ")</f>
        <v>JA</v>
      </c>
    </row>
    <row r="671" spans="1:8" x14ac:dyDescent="0.35">
      <c r="A671" t="s">
        <v>226</v>
      </c>
      <c r="B671" t="s">
        <v>227</v>
      </c>
      <c r="C671" s="1">
        <v>606.95000000000005</v>
      </c>
      <c r="D671">
        <v>1122025</v>
      </c>
      <c r="E671">
        <v>4600</v>
      </c>
      <c r="F671" t="s">
        <v>120</v>
      </c>
      <c r="G671">
        <v>5352</v>
      </c>
      <c r="H671" t="str">
        <f>IF(COUNTIF(Aktiva_företag[FO-nummer],ostolaskut_2025[[#This Row],[Toimittajan Y-tunnus]])&gt;0, "JA", "NEJ")</f>
        <v>JA</v>
      </c>
    </row>
    <row r="672" spans="1:8" x14ac:dyDescent="0.35">
      <c r="A672" t="s">
        <v>226</v>
      </c>
      <c r="B672" t="s">
        <v>227</v>
      </c>
      <c r="C672" s="1">
        <v>206.5</v>
      </c>
      <c r="D672">
        <v>21032025</v>
      </c>
      <c r="E672">
        <v>1140</v>
      </c>
      <c r="F672" t="s">
        <v>1945</v>
      </c>
      <c r="G672">
        <v>6102</v>
      </c>
      <c r="H672" t="str">
        <f>IF(COUNTIF(Aktiva_företag[FO-nummer],ostolaskut_2025[[#This Row],[Toimittajan Y-tunnus]])&gt;0, "JA", "NEJ")</f>
        <v>JA</v>
      </c>
    </row>
    <row r="673" spans="1:8" x14ac:dyDescent="0.35">
      <c r="A673" t="s">
        <v>226</v>
      </c>
      <c r="B673" t="s">
        <v>227</v>
      </c>
      <c r="C673" s="1">
        <v>1622.12</v>
      </c>
      <c r="D673">
        <v>2052025</v>
      </c>
      <c r="E673">
        <v>1140</v>
      </c>
      <c r="F673" t="s">
        <v>1945</v>
      </c>
      <c r="G673">
        <v>6103</v>
      </c>
      <c r="H673" t="str">
        <f>IF(COUNTIF(Aktiva_företag[FO-nummer],ostolaskut_2025[[#This Row],[Toimittajan Y-tunnus]])&gt;0, "JA", "NEJ")</f>
        <v>JA</v>
      </c>
    </row>
    <row r="674" spans="1:8" x14ac:dyDescent="0.35">
      <c r="A674" t="s">
        <v>1028</v>
      </c>
      <c r="B674" t="s">
        <v>1029</v>
      </c>
      <c r="C674" s="1">
        <v>1440</v>
      </c>
      <c r="D674">
        <v>23042025</v>
      </c>
      <c r="E674">
        <v>4470</v>
      </c>
      <c r="F674" t="s">
        <v>20</v>
      </c>
      <c r="G674">
        <v>3251</v>
      </c>
      <c r="H674" t="str">
        <f>IF(COUNTIF(Aktiva_företag[FO-nummer],ostolaskut_2025[[#This Row],[Toimittajan Y-tunnus]])&gt;0, "JA", "NEJ")</f>
        <v>JA</v>
      </c>
    </row>
    <row r="675" spans="1:8" x14ac:dyDescent="0.35">
      <c r="A675" t="s">
        <v>1028</v>
      </c>
      <c r="B675" t="s">
        <v>1029</v>
      </c>
      <c r="C675" s="1">
        <v>350</v>
      </c>
      <c r="D675">
        <v>9102025</v>
      </c>
      <c r="E675">
        <v>4470</v>
      </c>
      <c r="F675" t="s">
        <v>20</v>
      </c>
      <c r="G675">
        <v>3251</v>
      </c>
      <c r="H675" t="str">
        <f>IF(COUNTIF(Aktiva_företag[FO-nummer],ostolaskut_2025[[#This Row],[Toimittajan Y-tunnus]])&gt;0, "JA", "NEJ")</f>
        <v>JA</v>
      </c>
    </row>
    <row r="676" spans="1:8" x14ac:dyDescent="0.35">
      <c r="A676" t="s">
        <v>1028</v>
      </c>
      <c r="B676" t="s">
        <v>1029</v>
      </c>
      <c r="C676" s="1">
        <v>99.71</v>
      </c>
      <c r="D676">
        <v>9102025</v>
      </c>
      <c r="E676">
        <v>4423</v>
      </c>
      <c r="F676" t="s">
        <v>383</v>
      </c>
      <c r="G676">
        <v>3251</v>
      </c>
      <c r="H676" t="str">
        <f>IF(COUNTIF(Aktiva_företag[FO-nummer],ostolaskut_2025[[#This Row],[Toimittajan Y-tunnus]])&gt;0, "JA", "NEJ")</f>
        <v>JA</v>
      </c>
    </row>
    <row r="677" spans="1:8" x14ac:dyDescent="0.35">
      <c r="A677" t="s">
        <v>1028</v>
      </c>
      <c r="B677" t="s">
        <v>1029</v>
      </c>
      <c r="C677" s="1">
        <v>1200</v>
      </c>
      <c r="D677">
        <v>17112025</v>
      </c>
      <c r="E677">
        <v>4470</v>
      </c>
      <c r="F677" t="s">
        <v>20</v>
      </c>
      <c r="G677">
        <v>3251</v>
      </c>
      <c r="H677" t="str">
        <f>IF(COUNTIF(Aktiva_företag[FO-nummer],ostolaskut_2025[[#This Row],[Toimittajan Y-tunnus]])&gt;0, "JA", "NEJ")</f>
        <v>JA</v>
      </c>
    </row>
    <row r="678" spans="1:8" x14ac:dyDescent="0.35">
      <c r="A678" t="s">
        <v>1038</v>
      </c>
      <c r="B678" t="s">
        <v>1039</v>
      </c>
      <c r="C678" s="1">
        <v>1380</v>
      </c>
      <c r="D678">
        <v>24042025</v>
      </c>
      <c r="E678">
        <v>1175</v>
      </c>
      <c r="F678" t="s">
        <v>557</v>
      </c>
      <c r="G678">
        <v>3551</v>
      </c>
      <c r="H678" t="str">
        <f>IF(COUNTIF(Aktiva_företag[FO-nummer],ostolaskut_2025[[#This Row],[Toimittajan Y-tunnus]])&gt;0, "JA", "NEJ")</f>
        <v>JA</v>
      </c>
    </row>
    <row r="679" spans="1:8" x14ac:dyDescent="0.35">
      <c r="A679" t="s">
        <v>510</v>
      </c>
      <c r="B679" t="s">
        <v>511</v>
      </c>
      <c r="C679" s="1">
        <v>285</v>
      </c>
      <c r="D679">
        <v>3022025</v>
      </c>
      <c r="E679">
        <v>4840</v>
      </c>
      <c r="F679" t="s">
        <v>143</v>
      </c>
      <c r="G679">
        <v>3551</v>
      </c>
      <c r="H679" t="str">
        <f>IF(COUNTIF(Aktiva_företag[FO-nummer],ostolaskut_2025[[#This Row],[Toimittajan Y-tunnus]])&gt;0, "JA", "NEJ")</f>
        <v>JA</v>
      </c>
    </row>
    <row r="680" spans="1:8" x14ac:dyDescent="0.35">
      <c r="A680" t="s">
        <v>510</v>
      </c>
      <c r="B680" t="s">
        <v>511</v>
      </c>
      <c r="C680" s="1">
        <v>570</v>
      </c>
      <c r="D680">
        <v>14072025</v>
      </c>
      <c r="E680">
        <v>4840</v>
      </c>
      <c r="F680" t="s">
        <v>143</v>
      </c>
      <c r="G680">
        <v>3551</v>
      </c>
      <c r="H680" t="str">
        <f>IF(COUNTIF(Aktiva_företag[FO-nummer],ostolaskut_2025[[#This Row],[Toimittajan Y-tunnus]])&gt;0, "JA", "NEJ")</f>
        <v>JA</v>
      </c>
    </row>
    <row r="681" spans="1:8" x14ac:dyDescent="0.35">
      <c r="A681" t="s">
        <v>510</v>
      </c>
      <c r="B681" t="s">
        <v>511</v>
      </c>
      <c r="C681" s="1">
        <v>95</v>
      </c>
      <c r="D681">
        <v>17082025</v>
      </c>
      <c r="E681">
        <v>4820</v>
      </c>
      <c r="F681" t="s">
        <v>9</v>
      </c>
      <c r="G681">
        <v>3551</v>
      </c>
      <c r="H681" t="str">
        <f>IF(COUNTIF(Aktiva_företag[FO-nummer],ostolaskut_2025[[#This Row],[Toimittajan Y-tunnus]])&gt;0, "JA", "NEJ")</f>
        <v>JA</v>
      </c>
    </row>
    <row r="682" spans="1:8" x14ac:dyDescent="0.35">
      <c r="A682" t="s">
        <v>510</v>
      </c>
      <c r="B682" t="s">
        <v>511</v>
      </c>
      <c r="C682" s="1">
        <v>95</v>
      </c>
      <c r="D682">
        <v>8092025</v>
      </c>
      <c r="E682">
        <v>4840</v>
      </c>
      <c r="F682" t="s">
        <v>143</v>
      </c>
      <c r="G682">
        <v>3551</v>
      </c>
      <c r="H682" t="str">
        <f>IF(COUNTIF(Aktiva_företag[FO-nummer],ostolaskut_2025[[#This Row],[Toimittajan Y-tunnus]])&gt;0, "JA", "NEJ")</f>
        <v>JA</v>
      </c>
    </row>
    <row r="683" spans="1:8" x14ac:dyDescent="0.35">
      <c r="A683" t="s">
        <v>885</v>
      </c>
      <c r="B683" t="s">
        <v>886</v>
      </c>
      <c r="C683" s="1">
        <v>2.39</v>
      </c>
      <c r="D683">
        <v>21032025</v>
      </c>
      <c r="E683">
        <v>4410</v>
      </c>
      <c r="F683" t="s">
        <v>27</v>
      </c>
      <c r="G683">
        <v>1101</v>
      </c>
      <c r="H683" t="str">
        <f>IF(COUNTIF(Aktiva_företag[FO-nummer],ostolaskut_2025[[#This Row],[Toimittajan Y-tunnus]])&gt;0, "JA", "NEJ")</f>
        <v>JA</v>
      </c>
    </row>
    <row r="684" spans="1:8" x14ac:dyDescent="0.35">
      <c r="A684" t="s">
        <v>885</v>
      </c>
      <c r="B684" t="s">
        <v>886</v>
      </c>
      <c r="C684" s="1">
        <v>245.61</v>
      </c>
      <c r="D684">
        <v>21032025</v>
      </c>
      <c r="E684">
        <v>4410</v>
      </c>
      <c r="F684" t="s">
        <v>27</v>
      </c>
      <c r="G684">
        <v>1101</v>
      </c>
      <c r="H684" t="str">
        <f>IF(COUNTIF(Aktiva_företag[FO-nummer],ostolaskut_2025[[#This Row],[Toimittajan Y-tunnus]])&gt;0, "JA", "NEJ")</f>
        <v>JA</v>
      </c>
    </row>
    <row r="685" spans="1:8" x14ac:dyDescent="0.35">
      <c r="A685" t="s">
        <v>885</v>
      </c>
      <c r="B685" t="s">
        <v>886</v>
      </c>
      <c r="C685" s="1">
        <v>2.39</v>
      </c>
      <c r="D685">
        <v>21032025</v>
      </c>
      <c r="E685">
        <v>4410</v>
      </c>
      <c r="F685" t="s">
        <v>27</v>
      </c>
      <c r="G685">
        <v>1101</v>
      </c>
      <c r="H685" t="str">
        <f>IF(COUNTIF(Aktiva_företag[FO-nummer],ostolaskut_2025[[#This Row],[Toimittajan Y-tunnus]])&gt;0, "JA", "NEJ")</f>
        <v>JA</v>
      </c>
    </row>
    <row r="686" spans="1:8" x14ac:dyDescent="0.35">
      <c r="A686" t="s">
        <v>885</v>
      </c>
      <c r="B686" t="s">
        <v>886</v>
      </c>
      <c r="C686" s="1">
        <v>268.42</v>
      </c>
      <c r="D686">
        <v>21032025</v>
      </c>
      <c r="E686">
        <v>4410</v>
      </c>
      <c r="F686" t="s">
        <v>27</v>
      </c>
      <c r="G686">
        <v>1101</v>
      </c>
      <c r="H686" t="str">
        <f>IF(COUNTIF(Aktiva_företag[FO-nummer],ostolaskut_2025[[#This Row],[Toimittajan Y-tunnus]])&gt;0, "JA", "NEJ")</f>
        <v>JA</v>
      </c>
    </row>
    <row r="687" spans="1:8" x14ac:dyDescent="0.35">
      <c r="A687" t="s">
        <v>885</v>
      </c>
      <c r="B687" t="s">
        <v>886</v>
      </c>
      <c r="C687" s="1">
        <v>312.72000000000003</v>
      </c>
      <c r="D687">
        <v>16042025</v>
      </c>
      <c r="E687">
        <v>4410</v>
      </c>
      <c r="F687" t="s">
        <v>27</v>
      </c>
      <c r="G687">
        <v>3051</v>
      </c>
      <c r="H687" t="str">
        <f>IF(COUNTIF(Aktiva_företag[FO-nummer],ostolaskut_2025[[#This Row],[Toimittajan Y-tunnus]])&gt;0, "JA", "NEJ")</f>
        <v>JA</v>
      </c>
    </row>
    <row r="688" spans="1:8" x14ac:dyDescent="0.35">
      <c r="A688" t="s">
        <v>885</v>
      </c>
      <c r="B688" t="s">
        <v>886</v>
      </c>
      <c r="C688" s="1">
        <v>405.58</v>
      </c>
      <c r="D688">
        <v>24042025</v>
      </c>
      <c r="E688">
        <v>4410</v>
      </c>
      <c r="F688" t="s">
        <v>27</v>
      </c>
      <c r="G688">
        <v>3051</v>
      </c>
      <c r="H688" t="str">
        <f>IF(COUNTIF(Aktiva_företag[FO-nummer],ostolaskut_2025[[#This Row],[Toimittajan Y-tunnus]])&gt;0, "JA", "NEJ")</f>
        <v>JA</v>
      </c>
    </row>
    <row r="689" spans="1:8" x14ac:dyDescent="0.35">
      <c r="A689" t="s">
        <v>885</v>
      </c>
      <c r="B689" t="s">
        <v>886</v>
      </c>
      <c r="C689" s="1">
        <v>124.56</v>
      </c>
      <c r="D689">
        <v>1052025</v>
      </c>
      <c r="E689">
        <v>4410</v>
      </c>
      <c r="F689" t="s">
        <v>27</v>
      </c>
      <c r="G689">
        <v>3601</v>
      </c>
      <c r="H689" t="str">
        <f>IF(COUNTIF(Aktiva_företag[FO-nummer],ostolaskut_2025[[#This Row],[Toimittajan Y-tunnus]])&gt;0, "JA", "NEJ")</f>
        <v>JA</v>
      </c>
    </row>
    <row r="690" spans="1:8" x14ac:dyDescent="0.35">
      <c r="A690" t="s">
        <v>885</v>
      </c>
      <c r="B690" t="s">
        <v>886</v>
      </c>
      <c r="C690" s="1">
        <v>289.47000000000003</v>
      </c>
      <c r="D690">
        <v>2052025</v>
      </c>
      <c r="E690">
        <v>4410</v>
      </c>
      <c r="F690" t="s">
        <v>27</v>
      </c>
      <c r="G690">
        <v>3051</v>
      </c>
      <c r="H690" t="str">
        <f>IF(COUNTIF(Aktiva_företag[FO-nummer],ostolaskut_2025[[#This Row],[Toimittajan Y-tunnus]])&gt;0, "JA", "NEJ")</f>
        <v>JA</v>
      </c>
    </row>
    <row r="691" spans="1:8" x14ac:dyDescent="0.35">
      <c r="A691" t="s">
        <v>885</v>
      </c>
      <c r="B691" t="s">
        <v>886</v>
      </c>
      <c r="C691" s="1">
        <v>2.39</v>
      </c>
      <c r="D691">
        <v>7052025</v>
      </c>
      <c r="E691">
        <v>4410</v>
      </c>
      <c r="F691" t="s">
        <v>27</v>
      </c>
      <c r="G691">
        <v>3601</v>
      </c>
      <c r="H691" t="str">
        <f>IF(COUNTIF(Aktiva_företag[FO-nummer],ostolaskut_2025[[#This Row],[Toimittajan Y-tunnus]])&gt;0, "JA", "NEJ")</f>
        <v>JA</v>
      </c>
    </row>
    <row r="692" spans="1:8" x14ac:dyDescent="0.35">
      <c r="A692" t="s">
        <v>885</v>
      </c>
      <c r="B692" t="s">
        <v>886</v>
      </c>
      <c r="C692" s="1">
        <v>115.35</v>
      </c>
      <c r="D692">
        <v>7052025</v>
      </c>
      <c r="E692">
        <v>4410</v>
      </c>
      <c r="F692" t="s">
        <v>27</v>
      </c>
      <c r="G692">
        <v>3601</v>
      </c>
      <c r="H692" t="str">
        <f>IF(COUNTIF(Aktiva_företag[FO-nummer],ostolaskut_2025[[#This Row],[Toimittajan Y-tunnus]])&gt;0, "JA", "NEJ")</f>
        <v>JA</v>
      </c>
    </row>
    <row r="693" spans="1:8" x14ac:dyDescent="0.35">
      <c r="A693" t="s">
        <v>885</v>
      </c>
      <c r="B693" t="s">
        <v>886</v>
      </c>
      <c r="C693" s="1">
        <v>2.39</v>
      </c>
      <c r="D693">
        <v>7052025</v>
      </c>
      <c r="E693">
        <v>4410</v>
      </c>
      <c r="F693" t="s">
        <v>27</v>
      </c>
      <c r="G693">
        <v>3901</v>
      </c>
      <c r="H693" t="str">
        <f>IF(COUNTIF(Aktiva_företag[FO-nummer],ostolaskut_2025[[#This Row],[Toimittajan Y-tunnus]])&gt;0, "JA", "NEJ")</f>
        <v>JA</v>
      </c>
    </row>
    <row r="694" spans="1:8" x14ac:dyDescent="0.35">
      <c r="A694" t="s">
        <v>885</v>
      </c>
      <c r="B694" t="s">
        <v>886</v>
      </c>
      <c r="C694" s="1">
        <v>38.159999999999997</v>
      </c>
      <c r="D694">
        <v>7052025</v>
      </c>
      <c r="E694">
        <v>4410</v>
      </c>
      <c r="F694" t="s">
        <v>27</v>
      </c>
      <c r="G694">
        <v>3901</v>
      </c>
      <c r="H694" t="str">
        <f>IF(COUNTIF(Aktiva_företag[FO-nummer],ostolaskut_2025[[#This Row],[Toimittajan Y-tunnus]])&gt;0, "JA", "NEJ")</f>
        <v>JA</v>
      </c>
    </row>
    <row r="695" spans="1:8" x14ac:dyDescent="0.35">
      <c r="A695" t="s">
        <v>885</v>
      </c>
      <c r="B695" t="s">
        <v>886</v>
      </c>
      <c r="C695" s="1">
        <v>15.79</v>
      </c>
      <c r="D695">
        <v>7052025</v>
      </c>
      <c r="E695">
        <v>4410</v>
      </c>
      <c r="F695" t="s">
        <v>27</v>
      </c>
      <c r="G695">
        <v>1102</v>
      </c>
      <c r="H695" t="str">
        <f>IF(COUNTIF(Aktiva_företag[FO-nummer],ostolaskut_2025[[#This Row],[Toimittajan Y-tunnus]])&gt;0, "JA", "NEJ")</f>
        <v>JA</v>
      </c>
    </row>
    <row r="696" spans="1:8" x14ac:dyDescent="0.35">
      <c r="A696" t="s">
        <v>885</v>
      </c>
      <c r="B696" t="s">
        <v>886</v>
      </c>
      <c r="C696" s="1">
        <v>2.39</v>
      </c>
      <c r="D696">
        <v>7052025</v>
      </c>
      <c r="E696">
        <v>4410</v>
      </c>
      <c r="F696" t="s">
        <v>27</v>
      </c>
      <c r="G696">
        <v>1102</v>
      </c>
      <c r="H696" t="str">
        <f>IF(COUNTIF(Aktiva_företag[FO-nummer],ostolaskut_2025[[#This Row],[Toimittajan Y-tunnus]])&gt;0, "JA", "NEJ")</f>
        <v>JA</v>
      </c>
    </row>
    <row r="697" spans="1:8" x14ac:dyDescent="0.35">
      <c r="A697" t="s">
        <v>885</v>
      </c>
      <c r="B697" t="s">
        <v>886</v>
      </c>
      <c r="C697" s="1">
        <v>275.44</v>
      </c>
      <c r="D697">
        <v>13052025</v>
      </c>
      <c r="E697">
        <v>4410</v>
      </c>
      <c r="F697" t="s">
        <v>27</v>
      </c>
      <c r="G697">
        <v>3051</v>
      </c>
      <c r="H697" t="str">
        <f>IF(COUNTIF(Aktiva_företag[FO-nummer],ostolaskut_2025[[#This Row],[Toimittajan Y-tunnus]])&gt;0, "JA", "NEJ")</f>
        <v>JA</v>
      </c>
    </row>
    <row r="698" spans="1:8" x14ac:dyDescent="0.35">
      <c r="A698" t="s">
        <v>885</v>
      </c>
      <c r="B698" t="s">
        <v>886</v>
      </c>
      <c r="C698" s="1">
        <v>2.39</v>
      </c>
      <c r="D698">
        <v>13052025</v>
      </c>
      <c r="E698">
        <v>4410</v>
      </c>
      <c r="F698" t="s">
        <v>27</v>
      </c>
      <c r="G698">
        <v>3051</v>
      </c>
      <c r="H698" t="str">
        <f>IF(COUNTIF(Aktiva_företag[FO-nummer],ostolaskut_2025[[#This Row],[Toimittajan Y-tunnus]])&gt;0, "JA", "NEJ")</f>
        <v>JA</v>
      </c>
    </row>
    <row r="699" spans="1:8" x14ac:dyDescent="0.35">
      <c r="A699" t="s">
        <v>885</v>
      </c>
      <c r="B699" t="s">
        <v>886</v>
      </c>
      <c r="C699" s="1">
        <v>2.79</v>
      </c>
      <c r="D699">
        <v>18052025</v>
      </c>
      <c r="E699">
        <v>4410</v>
      </c>
      <c r="F699" t="s">
        <v>27</v>
      </c>
      <c r="G699">
        <v>3601</v>
      </c>
      <c r="H699" t="str">
        <f>IF(COUNTIF(Aktiva_företag[FO-nummer],ostolaskut_2025[[#This Row],[Toimittajan Y-tunnus]])&gt;0, "JA", "NEJ")</f>
        <v>JA</v>
      </c>
    </row>
    <row r="700" spans="1:8" x14ac:dyDescent="0.35">
      <c r="A700" t="s">
        <v>885</v>
      </c>
      <c r="B700" t="s">
        <v>886</v>
      </c>
      <c r="C700" s="1">
        <v>126.75</v>
      </c>
      <c r="D700">
        <v>18052025</v>
      </c>
      <c r="E700">
        <v>4410</v>
      </c>
      <c r="F700" t="s">
        <v>27</v>
      </c>
      <c r="G700">
        <v>3601</v>
      </c>
      <c r="H700" t="str">
        <f>IF(COUNTIF(Aktiva_företag[FO-nummer],ostolaskut_2025[[#This Row],[Toimittajan Y-tunnus]])&gt;0, "JA", "NEJ")</f>
        <v>JA</v>
      </c>
    </row>
    <row r="701" spans="1:8" x14ac:dyDescent="0.35">
      <c r="A701" t="s">
        <v>885</v>
      </c>
      <c r="B701" t="s">
        <v>886</v>
      </c>
      <c r="C701" s="1">
        <v>24.7</v>
      </c>
      <c r="D701">
        <v>21052025</v>
      </c>
      <c r="E701">
        <v>4465</v>
      </c>
      <c r="F701" t="s">
        <v>629</v>
      </c>
      <c r="G701">
        <v>3051</v>
      </c>
      <c r="H701" t="str">
        <f>IF(COUNTIF(Aktiva_företag[FO-nummer],ostolaskut_2025[[#This Row],[Toimittajan Y-tunnus]])&gt;0, "JA", "NEJ")</f>
        <v>JA</v>
      </c>
    </row>
    <row r="702" spans="1:8" x14ac:dyDescent="0.35">
      <c r="A702" t="s">
        <v>885</v>
      </c>
      <c r="B702" t="s">
        <v>886</v>
      </c>
      <c r="C702" s="1">
        <v>2.39</v>
      </c>
      <c r="D702">
        <v>21052025</v>
      </c>
      <c r="E702">
        <v>4470</v>
      </c>
      <c r="F702" t="s">
        <v>20</v>
      </c>
      <c r="G702">
        <v>5501</v>
      </c>
      <c r="H702" t="str">
        <f>IF(COUNTIF(Aktiva_företag[FO-nummer],ostolaskut_2025[[#This Row],[Toimittajan Y-tunnus]])&gt;0, "JA", "NEJ")</f>
        <v>JA</v>
      </c>
    </row>
    <row r="703" spans="1:8" x14ac:dyDescent="0.35">
      <c r="A703" t="s">
        <v>885</v>
      </c>
      <c r="B703" t="s">
        <v>886</v>
      </c>
      <c r="C703" s="1">
        <v>552.63</v>
      </c>
      <c r="D703">
        <v>21052025</v>
      </c>
      <c r="E703">
        <v>4470</v>
      </c>
      <c r="F703" t="s">
        <v>20</v>
      </c>
      <c r="G703">
        <v>5501</v>
      </c>
      <c r="H703" t="str">
        <f>IF(COUNTIF(Aktiva_företag[FO-nummer],ostolaskut_2025[[#This Row],[Toimittajan Y-tunnus]])&gt;0, "JA", "NEJ")</f>
        <v>JA</v>
      </c>
    </row>
    <row r="704" spans="1:8" x14ac:dyDescent="0.35">
      <c r="A704" t="s">
        <v>885</v>
      </c>
      <c r="B704" t="s">
        <v>886</v>
      </c>
      <c r="C704" s="1">
        <v>323.18</v>
      </c>
      <c r="D704">
        <v>18052025</v>
      </c>
      <c r="E704">
        <v>4520</v>
      </c>
      <c r="F704" t="s">
        <v>117</v>
      </c>
      <c r="G704">
        <v>5501</v>
      </c>
      <c r="H704" t="str">
        <f>IF(COUNTIF(Aktiva_företag[FO-nummer],ostolaskut_2025[[#This Row],[Toimittajan Y-tunnus]])&gt;0, "JA", "NEJ")</f>
        <v>JA</v>
      </c>
    </row>
    <row r="705" spans="1:8" x14ac:dyDescent="0.35">
      <c r="A705" t="s">
        <v>885</v>
      </c>
      <c r="B705" t="s">
        <v>886</v>
      </c>
      <c r="C705" s="1">
        <v>93.69</v>
      </c>
      <c r="D705">
        <v>18052025</v>
      </c>
      <c r="E705">
        <v>4520</v>
      </c>
      <c r="F705" t="s">
        <v>117</v>
      </c>
      <c r="G705">
        <v>5501</v>
      </c>
      <c r="H705" t="str">
        <f>IF(COUNTIF(Aktiva_företag[FO-nummer],ostolaskut_2025[[#This Row],[Toimittajan Y-tunnus]])&gt;0, "JA", "NEJ")</f>
        <v>JA</v>
      </c>
    </row>
    <row r="706" spans="1:8" x14ac:dyDescent="0.35">
      <c r="A706" t="s">
        <v>885</v>
      </c>
      <c r="B706" t="s">
        <v>886</v>
      </c>
      <c r="C706" s="1">
        <v>2.79</v>
      </c>
      <c r="D706">
        <v>21052025</v>
      </c>
      <c r="E706">
        <v>4410</v>
      </c>
      <c r="F706" t="s">
        <v>27</v>
      </c>
      <c r="G706">
        <v>3601</v>
      </c>
      <c r="H706" t="str">
        <f>IF(COUNTIF(Aktiva_företag[FO-nummer],ostolaskut_2025[[#This Row],[Toimittajan Y-tunnus]])&gt;0, "JA", "NEJ")</f>
        <v>JA</v>
      </c>
    </row>
    <row r="707" spans="1:8" x14ac:dyDescent="0.35">
      <c r="A707" t="s">
        <v>885</v>
      </c>
      <c r="B707" t="s">
        <v>886</v>
      </c>
      <c r="C707" s="1">
        <v>236.84</v>
      </c>
      <c r="D707">
        <v>21052025</v>
      </c>
      <c r="E707">
        <v>4410</v>
      </c>
      <c r="F707" t="s">
        <v>27</v>
      </c>
      <c r="G707">
        <v>3601</v>
      </c>
      <c r="H707" t="str">
        <f>IF(COUNTIF(Aktiva_företag[FO-nummer],ostolaskut_2025[[#This Row],[Toimittajan Y-tunnus]])&gt;0, "JA", "NEJ")</f>
        <v>JA</v>
      </c>
    </row>
    <row r="708" spans="1:8" x14ac:dyDescent="0.35">
      <c r="A708" t="s">
        <v>885</v>
      </c>
      <c r="B708" t="s">
        <v>886</v>
      </c>
      <c r="C708" s="1">
        <v>13.55</v>
      </c>
      <c r="D708">
        <v>22052025</v>
      </c>
      <c r="E708">
        <v>4440</v>
      </c>
      <c r="F708" t="s">
        <v>108</v>
      </c>
      <c r="G708">
        <v>3051</v>
      </c>
      <c r="H708" t="str">
        <f>IF(COUNTIF(Aktiva_företag[FO-nummer],ostolaskut_2025[[#This Row],[Toimittajan Y-tunnus]])&gt;0, "JA", "NEJ")</f>
        <v>JA</v>
      </c>
    </row>
    <row r="709" spans="1:8" x14ac:dyDescent="0.35">
      <c r="A709" t="s">
        <v>885</v>
      </c>
      <c r="B709" t="s">
        <v>886</v>
      </c>
      <c r="C709" s="1">
        <v>2.79</v>
      </c>
      <c r="D709">
        <v>26052025</v>
      </c>
      <c r="E709">
        <v>4410</v>
      </c>
      <c r="F709" t="s">
        <v>27</v>
      </c>
      <c r="G709">
        <v>3601</v>
      </c>
      <c r="H709" t="str">
        <f>IF(COUNTIF(Aktiva_företag[FO-nummer],ostolaskut_2025[[#This Row],[Toimittajan Y-tunnus]])&gt;0, "JA", "NEJ")</f>
        <v>JA</v>
      </c>
    </row>
    <row r="710" spans="1:8" x14ac:dyDescent="0.35">
      <c r="A710" t="s">
        <v>885</v>
      </c>
      <c r="B710" t="s">
        <v>886</v>
      </c>
      <c r="C710" s="1">
        <v>134.65</v>
      </c>
      <c r="D710">
        <v>26052025</v>
      </c>
      <c r="E710">
        <v>4410</v>
      </c>
      <c r="F710" t="s">
        <v>27</v>
      </c>
      <c r="G710">
        <v>3901</v>
      </c>
      <c r="H710" t="str">
        <f>IF(COUNTIF(Aktiva_företag[FO-nummer],ostolaskut_2025[[#This Row],[Toimittajan Y-tunnus]])&gt;0, "JA", "NEJ")</f>
        <v>JA</v>
      </c>
    </row>
    <row r="711" spans="1:8" x14ac:dyDescent="0.35">
      <c r="A711" t="s">
        <v>885</v>
      </c>
      <c r="B711" t="s">
        <v>886</v>
      </c>
      <c r="C711" s="1">
        <v>2.39</v>
      </c>
      <c r="D711">
        <v>26052025</v>
      </c>
      <c r="E711">
        <v>4410</v>
      </c>
      <c r="F711" t="s">
        <v>27</v>
      </c>
      <c r="G711">
        <v>1101</v>
      </c>
      <c r="H711" t="str">
        <f>IF(COUNTIF(Aktiva_företag[FO-nummer],ostolaskut_2025[[#This Row],[Toimittajan Y-tunnus]])&gt;0, "JA", "NEJ")</f>
        <v>JA</v>
      </c>
    </row>
    <row r="712" spans="1:8" x14ac:dyDescent="0.35">
      <c r="A712" t="s">
        <v>885</v>
      </c>
      <c r="B712" t="s">
        <v>886</v>
      </c>
      <c r="C712" s="1">
        <v>238.6</v>
      </c>
      <c r="D712">
        <v>26052025</v>
      </c>
      <c r="E712">
        <v>4410</v>
      </c>
      <c r="F712" t="s">
        <v>27</v>
      </c>
      <c r="G712">
        <v>1101</v>
      </c>
      <c r="H712" t="str">
        <f>IF(COUNTIF(Aktiva_företag[FO-nummer],ostolaskut_2025[[#This Row],[Toimittajan Y-tunnus]])&gt;0, "JA", "NEJ")</f>
        <v>JA</v>
      </c>
    </row>
    <row r="713" spans="1:8" x14ac:dyDescent="0.35">
      <c r="A713" t="s">
        <v>885</v>
      </c>
      <c r="B713" t="s">
        <v>886</v>
      </c>
      <c r="C713" s="1">
        <v>448.25</v>
      </c>
      <c r="D713">
        <v>26052025</v>
      </c>
      <c r="E713">
        <v>4410</v>
      </c>
      <c r="F713" t="s">
        <v>27</v>
      </c>
      <c r="G713">
        <v>3051</v>
      </c>
      <c r="H713" t="str">
        <f>IF(COUNTIF(Aktiva_företag[FO-nummer],ostolaskut_2025[[#This Row],[Toimittajan Y-tunnus]])&gt;0, "JA", "NEJ")</f>
        <v>JA</v>
      </c>
    </row>
    <row r="714" spans="1:8" x14ac:dyDescent="0.35">
      <c r="A714" t="s">
        <v>885</v>
      </c>
      <c r="B714" t="s">
        <v>886</v>
      </c>
      <c r="C714" s="1">
        <v>19.920000000000002</v>
      </c>
      <c r="D714">
        <v>27052025</v>
      </c>
      <c r="E714">
        <v>4440</v>
      </c>
      <c r="F714" t="s">
        <v>108</v>
      </c>
      <c r="G714">
        <v>3051</v>
      </c>
      <c r="H714" t="str">
        <f>IF(COUNTIF(Aktiva_företag[FO-nummer],ostolaskut_2025[[#This Row],[Toimittajan Y-tunnus]])&gt;0, "JA", "NEJ")</f>
        <v>JA</v>
      </c>
    </row>
    <row r="715" spans="1:8" x14ac:dyDescent="0.35">
      <c r="A715" t="s">
        <v>885</v>
      </c>
      <c r="B715" t="s">
        <v>886</v>
      </c>
      <c r="C715" s="1">
        <v>315.79000000000002</v>
      </c>
      <c r="D715">
        <v>6062025</v>
      </c>
      <c r="E715">
        <v>4520</v>
      </c>
      <c r="F715" t="s">
        <v>117</v>
      </c>
      <c r="G715">
        <v>5501</v>
      </c>
      <c r="H715" t="str">
        <f>IF(COUNTIF(Aktiva_företag[FO-nummer],ostolaskut_2025[[#This Row],[Toimittajan Y-tunnus]])&gt;0, "JA", "NEJ")</f>
        <v>JA</v>
      </c>
    </row>
    <row r="716" spans="1:8" x14ac:dyDescent="0.35">
      <c r="A716" t="s">
        <v>885</v>
      </c>
      <c r="B716" t="s">
        <v>886</v>
      </c>
      <c r="C716" s="1">
        <v>2.39</v>
      </c>
      <c r="D716">
        <v>6062025</v>
      </c>
      <c r="E716">
        <v>4600</v>
      </c>
      <c r="F716" t="s">
        <v>120</v>
      </c>
      <c r="G716">
        <v>5501</v>
      </c>
      <c r="H716" t="str">
        <f>IF(COUNTIF(Aktiva_företag[FO-nummer],ostolaskut_2025[[#This Row],[Toimittajan Y-tunnus]])&gt;0, "JA", "NEJ")</f>
        <v>JA</v>
      </c>
    </row>
    <row r="717" spans="1:8" x14ac:dyDescent="0.35">
      <c r="A717" t="s">
        <v>885</v>
      </c>
      <c r="B717" t="s">
        <v>886</v>
      </c>
      <c r="C717" s="1">
        <v>39.47</v>
      </c>
      <c r="D717">
        <v>13062025</v>
      </c>
      <c r="E717">
        <v>4410</v>
      </c>
      <c r="F717" t="s">
        <v>27</v>
      </c>
      <c r="G717">
        <v>3601</v>
      </c>
      <c r="H717" t="str">
        <f>IF(COUNTIF(Aktiva_företag[FO-nummer],ostolaskut_2025[[#This Row],[Toimittajan Y-tunnus]])&gt;0, "JA", "NEJ")</f>
        <v>JA</v>
      </c>
    </row>
    <row r="718" spans="1:8" x14ac:dyDescent="0.35">
      <c r="A718" t="s">
        <v>885</v>
      </c>
      <c r="B718" t="s">
        <v>886</v>
      </c>
      <c r="C718" s="1">
        <v>2.39</v>
      </c>
      <c r="D718">
        <v>13062025</v>
      </c>
      <c r="E718">
        <v>4410</v>
      </c>
      <c r="F718" t="s">
        <v>27</v>
      </c>
      <c r="G718">
        <v>3601</v>
      </c>
      <c r="H718" t="str">
        <f>IF(COUNTIF(Aktiva_företag[FO-nummer],ostolaskut_2025[[#This Row],[Toimittajan Y-tunnus]])&gt;0, "JA", "NEJ")</f>
        <v>JA</v>
      </c>
    </row>
    <row r="719" spans="1:8" x14ac:dyDescent="0.35">
      <c r="A719" t="s">
        <v>885</v>
      </c>
      <c r="B719" t="s">
        <v>886</v>
      </c>
      <c r="C719" s="1">
        <v>20.32</v>
      </c>
      <c r="D719">
        <v>18062025</v>
      </c>
      <c r="E719">
        <v>4410</v>
      </c>
      <c r="F719" t="s">
        <v>27</v>
      </c>
      <c r="G719">
        <v>5551</v>
      </c>
      <c r="H719" t="str">
        <f>IF(COUNTIF(Aktiva_företag[FO-nummer],ostolaskut_2025[[#This Row],[Toimittajan Y-tunnus]])&gt;0, "JA", "NEJ")</f>
        <v>JA</v>
      </c>
    </row>
    <row r="720" spans="1:8" x14ac:dyDescent="0.35">
      <c r="A720" t="s">
        <v>885</v>
      </c>
      <c r="B720" t="s">
        <v>886</v>
      </c>
      <c r="C720" s="1">
        <v>437.72</v>
      </c>
      <c r="D720">
        <v>18062025</v>
      </c>
      <c r="E720">
        <v>4410</v>
      </c>
      <c r="F720" t="s">
        <v>27</v>
      </c>
      <c r="G720">
        <v>5551</v>
      </c>
      <c r="H720" t="str">
        <f>IF(COUNTIF(Aktiva_företag[FO-nummer],ostolaskut_2025[[#This Row],[Toimittajan Y-tunnus]])&gt;0, "JA", "NEJ")</f>
        <v>JA</v>
      </c>
    </row>
    <row r="721" spans="1:8" x14ac:dyDescent="0.35">
      <c r="A721" t="s">
        <v>885</v>
      </c>
      <c r="B721" t="s">
        <v>886</v>
      </c>
      <c r="C721" s="1">
        <v>107.89</v>
      </c>
      <c r="D721">
        <v>13062025</v>
      </c>
      <c r="E721">
        <v>4410</v>
      </c>
      <c r="F721" t="s">
        <v>27</v>
      </c>
      <c r="G721">
        <v>3251</v>
      </c>
      <c r="H721" t="str">
        <f>IF(COUNTIF(Aktiva_företag[FO-nummer],ostolaskut_2025[[#This Row],[Toimittajan Y-tunnus]])&gt;0, "JA", "NEJ")</f>
        <v>JA</v>
      </c>
    </row>
    <row r="722" spans="1:8" x14ac:dyDescent="0.35">
      <c r="A722" t="s">
        <v>885</v>
      </c>
      <c r="B722" t="s">
        <v>886</v>
      </c>
      <c r="C722" s="1">
        <v>2.39</v>
      </c>
      <c r="D722">
        <v>18062025</v>
      </c>
      <c r="E722">
        <v>4410</v>
      </c>
      <c r="F722" t="s">
        <v>27</v>
      </c>
      <c r="G722">
        <v>1101</v>
      </c>
      <c r="H722" t="str">
        <f>IF(COUNTIF(Aktiva_företag[FO-nummer],ostolaskut_2025[[#This Row],[Toimittajan Y-tunnus]])&gt;0, "JA", "NEJ")</f>
        <v>JA</v>
      </c>
    </row>
    <row r="723" spans="1:8" x14ac:dyDescent="0.35">
      <c r="A723" t="s">
        <v>885</v>
      </c>
      <c r="B723" t="s">
        <v>886</v>
      </c>
      <c r="C723" s="1">
        <v>188.16</v>
      </c>
      <c r="D723">
        <v>18062025</v>
      </c>
      <c r="E723">
        <v>4410</v>
      </c>
      <c r="F723" t="s">
        <v>27</v>
      </c>
      <c r="G723">
        <v>1101</v>
      </c>
      <c r="H723" t="str">
        <f>IF(COUNTIF(Aktiva_företag[FO-nummer],ostolaskut_2025[[#This Row],[Toimittajan Y-tunnus]])&gt;0, "JA", "NEJ")</f>
        <v>JA</v>
      </c>
    </row>
    <row r="724" spans="1:8" x14ac:dyDescent="0.35">
      <c r="A724" t="s">
        <v>885</v>
      </c>
      <c r="B724" t="s">
        <v>886</v>
      </c>
      <c r="C724" s="1">
        <v>2.39</v>
      </c>
      <c r="D724">
        <v>18062025</v>
      </c>
      <c r="E724">
        <v>4410</v>
      </c>
      <c r="F724" t="s">
        <v>27</v>
      </c>
      <c r="G724">
        <v>5551</v>
      </c>
      <c r="H724" t="str">
        <f>IF(COUNTIF(Aktiva_företag[FO-nummer],ostolaskut_2025[[#This Row],[Toimittajan Y-tunnus]])&gt;0, "JA", "NEJ")</f>
        <v>JA</v>
      </c>
    </row>
    <row r="725" spans="1:8" x14ac:dyDescent="0.35">
      <c r="A725" t="s">
        <v>885</v>
      </c>
      <c r="B725" t="s">
        <v>886</v>
      </c>
      <c r="C725" s="1">
        <v>1801.75</v>
      </c>
      <c r="D725">
        <v>18062025</v>
      </c>
      <c r="E725">
        <v>4410</v>
      </c>
      <c r="F725" t="s">
        <v>27</v>
      </c>
      <c r="G725">
        <v>5551</v>
      </c>
      <c r="H725" t="str">
        <f>IF(COUNTIF(Aktiva_företag[FO-nummer],ostolaskut_2025[[#This Row],[Toimittajan Y-tunnus]])&gt;0, "JA", "NEJ")</f>
        <v>JA</v>
      </c>
    </row>
    <row r="726" spans="1:8" x14ac:dyDescent="0.35">
      <c r="A726" t="s">
        <v>885</v>
      </c>
      <c r="B726" t="s">
        <v>886</v>
      </c>
      <c r="C726" s="1">
        <v>146.49</v>
      </c>
      <c r="D726">
        <v>4082025</v>
      </c>
      <c r="E726">
        <v>4410</v>
      </c>
      <c r="F726" t="s">
        <v>27</v>
      </c>
      <c r="G726">
        <v>5352</v>
      </c>
      <c r="H726" t="str">
        <f>IF(COUNTIF(Aktiva_företag[FO-nummer],ostolaskut_2025[[#This Row],[Toimittajan Y-tunnus]])&gt;0, "JA", "NEJ")</f>
        <v>JA</v>
      </c>
    </row>
    <row r="727" spans="1:8" x14ac:dyDescent="0.35">
      <c r="A727" t="s">
        <v>885</v>
      </c>
      <c r="B727" t="s">
        <v>886</v>
      </c>
      <c r="C727" s="1">
        <v>18.329999999999998</v>
      </c>
      <c r="D727">
        <v>4082025</v>
      </c>
      <c r="E727">
        <v>4600</v>
      </c>
      <c r="F727" t="s">
        <v>120</v>
      </c>
      <c r="G727">
        <v>3021</v>
      </c>
      <c r="H727" t="str">
        <f>IF(COUNTIF(Aktiva_företag[FO-nummer],ostolaskut_2025[[#This Row],[Toimittajan Y-tunnus]])&gt;0, "JA", "NEJ")</f>
        <v>JA</v>
      </c>
    </row>
    <row r="728" spans="1:8" x14ac:dyDescent="0.35">
      <c r="A728" t="s">
        <v>885</v>
      </c>
      <c r="B728" t="s">
        <v>886</v>
      </c>
      <c r="C728" s="1">
        <v>271.05</v>
      </c>
      <c r="D728">
        <v>7082025</v>
      </c>
      <c r="E728">
        <v>4410</v>
      </c>
      <c r="F728" t="s">
        <v>27</v>
      </c>
      <c r="G728">
        <v>3051</v>
      </c>
      <c r="H728" t="str">
        <f>IF(COUNTIF(Aktiva_företag[FO-nummer],ostolaskut_2025[[#This Row],[Toimittajan Y-tunnus]])&gt;0, "JA", "NEJ")</f>
        <v>JA</v>
      </c>
    </row>
    <row r="729" spans="1:8" x14ac:dyDescent="0.35">
      <c r="A729" t="s">
        <v>885</v>
      </c>
      <c r="B729" t="s">
        <v>886</v>
      </c>
      <c r="C729" s="1">
        <v>68.42</v>
      </c>
      <c r="D729">
        <v>7082025</v>
      </c>
      <c r="E729">
        <v>4440</v>
      </c>
      <c r="F729" t="s">
        <v>108</v>
      </c>
      <c r="G729">
        <v>3051</v>
      </c>
      <c r="H729" t="str">
        <f>IF(COUNTIF(Aktiva_företag[FO-nummer],ostolaskut_2025[[#This Row],[Toimittajan Y-tunnus]])&gt;0, "JA", "NEJ")</f>
        <v>JA</v>
      </c>
    </row>
    <row r="730" spans="1:8" x14ac:dyDescent="0.35">
      <c r="A730" t="s">
        <v>885</v>
      </c>
      <c r="B730" t="s">
        <v>886</v>
      </c>
      <c r="C730" s="1">
        <v>2.39</v>
      </c>
      <c r="D730">
        <v>7082025</v>
      </c>
      <c r="E730">
        <v>4440</v>
      </c>
      <c r="F730" t="s">
        <v>108</v>
      </c>
      <c r="G730">
        <v>3051</v>
      </c>
      <c r="H730" t="str">
        <f>IF(COUNTIF(Aktiva_företag[FO-nummer],ostolaskut_2025[[#This Row],[Toimittajan Y-tunnus]])&gt;0, "JA", "NEJ")</f>
        <v>JA</v>
      </c>
    </row>
    <row r="731" spans="1:8" x14ac:dyDescent="0.35">
      <c r="A731" t="s">
        <v>885</v>
      </c>
      <c r="B731" t="s">
        <v>886</v>
      </c>
      <c r="C731" s="1">
        <v>2.39</v>
      </c>
      <c r="D731">
        <v>15082025</v>
      </c>
      <c r="E731">
        <v>4410</v>
      </c>
      <c r="F731" t="s">
        <v>27</v>
      </c>
      <c r="G731">
        <v>3601</v>
      </c>
      <c r="H731" t="str">
        <f>IF(COUNTIF(Aktiva_företag[FO-nummer],ostolaskut_2025[[#This Row],[Toimittajan Y-tunnus]])&gt;0, "JA", "NEJ")</f>
        <v>JA</v>
      </c>
    </row>
    <row r="732" spans="1:8" x14ac:dyDescent="0.35">
      <c r="A732" t="s">
        <v>885</v>
      </c>
      <c r="B732" t="s">
        <v>886</v>
      </c>
      <c r="C732" s="1">
        <v>51.75</v>
      </c>
      <c r="D732">
        <v>15082025</v>
      </c>
      <c r="E732">
        <v>4410</v>
      </c>
      <c r="F732" t="s">
        <v>27</v>
      </c>
      <c r="G732">
        <v>3601</v>
      </c>
      <c r="H732" t="str">
        <f>IF(COUNTIF(Aktiva_företag[FO-nummer],ostolaskut_2025[[#This Row],[Toimittajan Y-tunnus]])&gt;0, "JA", "NEJ")</f>
        <v>JA</v>
      </c>
    </row>
    <row r="733" spans="1:8" x14ac:dyDescent="0.35">
      <c r="A733" t="s">
        <v>885</v>
      </c>
      <c r="B733" t="s">
        <v>886</v>
      </c>
      <c r="C733" s="1">
        <v>78.95</v>
      </c>
      <c r="D733">
        <v>1092025</v>
      </c>
      <c r="E733">
        <v>4600</v>
      </c>
      <c r="F733" t="s">
        <v>120</v>
      </c>
      <c r="G733">
        <v>3022</v>
      </c>
      <c r="H733" t="str">
        <f>IF(COUNTIF(Aktiva_företag[FO-nummer],ostolaskut_2025[[#This Row],[Toimittajan Y-tunnus]])&gt;0, "JA", "NEJ")</f>
        <v>JA</v>
      </c>
    </row>
    <row r="734" spans="1:8" x14ac:dyDescent="0.35">
      <c r="A734" t="s">
        <v>885</v>
      </c>
      <c r="B734" t="s">
        <v>886</v>
      </c>
      <c r="C734" s="1">
        <v>2.39</v>
      </c>
      <c r="D734">
        <v>1092025</v>
      </c>
      <c r="E734">
        <v>4600</v>
      </c>
      <c r="F734" t="s">
        <v>120</v>
      </c>
      <c r="G734">
        <v>3022</v>
      </c>
      <c r="H734" t="str">
        <f>IF(COUNTIF(Aktiva_företag[FO-nummer],ostolaskut_2025[[#This Row],[Toimittajan Y-tunnus]])&gt;0, "JA", "NEJ")</f>
        <v>JA</v>
      </c>
    </row>
    <row r="735" spans="1:8" x14ac:dyDescent="0.35">
      <c r="A735" t="s">
        <v>885</v>
      </c>
      <c r="B735" t="s">
        <v>886</v>
      </c>
      <c r="C735" s="1">
        <v>2.39</v>
      </c>
      <c r="D735">
        <v>23092025</v>
      </c>
      <c r="E735">
        <v>4410</v>
      </c>
      <c r="F735" t="s">
        <v>27</v>
      </c>
      <c r="G735">
        <v>1101</v>
      </c>
      <c r="H735" t="str">
        <f>IF(COUNTIF(Aktiva_företag[FO-nummer],ostolaskut_2025[[#This Row],[Toimittajan Y-tunnus]])&gt;0, "JA", "NEJ")</f>
        <v>JA</v>
      </c>
    </row>
    <row r="736" spans="1:8" x14ac:dyDescent="0.35">
      <c r="A736" t="s">
        <v>885</v>
      </c>
      <c r="B736" t="s">
        <v>886</v>
      </c>
      <c r="C736" s="1">
        <v>238.6</v>
      </c>
      <c r="D736">
        <v>23092025</v>
      </c>
      <c r="E736">
        <v>4410</v>
      </c>
      <c r="F736" t="s">
        <v>27</v>
      </c>
      <c r="G736">
        <v>1101</v>
      </c>
      <c r="H736" t="str">
        <f>IF(COUNTIF(Aktiva_företag[FO-nummer],ostolaskut_2025[[#This Row],[Toimittajan Y-tunnus]])&gt;0, "JA", "NEJ")</f>
        <v>JA</v>
      </c>
    </row>
    <row r="737" spans="1:8" x14ac:dyDescent="0.35">
      <c r="A737" t="s">
        <v>885</v>
      </c>
      <c r="B737" t="s">
        <v>886</v>
      </c>
      <c r="C737" s="1">
        <v>43.86</v>
      </c>
      <c r="D737">
        <v>29092025</v>
      </c>
      <c r="E737">
        <v>4410</v>
      </c>
      <c r="F737" t="s">
        <v>27</v>
      </c>
      <c r="G737">
        <v>5501</v>
      </c>
      <c r="H737" t="str">
        <f>IF(COUNTIF(Aktiva_företag[FO-nummer],ostolaskut_2025[[#This Row],[Toimittajan Y-tunnus]])&gt;0, "JA", "NEJ")</f>
        <v>JA</v>
      </c>
    </row>
    <row r="738" spans="1:8" x14ac:dyDescent="0.35">
      <c r="A738" t="s">
        <v>885</v>
      </c>
      <c r="B738" t="s">
        <v>886</v>
      </c>
      <c r="C738" s="1">
        <v>2.39</v>
      </c>
      <c r="D738">
        <v>29092025</v>
      </c>
      <c r="E738">
        <v>4410</v>
      </c>
      <c r="F738" t="s">
        <v>27</v>
      </c>
      <c r="G738">
        <v>5501</v>
      </c>
      <c r="H738" t="str">
        <f>IF(COUNTIF(Aktiva_företag[FO-nummer],ostolaskut_2025[[#This Row],[Toimittajan Y-tunnus]])&gt;0, "JA", "NEJ")</f>
        <v>JA</v>
      </c>
    </row>
    <row r="739" spans="1:8" x14ac:dyDescent="0.35">
      <c r="A739" t="s">
        <v>885</v>
      </c>
      <c r="B739" t="s">
        <v>886</v>
      </c>
      <c r="C739" s="1">
        <v>2.39</v>
      </c>
      <c r="D739">
        <v>8102025</v>
      </c>
      <c r="E739">
        <v>4410</v>
      </c>
      <c r="F739" t="s">
        <v>27</v>
      </c>
      <c r="G739">
        <v>3601</v>
      </c>
      <c r="H739" t="str">
        <f>IF(COUNTIF(Aktiva_företag[FO-nummer],ostolaskut_2025[[#This Row],[Toimittajan Y-tunnus]])&gt;0, "JA", "NEJ")</f>
        <v>JA</v>
      </c>
    </row>
    <row r="740" spans="1:8" x14ac:dyDescent="0.35">
      <c r="A740" t="s">
        <v>885</v>
      </c>
      <c r="B740" t="s">
        <v>886</v>
      </c>
      <c r="C740" s="1">
        <v>26.75</v>
      </c>
      <c r="D740">
        <v>8102025</v>
      </c>
      <c r="E740">
        <v>4410</v>
      </c>
      <c r="F740" t="s">
        <v>27</v>
      </c>
      <c r="G740">
        <v>3601</v>
      </c>
      <c r="H740" t="str">
        <f>IF(COUNTIF(Aktiva_företag[FO-nummer],ostolaskut_2025[[#This Row],[Toimittajan Y-tunnus]])&gt;0, "JA", "NEJ")</f>
        <v>JA</v>
      </c>
    </row>
    <row r="741" spans="1:8" x14ac:dyDescent="0.35">
      <c r="A741" t="s">
        <v>885</v>
      </c>
      <c r="B741" t="s">
        <v>886</v>
      </c>
      <c r="C741" s="1">
        <v>88.17</v>
      </c>
      <c r="D741">
        <v>15112025</v>
      </c>
      <c r="E741">
        <v>4410</v>
      </c>
      <c r="F741" t="s">
        <v>27</v>
      </c>
      <c r="G741">
        <v>3021</v>
      </c>
      <c r="H741" t="str">
        <f>IF(COUNTIF(Aktiva_företag[FO-nummer],ostolaskut_2025[[#This Row],[Toimittajan Y-tunnus]])&gt;0, "JA", "NEJ")</f>
        <v>JA</v>
      </c>
    </row>
    <row r="742" spans="1:8" x14ac:dyDescent="0.35">
      <c r="A742" t="s">
        <v>885</v>
      </c>
      <c r="B742" t="s">
        <v>886</v>
      </c>
      <c r="C742" s="1">
        <v>2.39</v>
      </c>
      <c r="D742">
        <v>21112025</v>
      </c>
      <c r="E742">
        <v>4410</v>
      </c>
      <c r="F742" t="s">
        <v>27</v>
      </c>
      <c r="G742">
        <v>3601</v>
      </c>
      <c r="H742" t="str">
        <f>IF(COUNTIF(Aktiva_företag[FO-nummer],ostolaskut_2025[[#This Row],[Toimittajan Y-tunnus]])&gt;0, "JA", "NEJ")</f>
        <v>JA</v>
      </c>
    </row>
    <row r="743" spans="1:8" x14ac:dyDescent="0.35">
      <c r="A743" t="s">
        <v>885</v>
      </c>
      <c r="B743" t="s">
        <v>886</v>
      </c>
      <c r="C743" s="1">
        <v>21.05</v>
      </c>
      <c r="D743">
        <v>21112025</v>
      </c>
      <c r="E743">
        <v>4410</v>
      </c>
      <c r="F743" t="s">
        <v>27</v>
      </c>
      <c r="G743">
        <v>3601</v>
      </c>
      <c r="H743" t="str">
        <f>IF(COUNTIF(Aktiva_företag[FO-nummer],ostolaskut_2025[[#This Row],[Toimittajan Y-tunnus]])&gt;0, "JA", "NEJ")</f>
        <v>JA</v>
      </c>
    </row>
    <row r="744" spans="1:8" x14ac:dyDescent="0.35">
      <c r="A744" t="s">
        <v>885</v>
      </c>
      <c r="B744" t="s">
        <v>886</v>
      </c>
      <c r="C744" s="1">
        <v>2.39</v>
      </c>
      <c r="D744">
        <v>4122025</v>
      </c>
      <c r="E744">
        <v>4410</v>
      </c>
      <c r="F744" t="s">
        <v>27</v>
      </c>
      <c r="G744">
        <v>3601</v>
      </c>
      <c r="H744" t="str">
        <f>IF(COUNTIF(Aktiva_företag[FO-nummer],ostolaskut_2025[[#This Row],[Toimittajan Y-tunnus]])&gt;0, "JA", "NEJ")</f>
        <v>JA</v>
      </c>
    </row>
    <row r="745" spans="1:8" x14ac:dyDescent="0.35">
      <c r="A745" t="s">
        <v>885</v>
      </c>
      <c r="B745" t="s">
        <v>886</v>
      </c>
      <c r="C745" s="1">
        <v>151.75</v>
      </c>
      <c r="D745">
        <v>4122025</v>
      </c>
      <c r="E745">
        <v>4410</v>
      </c>
      <c r="F745" t="s">
        <v>27</v>
      </c>
      <c r="G745">
        <v>3601</v>
      </c>
      <c r="H745" t="str">
        <f>IF(COUNTIF(Aktiva_företag[FO-nummer],ostolaskut_2025[[#This Row],[Toimittajan Y-tunnus]])&gt;0, "JA", "NEJ")</f>
        <v>JA</v>
      </c>
    </row>
    <row r="746" spans="1:8" x14ac:dyDescent="0.35">
      <c r="A746" t="s">
        <v>885</v>
      </c>
      <c r="B746" t="s">
        <v>886</v>
      </c>
      <c r="C746" s="1">
        <v>128.94999999999999</v>
      </c>
      <c r="D746">
        <v>17122025</v>
      </c>
      <c r="E746">
        <v>4410</v>
      </c>
      <c r="F746" t="s">
        <v>27</v>
      </c>
      <c r="G746">
        <v>3551</v>
      </c>
      <c r="H746" t="str">
        <f>IF(COUNTIF(Aktiva_företag[FO-nummer],ostolaskut_2025[[#This Row],[Toimittajan Y-tunnus]])&gt;0, "JA", "NEJ")</f>
        <v>JA</v>
      </c>
    </row>
    <row r="747" spans="1:8" x14ac:dyDescent="0.35">
      <c r="A747" t="s">
        <v>885</v>
      </c>
      <c r="B747" t="s">
        <v>886</v>
      </c>
      <c r="C747" s="1">
        <v>63.16</v>
      </c>
      <c r="D747">
        <v>21032025</v>
      </c>
      <c r="E747">
        <v>4520</v>
      </c>
      <c r="F747" t="s">
        <v>1959</v>
      </c>
      <c r="G747">
        <v>6102</v>
      </c>
      <c r="H747" t="str">
        <f>IF(COUNTIF(Aktiva_företag[FO-nummer],ostolaskut_2025[[#This Row],[Toimittajan Y-tunnus]])&gt;0, "JA", "NEJ")</f>
        <v>JA</v>
      </c>
    </row>
    <row r="748" spans="1:8" x14ac:dyDescent="0.35">
      <c r="A748" t="s">
        <v>508</v>
      </c>
      <c r="B748" t="s">
        <v>509</v>
      </c>
      <c r="C748" s="1">
        <v>59.59</v>
      </c>
      <c r="D748">
        <v>2022025</v>
      </c>
      <c r="E748">
        <v>4420</v>
      </c>
      <c r="F748" t="s">
        <v>112</v>
      </c>
      <c r="G748">
        <v>5551</v>
      </c>
      <c r="H748" t="str">
        <f>IF(COUNTIF(Aktiva_företag[FO-nummer],ostolaskut_2025[[#This Row],[Toimittajan Y-tunnus]])&gt;0, "JA", "NEJ")</f>
        <v>JA</v>
      </c>
    </row>
    <row r="749" spans="1:8" x14ac:dyDescent="0.35">
      <c r="A749" t="s">
        <v>508</v>
      </c>
      <c r="B749" t="s">
        <v>509</v>
      </c>
      <c r="C749" s="1">
        <v>96.49</v>
      </c>
      <c r="D749">
        <v>15092025</v>
      </c>
      <c r="E749">
        <v>4520</v>
      </c>
      <c r="F749" t="s">
        <v>117</v>
      </c>
      <c r="G749">
        <v>5501</v>
      </c>
      <c r="H749" t="str">
        <f>IF(COUNTIF(Aktiva_företag[FO-nummer],ostolaskut_2025[[#This Row],[Toimittajan Y-tunnus]])&gt;0, "JA", "NEJ")</f>
        <v>JA</v>
      </c>
    </row>
    <row r="750" spans="1:8" x14ac:dyDescent="0.35">
      <c r="A750" t="s">
        <v>508</v>
      </c>
      <c r="B750" t="s">
        <v>509</v>
      </c>
      <c r="C750" s="1">
        <v>26.32</v>
      </c>
      <c r="D750">
        <v>15092025</v>
      </c>
      <c r="E750">
        <v>4520</v>
      </c>
      <c r="F750" t="s">
        <v>117</v>
      </c>
      <c r="G750">
        <v>5501</v>
      </c>
      <c r="H750" t="str">
        <f>IF(COUNTIF(Aktiva_företag[FO-nummer],ostolaskut_2025[[#This Row],[Toimittajan Y-tunnus]])&gt;0, "JA", "NEJ")</f>
        <v>JA</v>
      </c>
    </row>
    <row r="751" spans="1:8" x14ac:dyDescent="0.35">
      <c r="A751" t="s">
        <v>508</v>
      </c>
      <c r="B751" t="s">
        <v>509</v>
      </c>
      <c r="C751" s="1">
        <v>175.44</v>
      </c>
      <c r="D751">
        <v>15092025</v>
      </c>
      <c r="E751">
        <v>4520</v>
      </c>
      <c r="F751" t="s">
        <v>117</v>
      </c>
      <c r="G751">
        <v>5501</v>
      </c>
      <c r="H751" t="str">
        <f>IF(COUNTIF(Aktiva_företag[FO-nummer],ostolaskut_2025[[#This Row],[Toimittajan Y-tunnus]])&gt;0, "JA", "NEJ")</f>
        <v>JA</v>
      </c>
    </row>
    <row r="752" spans="1:8" x14ac:dyDescent="0.35">
      <c r="A752" t="s">
        <v>508</v>
      </c>
      <c r="B752" t="s">
        <v>509</v>
      </c>
      <c r="C752" s="1">
        <v>122.81</v>
      </c>
      <c r="D752">
        <v>15122025</v>
      </c>
      <c r="E752">
        <v>4520</v>
      </c>
      <c r="F752" t="s">
        <v>117</v>
      </c>
      <c r="G752">
        <v>3051</v>
      </c>
      <c r="H752" t="str">
        <f>IF(COUNTIF(Aktiva_företag[FO-nummer],ostolaskut_2025[[#This Row],[Toimittajan Y-tunnus]])&gt;0, "JA", "NEJ")</f>
        <v>JA</v>
      </c>
    </row>
    <row r="753" spans="1:8" x14ac:dyDescent="0.35">
      <c r="A753" t="s">
        <v>1800</v>
      </c>
      <c r="B753" t="s">
        <v>1801</v>
      </c>
      <c r="C753" s="1">
        <v>78.040000000000006</v>
      </c>
      <c r="D753">
        <v>20112025</v>
      </c>
      <c r="E753">
        <v>1175</v>
      </c>
      <c r="F753" t="s">
        <v>557</v>
      </c>
      <c r="G753">
        <v>3551</v>
      </c>
      <c r="H753" t="str">
        <f>IF(COUNTIF(Aktiva_företag[FO-nummer],ostolaskut_2025[[#This Row],[Toimittajan Y-tunnus]])&gt;0, "JA", "NEJ")</f>
        <v>JA</v>
      </c>
    </row>
    <row r="754" spans="1:8" x14ac:dyDescent="0.35">
      <c r="A754" t="s">
        <v>212</v>
      </c>
      <c r="B754" t="s">
        <v>213</v>
      </c>
      <c r="C754" s="1">
        <v>72.959999999999994</v>
      </c>
      <c r="D754">
        <v>10012025</v>
      </c>
      <c r="E754">
        <v>4501</v>
      </c>
      <c r="F754" t="s">
        <v>214</v>
      </c>
      <c r="G754">
        <v>3051</v>
      </c>
      <c r="H754" t="str">
        <f>IF(COUNTIF(Aktiva_företag[FO-nummer],ostolaskut_2025[[#This Row],[Toimittajan Y-tunnus]])&gt;0, "JA", "NEJ")</f>
        <v>JA</v>
      </c>
    </row>
    <row r="755" spans="1:8" x14ac:dyDescent="0.35">
      <c r="A755" t="s">
        <v>212</v>
      </c>
      <c r="B755" t="s">
        <v>213</v>
      </c>
      <c r="C755" s="1">
        <v>139.84</v>
      </c>
      <c r="D755">
        <v>21012025</v>
      </c>
      <c r="E755">
        <v>4530</v>
      </c>
      <c r="F755" t="s">
        <v>225</v>
      </c>
      <c r="G755">
        <v>5352</v>
      </c>
      <c r="H755" t="str">
        <f>IF(COUNTIF(Aktiva_företag[FO-nummer],ostolaskut_2025[[#This Row],[Toimittajan Y-tunnus]])&gt;0, "JA", "NEJ")</f>
        <v>JA</v>
      </c>
    </row>
    <row r="756" spans="1:8" x14ac:dyDescent="0.35">
      <c r="A756" t="s">
        <v>212</v>
      </c>
      <c r="B756" t="s">
        <v>213</v>
      </c>
      <c r="C756" s="1">
        <v>186.54</v>
      </c>
      <c r="D756">
        <v>21012025</v>
      </c>
      <c r="E756">
        <v>4600</v>
      </c>
      <c r="F756" t="s">
        <v>120</v>
      </c>
      <c r="G756">
        <v>5352</v>
      </c>
      <c r="H756" t="str">
        <f>IF(COUNTIF(Aktiva_företag[FO-nummer],ostolaskut_2025[[#This Row],[Toimittajan Y-tunnus]])&gt;0, "JA", "NEJ")</f>
        <v>JA</v>
      </c>
    </row>
    <row r="757" spans="1:8" x14ac:dyDescent="0.35">
      <c r="A757" t="s">
        <v>212</v>
      </c>
      <c r="B757" t="s">
        <v>213</v>
      </c>
      <c r="C757" s="1">
        <v>29.12</v>
      </c>
      <c r="D757">
        <v>21012025</v>
      </c>
      <c r="E757">
        <v>4600</v>
      </c>
      <c r="F757" t="s">
        <v>120</v>
      </c>
      <c r="G757">
        <v>5352</v>
      </c>
      <c r="H757" t="str">
        <f>IF(COUNTIF(Aktiva_företag[FO-nummer],ostolaskut_2025[[#This Row],[Toimittajan Y-tunnus]])&gt;0, "JA", "NEJ")</f>
        <v>JA</v>
      </c>
    </row>
    <row r="758" spans="1:8" x14ac:dyDescent="0.35">
      <c r="A758" t="s">
        <v>212</v>
      </c>
      <c r="B758" t="s">
        <v>213</v>
      </c>
      <c r="C758" s="1">
        <v>28.76</v>
      </c>
      <c r="D758">
        <v>31012025</v>
      </c>
      <c r="E758">
        <v>4502</v>
      </c>
      <c r="F758" t="s">
        <v>238</v>
      </c>
      <c r="G758">
        <v>3041</v>
      </c>
      <c r="H758" t="str">
        <f>IF(COUNTIF(Aktiva_företag[FO-nummer],ostolaskut_2025[[#This Row],[Toimittajan Y-tunnus]])&gt;0, "JA", "NEJ")</f>
        <v>JA</v>
      </c>
    </row>
    <row r="759" spans="1:8" x14ac:dyDescent="0.35">
      <c r="A759" t="s">
        <v>212</v>
      </c>
      <c r="B759" t="s">
        <v>213</v>
      </c>
      <c r="C759" s="1">
        <v>36.57</v>
      </c>
      <c r="D759">
        <v>31012025</v>
      </c>
      <c r="E759">
        <v>4501</v>
      </c>
      <c r="F759" t="s">
        <v>214</v>
      </c>
      <c r="G759">
        <v>3051</v>
      </c>
      <c r="H759" t="str">
        <f>IF(COUNTIF(Aktiva_företag[FO-nummer],ostolaskut_2025[[#This Row],[Toimittajan Y-tunnus]])&gt;0, "JA", "NEJ")</f>
        <v>JA</v>
      </c>
    </row>
    <row r="760" spans="1:8" x14ac:dyDescent="0.35">
      <c r="A760" t="s">
        <v>212</v>
      </c>
      <c r="B760" t="s">
        <v>213</v>
      </c>
      <c r="C760" s="1">
        <v>32.25</v>
      </c>
      <c r="D760">
        <v>31012025</v>
      </c>
      <c r="E760">
        <v>4600</v>
      </c>
      <c r="F760" t="s">
        <v>120</v>
      </c>
      <c r="G760">
        <v>5352</v>
      </c>
      <c r="H760" t="str">
        <f>IF(COUNTIF(Aktiva_företag[FO-nummer],ostolaskut_2025[[#This Row],[Toimittajan Y-tunnus]])&gt;0, "JA", "NEJ")</f>
        <v>JA</v>
      </c>
    </row>
    <row r="761" spans="1:8" x14ac:dyDescent="0.35">
      <c r="A761" t="s">
        <v>212</v>
      </c>
      <c r="B761" t="s">
        <v>213</v>
      </c>
      <c r="C761" s="1">
        <v>148.9</v>
      </c>
      <c r="D761">
        <v>7022025</v>
      </c>
      <c r="E761">
        <v>4501</v>
      </c>
      <c r="F761" t="s">
        <v>214</v>
      </c>
      <c r="G761">
        <v>3051</v>
      </c>
      <c r="H761" t="str">
        <f>IF(COUNTIF(Aktiva_företag[FO-nummer],ostolaskut_2025[[#This Row],[Toimittajan Y-tunnus]])&gt;0, "JA", "NEJ")</f>
        <v>JA</v>
      </c>
    </row>
    <row r="762" spans="1:8" x14ac:dyDescent="0.35">
      <c r="A762" t="s">
        <v>212</v>
      </c>
      <c r="B762" t="s">
        <v>213</v>
      </c>
      <c r="C762" s="1">
        <v>34.979999999999997</v>
      </c>
      <c r="D762">
        <v>7022025</v>
      </c>
      <c r="E762">
        <v>4600</v>
      </c>
      <c r="F762" t="s">
        <v>120</v>
      </c>
      <c r="G762">
        <v>5352</v>
      </c>
      <c r="H762" t="str">
        <f>IF(COUNTIF(Aktiva_företag[FO-nummer],ostolaskut_2025[[#This Row],[Toimittajan Y-tunnus]])&gt;0, "JA", "NEJ")</f>
        <v>JA</v>
      </c>
    </row>
    <row r="763" spans="1:8" x14ac:dyDescent="0.35">
      <c r="A763" t="s">
        <v>212</v>
      </c>
      <c r="B763" t="s">
        <v>213</v>
      </c>
      <c r="C763" s="1">
        <v>11.26</v>
      </c>
      <c r="D763">
        <v>7022025</v>
      </c>
      <c r="E763">
        <v>4600</v>
      </c>
      <c r="F763" t="s">
        <v>120</v>
      </c>
      <c r="G763">
        <v>3041</v>
      </c>
      <c r="H763" t="str">
        <f>IF(COUNTIF(Aktiva_företag[FO-nummer],ostolaskut_2025[[#This Row],[Toimittajan Y-tunnus]])&gt;0, "JA", "NEJ")</f>
        <v>JA</v>
      </c>
    </row>
    <row r="764" spans="1:8" x14ac:dyDescent="0.35">
      <c r="A764" t="s">
        <v>212</v>
      </c>
      <c r="B764" t="s">
        <v>213</v>
      </c>
      <c r="C764" s="1">
        <v>18.170000000000002</v>
      </c>
      <c r="D764">
        <v>7022025</v>
      </c>
      <c r="E764">
        <v>4501</v>
      </c>
      <c r="F764" t="s">
        <v>214</v>
      </c>
      <c r="G764">
        <v>3051</v>
      </c>
      <c r="H764" t="str">
        <f>IF(COUNTIF(Aktiva_företag[FO-nummer],ostolaskut_2025[[#This Row],[Toimittajan Y-tunnus]])&gt;0, "JA", "NEJ")</f>
        <v>JA</v>
      </c>
    </row>
    <row r="765" spans="1:8" x14ac:dyDescent="0.35">
      <c r="A765" t="s">
        <v>212</v>
      </c>
      <c r="B765" t="s">
        <v>213</v>
      </c>
      <c r="C765" s="1">
        <v>43.03</v>
      </c>
      <c r="D765">
        <v>14022025</v>
      </c>
      <c r="E765">
        <v>4600</v>
      </c>
      <c r="F765" t="s">
        <v>120</v>
      </c>
      <c r="G765">
        <v>5352</v>
      </c>
      <c r="H765" t="str">
        <f>IF(COUNTIF(Aktiva_företag[FO-nummer],ostolaskut_2025[[#This Row],[Toimittajan Y-tunnus]])&gt;0, "JA", "NEJ")</f>
        <v>JA</v>
      </c>
    </row>
    <row r="766" spans="1:8" x14ac:dyDescent="0.35">
      <c r="A766" t="s">
        <v>212</v>
      </c>
      <c r="B766" t="s">
        <v>213</v>
      </c>
      <c r="C766" s="1">
        <v>87.16</v>
      </c>
      <c r="D766">
        <v>14022025</v>
      </c>
      <c r="E766">
        <v>4390</v>
      </c>
      <c r="F766" t="s">
        <v>140</v>
      </c>
      <c r="G766">
        <v>3551</v>
      </c>
      <c r="H766" t="str">
        <f>IF(COUNTIF(Aktiva_företag[FO-nummer],ostolaskut_2025[[#This Row],[Toimittajan Y-tunnus]])&gt;0, "JA", "NEJ")</f>
        <v>JA</v>
      </c>
    </row>
    <row r="767" spans="1:8" x14ac:dyDescent="0.35">
      <c r="A767" t="s">
        <v>212</v>
      </c>
      <c r="B767" t="s">
        <v>213</v>
      </c>
      <c r="C767" s="1">
        <v>2286.77</v>
      </c>
      <c r="D767">
        <v>14022025</v>
      </c>
      <c r="E767">
        <v>1130</v>
      </c>
      <c r="F767" t="s">
        <v>376</v>
      </c>
      <c r="G767">
        <v>4601</v>
      </c>
      <c r="H767" t="str">
        <f>IF(COUNTIF(Aktiva_företag[FO-nummer],ostolaskut_2025[[#This Row],[Toimittajan Y-tunnus]])&gt;0, "JA", "NEJ")</f>
        <v>JA</v>
      </c>
    </row>
    <row r="768" spans="1:8" x14ac:dyDescent="0.35">
      <c r="A768" t="s">
        <v>212</v>
      </c>
      <c r="B768" t="s">
        <v>213</v>
      </c>
      <c r="C768" s="1">
        <v>127.81</v>
      </c>
      <c r="D768">
        <v>28022025</v>
      </c>
      <c r="E768">
        <v>4530</v>
      </c>
      <c r="F768" t="s">
        <v>225</v>
      </c>
      <c r="G768">
        <v>5501</v>
      </c>
      <c r="H768" t="str">
        <f>IF(COUNTIF(Aktiva_företag[FO-nummer],ostolaskut_2025[[#This Row],[Toimittajan Y-tunnus]])&gt;0, "JA", "NEJ")</f>
        <v>JA</v>
      </c>
    </row>
    <row r="769" spans="1:8" x14ac:dyDescent="0.35">
      <c r="A769" t="s">
        <v>212</v>
      </c>
      <c r="B769" t="s">
        <v>213</v>
      </c>
      <c r="C769" s="1">
        <v>320.32</v>
      </c>
      <c r="D769">
        <v>28022025</v>
      </c>
      <c r="E769">
        <v>4530</v>
      </c>
      <c r="F769" t="s">
        <v>225</v>
      </c>
      <c r="G769">
        <v>5501</v>
      </c>
      <c r="H769" t="str">
        <f>IF(COUNTIF(Aktiva_företag[FO-nummer],ostolaskut_2025[[#This Row],[Toimittajan Y-tunnus]])&gt;0, "JA", "NEJ")</f>
        <v>JA</v>
      </c>
    </row>
    <row r="770" spans="1:8" x14ac:dyDescent="0.35">
      <c r="A770" t="s">
        <v>212</v>
      </c>
      <c r="B770" t="s">
        <v>213</v>
      </c>
      <c r="C770" s="1">
        <v>29.51</v>
      </c>
      <c r="D770">
        <v>14032025</v>
      </c>
      <c r="E770">
        <v>4600</v>
      </c>
      <c r="F770" t="s">
        <v>120</v>
      </c>
      <c r="G770">
        <v>3901</v>
      </c>
      <c r="H770" t="str">
        <f>IF(COUNTIF(Aktiva_företag[FO-nummer],ostolaskut_2025[[#This Row],[Toimittajan Y-tunnus]])&gt;0, "JA", "NEJ")</f>
        <v>JA</v>
      </c>
    </row>
    <row r="771" spans="1:8" x14ac:dyDescent="0.35">
      <c r="A771" t="s">
        <v>212</v>
      </c>
      <c r="B771" t="s">
        <v>213</v>
      </c>
      <c r="C771" s="1">
        <v>11.52</v>
      </c>
      <c r="D771">
        <v>14032025</v>
      </c>
      <c r="E771">
        <v>4501</v>
      </c>
      <c r="F771" t="s">
        <v>214</v>
      </c>
      <c r="G771">
        <v>3051</v>
      </c>
      <c r="H771" t="str">
        <f>IF(COUNTIF(Aktiva_företag[FO-nummer],ostolaskut_2025[[#This Row],[Toimittajan Y-tunnus]])&gt;0, "JA", "NEJ")</f>
        <v>JA</v>
      </c>
    </row>
    <row r="772" spans="1:8" x14ac:dyDescent="0.35">
      <c r="A772" t="s">
        <v>212</v>
      </c>
      <c r="B772" t="s">
        <v>213</v>
      </c>
      <c r="C772" s="1">
        <v>15.12</v>
      </c>
      <c r="D772">
        <v>14032025</v>
      </c>
      <c r="E772">
        <v>4600</v>
      </c>
      <c r="F772" t="s">
        <v>120</v>
      </c>
      <c r="G772">
        <v>4601</v>
      </c>
      <c r="H772" t="str">
        <f>IF(COUNTIF(Aktiva_företag[FO-nummer],ostolaskut_2025[[#This Row],[Toimittajan Y-tunnus]])&gt;0, "JA", "NEJ")</f>
        <v>JA</v>
      </c>
    </row>
    <row r="773" spans="1:8" x14ac:dyDescent="0.35">
      <c r="A773" t="s">
        <v>212</v>
      </c>
      <c r="B773" t="s">
        <v>213</v>
      </c>
      <c r="C773" s="1">
        <v>637.78</v>
      </c>
      <c r="D773">
        <v>14032025</v>
      </c>
      <c r="E773">
        <v>4501</v>
      </c>
      <c r="F773" t="s">
        <v>214</v>
      </c>
      <c r="G773">
        <v>3051</v>
      </c>
      <c r="H773" t="str">
        <f>IF(COUNTIF(Aktiva_företag[FO-nummer],ostolaskut_2025[[#This Row],[Toimittajan Y-tunnus]])&gt;0, "JA", "NEJ")</f>
        <v>JA</v>
      </c>
    </row>
    <row r="774" spans="1:8" x14ac:dyDescent="0.35">
      <c r="A774" t="s">
        <v>212</v>
      </c>
      <c r="B774" t="s">
        <v>213</v>
      </c>
      <c r="C774" s="1">
        <v>14.66</v>
      </c>
      <c r="D774">
        <v>14032025</v>
      </c>
      <c r="E774">
        <v>4600</v>
      </c>
      <c r="F774" t="s">
        <v>120</v>
      </c>
      <c r="G774">
        <v>3601</v>
      </c>
      <c r="H774" t="str">
        <f>IF(COUNTIF(Aktiva_företag[FO-nummer],ostolaskut_2025[[#This Row],[Toimittajan Y-tunnus]])&gt;0, "JA", "NEJ")</f>
        <v>JA</v>
      </c>
    </row>
    <row r="775" spans="1:8" x14ac:dyDescent="0.35">
      <c r="A775" t="s">
        <v>212</v>
      </c>
      <c r="B775" t="s">
        <v>213</v>
      </c>
      <c r="C775" s="1">
        <v>127.33</v>
      </c>
      <c r="D775">
        <v>14032025</v>
      </c>
      <c r="E775">
        <v>4530</v>
      </c>
      <c r="F775" t="s">
        <v>225</v>
      </c>
      <c r="G775">
        <v>4601</v>
      </c>
      <c r="H775" t="str">
        <f>IF(COUNTIF(Aktiva_företag[FO-nummer],ostolaskut_2025[[#This Row],[Toimittajan Y-tunnus]])&gt;0, "JA", "NEJ")</f>
        <v>JA</v>
      </c>
    </row>
    <row r="776" spans="1:8" x14ac:dyDescent="0.35">
      <c r="A776" t="s">
        <v>212</v>
      </c>
      <c r="B776" t="s">
        <v>213</v>
      </c>
      <c r="C776" s="1">
        <v>344.65</v>
      </c>
      <c r="D776">
        <v>14032025</v>
      </c>
      <c r="E776">
        <v>4501</v>
      </c>
      <c r="F776" t="s">
        <v>214</v>
      </c>
      <c r="G776">
        <v>3051</v>
      </c>
      <c r="H776" t="str">
        <f>IF(COUNTIF(Aktiva_företag[FO-nummer],ostolaskut_2025[[#This Row],[Toimittajan Y-tunnus]])&gt;0, "JA", "NEJ")</f>
        <v>JA</v>
      </c>
    </row>
    <row r="777" spans="1:8" x14ac:dyDescent="0.35">
      <c r="A777" t="s">
        <v>212</v>
      </c>
      <c r="B777" t="s">
        <v>213</v>
      </c>
      <c r="C777" s="1">
        <v>34.090000000000003</v>
      </c>
      <c r="D777">
        <v>14032025</v>
      </c>
      <c r="E777">
        <v>4501</v>
      </c>
      <c r="F777" t="s">
        <v>214</v>
      </c>
      <c r="G777">
        <v>3051</v>
      </c>
      <c r="H777" t="str">
        <f>IF(COUNTIF(Aktiva_företag[FO-nummer],ostolaskut_2025[[#This Row],[Toimittajan Y-tunnus]])&gt;0, "JA", "NEJ")</f>
        <v>JA</v>
      </c>
    </row>
    <row r="778" spans="1:8" x14ac:dyDescent="0.35">
      <c r="A778" t="s">
        <v>212</v>
      </c>
      <c r="B778" t="s">
        <v>213</v>
      </c>
      <c r="C778" s="1">
        <v>54.98</v>
      </c>
      <c r="D778">
        <v>14032025</v>
      </c>
      <c r="E778">
        <v>4420</v>
      </c>
      <c r="F778" t="s">
        <v>112</v>
      </c>
      <c r="G778">
        <v>4601</v>
      </c>
      <c r="H778" t="str">
        <f>IF(COUNTIF(Aktiva_företag[FO-nummer],ostolaskut_2025[[#This Row],[Toimittajan Y-tunnus]])&gt;0, "JA", "NEJ")</f>
        <v>JA</v>
      </c>
    </row>
    <row r="779" spans="1:8" x14ac:dyDescent="0.35">
      <c r="A779" t="s">
        <v>212</v>
      </c>
      <c r="B779" t="s">
        <v>213</v>
      </c>
      <c r="C779" s="1">
        <v>39.369999999999997</v>
      </c>
      <c r="D779">
        <v>14032025</v>
      </c>
      <c r="E779">
        <v>4600</v>
      </c>
      <c r="F779" t="s">
        <v>120</v>
      </c>
      <c r="G779">
        <v>5352</v>
      </c>
      <c r="H779" t="str">
        <f>IF(COUNTIF(Aktiva_företag[FO-nummer],ostolaskut_2025[[#This Row],[Toimittajan Y-tunnus]])&gt;0, "JA", "NEJ")</f>
        <v>JA</v>
      </c>
    </row>
    <row r="780" spans="1:8" x14ac:dyDescent="0.35">
      <c r="A780" t="s">
        <v>212</v>
      </c>
      <c r="B780" t="s">
        <v>213</v>
      </c>
      <c r="C780" s="1">
        <v>425.18</v>
      </c>
      <c r="D780">
        <v>14032025</v>
      </c>
      <c r="E780">
        <v>4501</v>
      </c>
      <c r="F780" t="s">
        <v>214</v>
      </c>
      <c r="G780">
        <v>3051</v>
      </c>
      <c r="H780" t="str">
        <f>IF(COUNTIF(Aktiva_företag[FO-nummer],ostolaskut_2025[[#This Row],[Toimittajan Y-tunnus]])&gt;0, "JA", "NEJ")</f>
        <v>JA</v>
      </c>
    </row>
    <row r="781" spans="1:8" x14ac:dyDescent="0.35">
      <c r="A781" t="s">
        <v>212</v>
      </c>
      <c r="B781" t="s">
        <v>213</v>
      </c>
      <c r="C781" s="1">
        <v>1312.95</v>
      </c>
      <c r="D781">
        <v>14032025</v>
      </c>
      <c r="E781">
        <v>4600</v>
      </c>
      <c r="F781" t="s">
        <v>120</v>
      </c>
      <c r="G781">
        <v>4601</v>
      </c>
      <c r="H781" t="str">
        <f>IF(COUNTIF(Aktiva_företag[FO-nummer],ostolaskut_2025[[#This Row],[Toimittajan Y-tunnus]])&gt;0, "JA", "NEJ")</f>
        <v>JA</v>
      </c>
    </row>
    <row r="782" spans="1:8" x14ac:dyDescent="0.35">
      <c r="A782" t="s">
        <v>212</v>
      </c>
      <c r="B782" t="s">
        <v>213</v>
      </c>
      <c r="C782" s="1">
        <v>12.73</v>
      </c>
      <c r="D782">
        <v>28032025</v>
      </c>
      <c r="E782">
        <v>4600</v>
      </c>
      <c r="F782" t="s">
        <v>120</v>
      </c>
      <c r="G782">
        <v>5352</v>
      </c>
      <c r="H782" t="str">
        <f>IF(COUNTIF(Aktiva_företag[FO-nummer],ostolaskut_2025[[#This Row],[Toimittajan Y-tunnus]])&gt;0, "JA", "NEJ")</f>
        <v>JA</v>
      </c>
    </row>
    <row r="783" spans="1:8" x14ac:dyDescent="0.35">
      <c r="A783" t="s">
        <v>212</v>
      </c>
      <c r="B783" t="s">
        <v>213</v>
      </c>
      <c r="C783" s="1">
        <v>18.420000000000002</v>
      </c>
      <c r="D783">
        <v>28032025</v>
      </c>
      <c r="E783">
        <v>4501</v>
      </c>
      <c r="F783" t="s">
        <v>214</v>
      </c>
      <c r="G783">
        <v>3051</v>
      </c>
      <c r="H783" t="str">
        <f>IF(COUNTIF(Aktiva_företag[FO-nummer],ostolaskut_2025[[#This Row],[Toimittajan Y-tunnus]])&gt;0, "JA", "NEJ")</f>
        <v>JA</v>
      </c>
    </row>
    <row r="784" spans="1:8" x14ac:dyDescent="0.35">
      <c r="A784" t="s">
        <v>212</v>
      </c>
      <c r="B784" t="s">
        <v>213</v>
      </c>
      <c r="C784" s="1">
        <v>28.38</v>
      </c>
      <c r="D784">
        <v>28032025</v>
      </c>
      <c r="E784">
        <v>4600</v>
      </c>
      <c r="F784" t="s">
        <v>120</v>
      </c>
      <c r="G784">
        <v>5352</v>
      </c>
      <c r="H784" t="str">
        <f>IF(COUNTIF(Aktiva_företag[FO-nummer],ostolaskut_2025[[#This Row],[Toimittajan Y-tunnus]])&gt;0, "JA", "NEJ")</f>
        <v>JA</v>
      </c>
    </row>
    <row r="785" spans="1:8" x14ac:dyDescent="0.35">
      <c r="A785" t="s">
        <v>212</v>
      </c>
      <c r="B785" t="s">
        <v>213</v>
      </c>
      <c r="C785" s="1">
        <v>11.64</v>
      </c>
      <c r="D785">
        <v>28032025</v>
      </c>
      <c r="E785">
        <v>4600</v>
      </c>
      <c r="F785" t="s">
        <v>120</v>
      </c>
      <c r="G785">
        <v>3021</v>
      </c>
      <c r="H785" t="str">
        <f>IF(COUNTIF(Aktiva_företag[FO-nummer],ostolaskut_2025[[#This Row],[Toimittajan Y-tunnus]])&gt;0, "JA", "NEJ")</f>
        <v>JA</v>
      </c>
    </row>
    <row r="786" spans="1:8" x14ac:dyDescent="0.35">
      <c r="A786" t="s">
        <v>212</v>
      </c>
      <c r="B786" t="s">
        <v>213</v>
      </c>
      <c r="C786" s="1">
        <v>5.0199999999999996</v>
      </c>
      <c r="D786">
        <v>11042025</v>
      </c>
      <c r="E786">
        <v>4501</v>
      </c>
      <c r="F786" t="s">
        <v>214</v>
      </c>
      <c r="G786">
        <v>3051</v>
      </c>
      <c r="H786" t="str">
        <f>IF(COUNTIF(Aktiva_företag[FO-nummer],ostolaskut_2025[[#This Row],[Toimittajan Y-tunnus]])&gt;0, "JA", "NEJ")</f>
        <v>JA</v>
      </c>
    </row>
    <row r="787" spans="1:8" x14ac:dyDescent="0.35">
      <c r="A787" t="s">
        <v>212</v>
      </c>
      <c r="B787" t="s">
        <v>213</v>
      </c>
      <c r="C787" s="1">
        <v>18.53</v>
      </c>
      <c r="D787">
        <v>11042025</v>
      </c>
      <c r="E787">
        <v>4390</v>
      </c>
      <c r="F787" t="s">
        <v>140</v>
      </c>
      <c r="G787">
        <v>3551</v>
      </c>
      <c r="H787" t="str">
        <f>IF(COUNTIF(Aktiva_företag[FO-nummer],ostolaskut_2025[[#This Row],[Toimittajan Y-tunnus]])&gt;0, "JA", "NEJ")</f>
        <v>JA</v>
      </c>
    </row>
    <row r="788" spans="1:8" x14ac:dyDescent="0.35">
      <c r="A788" t="s">
        <v>212</v>
      </c>
      <c r="B788" t="s">
        <v>213</v>
      </c>
      <c r="C788" s="1">
        <v>20.7</v>
      </c>
      <c r="D788">
        <v>17042025</v>
      </c>
      <c r="E788">
        <v>4600</v>
      </c>
      <c r="F788" t="s">
        <v>120</v>
      </c>
      <c r="G788">
        <v>5352</v>
      </c>
      <c r="H788" t="str">
        <f>IF(COUNTIF(Aktiva_företag[FO-nummer],ostolaskut_2025[[#This Row],[Toimittajan Y-tunnus]])&gt;0, "JA", "NEJ")</f>
        <v>JA</v>
      </c>
    </row>
    <row r="789" spans="1:8" x14ac:dyDescent="0.35">
      <c r="A789" t="s">
        <v>212</v>
      </c>
      <c r="B789" t="s">
        <v>213</v>
      </c>
      <c r="C789" s="1">
        <v>12.83</v>
      </c>
      <c r="D789">
        <v>17042025</v>
      </c>
      <c r="E789">
        <v>4390</v>
      </c>
      <c r="F789" t="s">
        <v>140</v>
      </c>
      <c r="G789">
        <v>3551</v>
      </c>
      <c r="H789" t="str">
        <f>IF(COUNTIF(Aktiva_företag[FO-nummer],ostolaskut_2025[[#This Row],[Toimittajan Y-tunnus]])&gt;0, "JA", "NEJ")</f>
        <v>JA</v>
      </c>
    </row>
    <row r="790" spans="1:8" x14ac:dyDescent="0.35">
      <c r="A790" t="s">
        <v>212</v>
      </c>
      <c r="B790" t="s">
        <v>213</v>
      </c>
      <c r="C790" s="1">
        <v>246.11</v>
      </c>
      <c r="D790">
        <v>17042025</v>
      </c>
      <c r="E790">
        <v>4530</v>
      </c>
      <c r="F790" t="s">
        <v>225</v>
      </c>
      <c r="G790">
        <v>5352</v>
      </c>
      <c r="H790" t="str">
        <f>IF(COUNTIF(Aktiva_företag[FO-nummer],ostolaskut_2025[[#This Row],[Toimittajan Y-tunnus]])&gt;0, "JA", "NEJ")</f>
        <v>JA</v>
      </c>
    </row>
    <row r="791" spans="1:8" x14ac:dyDescent="0.35">
      <c r="A791" t="s">
        <v>212</v>
      </c>
      <c r="B791" t="s">
        <v>213</v>
      </c>
      <c r="C791" s="1">
        <v>533.98</v>
      </c>
      <c r="D791">
        <v>17042025</v>
      </c>
      <c r="E791">
        <v>4530</v>
      </c>
      <c r="F791" t="s">
        <v>225</v>
      </c>
      <c r="G791">
        <v>3551</v>
      </c>
      <c r="H791" t="str">
        <f>IF(COUNTIF(Aktiva_företag[FO-nummer],ostolaskut_2025[[#This Row],[Toimittajan Y-tunnus]])&gt;0, "JA", "NEJ")</f>
        <v>JA</v>
      </c>
    </row>
    <row r="792" spans="1:8" x14ac:dyDescent="0.35">
      <c r="A792" t="s">
        <v>212</v>
      </c>
      <c r="B792" t="s">
        <v>213</v>
      </c>
      <c r="C792" s="1">
        <v>41.64</v>
      </c>
      <c r="D792">
        <v>25042025</v>
      </c>
      <c r="E792">
        <v>4600</v>
      </c>
      <c r="F792" t="s">
        <v>120</v>
      </c>
      <c r="G792">
        <v>4601</v>
      </c>
      <c r="H792" t="str">
        <f>IF(COUNTIF(Aktiva_företag[FO-nummer],ostolaskut_2025[[#This Row],[Toimittajan Y-tunnus]])&gt;0, "JA", "NEJ")</f>
        <v>JA</v>
      </c>
    </row>
    <row r="793" spans="1:8" x14ac:dyDescent="0.35">
      <c r="A793" t="s">
        <v>212</v>
      </c>
      <c r="B793" t="s">
        <v>213</v>
      </c>
      <c r="C793" s="1">
        <v>15.9</v>
      </c>
      <c r="D793">
        <v>25042025</v>
      </c>
      <c r="E793">
        <v>4600</v>
      </c>
      <c r="F793" t="s">
        <v>120</v>
      </c>
      <c r="G793">
        <v>4601</v>
      </c>
      <c r="H793" t="str">
        <f>IF(COUNTIF(Aktiva_företag[FO-nummer],ostolaskut_2025[[#This Row],[Toimittajan Y-tunnus]])&gt;0, "JA", "NEJ")</f>
        <v>JA</v>
      </c>
    </row>
    <row r="794" spans="1:8" x14ac:dyDescent="0.35">
      <c r="A794" t="s">
        <v>212</v>
      </c>
      <c r="B794" t="s">
        <v>213</v>
      </c>
      <c r="C794" s="1">
        <v>111.27</v>
      </c>
      <c r="D794">
        <v>25042025</v>
      </c>
      <c r="E794">
        <v>4530</v>
      </c>
      <c r="F794" t="s">
        <v>225</v>
      </c>
      <c r="G794">
        <v>5501</v>
      </c>
      <c r="H794" t="str">
        <f>IF(COUNTIF(Aktiva_företag[FO-nummer],ostolaskut_2025[[#This Row],[Toimittajan Y-tunnus]])&gt;0, "JA", "NEJ")</f>
        <v>JA</v>
      </c>
    </row>
    <row r="795" spans="1:8" x14ac:dyDescent="0.35">
      <c r="A795" t="s">
        <v>212</v>
      </c>
      <c r="B795" t="s">
        <v>213</v>
      </c>
      <c r="C795" s="1">
        <v>16.399999999999999</v>
      </c>
      <c r="D795">
        <v>25042025</v>
      </c>
      <c r="E795">
        <v>4390</v>
      </c>
      <c r="F795" t="s">
        <v>140</v>
      </c>
      <c r="G795">
        <v>3551</v>
      </c>
      <c r="H795" t="str">
        <f>IF(COUNTIF(Aktiva_företag[FO-nummer],ostolaskut_2025[[#This Row],[Toimittajan Y-tunnus]])&gt;0, "JA", "NEJ")</f>
        <v>JA</v>
      </c>
    </row>
    <row r="796" spans="1:8" x14ac:dyDescent="0.35">
      <c r="A796" t="s">
        <v>212</v>
      </c>
      <c r="B796" t="s">
        <v>213</v>
      </c>
      <c r="C796" s="1">
        <v>333.81</v>
      </c>
      <c r="D796">
        <v>25042025</v>
      </c>
      <c r="E796">
        <v>4530</v>
      </c>
      <c r="F796" t="s">
        <v>225</v>
      </c>
      <c r="G796">
        <v>5501</v>
      </c>
      <c r="H796" t="str">
        <f>IF(COUNTIF(Aktiva_företag[FO-nummer],ostolaskut_2025[[#This Row],[Toimittajan Y-tunnus]])&gt;0, "JA", "NEJ")</f>
        <v>JA</v>
      </c>
    </row>
    <row r="797" spans="1:8" x14ac:dyDescent="0.35">
      <c r="A797" t="s">
        <v>212</v>
      </c>
      <c r="B797" t="s">
        <v>213</v>
      </c>
      <c r="C797" s="1">
        <v>262.93</v>
      </c>
      <c r="D797">
        <v>25042025</v>
      </c>
      <c r="E797">
        <v>4530</v>
      </c>
      <c r="F797" t="s">
        <v>225</v>
      </c>
      <c r="G797">
        <v>3551</v>
      </c>
      <c r="H797" t="str">
        <f>IF(COUNTIF(Aktiva_företag[FO-nummer],ostolaskut_2025[[#This Row],[Toimittajan Y-tunnus]])&gt;0, "JA", "NEJ")</f>
        <v>JA</v>
      </c>
    </row>
    <row r="798" spans="1:8" x14ac:dyDescent="0.35">
      <c r="A798" t="s">
        <v>212</v>
      </c>
      <c r="B798" t="s">
        <v>213</v>
      </c>
      <c r="C798" s="1">
        <v>73.41</v>
      </c>
      <c r="D798">
        <v>30042025</v>
      </c>
      <c r="E798">
        <v>4600</v>
      </c>
      <c r="F798" t="s">
        <v>120</v>
      </c>
      <c r="G798">
        <v>3901</v>
      </c>
      <c r="H798" t="str">
        <f>IF(COUNTIF(Aktiva_företag[FO-nummer],ostolaskut_2025[[#This Row],[Toimittajan Y-tunnus]])&gt;0, "JA", "NEJ")</f>
        <v>JA</v>
      </c>
    </row>
    <row r="799" spans="1:8" x14ac:dyDescent="0.35">
      <c r="A799" t="s">
        <v>212</v>
      </c>
      <c r="B799" t="s">
        <v>213</v>
      </c>
      <c r="C799" s="1">
        <v>6.11</v>
      </c>
      <c r="D799">
        <v>5052025</v>
      </c>
      <c r="E799">
        <v>4340</v>
      </c>
      <c r="F799" t="s">
        <v>66</v>
      </c>
      <c r="G799">
        <v>3051</v>
      </c>
      <c r="H799" t="str">
        <f>IF(COUNTIF(Aktiva_företag[FO-nummer],ostolaskut_2025[[#This Row],[Toimittajan Y-tunnus]])&gt;0, "JA", "NEJ")</f>
        <v>JA</v>
      </c>
    </row>
    <row r="800" spans="1:8" x14ac:dyDescent="0.35">
      <c r="A800" t="s">
        <v>212</v>
      </c>
      <c r="B800" t="s">
        <v>213</v>
      </c>
      <c r="C800" s="1">
        <v>29.75</v>
      </c>
      <c r="D800">
        <v>14052025</v>
      </c>
      <c r="E800">
        <v>4390</v>
      </c>
      <c r="F800" t="s">
        <v>140</v>
      </c>
      <c r="G800">
        <v>3551</v>
      </c>
      <c r="H800" t="str">
        <f>IF(COUNTIF(Aktiva_företag[FO-nummer],ostolaskut_2025[[#This Row],[Toimittajan Y-tunnus]])&gt;0, "JA", "NEJ")</f>
        <v>JA</v>
      </c>
    </row>
    <row r="801" spans="1:8" x14ac:dyDescent="0.35">
      <c r="A801" t="s">
        <v>212</v>
      </c>
      <c r="B801" t="s">
        <v>213</v>
      </c>
      <c r="C801" s="1">
        <v>26.7</v>
      </c>
      <c r="D801">
        <v>14052025</v>
      </c>
      <c r="E801">
        <v>4600</v>
      </c>
      <c r="F801" t="s">
        <v>120</v>
      </c>
      <c r="G801">
        <v>4601</v>
      </c>
      <c r="H801" t="str">
        <f>IF(COUNTIF(Aktiva_företag[FO-nummer],ostolaskut_2025[[#This Row],[Toimittajan Y-tunnus]])&gt;0, "JA", "NEJ")</f>
        <v>JA</v>
      </c>
    </row>
    <row r="802" spans="1:8" x14ac:dyDescent="0.35">
      <c r="A802" t="s">
        <v>212</v>
      </c>
      <c r="B802" t="s">
        <v>213</v>
      </c>
      <c r="C802" s="1">
        <v>15.26</v>
      </c>
      <c r="D802">
        <v>19052025</v>
      </c>
      <c r="E802">
        <v>4530</v>
      </c>
      <c r="F802" t="s">
        <v>225</v>
      </c>
      <c r="G802">
        <v>5501</v>
      </c>
      <c r="H802" t="str">
        <f>IF(COUNTIF(Aktiva_företag[FO-nummer],ostolaskut_2025[[#This Row],[Toimittajan Y-tunnus]])&gt;0, "JA", "NEJ")</f>
        <v>JA</v>
      </c>
    </row>
    <row r="803" spans="1:8" x14ac:dyDescent="0.35">
      <c r="A803" t="s">
        <v>212</v>
      </c>
      <c r="B803" t="s">
        <v>213</v>
      </c>
      <c r="C803" s="1">
        <v>17.510000000000002</v>
      </c>
      <c r="D803">
        <v>19052025</v>
      </c>
      <c r="E803">
        <v>4530</v>
      </c>
      <c r="F803" t="s">
        <v>225</v>
      </c>
      <c r="G803">
        <v>4601</v>
      </c>
      <c r="H803" t="str">
        <f>IF(COUNTIF(Aktiva_företag[FO-nummer],ostolaskut_2025[[#This Row],[Toimittajan Y-tunnus]])&gt;0, "JA", "NEJ")</f>
        <v>JA</v>
      </c>
    </row>
    <row r="804" spans="1:8" x14ac:dyDescent="0.35">
      <c r="A804" t="s">
        <v>212</v>
      </c>
      <c r="B804" t="s">
        <v>213</v>
      </c>
      <c r="C804" s="1">
        <v>2178.09</v>
      </c>
      <c r="D804">
        <v>21052025</v>
      </c>
      <c r="E804">
        <v>4600</v>
      </c>
      <c r="F804" t="s">
        <v>120</v>
      </c>
      <c r="G804">
        <v>4601</v>
      </c>
      <c r="H804" t="str">
        <f>IF(COUNTIF(Aktiva_företag[FO-nummer],ostolaskut_2025[[#This Row],[Toimittajan Y-tunnus]])&gt;0, "JA", "NEJ")</f>
        <v>JA</v>
      </c>
    </row>
    <row r="805" spans="1:8" x14ac:dyDescent="0.35">
      <c r="A805" t="s">
        <v>212</v>
      </c>
      <c r="B805" t="s">
        <v>213</v>
      </c>
      <c r="C805" s="1">
        <v>34.18</v>
      </c>
      <c r="D805">
        <v>31052025</v>
      </c>
      <c r="E805">
        <v>4600</v>
      </c>
      <c r="F805" t="s">
        <v>120</v>
      </c>
      <c r="G805">
        <v>5352</v>
      </c>
      <c r="H805" t="str">
        <f>IF(COUNTIF(Aktiva_företag[FO-nummer],ostolaskut_2025[[#This Row],[Toimittajan Y-tunnus]])&gt;0, "JA", "NEJ")</f>
        <v>JA</v>
      </c>
    </row>
    <row r="806" spans="1:8" x14ac:dyDescent="0.35">
      <c r="A806" t="s">
        <v>212</v>
      </c>
      <c r="B806" t="s">
        <v>213</v>
      </c>
      <c r="C806" s="1">
        <v>585.79999999999995</v>
      </c>
      <c r="D806">
        <v>31052025</v>
      </c>
      <c r="E806">
        <v>4530</v>
      </c>
      <c r="F806" t="s">
        <v>225</v>
      </c>
      <c r="G806">
        <v>5352</v>
      </c>
      <c r="H806" t="str">
        <f>IF(COUNTIF(Aktiva_företag[FO-nummer],ostolaskut_2025[[#This Row],[Toimittajan Y-tunnus]])&gt;0, "JA", "NEJ")</f>
        <v>JA</v>
      </c>
    </row>
    <row r="807" spans="1:8" x14ac:dyDescent="0.35">
      <c r="A807" t="s">
        <v>212</v>
      </c>
      <c r="B807" t="s">
        <v>213</v>
      </c>
      <c r="C807" s="1">
        <v>787.45</v>
      </c>
      <c r="D807">
        <v>31052025</v>
      </c>
      <c r="E807">
        <v>4600</v>
      </c>
      <c r="F807" t="s">
        <v>120</v>
      </c>
      <c r="G807">
        <v>4601</v>
      </c>
      <c r="H807" t="str">
        <f>IF(COUNTIF(Aktiva_företag[FO-nummer],ostolaskut_2025[[#This Row],[Toimittajan Y-tunnus]])&gt;0, "JA", "NEJ")</f>
        <v>JA</v>
      </c>
    </row>
    <row r="808" spans="1:8" x14ac:dyDescent="0.35">
      <c r="A808" t="s">
        <v>212</v>
      </c>
      <c r="B808" t="s">
        <v>213</v>
      </c>
      <c r="C808" s="1">
        <v>102.28</v>
      </c>
      <c r="D808">
        <v>9062025</v>
      </c>
      <c r="E808">
        <v>4390</v>
      </c>
      <c r="F808" t="s">
        <v>140</v>
      </c>
      <c r="G808">
        <v>3551</v>
      </c>
      <c r="H808" t="str">
        <f>IF(COUNTIF(Aktiva_företag[FO-nummer],ostolaskut_2025[[#This Row],[Toimittajan Y-tunnus]])&gt;0, "JA", "NEJ")</f>
        <v>JA</v>
      </c>
    </row>
    <row r="809" spans="1:8" x14ac:dyDescent="0.35">
      <c r="A809" t="s">
        <v>212</v>
      </c>
      <c r="B809" t="s">
        <v>213</v>
      </c>
      <c r="C809" s="1">
        <v>560.96</v>
      </c>
      <c r="D809">
        <v>9062025</v>
      </c>
      <c r="E809">
        <v>4600</v>
      </c>
      <c r="F809" t="s">
        <v>120</v>
      </c>
      <c r="G809">
        <v>5352</v>
      </c>
      <c r="H809" t="str">
        <f>IF(COUNTIF(Aktiva_företag[FO-nummer],ostolaskut_2025[[#This Row],[Toimittajan Y-tunnus]])&gt;0, "JA", "NEJ")</f>
        <v>JA</v>
      </c>
    </row>
    <row r="810" spans="1:8" x14ac:dyDescent="0.35">
      <c r="A810" t="s">
        <v>212</v>
      </c>
      <c r="B810" t="s">
        <v>213</v>
      </c>
      <c r="C810" s="1">
        <v>38.76</v>
      </c>
      <c r="D810">
        <v>9062025</v>
      </c>
      <c r="E810">
        <v>4600</v>
      </c>
      <c r="F810" t="s">
        <v>120</v>
      </c>
      <c r="G810">
        <v>3021</v>
      </c>
      <c r="H810" t="str">
        <f>IF(COUNTIF(Aktiva_företag[FO-nummer],ostolaskut_2025[[#This Row],[Toimittajan Y-tunnus]])&gt;0, "JA", "NEJ")</f>
        <v>JA</v>
      </c>
    </row>
    <row r="811" spans="1:8" x14ac:dyDescent="0.35">
      <c r="A811" t="s">
        <v>212</v>
      </c>
      <c r="B811" t="s">
        <v>213</v>
      </c>
      <c r="C811" s="1">
        <v>232.65</v>
      </c>
      <c r="D811">
        <v>9062025</v>
      </c>
      <c r="E811">
        <v>4390</v>
      </c>
      <c r="F811" t="s">
        <v>140</v>
      </c>
      <c r="G811">
        <v>3551</v>
      </c>
      <c r="H811" t="str">
        <f>IF(COUNTIF(Aktiva_företag[FO-nummer],ostolaskut_2025[[#This Row],[Toimittajan Y-tunnus]])&gt;0, "JA", "NEJ")</f>
        <v>JA</v>
      </c>
    </row>
    <row r="812" spans="1:8" x14ac:dyDescent="0.35">
      <c r="A812" t="s">
        <v>212</v>
      </c>
      <c r="B812" t="s">
        <v>213</v>
      </c>
      <c r="C812" s="1">
        <v>350.6</v>
      </c>
      <c r="D812">
        <v>9062025</v>
      </c>
      <c r="E812">
        <v>4600</v>
      </c>
      <c r="F812" t="s">
        <v>120</v>
      </c>
      <c r="G812">
        <v>5352</v>
      </c>
      <c r="H812" t="str">
        <f>IF(COUNTIF(Aktiva_företag[FO-nummer],ostolaskut_2025[[#This Row],[Toimittajan Y-tunnus]])&gt;0, "JA", "NEJ")</f>
        <v>JA</v>
      </c>
    </row>
    <row r="813" spans="1:8" x14ac:dyDescent="0.35">
      <c r="A813" t="s">
        <v>212</v>
      </c>
      <c r="B813" t="s">
        <v>213</v>
      </c>
      <c r="C813" s="1">
        <v>98.11</v>
      </c>
      <c r="D813">
        <v>17062025</v>
      </c>
      <c r="E813">
        <v>4600</v>
      </c>
      <c r="F813" t="s">
        <v>120</v>
      </c>
      <c r="G813">
        <v>4601</v>
      </c>
      <c r="H813" t="str">
        <f>IF(COUNTIF(Aktiva_företag[FO-nummer],ostolaskut_2025[[#This Row],[Toimittajan Y-tunnus]])&gt;0, "JA", "NEJ")</f>
        <v>JA</v>
      </c>
    </row>
    <row r="814" spans="1:8" x14ac:dyDescent="0.35">
      <c r="A814" t="s">
        <v>212</v>
      </c>
      <c r="B814" t="s">
        <v>213</v>
      </c>
      <c r="C814" s="1">
        <v>134.19</v>
      </c>
      <c r="D814">
        <v>17062025</v>
      </c>
      <c r="E814">
        <v>4390</v>
      </c>
      <c r="F814" t="s">
        <v>140</v>
      </c>
      <c r="G814">
        <v>3551</v>
      </c>
      <c r="H814" t="str">
        <f>IF(COUNTIF(Aktiva_företag[FO-nummer],ostolaskut_2025[[#This Row],[Toimittajan Y-tunnus]])&gt;0, "JA", "NEJ")</f>
        <v>JA</v>
      </c>
    </row>
    <row r="815" spans="1:8" x14ac:dyDescent="0.35">
      <c r="A815" t="s">
        <v>212</v>
      </c>
      <c r="B815" t="s">
        <v>213</v>
      </c>
      <c r="C815" s="1">
        <v>231.81</v>
      </c>
      <c r="D815">
        <v>30062025</v>
      </c>
      <c r="E815">
        <v>4530</v>
      </c>
      <c r="F815" t="s">
        <v>225</v>
      </c>
      <c r="G815">
        <v>5352</v>
      </c>
      <c r="H815" t="str">
        <f>IF(COUNTIF(Aktiva_företag[FO-nummer],ostolaskut_2025[[#This Row],[Toimittajan Y-tunnus]])&gt;0, "JA", "NEJ")</f>
        <v>JA</v>
      </c>
    </row>
    <row r="816" spans="1:8" x14ac:dyDescent="0.35">
      <c r="A816" t="s">
        <v>212</v>
      </c>
      <c r="B816" t="s">
        <v>213</v>
      </c>
      <c r="C816" s="1">
        <v>387.29</v>
      </c>
      <c r="D816">
        <v>30062025</v>
      </c>
      <c r="E816">
        <v>4530</v>
      </c>
      <c r="F816" t="s">
        <v>225</v>
      </c>
      <c r="G816">
        <v>4601</v>
      </c>
      <c r="H816" t="str">
        <f>IF(COUNTIF(Aktiva_företag[FO-nummer],ostolaskut_2025[[#This Row],[Toimittajan Y-tunnus]])&gt;0, "JA", "NEJ")</f>
        <v>JA</v>
      </c>
    </row>
    <row r="817" spans="1:8" x14ac:dyDescent="0.35">
      <c r="A817" t="s">
        <v>212</v>
      </c>
      <c r="B817" t="s">
        <v>213</v>
      </c>
      <c r="C817" s="1">
        <v>62.29</v>
      </c>
      <c r="D817">
        <v>30062025</v>
      </c>
      <c r="E817">
        <v>4600</v>
      </c>
      <c r="F817" t="s">
        <v>120</v>
      </c>
      <c r="G817">
        <v>5352</v>
      </c>
      <c r="H817" t="str">
        <f>IF(COUNTIF(Aktiva_företag[FO-nummer],ostolaskut_2025[[#This Row],[Toimittajan Y-tunnus]])&gt;0, "JA", "NEJ")</f>
        <v>JA</v>
      </c>
    </row>
    <row r="818" spans="1:8" x14ac:dyDescent="0.35">
      <c r="A818" t="s">
        <v>212</v>
      </c>
      <c r="B818" t="s">
        <v>213</v>
      </c>
      <c r="C818" s="1">
        <v>64.83</v>
      </c>
      <c r="D818">
        <v>7072025</v>
      </c>
      <c r="E818">
        <v>4390</v>
      </c>
      <c r="F818" t="s">
        <v>140</v>
      </c>
      <c r="G818">
        <v>3551</v>
      </c>
      <c r="H818" t="str">
        <f>IF(COUNTIF(Aktiva_företag[FO-nummer],ostolaskut_2025[[#This Row],[Toimittajan Y-tunnus]])&gt;0, "JA", "NEJ")</f>
        <v>JA</v>
      </c>
    </row>
    <row r="819" spans="1:8" x14ac:dyDescent="0.35">
      <c r="A819" t="s">
        <v>212</v>
      </c>
      <c r="B819" t="s">
        <v>213</v>
      </c>
      <c r="C819" s="1">
        <v>323.2</v>
      </c>
      <c r="D819">
        <v>7072025</v>
      </c>
      <c r="E819">
        <v>4530</v>
      </c>
      <c r="F819" t="s">
        <v>225</v>
      </c>
      <c r="G819">
        <v>3551</v>
      </c>
      <c r="H819" t="str">
        <f>IF(COUNTIF(Aktiva_företag[FO-nummer],ostolaskut_2025[[#This Row],[Toimittajan Y-tunnus]])&gt;0, "JA", "NEJ")</f>
        <v>JA</v>
      </c>
    </row>
    <row r="820" spans="1:8" x14ac:dyDescent="0.35">
      <c r="A820" t="s">
        <v>212</v>
      </c>
      <c r="B820" t="s">
        <v>213</v>
      </c>
      <c r="C820" s="1">
        <v>17.11</v>
      </c>
      <c r="D820">
        <v>16072025</v>
      </c>
      <c r="E820">
        <v>4390</v>
      </c>
      <c r="F820" t="s">
        <v>140</v>
      </c>
      <c r="G820">
        <v>3551</v>
      </c>
      <c r="H820" t="str">
        <f>IF(COUNTIF(Aktiva_företag[FO-nummer],ostolaskut_2025[[#This Row],[Toimittajan Y-tunnus]])&gt;0, "JA", "NEJ")</f>
        <v>JA</v>
      </c>
    </row>
    <row r="821" spans="1:8" x14ac:dyDescent="0.35">
      <c r="A821" t="s">
        <v>212</v>
      </c>
      <c r="B821" t="s">
        <v>213</v>
      </c>
      <c r="C821" s="1">
        <v>33.659999999999997</v>
      </c>
      <c r="D821">
        <v>16072025</v>
      </c>
      <c r="E821">
        <v>4530</v>
      </c>
      <c r="F821" t="s">
        <v>225</v>
      </c>
      <c r="G821">
        <v>5352</v>
      </c>
      <c r="H821" t="str">
        <f>IF(COUNTIF(Aktiva_företag[FO-nummer],ostolaskut_2025[[#This Row],[Toimittajan Y-tunnus]])&gt;0, "JA", "NEJ")</f>
        <v>JA</v>
      </c>
    </row>
    <row r="822" spans="1:8" x14ac:dyDescent="0.35">
      <c r="A822" t="s">
        <v>212</v>
      </c>
      <c r="B822" t="s">
        <v>213</v>
      </c>
      <c r="C822" s="1">
        <v>21.02</v>
      </c>
      <c r="D822">
        <v>16072025</v>
      </c>
      <c r="E822">
        <v>4600</v>
      </c>
      <c r="F822" t="s">
        <v>120</v>
      </c>
      <c r="G822">
        <v>5352</v>
      </c>
      <c r="H822" t="str">
        <f>IF(COUNTIF(Aktiva_företag[FO-nummer],ostolaskut_2025[[#This Row],[Toimittajan Y-tunnus]])&gt;0, "JA", "NEJ")</f>
        <v>JA</v>
      </c>
    </row>
    <row r="823" spans="1:8" x14ac:dyDescent="0.35">
      <c r="A823" t="s">
        <v>212</v>
      </c>
      <c r="B823" t="s">
        <v>213</v>
      </c>
      <c r="C823" s="1">
        <v>150.85</v>
      </c>
      <c r="D823">
        <v>23072025</v>
      </c>
      <c r="E823">
        <v>4600</v>
      </c>
      <c r="F823" t="s">
        <v>120</v>
      </c>
      <c r="G823">
        <v>4601</v>
      </c>
      <c r="H823" t="str">
        <f>IF(COUNTIF(Aktiva_företag[FO-nummer],ostolaskut_2025[[#This Row],[Toimittajan Y-tunnus]])&gt;0, "JA", "NEJ")</f>
        <v>JA</v>
      </c>
    </row>
    <row r="824" spans="1:8" x14ac:dyDescent="0.35">
      <c r="A824" t="s">
        <v>212</v>
      </c>
      <c r="B824" t="s">
        <v>213</v>
      </c>
      <c r="C824" s="1">
        <v>92.38</v>
      </c>
      <c r="D824">
        <v>31072025</v>
      </c>
      <c r="E824">
        <v>4600</v>
      </c>
      <c r="F824" t="s">
        <v>120</v>
      </c>
      <c r="G824">
        <v>5352</v>
      </c>
      <c r="H824" t="str">
        <f>IF(COUNTIF(Aktiva_företag[FO-nummer],ostolaskut_2025[[#This Row],[Toimittajan Y-tunnus]])&gt;0, "JA", "NEJ")</f>
        <v>JA</v>
      </c>
    </row>
    <row r="825" spans="1:8" x14ac:dyDescent="0.35">
      <c r="A825" t="s">
        <v>212</v>
      </c>
      <c r="B825" t="s">
        <v>213</v>
      </c>
      <c r="C825" s="1">
        <v>23.27</v>
      </c>
      <c r="D825">
        <v>31072025</v>
      </c>
      <c r="E825">
        <v>4390</v>
      </c>
      <c r="F825" t="s">
        <v>140</v>
      </c>
      <c r="G825">
        <v>3551</v>
      </c>
      <c r="H825" t="str">
        <f>IF(COUNTIF(Aktiva_företag[FO-nummer],ostolaskut_2025[[#This Row],[Toimittajan Y-tunnus]])&gt;0, "JA", "NEJ")</f>
        <v>JA</v>
      </c>
    </row>
    <row r="826" spans="1:8" x14ac:dyDescent="0.35">
      <c r="A826" t="s">
        <v>212</v>
      </c>
      <c r="B826" t="s">
        <v>213</v>
      </c>
      <c r="C826" s="1">
        <v>53.26</v>
      </c>
      <c r="D826">
        <v>7082025</v>
      </c>
      <c r="E826">
        <v>4390</v>
      </c>
      <c r="F826" t="s">
        <v>140</v>
      </c>
      <c r="G826">
        <v>3551</v>
      </c>
      <c r="H826" t="str">
        <f>IF(COUNTIF(Aktiva_företag[FO-nummer],ostolaskut_2025[[#This Row],[Toimittajan Y-tunnus]])&gt;0, "JA", "NEJ")</f>
        <v>JA</v>
      </c>
    </row>
    <row r="827" spans="1:8" x14ac:dyDescent="0.35">
      <c r="A827" t="s">
        <v>212</v>
      </c>
      <c r="B827" t="s">
        <v>213</v>
      </c>
      <c r="C827" s="1">
        <v>31.67</v>
      </c>
      <c r="D827">
        <v>7082025</v>
      </c>
      <c r="E827">
        <v>4501</v>
      </c>
      <c r="F827" t="s">
        <v>214</v>
      </c>
      <c r="G827">
        <v>3051</v>
      </c>
      <c r="H827" t="str">
        <f>IF(COUNTIF(Aktiva_företag[FO-nummer],ostolaskut_2025[[#This Row],[Toimittajan Y-tunnus]])&gt;0, "JA", "NEJ")</f>
        <v>JA</v>
      </c>
    </row>
    <row r="828" spans="1:8" x14ac:dyDescent="0.35">
      <c r="A828" t="s">
        <v>212</v>
      </c>
      <c r="B828" t="s">
        <v>213</v>
      </c>
      <c r="C828" s="1">
        <v>10.89</v>
      </c>
      <c r="D828">
        <v>7082025</v>
      </c>
      <c r="E828">
        <v>4600</v>
      </c>
      <c r="F828" t="s">
        <v>120</v>
      </c>
      <c r="G828">
        <v>4601</v>
      </c>
      <c r="H828" t="str">
        <f>IF(COUNTIF(Aktiva_företag[FO-nummer],ostolaskut_2025[[#This Row],[Toimittajan Y-tunnus]])&gt;0, "JA", "NEJ")</f>
        <v>JA</v>
      </c>
    </row>
    <row r="829" spans="1:8" x14ac:dyDescent="0.35">
      <c r="A829" t="s">
        <v>212</v>
      </c>
      <c r="B829" t="s">
        <v>213</v>
      </c>
      <c r="C829" s="1">
        <v>8.2899999999999991</v>
      </c>
      <c r="D829">
        <v>15082025</v>
      </c>
      <c r="E829">
        <v>4600</v>
      </c>
      <c r="F829" t="s">
        <v>120</v>
      </c>
      <c r="G829">
        <v>4601</v>
      </c>
      <c r="H829" t="str">
        <f>IF(COUNTIF(Aktiva_företag[FO-nummer],ostolaskut_2025[[#This Row],[Toimittajan Y-tunnus]])&gt;0, "JA", "NEJ")</f>
        <v>JA</v>
      </c>
    </row>
    <row r="830" spans="1:8" x14ac:dyDescent="0.35">
      <c r="A830" t="s">
        <v>212</v>
      </c>
      <c r="B830" t="s">
        <v>213</v>
      </c>
      <c r="C830" s="1">
        <v>62.14</v>
      </c>
      <c r="D830">
        <v>15082025</v>
      </c>
      <c r="E830">
        <v>4501</v>
      </c>
      <c r="F830" t="s">
        <v>214</v>
      </c>
      <c r="G830">
        <v>3051</v>
      </c>
      <c r="H830" t="str">
        <f>IF(COUNTIF(Aktiva_företag[FO-nummer],ostolaskut_2025[[#This Row],[Toimittajan Y-tunnus]])&gt;0, "JA", "NEJ")</f>
        <v>JA</v>
      </c>
    </row>
    <row r="831" spans="1:8" x14ac:dyDescent="0.35">
      <c r="A831" t="s">
        <v>212</v>
      </c>
      <c r="B831" t="s">
        <v>213</v>
      </c>
      <c r="C831" s="1">
        <v>5.34</v>
      </c>
      <c r="D831">
        <v>31082025</v>
      </c>
      <c r="E831">
        <v>4390</v>
      </c>
      <c r="F831" t="s">
        <v>140</v>
      </c>
      <c r="G831">
        <v>3551</v>
      </c>
      <c r="H831" t="str">
        <f>IF(COUNTIF(Aktiva_företag[FO-nummer],ostolaskut_2025[[#This Row],[Toimittajan Y-tunnus]])&gt;0, "JA", "NEJ")</f>
        <v>JA</v>
      </c>
    </row>
    <row r="832" spans="1:8" x14ac:dyDescent="0.35">
      <c r="A832" t="s">
        <v>212</v>
      </c>
      <c r="B832" t="s">
        <v>213</v>
      </c>
      <c r="C832" s="1">
        <v>10.77</v>
      </c>
      <c r="D832">
        <v>31082025</v>
      </c>
      <c r="E832">
        <v>4600</v>
      </c>
      <c r="F832" t="s">
        <v>120</v>
      </c>
      <c r="G832">
        <v>3021</v>
      </c>
      <c r="H832" t="str">
        <f>IF(COUNTIF(Aktiva_företag[FO-nummer],ostolaskut_2025[[#This Row],[Toimittajan Y-tunnus]])&gt;0, "JA", "NEJ")</f>
        <v>JA</v>
      </c>
    </row>
    <row r="833" spans="1:8" x14ac:dyDescent="0.35">
      <c r="A833" t="s">
        <v>212</v>
      </c>
      <c r="B833" t="s">
        <v>213</v>
      </c>
      <c r="C833" s="1">
        <v>1072.08</v>
      </c>
      <c r="D833">
        <v>31082025</v>
      </c>
      <c r="E833">
        <v>4501</v>
      </c>
      <c r="F833" t="s">
        <v>214</v>
      </c>
      <c r="G833">
        <v>3051</v>
      </c>
      <c r="H833" t="str">
        <f>IF(COUNTIF(Aktiva_företag[FO-nummer],ostolaskut_2025[[#This Row],[Toimittajan Y-tunnus]])&gt;0, "JA", "NEJ")</f>
        <v>JA</v>
      </c>
    </row>
    <row r="834" spans="1:8" x14ac:dyDescent="0.35">
      <c r="A834" t="s">
        <v>212</v>
      </c>
      <c r="B834" t="s">
        <v>213</v>
      </c>
      <c r="C834" s="1">
        <v>106.31</v>
      </c>
      <c r="D834">
        <v>31082025</v>
      </c>
      <c r="E834">
        <v>4600</v>
      </c>
      <c r="F834" t="s">
        <v>120</v>
      </c>
      <c r="G834">
        <v>5352</v>
      </c>
      <c r="H834" t="str">
        <f>IF(COUNTIF(Aktiva_företag[FO-nummer],ostolaskut_2025[[#This Row],[Toimittajan Y-tunnus]])&gt;0, "JA", "NEJ")</f>
        <v>JA</v>
      </c>
    </row>
    <row r="835" spans="1:8" x14ac:dyDescent="0.35">
      <c r="A835" t="s">
        <v>212</v>
      </c>
      <c r="B835" t="s">
        <v>213</v>
      </c>
      <c r="C835" s="1">
        <v>14.84</v>
      </c>
      <c r="D835">
        <v>31082025</v>
      </c>
      <c r="E835">
        <v>4600</v>
      </c>
      <c r="F835" t="s">
        <v>120</v>
      </c>
      <c r="G835">
        <v>5352</v>
      </c>
      <c r="H835" t="str">
        <f>IF(COUNTIF(Aktiva_företag[FO-nummer],ostolaskut_2025[[#This Row],[Toimittajan Y-tunnus]])&gt;0, "JA", "NEJ")</f>
        <v>JA</v>
      </c>
    </row>
    <row r="836" spans="1:8" x14ac:dyDescent="0.35">
      <c r="A836" t="s">
        <v>212</v>
      </c>
      <c r="B836" t="s">
        <v>213</v>
      </c>
      <c r="C836" s="1">
        <v>12.75</v>
      </c>
      <c r="D836">
        <v>31082025</v>
      </c>
      <c r="E836">
        <v>4390</v>
      </c>
      <c r="F836" t="s">
        <v>140</v>
      </c>
      <c r="G836">
        <v>3551</v>
      </c>
      <c r="H836" t="str">
        <f>IF(COUNTIF(Aktiva_företag[FO-nummer],ostolaskut_2025[[#This Row],[Toimittajan Y-tunnus]])&gt;0, "JA", "NEJ")</f>
        <v>JA</v>
      </c>
    </row>
    <row r="837" spans="1:8" x14ac:dyDescent="0.35">
      <c r="A837" t="s">
        <v>212</v>
      </c>
      <c r="B837" t="s">
        <v>213</v>
      </c>
      <c r="C837" s="1">
        <v>127.33</v>
      </c>
      <c r="D837">
        <v>8092025</v>
      </c>
      <c r="E837">
        <v>4530</v>
      </c>
      <c r="F837" t="s">
        <v>225</v>
      </c>
      <c r="G837">
        <v>5352</v>
      </c>
      <c r="H837" t="str">
        <f>IF(COUNTIF(Aktiva_företag[FO-nummer],ostolaskut_2025[[#This Row],[Toimittajan Y-tunnus]])&gt;0, "JA", "NEJ")</f>
        <v>JA</v>
      </c>
    </row>
    <row r="838" spans="1:8" x14ac:dyDescent="0.35">
      <c r="A838" t="s">
        <v>212</v>
      </c>
      <c r="B838" t="s">
        <v>213</v>
      </c>
      <c r="C838" s="1">
        <v>64.290000000000006</v>
      </c>
      <c r="D838">
        <v>8092025</v>
      </c>
      <c r="E838">
        <v>4600</v>
      </c>
      <c r="F838" t="s">
        <v>120</v>
      </c>
      <c r="G838">
        <v>4601</v>
      </c>
      <c r="H838" t="str">
        <f>IF(COUNTIF(Aktiva_företag[FO-nummer],ostolaskut_2025[[#This Row],[Toimittajan Y-tunnus]])&gt;0, "JA", "NEJ")</f>
        <v>JA</v>
      </c>
    </row>
    <row r="839" spans="1:8" x14ac:dyDescent="0.35">
      <c r="A839" t="s">
        <v>212</v>
      </c>
      <c r="B839" t="s">
        <v>213</v>
      </c>
      <c r="C839" s="1">
        <v>124.14</v>
      </c>
      <c r="D839">
        <v>16092025</v>
      </c>
      <c r="E839">
        <v>4530</v>
      </c>
      <c r="F839" t="s">
        <v>225</v>
      </c>
      <c r="G839">
        <v>5501</v>
      </c>
      <c r="H839" t="str">
        <f>IF(COUNTIF(Aktiva_företag[FO-nummer],ostolaskut_2025[[#This Row],[Toimittajan Y-tunnus]])&gt;0, "JA", "NEJ")</f>
        <v>JA</v>
      </c>
    </row>
    <row r="840" spans="1:8" x14ac:dyDescent="0.35">
      <c r="A840" t="s">
        <v>212</v>
      </c>
      <c r="B840" t="s">
        <v>213</v>
      </c>
      <c r="C840" s="1">
        <v>11.4</v>
      </c>
      <c r="D840">
        <v>16092025</v>
      </c>
      <c r="E840">
        <v>4600</v>
      </c>
      <c r="F840" t="s">
        <v>120</v>
      </c>
      <c r="G840">
        <v>5352</v>
      </c>
      <c r="H840" t="str">
        <f>IF(COUNTIF(Aktiva_företag[FO-nummer],ostolaskut_2025[[#This Row],[Toimittajan Y-tunnus]])&gt;0, "JA", "NEJ")</f>
        <v>JA</v>
      </c>
    </row>
    <row r="841" spans="1:8" x14ac:dyDescent="0.35">
      <c r="A841" t="s">
        <v>212</v>
      </c>
      <c r="B841" t="s">
        <v>213</v>
      </c>
      <c r="C841" s="1">
        <v>23.59</v>
      </c>
      <c r="D841">
        <v>16092025</v>
      </c>
      <c r="E841">
        <v>4600</v>
      </c>
      <c r="F841" t="s">
        <v>120</v>
      </c>
      <c r="G841">
        <v>4601</v>
      </c>
      <c r="H841" t="str">
        <f>IF(COUNTIF(Aktiva_företag[FO-nummer],ostolaskut_2025[[#This Row],[Toimittajan Y-tunnus]])&gt;0, "JA", "NEJ")</f>
        <v>JA</v>
      </c>
    </row>
    <row r="842" spans="1:8" x14ac:dyDescent="0.35">
      <c r="A842" t="s">
        <v>212</v>
      </c>
      <c r="B842" t="s">
        <v>213</v>
      </c>
      <c r="C842" s="1">
        <v>236.72</v>
      </c>
      <c r="D842">
        <v>16092025</v>
      </c>
      <c r="E842">
        <v>4600</v>
      </c>
      <c r="F842" t="s">
        <v>120</v>
      </c>
      <c r="G842">
        <v>5352</v>
      </c>
      <c r="H842" t="str">
        <f>IF(COUNTIF(Aktiva_företag[FO-nummer],ostolaskut_2025[[#This Row],[Toimittajan Y-tunnus]])&gt;0, "JA", "NEJ")</f>
        <v>JA</v>
      </c>
    </row>
    <row r="843" spans="1:8" x14ac:dyDescent="0.35">
      <c r="A843" t="s">
        <v>212</v>
      </c>
      <c r="B843" t="s">
        <v>213</v>
      </c>
      <c r="C843" s="1">
        <v>43.94</v>
      </c>
      <c r="D843">
        <v>16092025</v>
      </c>
      <c r="E843">
        <v>4502</v>
      </c>
      <c r="F843" t="s">
        <v>238</v>
      </c>
      <c r="G843">
        <v>3351</v>
      </c>
      <c r="H843" t="str">
        <f>IF(COUNTIF(Aktiva_företag[FO-nummer],ostolaskut_2025[[#This Row],[Toimittajan Y-tunnus]])&gt;0, "JA", "NEJ")</f>
        <v>JA</v>
      </c>
    </row>
    <row r="844" spans="1:8" x14ac:dyDescent="0.35">
      <c r="A844" t="s">
        <v>212</v>
      </c>
      <c r="B844" t="s">
        <v>213</v>
      </c>
      <c r="C844" s="1">
        <v>97.31</v>
      </c>
      <c r="D844">
        <v>16092025</v>
      </c>
      <c r="E844">
        <v>4501</v>
      </c>
      <c r="F844" t="s">
        <v>214</v>
      </c>
      <c r="G844">
        <v>3051</v>
      </c>
      <c r="H844" t="str">
        <f>IF(COUNTIF(Aktiva_företag[FO-nummer],ostolaskut_2025[[#This Row],[Toimittajan Y-tunnus]])&gt;0, "JA", "NEJ")</f>
        <v>JA</v>
      </c>
    </row>
    <row r="845" spans="1:8" x14ac:dyDescent="0.35">
      <c r="A845" t="s">
        <v>212</v>
      </c>
      <c r="B845" t="s">
        <v>213</v>
      </c>
      <c r="C845" s="1">
        <v>6.65</v>
      </c>
      <c r="D845">
        <v>16092025</v>
      </c>
      <c r="E845">
        <v>4501</v>
      </c>
      <c r="F845" t="s">
        <v>214</v>
      </c>
      <c r="G845">
        <v>3051</v>
      </c>
      <c r="H845" t="str">
        <f>IF(COUNTIF(Aktiva_företag[FO-nummer],ostolaskut_2025[[#This Row],[Toimittajan Y-tunnus]])&gt;0, "JA", "NEJ")</f>
        <v>JA</v>
      </c>
    </row>
    <row r="846" spans="1:8" x14ac:dyDescent="0.35">
      <c r="A846" t="s">
        <v>212</v>
      </c>
      <c r="B846" t="s">
        <v>213</v>
      </c>
      <c r="C846" s="1">
        <v>46.49</v>
      </c>
      <c r="D846">
        <v>16092025</v>
      </c>
      <c r="E846">
        <v>4502</v>
      </c>
      <c r="F846" t="s">
        <v>238</v>
      </c>
      <c r="G846">
        <v>3351</v>
      </c>
      <c r="H846" t="str">
        <f>IF(COUNTIF(Aktiva_företag[FO-nummer],ostolaskut_2025[[#This Row],[Toimittajan Y-tunnus]])&gt;0, "JA", "NEJ")</f>
        <v>JA</v>
      </c>
    </row>
    <row r="847" spans="1:8" x14ac:dyDescent="0.35">
      <c r="A847" t="s">
        <v>212</v>
      </c>
      <c r="B847" t="s">
        <v>213</v>
      </c>
      <c r="C847" s="1">
        <v>102.4</v>
      </c>
      <c r="D847">
        <v>16092025</v>
      </c>
      <c r="E847">
        <v>4600</v>
      </c>
      <c r="F847" t="s">
        <v>120</v>
      </c>
      <c r="G847">
        <v>5352</v>
      </c>
      <c r="H847" t="str">
        <f>IF(COUNTIF(Aktiva_företag[FO-nummer],ostolaskut_2025[[#This Row],[Toimittajan Y-tunnus]])&gt;0, "JA", "NEJ")</f>
        <v>JA</v>
      </c>
    </row>
    <row r="848" spans="1:8" x14ac:dyDescent="0.35">
      <c r="A848" t="s">
        <v>212</v>
      </c>
      <c r="B848" t="s">
        <v>213</v>
      </c>
      <c r="C848" s="1">
        <v>59.02</v>
      </c>
      <c r="D848">
        <v>16092025</v>
      </c>
      <c r="E848">
        <v>4600</v>
      </c>
      <c r="F848" t="s">
        <v>120</v>
      </c>
      <c r="G848">
        <v>4601</v>
      </c>
      <c r="H848" t="str">
        <f>IF(COUNTIF(Aktiva_företag[FO-nummer],ostolaskut_2025[[#This Row],[Toimittajan Y-tunnus]])&gt;0, "JA", "NEJ")</f>
        <v>JA</v>
      </c>
    </row>
    <row r="849" spans="1:8" x14ac:dyDescent="0.35">
      <c r="A849" t="s">
        <v>212</v>
      </c>
      <c r="B849" t="s">
        <v>213</v>
      </c>
      <c r="C849" s="1">
        <v>57.87</v>
      </c>
      <c r="D849">
        <v>16092025</v>
      </c>
      <c r="E849">
        <v>4501</v>
      </c>
      <c r="F849" t="s">
        <v>214</v>
      </c>
      <c r="G849">
        <v>3051</v>
      </c>
      <c r="H849" t="str">
        <f>IF(COUNTIF(Aktiva_företag[FO-nummer],ostolaskut_2025[[#This Row],[Toimittajan Y-tunnus]])&gt;0, "JA", "NEJ")</f>
        <v>JA</v>
      </c>
    </row>
    <row r="850" spans="1:8" x14ac:dyDescent="0.35">
      <c r="A850" t="s">
        <v>212</v>
      </c>
      <c r="B850" t="s">
        <v>213</v>
      </c>
      <c r="C850" s="1">
        <v>35.39</v>
      </c>
      <c r="D850">
        <v>16092025</v>
      </c>
      <c r="E850">
        <v>4501</v>
      </c>
      <c r="F850" t="s">
        <v>214</v>
      </c>
      <c r="G850">
        <v>3051</v>
      </c>
      <c r="H850" t="str">
        <f>IF(COUNTIF(Aktiva_företag[FO-nummer],ostolaskut_2025[[#This Row],[Toimittajan Y-tunnus]])&gt;0, "JA", "NEJ")</f>
        <v>JA</v>
      </c>
    </row>
    <row r="851" spans="1:8" x14ac:dyDescent="0.35">
      <c r="A851" t="s">
        <v>212</v>
      </c>
      <c r="B851" t="s">
        <v>213</v>
      </c>
      <c r="C851" s="1">
        <v>25.19</v>
      </c>
      <c r="D851">
        <v>30092025</v>
      </c>
      <c r="E851">
        <v>4501</v>
      </c>
      <c r="F851" t="s">
        <v>214</v>
      </c>
      <c r="G851">
        <v>3051</v>
      </c>
      <c r="H851" t="str">
        <f>IF(COUNTIF(Aktiva_företag[FO-nummer],ostolaskut_2025[[#This Row],[Toimittajan Y-tunnus]])&gt;0, "JA", "NEJ")</f>
        <v>JA</v>
      </c>
    </row>
    <row r="852" spans="1:8" x14ac:dyDescent="0.35">
      <c r="A852" t="s">
        <v>212</v>
      </c>
      <c r="B852" t="s">
        <v>213</v>
      </c>
      <c r="C852" s="1">
        <v>326.69</v>
      </c>
      <c r="D852">
        <v>30092025</v>
      </c>
      <c r="E852">
        <v>4600</v>
      </c>
      <c r="F852" t="s">
        <v>120</v>
      </c>
      <c r="G852">
        <v>4601</v>
      </c>
      <c r="H852" t="str">
        <f>IF(COUNTIF(Aktiva_företag[FO-nummer],ostolaskut_2025[[#This Row],[Toimittajan Y-tunnus]])&gt;0, "JA", "NEJ")</f>
        <v>JA</v>
      </c>
    </row>
    <row r="853" spans="1:8" x14ac:dyDescent="0.35">
      <c r="A853" t="s">
        <v>212</v>
      </c>
      <c r="B853" t="s">
        <v>213</v>
      </c>
      <c r="C853" s="1">
        <v>127.33</v>
      </c>
      <c r="D853">
        <v>30092025</v>
      </c>
      <c r="E853">
        <v>4600</v>
      </c>
      <c r="F853" t="s">
        <v>120</v>
      </c>
      <c r="G853">
        <v>5352</v>
      </c>
      <c r="H853" t="str">
        <f>IF(COUNTIF(Aktiva_företag[FO-nummer],ostolaskut_2025[[#This Row],[Toimittajan Y-tunnus]])&gt;0, "JA", "NEJ")</f>
        <v>JA</v>
      </c>
    </row>
    <row r="854" spans="1:8" x14ac:dyDescent="0.35">
      <c r="A854" t="s">
        <v>212</v>
      </c>
      <c r="B854" t="s">
        <v>213</v>
      </c>
      <c r="C854" s="1">
        <v>552.75</v>
      </c>
      <c r="D854">
        <v>30092025</v>
      </c>
      <c r="E854">
        <v>4600</v>
      </c>
      <c r="F854" t="s">
        <v>120</v>
      </c>
      <c r="G854">
        <v>4601</v>
      </c>
      <c r="H854" t="str">
        <f>IF(COUNTIF(Aktiva_företag[FO-nummer],ostolaskut_2025[[#This Row],[Toimittajan Y-tunnus]])&gt;0, "JA", "NEJ")</f>
        <v>JA</v>
      </c>
    </row>
    <row r="855" spans="1:8" x14ac:dyDescent="0.35">
      <c r="A855" t="s">
        <v>212</v>
      </c>
      <c r="B855" t="s">
        <v>213</v>
      </c>
      <c r="C855" s="1">
        <v>9.64</v>
      </c>
      <c r="D855">
        <v>30092025</v>
      </c>
      <c r="E855">
        <v>4600</v>
      </c>
      <c r="F855" t="s">
        <v>120</v>
      </c>
      <c r="G855">
        <v>5352</v>
      </c>
      <c r="H855" t="str">
        <f>IF(COUNTIF(Aktiva_företag[FO-nummer],ostolaskut_2025[[#This Row],[Toimittajan Y-tunnus]])&gt;0, "JA", "NEJ")</f>
        <v>JA</v>
      </c>
    </row>
    <row r="856" spans="1:8" x14ac:dyDescent="0.35">
      <c r="A856" t="s">
        <v>212</v>
      </c>
      <c r="B856" t="s">
        <v>213</v>
      </c>
      <c r="C856" s="1">
        <v>118.59</v>
      </c>
      <c r="D856">
        <v>7102025</v>
      </c>
      <c r="E856">
        <v>4530</v>
      </c>
      <c r="F856" t="s">
        <v>225</v>
      </c>
      <c r="G856">
        <v>3551</v>
      </c>
      <c r="H856" t="str">
        <f>IF(COUNTIF(Aktiva_företag[FO-nummer],ostolaskut_2025[[#This Row],[Toimittajan Y-tunnus]])&gt;0, "JA", "NEJ")</f>
        <v>JA</v>
      </c>
    </row>
    <row r="857" spans="1:8" x14ac:dyDescent="0.35">
      <c r="A857" t="s">
        <v>212</v>
      </c>
      <c r="B857" t="s">
        <v>213</v>
      </c>
      <c r="C857" s="1">
        <v>58.24</v>
      </c>
      <c r="D857">
        <v>7102025</v>
      </c>
      <c r="E857">
        <v>4600</v>
      </c>
      <c r="F857" t="s">
        <v>120</v>
      </c>
      <c r="G857">
        <v>4601</v>
      </c>
      <c r="H857" t="str">
        <f>IF(COUNTIF(Aktiva_företag[FO-nummer],ostolaskut_2025[[#This Row],[Toimittajan Y-tunnus]])&gt;0, "JA", "NEJ")</f>
        <v>JA</v>
      </c>
    </row>
    <row r="858" spans="1:8" x14ac:dyDescent="0.35">
      <c r="A858" t="s">
        <v>212</v>
      </c>
      <c r="B858" t="s">
        <v>213</v>
      </c>
      <c r="C858" s="1">
        <v>85.8</v>
      </c>
      <c r="D858">
        <v>7102025</v>
      </c>
      <c r="E858">
        <v>4600</v>
      </c>
      <c r="F858" t="s">
        <v>120</v>
      </c>
      <c r="G858">
        <v>5352</v>
      </c>
      <c r="H858" t="str">
        <f>IF(COUNTIF(Aktiva_företag[FO-nummer],ostolaskut_2025[[#This Row],[Toimittajan Y-tunnus]])&gt;0, "JA", "NEJ")</f>
        <v>JA</v>
      </c>
    </row>
    <row r="859" spans="1:8" x14ac:dyDescent="0.35">
      <c r="A859" t="s">
        <v>212</v>
      </c>
      <c r="B859" t="s">
        <v>213</v>
      </c>
      <c r="C859" s="1">
        <v>107.65</v>
      </c>
      <c r="D859">
        <v>7102025</v>
      </c>
      <c r="E859">
        <v>4600</v>
      </c>
      <c r="F859" t="s">
        <v>120</v>
      </c>
      <c r="G859">
        <v>4601</v>
      </c>
      <c r="H859" t="str">
        <f>IF(COUNTIF(Aktiva_företag[FO-nummer],ostolaskut_2025[[#This Row],[Toimittajan Y-tunnus]])&gt;0, "JA", "NEJ")</f>
        <v>JA</v>
      </c>
    </row>
    <row r="860" spans="1:8" x14ac:dyDescent="0.35">
      <c r="A860" t="s">
        <v>212</v>
      </c>
      <c r="B860" t="s">
        <v>213</v>
      </c>
      <c r="C860" s="1">
        <v>108.97</v>
      </c>
      <c r="D860">
        <v>7102025</v>
      </c>
      <c r="E860">
        <v>4470</v>
      </c>
      <c r="F860" t="s">
        <v>20</v>
      </c>
      <c r="G860">
        <v>3601</v>
      </c>
      <c r="H860" t="str">
        <f>IF(COUNTIF(Aktiva_företag[FO-nummer],ostolaskut_2025[[#This Row],[Toimittajan Y-tunnus]])&gt;0, "JA", "NEJ")</f>
        <v>JA</v>
      </c>
    </row>
    <row r="861" spans="1:8" x14ac:dyDescent="0.35">
      <c r="A861" t="s">
        <v>212</v>
      </c>
      <c r="B861" t="s">
        <v>213</v>
      </c>
      <c r="C861" s="1">
        <v>8.94</v>
      </c>
      <c r="D861">
        <v>14102025</v>
      </c>
      <c r="E861">
        <v>4600</v>
      </c>
      <c r="F861" t="s">
        <v>120</v>
      </c>
      <c r="G861">
        <v>4601</v>
      </c>
      <c r="H861" t="str">
        <f>IF(COUNTIF(Aktiva_företag[FO-nummer],ostolaskut_2025[[#This Row],[Toimittajan Y-tunnus]])&gt;0, "JA", "NEJ")</f>
        <v>JA</v>
      </c>
    </row>
    <row r="862" spans="1:8" x14ac:dyDescent="0.35">
      <c r="A862" t="s">
        <v>212</v>
      </c>
      <c r="B862" t="s">
        <v>213</v>
      </c>
      <c r="C862" s="1">
        <v>182.69</v>
      </c>
      <c r="D862">
        <v>14102025</v>
      </c>
      <c r="E862">
        <v>4600</v>
      </c>
      <c r="F862" t="s">
        <v>120</v>
      </c>
      <c r="G862">
        <v>4601</v>
      </c>
      <c r="H862" t="str">
        <f>IF(COUNTIF(Aktiva_företag[FO-nummer],ostolaskut_2025[[#This Row],[Toimittajan Y-tunnus]])&gt;0, "JA", "NEJ")</f>
        <v>JA</v>
      </c>
    </row>
    <row r="863" spans="1:8" x14ac:dyDescent="0.35">
      <c r="A863" t="s">
        <v>212</v>
      </c>
      <c r="B863" t="s">
        <v>213</v>
      </c>
      <c r="C863" s="1">
        <v>59.18</v>
      </c>
      <c r="D863">
        <v>21102025</v>
      </c>
      <c r="E863">
        <v>4600</v>
      </c>
      <c r="F863" t="s">
        <v>120</v>
      </c>
      <c r="G863">
        <v>4601</v>
      </c>
      <c r="H863" t="str">
        <f>IF(COUNTIF(Aktiva_företag[FO-nummer],ostolaskut_2025[[#This Row],[Toimittajan Y-tunnus]])&gt;0, "JA", "NEJ")</f>
        <v>JA</v>
      </c>
    </row>
    <row r="864" spans="1:8" x14ac:dyDescent="0.35">
      <c r="A864" t="s">
        <v>212</v>
      </c>
      <c r="B864" t="s">
        <v>213</v>
      </c>
      <c r="C864" s="1">
        <v>5460.92</v>
      </c>
      <c r="D864">
        <v>31102025</v>
      </c>
      <c r="E864">
        <v>1175</v>
      </c>
      <c r="F864" t="s">
        <v>557</v>
      </c>
      <c r="G864">
        <v>5501</v>
      </c>
      <c r="H864" t="str">
        <f>IF(COUNTIF(Aktiva_företag[FO-nummer],ostolaskut_2025[[#This Row],[Toimittajan Y-tunnus]])&gt;0, "JA", "NEJ")</f>
        <v>JA</v>
      </c>
    </row>
    <row r="865" spans="1:8" x14ac:dyDescent="0.35">
      <c r="A865" t="s">
        <v>212</v>
      </c>
      <c r="B865" t="s">
        <v>213</v>
      </c>
      <c r="C865" s="1">
        <v>30.63</v>
      </c>
      <c r="D865">
        <v>31102025</v>
      </c>
      <c r="E865">
        <v>4390</v>
      </c>
      <c r="F865" t="s">
        <v>140</v>
      </c>
      <c r="G865">
        <v>3551</v>
      </c>
      <c r="H865" t="str">
        <f>IF(COUNTIF(Aktiva_företag[FO-nummer],ostolaskut_2025[[#This Row],[Toimittajan Y-tunnus]])&gt;0, "JA", "NEJ")</f>
        <v>JA</v>
      </c>
    </row>
    <row r="866" spans="1:8" x14ac:dyDescent="0.35">
      <c r="A866" t="s">
        <v>212</v>
      </c>
      <c r="B866" t="s">
        <v>213</v>
      </c>
      <c r="C866" s="1">
        <v>5.1100000000000003</v>
      </c>
      <c r="D866">
        <v>31102025</v>
      </c>
      <c r="E866">
        <v>4502</v>
      </c>
      <c r="F866" t="s">
        <v>238</v>
      </c>
      <c r="G866">
        <v>3041</v>
      </c>
      <c r="H866" t="str">
        <f>IF(COUNTIF(Aktiva_företag[FO-nummer],ostolaskut_2025[[#This Row],[Toimittajan Y-tunnus]])&gt;0, "JA", "NEJ")</f>
        <v>JA</v>
      </c>
    </row>
    <row r="867" spans="1:8" x14ac:dyDescent="0.35">
      <c r="A867" t="s">
        <v>212</v>
      </c>
      <c r="B867" t="s">
        <v>213</v>
      </c>
      <c r="C867" s="1">
        <v>459.62</v>
      </c>
      <c r="D867">
        <v>31102025</v>
      </c>
      <c r="E867">
        <v>4501</v>
      </c>
      <c r="F867" t="s">
        <v>214</v>
      </c>
      <c r="G867">
        <v>3051</v>
      </c>
      <c r="H867" t="str">
        <f>IF(COUNTIF(Aktiva_företag[FO-nummer],ostolaskut_2025[[#This Row],[Toimittajan Y-tunnus]])&gt;0, "JA", "NEJ")</f>
        <v>JA</v>
      </c>
    </row>
    <row r="868" spans="1:8" x14ac:dyDescent="0.35">
      <c r="A868" t="s">
        <v>212</v>
      </c>
      <c r="B868" t="s">
        <v>213</v>
      </c>
      <c r="C868" s="1">
        <v>306.41000000000003</v>
      </c>
      <c r="D868">
        <v>31102025</v>
      </c>
      <c r="E868">
        <v>4501</v>
      </c>
      <c r="F868" t="s">
        <v>214</v>
      </c>
      <c r="G868">
        <v>3051</v>
      </c>
      <c r="H868" t="str">
        <f>IF(COUNTIF(Aktiva_företag[FO-nummer],ostolaskut_2025[[#This Row],[Toimittajan Y-tunnus]])&gt;0, "JA", "NEJ")</f>
        <v>JA</v>
      </c>
    </row>
    <row r="869" spans="1:8" x14ac:dyDescent="0.35">
      <c r="A869" t="s">
        <v>212</v>
      </c>
      <c r="B869" t="s">
        <v>213</v>
      </c>
      <c r="C869" s="1">
        <v>4.7300000000000004</v>
      </c>
      <c r="D869">
        <v>31102025</v>
      </c>
      <c r="E869">
        <v>4600</v>
      </c>
      <c r="F869" t="s">
        <v>120</v>
      </c>
      <c r="G869">
        <v>5352</v>
      </c>
      <c r="H869" t="str">
        <f>IF(COUNTIF(Aktiva_företag[FO-nummer],ostolaskut_2025[[#This Row],[Toimittajan Y-tunnus]])&gt;0, "JA", "NEJ")</f>
        <v>JA</v>
      </c>
    </row>
    <row r="870" spans="1:8" x14ac:dyDescent="0.35">
      <c r="A870" t="s">
        <v>212</v>
      </c>
      <c r="B870" t="s">
        <v>213</v>
      </c>
      <c r="C870" s="1">
        <v>110.37</v>
      </c>
      <c r="D870">
        <v>7112025</v>
      </c>
      <c r="E870">
        <v>4530</v>
      </c>
      <c r="F870" t="s">
        <v>225</v>
      </c>
      <c r="G870">
        <v>3551</v>
      </c>
      <c r="H870" t="str">
        <f>IF(COUNTIF(Aktiva_företag[FO-nummer],ostolaskut_2025[[#This Row],[Toimittajan Y-tunnus]])&gt;0, "JA", "NEJ")</f>
        <v>JA</v>
      </c>
    </row>
    <row r="871" spans="1:8" x14ac:dyDescent="0.35">
      <c r="A871" t="s">
        <v>212</v>
      </c>
      <c r="B871" t="s">
        <v>213</v>
      </c>
      <c r="C871" s="1">
        <v>51.39</v>
      </c>
      <c r="D871">
        <v>7112025</v>
      </c>
      <c r="E871">
        <v>4600</v>
      </c>
      <c r="F871" t="s">
        <v>120</v>
      </c>
      <c r="G871">
        <v>3901</v>
      </c>
      <c r="H871" t="str">
        <f>IF(COUNTIF(Aktiva_företag[FO-nummer],ostolaskut_2025[[#This Row],[Toimittajan Y-tunnus]])&gt;0, "JA", "NEJ")</f>
        <v>JA</v>
      </c>
    </row>
    <row r="872" spans="1:8" x14ac:dyDescent="0.35">
      <c r="A872" t="s">
        <v>212</v>
      </c>
      <c r="B872" t="s">
        <v>213</v>
      </c>
      <c r="C872" s="1">
        <v>6.18</v>
      </c>
      <c r="D872">
        <v>7112025</v>
      </c>
      <c r="E872">
        <v>4390</v>
      </c>
      <c r="F872" t="s">
        <v>140</v>
      </c>
      <c r="G872">
        <v>3551</v>
      </c>
      <c r="H872" t="str">
        <f>IF(COUNTIF(Aktiva_företag[FO-nummer],ostolaskut_2025[[#This Row],[Toimittajan Y-tunnus]])&gt;0, "JA", "NEJ")</f>
        <v>JA</v>
      </c>
    </row>
    <row r="873" spans="1:8" x14ac:dyDescent="0.35">
      <c r="A873" t="s">
        <v>212</v>
      </c>
      <c r="B873" t="s">
        <v>213</v>
      </c>
      <c r="C873" s="1">
        <v>92.91</v>
      </c>
      <c r="D873">
        <v>14112025</v>
      </c>
      <c r="E873">
        <v>4501</v>
      </c>
      <c r="F873" t="s">
        <v>214</v>
      </c>
      <c r="G873">
        <v>3051</v>
      </c>
      <c r="H873" t="str">
        <f>IF(COUNTIF(Aktiva_företag[FO-nummer],ostolaskut_2025[[#This Row],[Toimittajan Y-tunnus]])&gt;0, "JA", "NEJ")</f>
        <v>JA</v>
      </c>
    </row>
    <row r="874" spans="1:8" x14ac:dyDescent="0.35">
      <c r="A874" t="s">
        <v>212</v>
      </c>
      <c r="B874" t="s">
        <v>213</v>
      </c>
      <c r="C874" s="1">
        <v>76.98</v>
      </c>
      <c r="D874">
        <v>14112025</v>
      </c>
      <c r="E874">
        <v>4600</v>
      </c>
      <c r="F874" t="s">
        <v>120</v>
      </c>
      <c r="G874">
        <v>5352</v>
      </c>
      <c r="H874" t="str">
        <f>IF(COUNTIF(Aktiva_företag[FO-nummer],ostolaskut_2025[[#This Row],[Toimittajan Y-tunnus]])&gt;0, "JA", "NEJ")</f>
        <v>JA</v>
      </c>
    </row>
    <row r="875" spans="1:8" x14ac:dyDescent="0.35">
      <c r="A875" t="s">
        <v>212</v>
      </c>
      <c r="B875" t="s">
        <v>213</v>
      </c>
      <c r="C875" s="1">
        <v>40.299999999999997</v>
      </c>
      <c r="D875">
        <v>14112025</v>
      </c>
      <c r="E875">
        <v>4600</v>
      </c>
      <c r="F875" t="s">
        <v>120</v>
      </c>
      <c r="G875">
        <v>5352</v>
      </c>
      <c r="H875" t="str">
        <f>IF(COUNTIF(Aktiva_företag[FO-nummer],ostolaskut_2025[[#This Row],[Toimittajan Y-tunnus]])&gt;0, "JA", "NEJ")</f>
        <v>JA</v>
      </c>
    </row>
    <row r="876" spans="1:8" x14ac:dyDescent="0.35">
      <c r="A876" t="s">
        <v>212</v>
      </c>
      <c r="B876" t="s">
        <v>213</v>
      </c>
      <c r="C876" s="1">
        <v>125.93</v>
      </c>
      <c r="D876">
        <v>14112025</v>
      </c>
      <c r="E876">
        <v>4600</v>
      </c>
      <c r="F876" t="s">
        <v>120</v>
      </c>
      <c r="G876">
        <v>4601</v>
      </c>
      <c r="H876" t="str">
        <f>IF(COUNTIF(Aktiva_företag[FO-nummer],ostolaskut_2025[[#This Row],[Toimittajan Y-tunnus]])&gt;0, "JA", "NEJ")</f>
        <v>JA</v>
      </c>
    </row>
    <row r="877" spans="1:8" x14ac:dyDescent="0.35">
      <c r="A877" t="s">
        <v>212</v>
      </c>
      <c r="B877" t="s">
        <v>213</v>
      </c>
      <c r="C877" s="1">
        <v>4.04</v>
      </c>
      <c r="D877">
        <v>24112025</v>
      </c>
      <c r="E877">
        <v>4600</v>
      </c>
      <c r="F877" t="s">
        <v>120</v>
      </c>
      <c r="G877">
        <v>4601</v>
      </c>
      <c r="H877" t="str">
        <f>IF(COUNTIF(Aktiva_företag[FO-nummer],ostolaskut_2025[[#This Row],[Toimittajan Y-tunnus]])&gt;0, "JA", "NEJ")</f>
        <v>JA</v>
      </c>
    </row>
    <row r="878" spans="1:8" x14ac:dyDescent="0.35">
      <c r="A878" t="s">
        <v>212</v>
      </c>
      <c r="B878" t="s">
        <v>213</v>
      </c>
      <c r="C878" s="1">
        <v>51.53</v>
      </c>
      <c r="D878">
        <v>24112025</v>
      </c>
      <c r="E878">
        <v>4600</v>
      </c>
      <c r="F878" t="s">
        <v>120</v>
      </c>
      <c r="G878">
        <v>5352</v>
      </c>
      <c r="H878" t="str">
        <f>IF(COUNTIF(Aktiva_företag[FO-nummer],ostolaskut_2025[[#This Row],[Toimittajan Y-tunnus]])&gt;0, "JA", "NEJ")</f>
        <v>JA</v>
      </c>
    </row>
    <row r="879" spans="1:8" x14ac:dyDescent="0.35">
      <c r="A879" t="s">
        <v>212</v>
      </c>
      <c r="B879" t="s">
        <v>213</v>
      </c>
      <c r="C879" s="1">
        <v>415.86</v>
      </c>
      <c r="D879">
        <v>2122025</v>
      </c>
      <c r="E879">
        <v>4600</v>
      </c>
      <c r="F879" t="s">
        <v>120</v>
      </c>
      <c r="G879">
        <v>4601</v>
      </c>
      <c r="H879" t="str">
        <f>IF(COUNTIF(Aktiva_företag[FO-nummer],ostolaskut_2025[[#This Row],[Toimittajan Y-tunnus]])&gt;0, "JA", "NEJ")</f>
        <v>JA</v>
      </c>
    </row>
    <row r="880" spans="1:8" x14ac:dyDescent="0.35">
      <c r="A880" t="s">
        <v>212</v>
      </c>
      <c r="B880" t="s">
        <v>213</v>
      </c>
      <c r="C880" s="1">
        <v>123.11</v>
      </c>
      <c r="D880">
        <v>11122025</v>
      </c>
      <c r="E880">
        <v>4501</v>
      </c>
      <c r="F880" t="s">
        <v>214</v>
      </c>
      <c r="G880">
        <v>3051</v>
      </c>
      <c r="H880" t="str">
        <f>IF(COUNTIF(Aktiva_företag[FO-nummer],ostolaskut_2025[[#This Row],[Toimittajan Y-tunnus]])&gt;0, "JA", "NEJ")</f>
        <v>JA</v>
      </c>
    </row>
    <row r="881" spans="1:8" x14ac:dyDescent="0.35">
      <c r="A881" t="s">
        <v>212</v>
      </c>
      <c r="B881" t="s">
        <v>213</v>
      </c>
      <c r="C881" s="1">
        <v>6.91</v>
      </c>
      <c r="D881">
        <v>11122025</v>
      </c>
      <c r="E881">
        <v>4501</v>
      </c>
      <c r="F881" t="s">
        <v>214</v>
      </c>
      <c r="G881">
        <v>3051</v>
      </c>
      <c r="H881" t="str">
        <f>IF(COUNTIF(Aktiva_företag[FO-nummer],ostolaskut_2025[[#This Row],[Toimittajan Y-tunnus]])&gt;0, "JA", "NEJ")</f>
        <v>JA</v>
      </c>
    </row>
    <row r="882" spans="1:8" x14ac:dyDescent="0.35">
      <c r="A882" t="s">
        <v>212</v>
      </c>
      <c r="B882" t="s">
        <v>213</v>
      </c>
      <c r="C882" s="1">
        <v>82.55</v>
      </c>
      <c r="D882">
        <v>11122025</v>
      </c>
      <c r="E882">
        <v>4530</v>
      </c>
      <c r="F882" t="s">
        <v>225</v>
      </c>
      <c r="G882">
        <v>5501</v>
      </c>
      <c r="H882" t="str">
        <f>IF(COUNTIF(Aktiva_företag[FO-nummer],ostolaskut_2025[[#This Row],[Toimittajan Y-tunnus]])&gt;0, "JA", "NEJ")</f>
        <v>JA</v>
      </c>
    </row>
    <row r="883" spans="1:8" x14ac:dyDescent="0.35">
      <c r="A883" t="s">
        <v>212</v>
      </c>
      <c r="B883" t="s">
        <v>213</v>
      </c>
      <c r="C883" s="1">
        <v>113.64</v>
      </c>
      <c r="D883">
        <v>11122025</v>
      </c>
      <c r="E883">
        <v>4600</v>
      </c>
      <c r="F883" t="s">
        <v>120</v>
      </c>
      <c r="G883">
        <v>4601</v>
      </c>
      <c r="H883" t="str">
        <f>IF(COUNTIF(Aktiva_företag[FO-nummer],ostolaskut_2025[[#This Row],[Toimittajan Y-tunnus]])&gt;0, "JA", "NEJ")</f>
        <v>JA</v>
      </c>
    </row>
    <row r="884" spans="1:8" x14ac:dyDescent="0.35">
      <c r="A884" t="s">
        <v>212</v>
      </c>
      <c r="B884" t="s">
        <v>213</v>
      </c>
      <c r="C884" s="1">
        <v>4.8499999999999996</v>
      </c>
      <c r="D884">
        <v>11122025</v>
      </c>
      <c r="E884">
        <v>4600</v>
      </c>
      <c r="F884" t="s">
        <v>120</v>
      </c>
      <c r="G884">
        <v>4601</v>
      </c>
      <c r="H884" t="str">
        <f>IF(COUNTIF(Aktiva_företag[FO-nummer],ostolaskut_2025[[#This Row],[Toimittajan Y-tunnus]])&gt;0, "JA", "NEJ")</f>
        <v>JA</v>
      </c>
    </row>
    <row r="885" spans="1:8" x14ac:dyDescent="0.35">
      <c r="A885" t="s">
        <v>212</v>
      </c>
      <c r="B885" t="s">
        <v>213</v>
      </c>
      <c r="C885" s="1">
        <v>14.84</v>
      </c>
      <c r="D885">
        <v>11122025</v>
      </c>
      <c r="E885">
        <v>4600</v>
      </c>
      <c r="F885" t="s">
        <v>120</v>
      </c>
      <c r="G885">
        <v>5352</v>
      </c>
      <c r="H885" t="str">
        <f>IF(COUNTIF(Aktiva_företag[FO-nummer],ostolaskut_2025[[#This Row],[Toimittajan Y-tunnus]])&gt;0, "JA", "NEJ")</f>
        <v>JA</v>
      </c>
    </row>
    <row r="886" spans="1:8" x14ac:dyDescent="0.35">
      <c r="A886" t="s">
        <v>212</v>
      </c>
      <c r="B886" t="s">
        <v>213</v>
      </c>
      <c r="C886" s="1">
        <v>370.52</v>
      </c>
      <c r="D886">
        <v>11122025</v>
      </c>
      <c r="E886">
        <v>1124</v>
      </c>
      <c r="F886" t="s">
        <v>568</v>
      </c>
      <c r="G886">
        <v>5352</v>
      </c>
      <c r="H886" t="str">
        <f>IF(COUNTIF(Aktiva_företag[FO-nummer],ostolaskut_2025[[#This Row],[Toimittajan Y-tunnus]])&gt;0, "JA", "NEJ")</f>
        <v>JA</v>
      </c>
    </row>
    <row r="887" spans="1:8" x14ac:dyDescent="0.35">
      <c r="A887" t="s">
        <v>212</v>
      </c>
      <c r="B887" t="s">
        <v>213</v>
      </c>
      <c r="C887" s="1">
        <v>0.46</v>
      </c>
      <c r="D887">
        <v>11122025</v>
      </c>
      <c r="E887">
        <v>1124</v>
      </c>
      <c r="F887" t="s">
        <v>568</v>
      </c>
      <c r="G887">
        <v>5352</v>
      </c>
      <c r="H887" t="str">
        <f>IF(COUNTIF(Aktiva_företag[FO-nummer],ostolaskut_2025[[#This Row],[Toimittajan Y-tunnus]])&gt;0, "JA", "NEJ")</f>
        <v>JA</v>
      </c>
    </row>
    <row r="888" spans="1:8" x14ac:dyDescent="0.35">
      <c r="A888" t="s">
        <v>212</v>
      </c>
      <c r="B888" t="s">
        <v>213</v>
      </c>
      <c r="C888" s="1">
        <v>53.52</v>
      </c>
      <c r="D888">
        <v>22122025</v>
      </c>
      <c r="E888">
        <v>4600</v>
      </c>
      <c r="F888" t="s">
        <v>120</v>
      </c>
      <c r="G888">
        <v>5352</v>
      </c>
      <c r="H888" t="str">
        <f>IF(COUNTIF(Aktiva_företag[FO-nummer],ostolaskut_2025[[#This Row],[Toimittajan Y-tunnus]])&gt;0, "JA", "NEJ")</f>
        <v>JA</v>
      </c>
    </row>
    <row r="889" spans="1:8" x14ac:dyDescent="0.35">
      <c r="A889" t="s">
        <v>212</v>
      </c>
      <c r="B889" t="s">
        <v>213</v>
      </c>
      <c r="C889" s="1">
        <v>117.32</v>
      </c>
      <c r="D889">
        <v>21012025</v>
      </c>
      <c r="E889">
        <v>4600</v>
      </c>
      <c r="F889" t="s">
        <v>120</v>
      </c>
      <c r="G889">
        <v>6102</v>
      </c>
      <c r="H889" t="str">
        <f>IF(COUNTIF(Aktiva_företag[FO-nummer],ostolaskut_2025[[#This Row],[Toimittajan Y-tunnus]])&gt;0, "JA", "NEJ")</f>
        <v>JA</v>
      </c>
    </row>
    <row r="890" spans="1:8" x14ac:dyDescent="0.35">
      <c r="A890" t="s">
        <v>212</v>
      </c>
      <c r="B890" t="s">
        <v>213</v>
      </c>
      <c r="C890" s="1">
        <v>231.84</v>
      </c>
      <c r="D890">
        <v>31012025</v>
      </c>
      <c r="E890">
        <v>4600</v>
      </c>
      <c r="F890" t="s">
        <v>120</v>
      </c>
      <c r="G890">
        <v>6102</v>
      </c>
      <c r="H890" t="str">
        <f>IF(COUNTIF(Aktiva_företag[FO-nummer],ostolaskut_2025[[#This Row],[Toimittajan Y-tunnus]])&gt;0, "JA", "NEJ")</f>
        <v>JA</v>
      </c>
    </row>
    <row r="891" spans="1:8" x14ac:dyDescent="0.35">
      <c r="A891" t="s">
        <v>212</v>
      </c>
      <c r="B891" t="s">
        <v>213</v>
      </c>
      <c r="C891" s="1">
        <v>39.93</v>
      </c>
      <c r="D891">
        <v>28022025</v>
      </c>
      <c r="E891">
        <v>4600</v>
      </c>
      <c r="F891" t="s">
        <v>120</v>
      </c>
      <c r="G891">
        <v>6102</v>
      </c>
      <c r="H891" t="str">
        <f>IF(COUNTIF(Aktiva_företag[FO-nummer],ostolaskut_2025[[#This Row],[Toimittajan Y-tunnus]])&gt;0, "JA", "NEJ")</f>
        <v>JA</v>
      </c>
    </row>
    <row r="892" spans="1:8" x14ac:dyDescent="0.35">
      <c r="A892" t="s">
        <v>212</v>
      </c>
      <c r="B892" t="s">
        <v>213</v>
      </c>
      <c r="C892" s="1">
        <v>10.29</v>
      </c>
      <c r="D892">
        <v>30042025</v>
      </c>
      <c r="E892">
        <v>4600</v>
      </c>
      <c r="F892" t="s">
        <v>120</v>
      </c>
      <c r="G892">
        <v>6102</v>
      </c>
      <c r="H892" t="str">
        <f>IF(COUNTIF(Aktiva_företag[FO-nummer],ostolaskut_2025[[#This Row],[Toimittajan Y-tunnus]])&gt;0, "JA", "NEJ")</f>
        <v>JA</v>
      </c>
    </row>
    <row r="893" spans="1:8" x14ac:dyDescent="0.35">
      <c r="A893" t="s">
        <v>212</v>
      </c>
      <c r="B893" t="s">
        <v>213</v>
      </c>
      <c r="C893" s="1">
        <v>122.47</v>
      </c>
      <c r="D893">
        <v>5052025</v>
      </c>
      <c r="E893">
        <v>4600</v>
      </c>
      <c r="F893" t="s">
        <v>120</v>
      </c>
      <c r="G893">
        <v>6103</v>
      </c>
      <c r="H893" t="str">
        <f>IF(COUNTIF(Aktiva_företag[FO-nummer],ostolaskut_2025[[#This Row],[Toimittajan Y-tunnus]])&gt;0, "JA", "NEJ")</f>
        <v>JA</v>
      </c>
    </row>
    <row r="894" spans="1:8" x14ac:dyDescent="0.35">
      <c r="A894" t="s">
        <v>212</v>
      </c>
      <c r="B894" t="s">
        <v>213</v>
      </c>
      <c r="C894" s="1">
        <v>67.91</v>
      </c>
      <c r="D894">
        <v>21052025</v>
      </c>
      <c r="E894">
        <v>4600</v>
      </c>
      <c r="F894" t="s">
        <v>120</v>
      </c>
      <c r="G894">
        <v>6102</v>
      </c>
      <c r="H894" t="str">
        <f>IF(COUNTIF(Aktiva_företag[FO-nummer],ostolaskut_2025[[#This Row],[Toimittajan Y-tunnus]])&gt;0, "JA", "NEJ")</f>
        <v>JA</v>
      </c>
    </row>
    <row r="895" spans="1:8" x14ac:dyDescent="0.35">
      <c r="A895" t="s">
        <v>212</v>
      </c>
      <c r="B895" t="s">
        <v>213</v>
      </c>
      <c r="C895" s="1">
        <v>169.52</v>
      </c>
      <c r="D895">
        <v>31052025</v>
      </c>
      <c r="E895">
        <v>4600</v>
      </c>
      <c r="F895" t="s">
        <v>120</v>
      </c>
      <c r="G895">
        <v>6102</v>
      </c>
      <c r="H895" t="str">
        <f>IF(COUNTIF(Aktiva_företag[FO-nummer],ostolaskut_2025[[#This Row],[Toimittajan Y-tunnus]])&gt;0, "JA", "NEJ")</f>
        <v>JA</v>
      </c>
    </row>
    <row r="896" spans="1:8" x14ac:dyDescent="0.35">
      <c r="A896" t="s">
        <v>212</v>
      </c>
      <c r="B896" t="s">
        <v>213</v>
      </c>
      <c r="C896" s="1">
        <v>45.44</v>
      </c>
      <c r="D896">
        <v>30062025</v>
      </c>
      <c r="E896">
        <v>4600</v>
      </c>
      <c r="F896" t="s">
        <v>120</v>
      </c>
      <c r="G896">
        <v>6103</v>
      </c>
      <c r="H896" t="str">
        <f>IF(COUNTIF(Aktiva_företag[FO-nummer],ostolaskut_2025[[#This Row],[Toimittajan Y-tunnus]])&gt;0, "JA", "NEJ")</f>
        <v>JA</v>
      </c>
    </row>
    <row r="897" spans="1:8" x14ac:dyDescent="0.35">
      <c r="A897" t="s">
        <v>212</v>
      </c>
      <c r="B897" t="s">
        <v>213</v>
      </c>
      <c r="C897" s="1">
        <v>445.98</v>
      </c>
      <c r="D897">
        <v>7072025</v>
      </c>
      <c r="E897">
        <v>4600</v>
      </c>
      <c r="F897" t="s">
        <v>120</v>
      </c>
      <c r="G897">
        <v>6102</v>
      </c>
      <c r="H897" t="str">
        <f>IF(COUNTIF(Aktiva_företag[FO-nummer],ostolaskut_2025[[#This Row],[Toimittajan Y-tunnus]])&gt;0, "JA", "NEJ")</f>
        <v>JA</v>
      </c>
    </row>
    <row r="898" spans="1:8" x14ac:dyDescent="0.35">
      <c r="A898" t="s">
        <v>212</v>
      </c>
      <c r="B898" t="s">
        <v>213</v>
      </c>
      <c r="C898" s="1">
        <v>169.52</v>
      </c>
      <c r="D898">
        <v>7082025</v>
      </c>
      <c r="E898">
        <v>4600</v>
      </c>
      <c r="F898" t="s">
        <v>120</v>
      </c>
      <c r="G898">
        <v>6102</v>
      </c>
      <c r="H898" t="str">
        <f>IF(COUNTIF(Aktiva_företag[FO-nummer],ostolaskut_2025[[#This Row],[Toimittajan Y-tunnus]])&gt;0, "JA", "NEJ")</f>
        <v>JA</v>
      </c>
    </row>
    <row r="899" spans="1:8" x14ac:dyDescent="0.35">
      <c r="A899" t="s">
        <v>212</v>
      </c>
      <c r="B899" t="s">
        <v>213</v>
      </c>
      <c r="C899" s="1">
        <v>249.46</v>
      </c>
      <c r="D899">
        <v>15082025</v>
      </c>
      <c r="E899">
        <v>1140</v>
      </c>
      <c r="F899" t="s">
        <v>1945</v>
      </c>
      <c r="G899">
        <v>6102</v>
      </c>
      <c r="H899" t="str">
        <f>IF(COUNTIF(Aktiva_företag[FO-nummer],ostolaskut_2025[[#This Row],[Toimittajan Y-tunnus]])&gt;0, "JA", "NEJ")</f>
        <v>JA</v>
      </c>
    </row>
    <row r="900" spans="1:8" x14ac:dyDescent="0.35">
      <c r="A900" t="s">
        <v>212</v>
      </c>
      <c r="B900" t="s">
        <v>213</v>
      </c>
      <c r="C900" s="1">
        <v>407.38</v>
      </c>
      <c r="D900">
        <v>16092025</v>
      </c>
      <c r="E900">
        <v>1140</v>
      </c>
      <c r="F900" t="s">
        <v>1945</v>
      </c>
      <c r="G900">
        <v>6102</v>
      </c>
      <c r="H900" t="str">
        <f>IF(COUNTIF(Aktiva_företag[FO-nummer],ostolaskut_2025[[#This Row],[Toimittajan Y-tunnus]])&gt;0, "JA", "NEJ")</f>
        <v>JA</v>
      </c>
    </row>
    <row r="901" spans="1:8" x14ac:dyDescent="0.35">
      <c r="A901" t="s">
        <v>212</v>
      </c>
      <c r="B901" t="s">
        <v>213</v>
      </c>
      <c r="C901" s="1">
        <v>372.06</v>
      </c>
      <c r="D901">
        <v>30092025</v>
      </c>
      <c r="E901">
        <v>1140</v>
      </c>
      <c r="F901" t="s">
        <v>1945</v>
      </c>
      <c r="G901">
        <v>6102</v>
      </c>
      <c r="H901" t="str">
        <f>IF(COUNTIF(Aktiva_företag[FO-nummer],ostolaskut_2025[[#This Row],[Toimittajan Y-tunnus]])&gt;0, "JA", "NEJ")</f>
        <v>JA</v>
      </c>
    </row>
    <row r="902" spans="1:8" x14ac:dyDescent="0.35">
      <c r="A902" t="s">
        <v>212</v>
      </c>
      <c r="B902" t="s">
        <v>213</v>
      </c>
      <c r="C902" s="1">
        <v>140.33000000000001</v>
      </c>
      <c r="D902">
        <v>7102025</v>
      </c>
      <c r="E902">
        <v>4600</v>
      </c>
      <c r="F902" t="s">
        <v>120</v>
      </c>
      <c r="G902">
        <v>6102</v>
      </c>
      <c r="H902" t="str">
        <f>IF(COUNTIF(Aktiva_företag[FO-nummer],ostolaskut_2025[[#This Row],[Toimittajan Y-tunnus]])&gt;0, "JA", "NEJ")</f>
        <v>JA</v>
      </c>
    </row>
    <row r="903" spans="1:8" x14ac:dyDescent="0.35">
      <c r="A903" t="s">
        <v>212</v>
      </c>
      <c r="B903" t="s">
        <v>213</v>
      </c>
      <c r="C903" s="1">
        <v>140.34</v>
      </c>
      <c r="D903">
        <v>7102025</v>
      </c>
      <c r="E903">
        <v>4600</v>
      </c>
      <c r="F903" t="s">
        <v>120</v>
      </c>
      <c r="G903">
        <v>6103</v>
      </c>
      <c r="H903" t="str">
        <f>IF(COUNTIF(Aktiva_företag[FO-nummer],ostolaskut_2025[[#This Row],[Toimittajan Y-tunnus]])&gt;0, "JA", "NEJ")</f>
        <v>JA</v>
      </c>
    </row>
    <row r="904" spans="1:8" x14ac:dyDescent="0.35">
      <c r="A904" t="s">
        <v>212</v>
      </c>
      <c r="B904" t="s">
        <v>213</v>
      </c>
      <c r="C904" s="1">
        <v>3.64</v>
      </c>
      <c r="D904">
        <v>8102025</v>
      </c>
      <c r="E904">
        <v>4343</v>
      </c>
      <c r="F904" t="s">
        <v>1960</v>
      </c>
      <c r="G904">
        <v>6102</v>
      </c>
      <c r="H904" t="str">
        <f>IF(COUNTIF(Aktiva_företag[FO-nummer],ostolaskut_2025[[#This Row],[Toimittajan Y-tunnus]])&gt;0, "JA", "NEJ")</f>
        <v>JA</v>
      </c>
    </row>
    <row r="905" spans="1:8" x14ac:dyDescent="0.35">
      <c r="A905" t="s">
        <v>212</v>
      </c>
      <c r="B905" t="s">
        <v>213</v>
      </c>
      <c r="C905" s="1">
        <v>113.94</v>
      </c>
      <c r="D905">
        <v>14102025</v>
      </c>
      <c r="E905">
        <v>1140</v>
      </c>
      <c r="F905" t="s">
        <v>1945</v>
      </c>
      <c r="G905">
        <v>6102</v>
      </c>
      <c r="H905" t="str">
        <f>IF(COUNTIF(Aktiva_företag[FO-nummer],ostolaskut_2025[[#This Row],[Toimittajan Y-tunnus]])&gt;0, "JA", "NEJ")</f>
        <v>JA</v>
      </c>
    </row>
    <row r="906" spans="1:8" x14ac:dyDescent="0.35">
      <c r="A906" t="s">
        <v>212</v>
      </c>
      <c r="B906" t="s">
        <v>213</v>
      </c>
      <c r="C906" s="1">
        <v>1.45</v>
      </c>
      <c r="D906">
        <v>27102025</v>
      </c>
      <c r="E906">
        <v>4343</v>
      </c>
      <c r="F906" t="s">
        <v>1960</v>
      </c>
      <c r="G906">
        <v>6102</v>
      </c>
      <c r="H906" t="str">
        <f>IF(COUNTIF(Aktiva_företag[FO-nummer],ostolaskut_2025[[#This Row],[Toimittajan Y-tunnus]])&gt;0, "JA", "NEJ")</f>
        <v>JA</v>
      </c>
    </row>
    <row r="907" spans="1:8" x14ac:dyDescent="0.35">
      <c r="A907" t="s">
        <v>419</v>
      </c>
      <c r="B907" t="s">
        <v>420</v>
      </c>
      <c r="C907" s="1">
        <v>19.43</v>
      </c>
      <c r="D907">
        <v>31012025</v>
      </c>
      <c r="E907">
        <v>4520</v>
      </c>
      <c r="F907" t="s">
        <v>117</v>
      </c>
      <c r="G907">
        <v>3051</v>
      </c>
      <c r="H907" t="str">
        <f>IF(COUNTIF(Aktiva_företag[FO-nummer],ostolaskut_2025[[#This Row],[Toimittajan Y-tunnus]])&gt;0, "JA", "NEJ")</f>
        <v>JA</v>
      </c>
    </row>
    <row r="908" spans="1:8" x14ac:dyDescent="0.35">
      <c r="A908" t="s">
        <v>419</v>
      </c>
      <c r="B908" t="s">
        <v>420</v>
      </c>
      <c r="C908" s="1">
        <v>23.03</v>
      </c>
      <c r="D908">
        <v>31012025</v>
      </c>
      <c r="E908">
        <v>4520</v>
      </c>
      <c r="F908" t="s">
        <v>117</v>
      </c>
      <c r="G908">
        <v>3051</v>
      </c>
      <c r="H908" t="str">
        <f>IF(COUNTIF(Aktiva_företag[FO-nummer],ostolaskut_2025[[#This Row],[Toimittajan Y-tunnus]])&gt;0, "JA", "NEJ")</f>
        <v>JA</v>
      </c>
    </row>
    <row r="909" spans="1:8" x14ac:dyDescent="0.35">
      <c r="A909" t="s">
        <v>419</v>
      </c>
      <c r="B909" t="s">
        <v>420</v>
      </c>
      <c r="C909" s="1">
        <v>21.64</v>
      </c>
      <c r="D909">
        <v>31012025</v>
      </c>
      <c r="E909">
        <v>4520</v>
      </c>
      <c r="F909" t="s">
        <v>117</v>
      </c>
      <c r="G909">
        <v>3101</v>
      </c>
      <c r="H909" t="str">
        <f>IF(COUNTIF(Aktiva_företag[FO-nummer],ostolaskut_2025[[#This Row],[Toimittajan Y-tunnus]])&gt;0, "JA", "NEJ")</f>
        <v>JA</v>
      </c>
    </row>
    <row r="910" spans="1:8" x14ac:dyDescent="0.35">
      <c r="A910" t="s">
        <v>419</v>
      </c>
      <c r="B910" t="s">
        <v>420</v>
      </c>
      <c r="C910" s="1">
        <v>14.53</v>
      </c>
      <c r="D910">
        <v>31012025</v>
      </c>
      <c r="E910">
        <v>4600</v>
      </c>
      <c r="F910" t="s">
        <v>120</v>
      </c>
      <c r="G910">
        <v>5501</v>
      </c>
      <c r="H910" t="str">
        <f>IF(COUNTIF(Aktiva_företag[FO-nummer],ostolaskut_2025[[#This Row],[Toimittajan Y-tunnus]])&gt;0, "JA", "NEJ")</f>
        <v>JA</v>
      </c>
    </row>
    <row r="911" spans="1:8" x14ac:dyDescent="0.35">
      <c r="A911" t="s">
        <v>419</v>
      </c>
      <c r="B911" t="s">
        <v>420</v>
      </c>
      <c r="C911" s="1">
        <v>257.58999999999997</v>
      </c>
      <c r="D911">
        <v>31012025</v>
      </c>
      <c r="E911">
        <v>4520</v>
      </c>
      <c r="F911" t="s">
        <v>117</v>
      </c>
      <c r="G911">
        <v>5501</v>
      </c>
      <c r="H911" t="str">
        <f>IF(COUNTIF(Aktiva_företag[FO-nummer],ostolaskut_2025[[#This Row],[Toimittajan Y-tunnus]])&gt;0, "JA", "NEJ")</f>
        <v>JA</v>
      </c>
    </row>
    <row r="912" spans="1:8" x14ac:dyDescent="0.35">
      <c r="A912" t="s">
        <v>419</v>
      </c>
      <c r="B912" t="s">
        <v>420</v>
      </c>
      <c r="C912" s="1">
        <v>59</v>
      </c>
      <c r="D912">
        <v>31012025</v>
      </c>
      <c r="E912">
        <v>4520</v>
      </c>
      <c r="F912" t="s">
        <v>117</v>
      </c>
      <c r="G912">
        <v>3051</v>
      </c>
      <c r="H912" t="str">
        <f>IF(COUNTIF(Aktiva_företag[FO-nummer],ostolaskut_2025[[#This Row],[Toimittajan Y-tunnus]])&gt;0, "JA", "NEJ")</f>
        <v>JA</v>
      </c>
    </row>
    <row r="913" spans="1:8" x14ac:dyDescent="0.35">
      <c r="A913" t="s">
        <v>419</v>
      </c>
      <c r="B913" t="s">
        <v>420</v>
      </c>
      <c r="C913" s="1">
        <v>14.69</v>
      </c>
      <c r="D913">
        <v>31012025</v>
      </c>
      <c r="E913">
        <v>4600</v>
      </c>
      <c r="F913" t="s">
        <v>120</v>
      </c>
      <c r="G913">
        <v>3051</v>
      </c>
      <c r="H913" t="str">
        <f>IF(COUNTIF(Aktiva_företag[FO-nummer],ostolaskut_2025[[#This Row],[Toimittajan Y-tunnus]])&gt;0, "JA", "NEJ")</f>
        <v>JA</v>
      </c>
    </row>
    <row r="914" spans="1:8" x14ac:dyDescent="0.35">
      <c r="A914" t="s">
        <v>419</v>
      </c>
      <c r="B914" t="s">
        <v>420</v>
      </c>
      <c r="C914" s="1">
        <v>9.99</v>
      </c>
      <c r="D914">
        <v>31012025</v>
      </c>
      <c r="E914">
        <v>4600</v>
      </c>
      <c r="F914" t="s">
        <v>120</v>
      </c>
      <c r="G914">
        <v>3051</v>
      </c>
      <c r="H914" t="str">
        <f>IF(COUNTIF(Aktiva_företag[FO-nummer],ostolaskut_2025[[#This Row],[Toimittajan Y-tunnus]])&gt;0, "JA", "NEJ")</f>
        <v>JA</v>
      </c>
    </row>
    <row r="915" spans="1:8" x14ac:dyDescent="0.35">
      <c r="A915" t="s">
        <v>419</v>
      </c>
      <c r="B915" t="s">
        <v>420</v>
      </c>
      <c r="C915" s="1">
        <v>51.46</v>
      </c>
      <c r="D915">
        <v>31012025</v>
      </c>
      <c r="E915">
        <v>4520</v>
      </c>
      <c r="F915" t="s">
        <v>117</v>
      </c>
      <c r="G915">
        <v>3051</v>
      </c>
      <c r="H915" t="str">
        <f>IF(COUNTIF(Aktiva_företag[FO-nummer],ostolaskut_2025[[#This Row],[Toimittajan Y-tunnus]])&gt;0, "JA", "NEJ")</f>
        <v>JA</v>
      </c>
    </row>
    <row r="916" spans="1:8" x14ac:dyDescent="0.35">
      <c r="A916" t="s">
        <v>419</v>
      </c>
      <c r="B916" t="s">
        <v>420</v>
      </c>
      <c r="C916" s="1">
        <v>322.67</v>
      </c>
      <c r="D916">
        <v>31012025</v>
      </c>
      <c r="E916">
        <v>4520</v>
      </c>
      <c r="F916" t="s">
        <v>117</v>
      </c>
      <c r="G916">
        <v>3051</v>
      </c>
      <c r="H916" t="str">
        <f>IF(COUNTIF(Aktiva_företag[FO-nummer],ostolaskut_2025[[#This Row],[Toimittajan Y-tunnus]])&gt;0, "JA", "NEJ")</f>
        <v>JA</v>
      </c>
    </row>
    <row r="917" spans="1:8" x14ac:dyDescent="0.35">
      <c r="A917" t="s">
        <v>419</v>
      </c>
      <c r="B917" t="s">
        <v>420</v>
      </c>
      <c r="C917" s="1">
        <v>146.47999999999999</v>
      </c>
      <c r="D917">
        <v>31012025</v>
      </c>
      <c r="E917">
        <v>4520</v>
      </c>
      <c r="F917" t="s">
        <v>117</v>
      </c>
      <c r="G917">
        <v>5501</v>
      </c>
      <c r="H917" t="str">
        <f>IF(COUNTIF(Aktiva_företag[FO-nummer],ostolaskut_2025[[#This Row],[Toimittajan Y-tunnus]])&gt;0, "JA", "NEJ")</f>
        <v>JA</v>
      </c>
    </row>
    <row r="918" spans="1:8" x14ac:dyDescent="0.35">
      <c r="A918" t="s">
        <v>419</v>
      </c>
      <c r="B918" t="s">
        <v>420</v>
      </c>
      <c r="C918" s="1">
        <v>14.19</v>
      </c>
      <c r="D918">
        <v>31012025</v>
      </c>
      <c r="E918">
        <v>4600</v>
      </c>
      <c r="F918" t="s">
        <v>120</v>
      </c>
      <c r="G918">
        <v>5501</v>
      </c>
      <c r="H918" t="str">
        <f>IF(COUNTIF(Aktiva_företag[FO-nummer],ostolaskut_2025[[#This Row],[Toimittajan Y-tunnus]])&gt;0, "JA", "NEJ")</f>
        <v>JA</v>
      </c>
    </row>
    <row r="919" spans="1:8" x14ac:dyDescent="0.35">
      <c r="A919" t="s">
        <v>419</v>
      </c>
      <c r="B919" t="s">
        <v>420</v>
      </c>
      <c r="C919" s="1">
        <v>76.260000000000005</v>
      </c>
      <c r="D919">
        <v>31012025</v>
      </c>
      <c r="E919">
        <v>4501</v>
      </c>
      <c r="F919" t="s">
        <v>214</v>
      </c>
      <c r="G919">
        <v>3051</v>
      </c>
      <c r="H919" t="str">
        <f>IF(COUNTIF(Aktiva_företag[FO-nummer],ostolaskut_2025[[#This Row],[Toimittajan Y-tunnus]])&gt;0, "JA", "NEJ")</f>
        <v>JA</v>
      </c>
    </row>
    <row r="920" spans="1:8" x14ac:dyDescent="0.35">
      <c r="A920" t="s">
        <v>419</v>
      </c>
      <c r="B920" t="s">
        <v>420</v>
      </c>
      <c r="C920" s="1">
        <v>112.09</v>
      </c>
      <c r="D920">
        <v>31012025</v>
      </c>
      <c r="E920">
        <v>4520</v>
      </c>
      <c r="F920" t="s">
        <v>117</v>
      </c>
      <c r="G920">
        <v>3051</v>
      </c>
      <c r="H920" t="str">
        <f>IF(COUNTIF(Aktiva_företag[FO-nummer],ostolaskut_2025[[#This Row],[Toimittajan Y-tunnus]])&gt;0, "JA", "NEJ")</f>
        <v>JA</v>
      </c>
    </row>
    <row r="921" spans="1:8" x14ac:dyDescent="0.35">
      <c r="A921" t="s">
        <v>419</v>
      </c>
      <c r="B921" t="s">
        <v>420</v>
      </c>
      <c r="C921" s="1">
        <v>16.05</v>
      </c>
      <c r="D921">
        <v>31012025</v>
      </c>
      <c r="E921">
        <v>4600</v>
      </c>
      <c r="F921" t="s">
        <v>120</v>
      </c>
      <c r="G921">
        <v>3051</v>
      </c>
      <c r="H921" t="str">
        <f>IF(COUNTIF(Aktiva_företag[FO-nummer],ostolaskut_2025[[#This Row],[Toimittajan Y-tunnus]])&gt;0, "JA", "NEJ")</f>
        <v>JA</v>
      </c>
    </row>
    <row r="922" spans="1:8" x14ac:dyDescent="0.35">
      <c r="A922" t="s">
        <v>419</v>
      </c>
      <c r="B922" t="s">
        <v>420</v>
      </c>
      <c r="C922" s="1">
        <v>74.45</v>
      </c>
      <c r="D922">
        <v>28022025</v>
      </c>
      <c r="E922">
        <v>4501</v>
      </c>
      <c r="F922" t="s">
        <v>214</v>
      </c>
      <c r="G922">
        <v>3051</v>
      </c>
      <c r="H922" t="str">
        <f>IF(COUNTIF(Aktiva_företag[FO-nummer],ostolaskut_2025[[#This Row],[Toimittajan Y-tunnus]])&gt;0, "JA", "NEJ")</f>
        <v>JA</v>
      </c>
    </row>
    <row r="923" spans="1:8" x14ac:dyDescent="0.35">
      <c r="A923" t="s">
        <v>419</v>
      </c>
      <c r="B923" t="s">
        <v>420</v>
      </c>
      <c r="C923" s="1">
        <v>21.04</v>
      </c>
      <c r="D923">
        <v>28022025</v>
      </c>
      <c r="E923">
        <v>4501</v>
      </c>
      <c r="F923" t="s">
        <v>214</v>
      </c>
      <c r="G923">
        <v>3051</v>
      </c>
      <c r="H923" t="str">
        <f>IF(COUNTIF(Aktiva_företag[FO-nummer],ostolaskut_2025[[#This Row],[Toimittajan Y-tunnus]])&gt;0, "JA", "NEJ")</f>
        <v>JA</v>
      </c>
    </row>
    <row r="924" spans="1:8" x14ac:dyDescent="0.35">
      <c r="A924" t="s">
        <v>419</v>
      </c>
      <c r="B924" t="s">
        <v>420</v>
      </c>
      <c r="C924" s="1">
        <v>10.46</v>
      </c>
      <c r="D924">
        <v>28022025</v>
      </c>
      <c r="E924">
        <v>4520</v>
      </c>
      <c r="F924" t="s">
        <v>117</v>
      </c>
      <c r="G924">
        <v>3051</v>
      </c>
      <c r="H924" t="str">
        <f>IF(COUNTIF(Aktiva_företag[FO-nummer],ostolaskut_2025[[#This Row],[Toimittajan Y-tunnus]])&gt;0, "JA", "NEJ")</f>
        <v>JA</v>
      </c>
    </row>
    <row r="925" spans="1:8" x14ac:dyDescent="0.35">
      <c r="A925" t="s">
        <v>419</v>
      </c>
      <c r="B925" t="s">
        <v>420</v>
      </c>
      <c r="C925" s="1">
        <v>8.5</v>
      </c>
      <c r="D925">
        <v>28022025</v>
      </c>
      <c r="E925">
        <v>4520</v>
      </c>
      <c r="F925" t="s">
        <v>117</v>
      </c>
      <c r="G925">
        <v>3051</v>
      </c>
      <c r="H925" t="str">
        <f>IF(COUNTIF(Aktiva_företag[FO-nummer],ostolaskut_2025[[#This Row],[Toimittajan Y-tunnus]])&gt;0, "JA", "NEJ")</f>
        <v>JA</v>
      </c>
    </row>
    <row r="926" spans="1:8" x14ac:dyDescent="0.35">
      <c r="A926" t="s">
        <v>419</v>
      </c>
      <c r="B926" t="s">
        <v>420</v>
      </c>
      <c r="C926" s="1">
        <v>221.32</v>
      </c>
      <c r="D926">
        <v>28022025</v>
      </c>
      <c r="E926">
        <v>4520</v>
      </c>
      <c r="F926" t="s">
        <v>117</v>
      </c>
      <c r="G926">
        <v>3051</v>
      </c>
      <c r="H926" t="str">
        <f>IF(COUNTIF(Aktiva_företag[FO-nummer],ostolaskut_2025[[#This Row],[Toimittajan Y-tunnus]])&gt;0, "JA", "NEJ")</f>
        <v>JA</v>
      </c>
    </row>
    <row r="927" spans="1:8" x14ac:dyDescent="0.35">
      <c r="A927" t="s">
        <v>419</v>
      </c>
      <c r="B927" t="s">
        <v>420</v>
      </c>
      <c r="C927" s="1">
        <v>4.6100000000000003</v>
      </c>
      <c r="D927">
        <v>28022025</v>
      </c>
      <c r="E927">
        <v>4600</v>
      </c>
      <c r="F927" t="s">
        <v>120</v>
      </c>
      <c r="G927">
        <v>3051</v>
      </c>
      <c r="H927" t="str">
        <f>IF(COUNTIF(Aktiva_företag[FO-nummer],ostolaskut_2025[[#This Row],[Toimittajan Y-tunnus]])&gt;0, "JA", "NEJ")</f>
        <v>JA</v>
      </c>
    </row>
    <row r="928" spans="1:8" x14ac:dyDescent="0.35">
      <c r="A928" t="s">
        <v>419</v>
      </c>
      <c r="B928" t="s">
        <v>420</v>
      </c>
      <c r="C928" s="1">
        <v>6.77</v>
      </c>
      <c r="D928">
        <v>28022025</v>
      </c>
      <c r="E928">
        <v>4520</v>
      </c>
      <c r="F928" t="s">
        <v>117</v>
      </c>
      <c r="G928">
        <v>3051</v>
      </c>
      <c r="H928" t="str">
        <f>IF(COUNTIF(Aktiva_företag[FO-nummer],ostolaskut_2025[[#This Row],[Toimittajan Y-tunnus]])&gt;0, "JA", "NEJ")</f>
        <v>JA</v>
      </c>
    </row>
    <row r="929" spans="1:8" x14ac:dyDescent="0.35">
      <c r="A929" t="s">
        <v>419</v>
      </c>
      <c r="B929" t="s">
        <v>420</v>
      </c>
      <c r="C929" s="1">
        <v>7.3</v>
      </c>
      <c r="D929">
        <v>28022025</v>
      </c>
      <c r="E929">
        <v>4520</v>
      </c>
      <c r="F929" t="s">
        <v>117</v>
      </c>
      <c r="G929">
        <v>3051</v>
      </c>
      <c r="H929" t="str">
        <f>IF(COUNTIF(Aktiva_företag[FO-nummer],ostolaskut_2025[[#This Row],[Toimittajan Y-tunnus]])&gt;0, "JA", "NEJ")</f>
        <v>JA</v>
      </c>
    </row>
    <row r="930" spans="1:8" x14ac:dyDescent="0.35">
      <c r="A930" t="s">
        <v>419</v>
      </c>
      <c r="B930" t="s">
        <v>420</v>
      </c>
      <c r="C930" s="1">
        <v>1.98</v>
      </c>
      <c r="D930">
        <v>28022025</v>
      </c>
      <c r="E930">
        <v>4600</v>
      </c>
      <c r="F930" t="s">
        <v>120</v>
      </c>
      <c r="G930">
        <v>3051</v>
      </c>
      <c r="H930" t="str">
        <f>IF(COUNTIF(Aktiva_företag[FO-nummer],ostolaskut_2025[[#This Row],[Toimittajan Y-tunnus]])&gt;0, "JA", "NEJ")</f>
        <v>JA</v>
      </c>
    </row>
    <row r="931" spans="1:8" x14ac:dyDescent="0.35">
      <c r="A931" t="s">
        <v>419</v>
      </c>
      <c r="B931" t="s">
        <v>420</v>
      </c>
      <c r="C931" s="1">
        <v>103.25</v>
      </c>
      <c r="D931">
        <v>28022025</v>
      </c>
      <c r="E931">
        <v>4520</v>
      </c>
      <c r="F931" t="s">
        <v>117</v>
      </c>
      <c r="G931">
        <v>5501</v>
      </c>
      <c r="H931" t="str">
        <f>IF(COUNTIF(Aktiva_företag[FO-nummer],ostolaskut_2025[[#This Row],[Toimittajan Y-tunnus]])&gt;0, "JA", "NEJ")</f>
        <v>JA</v>
      </c>
    </row>
    <row r="932" spans="1:8" x14ac:dyDescent="0.35">
      <c r="A932" t="s">
        <v>419</v>
      </c>
      <c r="B932" t="s">
        <v>420</v>
      </c>
      <c r="C932" s="1">
        <v>22.57</v>
      </c>
      <c r="D932">
        <v>28022025</v>
      </c>
      <c r="E932">
        <v>4600</v>
      </c>
      <c r="F932" t="s">
        <v>120</v>
      </c>
      <c r="G932">
        <v>5501</v>
      </c>
      <c r="H932" t="str">
        <f>IF(COUNTIF(Aktiva_företag[FO-nummer],ostolaskut_2025[[#This Row],[Toimittajan Y-tunnus]])&gt;0, "JA", "NEJ")</f>
        <v>JA</v>
      </c>
    </row>
    <row r="933" spans="1:8" x14ac:dyDescent="0.35">
      <c r="A933" t="s">
        <v>419</v>
      </c>
      <c r="B933" t="s">
        <v>420</v>
      </c>
      <c r="C933" s="1">
        <v>50.09</v>
      </c>
      <c r="D933">
        <v>28022025</v>
      </c>
      <c r="E933">
        <v>4520</v>
      </c>
      <c r="F933" t="s">
        <v>117</v>
      </c>
      <c r="G933">
        <v>5501</v>
      </c>
      <c r="H933" t="str">
        <f>IF(COUNTIF(Aktiva_företag[FO-nummer],ostolaskut_2025[[#This Row],[Toimittajan Y-tunnus]])&gt;0, "JA", "NEJ")</f>
        <v>JA</v>
      </c>
    </row>
    <row r="934" spans="1:8" x14ac:dyDescent="0.35">
      <c r="A934" t="s">
        <v>419</v>
      </c>
      <c r="B934" t="s">
        <v>420</v>
      </c>
      <c r="C934" s="1">
        <v>8.7200000000000006</v>
      </c>
      <c r="D934">
        <v>28022025</v>
      </c>
      <c r="E934">
        <v>4600</v>
      </c>
      <c r="F934" t="s">
        <v>120</v>
      </c>
      <c r="G934">
        <v>5501</v>
      </c>
      <c r="H934" t="str">
        <f>IF(COUNTIF(Aktiva_företag[FO-nummer],ostolaskut_2025[[#This Row],[Toimittajan Y-tunnus]])&gt;0, "JA", "NEJ")</f>
        <v>JA</v>
      </c>
    </row>
    <row r="935" spans="1:8" x14ac:dyDescent="0.35">
      <c r="A935" t="s">
        <v>419</v>
      </c>
      <c r="B935" t="s">
        <v>420</v>
      </c>
      <c r="C935" s="1">
        <v>66.12</v>
      </c>
      <c r="D935">
        <v>28022025</v>
      </c>
      <c r="E935">
        <v>4520</v>
      </c>
      <c r="F935" t="s">
        <v>117</v>
      </c>
      <c r="G935">
        <v>3051</v>
      </c>
      <c r="H935" t="str">
        <f>IF(COUNTIF(Aktiva_företag[FO-nummer],ostolaskut_2025[[#This Row],[Toimittajan Y-tunnus]])&gt;0, "JA", "NEJ")</f>
        <v>JA</v>
      </c>
    </row>
    <row r="936" spans="1:8" x14ac:dyDescent="0.35">
      <c r="A936" t="s">
        <v>419</v>
      </c>
      <c r="B936" t="s">
        <v>420</v>
      </c>
      <c r="C936" s="1">
        <v>71.739999999999995</v>
      </c>
      <c r="D936">
        <v>28022025</v>
      </c>
      <c r="E936">
        <v>4600</v>
      </c>
      <c r="F936" t="s">
        <v>120</v>
      </c>
      <c r="G936">
        <v>3051</v>
      </c>
      <c r="H936" t="str">
        <f>IF(COUNTIF(Aktiva_företag[FO-nummer],ostolaskut_2025[[#This Row],[Toimittajan Y-tunnus]])&gt;0, "JA", "NEJ")</f>
        <v>JA</v>
      </c>
    </row>
    <row r="937" spans="1:8" x14ac:dyDescent="0.35">
      <c r="A937" t="s">
        <v>419</v>
      </c>
      <c r="B937" t="s">
        <v>420</v>
      </c>
      <c r="C937" s="1">
        <v>294.41000000000003</v>
      </c>
      <c r="D937">
        <v>28022025</v>
      </c>
      <c r="E937">
        <v>4520</v>
      </c>
      <c r="F937" t="s">
        <v>117</v>
      </c>
      <c r="G937">
        <v>3101</v>
      </c>
      <c r="H937" t="str">
        <f>IF(COUNTIF(Aktiva_företag[FO-nummer],ostolaskut_2025[[#This Row],[Toimittajan Y-tunnus]])&gt;0, "JA", "NEJ")</f>
        <v>JA</v>
      </c>
    </row>
    <row r="938" spans="1:8" x14ac:dyDescent="0.35">
      <c r="A938" t="s">
        <v>419</v>
      </c>
      <c r="B938" t="s">
        <v>420</v>
      </c>
      <c r="C938" s="1">
        <v>56.43</v>
      </c>
      <c r="D938">
        <v>28022025</v>
      </c>
      <c r="E938">
        <v>4600</v>
      </c>
      <c r="F938" t="s">
        <v>120</v>
      </c>
      <c r="G938">
        <v>3101</v>
      </c>
      <c r="H938" t="str">
        <f>IF(COUNTIF(Aktiva_företag[FO-nummer],ostolaskut_2025[[#This Row],[Toimittajan Y-tunnus]])&gt;0, "JA", "NEJ")</f>
        <v>JA</v>
      </c>
    </row>
    <row r="939" spans="1:8" x14ac:dyDescent="0.35">
      <c r="A939" t="s">
        <v>419</v>
      </c>
      <c r="B939" t="s">
        <v>420</v>
      </c>
      <c r="C939" s="1">
        <v>91.47</v>
      </c>
      <c r="D939">
        <v>28022025</v>
      </c>
      <c r="E939">
        <v>4520</v>
      </c>
      <c r="F939" t="s">
        <v>117</v>
      </c>
      <c r="G939">
        <v>3051</v>
      </c>
      <c r="H939" t="str">
        <f>IF(COUNTIF(Aktiva_företag[FO-nummer],ostolaskut_2025[[#This Row],[Toimittajan Y-tunnus]])&gt;0, "JA", "NEJ")</f>
        <v>JA</v>
      </c>
    </row>
    <row r="940" spans="1:8" x14ac:dyDescent="0.35">
      <c r="A940" t="s">
        <v>419</v>
      </c>
      <c r="B940" t="s">
        <v>420</v>
      </c>
      <c r="C940" s="1">
        <v>20.78</v>
      </c>
      <c r="D940">
        <v>31032025</v>
      </c>
      <c r="E940">
        <v>4520</v>
      </c>
      <c r="F940" t="s">
        <v>117</v>
      </c>
      <c r="G940">
        <v>3051</v>
      </c>
      <c r="H940" t="str">
        <f>IF(COUNTIF(Aktiva_företag[FO-nummer],ostolaskut_2025[[#This Row],[Toimittajan Y-tunnus]])&gt;0, "JA", "NEJ")</f>
        <v>JA</v>
      </c>
    </row>
    <row r="941" spans="1:8" x14ac:dyDescent="0.35">
      <c r="A941" t="s">
        <v>419</v>
      </c>
      <c r="B941" t="s">
        <v>420</v>
      </c>
      <c r="C941" s="1">
        <v>125.03</v>
      </c>
      <c r="D941">
        <v>31032025</v>
      </c>
      <c r="E941">
        <v>4520</v>
      </c>
      <c r="F941" t="s">
        <v>117</v>
      </c>
      <c r="G941">
        <v>3101</v>
      </c>
      <c r="H941" t="str">
        <f>IF(COUNTIF(Aktiva_företag[FO-nummer],ostolaskut_2025[[#This Row],[Toimittajan Y-tunnus]])&gt;0, "JA", "NEJ")</f>
        <v>JA</v>
      </c>
    </row>
    <row r="942" spans="1:8" x14ac:dyDescent="0.35">
      <c r="A942" t="s">
        <v>419</v>
      </c>
      <c r="B942" t="s">
        <v>420</v>
      </c>
      <c r="C942" s="1">
        <v>10.5</v>
      </c>
      <c r="D942">
        <v>31032025</v>
      </c>
      <c r="E942">
        <v>4600</v>
      </c>
      <c r="F942" t="s">
        <v>120</v>
      </c>
      <c r="G942">
        <v>3101</v>
      </c>
      <c r="H942" t="str">
        <f>IF(COUNTIF(Aktiva_företag[FO-nummer],ostolaskut_2025[[#This Row],[Toimittajan Y-tunnus]])&gt;0, "JA", "NEJ")</f>
        <v>JA</v>
      </c>
    </row>
    <row r="943" spans="1:8" x14ac:dyDescent="0.35">
      <c r="A943" t="s">
        <v>419</v>
      </c>
      <c r="B943" t="s">
        <v>420</v>
      </c>
      <c r="C943" s="1">
        <v>0.23</v>
      </c>
      <c r="D943">
        <v>31032025</v>
      </c>
      <c r="E943">
        <v>4520</v>
      </c>
      <c r="F943" t="s">
        <v>117</v>
      </c>
      <c r="G943">
        <v>5501</v>
      </c>
      <c r="H943" t="str">
        <f>IF(COUNTIF(Aktiva_företag[FO-nummer],ostolaskut_2025[[#This Row],[Toimittajan Y-tunnus]])&gt;0, "JA", "NEJ")</f>
        <v>JA</v>
      </c>
    </row>
    <row r="944" spans="1:8" x14ac:dyDescent="0.35">
      <c r="A944" t="s">
        <v>419</v>
      </c>
      <c r="B944" t="s">
        <v>420</v>
      </c>
      <c r="C944" s="1">
        <v>334.56</v>
      </c>
      <c r="D944">
        <v>31032025</v>
      </c>
      <c r="E944">
        <v>4520</v>
      </c>
      <c r="F944" t="s">
        <v>117</v>
      </c>
      <c r="G944">
        <v>5501</v>
      </c>
      <c r="H944" t="str">
        <f>IF(COUNTIF(Aktiva_företag[FO-nummer],ostolaskut_2025[[#This Row],[Toimittajan Y-tunnus]])&gt;0, "JA", "NEJ")</f>
        <v>JA</v>
      </c>
    </row>
    <row r="945" spans="1:8" x14ac:dyDescent="0.35">
      <c r="A945" t="s">
        <v>419</v>
      </c>
      <c r="B945" t="s">
        <v>420</v>
      </c>
      <c r="C945" s="1">
        <v>99.05</v>
      </c>
      <c r="D945">
        <v>31032025</v>
      </c>
      <c r="E945">
        <v>4520</v>
      </c>
      <c r="F945" t="s">
        <v>117</v>
      </c>
      <c r="G945">
        <v>3051</v>
      </c>
      <c r="H945" t="str">
        <f>IF(COUNTIF(Aktiva_företag[FO-nummer],ostolaskut_2025[[#This Row],[Toimittajan Y-tunnus]])&gt;0, "JA", "NEJ")</f>
        <v>JA</v>
      </c>
    </row>
    <row r="946" spans="1:8" x14ac:dyDescent="0.35">
      <c r="A946" t="s">
        <v>419</v>
      </c>
      <c r="B946" t="s">
        <v>420</v>
      </c>
      <c r="C946" s="1">
        <v>9.9499999999999993</v>
      </c>
      <c r="D946">
        <v>31032025</v>
      </c>
      <c r="E946">
        <v>4600</v>
      </c>
      <c r="F946" t="s">
        <v>120</v>
      </c>
      <c r="G946">
        <v>3051</v>
      </c>
      <c r="H946" t="str">
        <f>IF(COUNTIF(Aktiva_företag[FO-nummer],ostolaskut_2025[[#This Row],[Toimittajan Y-tunnus]])&gt;0, "JA", "NEJ")</f>
        <v>JA</v>
      </c>
    </row>
    <row r="947" spans="1:8" x14ac:dyDescent="0.35">
      <c r="A947" t="s">
        <v>419</v>
      </c>
      <c r="B947" t="s">
        <v>420</v>
      </c>
      <c r="C947" s="1">
        <v>194.01</v>
      </c>
      <c r="D947">
        <v>31032025</v>
      </c>
      <c r="E947">
        <v>4501</v>
      </c>
      <c r="F947" t="s">
        <v>214</v>
      </c>
      <c r="G947">
        <v>3051</v>
      </c>
      <c r="H947" t="str">
        <f>IF(COUNTIF(Aktiva_företag[FO-nummer],ostolaskut_2025[[#This Row],[Toimittajan Y-tunnus]])&gt;0, "JA", "NEJ")</f>
        <v>JA</v>
      </c>
    </row>
    <row r="948" spans="1:8" x14ac:dyDescent="0.35">
      <c r="A948" t="s">
        <v>419</v>
      </c>
      <c r="B948" t="s">
        <v>420</v>
      </c>
      <c r="C948" s="1">
        <v>345.96</v>
      </c>
      <c r="D948">
        <v>31032025</v>
      </c>
      <c r="E948">
        <v>4520</v>
      </c>
      <c r="F948" t="s">
        <v>117</v>
      </c>
      <c r="G948">
        <v>3051</v>
      </c>
      <c r="H948" t="str">
        <f>IF(COUNTIF(Aktiva_företag[FO-nummer],ostolaskut_2025[[#This Row],[Toimittajan Y-tunnus]])&gt;0, "JA", "NEJ")</f>
        <v>JA</v>
      </c>
    </row>
    <row r="949" spans="1:8" x14ac:dyDescent="0.35">
      <c r="A949" t="s">
        <v>419</v>
      </c>
      <c r="B949" t="s">
        <v>420</v>
      </c>
      <c r="C949" s="1">
        <v>44.03</v>
      </c>
      <c r="D949">
        <v>31032025</v>
      </c>
      <c r="E949">
        <v>4520</v>
      </c>
      <c r="F949" t="s">
        <v>117</v>
      </c>
      <c r="G949">
        <v>3051</v>
      </c>
      <c r="H949" t="str">
        <f>IF(COUNTIF(Aktiva_företag[FO-nummer],ostolaskut_2025[[#This Row],[Toimittajan Y-tunnus]])&gt;0, "JA", "NEJ")</f>
        <v>JA</v>
      </c>
    </row>
    <row r="950" spans="1:8" x14ac:dyDescent="0.35">
      <c r="A950" t="s">
        <v>419</v>
      </c>
      <c r="B950" t="s">
        <v>420</v>
      </c>
      <c r="C950" s="1">
        <v>0.46</v>
      </c>
      <c r="D950">
        <v>31032025</v>
      </c>
      <c r="E950">
        <v>4600</v>
      </c>
      <c r="F950" t="s">
        <v>120</v>
      </c>
      <c r="G950">
        <v>3051</v>
      </c>
      <c r="H950" t="str">
        <f>IF(COUNTIF(Aktiva_företag[FO-nummer],ostolaskut_2025[[#This Row],[Toimittajan Y-tunnus]])&gt;0, "JA", "NEJ")</f>
        <v>JA</v>
      </c>
    </row>
    <row r="951" spans="1:8" x14ac:dyDescent="0.35">
      <c r="A951" t="s">
        <v>419</v>
      </c>
      <c r="B951" t="s">
        <v>420</v>
      </c>
      <c r="C951" s="1">
        <v>46.75</v>
      </c>
      <c r="D951">
        <v>31032025</v>
      </c>
      <c r="E951">
        <v>4520</v>
      </c>
      <c r="F951" t="s">
        <v>117</v>
      </c>
      <c r="G951">
        <v>3051</v>
      </c>
      <c r="H951" t="str">
        <f>IF(COUNTIF(Aktiva_företag[FO-nummer],ostolaskut_2025[[#This Row],[Toimittajan Y-tunnus]])&gt;0, "JA", "NEJ")</f>
        <v>JA</v>
      </c>
    </row>
    <row r="952" spans="1:8" x14ac:dyDescent="0.35">
      <c r="A952" t="s">
        <v>419</v>
      </c>
      <c r="B952" t="s">
        <v>420</v>
      </c>
      <c r="C952" s="1">
        <v>106.33</v>
      </c>
      <c r="D952">
        <v>31032025</v>
      </c>
      <c r="E952">
        <v>4520</v>
      </c>
      <c r="F952" t="s">
        <v>117</v>
      </c>
      <c r="G952">
        <v>3051</v>
      </c>
      <c r="H952" t="str">
        <f>IF(COUNTIF(Aktiva_företag[FO-nummer],ostolaskut_2025[[#This Row],[Toimittajan Y-tunnus]])&gt;0, "JA", "NEJ")</f>
        <v>JA</v>
      </c>
    </row>
    <row r="953" spans="1:8" x14ac:dyDescent="0.35">
      <c r="A953" t="s">
        <v>419</v>
      </c>
      <c r="B953" t="s">
        <v>420</v>
      </c>
      <c r="C953" s="1">
        <v>35.21</v>
      </c>
      <c r="D953">
        <v>31032025</v>
      </c>
      <c r="E953">
        <v>4600</v>
      </c>
      <c r="F953" t="s">
        <v>120</v>
      </c>
      <c r="G953">
        <v>3051</v>
      </c>
      <c r="H953" t="str">
        <f>IF(COUNTIF(Aktiva_företag[FO-nummer],ostolaskut_2025[[#This Row],[Toimittajan Y-tunnus]])&gt;0, "JA", "NEJ")</f>
        <v>JA</v>
      </c>
    </row>
    <row r="954" spans="1:8" x14ac:dyDescent="0.35">
      <c r="A954" t="s">
        <v>419</v>
      </c>
      <c r="B954" t="s">
        <v>420</v>
      </c>
      <c r="C954" s="1">
        <v>123.82</v>
      </c>
      <c r="D954">
        <v>31032025</v>
      </c>
      <c r="E954">
        <v>4520</v>
      </c>
      <c r="F954" t="s">
        <v>117</v>
      </c>
      <c r="G954">
        <v>5501</v>
      </c>
      <c r="H954" t="str">
        <f>IF(COUNTIF(Aktiva_företag[FO-nummer],ostolaskut_2025[[#This Row],[Toimittajan Y-tunnus]])&gt;0, "JA", "NEJ")</f>
        <v>JA</v>
      </c>
    </row>
    <row r="955" spans="1:8" x14ac:dyDescent="0.35">
      <c r="A955" t="s">
        <v>419</v>
      </c>
      <c r="B955" t="s">
        <v>420</v>
      </c>
      <c r="C955" s="1">
        <v>1.85</v>
      </c>
      <c r="D955">
        <v>31032025</v>
      </c>
      <c r="E955">
        <v>4600</v>
      </c>
      <c r="F955" t="s">
        <v>120</v>
      </c>
      <c r="G955">
        <v>5501</v>
      </c>
      <c r="H955" t="str">
        <f>IF(COUNTIF(Aktiva_företag[FO-nummer],ostolaskut_2025[[#This Row],[Toimittajan Y-tunnus]])&gt;0, "JA", "NEJ")</f>
        <v>JA</v>
      </c>
    </row>
    <row r="956" spans="1:8" x14ac:dyDescent="0.35">
      <c r="A956" t="s">
        <v>419</v>
      </c>
      <c r="B956" t="s">
        <v>420</v>
      </c>
      <c r="C956" s="1">
        <v>56.27</v>
      </c>
      <c r="D956">
        <v>30042025</v>
      </c>
      <c r="E956">
        <v>4520</v>
      </c>
      <c r="F956" t="s">
        <v>117</v>
      </c>
      <c r="G956">
        <v>3051</v>
      </c>
      <c r="H956" t="str">
        <f>IF(COUNTIF(Aktiva_företag[FO-nummer],ostolaskut_2025[[#This Row],[Toimittajan Y-tunnus]])&gt;0, "JA", "NEJ")</f>
        <v>JA</v>
      </c>
    </row>
    <row r="957" spans="1:8" x14ac:dyDescent="0.35">
      <c r="A957" t="s">
        <v>419</v>
      </c>
      <c r="B957" t="s">
        <v>420</v>
      </c>
      <c r="C957" s="1">
        <v>1.43</v>
      </c>
      <c r="D957">
        <v>30042025</v>
      </c>
      <c r="E957">
        <v>4600</v>
      </c>
      <c r="F957" t="s">
        <v>120</v>
      </c>
      <c r="G957">
        <v>3051</v>
      </c>
      <c r="H957" t="str">
        <f>IF(COUNTIF(Aktiva_företag[FO-nummer],ostolaskut_2025[[#This Row],[Toimittajan Y-tunnus]])&gt;0, "JA", "NEJ")</f>
        <v>JA</v>
      </c>
    </row>
    <row r="958" spans="1:8" x14ac:dyDescent="0.35">
      <c r="A958" t="s">
        <v>419</v>
      </c>
      <c r="B958" t="s">
        <v>420</v>
      </c>
      <c r="C958" s="1">
        <v>125.18</v>
      </c>
      <c r="D958">
        <v>30042025</v>
      </c>
      <c r="E958">
        <v>4520</v>
      </c>
      <c r="F958" t="s">
        <v>117</v>
      </c>
      <c r="G958">
        <v>3051</v>
      </c>
      <c r="H958" t="str">
        <f>IF(COUNTIF(Aktiva_företag[FO-nummer],ostolaskut_2025[[#This Row],[Toimittajan Y-tunnus]])&gt;0, "JA", "NEJ")</f>
        <v>JA</v>
      </c>
    </row>
    <row r="959" spans="1:8" x14ac:dyDescent="0.35">
      <c r="A959" t="s">
        <v>419</v>
      </c>
      <c r="B959" t="s">
        <v>420</v>
      </c>
      <c r="C959" s="1">
        <v>12.53</v>
      </c>
      <c r="D959">
        <v>30042025</v>
      </c>
      <c r="E959">
        <v>4600</v>
      </c>
      <c r="F959" t="s">
        <v>120</v>
      </c>
      <c r="G959">
        <v>3051</v>
      </c>
      <c r="H959" t="str">
        <f>IF(COUNTIF(Aktiva_företag[FO-nummer],ostolaskut_2025[[#This Row],[Toimittajan Y-tunnus]])&gt;0, "JA", "NEJ")</f>
        <v>JA</v>
      </c>
    </row>
    <row r="960" spans="1:8" x14ac:dyDescent="0.35">
      <c r="A960" t="s">
        <v>419</v>
      </c>
      <c r="B960" t="s">
        <v>420</v>
      </c>
      <c r="C960" s="1">
        <v>144.15</v>
      </c>
      <c r="D960">
        <v>30042025</v>
      </c>
      <c r="E960">
        <v>4520</v>
      </c>
      <c r="F960" t="s">
        <v>117</v>
      </c>
      <c r="G960">
        <v>3051</v>
      </c>
      <c r="H960" t="str">
        <f>IF(COUNTIF(Aktiva_företag[FO-nummer],ostolaskut_2025[[#This Row],[Toimittajan Y-tunnus]])&gt;0, "JA", "NEJ")</f>
        <v>JA</v>
      </c>
    </row>
    <row r="961" spans="1:8" x14ac:dyDescent="0.35">
      <c r="A961" t="s">
        <v>419</v>
      </c>
      <c r="B961" t="s">
        <v>420</v>
      </c>
      <c r="C961" s="1">
        <v>39.450000000000003</v>
      </c>
      <c r="D961">
        <v>30042025</v>
      </c>
      <c r="E961">
        <v>4600</v>
      </c>
      <c r="F961" t="s">
        <v>120</v>
      </c>
      <c r="G961">
        <v>3051</v>
      </c>
      <c r="H961" t="str">
        <f>IF(COUNTIF(Aktiva_företag[FO-nummer],ostolaskut_2025[[#This Row],[Toimittajan Y-tunnus]])&gt;0, "JA", "NEJ")</f>
        <v>JA</v>
      </c>
    </row>
    <row r="962" spans="1:8" x14ac:dyDescent="0.35">
      <c r="A962" t="s">
        <v>419</v>
      </c>
      <c r="B962" t="s">
        <v>420</v>
      </c>
      <c r="C962" s="1">
        <v>51.71</v>
      </c>
      <c r="D962">
        <v>30042025</v>
      </c>
      <c r="E962">
        <v>4520</v>
      </c>
      <c r="F962" t="s">
        <v>117</v>
      </c>
      <c r="G962">
        <v>3051</v>
      </c>
      <c r="H962" t="str">
        <f>IF(COUNTIF(Aktiva_företag[FO-nummer],ostolaskut_2025[[#This Row],[Toimittajan Y-tunnus]])&gt;0, "JA", "NEJ")</f>
        <v>JA</v>
      </c>
    </row>
    <row r="963" spans="1:8" x14ac:dyDescent="0.35">
      <c r="A963" t="s">
        <v>419</v>
      </c>
      <c r="B963" t="s">
        <v>420</v>
      </c>
      <c r="C963" s="1">
        <v>58.04</v>
      </c>
      <c r="D963">
        <v>30042025</v>
      </c>
      <c r="E963">
        <v>4520</v>
      </c>
      <c r="F963" t="s">
        <v>117</v>
      </c>
      <c r="G963">
        <v>3051</v>
      </c>
      <c r="H963" t="str">
        <f>IF(COUNTIF(Aktiva_företag[FO-nummer],ostolaskut_2025[[#This Row],[Toimittajan Y-tunnus]])&gt;0, "JA", "NEJ")</f>
        <v>JA</v>
      </c>
    </row>
    <row r="964" spans="1:8" x14ac:dyDescent="0.35">
      <c r="A964" t="s">
        <v>419</v>
      </c>
      <c r="B964" t="s">
        <v>420</v>
      </c>
      <c r="C964" s="1">
        <v>0.87</v>
      </c>
      <c r="D964">
        <v>30042025</v>
      </c>
      <c r="E964">
        <v>4600</v>
      </c>
      <c r="F964" t="s">
        <v>120</v>
      </c>
      <c r="G964">
        <v>3051</v>
      </c>
      <c r="H964" t="str">
        <f>IF(COUNTIF(Aktiva_företag[FO-nummer],ostolaskut_2025[[#This Row],[Toimittajan Y-tunnus]])&gt;0, "JA", "NEJ")</f>
        <v>JA</v>
      </c>
    </row>
    <row r="965" spans="1:8" x14ac:dyDescent="0.35">
      <c r="A965" t="s">
        <v>419</v>
      </c>
      <c r="B965" t="s">
        <v>420</v>
      </c>
      <c r="C965" s="1">
        <v>10.54</v>
      </c>
      <c r="D965">
        <v>30042025</v>
      </c>
      <c r="E965">
        <v>4600</v>
      </c>
      <c r="F965" t="s">
        <v>120</v>
      </c>
      <c r="G965">
        <v>5501</v>
      </c>
      <c r="H965" t="str">
        <f>IF(COUNTIF(Aktiva_företag[FO-nummer],ostolaskut_2025[[#This Row],[Toimittajan Y-tunnus]])&gt;0, "JA", "NEJ")</f>
        <v>JA</v>
      </c>
    </row>
    <row r="966" spans="1:8" x14ac:dyDescent="0.35">
      <c r="A966" t="s">
        <v>419</v>
      </c>
      <c r="B966" t="s">
        <v>420</v>
      </c>
      <c r="C966" s="1">
        <v>53.76</v>
      </c>
      <c r="D966">
        <v>30042025</v>
      </c>
      <c r="E966">
        <v>4520</v>
      </c>
      <c r="F966" t="s">
        <v>117</v>
      </c>
      <c r="G966">
        <v>5501</v>
      </c>
      <c r="H966" t="str">
        <f>IF(COUNTIF(Aktiva_företag[FO-nummer],ostolaskut_2025[[#This Row],[Toimittajan Y-tunnus]])&gt;0, "JA", "NEJ")</f>
        <v>JA</v>
      </c>
    </row>
    <row r="967" spans="1:8" x14ac:dyDescent="0.35">
      <c r="A967" t="s">
        <v>419</v>
      </c>
      <c r="B967" t="s">
        <v>420</v>
      </c>
      <c r="C967" s="1">
        <v>22.97</v>
      </c>
      <c r="D967">
        <v>30042025</v>
      </c>
      <c r="E967">
        <v>4520</v>
      </c>
      <c r="F967" t="s">
        <v>117</v>
      </c>
      <c r="G967">
        <v>3101</v>
      </c>
      <c r="H967" t="str">
        <f>IF(COUNTIF(Aktiva_företag[FO-nummer],ostolaskut_2025[[#This Row],[Toimittajan Y-tunnus]])&gt;0, "JA", "NEJ")</f>
        <v>JA</v>
      </c>
    </row>
    <row r="968" spans="1:8" x14ac:dyDescent="0.35">
      <c r="A968" t="s">
        <v>419</v>
      </c>
      <c r="B968" t="s">
        <v>420</v>
      </c>
      <c r="C968" s="1">
        <v>0.23</v>
      </c>
      <c r="D968">
        <v>30042025</v>
      </c>
      <c r="E968">
        <v>4600</v>
      </c>
      <c r="F968" t="s">
        <v>120</v>
      </c>
      <c r="G968">
        <v>3101</v>
      </c>
      <c r="H968" t="str">
        <f>IF(COUNTIF(Aktiva_företag[FO-nummer],ostolaskut_2025[[#This Row],[Toimittajan Y-tunnus]])&gt;0, "JA", "NEJ")</f>
        <v>JA</v>
      </c>
    </row>
    <row r="969" spans="1:8" x14ac:dyDescent="0.35">
      <c r="A969" t="s">
        <v>419</v>
      </c>
      <c r="B969" t="s">
        <v>420</v>
      </c>
      <c r="C969" s="1">
        <v>22.08</v>
      </c>
      <c r="D969">
        <v>30042025</v>
      </c>
      <c r="E969">
        <v>4501</v>
      </c>
      <c r="F969" t="s">
        <v>214</v>
      </c>
      <c r="G969">
        <v>3051</v>
      </c>
      <c r="H969" t="str">
        <f>IF(COUNTIF(Aktiva_företag[FO-nummer],ostolaskut_2025[[#This Row],[Toimittajan Y-tunnus]])&gt;0, "JA", "NEJ")</f>
        <v>JA</v>
      </c>
    </row>
    <row r="970" spans="1:8" x14ac:dyDescent="0.35">
      <c r="A970" t="s">
        <v>419</v>
      </c>
      <c r="B970" t="s">
        <v>420</v>
      </c>
      <c r="C970" s="1">
        <v>102.18</v>
      </c>
      <c r="D970">
        <v>30042025</v>
      </c>
      <c r="E970">
        <v>4501</v>
      </c>
      <c r="F970" t="s">
        <v>214</v>
      </c>
      <c r="G970">
        <v>3051</v>
      </c>
      <c r="H970" t="str">
        <f>IF(COUNTIF(Aktiva_företag[FO-nummer],ostolaskut_2025[[#This Row],[Toimittajan Y-tunnus]])&gt;0, "JA", "NEJ")</f>
        <v>JA</v>
      </c>
    </row>
    <row r="971" spans="1:8" x14ac:dyDescent="0.35">
      <c r="A971" t="s">
        <v>419</v>
      </c>
      <c r="B971" t="s">
        <v>420</v>
      </c>
      <c r="C971" s="1">
        <v>132.91999999999999</v>
      </c>
      <c r="D971">
        <v>30042025</v>
      </c>
      <c r="E971">
        <v>4520</v>
      </c>
      <c r="F971" t="s">
        <v>117</v>
      </c>
      <c r="G971">
        <v>5501</v>
      </c>
      <c r="H971" t="str">
        <f>IF(COUNTIF(Aktiva_företag[FO-nummer],ostolaskut_2025[[#This Row],[Toimittajan Y-tunnus]])&gt;0, "JA", "NEJ")</f>
        <v>JA</v>
      </c>
    </row>
    <row r="972" spans="1:8" x14ac:dyDescent="0.35">
      <c r="A972" t="s">
        <v>419</v>
      </c>
      <c r="B972" t="s">
        <v>420</v>
      </c>
      <c r="C972" s="1">
        <v>0.23</v>
      </c>
      <c r="D972">
        <v>30042025</v>
      </c>
      <c r="E972">
        <v>4600</v>
      </c>
      <c r="F972" t="s">
        <v>120</v>
      </c>
      <c r="G972">
        <v>5501</v>
      </c>
      <c r="H972" t="str">
        <f>IF(COUNTIF(Aktiva_företag[FO-nummer],ostolaskut_2025[[#This Row],[Toimittajan Y-tunnus]])&gt;0, "JA", "NEJ")</f>
        <v>JA</v>
      </c>
    </row>
    <row r="973" spans="1:8" x14ac:dyDescent="0.35">
      <c r="A973" t="s">
        <v>419</v>
      </c>
      <c r="B973" t="s">
        <v>420</v>
      </c>
      <c r="C973" s="1">
        <v>358.26</v>
      </c>
      <c r="D973">
        <v>30042025</v>
      </c>
      <c r="E973">
        <v>4520</v>
      </c>
      <c r="F973" t="s">
        <v>117</v>
      </c>
      <c r="G973">
        <v>3051</v>
      </c>
      <c r="H973" t="str">
        <f>IF(COUNTIF(Aktiva_företag[FO-nummer],ostolaskut_2025[[#This Row],[Toimittajan Y-tunnus]])&gt;0, "JA", "NEJ")</f>
        <v>JA</v>
      </c>
    </row>
    <row r="974" spans="1:8" x14ac:dyDescent="0.35">
      <c r="A974" t="s">
        <v>419</v>
      </c>
      <c r="B974" t="s">
        <v>420</v>
      </c>
      <c r="C974" s="1">
        <v>8.3800000000000008</v>
      </c>
      <c r="D974">
        <v>30042025</v>
      </c>
      <c r="E974">
        <v>4600</v>
      </c>
      <c r="F974" t="s">
        <v>120</v>
      </c>
      <c r="G974">
        <v>3051</v>
      </c>
      <c r="H974" t="str">
        <f>IF(COUNTIF(Aktiva_företag[FO-nummer],ostolaskut_2025[[#This Row],[Toimittajan Y-tunnus]])&gt;0, "JA", "NEJ")</f>
        <v>JA</v>
      </c>
    </row>
    <row r="975" spans="1:8" x14ac:dyDescent="0.35">
      <c r="A975" t="s">
        <v>419</v>
      </c>
      <c r="B975" t="s">
        <v>420</v>
      </c>
      <c r="C975" s="1">
        <v>25.89</v>
      </c>
      <c r="D975">
        <v>31052025</v>
      </c>
      <c r="E975">
        <v>4520</v>
      </c>
      <c r="F975" t="s">
        <v>117</v>
      </c>
      <c r="G975">
        <v>5501</v>
      </c>
      <c r="H975" t="str">
        <f>IF(COUNTIF(Aktiva_företag[FO-nummer],ostolaskut_2025[[#This Row],[Toimittajan Y-tunnus]])&gt;0, "JA", "NEJ")</f>
        <v>JA</v>
      </c>
    </row>
    <row r="976" spans="1:8" x14ac:dyDescent="0.35">
      <c r="A976" t="s">
        <v>419</v>
      </c>
      <c r="B976" t="s">
        <v>420</v>
      </c>
      <c r="C976" s="1">
        <v>0.31</v>
      </c>
      <c r="D976">
        <v>31052025</v>
      </c>
      <c r="E976">
        <v>4600</v>
      </c>
      <c r="F976" t="s">
        <v>120</v>
      </c>
      <c r="G976">
        <v>5501</v>
      </c>
      <c r="H976" t="str">
        <f>IF(COUNTIF(Aktiva_företag[FO-nummer],ostolaskut_2025[[#This Row],[Toimittajan Y-tunnus]])&gt;0, "JA", "NEJ")</f>
        <v>JA</v>
      </c>
    </row>
    <row r="977" spans="1:8" x14ac:dyDescent="0.35">
      <c r="A977" t="s">
        <v>419</v>
      </c>
      <c r="B977" t="s">
        <v>420</v>
      </c>
      <c r="C977" s="1">
        <v>164.39</v>
      </c>
      <c r="D977">
        <v>31052025</v>
      </c>
      <c r="E977">
        <v>4501</v>
      </c>
      <c r="F977" t="s">
        <v>214</v>
      </c>
      <c r="G977">
        <v>3051</v>
      </c>
      <c r="H977" t="str">
        <f>IF(COUNTIF(Aktiva_företag[FO-nummer],ostolaskut_2025[[#This Row],[Toimittajan Y-tunnus]])&gt;0, "JA", "NEJ")</f>
        <v>JA</v>
      </c>
    </row>
    <row r="978" spans="1:8" x14ac:dyDescent="0.35">
      <c r="A978" t="s">
        <v>419</v>
      </c>
      <c r="B978" t="s">
        <v>420</v>
      </c>
      <c r="C978" s="1">
        <v>21.13</v>
      </c>
      <c r="D978">
        <v>31052025</v>
      </c>
      <c r="E978">
        <v>4501</v>
      </c>
      <c r="F978" t="s">
        <v>214</v>
      </c>
      <c r="G978">
        <v>3051</v>
      </c>
      <c r="H978" t="str">
        <f>IF(COUNTIF(Aktiva_företag[FO-nummer],ostolaskut_2025[[#This Row],[Toimittajan Y-tunnus]])&gt;0, "JA", "NEJ")</f>
        <v>JA</v>
      </c>
    </row>
    <row r="979" spans="1:8" x14ac:dyDescent="0.35">
      <c r="A979" t="s">
        <v>419</v>
      </c>
      <c r="B979" t="s">
        <v>420</v>
      </c>
      <c r="C979" s="1">
        <v>161.94999999999999</v>
      </c>
      <c r="D979">
        <v>31052025</v>
      </c>
      <c r="E979">
        <v>4520</v>
      </c>
      <c r="F979" t="s">
        <v>117</v>
      </c>
      <c r="G979">
        <v>3051</v>
      </c>
      <c r="H979" t="str">
        <f>IF(COUNTIF(Aktiva_företag[FO-nummer],ostolaskut_2025[[#This Row],[Toimittajan Y-tunnus]])&gt;0, "JA", "NEJ")</f>
        <v>JA</v>
      </c>
    </row>
    <row r="980" spans="1:8" x14ac:dyDescent="0.35">
      <c r="A980" t="s">
        <v>419</v>
      </c>
      <c r="B980" t="s">
        <v>420</v>
      </c>
      <c r="C980" s="1">
        <v>10.199999999999999</v>
      </c>
      <c r="D980">
        <v>31052025</v>
      </c>
      <c r="E980">
        <v>4600</v>
      </c>
      <c r="F980" t="s">
        <v>120</v>
      </c>
      <c r="G980">
        <v>3051</v>
      </c>
      <c r="H980" t="str">
        <f>IF(COUNTIF(Aktiva_företag[FO-nummer],ostolaskut_2025[[#This Row],[Toimittajan Y-tunnus]])&gt;0, "JA", "NEJ")</f>
        <v>JA</v>
      </c>
    </row>
    <row r="981" spans="1:8" x14ac:dyDescent="0.35">
      <c r="A981" t="s">
        <v>419</v>
      </c>
      <c r="B981" t="s">
        <v>420</v>
      </c>
      <c r="C981" s="1">
        <v>170.23</v>
      </c>
      <c r="D981">
        <v>31052025</v>
      </c>
      <c r="E981">
        <v>4520</v>
      </c>
      <c r="F981" t="s">
        <v>117</v>
      </c>
      <c r="G981">
        <v>3101</v>
      </c>
      <c r="H981" t="str">
        <f>IF(COUNTIF(Aktiva_företag[FO-nummer],ostolaskut_2025[[#This Row],[Toimittajan Y-tunnus]])&gt;0, "JA", "NEJ")</f>
        <v>JA</v>
      </c>
    </row>
    <row r="982" spans="1:8" x14ac:dyDescent="0.35">
      <c r="A982" t="s">
        <v>419</v>
      </c>
      <c r="B982" t="s">
        <v>420</v>
      </c>
      <c r="C982" s="1">
        <v>7.01</v>
      </c>
      <c r="D982">
        <v>31052025</v>
      </c>
      <c r="E982">
        <v>4600</v>
      </c>
      <c r="F982" t="s">
        <v>120</v>
      </c>
      <c r="G982">
        <v>3101</v>
      </c>
      <c r="H982" t="str">
        <f>IF(COUNTIF(Aktiva_företag[FO-nummer],ostolaskut_2025[[#This Row],[Toimittajan Y-tunnus]])&gt;0, "JA", "NEJ")</f>
        <v>JA</v>
      </c>
    </row>
    <row r="983" spans="1:8" x14ac:dyDescent="0.35">
      <c r="A983" t="s">
        <v>419</v>
      </c>
      <c r="B983" t="s">
        <v>420</v>
      </c>
      <c r="C983" s="1">
        <v>56.91</v>
      </c>
      <c r="D983">
        <v>31052025</v>
      </c>
      <c r="E983">
        <v>4520</v>
      </c>
      <c r="F983" t="s">
        <v>117</v>
      </c>
      <c r="G983">
        <v>3051</v>
      </c>
      <c r="H983" t="str">
        <f>IF(COUNTIF(Aktiva_företag[FO-nummer],ostolaskut_2025[[#This Row],[Toimittajan Y-tunnus]])&gt;0, "JA", "NEJ")</f>
        <v>JA</v>
      </c>
    </row>
    <row r="984" spans="1:8" x14ac:dyDescent="0.35">
      <c r="A984" t="s">
        <v>419</v>
      </c>
      <c r="B984" t="s">
        <v>420</v>
      </c>
      <c r="C984" s="1">
        <v>3.73</v>
      </c>
      <c r="D984">
        <v>31052025</v>
      </c>
      <c r="E984">
        <v>4600</v>
      </c>
      <c r="F984" t="s">
        <v>120</v>
      </c>
      <c r="G984">
        <v>3051</v>
      </c>
      <c r="H984" t="str">
        <f>IF(COUNTIF(Aktiva_företag[FO-nummer],ostolaskut_2025[[#This Row],[Toimittajan Y-tunnus]])&gt;0, "JA", "NEJ")</f>
        <v>JA</v>
      </c>
    </row>
    <row r="985" spans="1:8" x14ac:dyDescent="0.35">
      <c r="A985" t="s">
        <v>419</v>
      </c>
      <c r="B985" t="s">
        <v>420</v>
      </c>
      <c r="C985" s="1">
        <v>9.24</v>
      </c>
      <c r="D985">
        <v>31052025</v>
      </c>
      <c r="E985">
        <v>4600</v>
      </c>
      <c r="F985" t="s">
        <v>120</v>
      </c>
      <c r="G985">
        <v>5501</v>
      </c>
      <c r="H985" t="str">
        <f>IF(COUNTIF(Aktiva_företag[FO-nummer],ostolaskut_2025[[#This Row],[Toimittajan Y-tunnus]])&gt;0, "JA", "NEJ")</f>
        <v>JA</v>
      </c>
    </row>
    <row r="986" spans="1:8" x14ac:dyDescent="0.35">
      <c r="A986" t="s">
        <v>419</v>
      </c>
      <c r="B986" t="s">
        <v>420</v>
      </c>
      <c r="C986" s="1">
        <v>68.52</v>
      </c>
      <c r="D986">
        <v>31052025</v>
      </c>
      <c r="E986">
        <v>4520</v>
      </c>
      <c r="F986" t="s">
        <v>117</v>
      </c>
      <c r="G986">
        <v>5501</v>
      </c>
      <c r="H986" t="str">
        <f>IF(COUNTIF(Aktiva_företag[FO-nummer],ostolaskut_2025[[#This Row],[Toimittajan Y-tunnus]])&gt;0, "JA", "NEJ")</f>
        <v>JA</v>
      </c>
    </row>
    <row r="987" spans="1:8" x14ac:dyDescent="0.35">
      <c r="A987" t="s">
        <v>419</v>
      </c>
      <c r="B987" t="s">
        <v>420</v>
      </c>
      <c r="C987" s="1">
        <v>193.46</v>
      </c>
      <c r="D987">
        <v>31052025</v>
      </c>
      <c r="E987">
        <v>4520</v>
      </c>
      <c r="F987" t="s">
        <v>117</v>
      </c>
      <c r="G987">
        <v>3051</v>
      </c>
      <c r="H987" t="str">
        <f>IF(COUNTIF(Aktiva_företag[FO-nummer],ostolaskut_2025[[#This Row],[Toimittajan Y-tunnus]])&gt;0, "JA", "NEJ")</f>
        <v>JA</v>
      </c>
    </row>
    <row r="988" spans="1:8" x14ac:dyDescent="0.35">
      <c r="A988" t="s">
        <v>419</v>
      </c>
      <c r="B988" t="s">
        <v>420</v>
      </c>
      <c r="C988" s="1">
        <v>20.92</v>
      </c>
      <c r="D988">
        <v>31052025</v>
      </c>
      <c r="E988">
        <v>4600</v>
      </c>
      <c r="F988" t="s">
        <v>120</v>
      </c>
      <c r="G988">
        <v>3051</v>
      </c>
      <c r="H988" t="str">
        <f>IF(COUNTIF(Aktiva_företag[FO-nummer],ostolaskut_2025[[#This Row],[Toimittajan Y-tunnus]])&gt;0, "JA", "NEJ")</f>
        <v>JA</v>
      </c>
    </row>
    <row r="989" spans="1:8" x14ac:dyDescent="0.35">
      <c r="A989" t="s">
        <v>419</v>
      </c>
      <c r="B989" t="s">
        <v>420</v>
      </c>
      <c r="C989" s="1">
        <v>47.68</v>
      </c>
      <c r="D989">
        <v>31052025</v>
      </c>
      <c r="E989">
        <v>4520</v>
      </c>
      <c r="F989" t="s">
        <v>117</v>
      </c>
      <c r="G989">
        <v>3051</v>
      </c>
      <c r="H989" t="str">
        <f>IF(COUNTIF(Aktiva_företag[FO-nummer],ostolaskut_2025[[#This Row],[Toimittajan Y-tunnus]])&gt;0, "JA", "NEJ")</f>
        <v>JA</v>
      </c>
    </row>
    <row r="990" spans="1:8" x14ac:dyDescent="0.35">
      <c r="A990" t="s">
        <v>419</v>
      </c>
      <c r="B990" t="s">
        <v>420</v>
      </c>
      <c r="C990" s="1">
        <v>3.14</v>
      </c>
      <c r="D990">
        <v>31052025</v>
      </c>
      <c r="E990">
        <v>4600</v>
      </c>
      <c r="F990" t="s">
        <v>120</v>
      </c>
      <c r="G990">
        <v>3051</v>
      </c>
      <c r="H990" t="str">
        <f>IF(COUNTIF(Aktiva_företag[FO-nummer],ostolaskut_2025[[#This Row],[Toimittajan Y-tunnus]])&gt;0, "JA", "NEJ")</f>
        <v>JA</v>
      </c>
    </row>
    <row r="991" spans="1:8" x14ac:dyDescent="0.35">
      <c r="A991" t="s">
        <v>419</v>
      </c>
      <c r="B991" t="s">
        <v>420</v>
      </c>
      <c r="C991" s="1">
        <v>248.62</v>
      </c>
      <c r="D991">
        <v>31052025</v>
      </c>
      <c r="E991">
        <v>4520</v>
      </c>
      <c r="F991" t="s">
        <v>117</v>
      </c>
      <c r="G991">
        <v>3051</v>
      </c>
      <c r="H991" t="str">
        <f>IF(COUNTIF(Aktiva_företag[FO-nummer],ostolaskut_2025[[#This Row],[Toimittajan Y-tunnus]])&gt;0, "JA", "NEJ")</f>
        <v>JA</v>
      </c>
    </row>
    <row r="992" spans="1:8" x14ac:dyDescent="0.35">
      <c r="A992" t="s">
        <v>419</v>
      </c>
      <c r="B992" t="s">
        <v>420</v>
      </c>
      <c r="C992" s="1">
        <v>39.67</v>
      </c>
      <c r="D992">
        <v>31052025</v>
      </c>
      <c r="E992">
        <v>4600</v>
      </c>
      <c r="F992" t="s">
        <v>120</v>
      </c>
      <c r="G992">
        <v>3051</v>
      </c>
      <c r="H992" t="str">
        <f>IF(COUNTIF(Aktiva_företag[FO-nummer],ostolaskut_2025[[#This Row],[Toimittajan Y-tunnus]])&gt;0, "JA", "NEJ")</f>
        <v>JA</v>
      </c>
    </row>
    <row r="993" spans="1:8" x14ac:dyDescent="0.35">
      <c r="A993" t="s">
        <v>419</v>
      </c>
      <c r="B993" t="s">
        <v>420</v>
      </c>
      <c r="C993" s="1">
        <v>51.89</v>
      </c>
      <c r="D993">
        <v>30062025</v>
      </c>
      <c r="E993">
        <v>4520</v>
      </c>
      <c r="F993" t="s">
        <v>117</v>
      </c>
      <c r="G993">
        <v>5501</v>
      </c>
      <c r="H993" t="str">
        <f>IF(COUNTIF(Aktiva_företag[FO-nummer],ostolaskut_2025[[#This Row],[Toimittajan Y-tunnus]])&gt;0, "JA", "NEJ")</f>
        <v>JA</v>
      </c>
    </row>
    <row r="994" spans="1:8" x14ac:dyDescent="0.35">
      <c r="A994" t="s">
        <v>419</v>
      </c>
      <c r="B994" t="s">
        <v>420</v>
      </c>
      <c r="C994" s="1">
        <v>0.32</v>
      </c>
      <c r="D994">
        <v>30062025</v>
      </c>
      <c r="E994">
        <v>4600</v>
      </c>
      <c r="F994" t="s">
        <v>120</v>
      </c>
      <c r="G994">
        <v>5501</v>
      </c>
      <c r="H994" t="str">
        <f>IF(COUNTIF(Aktiva_företag[FO-nummer],ostolaskut_2025[[#This Row],[Toimittajan Y-tunnus]])&gt;0, "JA", "NEJ")</f>
        <v>JA</v>
      </c>
    </row>
    <row r="995" spans="1:8" x14ac:dyDescent="0.35">
      <c r="A995" t="s">
        <v>419</v>
      </c>
      <c r="B995" t="s">
        <v>420</v>
      </c>
      <c r="C995" s="1">
        <v>30.72</v>
      </c>
      <c r="D995">
        <v>30062025</v>
      </c>
      <c r="E995">
        <v>4600</v>
      </c>
      <c r="F995" t="s">
        <v>120</v>
      </c>
      <c r="G995">
        <v>5501</v>
      </c>
      <c r="H995" t="str">
        <f>IF(COUNTIF(Aktiva_företag[FO-nummer],ostolaskut_2025[[#This Row],[Toimittajan Y-tunnus]])&gt;0, "JA", "NEJ")</f>
        <v>JA</v>
      </c>
    </row>
    <row r="996" spans="1:8" x14ac:dyDescent="0.35">
      <c r="A996" t="s">
        <v>419</v>
      </c>
      <c r="B996" t="s">
        <v>420</v>
      </c>
      <c r="C996" s="1">
        <v>219.3</v>
      </c>
      <c r="D996">
        <v>30062025</v>
      </c>
      <c r="E996">
        <v>4520</v>
      </c>
      <c r="F996" t="s">
        <v>117</v>
      </c>
      <c r="G996">
        <v>5501</v>
      </c>
      <c r="H996" t="str">
        <f>IF(COUNTIF(Aktiva_företag[FO-nummer],ostolaskut_2025[[#This Row],[Toimittajan Y-tunnus]])&gt;0, "JA", "NEJ")</f>
        <v>JA</v>
      </c>
    </row>
    <row r="997" spans="1:8" x14ac:dyDescent="0.35">
      <c r="A997" t="s">
        <v>419</v>
      </c>
      <c r="B997" t="s">
        <v>420</v>
      </c>
      <c r="C997" s="1">
        <v>1.39</v>
      </c>
      <c r="D997">
        <v>30062025</v>
      </c>
      <c r="E997">
        <v>4520</v>
      </c>
      <c r="F997" t="s">
        <v>117</v>
      </c>
      <c r="G997">
        <v>3051</v>
      </c>
      <c r="H997" t="str">
        <f>IF(COUNTIF(Aktiva_företag[FO-nummer],ostolaskut_2025[[#This Row],[Toimittajan Y-tunnus]])&gt;0, "JA", "NEJ")</f>
        <v>JA</v>
      </c>
    </row>
    <row r="998" spans="1:8" x14ac:dyDescent="0.35">
      <c r="A998" t="s">
        <v>419</v>
      </c>
      <c r="B998" t="s">
        <v>420</v>
      </c>
      <c r="C998" s="1">
        <v>3.5</v>
      </c>
      <c r="D998">
        <v>30062025</v>
      </c>
      <c r="E998">
        <v>4600</v>
      </c>
      <c r="F998" t="s">
        <v>120</v>
      </c>
      <c r="G998">
        <v>3051</v>
      </c>
      <c r="H998" t="str">
        <f>IF(COUNTIF(Aktiva_företag[FO-nummer],ostolaskut_2025[[#This Row],[Toimittajan Y-tunnus]])&gt;0, "JA", "NEJ")</f>
        <v>JA</v>
      </c>
    </row>
    <row r="999" spans="1:8" x14ac:dyDescent="0.35">
      <c r="A999" t="s">
        <v>419</v>
      </c>
      <c r="B999" t="s">
        <v>420</v>
      </c>
      <c r="C999" s="1">
        <v>0.62</v>
      </c>
      <c r="D999">
        <v>31072025</v>
      </c>
      <c r="E999">
        <v>4600</v>
      </c>
      <c r="F999" t="s">
        <v>120</v>
      </c>
      <c r="G999">
        <v>5501</v>
      </c>
      <c r="H999" t="str">
        <f>IF(COUNTIF(Aktiva_företag[FO-nummer],ostolaskut_2025[[#This Row],[Toimittajan Y-tunnus]])&gt;0, "JA", "NEJ")</f>
        <v>JA</v>
      </c>
    </row>
    <row r="1000" spans="1:8" x14ac:dyDescent="0.35">
      <c r="A1000" t="s">
        <v>419</v>
      </c>
      <c r="B1000" t="s">
        <v>420</v>
      </c>
      <c r="C1000" s="1">
        <v>19.899999999999999</v>
      </c>
      <c r="D1000">
        <v>31072025</v>
      </c>
      <c r="E1000">
        <v>4520</v>
      </c>
      <c r="F1000" t="s">
        <v>117</v>
      </c>
      <c r="G1000">
        <v>5501</v>
      </c>
      <c r="H1000" t="str">
        <f>IF(COUNTIF(Aktiva_företag[FO-nummer],ostolaskut_2025[[#This Row],[Toimittajan Y-tunnus]])&gt;0, "JA", "NEJ")</f>
        <v>JA</v>
      </c>
    </row>
    <row r="1001" spans="1:8" x14ac:dyDescent="0.35">
      <c r="A1001" t="s">
        <v>419</v>
      </c>
      <c r="B1001" t="s">
        <v>420</v>
      </c>
      <c r="C1001" s="1">
        <v>7.08</v>
      </c>
      <c r="D1001">
        <v>31072025</v>
      </c>
      <c r="E1001">
        <v>4520</v>
      </c>
      <c r="F1001" t="s">
        <v>117</v>
      </c>
      <c r="G1001">
        <v>5501</v>
      </c>
      <c r="H1001" t="str">
        <f>IF(COUNTIF(Aktiva_företag[FO-nummer],ostolaskut_2025[[#This Row],[Toimittajan Y-tunnus]])&gt;0, "JA", "NEJ")</f>
        <v>JA</v>
      </c>
    </row>
    <row r="1002" spans="1:8" x14ac:dyDescent="0.35">
      <c r="A1002" t="s">
        <v>419</v>
      </c>
      <c r="B1002" t="s">
        <v>420</v>
      </c>
      <c r="C1002" s="1">
        <v>413.04</v>
      </c>
      <c r="D1002">
        <v>31082025</v>
      </c>
      <c r="E1002">
        <v>4520</v>
      </c>
      <c r="F1002" t="s">
        <v>117</v>
      </c>
      <c r="G1002">
        <v>3051</v>
      </c>
      <c r="H1002" t="str">
        <f>IF(COUNTIF(Aktiva_företag[FO-nummer],ostolaskut_2025[[#This Row],[Toimittajan Y-tunnus]])&gt;0, "JA", "NEJ")</f>
        <v>JA</v>
      </c>
    </row>
    <row r="1003" spans="1:8" x14ac:dyDescent="0.35">
      <c r="A1003" t="s">
        <v>419</v>
      </c>
      <c r="B1003" t="s">
        <v>420</v>
      </c>
      <c r="C1003" s="1">
        <v>23.09</v>
      </c>
      <c r="D1003">
        <v>31082025</v>
      </c>
      <c r="E1003">
        <v>4600</v>
      </c>
      <c r="F1003" t="s">
        <v>120</v>
      </c>
      <c r="G1003">
        <v>3051</v>
      </c>
      <c r="H1003" t="str">
        <f>IF(COUNTIF(Aktiva_företag[FO-nummer],ostolaskut_2025[[#This Row],[Toimittajan Y-tunnus]])&gt;0, "JA", "NEJ")</f>
        <v>JA</v>
      </c>
    </row>
    <row r="1004" spans="1:8" x14ac:dyDescent="0.35">
      <c r="A1004" t="s">
        <v>419</v>
      </c>
      <c r="B1004" t="s">
        <v>420</v>
      </c>
      <c r="C1004" s="1">
        <v>121.19</v>
      </c>
      <c r="D1004">
        <v>31082025</v>
      </c>
      <c r="E1004">
        <v>4520</v>
      </c>
      <c r="F1004" t="s">
        <v>117</v>
      </c>
      <c r="G1004">
        <v>5501</v>
      </c>
      <c r="H1004" t="str">
        <f>IF(COUNTIF(Aktiva_företag[FO-nummer],ostolaskut_2025[[#This Row],[Toimittajan Y-tunnus]])&gt;0, "JA", "NEJ")</f>
        <v>JA</v>
      </c>
    </row>
    <row r="1005" spans="1:8" x14ac:dyDescent="0.35">
      <c r="A1005" t="s">
        <v>419</v>
      </c>
      <c r="B1005" t="s">
        <v>420</v>
      </c>
      <c r="C1005" s="1">
        <v>9.18</v>
      </c>
      <c r="D1005">
        <v>31082025</v>
      </c>
      <c r="E1005">
        <v>4600</v>
      </c>
      <c r="F1005" t="s">
        <v>120</v>
      </c>
      <c r="G1005">
        <v>5501</v>
      </c>
      <c r="H1005" t="str">
        <f>IF(COUNTIF(Aktiva_företag[FO-nummer],ostolaskut_2025[[#This Row],[Toimittajan Y-tunnus]])&gt;0, "JA", "NEJ")</f>
        <v>JA</v>
      </c>
    </row>
    <row r="1006" spans="1:8" x14ac:dyDescent="0.35">
      <c r="A1006" t="s">
        <v>419</v>
      </c>
      <c r="B1006" t="s">
        <v>420</v>
      </c>
      <c r="C1006" s="1">
        <v>322.11</v>
      </c>
      <c r="D1006">
        <v>31082025</v>
      </c>
      <c r="E1006">
        <v>4520</v>
      </c>
      <c r="F1006" t="s">
        <v>117</v>
      </c>
      <c r="G1006">
        <v>3101</v>
      </c>
      <c r="H1006" t="str">
        <f>IF(COUNTIF(Aktiva_företag[FO-nummer],ostolaskut_2025[[#This Row],[Toimittajan Y-tunnus]])&gt;0, "JA", "NEJ")</f>
        <v>JA</v>
      </c>
    </row>
    <row r="1007" spans="1:8" x14ac:dyDescent="0.35">
      <c r="A1007" t="s">
        <v>419</v>
      </c>
      <c r="B1007" t="s">
        <v>420</v>
      </c>
      <c r="C1007" s="1">
        <v>6.57</v>
      </c>
      <c r="D1007">
        <v>31082025</v>
      </c>
      <c r="E1007">
        <v>4600</v>
      </c>
      <c r="F1007" t="s">
        <v>120</v>
      </c>
      <c r="G1007">
        <v>3101</v>
      </c>
      <c r="H1007" t="str">
        <f>IF(COUNTIF(Aktiva_företag[FO-nummer],ostolaskut_2025[[#This Row],[Toimittajan Y-tunnus]])&gt;0, "JA", "NEJ")</f>
        <v>JA</v>
      </c>
    </row>
    <row r="1008" spans="1:8" x14ac:dyDescent="0.35">
      <c r="A1008" t="s">
        <v>419</v>
      </c>
      <c r="B1008" t="s">
        <v>420</v>
      </c>
      <c r="C1008" s="1">
        <v>113.97</v>
      </c>
      <c r="D1008">
        <v>31082025</v>
      </c>
      <c r="E1008">
        <v>4520</v>
      </c>
      <c r="F1008" t="s">
        <v>117</v>
      </c>
      <c r="G1008">
        <v>3051</v>
      </c>
      <c r="H1008" t="str">
        <f>IF(COUNTIF(Aktiva_företag[FO-nummer],ostolaskut_2025[[#This Row],[Toimittajan Y-tunnus]])&gt;0, "JA", "NEJ")</f>
        <v>JA</v>
      </c>
    </row>
    <row r="1009" spans="1:8" x14ac:dyDescent="0.35">
      <c r="A1009" t="s">
        <v>419</v>
      </c>
      <c r="B1009" t="s">
        <v>420</v>
      </c>
      <c r="C1009" s="1">
        <v>2.5099999999999998</v>
      </c>
      <c r="D1009">
        <v>31082025</v>
      </c>
      <c r="E1009">
        <v>4600</v>
      </c>
      <c r="F1009" t="s">
        <v>120</v>
      </c>
      <c r="G1009">
        <v>5501</v>
      </c>
      <c r="H1009" t="str">
        <f>IF(COUNTIF(Aktiva_företag[FO-nummer],ostolaskut_2025[[#This Row],[Toimittajan Y-tunnus]])&gt;0, "JA", "NEJ")</f>
        <v>JA</v>
      </c>
    </row>
    <row r="1010" spans="1:8" x14ac:dyDescent="0.35">
      <c r="A1010" t="s">
        <v>419</v>
      </c>
      <c r="B1010" t="s">
        <v>420</v>
      </c>
      <c r="C1010" s="1">
        <v>166.28</v>
      </c>
      <c r="D1010">
        <v>31082025</v>
      </c>
      <c r="E1010">
        <v>4520</v>
      </c>
      <c r="F1010" t="s">
        <v>117</v>
      </c>
      <c r="G1010">
        <v>5501</v>
      </c>
      <c r="H1010" t="str">
        <f>IF(COUNTIF(Aktiva_företag[FO-nummer],ostolaskut_2025[[#This Row],[Toimittajan Y-tunnus]])&gt;0, "JA", "NEJ")</f>
        <v>JA</v>
      </c>
    </row>
    <row r="1011" spans="1:8" x14ac:dyDescent="0.35">
      <c r="A1011" t="s">
        <v>419</v>
      </c>
      <c r="B1011" t="s">
        <v>420</v>
      </c>
      <c r="C1011" s="1">
        <v>9.91</v>
      </c>
      <c r="D1011">
        <v>31082025</v>
      </c>
      <c r="E1011">
        <v>4520</v>
      </c>
      <c r="F1011" t="s">
        <v>117</v>
      </c>
      <c r="G1011">
        <v>3051</v>
      </c>
      <c r="H1011" t="str">
        <f>IF(COUNTIF(Aktiva_företag[FO-nummer],ostolaskut_2025[[#This Row],[Toimittajan Y-tunnus]])&gt;0, "JA", "NEJ")</f>
        <v>JA</v>
      </c>
    </row>
    <row r="1012" spans="1:8" x14ac:dyDescent="0.35">
      <c r="A1012" t="s">
        <v>419</v>
      </c>
      <c r="B1012" t="s">
        <v>420</v>
      </c>
      <c r="C1012" s="1">
        <v>15.7</v>
      </c>
      <c r="D1012">
        <v>31082025</v>
      </c>
      <c r="E1012">
        <v>4600</v>
      </c>
      <c r="F1012" t="s">
        <v>120</v>
      </c>
      <c r="G1012">
        <v>3051</v>
      </c>
      <c r="H1012" t="str">
        <f>IF(COUNTIF(Aktiva_företag[FO-nummer],ostolaskut_2025[[#This Row],[Toimittajan Y-tunnus]])&gt;0, "JA", "NEJ")</f>
        <v>JA</v>
      </c>
    </row>
    <row r="1013" spans="1:8" x14ac:dyDescent="0.35">
      <c r="A1013" t="s">
        <v>419</v>
      </c>
      <c r="B1013" t="s">
        <v>420</v>
      </c>
      <c r="C1013" s="1">
        <v>2.85</v>
      </c>
      <c r="D1013">
        <v>31082025</v>
      </c>
      <c r="E1013">
        <v>4501</v>
      </c>
      <c r="F1013" t="s">
        <v>214</v>
      </c>
      <c r="G1013">
        <v>3051</v>
      </c>
      <c r="H1013" t="str">
        <f>IF(COUNTIF(Aktiva_företag[FO-nummer],ostolaskut_2025[[#This Row],[Toimittajan Y-tunnus]])&gt;0, "JA", "NEJ")</f>
        <v>JA</v>
      </c>
    </row>
    <row r="1014" spans="1:8" x14ac:dyDescent="0.35">
      <c r="A1014" t="s">
        <v>419</v>
      </c>
      <c r="B1014" t="s">
        <v>420</v>
      </c>
      <c r="C1014" s="1">
        <v>110.34</v>
      </c>
      <c r="D1014">
        <v>31082025</v>
      </c>
      <c r="E1014">
        <v>4501</v>
      </c>
      <c r="F1014" t="s">
        <v>214</v>
      </c>
      <c r="G1014">
        <v>3051</v>
      </c>
      <c r="H1014" t="str">
        <f>IF(COUNTIF(Aktiva_företag[FO-nummer],ostolaskut_2025[[#This Row],[Toimittajan Y-tunnus]])&gt;0, "JA", "NEJ")</f>
        <v>JA</v>
      </c>
    </row>
    <row r="1015" spans="1:8" x14ac:dyDescent="0.35">
      <c r="A1015" t="s">
        <v>419</v>
      </c>
      <c r="B1015" t="s">
        <v>420</v>
      </c>
      <c r="C1015" s="1">
        <v>133.62</v>
      </c>
      <c r="D1015">
        <v>31082025</v>
      </c>
      <c r="E1015">
        <v>4520</v>
      </c>
      <c r="F1015" t="s">
        <v>117</v>
      </c>
      <c r="G1015">
        <v>3051</v>
      </c>
      <c r="H1015" t="str">
        <f>IF(COUNTIF(Aktiva_företag[FO-nummer],ostolaskut_2025[[#This Row],[Toimittajan Y-tunnus]])&gt;0, "JA", "NEJ")</f>
        <v>JA</v>
      </c>
    </row>
    <row r="1016" spans="1:8" x14ac:dyDescent="0.35">
      <c r="A1016" t="s">
        <v>419</v>
      </c>
      <c r="B1016" t="s">
        <v>420</v>
      </c>
      <c r="C1016" s="1">
        <v>16.57</v>
      </c>
      <c r="D1016">
        <v>31082025</v>
      </c>
      <c r="E1016">
        <v>4600</v>
      </c>
      <c r="F1016" t="s">
        <v>120</v>
      </c>
      <c r="G1016">
        <v>3051</v>
      </c>
      <c r="H1016" t="str">
        <f>IF(COUNTIF(Aktiva_företag[FO-nummer],ostolaskut_2025[[#This Row],[Toimittajan Y-tunnus]])&gt;0, "JA", "NEJ")</f>
        <v>JA</v>
      </c>
    </row>
    <row r="1017" spans="1:8" x14ac:dyDescent="0.35">
      <c r="A1017" t="s">
        <v>419</v>
      </c>
      <c r="B1017" t="s">
        <v>420</v>
      </c>
      <c r="C1017" s="1">
        <v>95.18</v>
      </c>
      <c r="D1017">
        <v>31082025</v>
      </c>
      <c r="E1017">
        <v>4520</v>
      </c>
      <c r="F1017" t="s">
        <v>117</v>
      </c>
      <c r="G1017">
        <v>3051</v>
      </c>
      <c r="H1017" t="str">
        <f>IF(COUNTIF(Aktiva_företag[FO-nummer],ostolaskut_2025[[#This Row],[Toimittajan Y-tunnus]])&gt;0, "JA", "NEJ")</f>
        <v>JA</v>
      </c>
    </row>
    <row r="1018" spans="1:8" x14ac:dyDescent="0.35">
      <c r="A1018" t="s">
        <v>419</v>
      </c>
      <c r="B1018" t="s">
        <v>420</v>
      </c>
      <c r="C1018" s="1">
        <v>16.96</v>
      </c>
      <c r="D1018">
        <v>31082025</v>
      </c>
      <c r="E1018">
        <v>4600</v>
      </c>
      <c r="F1018" t="s">
        <v>120</v>
      </c>
      <c r="G1018">
        <v>3051</v>
      </c>
      <c r="H1018" t="str">
        <f>IF(COUNTIF(Aktiva_företag[FO-nummer],ostolaskut_2025[[#This Row],[Toimittajan Y-tunnus]])&gt;0, "JA", "NEJ")</f>
        <v>JA</v>
      </c>
    </row>
    <row r="1019" spans="1:8" x14ac:dyDescent="0.35">
      <c r="A1019" t="s">
        <v>419</v>
      </c>
      <c r="B1019" t="s">
        <v>420</v>
      </c>
      <c r="C1019" s="1">
        <v>118.75</v>
      </c>
      <c r="D1019">
        <v>31082025</v>
      </c>
      <c r="E1019">
        <v>4520</v>
      </c>
      <c r="F1019" t="s">
        <v>117</v>
      </c>
      <c r="G1019">
        <v>3101</v>
      </c>
      <c r="H1019" t="str">
        <f>IF(COUNTIF(Aktiva_företag[FO-nummer],ostolaskut_2025[[#This Row],[Toimittajan Y-tunnus]])&gt;0, "JA", "NEJ")</f>
        <v>JA</v>
      </c>
    </row>
    <row r="1020" spans="1:8" x14ac:dyDescent="0.35">
      <c r="A1020" t="s">
        <v>419</v>
      </c>
      <c r="B1020" t="s">
        <v>420</v>
      </c>
      <c r="C1020" s="1">
        <v>6.36</v>
      </c>
      <c r="D1020">
        <v>31082025</v>
      </c>
      <c r="E1020">
        <v>4600</v>
      </c>
      <c r="F1020" t="s">
        <v>120</v>
      </c>
      <c r="G1020">
        <v>3101</v>
      </c>
      <c r="H1020" t="str">
        <f>IF(COUNTIF(Aktiva_företag[FO-nummer],ostolaskut_2025[[#This Row],[Toimittajan Y-tunnus]])&gt;0, "JA", "NEJ")</f>
        <v>JA</v>
      </c>
    </row>
    <row r="1021" spans="1:8" x14ac:dyDescent="0.35">
      <c r="A1021" t="s">
        <v>419</v>
      </c>
      <c r="B1021" t="s">
        <v>420</v>
      </c>
      <c r="C1021" s="1">
        <v>18.25</v>
      </c>
      <c r="D1021">
        <v>31082025</v>
      </c>
      <c r="E1021">
        <v>4520</v>
      </c>
      <c r="F1021" t="s">
        <v>117</v>
      </c>
      <c r="G1021">
        <v>3051</v>
      </c>
      <c r="H1021" t="str">
        <f>IF(COUNTIF(Aktiva_företag[FO-nummer],ostolaskut_2025[[#This Row],[Toimittajan Y-tunnus]])&gt;0, "JA", "NEJ")</f>
        <v>JA</v>
      </c>
    </row>
    <row r="1022" spans="1:8" x14ac:dyDescent="0.35">
      <c r="A1022" t="s">
        <v>419</v>
      </c>
      <c r="B1022" t="s">
        <v>420</v>
      </c>
      <c r="C1022" s="1">
        <v>31.95</v>
      </c>
      <c r="D1022">
        <v>31082025</v>
      </c>
      <c r="E1022">
        <v>4520</v>
      </c>
      <c r="F1022" t="s">
        <v>117</v>
      </c>
      <c r="G1022">
        <v>3051</v>
      </c>
      <c r="H1022" t="str">
        <f>IF(COUNTIF(Aktiva_företag[FO-nummer],ostolaskut_2025[[#This Row],[Toimittajan Y-tunnus]])&gt;0, "JA", "NEJ")</f>
        <v>JA</v>
      </c>
    </row>
    <row r="1023" spans="1:8" x14ac:dyDescent="0.35">
      <c r="A1023" t="s">
        <v>419</v>
      </c>
      <c r="B1023" t="s">
        <v>420</v>
      </c>
      <c r="C1023" s="1">
        <v>7</v>
      </c>
      <c r="D1023">
        <v>31082025</v>
      </c>
      <c r="E1023">
        <v>4600</v>
      </c>
      <c r="F1023" t="s">
        <v>120</v>
      </c>
      <c r="G1023">
        <v>3051</v>
      </c>
      <c r="H1023" t="str">
        <f>IF(COUNTIF(Aktiva_företag[FO-nummer],ostolaskut_2025[[#This Row],[Toimittajan Y-tunnus]])&gt;0, "JA", "NEJ")</f>
        <v>JA</v>
      </c>
    </row>
    <row r="1024" spans="1:8" x14ac:dyDescent="0.35">
      <c r="A1024" t="s">
        <v>419</v>
      </c>
      <c r="B1024" t="s">
        <v>420</v>
      </c>
      <c r="C1024" s="1">
        <v>29.91</v>
      </c>
      <c r="D1024">
        <v>30092025</v>
      </c>
      <c r="E1024">
        <v>4520</v>
      </c>
      <c r="F1024" t="s">
        <v>117</v>
      </c>
      <c r="G1024">
        <v>5501</v>
      </c>
      <c r="H1024" t="str">
        <f>IF(COUNTIF(Aktiva_företag[FO-nummer],ostolaskut_2025[[#This Row],[Toimittajan Y-tunnus]])&gt;0, "JA", "NEJ")</f>
        <v>JA</v>
      </c>
    </row>
    <row r="1025" spans="1:8" x14ac:dyDescent="0.35">
      <c r="A1025" t="s">
        <v>419</v>
      </c>
      <c r="B1025" t="s">
        <v>420</v>
      </c>
      <c r="C1025" s="1">
        <v>25.34</v>
      </c>
      <c r="D1025">
        <v>30092025</v>
      </c>
      <c r="E1025">
        <v>4600</v>
      </c>
      <c r="F1025" t="s">
        <v>120</v>
      </c>
      <c r="G1025">
        <v>5501</v>
      </c>
      <c r="H1025" t="str">
        <f>IF(COUNTIF(Aktiva_företag[FO-nummer],ostolaskut_2025[[#This Row],[Toimittajan Y-tunnus]])&gt;0, "JA", "NEJ")</f>
        <v>JA</v>
      </c>
    </row>
    <row r="1026" spans="1:8" x14ac:dyDescent="0.35">
      <c r="A1026" t="s">
        <v>419</v>
      </c>
      <c r="B1026" t="s">
        <v>420</v>
      </c>
      <c r="C1026" s="1">
        <v>14.32</v>
      </c>
      <c r="D1026">
        <v>30092025</v>
      </c>
      <c r="E1026">
        <v>4600</v>
      </c>
      <c r="F1026" t="s">
        <v>120</v>
      </c>
      <c r="G1026">
        <v>3021</v>
      </c>
      <c r="H1026" t="str">
        <f>IF(COUNTIF(Aktiva_företag[FO-nummer],ostolaskut_2025[[#This Row],[Toimittajan Y-tunnus]])&gt;0, "JA", "NEJ")</f>
        <v>JA</v>
      </c>
    </row>
    <row r="1027" spans="1:8" x14ac:dyDescent="0.35">
      <c r="A1027" t="s">
        <v>419</v>
      </c>
      <c r="B1027" t="s">
        <v>420</v>
      </c>
      <c r="C1027" s="1">
        <v>85.53</v>
      </c>
      <c r="D1027">
        <v>30092025</v>
      </c>
      <c r="E1027">
        <v>4520</v>
      </c>
      <c r="F1027" t="s">
        <v>117</v>
      </c>
      <c r="G1027">
        <v>3101</v>
      </c>
      <c r="H1027" t="str">
        <f>IF(COUNTIF(Aktiva_företag[FO-nummer],ostolaskut_2025[[#This Row],[Toimittajan Y-tunnus]])&gt;0, "JA", "NEJ")</f>
        <v>JA</v>
      </c>
    </row>
    <row r="1028" spans="1:8" x14ac:dyDescent="0.35">
      <c r="A1028" t="s">
        <v>419</v>
      </c>
      <c r="B1028" t="s">
        <v>420</v>
      </c>
      <c r="C1028" s="1">
        <v>8.41</v>
      </c>
      <c r="D1028">
        <v>30092025</v>
      </c>
      <c r="E1028">
        <v>4600</v>
      </c>
      <c r="F1028" t="s">
        <v>120</v>
      </c>
      <c r="G1028">
        <v>3101</v>
      </c>
      <c r="H1028" t="str">
        <f>IF(COUNTIF(Aktiva_företag[FO-nummer],ostolaskut_2025[[#This Row],[Toimittajan Y-tunnus]])&gt;0, "JA", "NEJ")</f>
        <v>JA</v>
      </c>
    </row>
    <row r="1029" spans="1:8" x14ac:dyDescent="0.35">
      <c r="A1029" t="s">
        <v>419</v>
      </c>
      <c r="B1029" t="s">
        <v>420</v>
      </c>
      <c r="C1029" s="1">
        <v>354.35</v>
      </c>
      <c r="D1029">
        <v>30092025</v>
      </c>
      <c r="E1029">
        <v>4520</v>
      </c>
      <c r="F1029" t="s">
        <v>117</v>
      </c>
      <c r="G1029">
        <v>3051</v>
      </c>
      <c r="H1029" t="str">
        <f>IF(COUNTIF(Aktiva_företag[FO-nummer],ostolaskut_2025[[#This Row],[Toimittajan Y-tunnus]])&gt;0, "JA", "NEJ")</f>
        <v>JA</v>
      </c>
    </row>
    <row r="1030" spans="1:8" x14ac:dyDescent="0.35">
      <c r="A1030" t="s">
        <v>419</v>
      </c>
      <c r="B1030" t="s">
        <v>420</v>
      </c>
      <c r="C1030" s="1">
        <v>9.5399999999999991</v>
      </c>
      <c r="D1030">
        <v>30092025</v>
      </c>
      <c r="E1030">
        <v>4600</v>
      </c>
      <c r="F1030" t="s">
        <v>120</v>
      </c>
      <c r="G1030">
        <v>3051</v>
      </c>
      <c r="H1030" t="str">
        <f>IF(COUNTIF(Aktiva_företag[FO-nummer],ostolaskut_2025[[#This Row],[Toimittajan Y-tunnus]])&gt;0, "JA", "NEJ")</f>
        <v>JA</v>
      </c>
    </row>
    <row r="1031" spans="1:8" x14ac:dyDescent="0.35">
      <c r="A1031" t="s">
        <v>419</v>
      </c>
      <c r="B1031" t="s">
        <v>420</v>
      </c>
      <c r="C1031" s="1">
        <v>47.2</v>
      </c>
      <c r="D1031">
        <v>30092025</v>
      </c>
      <c r="E1031">
        <v>4520</v>
      </c>
      <c r="F1031" t="s">
        <v>117</v>
      </c>
      <c r="G1031">
        <v>3051</v>
      </c>
      <c r="H1031" t="str">
        <f>IF(COUNTIF(Aktiva_företag[FO-nummer],ostolaskut_2025[[#This Row],[Toimittajan Y-tunnus]])&gt;0, "JA", "NEJ")</f>
        <v>JA</v>
      </c>
    </row>
    <row r="1032" spans="1:8" x14ac:dyDescent="0.35">
      <c r="A1032" t="s">
        <v>419</v>
      </c>
      <c r="B1032" t="s">
        <v>420</v>
      </c>
      <c r="C1032" s="1">
        <v>45.94</v>
      </c>
      <c r="D1032">
        <v>30092025</v>
      </c>
      <c r="E1032">
        <v>4520</v>
      </c>
      <c r="F1032" t="s">
        <v>117</v>
      </c>
      <c r="G1032">
        <v>3051</v>
      </c>
      <c r="H1032" t="str">
        <f>IF(COUNTIF(Aktiva_företag[FO-nummer],ostolaskut_2025[[#This Row],[Toimittajan Y-tunnus]])&gt;0, "JA", "NEJ")</f>
        <v>JA</v>
      </c>
    </row>
    <row r="1033" spans="1:8" x14ac:dyDescent="0.35">
      <c r="A1033" t="s">
        <v>419</v>
      </c>
      <c r="B1033" t="s">
        <v>420</v>
      </c>
      <c r="C1033" s="1">
        <v>17.62</v>
      </c>
      <c r="D1033">
        <v>30092025</v>
      </c>
      <c r="E1033">
        <v>4600</v>
      </c>
      <c r="F1033" t="s">
        <v>120</v>
      </c>
      <c r="G1033">
        <v>3051</v>
      </c>
      <c r="H1033" t="str">
        <f>IF(COUNTIF(Aktiva_företag[FO-nummer],ostolaskut_2025[[#This Row],[Toimittajan Y-tunnus]])&gt;0, "JA", "NEJ")</f>
        <v>JA</v>
      </c>
    </row>
    <row r="1034" spans="1:8" x14ac:dyDescent="0.35">
      <c r="A1034" t="s">
        <v>419</v>
      </c>
      <c r="B1034" t="s">
        <v>420</v>
      </c>
      <c r="C1034" s="1">
        <v>15.54</v>
      </c>
      <c r="D1034">
        <v>30092025</v>
      </c>
      <c r="E1034">
        <v>4600</v>
      </c>
      <c r="F1034" t="s">
        <v>120</v>
      </c>
      <c r="G1034">
        <v>5501</v>
      </c>
      <c r="H1034" t="str">
        <f>IF(COUNTIF(Aktiva_företag[FO-nummer],ostolaskut_2025[[#This Row],[Toimittajan Y-tunnus]])&gt;0, "JA", "NEJ")</f>
        <v>JA</v>
      </c>
    </row>
    <row r="1035" spans="1:8" x14ac:dyDescent="0.35">
      <c r="A1035" t="s">
        <v>419</v>
      </c>
      <c r="B1035" t="s">
        <v>420</v>
      </c>
      <c r="C1035" s="1">
        <v>195.75</v>
      </c>
      <c r="D1035">
        <v>30092025</v>
      </c>
      <c r="E1035">
        <v>4520</v>
      </c>
      <c r="F1035" t="s">
        <v>117</v>
      </c>
      <c r="G1035">
        <v>5501</v>
      </c>
      <c r="H1035" t="str">
        <f>IF(COUNTIF(Aktiva_företag[FO-nummer],ostolaskut_2025[[#This Row],[Toimittajan Y-tunnus]])&gt;0, "JA", "NEJ")</f>
        <v>JA</v>
      </c>
    </row>
    <row r="1036" spans="1:8" x14ac:dyDescent="0.35">
      <c r="A1036" t="s">
        <v>419</v>
      </c>
      <c r="B1036" t="s">
        <v>420</v>
      </c>
      <c r="C1036" s="1">
        <v>81.14</v>
      </c>
      <c r="D1036">
        <v>30092025</v>
      </c>
      <c r="E1036">
        <v>4520</v>
      </c>
      <c r="F1036" t="s">
        <v>117</v>
      </c>
      <c r="G1036">
        <v>3051</v>
      </c>
      <c r="H1036" t="str">
        <f>IF(COUNTIF(Aktiva_företag[FO-nummer],ostolaskut_2025[[#This Row],[Toimittajan Y-tunnus]])&gt;0, "JA", "NEJ")</f>
        <v>JA</v>
      </c>
    </row>
    <row r="1037" spans="1:8" x14ac:dyDescent="0.35">
      <c r="A1037" t="s">
        <v>419</v>
      </c>
      <c r="B1037" t="s">
        <v>420</v>
      </c>
      <c r="C1037" s="1">
        <v>4.3</v>
      </c>
      <c r="D1037">
        <v>30092025</v>
      </c>
      <c r="E1037">
        <v>4600</v>
      </c>
      <c r="F1037" t="s">
        <v>120</v>
      </c>
      <c r="G1037">
        <v>3051</v>
      </c>
      <c r="H1037" t="str">
        <f>IF(COUNTIF(Aktiva_företag[FO-nummer],ostolaskut_2025[[#This Row],[Toimittajan Y-tunnus]])&gt;0, "JA", "NEJ")</f>
        <v>JA</v>
      </c>
    </row>
    <row r="1038" spans="1:8" x14ac:dyDescent="0.35">
      <c r="A1038" t="s">
        <v>419</v>
      </c>
      <c r="B1038" t="s">
        <v>420</v>
      </c>
      <c r="C1038" s="1">
        <v>48.52</v>
      </c>
      <c r="D1038">
        <v>30092025</v>
      </c>
      <c r="E1038">
        <v>4520</v>
      </c>
      <c r="F1038" t="s">
        <v>117</v>
      </c>
      <c r="G1038">
        <v>3051</v>
      </c>
      <c r="H1038" t="str">
        <f>IF(COUNTIF(Aktiva_företag[FO-nummer],ostolaskut_2025[[#This Row],[Toimittajan Y-tunnus]])&gt;0, "JA", "NEJ")</f>
        <v>JA</v>
      </c>
    </row>
    <row r="1039" spans="1:8" x14ac:dyDescent="0.35">
      <c r="A1039" t="s">
        <v>419</v>
      </c>
      <c r="B1039" t="s">
        <v>420</v>
      </c>
      <c r="C1039" s="1">
        <v>99.43</v>
      </c>
      <c r="D1039">
        <v>30092025</v>
      </c>
      <c r="E1039">
        <v>4520</v>
      </c>
      <c r="F1039" t="s">
        <v>117</v>
      </c>
      <c r="G1039">
        <v>3051</v>
      </c>
      <c r="H1039" t="str">
        <f>IF(COUNTIF(Aktiva_företag[FO-nummer],ostolaskut_2025[[#This Row],[Toimittajan Y-tunnus]])&gt;0, "JA", "NEJ")</f>
        <v>JA</v>
      </c>
    </row>
    <row r="1040" spans="1:8" x14ac:dyDescent="0.35">
      <c r="A1040" t="s">
        <v>419</v>
      </c>
      <c r="B1040" t="s">
        <v>420</v>
      </c>
      <c r="C1040" s="1">
        <v>39.04</v>
      </c>
      <c r="D1040">
        <v>30092025</v>
      </c>
      <c r="E1040">
        <v>4600</v>
      </c>
      <c r="F1040" t="s">
        <v>120</v>
      </c>
      <c r="G1040">
        <v>3051</v>
      </c>
      <c r="H1040" t="str">
        <f>IF(COUNTIF(Aktiva_företag[FO-nummer],ostolaskut_2025[[#This Row],[Toimittajan Y-tunnus]])&gt;0, "JA", "NEJ")</f>
        <v>JA</v>
      </c>
    </row>
    <row r="1041" spans="1:8" x14ac:dyDescent="0.35">
      <c r="A1041" t="s">
        <v>419</v>
      </c>
      <c r="B1041" t="s">
        <v>420</v>
      </c>
      <c r="C1041" s="1">
        <v>10.45</v>
      </c>
      <c r="D1041">
        <v>1102025</v>
      </c>
      <c r="E1041">
        <v>4520</v>
      </c>
      <c r="F1041" t="s">
        <v>117</v>
      </c>
      <c r="G1041">
        <v>3251</v>
      </c>
      <c r="H1041" t="str">
        <f>IF(COUNTIF(Aktiva_företag[FO-nummer],ostolaskut_2025[[#This Row],[Toimittajan Y-tunnus]])&gt;0, "JA", "NEJ")</f>
        <v>JA</v>
      </c>
    </row>
    <row r="1042" spans="1:8" x14ac:dyDescent="0.35">
      <c r="A1042" t="s">
        <v>419</v>
      </c>
      <c r="B1042" t="s">
        <v>420</v>
      </c>
      <c r="C1042" s="1">
        <v>73.44</v>
      </c>
      <c r="D1042">
        <v>1102025</v>
      </c>
      <c r="E1042">
        <v>4520</v>
      </c>
      <c r="F1042" t="s">
        <v>117</v>
      </c>
      <c r="G1042">
        <v>3251</v>
      </c>
      <c r="H1042" t="str">
        <f>IF(COUNTIF(Aktiva_företag[FO-nummer],ostolaskut_2025[[#This Row],[Toimittajan Y-tunnus]])&gt;0, "JA", "NEJ")</f>
        <v>JA</v>
      </c>
    </row>
    <row r="1043" spans="1:8" x14ac:dyDescent="0.35">
      <c r="A1043" t="s">
        <v>419</v>
      </c>
      <c r="B1043" t="s">
        <v>420</v>
      </c>
      <c r="C1043" s="1">
        <v>68.569999999999993</v>
      </c>
      <c r="D1043">
        <v>31102025</v>
      </c>
      <c r="E1043">
        <v>4520</v>
      </c>
      <c r="F1043" t="s">
        <v>117</v>
      </c>
      <c r="G1043">
        <v>5501</v>
      </c>
      <c r="H1043" t="str">
        <f>IF(COUNTIF(Aktiva_företag[FO-nummer],ostolaskut_2025[[#This Row],[Toimittajan Y-tunnus]])&gt;0, "JA", "NEJ")</f>
        <v>JA</v>
      </c>
    </row>
    <row r="1044" spans="1:8" x14ac:dyDescent="0.35">
      <c r="A1044" t="s">
        <v>419</v>
      </c>
      <c r="B1044" t="s">
        <v>420</v>
      </c>
      <c r="C1044" s="1">
        <v>120.53</v>
      </c>
      <c r="D1044">
        <v>31102025</v>
      </c>
      <c r="E1044">
        <v>4520</v>
      </c>
      <c r="F1044" t="s">
        <v>117</v>
      </c>
      <c r="G1044">
        <v>3051</v>
      </c>
      <c r="H1044" t="str">
        <f>IF(COUNTIF(Aktiva_företag[FO-nummer],ostolaskut_2025[[#This Row],[Toimittajan Y-tunnus]])&gt;0, "JA", "NEJ")</f>
        <v>JA</v>
      </c>
    </row>
    <row r="1045" spans="1:8" x14ac:dyDescent="0.35">
      <c r="A1045" t="s">
        <v>419</v>
      </c>
      <c r="B1045" t="s">
        <v>420</v>
      </c>
      <c r="C1045" s="1">
        <v>30.52</v>
      </c>
      <c r="D1045">
        <v>31102025</v>
      </c>
      <c r="E1045">
        <v>4600</v>
      </c>
      <c r="F1045" t="s">
        <v>120</v>
      </c>
      <c r="G1045">
        <v>3051</v>
      </c>
      <c r="H1045" t="str">
        <f>IF(COUNTIF(Aktiva_företag[FO-nummer],ostolaskut_2025[[#This Row],[Toimittajan Y-tunnus]])&gt;0, "JA", "NEJ")</f>
        <v>JA</v>
      </c>
    </row>
    <row r="1046" spans="1:8" x14ac:dyDescent="0.35">
      <c r="A1046" t="s">
        <v>419</v>
      </c>
      <c r="B1046" t="s">
        <v>420</v>
      </c>
      <c r="C1046" s="1">
        <v>47.52</v>
      </c>
      <c r="D1046">
        <v>31102025</v>
      </c>
      <c r="E1046">
        <v>4520</v>
      </c>
      <c r="F1046" t="s">
        <v>117</v>
      </c>
      <c r="G1046">
        <v>3051</v>
      </c>
      <c r="H1046" t="str">
        <f>IF(COUNTIF(Aktiva_företag[FO-nummer],ostolaskut_2025[[#This Row],[Toimittajan Y-tunnus]])&gt;0, "JA", "NEJ")</f>
        <v>JA</v>
      </c>
    </row>
    <row r="1047" spans="1:8" x14ac:dyDescent="0.35">
      <c r="A1047" t="s">
        <v>419</v>
      </c>
      <c r="B1047" t="s">
        <v>420</v>
      </c>
      <c r="C1047" s="1">
        <v>18.239999999999998</v>
      </c>
      <c r="D1047">
        <v>31102025</v>
      </c>
      <c r="E1047">
        <v>4600</v>
      </c>
      <c r="F1047" t="s">
        <v>120</v>
      </c>
      <c r="G1047">
        <v>3051</v>
      </c>
      <c r="H1047" t="str">
        <f>IF(COUNTIF(Aktiva_företag[FO-nummer],ostolaskut_2025[[#This Row],[Toimittajan Y-tunnus]])&gt;0, "JA", "NEJ")</f>
        <v>JA</v>
      </c>
    </row>
    <row r="1048" spans="1:8" x14ac:dyDescent="0.35">
      <c r="A1048" t="s">
        <v>419</v>
      </c>
      <c r="B1048" t="s">
        <v>420</v>
      </c>
      <c r="C1048" s="1">
        <v>156.53</v>
      </c>
      <c r="D1048">
        <v>31102025</v>
      </c>
      <c r="E1048">
        <v>4520</v>
      </c>
      <c r="F1048" t="s">
        <v>117</v>
      </c>
      <c r="G1048">
        <v>3051</v>
      </c>
      <c r="H1048" t="str">
        <f>IF(COUNTIF(Aktiva_företag[FO-nummer],ostolaskut_2025[[#This Row],[Toimittajan Y-tunnus]])&gt;0, "JA", "NEJ")</f>
        <v>JA</v>
      </c>
    </row>
    <row r="1049" spans="1:8" x14ac:dyDescent="0.35">
      <c r="A1049" t="s">
        <v>419</v>
      </c>
      <c r="B1049" t="s">
        <v>420</v>
      </c>
      <c r="C1049" s="1">
        <v>7.2</v>
      </c>
      <c r="D1049">
        <v>31102025</v>
      </c>
      <c r="E1049">
        <v>4600</v>
      </c>
      <c r="F1049" t="s">
        <v>120</v>
      </c>
      <c r="G1049">
        <v>3051</v>
      </c>
      <c r="H1049" t="str">
        <f>IF(COUNTIF(Aktiva_företag[FO-nummer],ostolaskut_2025[[#This Row],[Toimittajan Y-tunnus]])&gt;0, "JA", "NEJ")</f>
        <v>JA</v>
      </c>
    </row>
    <row r="1050" spans="1:8" x14ac:dyDescent="0.35">
      <c r="A1050" t="s">
        <v>419</v>
      </c>
      <c r="B1050" t="s">
        <v>420</v>
      </c>
      <c r="C1050" s="1">
        <v>12.04</v>
      </c>
      <c r="D1050">
        <v>31102025</v>
      </c>
      <c r="E1050">
        <v>4520</v>
      </c>
      <c r="F1050" t="s">
        <v>117</v>
      </c>
      <c r="G1050">
        <v>3051</v>
      </c>
      <c r="H1050" t="str">
        <f>IF(COUNTIF(Aktiva_företag[FO-nummer],ostolaskut_2025[[#This Row],[Toimittajan Y-tunnus]])&gt;0, "JA", "NEJ")</f>
        <v>JA</v>
      </c>
    </row>
    <row r="1051" spans="1:8" x14ac:dyDescent="0.35">
      <c r="A1051" t="s">
        <v>419</v>
      </c>
      <c r="B1051" t="s">
        <v>420</v>
      </c>
      <c r="C1051" s="1">
        <v>3.47</v>
      </c>
      <c r="D1051">
        <v>31102025</v>
      </c>
      <c r="E1051">
        <v>4501</v>
      </c>
      <c r="F1051" t="s">
        <v>214</v>
      </c>
      <c r="G1051">
        <v>3051</v>
      </c>
      <c r="H1051" t="str">
        <f>IF(COUNTIF(Aktiva_företag[FO-nummer],ostolaskut_2025[[#This Row],[Toimittajan Y-tunnus]])&gt;0, "JA", "NEJ")</f>
        <v>JA</v>
      </c>
    </row>
    <row r="1052" spans="1:8" x14ac:dyDescent="0.35">
      <c r="A1052" t="s">
        <v>419</v>
      </c>
      <c r="B1052" t="s">
        <v>420</v>
      </c>
      <c r="C1052" s="1">
        <v>9.61</v>
      </c>
      <c r="D1052">
        <v>31102025</v>
      </c>
      <c r="E1052">
        <v>4501</v>
      </c>
      <c r="F1052" t="s">
        <v>214</v>
      </c>
      <c r="G1052">
        <v>3051</v>
      </c>
      <c r="H1052" t="str">
        <f>IF(COUNTIF(Aktiva_företag[FO-nummer],ostolaskut_2025[[#This Row],[Toimittajan Y-tunnus]])&gt;0, "JA", "NEJ")</f>
        <v>JA</v>
      </c>
    </row>
    <row r="1053" spans="1:8" x14ac:dyDescent="0.35">
      <c r="A1053" t="s">
        <v>419</v>
      </c>
      <c r="B1053" t="s">
        <v>420</v>
      </c>
      <c r="C1053" s="1">
        <v>314.49</v>
      </c>
      <c r="D1053">
        <v>31102025</v>
      </c>
      <c r="E1053">
        <v>4520</v>
      </c>
      <c r="F1053" t="s">
        <v>117</v>
      </c>
      <c r="G1053">
        <v>3021</v>
      </c>
      <c r="H1053" t="str">
        <f>IF(COUNTIF(Aktiva_företag[FO-nummer],ostolaskut_2025[[#This Row],[Toimittajan Y-tunnus]])&gt;0, "JA", "NEJ")</f>
        <v>JA</v>
      </c>
    </row>
    <row r="1054" spans="1:8" x14ac:dyDescent="0.35">
      <c r="A1054" t="s">
        <v>419</v>
      </c>
      <c r="B1054" t="s">
        <v>420</v>
      </c>
      <c r="C1054" s="1">
        <v>53.74</v>
      </c>
      <c r="D1054">
        <v>31102025</v>
      </c>
      <c r="E1054">
        <v>4600</v>
      </c>
      <c r="F1054" t="s">
        <v>120</v>
      </c>
      <c r="G1054">
        <v>3051</v>
      </c>
      <c r="H1054" t="str">
        <f>IF(COUNTIF(Aktiva_företag[FO-nummer],ostolaskut_2025[[#This Row],[Toimittajan Y-tunnus]])&gt;0, "JA", "NEJ")</f>
        <v>JA</v>
      </c>
    </row>
    <row r="1055" spans="1:8" x14ac:dyDescent="0.35">
      <c r="A1055" t="s">
        <v>419</v>
      </c>
      <c r="B1055" t="s">
        <v>420</v>
      </c>
      <c r="C1055" s="1">
        <v>85.1</v>
      </c>
      <c r="D1055">
        <v>31102025</v>
      </c>
      <c r="E1055">
        <v>4520</v>
      </c>
      <c r="F1055" t="s">
        <v>117</v>
      </c>
      <c r="G1055">
        <v>3051</v>
      </c>
      <c r="H1055" t="str">
        <f>IF(COUNTIF(Aktiva_företag[FO-nummer],ostolaskut_2025[[#This Row],[Toimittajan Y-tunnus]])&gt;0, "JA", "NEJ")</f>
        <v>JA</v>
      </c>
    </row>
    <row r="1056" spans="1:8" x14ac:dyDescent="0.35">
      <c r="A1056" t="s">
        <v>419</v>
      </c>
      <c r="B1056" t="s">
        <v>420</v>
      </c>
      <c r="C1056" s="1">
        <v>2.25</v>
      </c>
      <c r="D1056">
        <v>31102025</v>
      </c>
      <c r="E1056">
        <v>4600</v>
      </c>
      <c r="F1056" t="s">
        <v>120</v>
      </c>
      <c r="G1056">
        <v>5501</v>
      </c>
      <c r="H1056" t="str">
        <f>IF(COUNTIF(Aktiva_företag[FO-nummer],ostolaskut_2025[[#This Row],[Toimittajan Y-tunnus]])&gt;0, "JA", "NEJ")</f>
        <v>JA</v>
      </c>
    </row>
    <row r="1057" spans="1:8" x14ac:dyDescent="0.35">
      <c r="A1057" t="s">
        <v>419</v>
      </c>
      <c r="B1057" t="s">
        <v>420</v>
      </c>
      <c r="C1057" s="1">
        <v>139.37</v>
      </c>
      <c r="D1057">
        <v>31102025</v>
      </c>
      <c r="E1057">
        <v>4520</v>
      </c>
      <c r="F1057" t="s">
        <v>117</v>
      </c>
      <c r="G1057">
        <v>5501</v>
      </c>
      <c r="H1057" t="str">
        <f>IF(COUNTIF(Aktiva_företag[FO-nummer],ostolaskut_2025[[#This Row],[Toimittajan Y-tunnus]])&gt;0, "JA", "NEJ")</f>
        <v>JA</v>
      </c>
    </row>
    <row r="1058" spans="1:8" x14ac:dyDescent="0.35">
      <c r="A1058" t="s">
        <v>419</v>
      </c>
      <c r="B1058" t="s">
        <v>420</v>
      </c>
      <c r="C1058" s="1">
        <v>10.66</v>
      </c>
      <c r="D1058">
        <v>31102025</v>
      </c>
      <c r="E1058">
        <v>4520</v>
      </c>
      <c r="F1058" t="s">
        <v>117</v>
      </c>
      <c r="G1058">
        <v>3051</v>
      </c>
      <c r="H1058" t="str">
        <f>IF(COUNTIF(Aktiva_företag[FO-nummer],ostolaskut_2025[[#This Row],[Toimittajan Y-tunnus]])&gt;0, "JA", "NEJ")</f>
        <v>JA</v>
      </c>
    </row>
    <row r="1059" spans="1:8" x14ac:dyDescent="0.35">
      <c r="A1059" t="s">
        <v>419</v>
      </c>
      <c r="B1059" t="s">
        <v>420</v>
      </c>
      <c r="C1059" s="1">
        <v>2.06</v>
      </c>
      <c r="D1059">
        <v>31102025</v>
      </c>
      <c r="E1059">
        <v>4600</v>
      </c>
      <c r="F1059" t="s">
        <v>120</v>
      </c>
      <c r="G1059">
        <v>3051</v>
      </c>
      <c r="H1059" t="str">
        <f>IF(COUNTIF(Aktiva_företag[FO-nummer],ostolaskut_2025[[#This Row],[Toimittajan Y-tunnus]])&gt;0, "JA", "NEJ")</f>
        <v>JA</v>
      </c>
    </row>
    <row r="1060" spans="1:8" x14ac:dyDescent="0.35">
      <c r="A1060" t="s">
        <v>419</v>
      </c>
      <c r="B1060" t="s">
        <v>420</v>
      </c>
      <c r="C1060" s="1">
        <v>47.24</v>
      </c>
      <c r="D1060">
        <v>31102025</v>
      </c>
      <c r="E1060">
        <v>4520</v>
      </c>
      <c r="F1060" t="s">
        <v>117</v>
      </c>
      <c r="G1060">
        <v>3101</v>
      </c>
      <c r="H1060" t="str">
        <f>IF(COUNTIF(Aktiva_företag[FO-nummer],ostolaskut_2025[[#This Row],[Toimittajan Y-tunnus]])&gt;0, "JA", "NEJ")</f>
        <v>JA</v>
      </c>
    </row>
    <row r="1061" spans="1:8" x14ac:dyDescent="0.35">
      <c r="A1061" t="s">
        <v>419</v>
      </c>
      <c r="B1061" t="s">
        <v>420</v>
      </c>
      <c r="C1061" s="1">
        <v>17.64</v>
      </c>
      <c r="D1061">
        <v>31102025</v>
      </c>
      <c r="E1061">
        <v>4600</v>
      </c>
      <c r="F1061" t="s">
        <v>120</v>
      </c>
      <c r="G1061">
        <v>3101</v>
      </c>
      <c r="H1061" t="str">
        <f>IF(COUNTIF(Aktiva_företag[FO-nummer],ostolaskut_2025[[#This Row],[Toimittajan Y-tunnus]])&gt;0, "JA", "NEJ")</f>
        <v>JA</v>
      </c>
    </row>
    <row r="1062" spans="1:8" x14ac:dyDescent="0.35">
      <c r="A1062" t="s">
        <v>419</v>
      </c>
      <c r="B1062" t="s">
        <v>420</v>
      </c>
      <c r="C1062" s="1">
        <v>13.25</v>
      </c>
      <c r="D1062">
        <v>31102025</v>
      </c>
      <c r="E1062">
        <v>4520</v>
      </c>
      <c r="F1062" t="s">
        <v>117</v>
      </c>
      <c r="G1062">
        <v>3251</v>
      </c>
      <c r="H1062" t="str">
        <f>IF(COUNTIF(Aktiva_företag[FO-nummer],ostolaskut_2025[[#This Row],[Toimittajan Y-tunnus]])&gt;0, "JA", "NEJ")</f>
        <v>JA</v>
      </c>
    </row>
    <row r="1063" spans="1:8" x14ac:dyDescent="0.35">
      <c r="A1063" t="s">
        <v>419</v>
      </c>
      <c r="B1063" t="s">
        <v>420</v>
      </c>
      <c r="C1063" s="1">
        <v>30.63</v>
      </c>
      <c r="D1063">
        <v>30112025</v>
      </c>
      <c r="E1063">
        <v>4520</v>
      </c>
      <c r="F1063" t="s">
        <v>117</v>
      </c>
      <c r="G1063">
        <v>3051</v>
      </c>
      <c r="H1063" t="str">
        <f>IF(COUNTIF(Aktiva_företag[FO-nummer],ostolaskut_2025[[#This Row],[Toimittajan Y-tunnus]])&gt;0, "JA", "NEJ")</f>
        <v>JA</v>
      </c>
    </row>
    <row r="1064" spans="1:8" x14ac:dyDescent="0.35">
      <c r="A1064" t="s">
        <v>419</v>
      </c>
      <c r="B1064" t="s">
        <v>420</v>
      </c>
      <c r="C1064" s="1">
        <v>27.67</v>
      </c>
      <c r="D1064">
        <v>30112025</v>
      </c>
      <c r="E1064">
        <v>4501</v>
      </c>
      <c r="F1064" t="s">
        <v>214</v>
      </c>
      <c r="G1064">
        <v>3051</v>
      </c>
      <c r="H1064" t="str">
        <f>IF(COUNTIF(Aktiva_företag[FO-nummer],ostolaskut_2025[[#This Row],[Toimittajan Y-tunnus]])&gt;0, "JA", "NEJ")</f>
        <v>JA</v>
      </c>
    </row>
    <row r="1065" spans="1:8" x14ac:dyDescent="0.35">
      <c r="A1065" t="s">
        <v>419</v>
      </c>
      <c r="B1065" t="s">
        <v>420</v>
      </c>
      <c r="C1065" s="1">
        <v>47.39</v>
      </c>
      <c r="D1065">
        <v>30112025</v>
      </c>
      <c r="E1065">
        <v>4520</v>
      </c>
      <c r="F1065" t="s">
        <v>117</v>
      </c>
      <c r="G1065">
        <v>3051</v>
      </c>
      <c r="H1065" t="str">
        <f>IF(COUNTIF(Aktiva_företag[FO-nummer],ostolaskut_2025[[#This Row],[Toimittajan Y-tunnus]])&gt;0, "JA", "NEJ")</f>
        <v>JA</v>
      </c>
    </row>
    <row r="1066" spans="1:8" x14ac:dyDescent="0.35">
      <c r="A1066" t="s">
        <v>419</v>
      </c>
      <c r="B1066" t="s">
        <v>420</v>
      </c>
      <c r="C1066" s="1">
        <v>0.62</v>
      </c>
      <c r="D1066">
        <v>30112025</v>
      </c>
      <c r="E1066">
        <v>4600</v>
      </c>
      <c r="F1066" t="s">
        <v>120</v>
      </c>
      <c r="G1066">
        <v>3051</v>
      </c>
      <c r="H1066" t="str">
        <f>IF(COUNTIF(Aktiva_företag[FO-nummer],ostolaskut_2025[[#This Row],[Toimittajan Y-tunnus]])&gt;0, "JA", "NEJ")</f>
        <v>JA</v>
      </c>
    </row>
    <row r="1067" spans="1:8" x14ac:dyDescent="0.35">
      <c r="A1067" t="s">
        <v>419</v>
      </c>
      <c r="B1067" t="s">
        <v>420</v>
      </c>
      <c r="C1067" s="1">
        <v>46.85</v>
      </c>
      <c r="D1067">
        <v>30112025</v>
      </c>
      <c r="E1067">
        <v>4520</v>
      </c>
      <c r="F1067" t="s">
        <v>117</v>
      </c>
      <c r="G1067">
        <v>3101</v>
      </c>
      <c r="H1067" t="str">
        <f>IF(COUNTIF(Aktiva_företag[FO-nummer],ostolaskut_2025[[#This Row],[Toimittajan Y-tunnus]])&gt;0, "JA", "NEJ")</f>
        <v>JA</v>
      </c>
    </row>
    <row r="1068" spans="1:8" x14ac:dyDescent="0.35">
      <c r="A1068" t="s">
        <v>419</v>
      </c>
      <c r="B1068" t="s">
        <v>420</v>
      </c>
      <c r="C1068" s="1">
        <v>25.55</v>
      </c>
      <c r="D1068">
        <v>30112025</v>
      </c>
      <c r="E1068">
        <v>4600</v>
      </c>
      <c r="F1068" t="s">
        <v>120</v>
      </c>
      <c r="G1068">
        <v>3101</v>
      </c>
      <c r="H1068" t="str">
        <f>IF(COUNTIF(Aktiva_företag[FO-nummer],ostolaskut_2025[[#This Row],[Toimittajan Y-tunnus]])&gt;0, "JA", "NEJ")</f>
        <v>JA</v>
      </c>
    </row>
    <row r="1069" spans="1:8" x14ac:dyDescent="0.35">
      <c r="A1069" t="s">
        <v>419</v>
      </c>
      <c r="B1069" t="s">
        <v>420</v>
      </c>
      <c r="C1069" s="1">
        <v>0.31</v>
      </c>
      <c r="D1069">
        <v>30112025</v>
      </c>
      <c r="E1069">
        <v>4600</v>
      </c>
      <c r="F1069" t="s">
        <v>120</v>
      </c>
      <c r="G1069">
        <v>3021</v>
      </c>
      <c r="H1069" t="str">
        <f>IF(COUNTIF(Aktiva_företag[FO-nummer],ostolaskut_2025[[#This Row],[Toimittajan Y-tunnus]])&gt;0, "JA", "NEJ")</f>
        <v>JA</v>
      </c>
    </row>
    <row r="1070" spans="1:8" x14ac:dyDescent="0.35">
      <c r="A1070" t="s">
        <v>419</v>
      </c>
      <c r="B1070" t="s">
        <v>420</v>
      </c>
      <c r="C1070" s="1">
        <v>14.91</v>
      </c>
      <c r="D1070">
        <v>30112025</v>
      </c>
      <c r="E1070">
        <v>4520</v>
      </c>
      <c r="F1070" t="s">
        <v>117</v>
      </c>
      <c r="G1070">
        <v>3021</v>
      </c>
      <c r="H1070" t="str">
        <f>IF(COUNTIF(Aktiva_företag[FO-nummer],ostolaskut_2025[[#This Row],[Toimittajan Y-tunnus]])&gt;0, "JA", "NEJ")</f>
        <v>JA</v>
      </c>
    </row>
    <row r="1071" spans="1:8" x14ac:dyDescent="0.35">
      <c r="A1071" t="s">
        <v>419</v>
      </c>
      <c r="B1071" t="s">
        <v>420</v>
      </c>
      <c r="C1071" s="1">
        <v>14.68</v>
      </c>
      <c r="D1071">
        <v>30112025</v>
      </c>
      <c r="E1071">
        <v>4520</v>
      </c>
      <c r="F1071" t="s">
        <v>117</v>
      </c>
      <c r="G1071">
        <v>3041</v>
      </c>
      <c r="H1071" t="str">
        <f>IF(COUNTIF(Aktiva_företag[FO-nummer],ostolaskut_2025[[#This Row],[Toimittajan Y-tunnus]])&gt;0, "JA", "NEJ")</f>
        <v>JA</v>
      </c>
    </row>
    <row r="1072" spans="1:8" x14ac:dyDescent="0.35">
      <c r="A1072" t="s">
        <v>419</v>
      </c>
      <c r="B1072" t="s">
        <v>420</v>
      </c>
      <c r="C1072" s="1">
        <v>25.88</v>
      </c>
      <c r="D1072">
        <v>30112025</v>
      </c>
      <c r="E1072">
        <v>4600</v>
      </c>
      <c r="F1072" t="s">
        <v>120</v>
      </c>
      <c r="G1072">
        <v>5501</v>
      </c>
      <c r="H1072" t="str">
        <f>IF(COUNTIF(Aktiva_företag[FO-nummer],ostolaskut_2025[[#This Row],[Toimittajan Y-tunnus]])&gt;0, "JA", "NEJ")</f>
        <v>JA</v>
      </c>
    </row>
    <row r="1073" spans="1:8" x14ac:dyDescent="0.35">
      <c r="A1073" t="s">
        <v>419</v>
      </c>
      <c r="B1073" t="s">
        <v>420</v>
      </c>
      <c r="C1073" s="1">
        <v>82.14</v>
      </c>
      <c r="D1073">
        <v>30112025</v>
      </c>
      <c r="E1073">
        <v>4550</v>
      </c>
      <c r="F1073" t="s">
        <v>209</v>
      </c>
      <c r="G1073">
        <v>5501</v>
      </c>
      <c r="H1073" t="str">
        <f>IF(COUNTIF(Aktiva_företag[FO-nummer],ostolaskut_2025[[#This Row],[Toimittajan Y-tunnus]])&gt;0, "JA", "NEJ")</f>
        <v>JA</v>
      </c>
    </row>
    <row r="1074" spans="1:8" x14ac:dyDescent="0.35">
      <c r="A1074" t="s">
        <v>419</v>
      </c>
      <c r="B1074" t="s">
        <v>420</v>
      </c>
      <c r="C1074" s="1">
        <v>65.61</v>
      </c>
      <c r="D1074">
        <v>30112025</v>
      </c>
      <c r="E1074">
        <v>4520</v>
      </c>
      <c r="F1074" t="s">
        <v>117</v>
      </c>
      <c r="G1074">
        <v>3051</v>
      </c>
      <c r="H1074" t="str">
        <f>IF(COUNTIF(Aktiva_företag[FO-nummer],ostolaskut_2025[[#This Row],[Toimittajan Y-tunnus]])&gt;0, "JA", "NEJ")</f>
        <v>JA</v>
      </c>
    </row>
    <row r="1075" spans="1:8" x14ac:dyDescent="0.35">
      <c r="A1075" t="s">
        <v>419</v>
      </c>
      <c r="B1075" t="s">
        <v>420</v>
      </c>
      <c r="C1075" s="1">
        <v>6.59</v>
      </c>
      <c r="D1075">
        <v>30112025</v>
      </c>
      <c r="E1075">
        <v>4600</v>
      </c>
      <c r="F1075" t="s">
        <v>120</v>
      </c>
      <c r="G1075">
        <v>3051</v>
      </c>
      <c r="H1075" t="str">
        <f>IF(COUNTIF(Aktiva_företag[FO-nummer],ostolaskut_2025[[#This Row],[Toimittajan Y-tunnus]])&gt;0, "JA", "NEJ")</f>
        <v>JA</v>
      </c>
    </row>
    <row r="1076" spans="1:8" x14ac:dyDescent="0.35">
      <c r="A1076" t="s">
        <v>419</v>
      </c>
      <c r="B1076" t="s">
        <v>420</v>
      </c>
      <c r="C1076" s="1">
        <v>92.63</v>
      </c>
      <c r="D1076">
        <v>30112025</v>
      </c>
      <c r="E1076">
        <v>4520</v>
      </c>
      <c r="F1076" t="s">
        <v>117</v>
      </c>
      <c r="G1076">
        <v>3051</v>
      </c>
      <c r="H1076" t="str">
        <f>IF(COUNTIF(Aktiva_företag[FO-nummer],ostolaskut_2025[[#This Row],[Toimittajan Y-tunnus]])&gt;0, "JA", "NEJ")</f>
        <v>JA</v>
      </c>
    </row>
    <row r="1077" spans="1:8" x14ac:dyDescent="0.35">
      <c r="A1077" t="s">
        <v>419</v>
      </c>
      <c r="B1077" t="s">
        <v>420</v>
      </c>
      <c r="C1077" s="1">
        <v>27.2</v>
      </c>
      <c r="D1077">
        <v>30112025</v>
      </c>
      <c r="E1077">
        <v>4600</v>
      </c>
      <c r="F1077" t="s">
        <v>120</v>
      </c>
      <c r="G1077">
        <v>3051</v>
      </c>
      <c r="H1077" t="str">
        <f>IF(COUNTIF(Aktiva_företag[FO-nummer],ostolaskut_2025[[#This Row],[Toimittajan Y-tunnus]])&gt;0, "JA", "NEJ")</f>
        <v>JA</v>
      </c>
    </row>
    <row r="1078" spans="1:8" x14ac:dyDescent="0.35">
      <c r="A1078" t="s">
        <v>419</v>
      </c>
      <c r="B1078" t="s">
        <v>420</v>
      </c>
      <c r="C1078" s="1">
        <v>31.17</v>
      </c>
      <c r="D1078">
        <v>30112025</v>
      </c>
      <c r="E1078">
        <v>4520</v>
      </c>
      <c r="F1078" t="s">
        <v>117</v>
      </c>
      <c r="G1078">
        <v>3051</v>
      </c>
      <c r="H1078" t="str">
        <f>IF(COUNTIF(Aktiva_företag[FO-nummer],ostolaskut_2025[[#This Row],[Toimittajan Y-tunnus]])&gt;0, "JA", "NEJ")</f>
        <v>JA</v>
      </c>
    </row>
    <row r="1079" spans="1:8" x14ac:dyDescent="0.35">
      <c r="A1079" t="s">
        <v>419</v>
      </c>
      <c r="B1079" t="s">
        <v>420</v>
      </c>
      <c r="C1079" s="1">
        <v>0.31</v>
      </c>
      <c r="D1079">
        <v>30112025</v>
      </c>
      <c r="E1079">
        <v>4600</v>
      </c>
      <c r="F1079" t="s">
        <v>120</v>
      </c>
      <c r="G1079">
        <v>3051</v>
      </c>
      <c r="H1079" t="str">
        <f>IF(COUNTIF(Aktiva_företag[FO-nummer],ostolaskut_2025[[#This Row],[Toimittajan Y-tunnus]])&gt;0, "JA", "NEJ")</f>
        <v>JA</v>
      </c>
    </row>
    <row r="1080" spans="1:8" x14ac:dyDescent="0.35">
      <c r="A1080" t="s">
        <v>419</v>
      </c>
      <c r="B1080" t="s">
        <v>420</v>
      </c>
      <c r="C1080" s="1">
        <v>445.28</v>
      </c>
      <c r="D1080">
        <v>30112025</v>
      </c>
      <c r="E1080">
        <v>4520</v>
      </c>
      <c r="F1080" t="s">
        <v>117</v>
      </c>
      <c r="G1080">
        <v>3051</v>
      </c>
      <c r="H1080" t="str">
        <f>IF(COUNTIF(Aktiva_företag[FO-nummer],ostolaskut_2025[[#This Row],[Toimittajan Y-tunnus]])&gt;0, "JA", "NEJ")</f>
        <v>JA</v>
      </c>
    </row>
    <row r="1081" spans="1:8" x14ac:dyDescent="0.35">
      <c r="A1081" t="s">
        <v>419</v>
      </c>
      <c r="B1081" t="s">
        <v>420</v>
      </c>
      <c r="C1081" s="1">
        <v>30.88</v>
      </c>
      <c r="D1081">
        <v>30112025</v>
      </c>
      <c r="E1081">
        <v>4600</v>
      </c>
      <c r="F1081" t="s">
        <v>120</v>
      </c>
      <c r="G1081">
        <v>3051</v>
      </c>
      <c r="H1081" t="str">
        <f>IF(COUNTIF(Aktiva_företag[FO-nummer],ostolaskut_2025[[#This Row],[Toimittajan Y-tunnus]])&gt;0, "JA", "NEJ")</f>
        <v>JA</v>
      </c>
    </row>
    <row r="1082" spans="1:8" x14ac:dyDescent="0.35">
      <c r="A1082" t="s">
        <v>419</v>
      </c>
      <c r="B1082" t="s">
        <v>420</v>
      </c>
      <c r="C1082" s="1">
        <v>140.94</v>
      </c>
      <c r="D1082">
        <v>30112025</v>
      </c>
      <c r="E1082">
        <v>4520</v>
      </c>
      <c r="F1082" t="s">
        <v>117</v>
      </c>
      <c r="G1082">
        <v>5501</v>
      </c>
      <c r="H1082" t="str">
        <f>IF(COUNTIF(Aktiva_företag[FO-nummer],ostolaskut_2025[[#This Row],[Toimittajan Y-tunnus]])&gt;0, "JA", "NEJ")</f>
        <v>JA</v>
      </c>
    </row>
    <row r="1083" spans="1:8" x14ac:dyDescent="0.35">
      <c r="A1083" t="s">
        <v>419</v>
      </c>
      <c r="B1083" t="s">
        <v>420</v>
      </c>
      <c r="C1083" s="1">
        <v>0.62</v>
      </c>
      <c r="D1083">
        <v>30112025</v>
      </c>
      <c r="E1083">
        <v>4600</v>
      </c>
      <c r="F1083" t="s">
        <v>120</v>
      </c>
      <c r="G1083">
        <v>5501</v>
      </c>
      <c r="H1083" t="str">
        <f>IF(COUNTIF(Aktiva_företag[FO-nummer],ostolaskut_2025[[#This Row],[Toimittajan Y-tunnus]])&gt;0, "JA", "NEJ")</f>
        <v>JA</v>
      </c>
    </row>
    <row r="1084" spans="1:8" x14ac:dyDescent="0.35">
      <c r="A1084" t="s">
        <v>419</v>
      </c>
      <c r="B1084" t="s">
        <v>420</v>
      </c>
      <c r="C1084" s="1">
        <v>13.69</v>
      </c>
      <c r="D1084">
        <v>31122025</v>
      </c>
      <c r="E1084">
        <v>4520</v>
      </c>
      <c r="F1084" t="s">
        <v>117</v>
      </c>
      <c r="G1084">
        <v>5501</v>
      </c>
      <c r="H1084" t="str">
        <f>IF(COUNTIF(Aktiva_företag[FO-nummer],ostolaskut_2025[[#This Row],[Toimittajan Y-tunnus]])&gt;0, "JA", "NEJ")</f>
        <v>JA</v>
      </c>
    </row>
    <row r="1085" spans="1:8" x14ac:dyDescent="0.35">
      <c r="A1085" t="s">
        <v>419</v>
      </c>
      <c r="B1085" t="s">
        <v>420</v>
      </c>
      <c r="C1085" s="1">
        <v>0.31</v>
      </c>
      <c r="D1085">
        <v>31122025</v>
      </c>
      <c r="E1085">
        <v>4600</v>
      </c>
      <c r="F1085" t="s">
        <v>120</v>
      </c>
      <c r="G1085">
        <v>5501</v>
      </c>
      <c r="H1085" t="str">
        <f>IF(COUNTIF(Aktiva_företag[FO-nummer],ostolaskut_2025[[#This Row],[Toimittajan Y-tunnus]])&gt;0, "JA", "NEJ")</f>
        <v>JA</v>
      </c>
    </row>
    <row r="1086" spans="1:8" x14ac:dyDescent="0.35">
      <c r="A1086" t="s">
        <v>419</v>
      </c>
      <c r="B1086" t="s">
        <v>420</v>
      </c>
      <c r="C1086" s="1">
        <v>24.33</v>
      </c>
      <c r="D1086">
        <v>31122025</v>
      </c>
      <c r="E1086">
        <v>4600</v>
      </c>
      <c r="F1086" t="s">
        <v>120</v>
      </c>
      <c r="G1086">
        <v>5501</v>
      </c>
      <c r="H1086" t="str">
        <f>IF(COUNTIF(Aktiva_företag[FO-nummer],ostolaskut_2025[[#This Row],[Toimittajan Y-tunnus]])&gt;0, "JA", "NEJ")</f>
        <v>JA</v>
      </c>
    </row>
    <row r="1087" spans="1:8" x14ac:dyDescent="0.35">
      <c r="A1087" t="s">
        <v>419</v>
      </c>
      <c r="B1087" t="s">
        <v>420</v>
      </c>
      <c r="C1087" s="1">
        <v>135.94999999999999</v>
      </c>
      <c r="D1087">
        <v>31122025</v>
      </c>
      <c r="E1087">
        <v>4520</v>
      </c>
      <c r="F1087" t="s">
        <v>117</v>
      </c>
      <c r="G1087">
        <v>5501</v>
      </c>
      <c r="H1087" t="str">
        <f>IF(COUNTIF(Aktiva_företag[FO-nummer],ostolaskut_2025[[#This Row],[Toimittajan Y-tunnus]])&gt;0, "JA", "NEJ")</f>
        <v>JA</v>
      </c>
    </row>
    <row r="1088" spans="1:8" x14ac:dyDescent="0.35">
      <c r="A1088" t="s">
        <v>419</v>
      </c>
      <c r="B1088" t="s">
        <v>420</v>
      </c>
      <c r="C1088" s="1">
        <v>102.22</v>
      </c>
      <c r="D1088">
        <v>31122025</v>
      </c>
      <c r="E1088">
        <v>4520</v>
      </c>
      <c r="F1088" t="s">
        <v>117</v>
      </c>
      <c r="G1088">
        <v>3051</v>
      </c>
      <c r="H1088" t="str">
        <f>IF(COUNTIF(Aktiva_företag[FO-nummer],ostolaskut_2025[[#This Row],[Toimittajan Y-tunnus]])&gt;0, "JA", "NEJ")</f>
        <v>JA</v>
      </c>
    </row>
    <row r="1089" spans="1:8" x14ac:dyDescent="0.35">
      <c r="A1089" t="s">
        <v>419</v>
      </c>
      <c r="B1089" t="s">
        <v>420</v>
      </c>
      <c r="C1089" s="1">
        <v>5.31</v>
      </c>
      <c r="D1089">
        <v>31122025</v>
      </c>
      <c r="E1089">
        <v>4600</v>
      </c>
      <c r="F1089" t="s">
        <v>120</v>
      </c>
      <c r="G1089">
        <v>3051</v>
      </c>
      <c r="H1089" t="str">
        <f>IF(COUNTIF(Aktiva_företag[FO-nummer],ostolaskut_2025[[#This Row],[Toimittajan Y-tunnus]])&gt;0, "JA", "NEJ")</f>
        <v>JA</v>
      </c>
    </row>
    <row r="1090" spans="1:8" x14ac:dyDescent="0.35">
      <c r="A1090" t="s">
        <v>419</v>
      </c>
      <c r="B1090" t="s">
        <v>420</v>
      </c>
      <c r="C1090" s="1">
        <v>339.59</v>
      </c>
      <c r="D1090">
        <v>31122025</v>
      </c>
      <c r="E1090">
        <v>4520</v>
      </c>
      <c r="F1090" t="s">
        <v>117</v>
      </c>
      <c r="G1090">
        <v>3051</v>
      </c>
      <c r="H1090" t="str">
        <f>IF(COUNTIF(Aktiva_företag[FO-nummer],ostolaskut_2025[[#This Row],[Toimittajan Y-tunnus]])&gt;0, "JA", "NEJ")</f>
        <v>JA</v>
      </c>
    </row>
    <row r="1091" spans="1:8" x14ac:dyDescent="0.35">
      <c r="A1091" t="s">
        <v>419</v>
      </c>
      <c r="B1091" t="s">
        <v>420</v>
      </c>
      <c r="C1091" s="1">
        <v>22.29</v>
      </c>
      <c r="D1091">
        <v>31122025</v>
      </c>
      <c r="E1091">
        <v>4600</v>
      </c>
      <c r="F1091" t="s">
        <v>120</v>
      </c>
      <c r="G1091">
        <v>3051</v>
      </c>
      <c r="H1091" t="str">
        <f>IF(COUNTIF(Aktiva_företag[FO-nummer],ostolaskut_2025[[#This Row],[Toimittajan Y-tunnus]])&gt;0, "JA", "NEJ")</f>
        <v>JA</v>
      </c>
    </row>
    <row r="1092" spans="1:8" x14ac:dyDescent="0.35">
      <c r="A1092" t="s">
        <v>419</v>
      </c>
      <c r="B1092" t="s">
        <v>420</v>
      </c>
      <c r="C1092" s="1">
        <v>170.13</v>
      </c>
      <c r="D1092">
        <v>31122025</v>
      </c>
      <c r="E1092">
        <v>4520</v>
      </c>
      <c r="F1092" t="s">
        <v>117</v>
      </c>
      <c r="G1092">
        <v>3051</v>
      </c>
      <c r="H1092" t="str">
        <f>IF(COUNTIF(Aktiva_företag[FO-nummer],ostolaskut_2025[[#This Row],[Toimittajan Y-tunnus]])&gt;0, "JA", "NEJ")</f>
        <v>JA</v>
      </c>
    </row>
    <row r="1093" spans="1:8" x14ac:dyDescent="0.35">
      <c r="A1093" t="s">
        <v>419</v>
      </c>
      <c r="B1093" t="s">
        <v>420</v>
      </c>
      <c r="C1093" s="1">
        <v>30.14</v>
      </c>
      <c r="D1093">
        <v>31122025</v>
      </c>
      <c r="E1093">
        <v>4600</v>
      </c>
      <c r="F1093" t="s">
        <v>120</v>
      </c>
      <c r="G1093">
        <v>3051</v>
      </c>
      <c r="H1093" t="str">
        <f>IF(COUNTIF(Aktiva_företag[FO-nummer],ostolaskut_2025[[#This Row],[Toimittajan Y-tunnus]])&gt;0, "JA", "NEJ")</f>
        <v>JA</v>
      </c>
    </row>
    <row r="1094" spans="1:8" x14ac:dyDescent="0.35">
      <c r="A1094" t="s">
        <v>419</v>
      </c>
      <c r="B1094" t="s">
        <v>420</v>
      </c>
      <c r="C1094" s="1">
        <v>95.82</v>
      </c>
      <c r="D1094">
        <v>31122025</v>
      </c>
      <c r="E1094">
        <v>4520</v>
      </c>
      <c r="F1094" t="s">
        <v>117</v>
      </c>
      <c r="G1094">
        <v>3101</v>
      </c>
      <c r="H1094" t="str">
        <f>IF(COUNTIF(Aktiva_företag[FO-nummer],ostolaskut_2025[[#This Row],[Toimittajan Y-tunnus]])&gt;0, "JA", "NEJ")</f>
        <v>JA</v>
      </c>
    </row>
    <row r="1095" spans="1:8" x14ac:dyDescent="0.35">
      <c r="A1095" t="s">
        <v>419</v>
      </c>
      <c r="B1095" t="s">
        <v>420</v>
      </c>
      <c r="C1095" s="1">
        <v>1.42</v>
      </c>
      <c r="D1095">
        <v>31122025</v>
      </c>
      <c r="E1095">
        <v>4600</v>
      </c>
      <c r="F1095" t="s">
        <v>120</v>
      </c>
      <c r="G1095">
        <v>3101</v>
      </c>
      <c r="H1095" t="str">
        <f>IF(COUNTIF(Aktiva_företag[FO-nummer],ostolaskut_2025[[#This Row],[Toimittajan Y-tunnus]])&gt;0, "JA", "NEJ")</f>
        <v>JA</v>
      </c>
    </row>
    <row r="1096" spans="1:8" x14ac:dyDescent="0.35">
      <c r="A1096" t="s">
        <v>419</v>
      </c>
      <c r="B1096" t="s">
        <v>420</v>
      </c>
      <c r="C1096" s="1">
        <v>13.36</v>
      </c>
      <c r="D1096">
        <v>31122025</v>
      </c>
      <c r="E1096">
        <v>4501</v>
      </c>
      <c r="F1096" t="s">
        <v>214</v>
      </c>
      <c r="G1096">
        <v>3051</v>
      </c>
      <c r="H1096" t="str">
        <f>IF(COUNTIF(Aktiva_företag[FO-nummer],ostolaskut_2025[[#This Row],[Toimittajan Y-tunnus]])&gt;0, "JA", "NEJ")</f>
        <v>JA</v>
      </c>
    </row>
    <row r="1097" spans="1:8" x14ac:dyDescent="0.35">
      <c r="A1097" t="s">
        <v>419</v>
      </c>
      <c r="B1097" t="s">
        <v>420</v>
      </c>
      <c r="C1097" s="1">
        <v>6.65</v>
      </c>
      <c r="D1097">
        <v>31122025</v>
      </c>
      <c r="E1097">
        <v>4520</v>
      </c>
      <c r="F1097" t="s">
        <v>117</v>
      </c>
      <c r="G1097">
        <v>3051</v>
      </c>
      <c r="H1097" t="str">
        <f>IF(COUNTIF(Aktiva_företag[FO-nummer],ostolaskut_2025[[#This Row],[Toimittajan Y-tunnus]])&gt;0, "JA", "NEJ")</f>
        <v>JA</v>
      </c>
    </row>
    <row r="1098" spans="1:8" x14ac:dyDescent="0.35">
      <c r="A1098" t="s">
        <v>419</v>
      </c>
      <c r="B1098" t="s">
        <v>420</v>
      </c>
      <c r="C1098" s="1">
        <v>20.56</v>
      </c>
      <c r="D1098">
        <v>31122025</v>
      </c>
      <c r="E1098">
        <v>4520</v>
      </c>
      <c r="F1098" t="s">
        <v>117</v>
      </c>
      <c r="G1098">
        <v>3051</v>
      </c>
      <c r="H1098" t="str">
        <f>IF(COUNTIF(Aktiva_företag[FO-nummer],ostolaskut_2025[[#This Row],[Toimittajan Y-tunnus]])&gt;0, "JA", "NEJ")</f>
        <v>JA</v>
      </c>
    </row>
    <row r="1099" spans="1:8" x14ac:dyDescent="0.35">
      <c r="A1099" t="s">
        <v>419</v>
      </c>
      <c r="B1099" t="s">
        <v>420</v>
      </c>
      <c r="C1099" s="1">
        <v>102.1</v>
      </c>
      <c r="D1099">
        <v>31122025</v>
      </c>
      <c r="E1099">
        <v>4520</v>
      </c>
      <c r="F1099" t="s">
        <v>117</v>
      </c>
      <c r="G1099">
        <v>3051</v>
      </c>
      <c r="H1099" t="str">
        <f>IF(COUNTIF(Aktiva_företag[FO-nummer],ostolaskut_2025[[#This Row],[Toimittajan Y-tunnus]])&gt;0, "JA", "NEJ")</f>
        <v>JA</v>
      </c>
    </row>
    <row r="1100" spans="1:8" x14ac:dyDescent="0.35">
      <c r="A1100" t="s">
        <v>419</v>
      </c>
      <c r="B1100" t="s">
        <v>420</v>
      </c>
      <c r="C1100" s="1">
        <v>14.6</v>
      </c>
      <c r="D1100">
        <v>31122025</v>
      </c>
      <c r="E1100">
        <v>4600</v>
      </c>
      <c r="F1100" t="s">
        <v>120</v>
      </c>
      <c r="G1100">
        <v>3051</v>
      </c>
      <c r="H1100" t="str">
        <f>IF(COUNTIF(Aktiva_företag[FO-nummer],ostolaskut_2025[[#This Row],[Toimittajan Y-tunnus]])&gt;0, "JA", "NEJ")</f>
        <v>JA</v>
      </c>
    </row>
    <row r="1101" spans="1:8" x14ac:dyDescent="0.35">
      <c r="A1101" t="s">
        <v>583</v>
      </c>
      <c r="B1101" t="s">
        <v>584</v>
      </c>
      <c r="C1101" s="1">
        <v>540</v>
      </c>
      <c r="D1101">
        <v>9022025</v>
      </c>
      <c r="E1101">
        <v>4470</v>
      </c>
      <c r="F1101" t="s">
        <v>20</v>
      </c>
      <c r="G1101">
        <v>3251</v>
      </c>
      <c r="H1101" t="str">
        <f>IF(COUNTIF(Aktiva_företag[FO-nummer],ostolaskut_2025[[#This Row],[Toimittajan Y-tunnus]])&gt;0, "JA", "NEJ")</f>
        <v>JA</v>
      </c>
    </row>
    <row r="1102" spans="1:8" x14ac:dyDescent="0.35">
      <c r="A1102" t="s">
        <v>583</v>
      </c>
      <c r="B1102" t="s">
        <v>584</v>
      </c>
      <c r="C1102" s="1">
        <v>450</v>
      </c>
      <c r="D1102">
        <v>2032025</v>
      </c>
      <c r="E1102">
        <v>4470</v>
      </c>
      <c r="F1102" t="s">
        <v>20</v>
      </c>
      <c r="G1102">
        <v>3251</v>
      </c>
      <c r="H1102" t="str">
        <f>IF(COUNTIF(Aktiva_företag[FO-nummer],ostolaskut_2025[[#This Row],[Toimittajan Y-tunnus]])&gt;0, "JA", "NEJ")</f>
        <v>JA</v>
      </c>
    </row>
    <row r="1103" spans="1:8" x14ac:dyDescent="0.35">
      <c r="A1103" t="s">
        <v>583</v>
      </c>
      <c r="B1103" t="s">
        <v>584</v>
      </c>
      <c r="C1103" s="1">
        <v>509.85</v>
      </c>
      <c r="D1103">
        <v>6042025</v>
      </c>
      <c r="E1103">
        <v>4470</v>
      </c>
      <c r="F1103" t="s">
        <v>20</v>
      </c>
      <c r="G1103">
        <v>3251</v>
      </c>
      <c r="H1103" t="str">
        <f>IF(COUNTIF(Aktiva_företag[FO-nummer],ostolaskut_2025[[#This Row],[Toimittajan Y-tunnus]])&gt;0, "JA", "NEJ")</f>
        <v>JA</v>
      </c>
    </row>
    <row r="1104" spans="1:8" x14ac:dyDescent="0.35">
      <c r="A1104" t="s">
        <v>583</v>
      </c>
      <c r="B1104" t="s">
        <v>584</v>
      </c>
      <c r="C1104" s="1">
        <v>360</v>
      </c>
      <c r="D1104">
        <v>27042025</v>
      </c>
      <c r="E1104">
        <v>4470</v>
      </c>
      <c r="F1104" t="s">
        <v>20</v>
      </c>
      <c r="G1104">
        <v>3251</v>
      </c>
      <c r="H1104" t="str">
        <f>IF(COUNTIF(Aktiva_företag[FO-nummer],ostolaskut_2025[[#This Row],[Toimittajan Y-tunnus]])&gt;0, "JA", "NEJ")</f>
        <v>JA</v>
      </c>
    </row>
    <row r="1105" spans="1:8" x14ac:dyDescent="0.35">
      <c r="A1105" t="s">
        <v>583</v>
      </c>
      <c r="B1105" t="s">
        <v>584</v>
      </c>
      <c r="C1105" s="1">
        <v>500</v>
      </c>
      <c r="D1105">
        <v>18052025</v>
      </c>
      <c r="E1105">
        <v>4305</v>
      </c>
      <c r="F1105" t="s">
        <v>17</v>
      </c>
      <c r="G1105">
        <v>3601</v>
      </c>
      <c r="H1105" t="str">
        <f>IF(COUNTIF(Aktiva_företag[FO-nummer],ostolaskut_2025[[#This Row],[Toimittajan Y-tunnus]])&gt;0, "JA", "NEJ")</f>
        <v>JA</v>
      </c>
    </row>
    <row r="1106" spans="1:8" x14ac:dyDescent="0.35">
      <c r="A1106" t="s">
        <v>583</v>
      </c>
      <c r="B1106" t="s">
        <v>584</v>
      </c>
      <c r="C1106" s="1">
        <v>478.8</v>
      </c>
      <c r="D1106">
        <v>7102025</v>
      </c>
      <c r="E1106">
        <v>4470</v>
      </c>
      <c r="F1106" t="s">
        <v>20</v>
      </c>
      <c r="G1106">
        <v>3251</v>
      </c>
      <c r="H1106" t="str">
        <f>IF(COUNTIF(Aktiva_företag[FO-nummer],ostolaskut_2025[[#This Row],[Toimittajan Y-tunnus]])&gt;0, "JA", "NEJ")</f>
        <v>JA</v>
      </c>
    </row>
    <row r="1107" spans="1:8" x14ac:dyDescent="0.35">
      <c r="A1107" t="s">
        <v>583</v>
      </c>
      <c r="B1107" t="s">
        <v>584</v>
      </c>
      <c r="C1107" s="1">
        <v>837.9</v>
      </c>
      <c r="D1107">
        <v>31102025</v>
      </c>
      <c r="E1107">
        <v>4470</v>
      </c>
      <c r="F1107" t="s">
        <v>20</v>
      </c>
      <c r="G1107">
        <v>3251</v>
      </c>
      <c r="H1107" t="str">
        <f>IF(COUNTIF(Aktiva_företag[FO-nummer],ostolaskut_2025[[#This Row],[Toimittajan Y-tunnus]])&gt;0, "JA", "NEJ")</f>
        <v>JA</v>
      </c>
    </row>
    <row r="1108" spans="1:8" x14ac:dyDescent="0.35">
      <c r="A1108" t="s">
        <v>583</v>
      </c>
      <c r="B1108" t="s">
        <v>584</v>
      </c>
      <c r="C1108" s="1">
        <v>370.5</v>
      </c>
      <c r="D1108">
        <v>7112025</v>
      </c>
      <c r="E1108">
        <v>4305</v>
      </c>
      <c r="F1108" t="s">
        <v>17</v>
      </c>
      <c r="G1108">
        <v>3601</v>
      </c>
      <c r="H1108" t="str">
        <f>IF(COUNTIF(Aktiva_företag[FO-nummer],ostolaskut_2025[[#This Row],[Toimittajan Y-tunnus]])&gt;0, "JA", "NEJ")</f>
        <v>JA</v>
      </c>
    </row>
    <row r="1109" spans="1:8" x14ac:dyDescent="0.35">
      <c r="A1109" t="s">
        <v>583</v>
      </c>
      <c r="B1109" t="s">
        <v>584</v>
      </c>
      <c r="C1109" s="1">
        <v>718.2</v>
      </c>
      <c r="D1109">
        <v>1122025</v>
      </c>
      <c r="E1109">
        <v>4470</v>
      </c>
      <c r="F1109" t="s">
        <v>20</v>
      </c>
      <c r="G1109">
        <v>3251</v>
      </c>
      <c r="H1109" t="str">
        <f>IF(COUNTIF(Aktiva_företag[FO-nummer],ostolaskut_2025[[#This Row],[Toimittajan Y-tunnus]])&gt;0, "JA", "NEJ")</f>
        <v>JA</v>
      </c>
    </row>
    <row r="1110" spans="1:8" x14ac:dyDescent="0.35">
      <c r="A1110" t="s">
        <v>583</v>
      </c>
      <c r="B1110" t="s">
        <v>584</v>
      </c>
      <c r="C1110" s="1">
        <v>389.5</v>
      </c>
      <c r="D1110">
        <v>11122025</v>
      </c>
      <c r="E1110">
        <v>4305</v>
      </c>
      <c r="F1110" t="s">
        <v>17</v>
      </c>
      <c r="G1110">
        <v>3601</v>
      </c>
      <c r="H1110" t="str">
        <f>IF(COUNTIF(Aktiva_företag[FO-nummer],ostolaskut_2025[[#This Row],[Toimittajan Y-tunnus]])&gt;0, "JA", "NEJ")</f>
        <v>JA</v>
      </c>
    </row>
    <row r="1111" spans="1:8" x14ac:dyDescent="0.35">
      <c r="A1111" t="s">
        <v>1435</v>
      </c>
      <c r="B1111" t="s">
        <v>1436</v>
      </c>
      <c r="C1111" s="1">
        <v>1056</v>
      </c>
      <c r="D1111">
        <v>11082025</v>
      </c>
      <c r="E1111">
        <v>4380</v>
      </c>
      <c r="F1111" t="s">
        <v>373</v>
      </c>
      <c r="G1111">
        <v>5501</v>
      </c>
      <c r="H1111" t="str">
        <f>IF(COUNTIF(Aktiva_företag[FO-nummer],ostolaskut_2025[[#This Row],[Toimittajan Y-tunnus]])&gt;0, "JA", "NEJ")</f>
        <v>JA</v>
      </c>
    </row>
    <row r="1112" spans="1:8" x14ac:dyDescent="0.35">
      <c r="A1112" t="s">
        <v>322</v>
      </c>
      <c r="B1112" t="s">
        <v>323</v>
      </c>
      <c r="C1112" s="1">
        <v>180</v>
      </c>
      <c r="D1112">
        <v>23012025</v>
      </c>
      <c r="E1112">
        <v>4390</v>
      </c>
      <c r="F1112" t="s">
        <v>140</v>
      </c>
      <c r="G1112">
        <v>5352</v>
      </c>
      <c r="H1112" t="str">
        <f>IF(COUNTIF(Aktiva_företag[FO-nummer],ostolaskut_2025[[#This Row],[Toimittajan Y-tunnus]])&gt;0, "JA", "NEJ")</f>
        <v>JA</v>
      </c>
    </row>
    <row r="1113" spans="1:8" x14ac:dyDescent="0.35">
      <c r="A1113" t="s">
        <v>322</v>
      </c>
      <c r="B1113" t="s">
        <v>323</v>
      </c>
      <c r="C1113" s="1">
        <v>108.12</v>
      </c>
      <c r="D1113">
        <v>23012025</v>
      </c>
      <c r="E1113">
        <v>4600</v>
      </c>
      <c r="F1113" t="s">
        <v>120</v>
      </c>
      <c r="G1113">
        <v>5352</v>
      </c>
      <c r="H1113" t="str">
        <f>IF(COUNTIF(Aktiva_företag[FO-nummer],ostolaskut_2025[[#This Row],[Toimittajan Y-tunnus]])&gt;0, "JA", "NEJ")</f>
        <v>JA</v>
      </c>
    </row>
    <row r="1114" spans="1:8" x14ac:dyDescent="0.35">
      <c r="A1114" t="s">
        <v>322</v>
      </c>
      <c r="B1114" t="s">
        <v>323</v>
      </c>
      <c r="C1114" s="1">
        <v>45</v>
      </c>
      <c r="D1114">
        <v>29012025</v>
      </c>
      <c r="E1114">
        <v>4390</v>
      </c>
      <c r="F1114" t="s">
        <v>140</v>
      </c>
      <c r="G1114">
        <v>5352</v>
      </c>
      <c r="H1114" t="str">
        <f>IF(COUNTIF(Aktiva_företag[FO-nummer],ostolaskut_2025[[#This Row],[Toimittajan Y-tunnus]])&gt;0, "JA", "NEJ")</f>
        <v>JA</v>
      </c>
    </row>
    <row r="1115" spans="1:8" x14ac:dyDescent="0.35">
      <c r="A1115" t="s">
        <v>322</v>
      </c>
      <c r="B1115" t="s">
        <v>323</v>
      </c>
      <c r="C1115" s="1">
        <v>140</v>
      </c>
      <c r="D1115">
        <v>29012025</v>
      </c>
      <c r="E1115">
        <v>4600</v>
      </c>
      <c r="F1115" t="s">
        <v>120</v>
      </c>
      <c r="G1115">
        <v>5352</v>
      </c>
      <c r="H1115" t="str">
        <f>IF(COUNTIF(Aktiva_företag[FO-nummer],ostolaskut_2025[[#This Row],[Toimittajan Y-tunnus]])&gt;0, "JA", "NEJ")</f>
        <v>JA</v>
      </c>
    </row>
    <row r="1116" spans="1:8" x14ac:dyDescent="0.35">
      <c r="A1116" t="s">
        <v>322</v>
      </c>
      <c r="B1116" t="s">
        <v>323</v>
      </c>
      <c r="C1116" s="1">
        <v>90</v>
      </c>
      <c r="D1116">
        <v>5022025</v>
      </c>
      <c r="E1116">
        <v>4390</v>
      </c>
      <c r="F1116" t="s">
        <v>140</v>
      </c>
      <c r="G1116">
        <v>5352</v>
      </c>
      <c r="H1116" t="str">
        <f>IF(COUNTIF(Aktiva_företag[FO-nummer],ostolaskut_2025[[#This Row],[Toimittajan Y-tunnus]])&gt;0, "JA", "NEJ")</f>
        <v>JA</v>
      </c>
    </row>
    <row r="1117" spans="1:8" x14ac:dyDescent="0.35">
      <c r="A1117" t="s">
        <v>322</v>
      </c>
      <c r="B1117" t="s">
        <v>323</v>
      </c>
      <c r="C1117" s="1">
        <v>15.96</v>
      </c>
      <c r="D1117">
        <v>5022025</v>
      </c>
      <c r="E1117">
        <v>4600</v>
      </c>
      <c r="F1117" t="s">
        <v>120</v>
      </c>
      <c r="G1117">
        <v>5352</v>
      </c>
      <c r="H1117" t="str">
        <f>IF(COUNTIF(Aktiva_företag[FO-nummer],ostolaskut_2025[[#This Row],[Toimittajan Y-tunnus]])&gt;0, "JA", "NEJ")</f>
        <v>JA</v>
      </c>
    </row>
    <row r="1118" spans="1:8" x14ac:dyDescent="0.35">
      <c r="A1118" t="s">
        <v>322</v>
      </c>
      <c r="B1118" t="s">
        <v>323</v>
      </c>
      <c r="C1118" s="1">
        <v>90</v>
      </c>
      <c r="D1118">
        <v>6022025</v>
      </c>
      <c r="E1118">
        <v>4390</v>
      </c>
      <c r="F1118" t="s">
        <v>140</v>
      </c>
      <c r="G1118">
        <v>5352</v>
      </c>
      <c r="H1118" t="str">
        <f>IF(COUNTIF(Aktiva_företag[FO-nummer],ostolaskut_2025[[#This Row],[Toimittajan Y-tunnus]])&gt;0, "JA", "NEJ")</f>
        <v>JA</v>
      </c>
    </row>
    <row r="1119" spans="1:8" x14ac:dyDescent="0.35">
      <c r="A1119" t="s">
        <v>322</v>
      </c>
      <c r="B1119" t="s">
        <v>323</v>
      </c>
      <c r="C1119" s="1">
        <v>771</v>
      </c>
      <c r="D1119">
        <v>6022025</v>
      </c>
      <c r="E1119">
        <v>4600</v>
      </c>
      <c r="F1119" t="s">
        <v>120</v>
      </c>
      <c r="G1119">
        <v>5352</v>
      </c>
      <c r="H1119" t="str">
        <f>IF(COUNTIF(Aktiva_företag[FO-nummer],ostolaskut_2025[[#This Row],[Toimittajan Y-tunnus]])&gt;0, "JA", "NEJ")</f>
        <v>JA</v>
      </c>
    </row>
    <row r="1120" spans="1:8" x14ac:dyDescent="0.35">
      <c r="A1120" t="s">
        <v>322</v>
      </c>
      <c r="B1120" t="s">
        <v>323</v>
      </c>
      <c r="C1120" s="1">
        <v>40</v>
      </c>
      <c r="D1120">
        <v>6022025</v>
      </c>
      <c r="E1120">
        <v>4420</v>
      </c>
      <c r="F1120" t="s">
        <v>112</v>
      </c>
      <c r="G1120">
        <v>5352</v>
      </c>
      <c r="H1120" t="str">
        <f>IF(COUNTIF(Aktiva_företag[FO-nummer],ostolaskut_2025[[#This Row],[Toimittajan Y-tunnus]])&gt;0, "JA", "NEJ")</f>
        <v>JA</v>
      </c>
    </row>
    <row r="1121" spans="1:8" x14ac:dyDescent="0.35">
      <c r="A1121" t="s">
        <v>322</v>
      </c>
      <c r="B1121" t="s">
        <v>323</v>
      </c>
      <c r="C1121" s="1">
        <v>114.02</v>
      </c>
      <c r="D1121">
        <v>10022025</v>
      </c>
      <c r="E1121">
        <v>4400</v>
      </c>
      <c r="F1121" t="s">
        <v>111</v>
      </c>
      <c r="G1121">
        <v>5501</v>
      </c>
      <c r="H1121" t="str">
        <f>IF(COUNTIF(Aktiva_företag[FO-nummer],ostolaskut_2025[[#This Row],[Toimittajan Y-tunnus]])&gt;0, "JA", "NEJ")</f>
        <v>JA</v>
      </c>
    </row>
    <row r="1122" spans="1:8" x14ac:dyDescent="0.35">
      <c r="A1122" t="s">
        <v>322</v>
      </c>
      <c r="B1122" t="s">
        <v>323</v>
      </c>
      <c r="C1122" s="1">
        <v>135</v>
      </c>
      <c r="D1122">
        <v>20022025</v>
      </c>
      <c r="E1122">
        <v>4600</v>
      </c>
      <c r="F1122" t="s">
        <v>120</v>
      </c>
      <c r="G1122">
        <v>5352</v>
      </c>
      <c r="H1122" t="str">
        <f>IF(COUNTIF(Aktiva_företag[FO-nummer],ostolaskut_2025[[#This Row],[Toimittajan Y-tunnus]])&gt;0, "JA", "NEJ")</f>
        <v>JA</v>
      </c>
    </row>
    <row r="1123" spans="1:8" x14ac:dyDescent="0.35">
      <c r="A1123" t="s">
        <v>322</v>
      </c>
      <c r="B1123" t="s">
        <v>323</v>
      </c>
      <c r="C1123" s="1">
        <v>40</v>
      </c>
      <c r="D1123">
        <v>20022025</v>
      </c>
      <c r="E1123">
        <v>4420</v>
      </c>
      <c r="F1123" t="s">
        <v>112</v>
      </c>
      <c r="G1123">
        <v>5352</v>
      </c>
      <c r="H1123" t="str">
        <f>IF(COUNTIF(Aktiva_företag[FO-nummer],ostolaskut_2025[[#This Row],[Toimittajan Y-tunnus]])&gt;0, "JA", "NEJ")</f>
        <v>JA</v>
      </c>
    </row>
    <row r="1124" spans="1:8" x14ac:dyDescent="0.35">
      <c r="A1124" t="s">
        <v>322</v>
      </c>
      <c r="B1124" t="s">
        <v>323</v>
      </c>
      <c r="C1124" s="1">
        <v>22.67</v>
      </c>
      <c r="D1124">
        <v>20022025</v>
      </c>
      <c r="E1124">
        <v>4600</v>
      </c>
      <c r="F1124" t="s">
        <v>120</v>
      </c>
      <c r="G1124">
        <v>5352</v>
      </c>
      <c r="H1124" t="str">
        <f>IF(COUNTIF(Aktiva_företag[FO-nummer],ostolaskut_2025[[#This Row],[Toimittajan Y-tunnus]])&gt;0, "JA", "NEJ")</f>
        <v>JA</v>
      </c>
    </row>
    <row r="1125" spans="1:8" x14ac:dyDescent="0.35">
      <c r="A1125" t="s">
        <v>322</v>
      </c>
      <c r="B1125" t="s">
        <v>323</v>
      </c>
      <c r="C1125" s="1">
        <v>270</v>
      </c>
      <c r="D1125">
        <v>23022025</v>
      </c>
      <c r="E1125">
        <v>4390</v>
      </c>
      <c r="F1125" t="s">
        <v>140</v>
      </c>
      <c r="G1125">
        <v>5352</v>
      </c>
      <c r="H1125" t="str">
        <f>IF(COUNTIF(Aktiva_företag[FO-nummer],ostolaskut_2025[[#This Row],[Toimittajan Y-tunnus]])&gt;0, "JA", "NEJ")</f>
        <v>JA</v>
      </c>
    </row>
    <row r="1126" spans="1:8" x14ac:dyDescent="0.35">
      <c r="A1126" t="s">
        <v>322</v>
      </c>
      <c r="B1126" t="s">
        <v>323</v>
      </c>
      <c r="C1126" s="1">
        <v>451.14</v>
      </c>
      <c r="D1126">
        <v>23022025</v>
      </c>
      <c r="E1126">
        <v>4600</v>
      </c>
      <c r="F1126" t="s">
        <v>120</v>
      </c>
      <c r="G1126">
        <v>5352</v>
      </c>
      <c r="H1126" t="str">
        <f>IF(COUNTIF(Aktiva_företag[FO-nummer],ostolaskut_2025[[#This Row],[Toimittajan Y-tunnus]])&gt;0, "JA", "NEJ")</f>
        <v>JA</v>
      </c>
    </row>
    <row r="1127" spans="1:8" x14ac:dyDescent="0.35">
      <c r="A1127" t="s">
        <v>322</v>
      </c>
      <c r="B1127" t="s">
        <v>323</v>
      </c>
      <c r="C1127" s="1">
        <v>360</v>
      </c>
      <c r="D1127">
        <v>26022025</v>
      </c>
      <c r="E1127">
        <v>4390</v>
      </c>
      <c r="F1127" t="s">
        <v>140</v>
      </c>
      <c r="G1127">
        <v>5352</v>
      </c>
      <c r="H1127" t="str">
        <f>IF(COUNTIF(Aktiva_företag[FO-nummer],ostolaskut_2025[[#This Row],[Toimittajan Y-tunnus]])&gt;0, "JA", "NEJ")</f>
        <v>JA</v>
      </c>
    </row>
    <row r="1128" spans="1:8" x14ac:dyDescent="0.35">
      <c r="A1128" t="s">
        <v>322</v>
      </c>
      <c r="B1128" t="s">
        <v>323</v>
      </c>
      <c r="C1128" s="1">
        <v>80</v>
      </c>
      <c r="D1128">
        <v>26022025</v>
      </c>
      <c r="E1128">
        <v>4420</v>
      </c>
      <c r="F1128" t="s">
        <v>112</v>
      </c>
      <c r="G1128">
        <v>5352</v>
      </c>
      <c r="H1128" t="str">
        <f>IF(COUNTIF(Aktiva_företag[FO-nummer],ostolaskut_2025[[#This Row],[Toimittajan Y-tunnus]])&gt;0, "JA", "NEJ")</f>
        <v>JA</v>
      </c>
    </row>
    <row r="1129" spans="1:8" x14ac:dyDescent="0.35">
      <c r="A1129" t="s">
        <v>322</v>
      </c>
      <c r="B1129" t="s">
        <v>323</v>
      </c>
      <c r="C1129" s="1">
        <v>704.73</v>
      </c>
      <c r="D1129">
        <v>26022025</v>
      </c>
      <c r="E1129">
        <v>4600</v>
      </c>
      <c r="F1129" t="s">
        <v>120</v>
      </c>
      <c r="G1129">
        <v>5352</v>
      </c>
      <c r="H1129" t="str">
        <f>IF(COUNTIF(Aktiva_företag[FO-nummer],ostolaskut_2025[[#This Row],[Toimittajan Y-tunnus]])&gt;0, "JA", "NEJ")</f>
        <v>JA</v>
      </c>
    </row>
    <row r="1130" spans="1:8" x14ac:dyDescent="0.35">
      <c r="A1130" t="s">
        <v>322</v>
      </c>
      <c r="B1130" t="s">
        <v>323</v>
      </c>
      <c r="C1130" s="1">
        <v>90</v>
      </c>
      <c r="D1130">
        <v>1042025</v>
      </c>
      <c r="E1130">
        <v>4390</v>
      </c>
      <c r="F1130" t="s">
        <v>140</v>
      </c>
      <c r="G1130">
        <v>5352</v>
      </c>
      <c r="H1130" t="str">
        <f>IF(COUNTIF(Aktiva_företag[FO-nummer],ostolaskut_2025[[#This Row],[Toimittajan Y-tunnus]])&gt;0, "JA", "NEJ")</f>
        <v>JA</v>
      </c>
    </row>
    <row r="1131" spans="1:8" x14ac:dyDescent="0.35">
      <c r="A1131" t="s">
        <v>322</v>
      </c>
      <c r="B1131" t="s">
        <v>323</v>
      </c>
      <c r="C1131" s="1">
        <v>18</v>
      </c>
      <c r="D1131">
        <v>1042025</v>
      </c>
      <c r="E1131">
        <v>4420</v>
      </c>
      <c r="F1131" t="s">
        <v>112</v>
      </c>
      <c r="G1131">
        <v>5352</v>
      </c>
      <c r="H1131" t="str">
        <f>IF(COUNTIF(Aktiva_företag[FO-nummer],ostolaskut_2025[[#This Row],[Toimittajan Y-tunnus]])&gt;0, "JA", "NEJ")</f>
        <v>JA</v>
      </c>
    </row>
    <row r="1132" spans="1:8" x14ac:dyDescent="0.35">
      <c r="A1132" t="s">
        <v>322</v>
      </c>
      <c r="B1132" t="s">
        <v>323</v>
      </c>
      <c r="C1132" s="1">
        <v>96.49</v>
      </c>
      <c r="D1132">
        <v>1042025</v>
      </c>
      <c r="E1132">
        <v>4600</v>
      </c>
      <c r="F1132" t="s">
        <v>120</v>
      </c>
      <c r="G1132">
        <v>5352</v>
      </c>
      <c r="H1132" t="str">
        <f>IF(COUNTIF(Aktiva_företag[FO-nummer],ostolaskut_2025[[#This Row],[Toimittajan Y-tunnus]])&gt;0, "JA", "NEJ")</f>
        <v>JA</v>
      </c>
    </row>
    <row r="1133" spans="1:8" x14ac:dyDescent="0.35">
      <c r="A1133" t="s">
        <v>322</v>
      </c>
      <c r="B1133" t="s">
        <v>323</v>
      </c>
      <c r="C1133" s="1">
        <v>180</v>
      </c>
      <c r="D1133">
        <v>3042025</v>
      </c>
      <c r="E1133">
        <v>4390</v>
      </c>
      <c r="F1133" t="s">
        <v>140</v>
      </c>
      <c r="G1133">
        <v>5352</v>
      </c>
      <c r="H1133" t="str">
        <f>IF(COUNTIF(Aktiva_företag[FO-nummer],ostolaskut_2025[[#This Row],[Toimittajan Y-tunnus]])&gt;0, "JA", "NEJ")</f>
        <v>JA</v>
      </c>
    </row>
    <row r="1134" spans="1:8" x14ac:dyDescent="0.35">
      <c r="A1134" t="s">
        <v>322</v>
      </c>
      <c r="B1134" t="s">
        <v>323</v>
      </c>
      <c r="C1134" s="1">
        <v>195.9</v>
      </c>
      <c r="D1134">
        <v>3042025</v>
      </c>
      <c r="E1134">
        <v>4600</v>
      </c>
      <c r="F1134" t="s">
        <v>120</v>
      </c>
      <c r="G1134">
        <v>5352</v>
      </c>
      <c r="H1134" t="str">
        <f>IF(COUNTIF(Aktiva_företag[FO-nummer],ostolaskut_2025[[#This Row],[Toimittajan Y-tunnus]])&gt;0, "JA", "NEJ")</f>
        <v>JA</v>
      </c>
    </row>
    <row r="1135" spans="1:8" x14ac:dyDescent="0.35">
      <c r="A1135" t="s">
        <v>322</v>
      </c>
      <c r="B1135" t="s">
        <v>323</v>
      </c>
      <c r="C1135" s="1">
        <v>90</v>
      </c>
      <c r="D1135">
        <v>11042025</v>
      </c>
      <c r="E1135">
        <v>4390</v>
      </c>
      <c r="F1135" t="s">
        <v>140</v>
      </c>
      <c r="G1135">
        <v>5352</v>
      </c>
      <c r="H1135" t="str">
        <f>IF(COUNTIF(Aktiva_företag[FO-nummer],ostolaskut_2025[[#This Row],[Toimittajan Y-tunnus]])&gt;0, "JA", "NEJ")</f>
        <v>JA</v>
      </c>
    </row>
    <row r="1136" spans="1:8" x14ac:dyDescent="0.35">
      <c r="A1136" t="s">
        <v>322</v>
      </c>
      <c r="B1136" t="s">
        <v>323</v>
      </c>
      <c r="C1136" s="1">
        <v>33.4</v>
      </c>
      <c r="D1136">
        <v>11042025</v>
      </c>
      <c r="E1136">
        <v>4600</v>
      </c>
      <c r="F1136" t="s">
        <v>120</v>
      </c>
      <c r="G1136">
        <v>5352</v>
      </c>
      <c r="H1136" t="str">
        <f>IF(COUNTIF(Aktiva_företag[FO-nummer],ostolaskut_2025[[#This Row],[Toimittajan Y-tunnus]])&gt;0, "JA", "NEJ")</f>
        <v>JA</v>
      </c>
    </row>
    <row r="1137" spans="1:8" x14ac:dyDescent="0.35">
      <c r="A1137" t="s">
        <v>322</v>
      </c>
      <c r="B1137" t="s">
        <v>323</v>
      </c>
      <c r="C1137" s="1">
        <v>40</v>
      </c>
      <c r="D1137">
        <v>11042025</v>
      </c>
      <c r="E1137">
        <v>4420</v>
      </c>
      <c r="F1137" t="s">
        <v>112</v>
      </c>
      <c r="G1137">
        <v>5352</v>
      </c>
      <c r="H1137" t="str">
        <f>IF(COUNTIF(Aktiva_företag[FO-nummer],ostolaskut_2025[[#This Row],[Toimittajan Y-tunnus]])&gt;0, "JA", "NEJ")</f>
        <v>JA</v>
      </c>
    </row>
    <row r="1138" spans="1:8" x14ac:dyDescent="0.35">
      <c r="A1138" t="s">
        <v>322</v>
      </c>
      <c r="B1138" t="s">
        <v>323</v>
      </c>
      <c r="C1138" s="1">
        <v>720</v>
      </c>
      <c r="D1138">
        <v>12052025</v>
      </c>
      <c r="E1138">
        <v>4390</v>
      </c>
      <c r="F1138" t="s">
        <v>140</v>
      </c>
      <c r="G1138">
        <v>5352</v>
      </c>
      <c r="H1138" t="str">
        <f>IF(COUNTIF(Aktiva_företag[FO-nummer],ostolaskut_2025[[#This Row],[Toimittajan Y-tunnus]])&gt;0, "JA", "NEJ")</f>
        <v>JA</v>
      </c>
    </row>
    <row r="1139" spans="1:8" x14ac:dyDescent="0.35">
      <c r="A1139" t="s">
        <v>322</v>
      </c>
      <c r="B1139" t="s">
        <v>323</v>
      </c>
      <c r="C1139" s="1">
        <v>6220</v>
      </c>
      <c r="D1139">
        <v>12052025</v>
      </c>
      <c r="E1139">
        <v>4600</v>
      </c>
      <c r="F1139" t="s">
        <v>120</v>
      </c>
      <c r="G1139">
        <v>5352</v>
      </c>
      <c r="H1139" t="str">
        <f>IF(COUNTIF(Aktiva_företag[FO-nummer],ostolaskut_2025[[#This Row],[Toimittajan Y-tunnus]])&gt;0, "JA", "NEJ")</f>
        <v>JA</v>
      </c>
    </row>
    <row r="1140" spans="1:8" x14ac:dyDescent="0.35">
      <c r="A1140" t="s">
        <v>322</v>
      </c>
      <c r="B1140" t="s">
        <v>323</v>
      </c>
      <c r="C1140" s="1">
        <v>90</v>
      </c>
      <c r="D1140">
        <v>4062025</v>
      </c>
      <c r="E1140">
        <v>4390</v>
      </c>
      <c r="F1140" t="s">
        <v>140</v>
      </c>
      <c r="G1140">
        <v>5352</v>
      </c>
      <c r="H1140" t="str">
        <f>IF(COUNTIF(Aktiva_företag[FO-nummer],ostolaskut_2025[[#This Row],[Toimittajan Y-tunnus]])&gt;0, "JA", "NEJ")</f>
        <v>JA</v>
      </c>
    </row>
    <row r="1141" spans="1:8" x14ac:dyDescent="0.35">
      <c r="A1141" t="s">
        <v>322</v>
      </c>
      <c r="B1141" t="s">
        <v>323</v>
      </c>
      <c r="C1141" s="1">
        <v>226</v>
      </c>
      <c r="D1141">
        <v>4062025</v>
      </c>
      <c r="E1141">
        <v>4600</v>
      </c>
      <c r="F1141" t="s">
        <v>120</v>
      </c>
      <c r="G1141">
        <v>5352</v>
      </c>
      <c r="H1141" t="str">
        <f>IF(COUNTIF(Aktiva_företag[FO-nummer],ostolaskut_2025[[#This Row],[Toimittajan Y-tunnus]])&gt;0, "JA", "NEJ")</f>
        <v>JA</v>
      </c>
    </row>
    <row r="1142" spans="1:8" x14ac:dyDescent="0.35">
      <c r="A1142" t="s">
        <v>322</v>
      </c>
      <c r="B1142" t="s">
        <v>323</v>
      </c>
      <c r="C1142" s="1">
        <v>40</v>
      </c>
      <c r="D1142">
        <v>4062025</v>
      </c>
      <c r="E1142">
        <v>4420</v>
      </c>
      <c r="F1142" t="s">
        <v>112</v>
      </c>
      <c r="G1142">
        <v>5352</v>
      </c>
      <c r="H1142" t="str">
        <f>IF(COUNTIF(Aktiva_företag[FO-nummer],ostolaskut_2025[[#This Row],[Toimittajan Y-tunnus]])&gt;0, "JA", "NEJ")</f>
        <v>JA</v>
      </c>
    </row>
    <row r="1143" spans="1:8" x14ac:dyDescent="0.35">
      <c r="A1143" t="s">
        <v>322</v>
      </c>
      <c r="B1143" t="s">
        <v>323</v>
      </c>
      <c r="C1143" s="1">
        <v>112.5</v>
      </c>
      <c r="D1143">
        <v>13062025</v>
      </c>
      <c r="E1143">
        <v>4390</v>
      </c>
      <c r="F1143" t="s">
        <v>140</v>
      </c>
      <c r="G1143">
        <v>5352</v>
      </c>
      <c r="H1143" t="str">
        <f>IF(COUNTIF(Aktiva_företag[FO-nummer],ostolaskut_2025[[#This Row],[Toimittajan Y-tunnus]])&gt;0, "JA", "NEJ")</f>
        <v>JA</v>
      </c>
    </row>
    <row r="1144" spans="1:8" x14ac:dyDescent="0.35">
      <c r="A1144" t="s">
        <v>322</v>
      </c>
      <c r="B1144" t="s">
        <v>323</v>
      </c>
      <c r="C1144" s="1">
        <v>40</v>
      </c>
      <c r="D1144">
        <v>13062025</v>
      </c>
      <c r="E1144">
        <v>4420</v>
      </c>
      <c r="F1144" t="s">
        <v>112</v>
      </c>
      <c r="G1144">
        <v>5352</v>
      </c>
      <c r="H1144" t="str">
        <f>IF(COUNTIF(Aktiva_företag[FO-nummer],ostolaskut_2025[[#This Row],[Toimittajan Y-tunnus]])&gt;0, "JA", "NEJ")</f>
        <v>JA</v>
      </c>
    </row>
    <row r="1145" spans="1:8" x14ac:dyDescent="0.35">
      <c r="A1145" t="s">
        <v>322</v>
      </c>
      <c r="B1145" t="s">
        <v>323</v>
      </c>
      <c r="C1145" s="1">
        <v>113.85</v>
      </c>
      <c r="D1145">
        <v>13062025</v>
      </c>
      <c r="E1145">
        <v>4600</v>
      </c>
      <c r="F1145" t="s">
        <v>120</v>
      </c>
      <c r="G1145">
        <v>5352</v>
      </c>
      <c r="H1145" t="str">
        <f>IF(COUNTIF(Aktiva_företag[FO-nummer],ostolaskut_2025[[#This Row],[Toimittajan Y-tunnus]])&gt;0, "JA", "NEJ")</f>
        <v>JA</v>
      </c>
    </row>
    <row r="1146" spans="1:8" x14ac:dyDescent="0.35">
      <c r="A1146" t="s">
        <v>322</v>
      </c>
      <c r="B1146" t="s">
        <v>323</v>
      </c>
      <c r="C1146" s="1">
        <v>90</v>
      </c>
      <c r="D1146">
        <v>24062025</v>
      </c>
      <c r="E1146">
        <v>4390</v>
      </c>
      <c r="F1146" t="s">
        <v>140</v>
      </c>
      <c r="G1146">
        <v>5352</v>
      </c>
      <c r="H1146" t="str">
        <f>IF(COUNTIF(Aktiva_företag[FO-nummer],ostolaskut_2025[[#This Row],[Toimittajan Y-tunnus]])&gt;0, "JA", "NEJ")</f>
        <v>JA</v>
      </c>
    </row>
    <row r="1147" spans="1:8" x14ac:dyDescent="0.35">
      <c r="A1147" t="s">
        <v>322</v>
      </c>
      <c r="B1147" t="s">
        <v>323</v>
      </c>
      <c r="C1147" s="1">
        <v>24</v>
      </c>
      <c r="D1147">
        <v>24062025</v>
      </c>
      <c r="E1147">
        <v>4420</v>
      </c>
      <c r="F1147" t="s">
        <v>112</v>
      </c>
      <c r="G1147">
        <v>5352</v>
      </c>
      <c r="H1147" t="str">
        <f>IF(COUNTIF(Aktiva_företag[FO-nummer],ostolaskut_2025[[#This Row],[Toimittajan Y-tunnus]])&gt;0, "JA", "NEJ")</f>
        <v>JA</v>
      </c>
    </row>
    <row r="1148" spans="1:8" x14ac:dyDescent="0.35">
      <c r="A1148" t="s">
        <v>322</v>
      </c>
      <c r="B1148" t="s">
        <v>323</v>
      </c>
      <c r="C1148" s="1">
        <v>49.5</v>
      </c>
      <c r="D1148">
        <v>24062025</v>
      </c>
      <c r="E1148">
        <v>4600</v>
      </c>
      <c r="F1148" t="s">
        <v>120</v>
      </c>
      <c r="G1148">
        <v>5352</v>
      </c>
      <c r="H1148" t="str">
        <f>IF(COUNTIF(Aktiva_företag[FO-nummer],ostolaskut_2025[[#This Row],[Toimittajan Y-tunnus]])&gt;0, "JA", "NEJ")</f>
        <v>JA</v>
      </c>
    </row>
    <row r="1149" spans="1:8" x14ac:dyDescent="0.35">
      <c r="A1149" t="s">
        <v>322</v>
      </c>
      <c r="B1149" t="s">
        <v>323</v>
      </c>
      <c r="C1149" s="1">
        <v>135</v>
      </c>
      <c r="D1149">
        <v>24072025</v>
      </c>
      <c r="E1149">
        <v>4390</v>
      </c>
      <c r="F1149" t="s">
        <v>140</v>
      </c>
      <c r="G1149">
        <v>5352</v>
      </c>
      <c r="H1149" t="str">
        <f>IF(COUNTIF(Aktiva_företag[FO-nummer],ostolaskut_2025[[#This Row],[Toimittajan Y-tunnus]])&gt;0, "JA", "NEJ")</f>
        <v>JA</v>
      </c>
    </row>
    <row r="1150" spans="1:8" x14ac:dyDescent="0.35">
      <c r="A1150" t="s">
        <v>322</v>
      </c>
      <c r="B1150" t="s">
        <v>323</v>
      </c>
      <c r="C1150" s="1">
        <v>203.28</v>
      </c>
      <c r="D1150">
        <v>24072025</v>
      </c>
      <c r="E1150">
        <v>4600</v>
      </c>
      <c r="F1150" t="s">
        <v>120</v>
      </c>
      <c r="G1150">
        <v>5352</v>
      </c>
      <c r="H1150" t="str">
        <f>IF(COUNTIF(Aktiva_företag[FO-nummer],ostolaskut_2025[[#This Row],[Toimittajan Y-tunnus]])&gt;0, "JA", "NEJ")</f>
        <v>JA</v>
      </c>
    </row>
    <row r="1151" spans="1:8" x14ac:dyDescent="0.35">
      <c r="A1151" t="s">
        <v>322</v>
      </c>
      <c r="B1151" t="s">
        <v>323</v>
      </c>
      <c r="C1151" s="1">
        <v>24</v>
      </c>
      <c r="D1151">
        <v>24072025</v>
      </c>
      <c r="E1151">
        <v>4420</v>
      </c>
      <c r="F1151" t="s">
        <v>112</v>
      </c>
      <c r="G1151">
        <v>5352</v>
      </c>
      <c r="H1151" t="str">
        <f>IF(COUNTIF(Aktiva_företag[FO-nummer],ostolaskut_2025[[#This Row],[Toimittajan Y-tunnus]])&gt;0, "JA", "NEJ")</f>
        <v>JA</v>
      </c>
    </row>
    <row r="1152" spans="1:8" x14ac:dyDescent="0.35">
      <c r="A1152" t="s">
        <v>322</v>
      </c>
      <c r="B1152" t="s">
        <v>323</v>
      </c>
      <c r="C1152" s="1">
        <v>67.5</v>
      </c>
      <c r="D1152">
        <v>24072025</v>
      </c>
      <c r="E1152">
        <v>4390</v>
      </c>
      <c r="F1152" t="s">
        <v>140</v>
      </c>
      <c r="G1152">
        <v>5352</v>
      </c>
      <c r="H1152" t="str">
        <f>IF(COUNTIF(Aktiva_företag[FO-nummer],ostolaskut_2025[[#This Row],[Toimittajan Y-tunnus]])&gt;0, "JA", "NEJ")</f>
        <v>JA</v>
      </c>
    </row>
    <row r="1153" spans="1:8" x14ac:dyDescent="0.35">
      <c r="A1153" t="s">
        <v>322</v>
      </c>
      <c r="B1153" t="s">
        <v>323</v>
      </c>
      <c r="C1153" s="1">
        <v>40</v>
      </c>
      <c r="D1153">
        <v>24072025</v>
      </c>
      <c r="E1153">
        <v>4420</v>
      </c>
      <c r="F1153" t="s">
        <v>112</v>
      </c>
      <c r="G1153">
        <v>5352</v>
      </c>
      <c r="H1153" t="str">
        <f>IF(COUNTIF(Aktiva_företag[FO-nummer],ostolaskut_2025[[#This Row],[Toimittajan Y-tunnus]])&gt;0, "JA", "NEJ")</f>
        <v>JA</v>
      </c>
    </row>
    <row r="1154" spans="1:8" x14ac:dyDescent="0.35">
      <c r="A1154" t="s">
        <v>322</v>
      </c>
      <c r="B1154" t="s">
        <v>323</v>
      </c>
      <c r="C1154" s="1">
        <v>270.48</v>
      </c>
      <c r="D1154">
        <v>24072025</v>
      </c>
      <c r="E1154">
        <v>4600</v>
      </c>
      <c r="F1154" t="s">
        <v>120</v>
      </c>
      <c r="G1154">
        <v>5352</v>
      </c>
      <c r="H1154" t="str">
        <f>IF(COUNTIF(Aktiva_företag[FO-nummer],ostolaskut_2025[[#This Row],[Toimittajan Y-tunnus]])&gt;0, "JA", "NEJ")</f>
        <v>JA</v>
      </c>
    </row>
    <row r="1155" spans="1:8" x14ac:dyDescent="0.35">
      <c r="A1155" t="s">
        <v>322</v>
      </c>
      <c r="B1155" t="s">
        <v>323</v>
      </c>
      <c r="C1155" s="1">
        <v>225</v>
      </c>
      <c r="D1155">
        <v>28072025</v>
      </c>
      <c r="E1155">
        <v>4390</v>
      </c>
      <c r="F1155" t="s">
        <v>140</v>
      </c>
      <c r="G1155">
        <v>5352</v>
      </c>
      <c r="H1155" t="str">
        <f>IF(COUNTIF(Aktiva_företag[FO-nummer],ostolaskut_2025[[#This Row],[Toimittajan Y-tunnus]])&gt;0, "JA", "NEJ")</f>
        <v>JA</v>
      </c>
    </row>
    <row r="1156" spans="1:8" x14ac:dyDescent="0.35">
      <c r="A1156" t="s">
        <v>322</v>
      </c>
      <c r="B1156" t="s">
        <v>323</v>
      </c>
      <c r="C1156" s="1">
        <v>307.3</v>
      </c>
      <c r="D1156">
        <v>28072025</v>
      </c>
      <c r="E1156">
        <v>4600</v>
      </c>
      <c r="F1156" t="s">
        <v>120</v>
      </c>
      <c r="G1156">
        <v>5352</v>
      </c>
      <c r="H1156" t="str">
        <f>IF(COUNTIF(Aktiva_företag[FO-nummer],ostolaskut_2025[[#This Row],[Toimittajan Y-tunnus]])&gt;0, "JA", "NEJ")</f>
        <v>JA</v>
      </c>
    </row>
    <row r="1157" spans="1:8" x14ac:dyDescent="0.35">
      <c r="A1157" t="s">
        <v>322</v>
      </c>
      <c r="B1157" t="s">
        <v>323</v>
      </c>
      <c r="C1157" s="1">
        <v>450</v>
      </c>
      <c r="D1157">
        <v>5082025</v>
      </c>
      <c r="E1157">
        <v>4390</v>
      </c>
      <c r="F1157" t="s">
        <v>140</v>
      </c>
      <c r="G1157">
        <v>5352</v>
      </c>
      <c r="H1157" t="str">
        <f>IF(COUNTIF(Aktiva_företag[FO-nummer],ostolaskut_2025[[#This Row],[Toimittajan Y-tunnus]])&gt;0, "JA", "NEJ")</f>
        <v>JA</v>
      </c>
    </row>
    <row r="1158" spans="1:8" x14ac:dyDescent="0.35">
      <c r="A1158" t="s">
        <v>322</v>
      </c>
      <c r="B1158" t="s">
        <v>323</v>
      </c>
      <c r="C1158" s="1">
        <v>80</v>
      </c>
      <c r="D1158">
        <v>5082025</v>
      </c>
      <c r="E1158">
        <v>4420</v>
      </c>
      <c r="F1158" t="s">
        <v>112</v>
      </c>
      <c r="G1158">
        <v>5352</v>
      </c>
      <c r="H1158" t="str">
        <f>IF(COUNTIF(Aktiva_företag[FO-nummer],ostolaskut_2025[[#This Row],[Toimittajan Y-tunnus]])&gt;0, "JA", "NEJ")</f>
        <v>JA</v>
      </c>
    </row>
    <row r="1159" spans="1:8" x14ac:dyDescent="0.35">
      <c r="A1159" t="s">
        <v>322</v>
      </c>
      <c r="B1159" t="s">
        <v>323</v>
      </c>
      <c r="C1159" s="1">
        <v>34.799999999999997</v>
      </c>
      <c r="D1159">
        <v>5082025</v>
      </c>
      <c r="E1159">
        <v>4600</v>
      </c>
      <c r="F1159" t="s">
        <v>120</v>
      </c>
      <c r="G1159">
        <v>5352</v>
      </c>
      <c r="H1159" t="str">
        <f>IF(COUNTIF(Aktiva_företag[FO-nummer],ostolaskut_2025[[#This Row],[Toimittajan Y-tunnus]])&gt;0, "JA", "NEJ")</f>
        <v>JA</v>
      </c>
    </row>
    <row r="1160" spans="1:8" x14ac:dyDescent="0.35">
      <c r="A1160" t="s">
        <v>322</v>
      </c>
      <c r="B1160" t="s">
        <v>323</v>
      </c>
      <c r="C1160" s="1">
        <v>96</v>
      </c>
      <c r="D1160">
        <v>2092025</v>
      </c>
      <c r="E1160">
        <v>4390</v>
      </c>
      <c r="F1160" t="s">
        <v>140</v>
      </c>
      <c r="G1160">
        <v>5352</v>
      </c>
      <c r="H1160" t="str">
        <f>IF(COUNTIF(Aktiva_företag[FO-nummer],ostolaskut_2025[[#This Row],[Toimittajan Y-tunnus]])&gt;0, "JA", "NEJ")</f>
        <v>JA</v>
      </c>
    </row>
    <row r="1161" spans="1:8" x14ac:dyDescent="0.35">
      <c r="A1161" t="s">
        <v>322</v>
      </c>
      <c r="B1161" t="s">
        <v>323</v>
      </c>
      <c r="C1161" s="1">
        <v>52.78</v>
      </c>
      <c r="D1161">
        <v>2092025</v>
      </c>
      <c r="E1161">
        <v>4600</v>
      </c>
      <c r="F1161" t="s">
        <v>120</v>
      </c>
      <c r="G1161">
        <v>5352</v>
      </c>
      <c r="H1161" t="str">
        <f>IF(COUNTIF(Aktiva_företag[FO-nummer],ostolaskut_2025[[#This Row],[Toimittajan Y-tunnus]])&gt;0, "JA", "NEJ")</f>
        <v>JA</v>
      </c>
    </row>
    <row r="1162" spans="1:8" x14ac:dyDescent="0.35">
      <c r="A1162" t="s">
        <v>322</v>
      </c>
      <c r="B1162" t="s">
        <v>323</v>
      </c>
      <c r="C1162" s="1">
        <v>48</v>
      </c>
      <c r="D1162">
        <v>19092025</v>
      </c>
      <c r="E1162">
        <v>4390</v>
      </c>
      <c r="F1162" t="s">
        <v>140</v>
      </c>
      <c r="G1162">
        <v>5352</v>
      </c>
      <c r="H1162" t="str">
        <f>IF(COUNTIF(Aktiva_företag[FO-nummer],ostolaskut_2025[[#This Row],[Toimittajan Y-tunnus]])&gt;0, "JA", "NEJ")</f>
        <v>JA</v>
      </c>
    </row>
    <row r="1163" spans="1:8" x14ac:dyDescent="0.35">
      <c r="A1163" t="s">
        <v>322</v>
      </c>
      <c r="B1163" t="s">
        <v>323</v>
      </c>
      <c r="C1163" s="1">
        <v>373.44</v>
      </c>
      <c r="D1163">
        <v>19092025</v>
      </c>
      <c r="E1163">
        <v>4600</v>
      </c>
      <c r="F1163" t="s">
        <v>120</v>
      </c>
      <c r="G1163">
        <v>5352</v>
      </c>
      <c r="H1163" t="str">
        <f>IF(COUNTIF(Aktiva_företag[FO-nummer],ostolaskut_2025[[#This Row],[Toimittajan Y-tunnus]])&gt;0, "JA", "NEJ")</f>
        <v>JA</v>
      </c>
    </row>
    <row r="1164" spans="1:8" x14ac:dyDescent="0.35">
      <c r="A1164" t="s">
        <v>322</v>
      </c>
      <c r="B1164" t="s">
        <v>323</v>
      </c>
      <c r="C1164" s="1">
        <v>270</v>
      </c>
      <c r="D1164">
        <v>1102025</v>
      </c>
      <c r="E1164">
        <v>4390</v>
      </c>
      <c r="F1164" t="s">
        <v>140</v>
      </c>
      <c r="G1164">
        <v>5352</v>
      </c>
      <c r="H1164" t="str">
        <f>IF(COUNTIF(Aktiva_företag[FO-nummer],ostolaskut_2025[[#This Row],[Toimittajan Y-tunnus]])&gt;0, "JA", "NEJ")</f>
        <v>JA</v>
      </c>
    </row>
    <row r="1165" spans="1:8" x14ac:dyDescent="0.35">
      <c r="A1165" t="s">
        <v>322</v>
      </c>
      <c r="B1165" t="s">
        <v>323</v>
      </c>
      <c r="C1165" s="1">
        <v>38.25</v>
      </c>
      <c r="D1165">
        <v>1102025</v>
      </c>
      <c r="E1165">
        <v>4420</v>
      </c>
      <c r="F1165" t="s">
        <v>112</v>
      </c>
      <c r="G1165">
        <v>5352</v>
      </c>
      <c r="H1165" t="str">
        <f>IF(COUNTIF(Aktiva_företag[FO-nummer],ostolaskut_2025[[#This Row],[Toimittajan Y-tunnus]])&gt;0, "JA", "NEJ")</f>
        <v>JA</v>
      </c>
    </row>
    <row r="1166" spans="1:8" x14ac:dyDescent="0.35">
      <c r="A1166" t="s">
        <v>322</v>
      </c>
      <c r="B1166" t="s">
        <v>323</v>
      </c>
      <c r="C1166" s="1">
        <v>411.5</v>
      </c>
      <c r="D1166">
        <v>1102025</v>
      </c>
      <c r="E1166">
        <v>4600</v>
      </c>
      <c r="F1166" t="s">
        <v>120</v>
      </c>
      <c r="G1166">
        <v>5352</v>
      </c>
      <c r="H1166" t="str">
        <f>IF(COUNTIF(Aktiva_företag[FO-nummer],ostolaskut_2025[[#This Row],[Toimittajan Y-tunnus]])&gt;0, "JA", "NEJ")</f>
        <v>JA</v>
      </c>
    </row>
    <row r="1167" spans="1:8" x14ac:dyDescent="0.35">
      <c r="A1167" t="s">
        <v>322</v>
      </c>
      <c r="B1167" t="s">
        <v>323</v>
      </c>
      <c r="C1167" s="1">
        <v>96</v>
      </c>
      <c r="D1167">
        <v>15102025</v>
      </c>
      <c r="E1167">
        <v>4390</v>
      </c>
      <c r="F1167" t="s">
        <v>140</v>
      </c>
      <c r="G1167">
        <v>5352</v>
      </c>
      <c r="H1167" t="str">
        <f>IF(COUNTIF(Aktiva_företag[FO-nummer],ostolaskut_2025[[#This Row],[Toimittajan Y-tunnus]])&gt;0, "JA", "NEJ")</f>
        <v>JA</v>
      </c>
    </row>
    <row r="1168" spans="1:8" x14ac:dyDescent="0.35">
      <c r="A1168" t="s">
        <v>322</v>
      </c>
      <c r="B1168" t="s">
        <v>323</v>
      </c>
      <c r="C1168" s="1">
        <v>40</v>
      </c>
      <c r="D1168">
        <v>15102025</v>
      </c>
      <c r="E1168">
        <v>4420</v>
      </c>
      <c r="F1168" t="s">
        <v>112</v>
      </c>
      <c r="G1168">
        <v>5352</v>
      </c>
      <c r="H1168" t="str">
        <f>IF(COUNTIF(Aktiva_företag[FO-nummer],ostolaskut_2025[[#This Row],[Toimittajan Y-tunnus]])&gt;0, "JA", "NEJ")</f>
        <v>JA</v>
      </c>
    </row>
    <row r="1169" spans="1:8" x14ac:dyDescent="0.35">
      <c r="A1169" t="s">
        <v>322</v>
      </c>
      <c r="B1169" t="s">
        <v>323</v>
      </c>
      <c r="C1169" s="1">
        <v>21.21</v>
      </c>
      <c r="D1169">
        <v>15102025</v>
      </c>
      <c r="E1169">
        <v>4600</v>
      </c>
      <c r="F1169" t="s">
        <v>120</v>
      </c>
      <c r="G1169">
        <v>5352</v>
      </c>
      <c r="H1169" t="str">
        <f>IF(COUNTIF(Aktiva_företag[FO-nummer],ostolaskut_2025[[#This Row],[Toimittajan Y-tunnus]])&gt;0, "JA", "NEJ")</f>
        <v>JA</v>
      </c>
    </row>
    <row r="1170" spans="1:8" x14ac:dyDescent="0.35">
      <c r="A1170" t="s">
        <v>322</v>
      </c>
      <c r="B1170" t="s">
        <v>323</v>
      </c>
      <c r="C1170" s="1">
        <v>96</v>
      </c>
      <c r="D1170">
        <v>23102025</v>
      </c>
      <c r="E1170">
        <v>4390</v>
      </c>
      <c r="F1170" t="s">
        <v>140</v>
      </c>
      <c r="G1170">
        <v>5352</v>
      </c>
      <c r="H1170" t="str">
        <f>IF(COUNTIF(Aktiva_företag[FO-nummer],ostolaskut_2025[[#This Row],[Toimittajan Y-tunnus]])&gt;0, "JA", "NEJ")</f>
        <v>JA</v>
      </c>
    </row>
    <row r="1171" spans="1:8" x14ac:dyDescent="0.35">
      <c r="A1171" t="s">
        <v>322</v>
      </c>
      <c r="B1171" t="s">
        <v>323</v>
      </c>
      <c r="C1171" s="1">
        <v>40</v>
      </c>
      <c r="D1171">
        <v>23102025</v>
      </c>
      <c r="E1171">
        <v>4420</v>
      </c>
      <c r="F1171" t="s">
        <v>112</v>
      </c>
      <c r="G1171">
        <v>5352</v>
      </c>
      <c r="H1171" t="str">
        <f>IF(COUNTIF(Aktiva_företag[FO-nummer],ostolaskut_2025[[#This Row],[Toimittajan Y-tunnus]])&gt;0, "JA", "NEJ")</f>
        <v>JA</v>
      </c>
    </row>
    <row r="1172" spans="1:8" x14ac:dyDescent="0.35">
      <c r="A1172" t="s">
        <v>322</v>
      </c>
      <c r="B1172" t="s">
        <v>323</v>
      </c>
      <c r="C1172" s="1">
        <v>38.86</v>
      </c>
      <c r="D1172">
        <v>23102025</v>
      </c>
      <c r="E1172">
        <v>4600</v>
      </c>
      <c r="F1172" t="s">
        <v>120</v>
      </c>
      <c r="G1172">
        <v>5352</v>
      </c>
      <c r="H1172" t="str">
        <f>IF(COUNTIF(Aktiva_företag[FO-nummer],ostolaskut_2025[[#This Row],[Toimittajan Y-tunnus]])&gt;0, "JA", "NEJ")</f>
        <v>JA</v>
      </c>
    </row>
    <row r="1173" spans="1:8" x14ac:dyDescent="0.35">
      <c r="A1173" t="s">
        <v>322</v>
      </c>
      <c r="B1173" t="s">
        <v>323</v>
      </c>
      <c r="C1173" s="1">
        <v>144</v>
      </c>
      <c r="D1173">
        <v>16122025</v>
      </c>
      <c r="E1173">
        <v>4400</v>
      </c>
      <c r="F1173" t="s">
        <v>111</v>
      </c>
      <c r="G1173">
        <v>5352</v>
      </c>
      <c r="H1173" t="str">
        <f>IF(COUNTIF(Aktiva_företag[FO-nummer],ostolaskut_2025[[#This Row],[Toimittajan Y-tunnus]])&gt;0, "JA", "NEJ")</f>
        <v>JA</v>
      </c>
    </row>
    <row r="1174" spans="1:8" x14ac:dyDescent="0.35">
      <c r="A1174" t="s">
        <v>322</v>
      </c>
      <c r="B1174" t="s">
        <v>323</v>
      </c>
      <c r="C1174" s="1">
        <v>173</v>
      </c>
      <c r="D1174">
        <v>16122025</v>
      </c>
      <c r="E1174">
        <v>4600</v>
      </c>
      <c r="F1174" t="s">
        <v>120</v>
      </c>
      <c r="G1174">
        <v>5352</v>
      </c>
      <c r="H1174" t="str">
        <f>IF(COUNTIF(Aktiva_företag[FO-nummer],ostolaskut_2025[[#This Row],[Toimittajan Y-tunnus]])&gt;0, "JA", "NEJ")</f>
        <v>JA</v>
      </c>
    </row>
    <row r="1175" spans="1:8" x14ac:dyDescent="0.35">
      <c r="A1175" t="s">
        <v>322</v>
      </c>
      <c r="B1175" t="s">
        <v>323</v>
      </c>
      <c r="C1175" s="1">
        <v>80</v>
      </c>
      <c r="D1175">
        <v>16122025</v>
      </c>
      <c r="E1175">
        <v>4420</v>
      </c>
      <c r="F1175" t="s">
        <v>112</v>
      </c>
      <c r="G1175">
        <v>5352</v>
      </c>
      <c r="H1175" t="str">
        <f>IF(COUNTIF(Aktiva_företag[FO-nummer],ostolaskut_2025[[#This Row],[Toimittajan Y-tunnus]])&gt;0, "JA", "NEJ")</f>
        <v>JA</v>
      </c>
    </row>
    <row r="1176" spans="1:8" x14ac:dyDescent="0.35">
      <c r="A1176" t="s">
        <v>322</v>
      </c>
      <c r="B1176" t="s">
        <v>323</v>
      </c>
      <c r="C1176" s="1">
        <v>48</v>
      </c>
      <c r="D1176">
        <v>22122025</v>
      </c>
      <c r="E1176">
        <v>4390</v>
      </c>
      <c r="F1176" t="s">
        <v>140</v>
      </c>
      <c r="G1176">
        <v>5352</v>
      </c>
      <c r="H1176" t="str">
        <f>IF(COUNTIF(Aktiva_företag[FO-nummer],ostolaskut_2025[[#This Row],[Toimittajan Y-tunnus]])&gt;0, "JA", "NEJ")</f>
        <v>JA</v>
      </c>
    </row>
    <row r="1177" spans="1:8" x14ac:dyDescent="0.35">
      <c r="A1177" t="s">
        <v>322</v>
      </c>
      <c r="B1177" t="s">
        <v>323</v>
      </c>
      <c r="C1177" s="1">
        <v>24</v>
      </c>
      <c r="D1177">
        <v>22122025</v>
      </c>
      <c r="E1177">
        <v>4420</v>
      </c>
      <c r="F1177" t="s">
        <v>112</v>
      </c>
      <c r="G1177">
        <v>5352</v>
      </c>
      <c r="H1177" t="str">
        <f>IF(COUNTIF(Aktiva_företag[FO-nummer],ostolaskut_2025[[#This Row],[Toimittajan Y-tunnus]])&gt;0, "JA", "NEJ")</f>
        <v>JA</v>
      </c>
    </row>
    <row r="1178" spans="1:8" x14ac:dyDescent="0.35">
      <c r="A1178" t="s">
        <v>322</v>
      </c>
      <c r="B1178" t="s">
        <v>323</v>
      </c>
      <c r="C1178" s="1">
        <v>14.55</v>
      </c>
      <c r="D1178">
        <v>22122025</v>
      </c>
      <c r="E1178">
        <v>4600</v>
      </c>
      <c r="F1178" t="s">
        <v>120</v>
      </c>
      <c r="G1178">
        <v>5352</v>
      </c>
      <c r="H1178" t="str">
        <f>IF(COUNTIF(Aktiva_företag[FO-nummer],ostolaskut_2025[[#This Row],[Toimittajan Y-tunnus]])&gt;0, "JA", "NEJ")</f>
        <v>JA</v>
      </c>
    </row>
    <row r="1179" spans="1:8" x14ac:dyDescent="0.35">
      <c r="A1179" t="s">
        <v>322</v>
      </c>
      <c r="B1179" t="s">
        <v>323</v>
      </c>
      <c r="C1179" s="1">
        <v>353.3</v>
      </c>
      <c r="D1179">
        <v>7052025</v>
      </c>
      <c r="E1179">
        <v>4470</v>
      </c>
      <c r="F1179" t="s">
        <v>20</v>
      </c>
      <c r="G1179">
        <v>6102</v>
      </c>
      <c r="H1179" t="str">
        <f>IF(COUNTIF(Aktiva_företag[FO-nummer],ostolaskut_2025[[#This Row],[Toimittajan Y-tunnus]])&gt;0, "JA", "NEJ")</f>
        <v>JA</v>
      </c>
    </row>
    <row r="1180" spans="1:8" x14ac:dyDescent="0.35">
      <c r="A1180" t="s">
        <v>587</v>
      </c>
      <c r="B1180" t="s">
        <v>588</v>
      </c>
      <c r="C1180" s="1">
        <v>76.75</v>
      </c>
      <c r="D1180">
        <v>9022025</v>
      </c>
      <c r="E1180">
        <v>4420</v>
      </c>
      <c r="F1180" t="s">
        <v>112</v>
      </c>
      <c r="G1180">
        <v>3022</v>
      </c>
      <c r="H1180" t="str">
        <f>IF(COUNTIF(Aktiva_företag[FO-nummer],ostolaskut_2025[[#This Row],[Toimittajan Y-tunnus]])&gt;0, "JA", "NEJ")</f>
        <v>JA</v>
      </c>
    </row>
    <row r="1181" spans="1:8" x14ac:dyDescent="0.35">
      <c r="A1181" t="s">
        <v>797</v>
      </c>
      <c r="B1181" t="s">
        <v>798</v>
      </c>
      <c r="C1181" s="1">
        <v>500</v>
      </c>
      <c r="D1181">
        <v>20012025</v>
      </c>
      <c r="E1181">
        <v>4470</v>
      </c>
      <c r="F1181" t="s">
        <v>20</v>
      </c>
      <c r="G1181">
        <v>4601</v>
      </c>
      <c r="H1181" t="str">
        <f>IF(COUNTIF(Aktiva_företag[FO-nummer],ostolaskut_2025[[#This Row],[Toimittajan Y-tunnus]])&gt;0, "JA", "NEJ")</f>
        <v>JA</v>
      </c>
    </row>
    <row r="1182" spans="1:8" x14ac:dyDescent="0.35">
      <c r="A1182" t="s">
        <v>797</v>
      </c>
      <c r="B1182" t="s">
        <v>798</v>
      </c>
      <c r="C1182" s="1">
        <v>670</v>
      </c>
      <c r="D1182">
        <v>22072025</v>
      </c>
      <c r="E1182">
        <v>4470</v>
      </c>
      <c r="F1182" t="s">
        <v>20</v>
      </c>
      <c r="G1182">
        <v>4601</v>
      </c>
      <c r="H1182" t="str">
        <f>IF(COUNTIF(Aktiva_företag[FO-nummer],ostolaskut_2025[[#This Row],[Toimittajan Y-tunnus]])&gt;0, "JA", "NEJ")</f>
        <v>JA</v>
      </c>
    </row>
    <row r="1183" spans="1:8" x14ac:dyDescent="0.35">
      <c r="A1183" t="s">
        <v>744</v>
      </c>
      <c r="B1183" t="s">
        <v>745</v>
      </c>
      <c r="C1183" s="1">
        <v>65.790000000000006</v>
      </c>
      <c r="D1183">
        <v>5032025</v>
      </c>
      <c r="E1183">
        <v>4600</v>
      </c>
      <c r="F1183" t="s">
        <v>120</v>
      </c>
      <c r="G1183">
        <v>3021</v>
      </c>
      <c r="H1183" t="str">
        <f>IF(COUNTIF(Aktiva_företag[FO-nummer],ostolaskut_2025[[#This Row],[Toimittajan Y-tunnus]])&gt;0, "JA", "NEJ")</f>
        <v>JA</v>
      </c>
    </row>
    <row r="1184" spans="1:8" x14ac:dyDescent="0.35">
      <c r="A1184" t="s">
        <v>744</v>
      </c>
      <c r="B1184" t="s">
        <v>745</v>
      </c>
      <c r="C1184" s="1">
        <v>3.19</v>
      </c>
      <c r="D1184">
        <v>5032025</v>
      </c>
      <c r="E1184">
        <v>4360</v>
      </c>
      <c r="F1184" t="s">
        <v>76</v>
      </c>
      <c r="G1184">
        <v>3021</v>
      </c>
      <c r="H1184" t="str">
        <f>IF(COUNTIF(Aktiva_företag[FO-nummer],ostolaskut_2025[[#This Row],[Toimittajan Y-tunnus]])&gt;0, "JA", "NEJ")</f>
        <v>JA</v>
      </c>
    </row>
    <row r="1185" spans="1:8" x14ac:dyDescent="0.35">
      <c r="A1185" t="s">
        <v>744</v>
      </c>
      <c r="B1185" t="s">
        <v>745</v>
      </c>
      <c r="C1185" s="1">
        <v>164.04</v>
      </c>
      <c r="D1185">
        <v>25032025</v>
      </c>
      <c r="E1185">
        <v>4410</v>
      </c>
      <c r="F1185" t="s">
        <v>27</v>
      </c>
      <c r="G1185">
        <v>3551</v>
      </c>
      <c r="H1185" t="str">
        <f>IF(COUNTIF(Aktiva_företag[FO-nummer],ostolaskut_2025[[#This Row],[Toimittajan Y-tunnus]])&gt;0, "JA", "NEJ")</f>
        <v>JA</v>
      </c>
    </row>
    <row r="1186" spans="1:8" x14ac:dyDescent="0.35">
      <c r="A1186" t="s">
        <v>744</v>
      </c>
      <c r="B1186" t="s">
        <v>745</v>
      </c>
      <c r="C1186" s="1">
        <v>3.19</v>
      </c>
      <c r="D1186">
        <v>25032025</v>
      </c>
      <c r="E1186">
        <v>4410</v>
      </c>
      <c r="F1186" t="s">
        <v>27</v>
      </c>
      <c r="G1186">
        <v>3551</v>
      </c>
      <c r="H1186" t="str">
        <f>IF(COUNTIF(Aktiva_företag[FO-nummer],ostolaskut_2025[[#This Row],[Toimittajan Y-tunnus]])&gt;0, "JA", "NEJ")</f>
        <v>JA</v>
      </c>
    </row>
    <row r="1187" spans="1:8" x14ac:dyDescent="0.35">
      <c r="A1187" t="s">
        <v>744</v>
      </c>
      <c r="B1187" t="s">
        <v>745</v>
      </c>
      <c r="C1187" s="1">
        <v>65.790000000000006</v>
      </c>
      <c r="D1187">
        <v>25062025</v>
      </c>
      <c r="E1187">
        <v>4600</v>
      </c>
      <c r="F1187" t="s">
        <v>120</v>
      </c>
      <c r="G1187">
        <v>3021</v>
      </c>
      <c r="H1187" t="str">
        <f>IF(COUNTIF(Aktiva_företag[FO-nummer],ostolaskut_2025[[#This Row],[Toimittajan Y-tunnus]])&gt;0, "JA", "NEJ")</f>
        <v>JA</v>
      </c>
    </row>
    <row r="1188" spans="1:8" x14ac:dyDescent="0.35">
      <c r="A1188" t="s">
        <v>744</v>
      </c>
      <c r="B1188" t="s">
        <v>745</v>
      </c>
      <c r="C1188" s="1">
        <v>3.19</v>
      </c>
      <c r="D1188">
        <v>25062025</v>
      </c>
      <c r="E1188">
        <v>4600</v>
      </c>
      <c r="F1188" t="s">
        <v>120</v>
      </c>
      <c r="G1188">
        <v>3021</v>
      </c>
      <c r="H1188" t="str">
        <f>IF(COUNTIF(Aktiva_företag[FO-nummer],ostolaskut_2025[[#This Row],[Toimittajan Y-tunnus]])&gt;0, "JA", "NEJ")</f>
        <v>JA</v>
      </c>
    </row>
    <row r="1189" spans="1:8" x14ac:dyDescent="0.35">
      <c r="A1189" t="s">
        <v>744</v>
      </c>
      <c r="B1189" t="s">
        <v>745</v>
      </c>
      <c r="C1189" s="1">
        <v>75.44</v>
      </c>
      <c r="D1189">
        <v>30062025</v>
      </c>
      <c r="E1189">
        <v>4410</v>
      </c>
      <c r="F1189" t="s">
        <v>27</v>
      </c>
      <c r="G1189">
        <v>3551</v>
      </c>
      <c r="H1189" t="str">
        <f>IF(COUNTIF(Aktiva_företag[FO-nummer],ostolaskut_2025[[#This Row],[Toimittajan Y-tunnus]])&gt;0, "JA", "NEJ")</f>
        <v>JA</v>
      </c>
    </row>
    <row r="1190" spans="1:8" x14ac:dyDescent="0.35">
      <c r="A1190" t="s">
        <v>744</v>
      </c>
      <c r="B1190" t="s">
        <v>745</v>
      </c>
      <c r="C1190" s="1">
        <v>87.72</v>
      </c>
      <c r="D1190">
        <v>30112025</v>
      </c>
      <c r="E1190">
        <v>4600</v>
      </c>
      <c r="F1190" t="s">
        <v>120</v>
      </c>
      <c r="G1190">
        <v>5551</v>
      </c>
      <c r="H1190" t="str">
        <f>IF(COUNTIF(Aktiva_företag[FO-nummer],ostolaskut_2025[[#This Row],[Toimittajan Y-tunnus]])&gt;0, "JA", "NEJ")</f>
        <v>JA</v>
      </c>
    </row>
    <row r="1191" spans="1:8" x14ac:dyDescent="0.35">
      <c r="A1191" t="s">
        <v>1563</v>
      </c>
      <c r="B1191" t="s">
        <v>1564</v>
      </c>
      <c r="C1191" s="1">
        <v>186.23</v>
      </c>
      <c r="D1191">
        <v>11092025</v>
      </c>
      <c r="E1191">
        <v>4410</v>
      </c>
      <c r="F1191" t="s">
        <v>27</v>
      </c>
      <c r="G1191">
        <v>1101</v>
      </c>
      <c r="H1191" t="str">
        <f>IF(COUNTIF(Aktiva_företag[FO-nummer],ostolaskut_2025[[#This Row],[Toimittajan Y-tunnus]])&gt;0, "JA", "NEJ")</f>
        <v>JA</v>
      </c>
    </row>
    <row r="1192" spans="1:8" x14ac:dyDescent="0.35">
      <c r="A1192" t="s">
        <v>51</v>
      </c>
      <c r="B1192" t="s">
        <v>52</v>
      </c>
      <c r="C1192" s="1">
        <v>9814.74</v>
      </c>
      <c r="D1192">
        <v>1012025</v>
      </c>
      <c r="E1192">
        <v>4820</v>
      </c>
      <c r="F1192" t="s">
        <v>9</v>
      </c>
      <c r="G1192">
        <v>5352</v>
      </c>
      <c r="H1192" t="str">
        <f>IF(COUNTIF(Aktiva_företag[FO-nummer],ostolaskut_2025[[#This Row],[Toimittajan Y-tunnus]])&gt;0, "JA", "NEJ")</f>
        <v>JA</v>
      </c>
    </row>
    <row r="1193" spans="1:8" x14ac:dyDescent="0.35">
      <c r="A1193" t="s">
        <v>51</v>
      </c>
      <c r="B1193" t="s">
        <v>52</v>
      </c>
      <c r="C1193" s="1">
        <v>9814.74</v>
      </c>
      <c r="D1193">
        <v>1022025</v>
      </c>
      <c r="E1193">
        <v>4820</v>
      </c>
      <c r="F1193" t="s">
        <v>9</v>
      </c>
      <c r="G1193">
        <v>5352</v>
      </c>
      <c r="H1193" t="str">
        <f>IF(COUNTIF(Aktiva_företag[FO-nummer],ostolaskut_2025[[#This Row],[Toimittajan Y-tunnus]])&gt;0, "JA", "NEJ")</f>
        <v>JA</v>
      </c>
    </row>
    <row r="1194" spans="1:8" x14ac:dyDescent="0.35">
      <c r="A1194" t="s">
        <v>51</v>
      </c>
      <c r="B1194" t="s">
        <v>52</v>
      </c>
      <c r="C1194" s="1">
        <v>9814.74</v>
      </c>
      <c r="D1194">
        <v>1032025</v>
      </c>
      <c r="E1194">
        <v>4820</v>
      </c>
      <c r="F1194" t="s">
        <v>9</v>
      </c>
      <c r="G1194">
        <v>5352</v>
      </c>
      <c r="H1194" t="str">
        <f>IF(COUNTIF(Aktiva_företag[FO-nummer],ostolaskut_2025[[#This Row],[Toimittajan Y-tunnus]])&gt;0, "JA", "NEJ")</f>
        <v>JA</v>
      </c>
    </row>
    <row r="1195" spans="1:8" x14ac:dyDescent="0.35">
      <c r="A1195" t="s">
        <v>51</v>
      </c>
      <c r="B1195" t="s">
        <v>52</v>
      </c>
      <c r="C1195" s="1">
        <v>9814.74</v>
      </c>
      <c r="D1195">
        <v>1042025</v>
      </c>
      <c r="E1195">
        <v>4820</v>
      </c>
      <c r="F1195" t="s">
        <v>9</v>
      </c>
      <c r="G1195">
        <v>5352</v>
      </c>
      <c r="H1195" t="str">
        <f>IF(COUNTIF(Aktiva_företag[FO-nummer],ostolaskut_2025[[#This Row],[Toimittajan Y-tunnus]])&gt;0, "JA", "NEJ")</f>
        <v>JA</v>
      </c>
    </row>
    <row r="1196" spans="1:8" x14ac:dyDescent="0.35">
      <c r="A1196" t="s">
        <v>51</v>
      </c>
      <c r="B1196" t="s">
        <v>52</v>
      </c>
      <c r="C1196" s="1">
        <v>9814.74</v>
      </c>
      <c r="D1196">
        <v>1052025</v>
      </c>
      <c r="E1196">
        <v>4820</v>
      </c>
      <c r="F1196" t="s">
        <v>9</v>
      </c>
      <c r="G1196">
        <v>5352</v>
      </c>
      <c r="H1196" t="str">
        <f>IF(COUNTIF(Aktiva_företag[FO-nummer],ostolaskut_2025[[#This Row],[Toimittajan Y-tunnus]])&gt;0, "JA", "NEJ")</f>
        <v>JA</v>
      </c>
    </row>
    <row r="1197" spans="1:8" x14ac:dyDescent="0.35">
      <c r="A1197" t="s">
        <v>51</v>
      </c>
      <c r="B1197" t="s">
        <v>52</v>
      </c>
      <c r="C1197" s="1">
        <v>9814.74</v>
      </c>
      <c r="D1197">
        <v>1062025</v>
      </c>
      <c r="E1197">
        <v>4820</v>
      </c>
      <c r="F1197" t="s">
        <v>9</v>
      </c>
      <c r="G1197">
        <v>5352</v>
      </c>
      <c r="H1197" t="str">
        <f>IF(COUNTIF(Aktiva_företag[FO-nummer],ostolaskut_2025[[#This Row],[Toimittajan Y-tunnus]])&gt;0, "JA", "NEJ")</f>
        <v>JA</v>
      </c>
    </row>
    <row r="1198" spans="1:8" x14ac:dyDescent="0.35">
      <c r="A1198" t="s">
        <v>51</v>
      </c>
      <c r="B1198" t="s">
        <v>52</v>
      </c>
      <c r="C1198" s="1">
        <v>9814.74</v>
      </c>
      <c r="D1198">
        <v>1072025</v>
      </c>
      <c r="E1198">
        <v>4820</v>
      </c>
      <c r="F1198" t="s">
        <v>9</v>
      </c>
      <c r="G1198">
        <v>5352</v>
      </c>
      <c r="H1198" t="str">
        <f>IF(COUNTIF(Aktiva_företag[FO-nummer],ostolaskut_2025[[#This Row],[Toimittajan Y-tunnus]])&gt;0, "JA", "NEJ")</f>
        <v>JA</v>
      </c>
    </row>
    <row r="1199" spans="1:8" x14ac:dyDescent="0.35">
      <c r="A1199" t="s">
        <v>51</v>
      </c>
      <c r="B1199" t="s">
        <v>52</v>
      </c>
      <c r="C1199" s="1">
        <v>9814.74</v>
      </c>
      <c r="D1199">
        <v>1082025</v>
      </c>
      <c r="E1199">
        <v>4820</v>
      </c>
      <c r="F1199" t="s">
        <v>9</v>
      </c>
      <c r="G1199">
        <v>5352</v>
      </c>
      <c r="H1199" t="str">
        <f>IF(COUNTIF(Aktiva_företag[FO-nummer],ostolaskut_2025[[#This Row],[Toimittajan Y-tunnus]])&gt;0, "JA", "NEJ")</f>
        <v>JA</v>
      </c>
    </row>
    <row r="1200" spans="1:8" x14ac:dyDescent="0.35">
      <c r="A1200" t="s">
        <v>51</v>
      </c>
      <c r="B1200" t="s">
        <v>52</v>
      </c>
      <c r="C1200" s="1">
        <v>9814.74</v>
      </c>
      <c r="D1200">
        <v>1092025</v>
      </c>
      <c r="E1200">
        <v>4820</v>
      </c>
      <c r="F1200" t="s">
        <v>9</v>
      </c>
      <c r="G1200">
        <v>5352</v>
      </c>
      <c r="H1200" t="str">
        <f>IF(COUNTIF(Aktiva_företag[FO-nummer],ostolaskut_2025[[#This Row],[Toimittajan Y-tunnus]])&gt;0, "JA", "NEJ")</f>
        <v>JA</v>
      </c>
    </row>
    <row r="1201" spans="1:8" x14ac:dyDescent="0.35">
      <c r="A1201" t="s">
        <v>51</v>
      </c>
      <c r="B1201" t="s">
        <v>52</v>
      </c>
      <c r="C1201" s="1">
        <v>9814.74</v>
      </c>
      <c r="D1201">
        <v>1102025</v>
      </c>
      <c r="E1201">
        <v>4820</v>
      </c>
      <c r="F1201" t="s">
        <v>9</v>
      </c>
      <c r="G1201">
        <v>5352</v>
      </c>
      <c r="H1201" t="str">
        <f>IF(COUNTIF(Aktiva_företag[FO-nummer],ostolaskut_2025[[#This Row],[Toimittajan Y-tunnus]])&gt;0, "JA", "NEJ")</f>
        <v>JA</v>
      </c>
    </row>
    <row r="1202" spans="1:8" x14ac:dyDescent="0.35">
      <c r="A1202" t="s">
        <v>51</v>
      </c>
      <c r="B1202" t="s">
        <v>52</v>
      </c>
      <c r="C1202" s="1">
        <v>9814.74</v>
      </c>
      <c r="D1202">
        <v>1112025</v>
      </c>
      <c r="E1202">
        <v>4820</v>
      </c>
      <c r="F1202" t="s">
        <v>9</v>
      </c>
      <c r="G1202">
        <v>5352</v>
      </c>
      <c r="H1202" t="str">
        <f>IF(COUNTIF(Aktiva_företag[FO-nummer],ostolaskut_2025[[#This Row],[Toimittajan Y-tunnus]])&gt;0, "JA", "NEJ")</f>
        <v>JA</v>
      </c>
    </row>
    <row r="1203" spans="1:8" x14ac:dyDescent="0.35">
      <c r="A1203" t="s">
        <v>51</v>
      </c>
      <c r="B1203" t="s">
        <v>52</v>
      </c>
      <c r="C1203" s="1">
        <v>9814.74</v>
      </c>
      <c r="D1203">
        <v>1122025</v>
      </c>
      <c r="E1203">
        <v>4820</v>
      </c>
      <c r="F1203" t="s">
        <v>9</v>
      </c>
      <c r="G1203">
        <v>5352</v>
      </c>
      <c r="H1203" t="str">
        <f>IF(COUNTIF(Aktiva_företag[FO-nummer],ostolaskut_2025[[#This Row],[Toimittajan Y-tunnus]])&gt;0, "JA", "NEJ")</f>
        <v>JA</v>
      </c>
    </row>
    <row r="1204" spans="1:8" x14ac:dyDescent="0.35">
      <c r="A1204" t="s">
        <v>45</v>
      </c>
      <c r="B1204" t="s">
        <v>46</v>
      </c>
      <c r="C1204" s="1">
        <v>1131.2</v>
      </c>
      <c r="D1204">
        <v>1012025</v>
      </c>
      <c r="E1204">
        <v>4820</v>
      </c>
      <c r="F1204" t="s">
        <v>9</v>
      </c>
      <c r="G1204">
        <v>5352</v>
      </c>
      <c r="H1204" t="str">
        <f>IF(COUNTIF(Aktiva_företag[FO-nummer],ostolaskut_2025[[#This Row],[Toimittajan Y-tunnus]])&gt;0, "JA", "NEJ")</f>
        <v>JA</v>
      </c>
    </row>
    <row r="1205" spans="1:8" x14ac:dyDescent="0.35">
      <c r="A1205" t="s">
        <v>45</v>
      </c>
      <c r="B1205" t="s">
        <v>46</v>
      </c>
      <c r="C1205" s="1">
        <v>1131.2</v>
      </c>
      <c r="D1205">
        <v>1022025</v>
      </c>
      <c r="E1205">
        <v>4820</v>
      </c>
      <c r="F1205" t="s">
        <v>9</v>
      </c>
      <c r="G1205">
        <v>5352</v>
      </c>
      <c r="H1205" t="str">
        <f>IF(COUNTIF(Aktiva_företag[FO-nummer],ostolaskut_2025[[#This Row],[Toimittajan Y-tunnus]])&gt;0, "JA", "NEJ")</f>
        <v>JA</v>
      </c>
    </row>
    <row r="1206" spans="1:8" x14ac:dyDescent="0.35">
      <c r="A1206" t="s">
        <v>45</v>
      </c>
      <c r="B1206" t="s">
        <v>46</v>
      </c>
      <c r="C1206" s="1">
        <v>1131.2</v>
      </c>
      <c r="D1206">
        <v>1032025</v>
      </c>
      <c r="E1206">
        <v>4820</v>
      </c>
      <c r="F1206" t="s">
        <v>9</v>
      </c>
      <c r="G1206">
        <v>5352</v>
      </c>
      <c r="H1206" t="str">
        <f>IF(COUNTIF(Aktiva_företag[FO-nummer],ostolaskut_2025[[#This Row],[Toimittajan Y-tunnus]])&gt;0, "JA", "NEJ")</f>
        <v>JA</v>
      </c>
    </row>
    <row r="1207" spans="1:8" x14ac:dyDescent="0.35">
      <c r="A1207" t="s">
        <v>45</v>
      </c>
      <c r="B1207" t="s">
        <v>46</v>
      </c>
      <c r="C1207" s="1">
        <v>1131.2</v>
      </c>
      <c r="D1207">
        <v>1042025</v>
      </c>
      <c r="E1207">
        <v>4820</v>
      </c>
      <c r="F1207" t="s">
        <v>9</v>
      </c>
      <c r="G1207">
        <v>5352</v>
      </c>
      <c r="H1207" t="str">
        <f>IF(COUNTIF(Aktiva_företag[FO-nummer],ostolaskut_2025[[#This Row],[Toimittajan Y-tunnus]])&gt;0, "JA", "NEJ")</f>
        <v>JA</v>
      </c>
    </row>
    <row r="1208" spans="1:8" x14ac:dyDescent="0.35">
      <c r="A1208" t="s">
        <v>45</v>
      </c>
      <c r="B1208" t="s">
        <v>46</v>
      </c>
      <c r="C1208" s="1">
        <v>1131.2</v>
      </c>
      <c r="D1208">
        <v>1052025</v>
      </c>
      <c r="E1208">
        <v>4820</v>
      </c>
      <c r="F1208" t="s">
        <v>9</v>
      </c>
      <c r="G1208">
        <v>5352</v>
      </c>
      <c r="H1208" t="str">
        <f>IF(COUNTIF(Aktiva_företag[FO-nummer],ostolaskut_2025[[#This Row],[Toimittajan Y-tunnus]])&gt;0, "JA", "NEJ")</f>
        <v>JA</v>
      </c>
    </row>
    <row r="1209" spans="1:8" x14ac:dyDescent="0.35">
      <c r="A1209" t="s">
        <v>45</v>
      </c>
      <c r="B1209" t="s">
        <v>46</v>
      </c>
      <c r="C1209" s="1">
        <v>1131.2</v>
      </c>
      <c r="D1209">
        <v>1062025</v>
      </c>
      <c r="E1209">
        <v>4820</v>
      </c>
      <c r="F1209" t="s">
        <v>9</v>
      </c>
      <c r="G1209">
        <v>5352</v>
      </c>
      <c r="H1209" t="str">
        <f>IF(COUNTIF(Aktiva_företag[FO-nummer],ostolaskut_2025[[#This Row],[Toimittajan Y-tunnus]])&gt;0, "JA", "NEJ")</f>
        <v>JA</v>
      </c>
    </row>
    <row r="1210" spans="1:8" x14ac:dyDescent="0.35">
      <c r="A1210" t="s">
        <v>45</v>
      </c>
      <c r="B1210" t="s">
        <v>46</v>
      </c>
      <c r="C1210" s="1">
        <v>1131.2</v>
      </c>
      <c r="D1210">
        <v>1072025</v>
      </c>
      <c r="E1210">
        <v>4820</v>
      </c>
      <c r="F1210" t="s">
        <v>9</v>
      </c>
      <c r="G1210">
        <v>5352</v>
      </c>
      <c r="H1210" t="str">
        <f>IF(COUNTIF(Aktiva_företag[FO-nummer],ostolaskut_2025[[#This Row],[Toimittajan Y-tunnus]])&gt;0, "JA", "NEJ")</f>
        <v>JA</v>
      </c>
    </row>
    <row r="1211" spans="1:8" x14ac:dyDescent="0.35">
      <c r="A1211" t="s">
        <v>45</v>
      </c>
      <c r="B1211" t="s">
        <v>46</v>
      </c>
      <c r="C1211" s="1">
        <v>1131.2</v>
      </c>
      <c r="D1211">
        <v>1082025</v>
      </c>
      <c r="E1211">
        <v>4820</v>
      </c>
      <c r="F1211" t="s">
        <v>9</v>
      </c>
      <c r="G1211">
        <v>5352</v>
      </c>
      <c r="H1211" t="str">
        <f>IF(COUNTIF(Aktiva_företag[FO-nummer],ostolaskut_2025[[#This Row],[Toimittajan Y-tunnus]])&gt;0, "JA", "NEJ")</f>
        <v>JA</v>
      </c>
    </row>
    <row r="1212" spans="1:8" x14ac:dyDescent="0.35">
      <c r="A1212" t="s">
        <v>45</v>
      </c>
      <c r="B1212" t="s">
        <v>46</v>
      </c>
      <c r="C1212" s="1">
        <v>1131.2</v>
      </c>
      <c r="D1212">
        <v>1092025</v>
      </c>
      <c r="E1212">
        <v>4820</v>
      </c>
      <c r="F1212" t="s">
        <v>9</v>
      </c>
      <c r="G1212">
        <v>5352</v>
      </c>
      <c r="H1212" t="str">
        <f>IF(COUNTIF(Aktiva_företag[FO-nummer],ostolaskut_2025[[#This Row],[Toimittajan Y-tunnus]])&gt;0, "JA", "NEJ")</f>
        <v>JA</v>
      </c>
    </row>
    <row r="1213" spans="1:8" x14ac:dyDescent="0.35">
      <c r="A1213" t="s">
        <v>45</v>
      </c>
      <c r="B1213" t="s">
        <v>46</v>
      </c>
      <c r="C1213" s="1">
        <v>1131.2</v>
      </c>
      <c r="D1213">
        <v>1102025</v>
      </c>
      <c r="E1213">
        <v>4820</v>
      </c>
      <c r="F1213" t="s">
        <v>9</v>
      </c>
      <c r="G1213">
        <v>5352</v>
      </c>
      <c r="H1213" t="str">
        <f>IF(COUNTIF(Aktiva_företag[FO-nummer],ostolaskut_2025[[#This Row],[Toimittajan Y-tunnus]])&gt;0, "JA", "NEJ")</f>
        <v>JA</v>
      </c>
    </row>
    <row r="1214" spans="1:8" x14ac:dyDescent="0.35">
      <c r="A1214" t="s">
        <v>45</v>
      </c>
      <c r="B1214" t="s">
        <v>46</v>
      </c>
      <c r="C1214" s="1">
        <v>1131.2</v>
      </c>
      <c r="D1214">
        <v>1112025</v>
      </c>
      <c r="E1214">
        <v>4820</v>
      </c>
      <c r="F1214" t="s">
        <v>9</v>
      </c>
      <c r="G1214">
        <v>5352</v>
      </c>
      <c r="H1214" t="str">
        <f>IF(COUNTIF(Aktiva_företag[FO-nummer],ostolaskut_2025[[#This Row],[Toimittajan Y-tunnus]])&gt;0, "JA", "NEJ")</f>
        <v>JA</v>
      </c>
    </row>
    <row r="1215" spans="1:8" x14ac:dyDescent="0.35">
      <c r="A1215" t="s">
        <v>45</v>
      </c>
      <c r="B1215" t="s">
        <v>46</v>
      </c>
      <c r="C1215" s="1">
        <v>1131.2</v>
      </c>
      <c r="D1215">
        <v>1122025</v>
      </c>
      <c r="E1215">
        <v>4820</v>
      </c>
      <c r="F1215" t="s">
        <v>9</v>
      </c>
      <c r="G1215">
        <v>5352</v>
      </c>
      <c r="H1215" t="str">
        <f>IF(COUNTIF(Aktiva_företag[FO-nummer],ostolaskut_2025[[#This Row],[Toimittajan Y-tunnus]])&gt;0, "JA", "NEJ")</f>
        <v>JA</v>
      </c>
    </row>
    <row r="1216" spans="1:8" x14ac:dyDescent="0.35">
      <c r="A1216" t="s">
        <v>35</v>
      </c>
      <c r="B1216" t="s">
        <v>36</v>
      </c>
      <c r="C1216" s="1">
        <v>5060.5200000000004</v>
      </c>
      <c r="D1216">
        <v>15012025</v>
      </c>
      <c r="E1216">
        <v>4820</v>
      </c>
      <c r="F1216" t="s">
        <v>9</v>
      </c>
      <c r="G1216">
        <v>5551</v>
      </c>
      <c r="H1216" t="str">
        <f>IF(COUNTIF(Aktiva_företag[FO-nummer],ostolaskut_2025[[#This Row],[Toimittajan Y-tunnus]])&gt;0, "JA", "NEJ")</f>
        <v>JA</v>
      </c>
    </row>
    <row r="1217" spans="1:8" x14ac:dyDescent="0.35">
      <c r="A1217" t="s">
        <v>35</v>
      </c>
      <c r="B1217" t="s">
        <v>36</v>
      </c>
      <c r="C1217" s="1">
        <v>255.91</v>
      </c>
      <c r="D1217">
        <v>3012025</v>
      </c>
      <c r="E1217">
        <v>4820</v>
      </c>
      <c r="F1217" t="s">
        <v>9</v>
      </c>
      <c r="G1217">
        <v>3551</v>
      </c>
      <c r="H1217" t="str">
        <f>IF(COUNTIF(Aktiva_företag[FO-nummer],ostolaskut_2025[[#This Row],[Toimittajan Y-tunnus]])&gt;0, "JA", "NEJ")</f>
        <v>JA</v>
      </c>
    </row>
    <row r="1218" spans="1:8" x14ac:dyDescent="0.35">
      <c r="A1218" t="s">
        <v>35</v>
      </c>
      <c r="B1218" t="s">
        <v>36</v>
      </c>
      <c r="C1218" s="1">
        <v>702.38</v>
      </c>
      <c r="D1218">
        <v>2062025</v>
      </c>
      <c r="E1218">
        <v>4820</v>
      </c>
      <c r="F1218" t="s">
        <v>9</v>
      </c>
      <c r="G1218">
        <v>3251</v>
      </c>
      <c r="H1218" t="str">
        <f>IF(COUNTIF(Aktiva_företag[FO-nummer],ostolaskut_2025[[#This Row],[Toimittajan Y-tunnus]])&gt;0, "JA", "NEJ")</f>
        <v>JA</v>
      </c>
    </row>
    <row r="1219" spans="1:8" x14ac:dyDescent="0.35">
      <c r="A1219" t="s">
        <v>35</v>
      </c>
      <c r="B1219" t="s">
        <v>36</v>
      </c>
      <c r="C1219" s="1">
        <v>57.32</v>
      </c>
      <c r="D1219">
        <v>3012025</v>
      </c>
      <c r="E1219">
        <v>4820</v>
      </c>
      <c r="F1219" t="s">
        <v>9</v>
      </c>
      <c r="G1219">
        <v>5551</v>
      </c>
      <c r="H1219" t="str">
        <f>IF(COUNTIF(Aktiva_företag[FO-nummer],ostolaskut_2025[[#This Row],[Toimittajan Y-tunnus]])&gt;0, "JA", "NEJ")</f>
        <v>JA</v>
      </c>
    </row>
    <row r="1220" spans="1:8" x14ac:dyDescent="0.35">
      <c r="A1220" t="s">
        <v>35</v>
      </c>
      <c r="B1220" t="s">
        <v>36</v>
      </c>
      <c r="C1220" s="1">
        <v>255.91</v>
      </c>
      <c r="D1220">
        <v>1042025</v>
      </c>
      <c r="E1220">
        <v>4820</v>
      </c>
      <c r="F1220" t="s">
        <v>9</v>
      </c>
      <c r="G1220">
        <v>3551</v>
      </c>
      <c r="H1220" t="str">
        <f>IF(COUNTIF(Aktiva_företag[FO-nummer],ostolaskut_2025[[#This Row],[Toimittajan Y-tunnus]])&gt;0, "JA", "NEJ")</f>
        <v>JA</v>
      </c>
    </row>
    <row r="1221" spans="1:8" x14ac:dyDescent="0.35">
      <c r="A1221" t="s">
        <v>35</v>
      </c>
      <c r="B1221" t="s">
        <v>36</v>
      </c>
      <c r="C1221" s="1">
        <v>702.38</v>
      </c>
      <c r="D1221">
        <v>1022025</v>
      </c>
      <c r="E1221">
        <v>4820</v>
      </c>
      <c r="F1221" t="s">
        <v>9</v>
      </c>
      <c r="G1221">
        <v>3251</v>
      </c>
      <c r="H1221" t="str">
        <f>IF(COUNTIF(Aktiva_företag[FO-nummer],ostolaskut_2025[[#This Row],[Toimittajan Y-tunnus]])&gt;0, "JA", "NEJ")</f>
        <v>JA</v>
      </c>
    </row>
    <row r="1222" spans="1:8" x14ac:dyDescent="0.35">
      <c r="A1222" t="s">
        <v>35</v>
      </c>
      <c r="B1222" t="s">
        <v>36</v>
      </c>
      <c r="C1222" s="1">
        <v>702.38</v>
      </c>
      <c r="D1222">
        <v>2052025</v>
      </c>
      <c r="E1222">
        <v>4820</v>
      </c>
      <c r="F1222" t="s">
        <v>9</v>
      </c>
      <c r="G1222">
        <v>3251</v>
      </c>
      <c r="H1222" t="str">
        <f>IF(COUNTIF(Aktiva_företag[FO-nummer],ostolaskut_2025[[#This Row],[Toimittajan Y-tunnus]])&gt;0, "JA", "NEJ")</f>
        <v>JA</v>
      </c>
    </row>
    <row r="1223" spans="1:8" x14ac:dyDescent="0.35">
      <c r="A1223" t="s">
        <v>35</v>
      </c>
      <c r="B1223" t="s">
        <v>36</v>
      </c>
      <c r="C1223" s="1">
        <v>57.32</v>
      </c>
      <c r="D1223">
        <v>2052025</v>
      </c>
      <c r="E1223">
        <v>4820</v>
      </c>
      <c r="F1223" t="s">
        <v>9</v>
      </c>
      <c r="G1223">
        <v>5551</v>
      </c>
      <c r="H1223" t="str">
        <f>IF(COUNTIF(Aktiva_företag[FO-nummer],ostolaskut_2025[[#This Row],[Toimittajan Y-tunnus]])&gt;0, "JA", "NEJ")</f>
        <v>JA</v>
      </c>
    </row>
    <row r="1224" spans="1:8" x14ac:dyDescent="0.35">
      <c r="A1224" t="s">
        <v>35</v>
      </c>
      <c r="B1224" t="s">
        <v>36</v>
      </c>
      <c r="C1224" s="1">
        <v>702.38</v>
      </c>
      <c r="D1224">
        <v>1042025</v>
      </c>
      <c r="E1224">
        <v>4820</v>
      </c>
      <c r="F1224" t="s">
        <v>9</v>
      </c>
      <c r="G1224">
        <v>3251</v>
      </c>
      <c r="H1224" t="str">
        <f>IF(COUNTIF(Aktiva_företag[FO-nummer],ostolaskut_2025[[#This Row],[Toimittajan Y-tunnus]])&gt;0, "JA", "NEJ")</f>
        <v>JA</v>
      </c>
    </row>
    <row r="1225" spans="1:8" x14ac:dyDescent="0.35">
      <c r="A1225" t="s">
        <v>35</v>
      </c>
      <c r="B1225" t="s">
        <v>36</v>
      </c>
      <c r="C1225" s="1">
        <v>255.91</v>
      </c>
      <c r="D1225">
        <v>20012025</v>
      </c>
      <c r="E1225">
        <v>4820</v>
      </c>
      <c r="F1225" t="s">
        <v>9</v>
      </c>
      <c r="G1225">
        <v>3551</v>
      </c>
      <c r="H1225" t="str">
        <f>IF(COUNTIF(Aktiva_företag[FO-nummer],ostolaskut_2025[[#This Row],[Toimittajan Y-tunnus]])&gt;0, "JA", "NEJ")</f>
        <v>JA</v>
      </c>
    </row>
    <row r="1226" spans="1:8" x14ac:dyDescent="0.35">
      <c r="A1226" t="s">
        <v>35</v>
      </c>
      <c r="B1226" t="s">
        <v>36</v>
      </c>
      <c r="C1226" s="1">
        <v>255.91</v>
      </c>
      <c r="D1226">
        <v>2052025</v>
      </c>
      <c r="E1226">
        <v>4820</v>
      </c>
      <c r="F1226" t="s">
        <v>9</v>
      </c>
      <c r="G1226">
        <v>3551</v>
      </c>
      <c r="H1226" t="str">
        <f>IF(COUNTIF(Aktiva_företag[FO-nummer],ostolaskut_2025[[#This Row],[Toimittajan Y-tunnus]])&gt;0, "JA", "NEJ")</f>
        <v>JA</v>
      </c>
    </row>
    <row r="1227" spans="1:8" x14ac:dyDescent="0.35">
      <c r="A1227" t="s">
        <v>35</v>
      </c>
      <c r="B1227" t="s">
        <v>36</v>
      </c>
      <c r="C1227" s="1">
        <v>255.91</v>
      </c>
      <c r="D1227">
        <v>20012025</v>
      </c>
      <c r="E1227">
        <v>4820</v>
      </c>
      <c r="F1227" t="s">
        <v>9</v>
      </c>
      <c r="G1227">
        <v>3551</v>
      </c>
      <c r="H1227" t="str">
        <f>IF(COUNTIF(Aktiva_företag[FO-nummer],ostolaskut_2025[[#This Row],[Toimittajan Y-tunnus]])&gt;0, "JA", "NEJ")</f>
        <v>JA</v>
      </c>
    </row>
    <row r="1228" spans="1:8" x14ac:dyDescent="0.35">
      <c r="A1228" t="s">
        <v>35</v>
      </c>
      <c r="B1228" t="s">
        <v>36</v>
      </c>
      <c r="C1228" s="1">
        <v>702.38</v>
      </c>
      <c r="D1228">
        <v>3012025</v>
      </c>
      <c r="E1228">
        <v>4820</v>
      </c>
      <c r="F1228" t="s">
        <v>9</v>
      </c>
      <c r="G1228">
        <v>3251</v>
      </c>
      <c r="H1228" t="str">
        <f>IF(COUNTIF(Aktiva_företag[FO-nummer],ostolaskut_2025[[#This Row],[Toimittajan Y-tunnus]])&gt;0, "JA", "NEJ")</f>
        <v>JA</v>
      </c>
    </row>
    <row r="1229" spans="1:8" x14ac:dyDescent="0.35">
      <c r="A1229" t="s">
        <v>35</v>
      </c>
      <c r="B1229" t="s">
        <v>36</v>
      </c>
      <c r="C1229" s="1">
        <v>702.38</v>
      </c>
      <c r="D1229">
        <v>20012025</v>
      </c>
      <c r="E1229">
        <v>4820</v>
      </c>
      <c r="F1229" t="s">
        <v>9</v>
      </c>
      <c r="G1229">
        <v>3251</v>
      </c>
      <c r="H1229" t="str">
        <f>IF(COUNTIF(Aktiva_företag[FO-nummer],ostolaskut_2025[[#This Row],[Toimittajan Y-tunnus]])&gt;0, "JA", "NEJ")</f>
        <v>JA</v>
      </c>
    </row>
    <row r="1230" spans="1:8" x14ac:dyDescent="0.35">
      <c r="A1230" t="s">
        <v>35</v>
      </c>
      <c r="B1230" t="s">
        <v>36</v>
      </c>
      <c r="C1230" s="1">
        <v>57.32</v>
      </c>
      <c r="D1230">
        <v>1042025</v>
      </c>
      <c r="E1230">
        <v>4820</v>
      </c>
      <c r="F1230" t="s">
        <v>9</v>
      </c>
      <c r="G1230">
        <v>5551</v>
      </c>
      <c r="H1230" t="str">
        <f>IF(COUNTIF(Aktiva_företag[FO-nummer],ostolaskut_2025[[#This Row],[Toimittajan Y-tunnus]])&gt;0, "JA", "NEJ")</f>
        <v>JA</v>
      </c>
    </row>
    <row r="1231" spans="1:8" x14ac:dyDescent="0.35">
      <c r="A1231" t="s">
        <v>35</v>
      </c>
      <c r="B1231" t="s">
        <v>36</v>
      </c>
      <c r="C1231" s="1">
        <v>57.32</v>
      </c>
      <c r="D1231">
        <v>20012025</v>
      </c>
      <c r="E1231">
        <v>4820</v>
      </c>
      <c r="F1231" t="s">
        <v>9</v>
      </c>
      <c r="G1231">
        <v>5551</v>
      </c>
      <c r="H1231" t="str">
        <f>IF(COUNTIF(Aktiva_företag[FO-nummer],ostolaskut_2025[[#This Row],[Toimittajan Y-tunnus]])&gt;0, "JA", "NEJ")</f>
        <v>JA</v>
      </c>
    </row>
    <row r="1232" spans="1:8" x14ac:dyDescent="0.35">
      <c r="A1232" t="s">
        <v>35</v>
      </c>
      <c r="B1232" t="s">
        <v>36</v>
      </c>
      <c r="C1232" s="1">
        <v>57.32</v>
      </c>
      <c r="D1232">
        <v>2062025</v>
      </c>
      <c r="E1232">
        <v>4820</v>
      </c>
      <c r="F1232" t="s">
        <v>9</v>
      </c>
      <c r="G1232">
        <v>5551</v>
      </c>
      <c r="H1232" t="str">
        <f>IF(COUNTIF(Aktiva_företag[FO-nummer],ostolaskut_2025[[#This Row],[Toimittajan Y-tunnus]])&gt;0, "JA", "NEJ")</f>
        <v>JA</v>
      </c>
    </row>
    <row r="1233" spans="1:8" x14ac:dyDescent="0.35">
      <c r="A1233" t="s">
        <v>35</v>
      </c>
      <c r="B1233" t="s">
        <v>36</v>
      </c>
      <c r="C1233" s="1">
        <v>57.32</v>
      </c>
      <c r="D1233">
        <v>1022025</v>
      </c>
      <c r="E1233">
        <v>4820</v>
      </c>
      <c r="F1233" t="s">
        <v>9</v>
      </c>
      <c r="G1233">
        <v>5551</v>
      </c>
      <c r="H1233" t="str">
        <f>IF(COUNTIF(Aktiva_företag[FO-nummer],ostolaskut_2025[[#This Row],[Toimittajan Y-tunnus]])&gt;0, "JA", "NEJ")</f>
        <v>JA</v>
      </c>
    </row>
    <row r="1234" spans="1:8" x14ac:dyDescent="0.35">
      <c r="A1234" t="s">
        <v>35</v>
      </c>
      <c r="B1234" t="s">
        <v>36</v>
      </c>
      <c r="C1234" s="1">
        <v>255.91</v>
      </c>
      <c r="D1234">
        <v>2062025</v>
      </c>
      <c r="E1234">
        <v>4820</v>
      </c>
      <c r="F1234" t="s">
        <v>9</v>
      </c>
      <c r="G1234">
        <v>3551</v>
      </c>
      <c r="H1234" t="str">
        <f>IF(COUNTIF(Aktiva_företag[FO-nummer],ostolaskut_2025[[#This Row],[Toimittajan Y-tunnus]])&gt;0, "JA", "NEJ")</f>
        <v>JA</v>
      </c>
    </row>
    <row r="1235" spans="1:8" x14ac:dyDescent="0.35">
      <c r="A1235" t="s">
        <v>35</v>
      </c>
      <c r="B1235" t="s">
        <v>36</v>
      </c>
      <c r="C1235" s="1">
        <v>702.38</v>
      </c>
      <c r="D1235">
        <v>1092025</v>
      </c>
      <c r="E1235">
        <v>4820</v>
      </c>
      <c r="F1235" t="s">
        <v>9</v>
      </c>
      <c r="G1235">
        <v>3251</v>
      </c>
      <c r="H1235" t="str">
        <f>IF(COUNTIF(Aktiva_företag[FO-nummer],ostolaskut_2025[[#This Row],[Toimittajan Y-tunnus]])&gt;0, "JA", "NEJ")</f>
        <v>JA</v>
      </c>
    </row>
    <row r="1236" spans="1:8" x14ac:dyDescent="0.35">
      <c r="A1236" t="s">
        <v>35</v>
      </c>
      <c r="B1236" t="s">
        <v>36</v>
      </c>
      <c r="C1236" s="1">
        <v>702.38</v>
      </c>
      <c r="D1236">
        <v>21052025</v>
      </c>
      <c r="E1236">
        <v>4820</v>
      </c>
      <c r="F1236" t="s">
        <v>9</v>
      </c>
      <c r="G1236">
        <v>3251</v>
      </c>
      <c r="H1236" t="str">
        <f>IF(COUNTIF(Aktiva_företag[FO-nummer],ostolaskut_2025[[#This Row],[Toimittajan Y-tunnus]])&gt;0, "JA", "NEJ")</f>
        <v>JA</v>
      </c>
    </row>
    <row r="1237" spans="1:8" x14ac:dyDescent="0.35">
      <c r="A1237" t="s">
        <v>35</v>
      </c>
      <c r="B1237" t="s">
        <v>36</v>
      </c>
      <c r="C1237" s="1">
        <v>702.38</v>
      </c>
      <c r="D1237">
        <v>21052025</v>
      </c>
      <c r="E1237">
        <v>4820</v>
      </c>
      <c r="F1237" t="s">
        <v>9</v>
      </c>
      <c r="G1237">
        <v>3251</v>
      </c>
      <c r="H1237" t="str">
        <f>IF(COUNTIF(Aktiva_företag[FO-nummer],ostolaskut_2025[[#This Row],[Toimittajan Y-tunnus]])&gt;0, "JA", "NEJ")</f>
        <v>JA</v>
      </c>
    </row>
    <row r="1238" spans="1:8" x14ac:dyDescent="0.35">
      <c r="A1238" t="s">
        <v>35</v>
      </c>
      <c r="B1238" t="s">
        <v>36</v>
      </c>
      <c r="C1238" s="1">
        <v>57.32</v>
      </c>
      <c r="D1238">
        <v>1112025</v>
      </c>
      <c r="E1238">
        <v>4820</v>
      </c>
      <c r="F1238" t="s">
        <v>9</v>
      </c>
      <c r="G1238">
        <v>5551</v>
      </c>
      <c r="H1238" t="str">
        <f>IF(COUNTIF(Aktiva_företag[FO-nummer],ostolaskut_2025[[#This Row],[Toimittajan Y-tunnus]])&gt;0, "JA", "NEJ")</f>
        <v>JA</v>
      </c>
    </row>
    <row r="1239" spans="1:8" x14ac:dyDescent="0.35">
      <c r="A1239" t="s">
        <v>35</v>
      </c>
      <c r="B1239" t="s">
        <v>36</v>
      </c>
      <c r="C1239" s="1">
        <v>57.32</v>
      </c>
      <c r="D1239">
        <v>3122025</v>
      </c>
      <c r="E1239">
        <v>4820</v>
      </c>
      <c r="F1239" t="s">
        <v>9</v>
      </c>
      <c r="G1239">
        <v>5551</v>
      </c>
      <c r="H1239" t="str">
        <f>IF(COUNTIF(Aktiva_företag[FO-nummer],ostolaskut_2025[[#This Row],[Toimittajan Y-tunnus]])&gt;0, "JA", "NEJ")</f>
        <v>JA</v>
      </c>
    </row>
    <row r="1240" spans="1:8" x14ac:dyDescent="0.35">
      <c r="A1240" t="s">
        <v>35</v>
      </c>
      <c r="B1240" t="s">
        <v>36</v>
      </c>
      <c r="C1240" s="1">
        <v>57.32</v>
      </c>
      <c r="D1240">
        <v>1102025</v>
      </c>
      <c r="E1240">
        <v>4820</v>
      </c>
      <c r="F1240" t="s">
        <v>9</v>
      </c>
      <c r="G1240">
        <v>5551</v>
      </c>
      <c r="H1240" t="str">
        <f>IF(COUNTIF(Aktiva_företag[FO-nummer],ostolaskut_2025[[#This Row],[Toimittajan Y-tunnus]])&gt;0, "JA", "NEJ")</f>
        <v>JA</v>
      </c>
    </row>
    <row r="1241" spans="1:8" x14ac:dyDescent="0.35">
      <c r="A1241" t="s">
        <v>35</v>
      </c>
      <c r="B1241" t="s">
        <v>36</v>
      </c>
      <c r="C1241" s="1">
        <v>57.32</v>
      </c>
      <c r="D1241">
        <v>21052025</v>
      </c>
      <c r="E1241">
        <v>4820</v>
      </c>
      <c r="F1241" t="s">
        <v>9</v>
      </c>
      <c r="G1241">
        <v>5551</v>
      </c>
      <c r="H1241" t="str">
        <f>IF(COUNTIF(Aktiva_företag[FO-nummer],ostolaskut_2025[[#This Row],[Toimittajan Y-tunnus]])&gt;0, "JA", "NEJ")</f>
        <v>JA</v>
      </c>
    </row>
    <row r="1242" spans="1:8" x14ac:dyDescent="0.35">
      <c r="A1242" t="s">
        <v>35</v>
      </c>
      <c r="B1242" t="s">
        <v>36</v>
      </c>
      <c r="C1242" s="1">
        <v>57.32</v>
      </c>
      <c r="D1242">
        <v>21052025</v>
      </c>
      <c r="E1242">
        <v>4820</v>
      </c>
      <c r="F1242" t="s">
        <v>9</v>
      </c>
      <c r="G1242">
        <v>5551</v>
      </c>
      <c r="H1242" t="str">
        <f>IF(COUNTIF(Aktiva_företag[FO-nummer],ostolaskut_2025[[#This Row],[Toimittajan Y-tunnus]])&gt;0, "JA", "NEJ")</f>
        <v>JA</v>
      </c>
    </row>
    <row r="1243" spans="1:8" x14ac:dyDescent="0.35">
      <c r="A1243" t="s">
        <v>35</v>
      </c>
      <c r="B1243" t="s">
        <v>36</v>
      </c>
      <c r="C1243" s="1">
        <v>57.32</v>
      </c>
      <c r="D1243">
        <v>21052025</v>
      </c>
      <c r="E1243">
        <v>4820</v>
      </c>
      <c r="F1243" t="s">
        <v>9</v>
      </c>
      <c r="G1243">
        <v>5551</v>
      </c>
      <c r="H1243" t="str">
        <f>IF(COUNTIF(Aktiva_företag[FO-nummer],ostolaskut_2025[[#This Row],[Toimittajan Y-tunnus]])&gt;0, "JA", "NEJ")</f>
        <v>JA</v>
      </c>
    </row>
    <row r="1244" spans="1:8" x14ac:dyDescent="0.35">
      <c r="A1244" t="s">
        <v>35</v>
      </c>
      <c r="B1244" t="s">
        <v>36</v>
      </c>
      <c r="C1244" s="1">
        <v>255.91</v>
      </c>
      <c r="D1244">
        <v>20082025</v>
      </c>
      <c r="E1244">
        <v>4820</v>
      </c>
      <c r="F1244" t="s">
        <v>9</v>
      </c>
      <c r="G1244">
        <v>3551</v>
      </c>
      <c r="H1244" t="str">
        <f>IF(COUNTIF(Aktiva_företag[FO-nummer],ostolaskut_2025[[#This Row],[Toimittajan Y-tunnus]])&gt;0, "JA", "NEJ")</f>
        <v>JA</v>
      </c>
    </row>
    <row r="1245" spans="1:8" x14ac:dyDescent="0.35">
      <c r="A1245" t="s">
        <v>35</v>
      </c>
      <c r="B1245" t="s">
        <v>36</v>
      </c>
      <c r="C1245" s="1">
        <v>255.91</v>
      </c>
      <c r="D1245">
        <v>3122025</v>
      </c>
      <c r="E1245">
        <v>4820</v>
      </c>
      <c r="F1245" t="s">
        <v>9</v>
      </c>
      <c r="G1245">
        <v>3551</v>
      </c>
      <c r="H1245" t="str">
        <f>IF(COUNTIF(Aktiva_företag[FO-nummer],ostolaskut_2025[[#This Row],[Toimittajan Y-tunnus]])&gt;0, "JA", "NEJ")</f>
        <v>JA</v>
      </c>
    </row>
    <row r="1246" spans="1:8" x14ac:dyDescent="0.35">
      <c r="A1246" t="s">
        <v>35</v>
      </c>
      <c r="B1246" t="s">
        <v>36</v>
      </c>
      <c r="C1246" s="1">
        <v>255.91</v>
      </c>
      <c r="D1246">
        <v>23052025</v>
      </c>
      <c r="E1246">
        <v>4820</v>
      </c>
      <c r="F1246" t="s">
        <v>9</v>
      </c>
      <c r="G1246">
        <v>3551</v>
      </c>
      <c r="H1246" t="str">
        <f>IF(COUNTIF(Aktiva_företag[FO-nummer],ostolaskut_2025[[#This Row],[Toimittajan Y-tunnus]])&gt;0, "JA", "NEJ")</f>
        <v>JA</v>
      </c>
    </row>
    <row r="1247" spans="1:8" x14ac:dyDescent="0.35">
      <c r="A1247" t="s">
        <v>35</v>
      </c>
      <c r="B1247" t="s">
        <v>36</v>
      </c>
      <c r="C1247" s="1">
        <v>255.91</v>
      </c>
      <c r="D1247">
        <v>1102025</v>
      </c>
      <c r="E1247">
        <v>4820</v>
      </c>
      <c r="F1247" t="s">
        <v>9</v>
      </c>
      <c r="G1247">
        <v>3551</v>
      </c>
      <c r="H1247" t="str">
        <f>IF(COUNTIF(Aktiva_företag[FO-nummer],ostolaskut_2025[[#This Row],[Toimittajan Y-tunnus]])&gt;0, "JA", "NEJ")</f>
        <v>JA</v>
      </c>
    </row>
    <row r="1248" spans="1:8" x14ac:dyDescent="0.35">
      <c r="A1248" t="s">
        <v>35</v>
      </c>
      <c r="B1248" t="s">
        <v>36</v>
      </c>
      <c r="C1248" s="1">
        <v>255.91</v>
      </c>
      <c r="D1248">
        <v>1112025</v>
      </c>
      <c r="E1248">
        <v>4820</v>
      </c>
      <c r="F1248" t="s">
        <v>9</v>
      </c>
      <c r="G1248">
        <v>3551</v>
      </c>
      <c r="H1248" t="str">
        <f>IF(COUNTIF(Aktiva_företag[FO-nummer],ostolaskut_2025[[#This Row],[Toimittajan Y-tunnus]])&gt;0, "JA", "NEJ")</f>
        <v>JA</v>
      </c>
    </row>
    <row r="1249" spans="1:8" x14ac:dyDescent="0.35">
      <c r="A1249" t="s">
        <v>35</v>
      </c>
      <c r="B1249" t="s">
        <v>36</v>
      </c>
      <c r="C1249" s="1">
        <v>255.91</v>
      </c>
      <c r="D1249">
        <v>23052025</v>
      </c>
      <c r="E1249">
        <v>4820</v>
      </c>
      <c r="F1249" t="s">
        <v>9</v>
      </c>
      <c r="G1249">
        <v>3551</v>
      </c>
      <c r="H1249" t="str">
        <f>IF(COUNTIF(Aktiva_företag[FO-nummer],ostolaskut_2025[[#This Row],[Toimittajan Y-tunnus]])&gt;0, "JA", "NEJ")</f>
        <v>JA</v>
      </c>
    </row>
    <row r="1250" spans="1:8" x14ac:dyDescent="0.35">
      <c r="A1250" t="s">
        <v>35</v>
      </c>
      <c r="B1250" t="s">
        <v>36</v>
      </c>
      <c r="C1250" s="1">
        <v>200</v>
      </c>
      <c r="D1250">
        <v>12062025</v>
      </c>
      <c r="E1250">
        <v>4410</v>
      </c>
      <c r="F1250" t="s">
        <v>27</v>
      </c>
      <c r="G1250">
        <v>5551</v>
      </c>
      <c r="H1250" t="str">
        <f>IF(COUNTIF(Aktiva_företag[FO-nummer],ostolaskut_2025[[#This Row],[Toimittajan Y-tunnus]])&gt;0, "JA", "NEJ")</f>
        <v>JA</v>
      </c>
    </row>
    <row r="1251" spans="1:8" x14ac:dyDescent="0.35">
      <c r="A1251" t="s">
        <v>35</v>
      </c>
      <c r="B1251" t="s">
        <v>36</v>
      </c>
      <c r="C1251" s="1">
        <v>20.61</v>
      </c>
      <c r="D1251">
        <v>20102025</v>
      </c>
      <c r="E1251">
        <v>4571</v>
      </c>
      <c r="F1251" t="s">
        <v>24</v>
      </c>
      <c r="G1251">
        <v>3251</v>
      </c>
      <c r="H1251" t="str">
        <f>IF(COUNTIF(Aktiva_företag[FO-nummer],ostolaskut_2025[[#This Row],[Toimittajan Y-tunnus]])&gt;0, "JA", "NEJ")</f>
        <v>JA</v>
      </c>
    </row>
    <row r="1252" spans="1:8" x14ac:dyDescent="0.35">
      <c r="A1252" t="s">
        <v>35</v>
      </c>
      <c r="B1252" t="s">
        <v>36</v>
      </c>
      <c r="C1252" s="1">
        <v>5060.5200000000004</v>
      </c>
      <c r="D1252">
        <v>17112025</v>
      </c>
      <c r="E1252">
        <v>4820</v>
      </c>
      <c r="F1252" t="s">
        <v>9</v>
      </c>
      <c r="G1252">
        <v>5551</v>
      </c>
      <c r="H1252" t="str">
        <f>IF(COUNTIF(Aktiva_företag[FO-nummer],ostolaskut_2025[[#This Row],[Toimittajan Y-tunnus]])&gt;0, "JA", "NEJ")</f>
        <v>JA</v>
      </c>
    </row>
    <row r="1253" spans="1:8" x14ac:dyDescent="0.35">
      <c r="A1253" t="s">
        <v>35</v>
      </c>
      <c r="B1253" t="s">
        <v>36</v>
      </c>
      <c r="C1253" s="1">
        <v>60</v>
      </c>
      <c r="D1253">
        <v>24112025</v>
      </c>
      <c r="E1253">
        <v>4305</v>
      </c>
      <c r="F1253" t="s">
        <v>17</v>
      </c>
      <c r="G1253">
        <v>4601</v>
      </c>
      <c r="H1253" t="str">
        <f>IF(COUNTIF(Aktiva_företag[FO-nummer],ostolaskut_2025[[#This Row],[Toimittajan Y-tunnus]])&gt;0, "JA", "NEJ")</f>
        <v>JA</v>
      </c>
    </row>
    <row r="1254" spans="1:8" x14ac:dyDescent="0.35">
      <c r="A1254" t="s">
        <v>35</v>
      </c>
      <c r="B1254" t="s">
        <v>36</v>
      </c>
      <c r="C1254" s="1">
        <v>120</v>
      </c>
      <c r="D1254">
        <v>24112025</v>
      </c>
      <c r="E1254">
        <v>4410</v>
      </c>
      <c r="F1254" t="s">
        <v>27</v>
      </c>
      <c r="G1254">
        <v>1101</v>
      </c>
      <c r="H1254" t="str">
        <f>IF(COUNTIF(Aktiva_företag[FO-nummer],ostolaskut_2025[[#This Row],[Toimittajan Y-tunnus]])&gt;0, "JA", "NEJ")</f>
        <v>JA</v>
      </c>
    </row>
    <row r="1255" spans="1:8" x14ac:dyDescent="0.35">
      <c r="A1255" t="s">
        <v>35</v>
      </c>
      <c r="B1255" t="s">
        <v>36</v>
      </c>
      <c r="C1255" s="1">
        <v>42.71</v>
      </c>
      <c r="D1255">
        <v>22122025</v>
      </c>
      <c r="E1255">
        <v>4571</v>
      </c>
      <c r="F1255" t="s">
        <v>24</v>
      </c>
      <c r="G1255">
        <v>3551</v>
      </c>
      <c r="H1255" t="str">
        <f>IF(COUNTIF(Aktiva_företag[FO-nummer],ostolaskut_2025[[#This Row],[Toimittajan Y-tunnus]])&gt;0, "JA", "NEJ")</f>
        <v>JA</v>
      </c>
    </row>
    <row r="1256" spans="1:8" x14ac:dyDescent="0.35">
      <c r="A1256" t="s">
        <v>35</v>
      </c>
      <c r="B1256" t="s">
        <v>36</v>
      </c>
      <c r="C1256" s="1">
        <v>18</v>
      </c>
      <c r="D1256">
        <v>22122025</v>
      </c>
      <c r="E1256">
        <v>4470</v>
      </c>
      <c r="F1256" t="s">
        <v>20</v>
      </c>
      <c r="G1256">
        <v>1101</v>
      </c>
      <c r="H1256" t="str">
        <f>IF(COUNTIF(Aktiva_företag[FO-nummer],ostolaskut_2025[[#This Row],[Toimittajan Y-tunnus]])&gt;0, "JA", "NEJ")</f>
        <v>JA</v>
      </c>
    </row>
    <row r="1257" spans="1:8" x14ac:dyDescent="0.35">
      <c r="A1257" t="s">
        <v>765</v>
      </c>
      <c r="B1257" t="s">
        <v>766</v>
      </c>
      <c r="C1257" s="1">
        <v>2052.96</v>
      </c>
      <c r="D1257">
        <v>20022025</v>
      </c>
      <c r="E1257">
        <v>4421</v>
      </c>
      <c r="F1257" t="s">
        <v>399</v>
      </c>
      <c r="G1257">
        <v>3051</v>
      </c>
      <c r="H1257" t="str">
        <f>IF(COUNTIF(Aktiva_företag[FO-nummer],ostolaskut_2025[[#This Row],[Toimittajan Y-tunnus]])&gt;0, "JA", "NEJ")</f>
        <v>JA</v>
      </c>
    </row>
    <row r="1258" spans="1:8" x14ac:dyDescent="0.35">
      <c r="A1258" t="s">
        <v>765</v>
      </c>
      <c r="B1258" t="s">
        <v>766</v>
      </c>
      <c r="C1258" s="1">
        <v>1473.81</v>
      </c>
      <c r="D1258">
        <v>5032025</v>
      </c>
      <c r="E1258">
        <v>4421</v>
      </c>
      <c r="F1258" t="s">
        <v>399</v>
      </c>
      <c r="G1258">
        <v>3051</v>
      </c>
      <c r="H1258" t="str">
        <f>IF(COUNTIF(Aktiva_företag[FO-nummer],ostolaskut_2025[[#This Row],[Toimittajan Y-tunnus]])&gt;0, "JA", "NEJ")</f>
        <v>JA</v>
      </c>
    </row>
    <row r="1259" spans="1:8" x14ac:dyDescent="0.35">
      <c r="A1259" t="s">
        <v>765</v>
      </c>
      <c r="B1259" t="s">
        <v>766</v>
      </c>
      <c r="C1259" s="1">
        <v>2230.36</v>
      </c>
      <c r="D1259">
        <v>22042025</v>
      </c>
      <c r="E1259">
        <v>4421</v>
      </c>
      <c r="F1259" t="s">
        <v>399</v>
      </c>
      <c r="G1259">
        <v>3051</v>
      </c>
      <c r="H1259" t="str">
        <f>IF(COUNTIF(Aktiva_företag[FO-nummer],ostolaskut_2025[[#This Row],[Toimittajan Y-tunnus]])&gt;0, "JA", "NEJ")</f>
        <v>JA</v>
      </c>
    </row>
    <row r="1260" spans="1:8" x14ac:dyDescent="0.35">
      <c r="A1260" t="s">
        <v>765</v>
      </c>
      <c r="B1260" t="s">
        <v>766</v>
      </c>
      <c r="C1260" s="1">
        <v>2185.29</v>
      </c>
      <c r="D1260">
        <v>25052025</v>
      </c>
      <c r="E1260">
        <v>4421</v>
      </c>
      <c r="F1260" t="s">
        <v>399</v>
      </c>
      <c r="G1260">
        <v>3051</v>
      </c>
      <c r="H1260" t="str">
        <f>IF(COUNTIF(Aktiva_företag[FO-nummer],ostolaskut_2025[[#This Row],[Toimittajan Y-tunnus]])&gt;0, "JA", "NEJ")</f>
        <v>JA</v>
      </c>
    </row>
    <row r="1261" spans="1:8" x14ac:dyDescent="0.35">
      <c r="A1261" t="s">
        <v>765</v>
      </c>
      <c r="B1261" t="s">
        <v>766</v>
      </c>
      <c r="C1261" s="1">
        <v>2078.75</v>
      </c>
      <c r="D1261">
        <v>16062025</v>
      </c>
      <c r="E1261">
        <v>4421</v>
      </c>
      <c r="F1261" t="s">
        <v>399</v>
      </c>
      <c r="G1261">
        <v>3051</v>
      </c>
      <c r="H1261" t="str">
        <f>IF(COUNTIF(Aktiva_företag[FO-nummer],ostolaskut_2025[[#This Row],[Toimittajan Y-tunnus]])&gt;0, "JA", "NEJ")</f>
        <v>JA</v>
      </c>
    </row>
    <row r="1262" spans="1:8" x14ac:dyDescent="0.35">
      <c r="A1262" t="s">
        <v>1997</v>
      </c>
      <c r="B1262" t="s">
        <v>1998</v>
      </c>
      <c r="C1262" s="1">
        <v>210</v>
      </c>
      <c r="D1262">
        <v>23072025</v>
      </c>
      <c r="E1262">
        <v>1140</v>
      </c>
      <c r="F1262" t="s">
        <v>1945</v>
      </c>
      <c r="G1262">
        <v>6102</v>
      </c>
      <c r="H1262" t="str">
        <f>IF(COUNTIF(Aktiva_företag[FO-nummer],ostolaskut_2025[[#This Row],[Toimittajan Y-tunnus]])&gt;0, "JA", "NEJ")</f>
        <v>JA</v>
      </c>
    </row>
    <row r="1263" spans="1:8" x14ac:dyDescent="0.35">
      <c r="A1263" t="s">
        <v>1997</v>
      </c>
      <c r="B1263" t="s">
        <v>1998</v>
      </c>
      <c r="C1263" s="1">
        <v>210</v>
      </c>
      <c r="D1263">
        <v>23072025</v>
      </c>
      <c r="E1263">
        <v>1140</v>
      </c>
      <c r="F1263" t="s">
        <v>1945</v>
      </c>
      <c r="G1263">
        <v>6103</v>
      </c>
      <c r="H1263" t="str">
        <f>IF(COUNTIF(Aktiva_företag[FO-nummer],ostolaskut_2025[[#This Row],[Toimittajan Y-tunnus]])&gt;0, "JA", "NEJ")</f>
        <v>JA</v>
      </c>
    </row>
    <row r="1264" spans="1:8" x14ac:dyDescent="0.35">
      <c r="A1264" t="s">
        <v>558</v>
      </c>
      <c r="B1264" t="s">
        <v>559</v>
      </c>
      <c r="C1264" s="1">
        <v>320</v>
      </c>
      <c r="D1264">
        <v>7022025</v>
      </c>
      <c r="E1264">
        <v>4390</v>
      </c>
      <c r="F1264" t="s">
        <v>140</v>
      </c>
      <c r="G1264">
        <v>5352</v>
      </c>
      <c r="H1264" t="str">
        <f>IF(COUNTIF(Aktiva_företag[FO-nummer],ostolaskut_2025[[#This Row],[Toimittajan Y-tunnus]])&gt;0, "JA", "NEJ")</f>
        <v>JA</v>
      </c>
    </row>
    <row r="1265" spans="1:8" x14ac:dyDescent="0.35">
      <c r="A1265" t="s">
        <v>558</v>
      </c>
      <c r="B1265" t="s">
        <v>559</v>
      </c>
      <c r="C1265" s="1">
        <v>480</v>
      </c>
      <c r="D1265">
        <v>7022025</v>
      </c>
      <c r="E1265">
        <v>4860</v>
      </c>
      <c r="F1265" t="s">
        <v>44</v>
      </c>
      <c r="G1265">
        <v>5352</v>
      </c>
      <c r="H1265" t="str">
        <f>IF(COUNTIF(Aktiva_företag[FO-nummer],ostolaskut_2025[[#This Row],[Toimittajan Y-tunnus]])&gt;0, "JA", "NEJ")</f>
        <v>JA</v>
      </c>
    </row>
    <row r="1266" spans="1:8" x14ac:dyDescent="0.35">
      <c r="A1266" t="s">
        <v>558</v>
      </c>
      <c r="B1266" t="s">
        <v>559</v>
      </c>
      <c r="C1266" s="1">
        <v>1040</v>
      </c>
      <c r="D1266">
        <v>24022025</v>
      </c>
      <c r="E1266">
        <v>4470</v>
      </c>
      <c r="F1266" t="s">
        <v>20</v>
      </c>
      <c r="G1266">
        <v>4601</v>
      </c>
      <c r="H1266" t="str">
        <f>IF(COUNTIF(Aktiva_företag[FO-nummer],ostolaskut_2025[[#This Row],[Toimittajan Y-tunnus]])&gt;0, "JA", "NEJ")</f>
        <v>JA</v>
      </c>
    </row>
    <row r="1267" spans="1:8" x14ac:dyDescent="0.35">
      <c r="A1267" t="s">
        <v>558</v>
      </c>
      <c r="B1267" t="s">
        <v>559</v>
      </c>
      <c r="C1267" s="1">
        <v>455</v>
      </c>
      <c r="D1267">
        <v>24022025</v>
      </c>
      <c r="E1267">
        <v>4390</v>
      </c>
      <c r="F1267" t="s">
        <v>140</v>
      </c>
      <c r="G1267">
        <v>4601</v>
      </c>
      <c r="H1267" t="str">
        <f>IF(COUNTIF(Aktiva_företag[FO-nummer],ostolaskut_2025[[#This Row],[Toimittajan Y-tunnus]])&gt;0, "JA", "NEJ")</f>
        <v>JA</v>
      </c>
    </row>
    <row r="1268" spans="1:8" x14ac:dyDescent="0.35">
      <c r="A1268" t="s">
        <v>558</v>
      </c>
      <c r="B1268" t="s">
        <v>559</v>
      </c>
      <c r="C1268" s="1">
        <v>733</v>
      </c>
      <c r="D1268">
        <v>24032025</v>
      </c>
      <c r="E1268">
        <v>4470</v>
      </c>
      <c r="F1268" t="s">
        <v>20</v>
      </c>
      <c r="G1268">
        <v>4601</v>
      </c>
      <c r="H1268" t="str">
        <f>IF(COUNTIF(Aktiva_företag[FO-nummer],ostolaskut_2025[[#This Row],[Toimittajan Y-tunnus]])&gt;0, "JA", "NEJ")</f>
        <v>JA</v>
      </c>
    </row>
    <row r="1269" spans="1:8" x14ac:dyDescent="0.35">
      <c r="A1269" t="s">
        <v>558</v>
      </c>
      <c r="B1269" t="s">
        <v>559</v>
      </c>
      <c r="C1269" s="1">
        <v>1200</v>
      </c>
      <c r="D1269">
        <v>26032025</v>
      </c>
      <c r="E1269">
        <v>4470</v>
      </c>
      <c r="F1269" t="s">
        <v>20</v>
      </c>
      <c r="G1269">
        <v>4601</v>
      </c>
      <c r="H1269" t="str">
        <f>IF(COUNTIF(Aktiva_företag[FO-nummer],ostolaskut_2025[[#This Row],[Toimittajan Y-tunnus]])&gt;0, "JA", "NEJ")</f>
        <v>JA</v>
      </c>
    </row>
    <row r="1270" spans="1:8" x14ac:dyDescent="0.35">
      <c r="A1270" t="s">
        <v>558</v>
      </c>
      <c r="B1270" t="s">
        <v>559</v>
      </c>
      <c r="C1270" s="1">
        <v>5915</v>
      </c>
      <c r="D1270">
        <v>7042025</v>
      </c>
      <c r="E1270">
        <v>4470</v>
      </c>
      <c r="F1270" t="s">
        <v>20</v>
      </c>
      <c r="G1270">
        <v>4601</v>
      </c>
      <c r="H1270" t="str">
        <f>IF(COUNTIF(Aktiva_företag[FO-nummer],ostolaskut_2025[[#This Row],[Toimittajan Y-tunnus]])&gt;0, "JA", "NEJ")</f>
        <v>JA</v>
      </c>
    </row>
    <row r="1271" spans="1:8" x14ac:dyDescent="0.35">
      <c r="A1271" t="s">
        <v>558</v>
      </c>
      <c r="B1271" t="s">
        <v>559</v>
      </c>
      <c r="C1271" s="1">
        <v>720</v>
      </c>
      <c r="D1271">
        <v>7042025</v>
      </c>
      <c r="E1271">
        <v>4470</v>
      </c>
      <c r="F1271" t="s">
        <v>20</v>
      </c>
      <c r="G1271">
        <v>4601</v>
      </c>
      <c r="H1271" t="str">
        <f>IF(COUNTIF(Aktiva_företag[FO-nummer],ostolaskut_2025[[#This Row],[Toimittajan Y-tunnus]])&gt;0, "JA", "NEJ")</f>
        <v>JA</v>
      </c>
    </row>
    <row r="1272" spans="1:8" x14ac:dyDescent="0.35">
      <c r="A1272" t="s">
        <v>558</v>
      </c>
      <c r="B1272" t="s">
        <v>559</v>
      </c>
      <c r="C1272" s="1">
        <v>390</v>
      </c>
      <c r="D1272">
        <v>10042025</v>
      </c>
      <c r="E1272">
        <v>4470</v>
      </c>
      <c r="F1272" t="s">
        <v>20</v>
      </c>
      <c r="G1272">
        <v>4601</v>
      </c>
      <c r="H1272" t="str">
        <f>IF(COUNTIF(Aktiva_företag[FO-nummer],ostolaskut_2025[[#This Row],[Toimittajan Y-tunnus]])&gt;0, "JA", "NEJ")</f>
        <v>JA</v>
      </c>
    </row>
    <row r="1273" spans="1:8" x14ac:dyDescent="0.35">
      <c r="A1273" t="s">
        <v>558</v>
      </c>
      <c r="B1273" t="s">
        <v>559</v>
      </c>
      <c r="C1273" s="1">
        <v>605</v>
      </c>
      <c r="D1273">
        <v>24042025</v>
      </c>
      <c r="E1273">
        <v>4600</v>
      </c>
      <c r="F1273" t="s">
        <v>120</v>
      </c>
      <c r="G1273">
        <v>5352</v>
      </c>
      <c r="H1273" t="str">
        <f>IF(COUNTIF(Aktiva_företag[FO-nummer],ostolaskut_2025[[#This Row],[Toimittajan Y-tunnus]])&gt;0, "JA", "NEJ")</f>
        <v>JA</v>
      </c>
    </row>
    <row r="1274" spans="1:8" x14ac:dyDescent="0.35">
      <c r="A1274" t="s">
        <v>558</v>
      </c>
      <c r="B1274" t="s">
        <v>559</v>
      </c>
      <c r="C1274" s="1">
        <v>496</v>
      </c>
      <c r="D1274">
        <v>24042025</v>
      </c>
      <c r="E1274">
        <v>4390</v>
      </c>
      <c r="F1274" t="s">
        <v>140</v>
      </c>
      <c r="G1274">
        <v>5352</v>
      </c>
      <c r="H1274" t="str">
        <f>IF(COUNTIF(Aktiva_företag[FO-nummer],ostolaskut_2025[[#This Row],[Toimittajan Y-tunnus]])&gt;0, "JA", "NEJ")</f>
        <v>JA</v>
      </c>
    </row>
    <row r="1275" spans="1:8" x14ac:dyDescent="0.35">
      <c r="A1275" t="s">
        <v>558</v>
      </c>
      <c r="B1275" t="s">
        <v>559</v>
      </c>
      <c r="C1275" s="1">
        <v>302</v>
      </c>
      <c r="D1275">
        <v>25042025</v>
      </c>
      <c r="E1275">
        <v>4390</v>
      </c>
      <c r="F1275" t="s">
        <v>140</v>
      </c>
      <c r="G1275">
        <v>4601</v>
      </c>
      <c r="H1275" t="str">
        <f>IF(COUNTIF(Aktiva_företag[FO-nummer],ostolaskut_2025[[#This Row],[Toimittajan Y-tunnus]])&gt;0, "JA", "NEJ")</f>
        <v>JA</v>
      </c>
    </row>
    <row r="1276" spans="1:8" x14ac:dyDescent="0.35">
      <c r="A1276" t="s">
        <v>558</v>
      </c>
      <c r="B1276" t="s">
        <v>559</v>
      </c>
      <c r="C1276" s="1">
        <v>7535</v>
      </c>
      <c r="D1276">
        <v>8052025</v>
      </c>
      <c r="E1276">
        <v>1130</v>
      </c>
      <c r="F1276" t="s">
        <v>376</v>
      </c>
      <c r="G1276">
        <v>4601</v>
      </c>
      <c r="H1276" t="str">
        <f>IF(COUNTIF(Aktiva_företag[FO-nummer],ostolaskut_2025[[#This Row],[Toimittajan Y-tunnus]])&gt;0, "JA", "NEJ")</f>
        <v>JA</v>
      </c>
    </row>
    <row r="1277" spans="1:8" x14ac:dyDescent="0.35">
      <c r="A1277" t="s">
        <v>558</v>
      </c>
      <c r="B1277" t="s">
        <v>559</v>
      </c>
      <c r="C1277" s="1">
        <v>2836</v>
      </c>
      <c r="D1277">
        <v>15052025</v>
      </c>
      <c r="E1277">
        <v>1130</v>
      </c>
      <c r="F1277" t="s">
        <v>376</v>
      </c>
      <c r="G1277">
        <v>4601</v>
      </c>
      <c r="H1277" t="str">
        <f>IF(COUNTIF(Aktiva_företag[FO-nummer],ostolaskut_2025[[#This Row],[Toimittajan Y-tunnus]])&gt;0, "JA", "NEJ")</f>
        <v>JA</v>
      </c>
    </row>
    <row r="1278" spans="1:8" x14ac:dyDescent="0.35">
      <c r="A1278" t="s">
        <v>558</v>
      </c>
      <c r="B1278" t="s">
        <v>559</v>
      </c>
      <c r="C1278" s="1">
        <v>390</v>
      </c>
      <c r="D1278">
        <v>23052025</v>
      </c>
      <c r="E1278">
        <v>4470</v>
      </c>
      <c r="F1278" t="s">
        <v>20</v>
      </c>
      <c r="G1278">
        <v>4601</v>
      </c>
      <c r="H1278" t="str">
        <f>IF(COUNTIF(Aktiva_företag[FO-nummer],ostolaskut_2025[[#This Row],[Toimittajan Y-tunnus]])&gt;0, "JA", "NEJ")</f>
        <v>JA</v>
      </c>
    </row>
    <row r="1279" spans="1:8" x14ac:dyDescent="0.35">
      <c r="A1279" t="s">
        <v>558</v>
      </c>
      <c r="B1279" t="s">
        <v>559</v>
      </c>
      <c r="C1279" s="1">
        <v>5176</v>
      </c>
      <c r="D1279">
        <v>23052025</v>
      </c>
      <c r="E1279">
        <v>4390</v>
      </c>
      <c r="F1279" t="s">
        <v>140</v>
      </c>
      <c r="G1279">
        <v>5352</v>
      </c>
      <c r="H1279" t="str">
        <f>IF(COUNTIF(Aktiva_företag[FO-nummer],ostolaskut_2025[[#This Row],[Toimittajan Y-tunnus]])&gt;0, "JA", "NEJ")</f>
        <v>JA</v>
      </c>
    </row>
    <row r="1280" spans="1:8" x14ac:dyDescent="0.35">
      <c r="A1280" t="s">
        <v>558</v>
      </c>
      <c r="B1280" t="s">
        <v>559</v>
      </c>
      <c r="C1280" s="1">
        <v>530</v>
      </c>
      <c r="D1280">
        <v>23052025</v>
      </c>
      <c r="E1280">
        <v>4600</v>
      </c>
      <c r="F1280" t="s">
        <v>120</v>
      </c>
      <c r="G1280">
        <v>5352</v>
      </c>
      <c r="H1280" t="str">
        <f>IF(COUNTIF(Aktiva_företag[FO-nummer],ostolaskut_2025[[#This Row],[Toimittajan Y-tunnus]])&gt;0, "JA", "NEJ")</f>
        <v>JA</v>
      </c>
    </row>
    <row r="1281" spans="1:8" x14ac:dyDescent="0.35">
      <c r="A1281" t="s">
        <v>558</v>
      </c>
      <c r="B1281" t="s">
        <v>559</v>
      </c>
      <c r="C1281" s="1">
        <v>455</v>
      </c>
      <c r="D1281">
        <v>9062025</v>
      </c>
      <c r="E1281">
        <v>4390</v>
      </c>
      <c r="F1281" t="s">
        <v>140</v>
      </c>
      <c r="G1281">
        <v>5352</v>
      </c>
      <c r="H1281" t="str">
        <f>IF(COUNTIF(Aktiva_företag[FO-nummer],ostolaskut_2025[[#This Row],[Toimittajan Y-tunnus]])&gt;0, "JA", "NEJ")</f>
        <v>JA</v>
      </c>
    </row>
    <row r="1282" spans="1:8" x14ac:dyDescent="0.35">
      <c r="A1282" t="s">
        <v>558</v>
      </c>
      <c r="B1282" t="s">
        <v>559</v>
      </c>
      <c r="C1282" s="1">
        <v>5676</v>
      </c>
      <c r="D1282">
        <v>9062025</v>
      </c>
      <c r="E1282">
        <v>1130</v>
      </c>
      <c r="F1282" t="s">
        <v>376</v>
      </c>
      <c r="G1282">
        <v>4601</v>
      </c>
      <c r="H1282" t="str">
        <f>IF(COUNTIF(Aktiva_företag[FO-nummer],ostolaskut_2025[[#This Row],[Toimittajan Y-tunnus]])&gt;0, "JA", "NEJ")</f>
        <v>JA</v>
      </c>
    </row>
    <row r="1283" spans="1:8" x14ac:dyDescent="0.35">
      <c r="A1283" t="s">
        <v>558</v>
      </c>
      <c r="B1283" t="s">
        <v>559</v>
      </c>
      <c r="C1283" s="1">
        <v>2080</v>
      </c>
      <c r="D1283">
        <v>14072025</v>
      </c>
      <c r="E1283">
        <v>4390</v>
      </c>
      <c r="F1283" t="s">
        <v>140</v>
      </c>
      <c r="G1283">
        <v>4601</v>
      </c>
      <c r="H1283" t="str">
        <f>IF(COUNTIF(Aktiva_företag[FO-nummer],ostolaskut_2025[[#This Row],[Toimittajan Y-tunnus]])&gt;0, "JA", "NEJ")</f>
        <v>JA</v>
      </c>
    </row>
    <row r="1284" spans="1:8" x14ac:dyDescent="0.35">
      <c r="A1284" t="s">
        <v>558</v>
      </c>
      <c r="B1284" t="s">
        <v>559</v>
      </c>
      <c r="C1284" s="1">
        <v>746</v>
      </c>
      <c r="D1284">
        <v>6082025</v>
      </c>
      <c r="E1284">
        <v>4470</v>
      </c>
      <c r="F1284" t="s">
        <v>20</v>
      </c>
      <c r="G1284">
        <v>4601</v>
      </c>
      <c r="H1284" t="str">
        <f>IF(COUNTIF(Aktiva_företag[FO-nummer],ostolaskut_2025[[#This Row],[Toimittajan Y-tunnus]])&gt;0, "JA", "NEJ")</f>
        <v>JA</v>
      </c>
    </row>
    <row r="1285" spans="1:8" x14ac:dyDescent="0.35">
      <c r="A1285" t="s">
        <v>558</v>
      </c>
      <c r="B1285" t="s">
        <v>559</v>
      </c>
      <c r="C1285" s="1">
        <v>150</v>
      </c>
      <c r="D1285">
        <v>6082025</v>
      </c>
      <c r="E1285">
        <v>4840</v>
      </c>
      <c r="F1285" t="s">
        <v>143</v>
      </c>
      <c r="G1285">
        <v>5352</v>
      </c>
      <c r="H1285" t="str">
        <f>IF(COUNTIF(Aktiva_företag[FO-nummer],ostolaskut_2025[[#This Row],[Toimittajan Y-tunnus]])&gt;0, "JA", "NEJ")</f>
        <v>JA</v>
      </c>
    </row>
    <row r="1286" spans="1:8" x14ac:dyDescent="0.35">
      <c r="A1286" t="s">
        <v>558</v>
      </c>
      <c r="B1286" t="s">
        <v>559</v>
      </c>
      <c r="C1286" s="1">
        <v>640</v>
      </c>
      <c r="D1286">
        <v>6082025</v>
      </c>
      <c r="E1286">
        <v>4390</v>
      </c>
      <c r="F1286" t="s">
        <v>140</v>
      </c>
      <c r="G1286">
        <v>5352</v>
      </c>
      <c r="H1286" t="str">
        <f>IF(COUNTIF(Aktiva_företag[FO-nummer],ostolaskut_2025[[#This Row],[Toimittajan Y-tunnus]])&gt;0, "JA", "NEJ")</f>
        <v>JA</v>
      </c>
    </row>
    <row r="1287" spans="1:8" x14ac:dyDescent="0.35">
      <c r="A1287" t="s">
        <v>558</v>
      </c>
      <c r="B1287" t="s">
        <v>559</v>
      </c>
      <c r="C1287" s="1">
        <v>140</v>
      </c>
      <c r="D1287">
        <v>6082025</v>
      </c>
      <c r="E1287">
        <v>4600</v>
      </c>
      <c r="F1287" t="s">
        <v>120</v>
      </c>
      <c r="G1287">
        <v>5352</v>
      </c>
      <c r="H1287" t="str">
        <f>IF(COUNTIF(Aktiva_företag[FO-nummer],ostolaskut_2025[[#This Row],[Toimittajan Y-tunnus]])&gt;0, "JA", "NEJ")</f>
        <v>JA</v>
      </c>
    </row>
    <row r="1288" spans="1:8" x14ac:dyDescent="0.35">
      <c r="A1288" t="s">
        <v>558</v>
      </c>
      <c r="B1288" t="s">
        <v>559</v>
      </c>
      <c r="C1288" s="1">
        <v>1093</v>
      </c>
      <c r="D1288">
        <v>26082025</v>
      </c>
      <c r="E1288">
        <v>4470</v>
      </c>
      <c r="F1288" t="s">
        <v>20</v>
      </c>
      <c r="G1288">
        <v>4601</v>
      </c>
      <c r="H1288" t="str">
        <f>IF(COUNTIF(Aktiva_företag[FO-nummer],ostolaskut_2025[[#This Row],[Toimittajan Y-tunnus]])&gt;0, "JA", "NEJ")</f>
        <v>JA</v>
      </c>
    </row>
    <row r="1289" spans="1:8" x14ac:dyDescent="0.35">
      <c r="A1289" t="s">
        <v>558</v>
      </c>
      <c r="B1289" t="s">
        <v>559</v>
      </c>
      <c r="C1289" s="1">
        <v>330</v>
      </c>
      <c r="D1289">
        <v>26082025</v>
      </c>
      <c r="E1289">
        <v>4470</v>
      </c>
      <c r="F1289" t="s">
        <v>20</v>
      </c>
      <c r="G1289">
        <v>4601</v>
      </c>
      <c r="H1289" t="str">
        <f>IF(COUNTIF(Aktiva_företag[FO-nummer],ostolaskut_2025[[#This Row],[Toimittajan Y-tunnus]])&gt;0, "JA", "NEJ")</f>
        <v>JA</v>
      </c>
    </row>
    <row r="1290" spans="1:8" x14ac:dyDescent="0.35">
      <c r="A1290" t="s">
        <v>558</v>
      </c>
      <c r="B1290" t="s">
        <v>559</v>
      </c>
      <c r="C1290" s="1">
        <v>1361</v>
      </c>
      <c r="D1290">
        <v>6092025</v>
      </c>
      <c r="E1290">
        <v>4470</v>
      </c>
      <c r="F1290" t="s">
        <v>20</v>
      </c>
      <c r="G1290">
        <v>4601</v>
      </c>
      <c r="H1290" t="str">
        <f>IF(COUNTIF(Aktiva_företag[FO-nummer],ostolaskut_2025[[#This Row],[Toimittajan Y-tunnus]])&gt;0, "JA", "NEJ")</f>
        <v>JA</v>
      </c>
    </row>
    <row r="1291" spans="1:8" x14ac:dyDescent="0.35">
      <c r="A1291" t="s">
        <v>558</v>
      </c>
      <c r="B1291" t="s">
        <v>559</v>
      </c>
      <c r="C1291" s="1">
        <v>86</v>
      </c>
      <c r="D1291">
        <v>21092025</v>
      </c>
      <c r="E1291">
        <v>4600</v>
      </c>
      <c r="F1291" t="s">
        <v>120</v>
      </c>
      <c r="G1291">
        <v>5352</v>
      </c>
      <c r="H1291" t="str">
        <f>IF(COUNTIF(Aktiva_företag[FO-nummer],ostolaskut_2025[[#This Row],[Toimittajan Y-tunnus]])&gt;0, "JA", "NEJ")</f>
        <v>JA</v>
      </c>
    </row>
    <row r="1292" spans="1:8" x14ac:dyDescent="0.35">
      <c r="A1292" t="s">
        <v>558</v>
      </c>
      <c r="B1292" t="s">
        <v>559</v>
      </c>
      <c r="C1292" s="1">
        <v>1330</v>
      </c>
      <c r="D1292">
        <v>21092025</v>
      </c>
      <c r="E1292">
        <v>4390</v>
      </c>
      <c r="F1292" t="s">
        <v>140</v>
      </c>
      <c r="G1292">
        <v>5352</v>
      </c>
      <c r="H1292" t="str">
        <f>IF(COUNTIF(Aktiva_företag[FO-nummer],ostolaskut_2025[[#This Row],[Toimittajan Y-tunnus]])&gt;0, "JA", "NEJ")</f>
        <v>JA</v>
      </c>
    </row>
    <row r="1293" spans="1:8" x14ac:dyDescent="0.35">
      <c r="A1293" t="s">
        <v>558</v>
      </c>
      <c r="B1293" t="s">
        <v>559</v>
      </c>
      <c r="C1293" s="1">
        <v>910</v>
      </c>
      <c r="D1293">
        <v>21092025</v>
      </c>
      <c r="E1293">
        <v>4390</v>
      </c>
      <c r="F1293" t="s">
        <v>140</v>
      </c>
      <c r="G1293">
        <v>5352</v>
      </c>
      <c r="H1293" t="str">
        <f>IF(COUNTIF(Aktiva_företag[FO-nummer],ostolaskut_2025[[#This Row],[Toimittajan Y-tunnus]])&gt;0, "JA", "NEJ")</f>
        <v>JA</v>
      </c>
    </row>
    <row r="1294" spans="1:8" x14ac:dyDescent="0.35">
      <c r="A1294" t="s">
        <v>558</v>
      </c>
      <c r="B1294" t="s">
        <v>559</v>
      </c>
      <c r="C1294" s="1">
        <v>906</v>
      </c>
      <c r="D1294">
        <v>25092025</v>
      </c>
      <c r="E1294">
        <v>1130</v>
      </c>
      <c r="F1294" t="s">
        <v>376</v>
      </c>
      <c r="G1294">
        <v>4601</v>
      </c>
      <c r="H1294" t="str">
        <f>IF(COUNTIF(Aktiva_företag[FO-nummer],ostolaskut_2025[[#This Row],[Toimittajan Y-tunnus]])&gt;0, "JA", "NEJ")</f>
        <v>JA</v>
      </c>
    </row>
    <row r="1295" spans="1:8" x14ac:dyDescent="0.35">
      <c r="A1295" t="s">
        <v>558</v>
      </c>
      <c r="B1295" t="s">
        <v>559</v>
      </c>
      <c r="C1295" s="1">
        <v>1126</v>
      </c>
      <c r="D1295">
        <v>18102025</v>
      </c>
      <c r="E1295">
        <v>4390</v>
      </c>
      <c r="F1295" t="s">
        <v>140</v>
      </c>
      <c r="G1295">
        <v>5352</v>
      </c>
      <c r="H1295" t="str">
        <f>IF(COUNTIF(Aktiva_företag[FO-nummer],ostolaskut_2025[[#This Row],[Toimittajan Y-tunnus]])&gt;0, "JA", "NEJ")</f>
        <v>JA</v>
      </c>
    </row>
    <row r="1296" spans="1:8" x14ac:dyDescent="0.35">
      <c r="A1296" t="s">
        <v>558</v>
      </c>
      <c r="B1296" t="s">
        <v>559</v>
      </c>
      <c r="C1296" s="1">
        <v>14500</v>
      </c>
      <c r="D1296">
        <v>16112025</v>
      </c>
      <c r="E1296">
        <v>1123</v>
      </c>
      <c r="F1296" t="s">
        <v>1739</v>
      </c>
      <c r="G1296">
        <v>5352</v>
      </c>
      <c r="H1296" t="str">
        <f>IF(COUNTIF(Aktiva_företag[FO-nummer],ostolaskut_2025[[#This Row],[Toimittajan Y-tunnus]])&gt;0, "JA", "NEJ")</f>
        <v>JA</v>
      </c>
    </row>
    <row r="1297" spans="1:8" x14ac:dyDescent="0.35">
      <c r="A1297" t="s">
        <v>558</v>
      </c>
      <c r="B1297" t="s">
        <v>559</v>
      </c>
      <c r="C1297" s="1">
        <v>360</v>
      </c>
      <c r="D1297">
        <v>16112025</v>
      </c>
      <c r="E1297">
        <v>4390</v>
      </c>
      <c r="F1297" t="s">
        <v>140</v>
      </c>
      <c r="G1297">
        <v>3551</v>
      </c>
      <c r="H1297" t="str">
        <f>IF(COUNTIF(Aktiva_företag[FO-nummer],ostolaskut_2025[[#This Row],[Toimittajan Y-tunnus]])&gt;0, "JA", "NEJ")</f>
        <v>JA</v>
      </c>
    </row>
    <row r="1298" spans="1:8" x14ac:dyDescent="0.35">
      <c r="A1298" t="s">
        <v>558</v>
      </c>
      <c r="B1298" t="s">
        <v>559</v>
      </c>
      <c r="C1298" s="1">
        <v>1760</v>
      </c>
      <c r="D1298">
        <v>16112025</v>
      </c>
      <c r="E1298">
        <v>1130</v>
      </c>
      <c r="F1298" t="s">
        <v>376</v>
      </c>
      <c r="G1298">
        <v>4601</v>
      </c>
      <c r="H1298" t="str">
        <f>IF(COUNTIF(Aktiva_företag[FO-nummer],ostolaskut_2025[[#This Row],[Toimittajan Y-tunnus]])&gt;0, "JA", "NEJ")</f>
        <v>JA</v>
      </c>
    </row>
    <row r="1299" spans="1:8" x14ac:dyDescent="0.35">
      <c r="A1299" t="s">
        <v>558</v>
      </c>
      <c r="B1299" t="s">
        <v>559</v>
      </c>
      <c r="C1299" s="1">
        <v>660</v>
      </c>
      <c r="D1299">
        <v>18122025</v>
      </c>
      <c r="E1299">
        <v>4470</v>
      </c>
      <c r="F1299" t="s">
        <v>20</v>
      </c>
      <c r="G1299">
        <v>4601</v>
      </c>
      <c r="H1299" t="str">
        <f>IF(COUNTIF(Aktiva_företag[FO-nummer],ostolaskut_2025[[#This Row],[Toimittajan Y-tunnus]])&gt;0, "JA", "NEJ")</f>
        <v>JA</v>
      </c>
    </row>
    <row r="1300" spans="1:8" x14ac:dyDescent="0.35">
      <c r="A1300" t="s">
        <v>558</v>
      </c>
      <c r="B1300" t="s">
        <v>559</v>
      </c>
      <c r="C1300" s="1">
        <v>14500</v>
      </c>
      <c r="D1300">
        <v>18122025</v>
      </c>
      <c r="E1300">
        <v>1123</v>
      </c>
      <c r="F1300" t="s">
        <v>1739</v>
      </c>
      <c r="G1300">
        <v>5352</v>
      </c>
      <c r="H1300" t="str">
        <f>IF(COUNTIF(Aktiva_företag[FO-nummer],ostolaskut_2025[[#This Row],[Toimittajan Y-tunnus]])&gt;0, "JA", "NEJ")</f>
        <v>JA</v>
      </c>
    </row>
    <row r="1301" spans="1:8" x14ac:dyDescent="0.35">
      <c r="A1301" t="s">
        <v>558</v>
      </c>
      <c r="B1301" t="s">
        <v>559</v>
      </c>
      <c r="C1301" s="1">
        <v>450</v>
      </c>
      <c r="D1301">
        <v>18122025</v>
      </c>
      <c r="E1301">
        <v>4840</v>
      </c>
      <c r="F1301" t="s">
        <v>143</v>
      </c>
      <c r="G1301">
        <v>4601</v>
      </c>
      <c r="H1301" t="str">
        <f>IF(COUNTIF(Aktiva_företag[FO-nummer],ostolaskut_2025[[#This Row],[Toimittajan Y-tunnus]])&gt;0, "JA", "NEJ")</f>
        <v>JA</v>
      </c>
    </row>
    <row r="1302" spans="1:8" x14ac:dyDescent="0.35">
      <c r="A1302" t="s">
        <v>558</v>
      </c>
      <c r="B1302" t="s">
        <v>559</v>
      </c>
      <c r="C1302" s="1">
        <v>320</v>
      </c>
      <c r="D1302">
        <v>18122025</v>
      </c>
      <c r="E1302">
        <v>4390</v>
      </c>
      <c r="F1302" t="s">
        <v>140</v>
      </c>
      <c r="G1302">
        <v>4601</v>
      </c>
      <c r="H1302" t="str">
        <f>IF(COUNTIF(Aktiva_företag[FO-nummer],ostolaskut_2025[[#This Row],[Toimittajan Y-tunnus]])&gt;0, "JA", "NEJ")</f>
        <v>JA</v>
      </c>
    </row>
    <row r="1303" spans="1:8" x14ac:dyDescent="0.35">
      <c r="A1303" t="s">
        <v>558</v>
      </c>
      <c r="B1303" t="s">
        <v>559</v>
      </c>
      <c r="C1303" s="1">
        <v>960</v>
      </c>
      <c r="D1303">
        <v>18122025</v>
      </c>
      <c r="E1303">
        <v>4470</v>
      </c>
      <c r="F1303" t="s">
        <v>20</v>
      </c>
      <c r="G1303">
        <v>4601</v>
      </c>
      <c r="H1303" t="str">
        <f>IF(COUNTIF(Aktiva_företag[FO-nummer],ostolaskut_2025[[#This Row],[Toimittajan Y-tunnus]])&gt;0, "JA", "NEJ")</f>
        <v>JA</v>
      </c>
    </row>
    <row r="1304" spans="1:8" x14ac:dyDescent="0.35">
      <c r="A1304" t="s">
        <v>25</v>
      </c>
      <c r="B1304" t="s">
        <v>26</v>
      </c>
      <c r="C1304" s="1">
        <v>90</v>
      </c>
      <c r="D1304">
        <v>18122025</v>
      </c>
      <c r="E1304">
        <v>4410</v>
      </c>
      <c r="F1304" t="s">
        <v>27</v>
      </c>
      <c r="G1304">
        <v>5501</v>
      </c>
      <c r="H1304" t="str">
        <f>IF(COUNTIF(Aktiva_företag[FO-nummer],ostolaskut_2025[[#This Row],[Toimittajan Y-tunnus]])&gt;0, "JA", "NEJ")</f>
        <v>JA</v>
      </c>
    </row>
    <row r="1305" spans="1:8" x14ac:dyDescent="0.35">
      <c r="A1305" t="s">
        <v>25</v>
      </c>
      <c r="B1305" t="s">
        <v>26</v>
      </c>
      <c r="C1305" s="1">
        <v>60</v>
      </c>
      <c r="D1305">
        <v>21082025</v>
      </c>
      <c r="E1305">
        <v>4511</v>
      </c>
      <c r="F1305" t="s">
        <v>129</v>
      </c>
      <c r="G1305">
        <v>3501</v>
      </c>
      <c r="H1305" t="str">
        <f>IF(COUNTIF(Aktiva_företag[FO-nummer],ostolaskut_2025[[#This Row],[Toimittajan Y-tunnus]])&gt;0, "JA", "NEJ")</f>
        <v>JA</v>
      </c>
    </row>
    <row r="1306" spans="1:8" x14ac:dyDescent="0.35">
      <c r="A1306" t="s">
        <v>25</v>
      </c>
      <c r="B1306" t="s">
        <v>26</v>
      </c>
      <c r="C1306" s="1">
        <v>93</v>
      </c>
      <c r="D1306">
        <v>26112025</v>
      </c>
      <c r="E1306">
        <v>4440</v>
      </c>
      <c r="F1306" t="s">
        <v>108</v>
      </c>
      <c r="G1306">
        <v>3051</v>
      </c>
      <c r="H1306" t="str">
        <f>IF(COUNTIF(Aktiva_företag[FO-nummer],ostolaskut_2025[[#This Row],[Toimittajan Y-tunnus]])&gt;0, "JA", "NEJ")</f>
        <v>JA</v>
      </c>
    </row>
    <row r="1307" spans="1:8" x14ac:dyDescent="0.35">
      <c r="A1307" t="s">
        <v>787</v>
      </c>
      <c r="B1307" t="s">
        <v>788</v>
      </c>
      <c r="C1307" s="1">
        <v>725</v>
      </c>
      <c r="D1307">
        <v>10032025</v>
      </c>
      <c r="E1307">
        <v>4305</v>
      </c>
      <c r="F1307" t="s">
        <v>17</v>
      </c>
      <c r="G1307">
        <v>3551</v>
      </c>
      <c r="H1307" t="str">
        <f>IF(COUNTIF(Aktiva_företag[FO-nummer],ostolaskut_2025[[#This Row],[Toimittajan Y-tunnus]])&gt;0, "JA", "NEJ")</f>
        <v>JA</v>
      </c>
    </row>
    <row r="1308" spans="1:8" x14ac:dyDescent="0.35">
      <c r="A1308" t="s">
        <v>787</v>
      </c>
      <c r="B1308" t="s">
        <v>788</v>
      </c>
      <c r="C1308" s="1">
        <v>4500</v>
      </c>
      <c r="D1308">
        <v>10032025</v>
      </c>
      <c r="E1308">
        <v>4305</v>
      </c>
      <c r="F1308" t="s">
        <v>17</v>
      </c>
      <c r="G1308">
        <v>3551</v>
      </c>
      <c r="H1308" t="str">
        <f>IF(COUNTIF(Aktiva_företag[FO-nummer],ostolaskut_2025[[#This Row],[Toimittajan Y-tunnus]])&gt;0, "JA", "NEJ")</f>
        <v>JA</v>
      </c>
    </row>
    <row r="1309" spans="1:8" x14ac:dyDescent="0.35">
      <c r="A1309" t="s">
        <v>787</v>
      </c>
      <c r="B1309" t="s">
        <v>788</v>
      </c>
      <c r="C1309" s="1">
        <v>250</v>
      </c>
      <c r="D1309">
        <v>30042025</v>
      </c>
      <c r="E1309">
        <v>4305</v>
      </c>
      <c r="F1309" t="s">
        <v>17</v>
      </c>
      <c r="G1309">
        <v>3551</v>
      </c>
      <c r="H1309" t="str">
        <f>IF(COUNTIF(Aktiva_företag[FO-nummer],ostolaskut_2025[[#This Row],[Toimittajan Y-tunnus]])&gt;0, "JA", "NEJ")</f>
        <v>JA</v>
      </c>
    </row>
    <row r="1310" spans="1:8" x14ac:dyDescent="0.35">
      <c r="A1310" t="s">
        <v>787</v>
      </c>
      <c r="B1310" t="s">
        <v>788</v>
      </c>
      <c r="C1310" s="1">
        <v>100</v>
      </c>
      <c r="D1310">
        <v>31052025</v>
      </c>
      <c r="E1310">
        <v>4305</v>
      </c>
      <c r="F1310" t="s">
        <v>17</v>
      </c>
      <c r="G1310">
        <v>3551</v>
      </c>
      <c r="H1310" t="str">
        <f>IF(COUNTIF(Aktiva_företag[FO-nummer],ostolaskut_2025[[#This Row],[Toimittajan Y-tunnus]])&gt;0, "JA", "NEJ")</f>
        <v>JA</v>
      </c>
    </row>
    <row r="1311" spans="1:8" x14ac:dyDescent="0.35">
      <c r="A1311" t="s">
        <v>1511</v>
      </c>
      <c r="B1311" t="s">
        <v>1512</v>
      </c>
      <c r="C1311" s="1">
        <v>1000</v>
      </c>
      <c r="D1311">
        <v>7092025</v>
      </c>
      <c r="E1311">
        <v>4342</v>
      </c>
      <c r="F1311" t="s">
        <v>22</v>
      </c>
      <c r="G1311">
        <v>3051</v>
      </c>
      <c r="H1311" t="str">
        <f>IF(COUNTIF(Aktiva_företag[FO-nummer],ostolaskut_2025[[#This Row],[Toimittajan Y-tunnus]])&gt;0, "JA", "NEJ")</f>
        <v>JA</v>
      </c>
    </row>
    <row r="1312" spans="1:8" x14ac:dyDescent="0.35">
      <c r="A1312" t="s">
        <v>1511</v>
      </c>
      <c r="B1312" t="s">
        <v>1512</v>
      </c>
      <c r="C1312" s="1">
        <v>840</v>
      </c>
      <c r="D1312">
        <v>17122025</v>
      </c>
      <c r="E1312">
        <v>4470</v>
      </c>
      <c r="F1312" t="s">
        <v>20</v>
      </c>
      <c r="G1312">
        <v>4601</v>
      </c>
      <c r="H1312" t="str">
        <f>IF(COUNTIF(Aktiva_företag[FO-nummer],ostolaskut_2025[[#This Row],[Toimittajan Y-tunnus]])&gt;0, "JA", "NEJ")</f>
        <v>JA</v>
      </c>
    </row>
    <row r="1313" spans="1:8" x14ac:dyDescent="0.35">
      <c r="A1313" t="s">
        <v>1511</v>
      </c>
      <c r="B1313" t="s">
        <v>1512</v>
      </c>
      <c r="C1313" s="1">
        <v>280</v>
      </c>
      <c r="D1313">
        <v>3112025</v>
      </c>
      <c r="E1313">
        <v>1140</v>
      </c>
      <c r="F1313" t="s">
        <v>1945</v>
      </c>
      <c r="G1313">
        <v>6102</v>
      </c>
      <c r="H1313" t="str">
        <f>IF(COUNTIF(Aktiva_företag[FO-nummer],ostolaskut_2025[[#This Row],[Toimittajan Y-tunnus]])&gt;0, "JA", "NEJ")</f>
        <v>JA</v>
      </c>
    </row>
    <row r="1314" spans="1:8" x14ac:dyDescent="0.35">
      <c r="A1314" t="s">
        <v>1143</v>
      </c>
      <c r="B1314" t="s">
        <v>1144</v>
      </c>
      <c r="C1314" s="1">
        <v>350</v>
      </c>
      <c r="D1314">
        <v>13052025</v>
      </c>
      <c r="E1314">
        <v>4470</v>
      </c>
      <c r="F1314" t="s">
        <v>20</v>
      </c>
      <c r="G1314">
        <v>3251</v>
      </c>
      <c r="H1314" t="str">
        <f>IF(COUNTIF(Aktiva_företag[FO-nummer],ostolaskut_2025[[#This Row],[Toimittajan Y-tunnus]])&gt;0, "JA", "NEJ")</f>
        <v>JA</v>
      </c>
    </row>
    <row r="1315" spans="1:8" x14ac:dyDescent="0.35">
      <c r="A1315" t="s">
        <v>49</v>
      </c>
      <c r="B1315" t="s">
        <v>50</v>
      </c>
      <c r="C1315" s="1">
        <v>68.180000000000007</v>
      </c>
      <c r="D1315">
        <v>2012025</v>
      </c>
      <c r="E1315">
        <v>4512</v>
      </c>
      <c r="F1315" t="s">
        <v>39</v>
      </c>
      <c r="G1315">
        <v>3501</v>
      </c>
      <c r="H1315" t="str">
        <f>IF(COUNTIF(Aktiva_företag[FO-nummer],ostolaskut_2025[[#This Row],[Toimittajan Y-tunnus]])&gt;0, "JA", "NEJ")</f>
        <v>JA</v>
      </c>
    </row>
    <row r="1316" spans="1:8" x14ac:dyDescent="0.35">
      <c r="A1316" t="s">
        <v>49</v>
      </c>
      <c r="B1316" t="s">
        <v>50</v>
      </c>
      <c r="C1316" s="1">
        <v>42.62</v>
      </c>
      <c r="D1316">
        <v>3012025</v>
      </c>
      <c r="E1316">
        <v>4512</v>
      </c>
      <c r="F1316" t="s">
        <v>39</v>
      </c>
      <c r="G1316">
        <v>3021</v>
      </c>
      <c r="H1316" t="str">
        <f>IF(COUNTIF(Aktiva_företag[FO-nummer],ostolaskut_2025[[#This Row],[Toimittajan Y-tunnus]])&gt;0, "JA", "NEJ")</f>
        <v>JA</v>
      </c>
    </row>
    <row r="1317" spans="1:8" x14ac:dyDescent="0.35">
      <c r="A1317" t="s">
        <v>49</v>
      </c>
      <c r="B1317" t="s">
        <v>50</v>
      </c>
      <c r="C1317" s="1">
        <v>25.56</v>
      </c>
      <c r="D1317">
        <v>3012025</v>
      </c>
      <c r="E1317">
        <v>4512</v>
      </c>
      <c r="F1317" t="s">
        <v>39</v>
      </c>
      <c r="G1317">
        <v>3041</v>
      </c>
      <c r="H1317" t="str">
        <f>IF(COUNTIF(Aktiva_företag[FO-nummer],ostolaskut_2025[[#This Row],[Toimittajan Y-tunnus]])&gt;0, "JA", "NEJ")</f>
        <v>JA</v>
      </c>
    </row>
    <row r="1318" spans="1:8" x14ac:dyDescent="0.35">
      <c r="A1318" t="s">
        <v>49</v>
      </c>
      <c r="B1318" t="s">
        <v>50</v>
      </c>
      <c r="C1318" s="1">
        <v>68.180000000000007</v>
      </c>
      <c r="D1318">
        <v>3012025</v>
      </c>
      <c r="E1318">
        <v>4512</v>
      </c>
      <c r="F1318" t="s">
        <v>39</v>
      </c>
      <c r="G1318">
        <v>3021</v>
      </c>
      <c r="H1318" t="str">
        <f>IF(COUNTIF(Aktiva_företag[FO-nummer],ostolaskut_2025[[#This Row],[Toimittajan Y-tunnus]])&gt;0, "JA", "NEJ")</f>
        <v>JA</v>
      </c>
    </row>
    <row r="1319" spans="1:8" x14ac:dyDescent="0.35">
      <c r="A1319" t="s">
        <v>49</v>
      </c>
      <c r="B1319" t="s">
        <v>50</v>
      </c>
      <c r="C1319" s="1">
        <v>68.180000000000007</v>
      </c>
      <c r="D1319">
        <v>3012025</v>
      </c>
      <c r="E1319">
        <v>4512</v>
      </c>
      <c r="F1319" t="s">
        <v>39</v>
      </c>
      <c r="G1319">
        <v>3501</v>
      </c>
      <c r="H1319" t="str">
        <f>IF(COUNTIF(Aktiva_företag[FO-nummer],ostolaskut_2025[[#This Row],[Toimittajan Y-tunnus]])&gt;0, "JA", "NEJ")</f>
        <v>JA</v>
      </c>
    </row>
    <row r="1320" spans="1:8" x14ac:dyDescent="0.35">
      <c r="A1320" t="s">
        <v>49</v>
      </c>
      <c r="B1320" t="s">
        <v>50</v>
      </c>
      <c r="C1320" s="1">
        <v>68.180000000000007</v>
      </c>
      <c r="D1320">
        <v>3012025</v>
      </c>
      <c r="E1320">
        <v>4512</v>
      </c>
      <c r="F1320" t="s">
        <v>39</v>
      </c>
      <c r="G1320">
        <v>3021</v>
      </c>
      <c r="H1320" t="str">
        <f>IF(COUNTIF(Aktiva_företag[FO-nummer],ostolaskut_2025[[#This Row],[Toimittajan Y-tunnus]])&gt;0, "JA", "NEJ")</f>
        <v>JA</v>
      </c>
    </row>
    <row r="1321" spans="1:8" x14ac:dyDescent="0.35">
      <c r="A1321" t="s">
        <v>49</v>
      </c>
      <c r="B1321" t="s">
        <v>50</v>
      </c>
      <c r="C1321" s="1">
        <v>68.180000000000007</v>
      </c>
      <c r="D1321">
        <v>16012025</v>
      </c>
      <c r="E1321">
        <v>4512</v>
      </c>
      <c r="F1321" t="s">
        <v>39</v>
      </c>
      <c r="G1321">
        <v>3051</v>
      </c>
      <c r="H1321" t="str">
        <f>IF(COUNTIF(Aktiva_företag[FO-nummer],ostolaskut_2025[[#This Row],[Toimittajan Y-tunnus]])&gt;0, "JA", "NEJ")</f>
        <v>JA</v>
      </c>
    </row>
    <row r="1322" spans="1:8" x14ac:dyDescent="0.35">
      <c r="A1322" t="s">
        <v>49</v>
      </c>
      <c r="B1322" t="s">
        <v>50</v>
      </c>
      <c r="C1322" s="1">
        <v>568.02</v>
      </c>
      <c r="D1322">
        <v>30012025</v>
      </c>
      <c r="E1322">
        <v>4350</v>
      </c>
      <c r="F1322" t="s">
        <v>183</v>
      </c>
      <c r="G1322">
        <v>3901</v>
      </c>
      <c r="H1322" t="str">
        <f>IF(COUNTIF(Aktiva_företag[FO-nummer],ostolaskut_2025[[#This Row],[Toimittajan Y-tunnus]])&gt;0, "JA", "NEJ")</f>
        <v>JA</v>
      </c>
    </row>
    <row r="1323" spans="1:8" x14ac:dyDescent="0.35">
      <c r="A1323" t="s">
        <v>49</v>
      </c>
      <c r="B1323" t="s">
        <v>50</v>
      </c>
      <c r="C1323" s="1">
        <v>339.45</v>
      </c>
      <c r="D1323">
        <v>30012025</v>
      </c>
      <c r="E1323">
        <v>4350</v>
      </c>
      <c r="F1323" t="s">
        <v>183</v>
      </c>
      <c r="G1323">
        <v>3051</v>
      </c>
      <c r="H1323" t="str">
        <f>IF(COUNTIF(Aktiva_företag[FO-nummer],ostolaskut_2025[[#This Row],[Toimittajan Y-tunnus]])&gt;0, "JA", "NEJ")</f>
        <v>JA</v>
      </c>
    </row>
    <row r="1324" spans="1:8" x14ac:dyDescent="0.35">
      <c r="A1324" t="s">
        <v>49</v>
      </c>
      <c r="B1324" t="s">
        <v>50</v>
      </c>
      <c r="C1324" s="1">
        <v>487.41</v>
      </c>
      <c r="D1324">
        <v>30012025</v>
      </c>
      <c r="E1324">
        <v>4350</v>
      </c>
      <c r="F1324" t="s">
        <v>183</v>
      </c>
      <c r="G1324">
        <v>3501</v>
      </c>
      <c r="H1324" t="str">
        <f>IF(COUNTIF(Aktiva_företag[FO-nummer],ostolaskut_2025[[#This Row],[Toimittajan Y-tunnus]])&gt;0, "JA", "NEJ")</f>
        <v>JA</v>
      </c>
    </row>
    <row r="1325" spans="1:8" x14ac:dyDescent="0.35">
      <c r="A1325" t="s">
        <v>49</v>
      </c>
      <c r="B1325" t="s">
        <v>50</v>
      </c>
      <c r="C1325" s="1">
        <v>208.89</v>
      </c>
      <c r="D1325">
        <v>30012025</v>
      </c>
      <c r="E1325">
        <v>4350</v>
      </c>
      <c r="F1325" t="s">
        <v>183</v>
      </c>
      <c r="G1325">
        <v>3551</v>
      </c>
      <c r="H1325" t="str">
        <f>IF(COUNTIF(Aktiva_företag[FO-nummer],ostolaskut_2025[[#This Row],[Toimittajan Y-tunnus]])&gt;0, "JA", "NEJ")</f>
        <v>JA</v>
      </c>
    </row>
    <row r="1326" spans="1:8" x14ac:dyDescent="0.35">
      <c r="A1326" t="s">
        <v>49</v>
      </c>
      <c r="B1326" t="s">
        <v>50</v>
      </c>
      <c r="C1326" s="1">
        <v>448.25</v>
      </c>
      <c r="D1326">
        <v>30012025</v>
      </c>
      <c r="E1326">
        <v>4350</v>
      </c>
      <c r="F1326" t="s">
        <v>183</v>
      </c>
      <c r="G1326">
        <v>3551</v>
      </c>
      <c r="H1326" t="str">
        <f>IF(COUNTIF(Aktiva_företag[FO-nummer],ostolaskut_2025[[#This Row],[Toimittajan Y-tunnus]])&gt;0, "JA", "NEJ")</f>
        <v>JA</v>
      </c>
    </row>
    <row r="1327" spans="1:8" x14ac:dyDescent="0.35">
      <c r="A1327" t="s">
        <v>49</v>
      </c>
      <c r="B1327" t="s">
        <v>50</v>
      </c>
      <c r="C1327" s="1">
        <v>450.37</v>
      </c>
      <c r="D1327">
        <v>30012025</v>
      </c>
      <c r="E1327">
        <v>4350</v>
      </c>
      <c r="F1327" t="s">
        <v>183</v>
      </c>
      <c r="G1327">
        <v>3901</v>
      </c>
      <c r="H1327" t="str">
        <f>IF(COUNTIF(Aktiva_företag[FO-nummer],ostolaskut_2025[[#This Row],[Toimittajan Y-tunnus]])&gt;0, "JA", "NEJ")</f>
        <v>JA</v>
      </c>
    </row>
    <row r="1328" spans="1:8" x14ac:dyDescent="0.35">
      <c r="A1328" t="s">
        <v>49</v>
      </c>
      <c r="B1328" t="s">
        <v>50</v>
      </c>
      <c r="C1328" s="1">
        <v>687.62</v>
      </c>
      <c r="D1328">
        <v>30012025</v>
      </c>
      <c r="E1328">
        <v>4350</v>
      </c>
      <c r="F1328" t="s">
        <v>183</v>
      </c>
      <c r="G1328">
        <v>3551</v>
      </c>
      <c r="H1328" t="str">
        <f>IF(COUNTIF(Aktiva_företag[FO-nummer],ostolaskut_2025[[#This Row],[Toimittajan Y-tunnus]])&gt;0, "JA", "NEJ")</f>
        <v>JA</v>
      </c>
    </row>
    <row r="1329" spans="1:8" x14ac:dyDescent="0.35">
      <c r="A1329" t="s">
        <v>49</v>
      </c>
      <c r="B1329" t="s">
        <v>50</v>
      </c>
      <c r="C1329" s="1">
        <v>100</v>
      </c>
      <c r="D1329">
        <v>30012025</v>
      </c>
      <c r="E1329">
        <v>4350</v>
      </c>
      <c r="F1329" t="s">
        <v>183</v>
      </c>
      <c r="G1329">
        <v>5551</v>
      </c>
      <c r="H1329" t="str">
        <f>IF(COUNTIF(Aktiva_företag[FO-nummer],ostolaskut_2025[[#This Row],[Toimittajan Y-tunnus]])&gt;0, "JA", "NEJ")</f>
        <v>JA</v>
      </c>
    </row>
    <row r="1330" spans="1:8" x14ac:dyDescent="0.35">
      <c r="A1330" t="s">
        <v>49</v>
      </c>
      <c r="B1330" t="s">
        <v>50</v>
      </c>
      <c r="C1330" s="1">
        <v>29.04</v>
      </c>
      <c r="D1330">
        <v>30012025</v>
      </c>
      <c r="E1330">
        <v>4350</v>
      </c>
      <c r="F1330" t="s">
        <v>183</v>
      </c>
      <c r="G1330">
        <v>5501</v>
      </c>
      <c r="H1330" t="str">
        <f>IF(COUNTIF(Aktiva_företag[FO-nummer],ostolaskut_2025[[#This Row],[Toimittajan Y-tunnus]])&gt;0, "JA", "NEJ")</f>
        <v>JA</v>
      </c>
    </row>
    <row r="1331" spans="1:8" x14ac:dyDescent="0.35">
      <c r="A1331" t="s">
        <v>49</v>
      </c>
      <c r="B1331" t="s">
        <v>50</v>
      </c>
      <c r="C1331" s="1">
        <v>544</v>
      </c>
      <c r="D1331">
        <v>30012025</v>
      </c>
      <c r="E1331">
        <v>4350</v>
      </c>
      <c r="F1331" t="s">
        <v>183</v>
      </c>
      <c r="G1331">
        <v>4102</v>
      </c>
      <c r="H1331" t="str">
        <f>IF(COUNTIF(Aktiva_företag[FO-nummer],ostolaskut_2025[[#This Row],[Toimittajan Y-tunnus]])&gt;0, "JA", "NEJ")</f>
        <v>JA</v>
      </c>
    </row>
    <row r="1332" spans="1:8" x14ac:dyDescent="0.35">
      <c r="A1332" t="s">
        <v>49</v>
      </c>
      <c r="B1332" t="s">
        <v>50</v>
      </c>
      <c r="C1332" s="1">
        <v>68.180000000000007</v>
      </c>
      <c r="D1332">
        <v>13022025</v>
      </c>
      <c r="E1332">
        <v>4512</v>
      </c>
      <c r="F1332" t="s">
        <v>39</v>
      </c>
      <c r="G1332">
        <v>3051</v>
      </c>
      <c r="H1332" t="str">
        <f>IF(COUNTIF(Aktiva_företag[FO-nummer],ostolaskut_2025[[#This Row],[Toimittajan Y-tunnus]])&gt;0, "JA", "NEJ")</f>
        <v>JA</v>
      </c>
    </row>
    <row r="1333" spans="1:8" x14ac:dyDescent="0.35">
      <c r="A1333" t="s">
        <v>49</v>
      </c>
      <c r="B1333" t="s">
        <v>50</v>
      </c>
      <c r="C1333" s="1">
        <v>100</v>
      </c>
      <c r="D1333">
        <v>27022025</v>
      </c>
      <c r="E1333">
        <v>4350</v>
      </c>
      <c r="F1333" t="s">
        <v>183</v>
      </c>
      <c r="G1333">
        <v>5551</v>
      </c>
      <c r="H1333" t="str">
        <f>IF(COUNTIF(Aktiva_företag[FO-nummer],ostolaskut_2025[[#This Row],[Toimittajan Y-tunnus]])&gt;0, "JA", "NEJ")</f>
        <v>JA</v>
      </c>
    </row>
    <row r="1334" spans="1:8" x14ac:dyDescent="0.35">
      <c r="A1334" t="s">
        <v>49</v>
      </c>
      <c r="B1334" t="s">
        <v>50</v>
      </c>
      <c r="C1334" s="1">
        <v>1244.8399999999999</v>
      </c>
      <c r="D1334">
        <v>28022025</v>
      </c>
      <c r="E1334">
        <v>4350</v>
      </c>
      <c r="F1334" t="s">
        <v>183</v>
      </c>
      <c r="G1334">
        <v>3901</v>
      </c>
      <c r="H1334" t="str">
        <f>IF(COUNTIF(Aktiva_företag[FO-nummer],ostolaskut_2025[[#This Row],[Toimittajan Y-tunnus]])&gt;0, "JA", "NEJ")</f>
        <v>JA</v>
      </c>
    </row>
    <row r="1335" spans="1:8" x14ac:dyDescent="0.35">
      <c r="A1335" t="s">
        <v>49</v>
      </c>
      <c r="B1335" t="s">
        <v>50</v>
      </c>
      <c r="C1335" s="1">
        <v>739.84</v>
      </c>
      <c r="D1335">
        <v>28022025</v>
      </c>
      <c r="E1335">
        <v>4350</v>
      </c>
      <c r="F1335" t="s">
        <v>183</v>
      </c>
      <c r="G1335">
        <v>3051</v>
      </c>
      <c r="H1335" t="str">
        <f>IF(COUNTIF(Aktiva_företag[FO-nummer],ostolaskut_2025[[#This Row],[Toimittajan Y-tunnus]])&gt;0, "JA", "NEJ")</f>
        <v>JA</v>
      </c>
    </row>
    <row r="1336" spans="1:8" x14ac:dyDescent="0.35">
      <c r="A1336" t="s">
        <v>49</v>
      </c>
      <c r="B1336" t="s">
        <v>50</v>
      </c>
      <c r="C1336" s="1">
        <v>339.46</v>
      </c>
      <c r="D1336">
        <v>28022025</v>
      </c>
      <c r="E1336">
        <v>4350</v>
      </c>
      <c r="F1336" t="s">
        <v>183</v>
      </c>
      <c r="G1336">
        <v>1101</v>
      </c>
      <c r="H1336" t="str">
        <f>IF(COUNTIF(Aktiva_företag[FO-nummer],ostolaskut_2025[[#This Row],[Toimittajan Y-tunnus]])&gt;0, "JA", "NEJ")</f>
        <v>JA</v>
      </c>
    </row>
    <row r="1337" spans="1:8" x14ac:dyDescent="0.35">
      <c r="A1337" t="s">
        <v>49</v>
      </c>
      <c r="B1337" t="s">
        <v>50</v>
      </c>
      <c r="C1337" s="1">
        <v>265.47000000000003</v>
      </c>
      <c r="D1337">
        <v>28022025</v>
      </c>
      <c r="E1337">
        <v>4350</v>
      </c>
      <c r="F1337" t="s">
        <v>183</v>
      </c>
      <c r="G1337">
        <v>5501</v>
      </c>
      <c r="H1337" t="str">
        <f>IF(COUNTIF(Aktiva_företag[FO-nummer],ostolaskut_2025[[#This Row],[Toimittajan Y-tunnus]])&gt;0, "JA", "NEJ")</f>
        <v>JA</v>
      </c>
    </row>
    <row r="1338" spans="1:8" x14ac:dyDescent="0.35">
      <c r="A1338" t="s">
        <v>49</v>
      </c>
      <c r="B1338" t="s">
        <v>50</v>
      </c>
      <c r="C1338" s="1">
        <v>287.24</v>
      </c>
      <c r="D1338">
        <v>28022025</v>
      </c>
      <c r="E1338">
        <v>4350</v>
      </c>
      <c r="F1338" t="s">
        <v>183</v>
      </c>
      <c r="G1338">
        <v>5551</v>
      </c>
      <c r="H1338" t="str">
        <f>IF(COUNTIF(Aktiva_företag[FO-nummer],ostolaskut_2025[[#This Row],[Toimittajan Y-tunnus]])&gt;0, "JA", "NEJ")</f>
        <v>JA</v>
      </c>
    </row>
    <row r="1339" spans="1:8" x14ac:dyDescent="0.35">
      <c r="A1339" t="s">
        <v>49</v>
      </c>
      <c r="B1339" t="s">
        <v>50</v>
      </c>
      <c r="C1339" s="1">
        <v>421.4</v>
      </c>
      <c r="D1339">
        <v>28022025</v>
      </c>
      <c r="E1339">
        <v>4350</v>
      </c>
      <c r="F1339" t="s">
        <v>183</v>
      </c>
      <c r="G1339">
        <v>3551</v>
      </c>
      <c r="H1339" t="str">
        <f>IF(COUNTIF(Aktiva_företag[FO-nummer],ostolaskut_2025[[#This Row],[Toimittajan Y-tunnus]])&gt;0, "JA", "NEJ")</f>
        <v>JA</v>
      </c>
    </row>
    <row r="1340" spans="1:8" x14ac:dyDescent="0.35">
      <c r="A1340" t="s">
        <v>49</v>
      </c>
      <c r="B1340" t="s">
        <v>50</v>
      </c>
      <c r="C1340" s="1">
        <v>408.49</v>
      </c>
      <c r="D1340">
        <v>28022025</v>
      </c>
      <c r="E1340">
        <v>4350</v>
      </c>
      <c r="F1340" t="s">
        <v>183</v>
      </c>
      <c r="G1340">
        <v>3901</v>
      </c>
      <c r="H1340" t="str">
        <f>IF(COUNTIF(Aktiva_företag[FO-nummer],ostolaskut_2025[[#This Row],[Toimittajan Y-tunnus]])&gt;0, "JA", "NEJ")</f>
        <v>JA</v>
      </c>
    </row>
    <row r="1341" spans="1:8" x14ac:dyDescent="0.35">
      <c r="A1341" t="s">
        <v>49</v>
      </c>
      <c r="B1341" t="s">
        <v>50</v>
      </c>
      <c r="C1341" s="1">
        <v>156.94999999999999</v>
      </c>
      <c r="D1341">
        <v>28022025</v>
      </c>
      <c r="E1341">
        <v>4350</v>
      </c>
      <c r="F1341" t="s">
        <v>183</v>
      </c>
      <c r="G1341">
        <v>3901</v>
      </c>
      <c r="H1341" t="str">
        <f>IF(COUNTIF(Aktiva_företag[FO-nummer],ostolaskut_2025[[#This Row],[Toimittajan Y-tunnus]])&gt;0, "JA", "NEJ")</f>
        <v>JA</v>
      </c>
    </row>
    <row r="1342" spans="1:8" x14ac:dyDescent="0.35">
      <c r="A1342" t="s">
        <v>49</v>
      </c>
      <c r="B1342" t="s">
        <v>50</v>
      </c>
      <c r="C1342" s="1">
        <v>599.29999999999995</v>
      </c>
      <c r="D1342">
        <v>28022025</v>
      </c>
      <c r="E1342">
        <v>4350</v>
      </c>
      <c r="F1342" t="s">
        <v>183</v>
      </c>
      <c r="G1342">
        <v>3551</v>
      </c>
      <c r="H1342" t="str">
        <f>IF(COUNTIF(Aktiva_företag[FO-nummer],ostolaskut_2025[[#This Row],[Toimittajan Y-tunnus]])&gt;0, "JA", "NEJ")</f>
        <v>JA</v>
      </c>
    </row>
    <row r="1343" spans="1:8" x14ac:dyDescent="0.35">
      <c r="A1343" t="s">
        <v>49</v>
      </c>
      <c r="B1343" t="s">
        <v>50</v>
      </c>
      <c r="C1343" s="1">
        <v>435.2</v>
      </c>
      <c r="D1343">
        <v>28022025</v>
      </c>
      <c r="E1343">
        <v>4350</v>
      </c>
      <c r="F1343" t="s">
        <v>183</v>
      </c>
      <c r="G1343">
        <v>1102</v>
      </c>
      <c r="H1343" t="str">
        <f>IF(COUNTIF(Aktiva_företag[FO-nummer],ostolaskut_2025[[#This Row],[Toimittajan Y-tunnus]])&gt;0, "JA", "NEJ")</f>
        <v>JA</v>
      </c>
    </row>
    <row r="1344" spans="1:8" x14ac:dyDescent="0.35">
      <c r="A1344" t="s">
        <v>49</v>
      </c>
      <c r="B1344" t="s">
        <v>50</v>
      </c>
      <c r="C1344" s="1">
        <v>217.6</v>
      </c>
      <c r="D1344">
        <v>28022025</v>
      </c>
      <c r="E1344">
        <v>4350</v>
      </c>
      <c r="F1344" t="s">
        <v>183</v>
      </c>
      <c r="G1344">
        <v>1101</v>
      </c>
      <c r="H1344" t="str">
        <f>IF(COUNTIF(Aktiva_företag[FO-nummer],ostolaskut_2025[[#This Row],[Toimittajan Y-tunnus]])&gt;0, "JA", "NEJ")</f>
        <v>JA</v>
      </c>
    </row>
    <row r="1345" spans="1:8" x14ac:dyDescent="0.35">
      <c r="A1345" t="s">
        <v>49</v>
      </c>
      <c r="B1345" t="s">
        <v>50</v>
      </c>
      <c r="C1345" s="1">
        <v>38.72</v>
      </c>
      <c r="D1345">
        <v>28022025</v>
      </c>
      <c r="E1345">
        <v>4350</v>
      </c>
      <c r="F1345" t="s">
        <v>183</v>
      </c>
      <c r="G1345">
        <v>5501</v>
      </c>
      <c r="H1345" t="str">
        <f>IF(COUNTIF(Aktiva_företag[FO-nummer],ostolaskut_2025[[#This Row],[Toimittajan Y-tunnus]])&gt;0, "JA", "NEJ")</f>
        <v>JA</v>
      </c>
    </row>
    <row r="1346" spans="1:8" x14ac:dyDescent="0.35">
      <c r="A1346" t="s">
        <v>49</v>
      </c>
      <c r="B1346" t="s">
        <v>50</v>
      </c>
      <c r="C1346" s="1">
        <v>1148.93</v>
      </c>
      <c r="D1346">
        <v>28022025</v>
      </c>
      <c r="E1346">
        <v>4350</v>
      </c>
      <c r="F1346" t="s">
        <v>183</v>
      </c>
      <c r="G1346">
        <v>5501</v>
      </c>
      <c r="H1346" t="str">
        <f>IF(COUNTIF(Aktiva_företag[FO-nummer],ostolaskut_2025[[#This Row],[Toimittajan Y-tunnus]])&gt;0, "JA", "NEJ")</f>
        <v>JA</v>
      </c>
    </row>
    <row r="1347" spans="1:8" x14ac:dyDescent="0.35">
      <c r="A1347" t="s">
        <v>49</v>
      </c>
      <c r="B1347" t="s">
        <v>50</v>
      </c>
      <c r="C1347" s="1">
        <v>435.2</v>
      </c>
      <c r="D1347">
        <v>28022025</v>
      </c>
      <c r="E1347">
        <v>4350</v>
      </c>
      <c r="F1347" t="s">
        <v>183</v>
      </c>
      <c r="G1347">
        <v>4102</v>
      </c>
      <c r="H1347" t="str">
        <f>IF(COUNTIF(Aktiva_företag[FO-nummer],ostolaskut_2025[[#This Row],[Toimittajan Y-tunnus]])&gt;0, "JA", "NEJ")</f>
        <v>JA</v>
      </c>
    </row>
    <row r="1348" spans="1:8" x14ac:dyDescent="0.35">
      <c r="A1348" t="s">
        <v>49</v>
      </c>
      <c r="B1348" t="s">
        <v>50</v>
      </c>
      <c r="C1348" s="1">
        <v>7206.91</v>
      </c>
      <c r="D1348">
        <v>31032025</v>
      </c>
      <c r="E1348">
        <v>4350</v>
      </c>
      <c r="F1348" t="s">
        <v>183</v>
      </c>
      <c r="G1348">
        <v>1102</v>
      </c>
      <c r="H1348" t="str">
        <f>IF(COUNTIF(Aktiva_företag[FO-nummer],ostolaskut_2025[[#This Row],[Toimittajan Y-tunnus]])&gt;0, "JA", "NEJ")</f>
        <v>JA</v>
      </c>
    </row>
    <row r="1349" spans="1:8" x14ac:dyDescent="0.35">
      <c r="A1349" t="s">
        <v>49</v>
      </c>
      <c r="B1349" t="s">
        <v>50</v>
      </c>
      <c r="C1349" s="1">
        <v>159.36000000000001</v>
      </c>
      <c r="D1349">
        <v>31032025</v>
      </c>
      <c r="E1349">
        <v>4601</v>
      </c>
      <c r="F1349" t="s">
        <v>132</v>
      </c>
      <c r="G1349">
        <v>5551</v>
      </c>
      <c r="H1349" t="str">
        <f>IF(COUNTIF(Aktiva_företag[FO-nummer],ostolaskut_2025[[#This Row],[Toimittajan Y-tunnus]])&gt;0, "JA", "NEJ")</f>
        <v>JA</v>
      </c>
    </row>
    <row r="1350" spans="1:8" x14ac:dyDescent="0.35">
      <c r="A1350" t="s">
        <v>49</v>
      </c>
      <c r="B1350" t="s">
        <v>50</v>
      </c>
      <c r="C1350" s="1">
        <v>767.24</v>
      </c>
      <c r="D1350">
        <v>31032025</v>
      </c>
      <c r="E1350">
        <v>4601</v>
      </c>
      <c r="F1350" t="s">
        <v>132</v>
      </c>
      <c r="G1350">
        <v>5551</v>
      </c>
      <c r="H1350" t="str">
        <f>IF(COUNTIF(Aktiva_företag[FO-nummer],ostolaskut_2025[[#This Row],[Toimittajan Y-tunnus]])&gt;0, "JA", "NEJ")</f>
        <v>JA</v>
      </c>
    </row>
    <row r="1351" spans="1:8" x14ac:dyDescent="0.35">
      <c r="A1351" t="s">
        <v>49</v>
      </c>
      <c r="B1351" t="s">
        <v>50</v>
      </c>
      <c r="C1351" s="1">
        <v>208.06</v>
      </c>
      <c r="D1351">
        <v>31032025</v>
      </c>
      <c r="E1351">
        <v>4350</v>
      </c>
      <c r="F1351" t="s">
        <v>183</v>
      </c>
      <c r="G1351">
        <v>5551</v>
      </c>
      <c r="H1351" t="str">
        <f>IF(COUNTIF(Aktiva_företag[FO-nummer],ostolaskut_2025[[#This Row],[Toimittajan Y-tunnus]])&gt;0, "JA", "NEJ")</f>
        <v>JA</v>
      </c>
    </row>
    <row r="1352" spans="1:8" x14ac:dyDescent="0.35">
      <c r="A1352" t="s">
        <v>49</v>
      </c>
      <c r="B1352" t="s">
        <v>50</v>
      </c>
      <c r="C1352" s="1">
        <v>142.18</v>
      </c>
      <c r="D1352">
        <v>31032025</v>
      </c>
      <c r="E1352">
        <v>4350</v>
      </c>
      <c r="F1352" t="s">
        <v>183</v>
      </c>
      <c r="G1352">
        <v>5551</v>
      </c>
      <c r="H1352" t="str">
        <f>IF(COUNTIF(Aktiva_företag[FO-nummer],ostolaskut_2025[[#This Row],[Toimittajan Y-tunnus]])&gt;0, "JA", "NEJ")</f>
        <v>JA</v>
      </c>
    </row>
    <row r="1353" spans="1:8" x14ac:dyDescent="0.35">
      <c r="A1353" t="s">
        <v>49</v>
      </c>
      <c r="B1353" t="s">
        <v>50</v>
      </c>
      <c r="C1353" s="1">
        <v>261.12</v>
      </c>
      <c r="D1353">
        <v>31032025</v>
      </c>
      <c r="E1353">
        <v>4350</v>
      </c>
      <c r="F1353" t="s">
        <v>183</v>
      </c>
      <c r="G1353">
        <v>5551</v>
      </c>
      <c r="H1353" t="str">
        <f>IF(COUNTIF(Aktiva_företag[FO-nummer],ostolaskut_2025[[#This Row],[Toimittajan Y-tunnus]])&gt;0, "JA", "NEJ")</f>
        <v>JA</v>
      </c>
    </row>
    <row r="1354" spans="1:8" x14ac:dyDescent="0.35">
      <c r="A1354" t="s">
        <v>49</v>
      </c>
      <c r="B1354" t="s">
        <v>50</v>
      </c>
      <c r="C1354" s="1">
        <v>159.36000000000001</v>
      </c>
      <c r="D1354">
        <v>31032025</v>
      </c>
      <c r="E1354">
        <v>4350</v>
      </c>
      <c r="F1354" t="s">
        <v>183</v>
      </c>
      <c r="G1354">
        <v>3901</v>
      </c>
      <c r="H1354" t="str">
        <f>IF(COUNTIF(Aktiva_företag[FO-nummer],ostolaskut_2025[[#This Row],[Toimittajan Y-tunnus]])&gt;0, "JA", "NEJ")</f>
        <v>JA</v>
      </c>
    </row>
    <row r="1355" spans="1:8" x14ac:dyDescent="0.35">
      <c r="A1355" t="s">
        <v>49</v>
      </c>
      <c r="B1355" t="s">
        <v>50</v>
      </c>
      <c r="C1355" s="1">
        <v>347.93</v>
      </c>
      <c r="D1355">
        <v>31032025</v>
      </c>
      <c r="E1355">
        <v>4350</v>
      </c>
      <c r="F1355" t="s">
        <v>183</v>
      </c>
      <c r="G1355">
        <v>5551</v>
      </c>
      <c r="H1355" t="str">
        <f>IF(COUNTIF(Aktiva_företag[FO-nummer],ostolaskut_2025[[#This Row],[Toimittajan Y-tunnus]])&gt;0, "JA", "NEJ")</f>
        <v>JA</v>
      </c>
    </row>
    <row r="1356" spans="1:8" x14ac:dyDescent="0.35">
      <c r="A1356" t="s">
        <v>49</v>
      </c>
      <c r="B1356" t="s">
        <v>50</v>
      </c>
      <c r="C1356" s="1">
        <v>422.15</v>
      </c>
      <c r="D1356">
        <v>31032025</v>
      </c>
      <c r="E1356">
        <v>4350</v>
      </c>
      <c r="F1356" t="s">
        <v>183</v>
      </c>
      <c r="G1356">
        <v>3901</v>
      </c>
      <c r="H1356" t="str">
        <f>IF(COUNTIF(Aktiva_företag[FO-nummer],ostolaskut_2025[[#This Row],[Toimittajan Y-tunnus]])&gt;0, "JA", "NEJ")</f>
        <v>JA</v>
      </c>
    </row>
    <row r="1357" spans="1:8" x14ac:dyDescent="0.35">
      <c r="A1357" t="s">
        <v>49</v>
      </c>
      <c r="B1357" t="s">
        <v>50</v>
      </c>
      <c r="C1357" s="1">
        <v>500.48</v>
      </c>
      <c r="D1357">
        <v>31032025</v>
      </c>
      <c r="E1357">
        <v>4350</v>
      </c>
      <c r="F1357" t="s">
        <v>183</v>
      </c>
      <c r="G1357">
        <v>1101</v>
      </c>
      <c r="H1357" t="str">
        <f>IF(COUNTIF(Aktiva_företag[FO-nummer],ostolaskut_2025[[#This Row],[Toimittajan Y-tunnus]])&gt;0, "JA", "NEJ")</f>
        <v>JA</v>
      </c>
    </row>
    <row r="1358" spans="1:8" x14ac:dyDescent="0.35">
      <c r="A1358" t="s">
        <v>49</v>
      </c>
      <c r="B1358" t="s">
        <v>50</v>
      </c>
      <c r="C1358" s="1">
        <v>617.98</v>
      </c>
      <c r="D1358">
        <v>31032025</v>
      </c>
      <c r="E1358">
        <v>4350</v>
      </c>
      <c r="F1358" t="s">
        <v>183</v>
      </c>
      <c r="G1358">
        <v>3501</v>
      </c>
      <c r="H1358" t="str">
        <f>IF(COUNTIF(Aktiva_företag[FO-nummer],ostolaskut_2025[[#This Row],[Toimittajan Y-tunnus]])&gt;0, "JA", "NEJ")</f>
        <v>JA</v>
      </c>
    </row>
    <row r="1359" spans="1:8" x14ac:dyDescent="0.35">
      <c r="A1359" t="s">
        <v>49</v>
      </c>
      <c r="B1359" t="s">
        <v>50</v>
      </c>
      <c r="C1359" s="1">
        <v>38.72</v>
      </c>
      <c r="D1359">
        <v>31032025</v>
      </c>
      <c r="E1359">
        <v>4350</v>
      </c>
      <c r="F1359" t="s">
        <v>183</v>
      </c>
      <c r="G1359">
        <v>5501</v>
      </c>
      <c r="H1359" t="str">
        <f>IF(COUNTIF(Aktiva_företag[FO-nummer],ostolaskut_2025[[#This Row],[Toimittajan Y-tunnus]])&gt;0, "JA", "NEJ")</f>
        <v>JA</v>
      </c>
    </row>
    <row r="1360" spans="1:8" x14ac:dyDescent="0.35">
      <c r="A1360" t="s">
        <v>49</v>
      </c>
      <c r="B1360" t="s">
        <v>50</v>
      </c>
      <c r="C1360" s="1">
        <v>1092.3599999999999</v>
      </c>
      <c r="D1360">
        <v>31032025</v>
      </c>
      <c r="E1360">
        <v>4350</v>
      </c>
      <c r="F1360" t="s">
        <v>183</v>
      </c>
      <c r="G1360">
        <v>4601</v>
      </c>
      <c r="H1360" t="str">
        <f>IF(COUNTIF(Aktiva_företag[FO-nummer],ostolaskut_2025[[#This Row],[Toimittajan Y-tunnus]])&gt;0, "JA", "NEJ")</f>
        <v>JA</v>
      </c>
    </row>
    <row r="1361" spans="1:8" x14ac:dyDescent="0.35">
      <c r="A1361" t="s">
        <v>49</v>
      </c>
      <c r="B1361" t="s">
        <v>50</v>
      </c>
      <c r="C1361" s="1">
        <v>48.4</v>
      </c>
      <c r="D1361">
        <v>30042025</v>
      </c>
      <c r="E1361">
        <v>4350</v>
      </c>
      <c r="F1361" t="s">
        <v>183</v>
      </c>
      <c r="G1361">
        <v>5501</v>
      </c>
      <c r="H1361" t="str">
        <f>IF(COUNTIF(Aktiva_företag[FO-nummer],ostolaskut_2025[[#This Row],[Toimittajan Y-tunnus]])&gt;0, "JA", "NEJ")</f>
        <v>JA</v>
      </c>
    </row>
    <row r="1362" spans="1:8" x14ac:dyDescent="0.35">
      <c r="A1362" t="s">
        <v>49</v>
      </c>
      <c r="B1362" t="s">
        <v>50</v>
      </c>
      <c r="C1362" s="1">
        <v>565.76</v>
      </c>
      <c r="D1362">
        <v>30042025</v>
      </c>
      <c r="E1362">
        <v>4350</v>
      </c>
      <c r="F1362" t="s">
        <v>183</v>
      </c>
      <c r="G1362">
        <v>4601</v>
      </c>
      <c r="H1362" t="str">
        <f>IF(COUNTIF(Aktiva_företag[FO-nummer],ostolaskut_2025[[#This Row],[Toimittajan Y-tunnus]])&gt;0, "JA", "NEJ")</f>
        <v>JA</v>
      </c>
    </row>
    <row r="1363" spans="1:8" x14ac:dyDescent="0.35">
      <c r="A1363" t="s">
        <v>49</v>
      </c>
      <c r="B1363" t="s">
        <v>50</v>
      </c>
      <c r="C1363" s="1">
        <v>617.99</v>
      </c>
      <c r="D1363">
        <v>30042025</v>
      </c>
      <c r="E1363">
        <v>4350</v>
      </c>
      <c r="F1363" t="s">
        <v>183</v>
      </c>
      <c r="G1363">
        <v>5501</v>
      </c>
      <c r="H1363" t="str">
        <f>IF(COUNTIF(Aktiva_företag[FO-nummer],ostolaskut_2025[[#This Row],[Toimittajan Y-tunnus]])&gt;0, "JA", "NEJ")</f>
        <v>JA</v>
      </c>
    </row>
    <row r="1364" spans="1:8" x14ac:dyDescent="0.35">
      <c r="A1364" t="s">
        <v>49</v>
      </c>
      <c r="B1364" t="s">
        <v>50</v>
      </c>
      <c r="C1364" s="1">
        <v>100</v>
      </c>
      <c r="D1364">
        <v>30042025</v>
      </c>
      <c r="E1364">
        <v>4601</v>
      </c>
      <c r="F1364" t="s">
        <v>132</v>
      </c>
      <c r="G1364">
        <v>5551</v>
      </c>
      <c r="H1364" t="str">
        <f>IF(COUNTIF(Aktiva_företag[FO-nummer],ostolaskut_2025[[#This Row],[Toimittajan Y-tunnus]])&gt;0, "JA", "NEJ")</f>
        <v>JA</v>
      </c>
    </row>
    <row r="1365" spans="1:8" x14ac:dyDescent="0.35">
      <c r="A1365" t="s">
        <v>49</v>
      </c>
      <c r="B1365" t="s">
        <v>50</v>
      </c>
      <c r="C1365" s="1">
        <v>565.76</v>
      </c>
      <c r="D1365">
        <v>30042025</v>
      </c>
      <c r="E1365">
        <v>4601</v>
      </c>
      <c r="F1365" t="s">
        <v>132</v>
      </c>
      <c r="G1365">
        <v>5551</v>
      </c>
      <c r="H1365" t="str">
        <f>IF(COUNTIF(Aktiva_företag[FO-nummer],ostolaskut_2025[[#This Row],[Toimittajan Y-tunnus]])&gt;0, "JA", "NEJ")</f>
        <v>JA</v>
      </c>
    </row>
    <row r="1366" spans="1:8" x14ac:dyDescent="0.35">
      <c r="A1366" t="s">
        <v>49</v>
      </c>
      <c r="B1366" t="s">
        <v>50</v>
      </c>
      <c r="C1366" s="1">
        <v>68.180000000000007</v>
      </c>
      <c r="D1366">
        <v>18052025</v>
      </c>
      <c r="E1366">
        <v>4350</v>
      </c>
      <c r="F1366" t="s">
        <v>183</v>
      </c>
      <c r="G1366">
        <v>3601</v>
      </c>
      <c r="H1366" t="str">
        <f>IF(COUNTIF(Aktiva_företag[FO-nummer],ostolaskut_2025[[#This Row],[Toimittajan Y-tunnus]])&gt;0, "JA", "NEJ")</f>
        <v>JA</v>
      </c>
    </row>
    <row r="1367" spans="1:8" x14ac:dyDescent="0.35">
      <c r="A1367" t="s">
        <v>49</v>
      </c>
      <c r="B1367" t="s">
        <v>50</v>
      </c>
      <c r="C1367" s="1">
        <v>500</v>
      </c>
      <c r="D1367">
        <v>31102025</v>
      </c>
      <c r="E1367">
        <v>4350</v>
      </c>
      <c r="F1367" t="s">
        <v>183</v>
      </c>
      <c r="G1367">
        <v>1101</v>
      </c>
      <c r="H1367" t="str">
        <f>IF(COUNTIF(Aktiva_företag[FO-nummer],ostolaskut_2025[[#This Row],[Toimittajan Y-tunnus]])&gt;0, "JA", "NEJ")</f>
        <v>JA</v>
      </c>
    </row>
    <row r="1368" spans="1:8" x14ac:dyDescent="0.35">
      <c r="A1368" t="s">
        <v>49</v>
      </c>
      <c r="B1368" t="s">
        <v>50</v>
      </c>
      <c r="C1368" s="1">
        <v>404.73</v>
      </c>
      <c r="D1368">
        <v>31102025</v>
      </c>
      <c r="E1368">
        <v>4601</v>
      </c>
      <c r="F1368" t="s">
        <v>132</v>
      </c>
      <c r="G1368">
        <v>5551</v>
      </c>
      <c r="H1368" t="str">
        <f>IF(COUNTIF(Aktiva_företag[FO-nummer],ostolaskut_2025[[#This Row],[Toimittajan Y-tunnus]])&gt;0, "JA", "NEJ")</f>
        <v>JA</v>
      </c>
    </row>
    <row r="1369" spans="1:8" x14ac:dyDescent="0.35">
      <c r="A1369" t="s">
        <v>49</v>
      </c>
      <c r="B1369" t="s">
        <v>50</v>
      </c>
      <c r="C1369" s="1">
        <v>374.27</v>
      </c>
      <c r="D1369">
        <v>31102025</v>
      </c>
      <c r="E1369">
        <v>4350</v>
      </c>
      <c r="F1369" t="s">
        <v>183</v>
      </c>
      <c r="G1369">
        <v>1101</v>
      </c>
      <c r="H1369" t="str">
        <f>IF(COUNTIF(Aktiva_företag[FO-nummer],ostolaskut_2025[[#This Row],[Toimittajan Y-tunnus]])&gt;0, "JA", "NEJ")</f>
        <v>JA</v>
      </c>
    </row>
    <row r="1370" spans="1:8" x14ac:dyDescent="0.35">
      <c r="A1370" t="s">
        <v>49</v>
      </c>
      <c r="B1370" t="s">
        <v>50</v>
      </c>
      <c r="C1370" s="1">
        <v>339.46</v>
      </c>
      <c r="D1370">
        <v>31102025</v>
      </c>
      <c r="E1370">
        <v>4601</v>
      </c>
      <c r="F1370" t="s">
        <v>132</v>
      </c>
      <c r="G1370">
        <v>5551</v>
      </c>
      <c r="H1370" t="str">
        <f>IF(COUNTIF(Aktiva_företag[FO-nummer],ostolaskut_2025[[#This Row],[Toimittajan Y-tunnus]])&gt;0, "JA", "NEJ")</f>
        <v>JA</v>
      </c>
    </row>
    <row r="1371" spans="1:8" x14ac:dyDescent="0.35">
      <c r="A1371" t="s">
        <v>49</v>
      </c>
      <c r="B1371" t="s">
        <v>50</v>
      </c>
      <c r="C1371" s="1">
        <v>100</v>
      </c>
      <c r="D1371">
        <v>31102025</v>
      </c>
      <c r="E1371">
        <v>4350</v>
      </c>
      <c r="F1371" t="s">
        <v>183</v>
      </c>
      <c r="G1371">
        <v>3901</v>
      </c>
      <c r="H1371" t="str">
        <f>IF(COUNTIF(Aktiva_företag[FO-nummer],ostolaskut_2025[[#This Row],[Toimittajan Y-tunnus]])&gt;0, "JA", "NEJ")</f>
        <v>JA</v>
      </c>
    </row>
    <row r="1372" spans="1:8" x14ac:dyDescent="0.35">
      <c r="A1372" t="s">
        <v>49</v>
      </c>
      <c r="B1372" t="s">
        <v>50</v>
      </c>
      <c r="C1372" s="1">
        <v>1500</v>
      </c>
      <c r="D1372">
        <v>31102025</v>
      </c>
      <c r="E1372">
        <v>4350</v>
      </c>
      <c r="F1372" t="s">
        <v>183</v>
      </c>
      <c r="G1372">
        <v>5551</v>
      </c>
      <c r="H1372" t="str">
        <f>IF(COUNTIF(Aktiva_företag[FO-nummer],ostolaskut_2025[[#This Row],[Toimittajan Y-tunnus]])&gt;0, "JA", "NEJ")</f>
        <v>JA</v>
      </c>
    </row>
    <row r="1373" spans="1:8" x14ac:dyDescent="0.35">
      <c r="A1373" t="s">
        <v>49</v>
      </c>
      <c r="B1373" t="s">
        <v>50</v>
      </c>
      <c r="C1373" s="1">
        <v>38.72</v>
      </c>
      <c r="D1373">
        <v>28052025</v>
      </c>
      <c r="E1373">
        <v>4350</v>
      </c>
      <c r="F1373" t="s">
        <v>183</v>
      </c>
      <c r="G1373">
        <v>5501</v>
      </c>
      <c r="H1373" t="str">
        <f>IF(COUNTIF(Aktiva_företag[FO-nummer],ostolaskut_2025[[#This Row],[Toimittajan Y-tunnus]])&gt;0, "JA", "NEJ")</f>
        <v>JA</v>
      </c>
    </row>
    <row r="1374" spans="1:8" x14ac:dyDescent="0.35">
      <c r="A1374" t="s">
        <v>49</v>
      </c>
      <c r="B1374" t="s">
        <v>50</v>
      </c>
      <c r="C1374" s="1">
        <v>905.22</v>
      </c>
      <c r="D1374">
        <v>28052025</v>
      </c>
      <c r="E1374">
        <v>4350</v>
      </c>
      <c r="F1374" t="s">
        <v>183</v>
      </c>
      <c r="G1374">
        <v>5501</v>
      </c>
      <c r="H1374" t="str">
        <f>IF(COUNTIF(Aktiva_företag[FO-nummer],ostolaskut_2025[[#This Row],[Toimittajan Y-tunnus]])&gt;0, "JA", "NEJ")</f>
        <v>JA</v>
      </c>
    </row>
    <row r="1375" spans="1:8" x14ac:dyDescent="0.35">
      <c r="A1375" t="s">
        <v>49</v>
      </c>
      <c r="B1375" t="s">
        <v>50</v>
      </c>
      <c r="C1375" s="1">
        <v>391.68</v>
      </c>
      <c r="D1375">
        <v>28052025</v>
      </c>
      <c r="E1375">
        <v>4350</v>
      </c>
      <c r="F1375" t="s">
        <v>183</v>
      </c>
      <c r="G1375">
        <v>3551</v>
      </c>
      <c r="H1375" t="str">
        <f>IF(COUNTIF(Aktiva_företag[FO-nummer],ostolaskut_2025[[#This Row],[Toimittajan Y-tunnus]])&gt;0, "JA", "NEJ")</f>
        <v>JA</v>
      </c>
    </row>
    <row r="1376" spans="1:8" x14ac:dyDescent="0.35">
      <c r="A1376" t="s">
        <v>49</v>
      </c>
      <c r="B1376" t="s">
        <v>50</v>
      </c>
      <c r="C1376" s="1">
        <v>391.68</v>
      </c>
      <c r="D1376">
        <v>28052025</v>
      </c>
      <c r="E1376">
        <v>4350</v>
      </c>
      <c r="F1376" t="s">
        <v>183</v>
      </c>
      <c r="G1376">
        <v>4601</v>
      </c>
      <c r="H1376" t="str">
        <f>IF(COUNTIF(Aktiva_företag[FO-nummer],ostolaskut_2025[[#This Row],[Toimittajan Y-tunnus]])&gt;0, "JA", "NEJ")</f>
        <v>JA</v>
      </c>
    </row>
    <row r="1377" spans="1:8" x14ac:dyDescent="0.35">
      <c r="A1377" t="s">
        <v>49</v>
      </c>
      <c r="B1377" t="s">
        <v>50</v>
      </c>
      <c r="C1377" s="1">
        <v>79.680000000000007</v>
      </c>
      <c r="D1377">
        <v>26062025</v>
      </c>
      <c r="E1377">
        <v>4350</v>
      </c>
      <c r="F1377" t="s">
        <v>183</v>
      </c>
      <c r="G1377">
        <v>5551</v>
      </c>
      <c r="H1377" t="str">
        <f>IF(COUNTIF(Aktiva_företag[FO-nummer],ostolaskut_2025[[#This Row],[Toimittajan Y-tunnus]])&gt;0, "JA", "NEJ")</f>
        <v>JA</v>
      </c>
    </row>
    <row r="1378" spans="1:8" x14ac:dyDescent="0.35">
      <c r="A1378" t="s">
        <v>49</v>
      </c>
      <c r="B1378" t="s">
        <v>50</v>
      </c>
      <c r="C1378" s="1">
        <v>629.6</v>
      </c>
      <c r="D1378">
        <v>26062025</v>
      </c>
      <c r="E1378">
        <v>4350</v>
      </c>
      <c r="F1378" t="s">
        <v>183</v>
      </c>
      <c r="G1378">
        <v>5501</v>
      </c>
      <c r="H1378" t="str">
        <f>IF(COUNTIF(Aktiva_företag[FO-nummer],ostolaskut_2025[[#This Row],[Toimittajan Y-tunnus]])&gt;0, "JA", "NEJ")</f>
        <v>JA</v>
      </c>
    </row>
    <row r="1379" spans="1:8" x14ac:dyDescent="0.35">
      <c r="A1379" t="s">
        <v>49</v>
      </c>
      <c r="B1379" t="s">
        <v>50</v>
      </c>
      <c r="C1379" s="1">
        <v>38.72</v>
      </c>
      <c r="D1379">
        <v>26062025</v>
      </c>
      <c r="E1379">
        <v>4350</v>
      </c>
      <c r="F1379" t="s">
        <v>183</v>
      </c>
      <c r="G1379">
        <v>5501</v>
      </c>
      <c r="H1379" t="str">
        <f>IF(COUNTIF(Aktiva_företag[FO-nummer],ostolaskut_2025[[#This Row],[Toimittajan Y-tunnus]])&gt;0, "JA", "NEJ")</f>
        <v>JA</v>
      </c>
    </row>
    <row r="1380" spans="1:8" x14ac:dyDescent="0.35">
      <c r="A1380" t="s">
        <v>49</v>
      </c>
      <c r="B1380" t="s">
        <v>50</v>
      </c>
      <c r="C1380" s="1">
        <v>496.13</v>
      </c>
      <c r="D1380">
        <v>26062025</v>
      </c>
      <c r="E1380">
        <v>4350</v>
      </c>
      <c r="F1380" t="s">
        <v>183</v>
      </c>
      <c r="G1380">
        <v>4402</v>
      </c>
      <c r="H1380" t="str">
        <f>IF(COUNTIF(Aktiva_företag[FO-nummer],ostolaskut_2025[[#This Row],[Toimittajan Y-tunnus]])&gt;0, "JA", "NEJ")</f>
        <v>JA</v>
      </c>
    </row>
    <row r="1381" spans="1:8" x14ac:dyDescent="0.35">
      <c r="A1381" t="s">
        <v>49</v>
      </c>
      <c r="B1381" t="s">
        <v>50</v>
      </c>
      <c r="C1381" s="1">
        <v>409.09</v>
      </c>
      <c r="D1381">
        <v>26062025</v>
      </c>
      <c r="E1381">
        <v>4350</v>
      </c>
      <c r="F1381" t="s">
        <v>183</v>
      </c>
      <c r="G1381">
        <v>5501</v>
      </c>
      <c r="H1381" t="str">
        <f>IF(COUNTIF(Aktiva_företag[FO-nummer],ostolaskut_2025[[#This Row],[Toimittajan Y-tunnus]])&gt;0, "JA", "NEJ")</f>
        <v>JA</v>
      </c>
    </row>
    <row r="1382" spans="1:8" x14ac:dyDescent="0.35">
      <c r="A1382" t="s">
        <v>49</v>
      </c>
      <c r="B1382" t="s">
        <v>50</v>
      </c>
      <c r="C1382" s="1">
        <v>291.58999999999997</v>
      </c>
      <c r="D1382">
        <v>26062025</v>
      </c>
      <c r="E1382">
        <v>4350</v>
      </c>
      <c r="F1382" t="s">
        <v>183</v>
      </c>
      <c r="G1382">
        <v>3551</v>
      </c>
      <c r="H1382" t="str">
        <f>IF(COUNTIF(Aktiva_företag[FO-nummer],ostolaskut_2025[[#This Row],[Toimittajan Y-tunnus]])&gt;0, "JA", "NEJ")</f>
        <v>JA</v>
      </c>
    </row>
    <row r="1383" spans="1:8" x14ac:dyDescent="0.35">
      <c r="A1383" t="s">
        <v>49</v>
      </c>
      <c r="B1383" t="s">
        <v>50</v>
      </c>
      <c r="C1383" s="1">
        <v>446.08</v>
      </c>
      <c r="D1383">
        <v>26062025</v>
      </c>
      <c r="E1383">
        <v>4350</v>
      </c>
      <c r="F1383" t="s">
        <v>183</v>
      </c>
      <c r="G1383">
        <v>3501</v>
      </c>
      <c r="H1383" t="str">
        <f>IF(COUNTIF(Aktiva_företag[FO-nummer],ostolaskut_2025[[#This Row],[Toimittajan Y-tunnus]])&gt;0, "JA", "NEJ")</f>
        <v>JA</v>
      </c>
    </row>
    <row r="1384" spans="1:8" x14ac:dyDescent="0.35">
      <c r="A1384" t="s">
        <v>49</v>
      </c>
      <c r="B1384" t="s">
        <v>50</v>
      </c>
      <c r="C1384" s="1">
        <v>378.62</v>
      </c>
      <c r="D1384">
        <v>31072025</v>
      </c>
      <c r="E1384">
        <v>4350</v>
      </c>
      <c r="F1384" t="s">
        <v>183</v>
      </c>
      <c r="G1384">
        <v>3551</v>
      </c>
      <c r="H1384" t="str">
        <f>IF(COUNTIF(Aktiva_företag[FO-nummer],ostolaskut_2025[[#This Row],[Toimittajan Y-tunnus]])&gt;0, "JA", "NEJ")</f>
        <v>JA</v>
      </c>
    </row>
    <row r="1385" spans="1:8" x14ac:dyDescent="0.35">
      <c r="A1385" t="s">
        <v>49</v>
      </c>
      <c r="B1385" t="s">
        <v>50</v>
      </c>
      <c r="C1385" s="1">
        <v>48.41</v>
      </c>
      <c r="D1385">
        <v>31072025</v>
      </c>
      <c r="E1385">
        <v>4350</v>
      </c>
      <c r="F1385" t="s">
        <v>183</v>
      </c>
      <c r="G1385">
        <v>5501</v>
      </c>
      <c r="H1385" t="str">
        <f>IF(COUNTIF(Aktiva_företag[FO-nummer],ostolaskut_2025[[#This Row],[Toimittajan Y-tunnus]])&gt;0, "JA", "NEJ")</f>
        <v>JA</v>
      </c>
    </row>
    <row r="1386" spans="1:8" x14ac:dyDescent="0.35">
      <c r="A1386" t="s">
        <v>49</v>
      </c>
      <c r="B1386" t="s">
        <v>50</v>
      </c>
      <c r="C1386" s="1">
        <v>100</v>
      </c>
      <c r="D1386">
        <v>31072025</v>
      </c>
      <c r="E1386">
        <v>4601</v>
      </c>
      <c r="F1386" t="s">
        <v>132</v>
      </c>
      <c r="G1386">
        <v>5551</v>
      </c>
      <c r="H1386" t="str">
        <f>IF(COUNTIF(Aktiva_företag[FO-nummer],ostolaskut_2025[[#This Row],[Toimittajan Y-tunnus]])&gt;0, "JA", "NEJ")</f>
        <v>JA</v>
      </c>
    </row>
    <row r="1387" spans="1:8" x14ac:dyDescent="0.35">
      <c r="A1387" t="s">
        <v>49</v>
      </c>
      <c r="B1387" t="s">
        <v>50</v>
      </c>
      <c r="C1387" s="1">
        <v>100</v>
      </c>
      <c r="D1387">
        <v>28082025</v>
      </c>
      <c r="E1387">
        <v>4601</v>
      </c>
      <c r="F1387" t="s">
        <v>132</v>
      </c>
      <c r="G1387">
        <v>5551</v>
      </c>
      <c r="H1387" t="str">
        <f>IF(COUNTIF(Aktiva_företag[FO-nummer],ostolaskut_2025[[#This Row],[Toimittajan Y-tunnus]])&gt;0, "JA", "NEJ")</f>
        <v>JA</v>
      </c>
    </row>
    <row r="1388" spans="1:8" x14ac:dyDescent="0.35">
      <c r="A1388" t="s">
        <v>49</v>
      </c>
      <c r="B1388" t="s">
        <v>50</v>
      </c>
      <c r="C1388" s="1">
        <v>1379.59</v>
      </c>
      <c r="D1388">
        <v>28082025</v>
      </c>
      <c r="E1388">
        <v>4350</v>
      </c>
      <c r="F1388" t="s">
        <v>183</v>
      </c>
      <c r="G1388">
        <v>1101</v>
      </c>
      <c r="H1388" t="str">
        <f>IF(COUNTIF(Aktiva_företag[FO-nummer],ostolaskut_2025[[#This Row],[Toimittajan Y-tunnus]])&gt;0, "JA", "NEJ")</f>
        <v>JA</v>
      </c>
    </row>
    <row r="1389" spans="1:8" x14ac:dyDescent="0.35">
      <c r="A1389" t="s">
        <v>49</v>
      </c>
      <c r="B1389" t="s">
        <v>50</v>
      </c>
      <c r="C1389" s="1">
        <v>104.45</v>
      </c>
      <c r="D1389">
        <v>28082025</v>
      </c>
      <c r="E1389">
        <v>4350</v>
      </c>
      <c r="F1389" t="s">
        <v>183</v>
      </c>
      <c r="G1389">
        <v>3901</v>
      </c>
      <c r="H1389" t="str">
        <f>IF(COUNTIF(Aktiva_företag[FO-nummer],ostolaskut_2025[[#This Row],[Toimittajan Y-tunnus]])&gt;0, "JA", "NEJ")</f>
        <v>JA</v>
      </c>
    </row>
    <row r="1390" spans="1:8" x14ac:dyDescent="0.35">
      <c r="A1390" t="s">
        <v>49</v>
      </c>
      <c r="B1390" t="s">
        <v>50</v>
      </c>
      <c r="C1390" s="1">
        <v>178.43</v>
      </c>
      <c r="D1390">
        <v>28082025</v>
      </c>
      <c r="E1390">
        <v>4350</v>
      </c>
      <c r="F1390" t="s">
        <v>183</v>
      </c>
      <c r="G1390">
        <v>3501</v>
      </c>
      <c r="H1390" t="str">
        <f>IF(COUNTIF(Aktiva_företag[FO-nummer],ostolaskut_2025[[#This Row],[Toimittajan Y-tunnus]])&gt;0, "JA", "NEJ")</f>
        <v>JA</v>
      </c>
    </row>
    <row r="1391" spans="1:8" x14ac:dyDescent="0.35">
      <c r="A1391" t="s">
        <v>49</v>
      </c>
      <c r="B1391" t="s">
        <v>50</v>
      </c>
      <c r="C1391" s="1">
        <v>1349.12</v>
      </c>
      <c r="D1391">
        <v>28082025</v>
      </c>
      <c r="E1391">
        <v>4350</v>
      </c>
      <c r="F1391" t="s">
        <v>183</v>
      </c>
      <c r="G1391">
        <v>3551</v>
      </c>
      <c r="H1391" t="str">
        <f>IF(COUNTIF(Aktiva_företag[FO-nummer],ostolaskut_2025[[#This Row],[Toimittajan Y-tunnus]])&gt;0, "JA", "NEJ")</f>
        <v>JA</v>
      </c>
    </row>
    <row r="1392" spans="1:8" x14ac:dyDescent="0.35">
      <c r="A1392" t="s">
        <v>49</v>
      </c>
      <c r="B1392" t="s">
        <v>50</v>
      </c>
      <c r="C1392" s="1">
        <v>591.86</v>
      </c>
      <c r="D1392">
        <v>28082025</v>
      </c>
      <c r="E1392">
        <v>4350</v>
      </c>
      <c r="F1392" t="s">
        <v>183</v>
      </c>
      <c r="G1392">
        <v>3901</v>
      </c>
      <c r="H1392" t="str">
        <f>IF(COUNTIF(Aktiva_företag[FO-nummer],ostolaskut_2025[[#This Row],[Toimittajan Y-tunnus]])&gt;0, "JA", "NEJ")</f>
        <v>JA</v>
      </c>
    </row>
    <row r="1393" spans="1:8" x14ac:dyDescent="0.35">
      <c r="A1393" t="s">
        <v>49</v>
      </c>
      <c r="B1393" t="s">
        <v>50</v>
      </c>
      <c r="C1393" s="1">
        <v>252.43</v>
      </c>
      <c r="D1393">
        <v>28082025</v>
      </c>
      <c r="E1393">
        <v>4350</v>
      </c>
      <c r="F1393" t="s">
        <v>183</v>
      </c>
      <c r="G1393">
        <v>5551</v>
      </c>
      <c r="H1393" t="str">
        <f>IF(COUNTIF(Aktiva_företag[FO-nummer],ostolaskut_2025[[#This Row],[Toimittajan Y-tunnus]])&gt;0, "JA", "NEJ")</f>
        <v>JA</v>
      </c>
    </row>
    <row r="1394" spans="1:8" x14ac:dyDescent="0.35">
      <c r="A1394" t="s">
        <v>49</v>
      </c>
      <c r="B1394" t="s">
        <v>50</v>
      </c>
      <c r="C1394" s="1">
        <v>38.729999999999997</v>
      </c>
      <c r="D1394">
        <v>28082025</v>
      </c>
      <c r="E1394">
        <v>4350</v>
      </c>
      <c r="F1394" t="s">
        <v>183</v>
      </c>
      <c r="G1394">
        <v>5501</v>
      </c>
      <c r="H1394" t="str">
        <f>IF(COUNTIF(Aktiva_företag[FO-nummer],ostolaskut_2025[[#This Row],[Toimittajan Y-tunnus]])&gt;0, "JA", "NEJ")</f>
        <v>JA</v>
      </c>
    </row>
    <row r="1395" spans="1:8" x14ac:dyDescent="0.35">
      <c r="A1395" t="s">
        <v>49</v>
      </c>
      <c r="B1395" t="s">
        <v>50</v>
      </c>
      <c r="C1395" s="1">
        <v>68.180000000000007</v>
      </c>
      <c r="D1395">
        <v>18092025</v>
      </c>
      <c r="E1395">
        <v>4512</v>
      </c>
      <c r="F1395" t="s">
        <v>39</v>
      </c>
      <c r="G1395">
        <v>3051</v>
      </c>
      <c r="H1395" t="str">
        <f>IF(COUNTIF(Aktiva_företag[FO-nummer],ostolaskut_2025[[#This Row],[Toimittajan Y-tunnus]])&gt;0, "JA", "NEJ")</f>
        <v>JA</v>
      </c>
    </row>
    <row r="1396" spans="1:8" x14ac:dyDescent="0.35">
      <c r="A1396" t="s">
        <v>49</v>
      </c>
      <c r="B1396" t="s">
        <v>50</v>
      </c>
      <c r="C1396" s="1">
        <v>391.68</v>
      </c>
      <c r="D1396">
        <v>24092025</v>
      </c>
      <c r="E1396">
        <v>4350</v>
      </c>
      <c r="F1396" t="s">
        <v>183</v>
      </c>
      <c r="G1396">
        <v>3901</v>
      </c>
      <c r="H1396" t="str">
        <f>IF(COUNTIF(Aktiva_företag[FO-nummer],ostolaskut_2025[[#This Row],[Toimittajan Y-tunnus]])&gt;0, "JA", "NEJ")</f>
        <v>JA</v>
      </c>
    </row>
    <row r="1397" spans="1:8" x14ac:dyDescent="0.35">
      <c r="A1397" t="s">
        <v>49</v>
      </c>
      <c r="B1397" t="s">
        <v>50</v>
      </c>
      <c r="C1397" s="1">
        <v>100</v>
      </c>
      <c r="D1397">
        <v>24092025</v>
      </c>
      <c r="E1397">
        <v>4350</v>
      </c>
      <c r="F1397" t="s">
        <v>183</v>
      </c>
      <c r="G1397">
        <v>3901</v>
      </c>
      <c r="H1397" t="str">
        <f>IF(COUNTIF(Aktiva_företag[FO-nummer],ostolaskut_2025[[#This Row],[Toimittajan Y-tunnus]])&gt;0, "JA", "NEJ")</f>
        <v>JA</v>
      </c>
    </row>
    <row r="1398" spans="1:8" x14ac:dyDescent="0.35">
      <c r="A1398" t="s">
        <v>49</v>
      </c>
      <c r="B1398" t="s">
        <v>50</v>
      </c>
      <c r="C1398" s="1">
        <v>38.72</v>
      </c>
      <c r="D1398">
        <v>24092025</v>
      </c>
      <c r="E1398">
        <v>4350</v>
      </c>
      <c r="F1398" t="s">
        <v>183</v>
      </c>
      <c r="G1398">
        <v>5501</v>
      </c>
      <c r="H1398" t="str">
        <f>IF(COUNTIF(Aktiva_företag[FO-nummer],ostolaskut_2025[[#This Row],[Toimittajan Y-tunnus]])&gt;0, "JA", "NEJ")</f>
        <v>JA</v>
      </c>
    </row>
    <row r="1399" spans="1:8" x14ac:dyDescent="0.35">
      <c r="A1399" t="s">
        <v>49</v>
      </c>
      <c r="B1399" t="s">
        <v>50</v>
      </c>
      <c r="C1399" s="1">
        <v>504.83</v>
      </c>
      <c r="D1399">
        <v>24092025</v>
      </c>
      <c r="E1399">
        <v>4350</v>
      </c>
      <c r="F1399" t="s">
        <v>183</v>
      </c>
      <c r="G1399">
        <v>4102</v>
      </c>
      <c r="H1399" t="str">
        <f>IF(COUNTIF(Aktiva_företag[FO-nummer],ostolaskut_2025[[#This Row],[Toimittajan Y-tunnus]])&gt;0, "JA", "NEJ")</f>
        <v>JA</v>
      </c>
    </row>
    <row r="1400" spans="1:8" x14ac:dyDescent="0.35">
      <c r="A1400" t="s">
        <v>49</v>
      </c>
      <c r="B1400" t="s">
        <v>50</v>
      </c>
      <c r="C1400" s="1">
        <v>674.57</v>
      </c>
      <c r="D1400">
        <v>24092025</v>
      </c>
      <c r="E1400">
        <v>4350</v>
      </c>
      <c r="F1400" t="s">
        <v>183</v>
      </c>
      <c r="G1400">
        <v>4401</v>
      </c>
      <c r="H1400" t="str">
        <f>IF(COUNTIF(Aktiva_företag[FO-nummer],ostolaskut_2025[[#This Row],[Toimittajan Y-tunnus]])&gt;0, "JA", "NEJ")</f>
        <v>JA</v>
      </c>
    </row>
    <row r="1401" spans="1:8" x14ac:dyDescent="0.35">
      <c r="A1401" t="s">
        <v>49</v>
      </c>
      <c r="B1401" t="s">
        <v>50</v>
      </c>
      <c r="C1401" s="1">
        <v>379.71</v>
      </c>
      <c r="D1401">
        <v>24092025</v>
      </c>
      <c r="E1401">
        <v>4350</v>
      </c>
      <c r="F1401" t="s">
        <v>183</v>
      </c>
      <c r="G1401">
        <v>3901</v>
      </c>
      <c r="H1401" t="str">
        <f>IF(COUNTIF(Aktiva_företag[FO-nummer],ostolaskut_2025[[#This Row],[Toimittajan Y-tunnus]])&gt;0, "JA", "NEJ")</f>
        <v>JA</v>
      </c>
    </row>
    <row r="1402" spans="1:8" x14ac:dyDescent="0.35">
      <c r="A1402" t="s">
        <v>49</v>
      </c>
      <c r="B1402" t="s">
        <v>50</v>
      </c>
      <c r="C1402" s="1">
        <v>424.6</v>
      </c>
      <c r="D1402">
        <v>24092025</v>
      </c>
      <c r="E1402">
        <v>4350</v>
      </c>
      <c r="F1402" t="s">
        <v>183</v>
      </c>
      <c r="G1402">
        <v>3551</v>
      </c>
      <c r="H1402" t="str">
        <f>IF(COUNTIF(Aktiva_företag[FO-nummer],ostolaskut_2025[[#This Row],[Toimittajan Y-tunnus]])&gt;0, "JA", "NEJ")</f>
        <v>JA</v>
      </c>
    </row>
    <row r="1403" spans="1:8" x14ac:dyDescent="0.35">
      <c r="A1403" t="s">
        <v>49</v>
      </c>
      <c r="B1403" t="s">
        <v>50</v>
      </c>
      <c r="C1403" s="1">
        <v>546.17999999999995</v>
      </c>
      <c r="D1403">
        <v>30102025</v>
      </c>
      <c r="E1403">
        <v>4350</v>
      </c>
      <c r="F1403" t="s">
        <v>183</v>
      </c>
      <c r="G1403">
        <v>3901</v>
      </c>
      <c r="H1403" t="str">
        <f>IF(COUNTIF(Aktiva_företag[FO-nummer],ostolaskut_2025[[#This Row],[Toimittajan Y-tunnus]])&gt;0, "JA", "NEJ")</f>
        <v>JA</v>
      </c>
    </row>
    <row r="1404" spans="1:8" x14ac:dyDescent="0.35">
      <c r="A1404" t="s">
        <v>49</v>
      </c>
      <c r="B1404" t="s">
        <v>50</v>
      </c>
      <c r="C1404" s="1">
        <v>770.3</v>
      </c>
      <c r="D1404">
        <v>30102025</v>
      </c>
      <c r="E1404">
        <v>4350</v>
      </c>
      <c r="F1404" t="s">
        <v>183</v>
      </c>
      <c r="G1404">
        <v>3551</v>
      </c>
      <c r="H1404" t="str">
        <f>IF(COUNTIF(Aktiva_företag[FO-nummer],ostolaskut_2025[[#This Row],[Toimittajan Y-tunnus]])&gt;0, "JA", "NEJ")</f>
        <v>JA</v>
      </c>
    </row>
    <row r="1405" spans="1:8" x14ac:dyDescent="0.35">
      <c r="A1405" t="s">
        <v>49</v>
      </c>
      <c r="B1405" t="s">
        <v>50</v>
      </c>
      <c r="C1405" s="1">
        <v>317.7</v>
      </c>
      <c r="D1405">
        <v>30102025</v>
      </c>
      <c r="E1405">
        <v>4350</v>
      </c>
      <c r="F1405" t="s">
        <v>183</v>
      </c>
      <c r="G1405">
        <v>3021</v>
      </c>
      <c r="H1405" t="str">
        <f>IF(COUNTIF(Aktiva_företag[FO-nummer],ostolaskut_2025[[#This Row],[Toimittajan Y-tunnus]])&gt;0, "JA", "NEJ")</f>
        <v>JA</v>
      </c>
    </row>
    <row r="1406" spans="1:8" x14ac:dyDescent="0.35">
      <c r="A1406" t="s">
        <v>49</v>
      </c>
      <c r="B1406" t="s">
        <v>50</v>
      </c>
      <c r="C1406" s="1">
        <v>291.58999999999997</v>
      </c>
      <c r="D1406">
        <v>30102025</v>
      </c>
      <c r="E1406">
        <v>4350</v>
      </c>
      <c r="F1406" t="s">
        <v>183</v>
      </c>
      <c r="G1406">
        <v>4401</v>
      </c>
      <c r="H1406" t="str">
        <f>IF(COUNTIF(Aktiva_företag[FO-nummer],ostolaskut_2025[[#This Row],[Toimittajan Y-tunnus]])&gt;0, "JA", "NEJ")</f>
        <v>JA</v>
      </c>
    </row>
    <row r="1407" spans="1:8" x14ac:dyDescent="0.35">
      <c r="A1407" t="s">
        <v>49</v>
      </c>
      <c r="B1407" t="s">
        <v>50</v>
      </c>
      <c r="C1407" s="1">
        <v>48.4</v>
      </c>
      <c r="D1407">
        <v>30102025</v>
      </c>
      <c r="E1407">
        <v>4350</v>
      </c>
      <c r="F1407" t="s">
        <v>183</v>
      </c>
      <c r="G1407">
        <v>5501</v>
      </c>
      <c r="H1407" t="str">
        <f>IF(COUNTIF(Aktiva_företag[FO-nummer],ostolaskut_2025[[#This Row],[Toimittajan Y-tunnus]])&gt;0, "JA", "NEJ")</f>
        <v>JA</v>
      </c>
    </row>
    <row r="1408" spans="1:8" x14ac:dyDescent="0.35">
      <c r="A1408" t="s">
        <v>49</v>
      </c>
      <c r="B1408" t="s">
        <v>50</v>
      </c>
      <c r="C1408" s="1">
        <v>426.5</v>
      </c>
      <c r="D1408">
        <v>30102025</v>
      </c>
      <c r="E1408">
        <v>4350</v>
      </c>
      <c r="F1408" t="s">
        <v>183</v>
      </c>
      <c r="G1408">
        <v>4101</v>
      </c>
      <c r="H1408" t="str">
        <f>IF(COUNTIF(Aktiva_företag[FO-nummer],ostolaskut_2025[[#This Row],[Toimittajan Y-tunnus]])&gt;0, "JA", "NEJ")</f>
        <v>JA</v>
      </c>
    </row>
    <row r="1409" spans="1:8" x14ac:dyDescent="0.35">
      <c r="A1409" t="s">
        <v>49</v>
      </c>
      <c r="B1409" t="s">
        <v>50</v>
      </c>
      <c r="C1409" s="1">
        <v>796.81</v>
      </c>
      <c r="D1409">
        <v>30102025</v>
      </c>
      <c r="E1409">
        <v>4601</v>
      </c>
      <c r="F1409" t="s">
        <v>132</v>
      </c>
      <c r="G1409">
        <v>5551</v>
      </c>
      <c r="H1409" t="str">
        <f>IF(COUNTIF(Aktiva_företag[FO-nummer],ostolaskut_2025[[#This Row],[Toimittajan Y-tunnus]])&gt;0, "JA", "NEJ")</f>
        <v>JA</v>
      </c>
    </row>
    <row r="1410" spans="1:8" x14ac:dyDescent="0.35">
      <c r="A1410" t="s">
        <v>49</v>
      </c>
      <c r="B1410" t="s">
        <v>50</v>
      </c>
      <c r="C1410" s="1">
        <v>79.680000000000007</v>
      </c>
      <c r="D1410">
        <v>30102025</v>
      </c>
      <c r="E1410">
        <v>4350</v>
      </c>
      <c r="F1410" t="s">
        <v>183</v>
      </c>
      <c r="G1410">
        <v>3901</v>
      </c>
      <c r="H1410" t="str">
        <f>IF(COUNTIF(Aktiva_företag[FO-nummer],ostolaskut_2025[[#This Row],[Toimittajan Y-tunnus]])&gt;0, "JA", "NEJ")</f>
        <v>JA</v>
      </c>
    </row>
    <row r="1411" spans="1:8" x14ac:dyDescent="0.35">
      <c r="A1411" t="s">
        <v>49</v>
      </c>
      <c r="B1411" t="s">
        <v>50</v>
      </c>
      <c r="C1411" s="1">
        <v>658.71</v>
      </c>
      <c r="D1411">
        <v>30102025</v>
      </c>
      <c r="E1411">
        <v>4350</v>
      </c>
      <c r="F1411" t="s">
        <v>183</v>
      </c>
      <c r="G1411">
        <v>5551</v>
      </c>
      <c r="H1411" t="str">
        <f>IF(COUNTIF(Aktiva_företag[FO-nummer],ostolaskut_2025[[#This Row],[Toimittajan Y-tunnus]])&gt;0, "JA", "NEJ")</f>
        <v>JA</v>
      </c>
    </row>
    <row r="1412" spans="1:8" x14ac:dyDescent="0.35">
      <c r="A1412" t="s">
        <v>49</v>
      </c>
      <c r="B1412" t="s">
        <v>50</v>
      </c>
      <c r="C1412" s="1">
        <v>43.86</v>
      </c>
      <c r="D1412">
        <v>6112025</v>
      </c>
      <c r="E1412">
        <v>4511</v>
      </c>
      <c r="F1412" t="s">
        <v>129</v>
      </c>
      <c r="G1412">
        <v>3501</v>
      </c>
      <c r="H1412" t="str">
        <f>IF(COUNTIF(Aktiva_företag[FO-nummer],ostolaskut_2025[[#This Row],[Toimittajan Y-tunnus]])&gt;0, "JA", "NEJ")</f>
        <v>JA</v>
      </c>
    </row>
    <row r="1413" spans="1:8" x14ac:dyDescent="0.35">
      <c r="A1413" t="s">
        <v>49</v>
      </c>
      <c r="B1413" t="s">
        <v>50</v>
      </c>
      <c r="C1413" s="1">
        <v>21.93</v>
      </c>
      <c r="D1413">
        <v>6112025</v>
      </c>
      <c r="E1413">
        <v>4511</v>
      </c>
      <c r="F1413" t="s">
        <v>129</v>
      </c>
      <c r="G1413">
        <v>3501</v>
      </c>
      <c r="H1413" t="str">
        <f>IF(COUNTIF(Aktiva_företag[FO-nummer],ostolaskut_2025[[#This Row],[Toimittajan Y-tunnus]])&gt;0, "JA", "NEJ")</f>
        <v>JA</v>
      </c>
    </row>
    <row r="1414" spans="1:8" x14ac:dyDescent="0.35">
      <c r="A1414" t="s">
        <v>49</v>
      </c>
      <c r="B1414" t="s">
        <v>50</v>
      </c>
      <c r="C1414" s="1">
        <v>21.93</v>
      </c>
      <c r="D1414">
        <v>6112025</v>
      </c>
      <c r="E1414">
        <v>4511</v>
      </c>
      <c r="F1414" t="s">
        <v>129</v>
      </c>
      <c r="G1414">
        <v>3501</v>
      </c>
      <c r="H1414" t="str">
        <f>IF(COUNTIF(Aktiva_företag[FO-nummer],ostolaskut_2025[[#This Row],[Toimittajan Y-tunnus]])&gt;0, "JA", "NEJ")</f>
        <v>JA</v>
      </c>
    </row>
    <row r="1415" spans="1:8" x14ac:dyDescent="0.35">
      <c r="A1415" t="s">
        <v>49</v>
      </c>
      <c r="B1415" t="s">
        <v>50</v>
      </c>
      <c r="C1415" s="1">
        <v>21.93</v>
      </c>
      <c r="D1415">
        <v>6112025</v>
      </c>
      <c r="E1415">
        <v>4511</v>
      </c>
      <c r="F1415" t="s">
        <v>129</v>
      </c>
      <c r="G1415">
        <v>3501</v>
      </c>
      <c r="H1415" t="str">
        <f>IF(COUNTIF(Aktiva_företag[FO-nummer],ostolaskut_2025[[#This Row],[Toimittajan Y-tunnus]])&gt;0, "JA", "NEJ")</f>
        <v>JA</v>
      </c>
    </row>
    <row r="1416" spans="1:8" x14ac:dyDescent="0.35">
      <c r="A1416" t="s">
        <v>49</v>
      </c>
      <c r="B1416" t="s">
        <v>50</v>
      </c>
      <c r="C1416" s="1">
        <v>74.55</v>
      </c>
      <c r="D1416">
        <v>24112025</v>
      </c>
      <c r="E1416">
        <v>4512</v>
      </c>
      <c r="F1416" t="s">
        <v>39</v>
      </c>
      <c r="G1416">
        <v>3501</v>
      </c>
      <c r="H1416" t="str">
        <f>IF(COUNTIF(Aktiva_företag[FO-nummer],ostolaskut_2025[[#This Row],[Toimittajan Y-tunnus]])&gt;0, "JA", "NEJ")</f>
        <v>JA</v>
      </c>
    </row>
    <row r="1417" spans="1:8" x14ac:dyDescent="0.35">
      <c r="A1417" t="s">
        <v>49</v>
      </c>
      <c r="B1417" t="s">
        <v>50</v>
      </c>
      <c r="C1417" s="1">
        <v>38.72</v>
      </c>
      <c r="D1417">
        <v>27112025</v>
      </c>
      <c r="E1417">
        <v>4350</v>
      </c>
      <c r="F1417" t="s">
        <v>183</v>
      </c>
      <c r="G1417">
        <v>5501</v>
      </c>
      <c r="H1417" t="str">
        <f>IF(COUNTIF(Aktiva_företag[FO-nummer],ostolaskut_2025[[#This Row],[Toimittajan Y-tunnus]])&gt;0, "JA", "NEJ")</f>
        <v>JA</v>
      </c>
    </row>
    <row r="1418" spans="1:8" x14ac:dyDescent="0.35">
      <c r="A1418" t="s">
        <v>49</v>
      </c>
      <c r="B1418" t="s">
        <v>50</v>
      </c>
      <c r="C1418" s="1">
        <v>400.39</v>
      </c>
      <c r="D1418">
        <v>27112025</v>
      </c>
      <c r="E1418">
        <v>4350</v>
      </c>
      <c r="F1418" t="s">
        <v>183</v>
      </c>
      <c r="G1418">
        <v>5551</v>
      </c>
      <c r="H1418" t="str">
        <f>IF(COUNTIF(Aktiva_företag[FO-nummer],ostolaskut_2025[[#This Row],[Toimittajan Y-tunnus]])&gt;0, "JA", "NEJ")</f>
        <v>JA</v>
      </c>
    </row>
    <row r="1419" spans="1:8" x14ac:dyDescent="0.35">
      <c r="A1419" t="s">
        <v>49</v>
      </c>
      <c r="B1419" t="s">
        <v>50</v>
      </c>
      <c r="C1419" s="1">
        <v>657.16</v>
      </c>
      <c r="D1419">
        <v>27112025</v>
      </c>
      <c r="E1419">
        <v>4350</v>
      </c>
      <c r="F1419" t="s">
        <v>183</v>
      </c>
      <c r="G1419">
        <v>1101</v>
      </c>
      <c r="H1419" t="str">
        <f>IF(COUNTIF(Aktiva_företag[FO-nummer],ostolaskut_2025[[#This Row],[Toimittajan Y-tunnus]])&gt;0, "JA", "NEJ")</f>
        <v>JA</v>
      </c>
    </row>
    <row r="1420" spans="1:8" x14ac:dyDescent="0.35">
      <c r="A1420" t="s">
        <v>49</v>
      </c>
      <c r="B1420" t="s">
        <v>50</v>
      </c>
      <c r="C1420" s="1">
        <v>100</v>
      </c>
      <c r="D1420">
        <v>27112025</v>
      </c>
      <c r="E1420">
        <v>4601</v>
      </c>
      <c r="F1420" t="s">
        <v>132</v>
      </c>
      <c r="G1420">
        <v>5551</v>
      </c>
      <c r="H1420" t="str">
        <f>IF(COUNTIF(Aktiva_företag[FO-nummer],ostolaskut_2025[[#This Row],[Toimittajan Y-tunnus]])&gt;0, "JA", "NEJ")</f>
        <v>JA</v>
      </c>
    </row>
    <row r="1421" spans="1:8" x14ac:dyDescent="0.35">
      <c r="A1421" t="s">
        <v>49</v>
      </c>
      <c r="B1421" t="s">
        <v>50</v>
      </c>
      <c r="C1421" s="1">
        <v>665.86</v>
      </c>
      <c r="D1421">
        <v>27112025</v>
      </c>
      <c r="E1421">
        <v>4350</v>
      </c>
      <c r="F1421" t="s">
        <v>183</v>
      </c>
      <c r="G1421">
        <v>5551</v>
      </c>
      <c r="H1421" t="str">
        <f>IF(COUNTIF(Aktiva_företag[FO-nummer],ostolaskut_2025[[#This Row],[Toimittajan Y-tunnus]])&gt;0, "JA", "NEJ")</f>
        <v>JA</v>
      </c>
    </row>
    <row r="1422" spans="1:8" x14ac:dyDescent="0.35">
      <c r="A1422" t="s">
        <v>49</v>
      </c>
      <c r="B1422" t="s">
        <v>50</v>
      </c>
      <c r="C1422" s="1">
        <v>354.69</v>
      </c>
      <c r="D1422">
        <v>27112025</v>
      </c>
      <c r="E1422">
        <v>4350</v>
      </c>
      <c r="F1422" t="s">
        <v>183</v>
      </c>
      <c r="G1422">
        <v>3901</v>
      </c>
      <c r="H1422" t="str">
        <f>IF(COUNTIF(Aktiva_företag[FO-nummer],ostolaskut_2025[[#This Row],[Toimittajan Y-tunnus]])&gt;0, "JA", "NEJ")</f>
        <v>JA</v>
      </c>
    </row>
    <row r="1423" spans="1:8" x14ac:dyDescent="0.35">
      <c r="A1423" t="s">
        <v>49</v>
      </c>
      <c r="B1423" t="s">
        <v>50</v>
      </c>
      <c r="C1423" s="1">
        <v>429.25</v>
      </c>
      <c r="D1423">
        <v>27112025</v>
      </c>
      <c r="E1423">
        <v>4350</v>
      </c>
      <c r="F1423" t="s">
        <v>183</v>
      </c>
      <c r="G1423">
        <v>3551</v>
      </c>
      <c r="H1423" t="str">
        <f>IF(COUNTIF(Aktiva_företag[FO-nummer],ostolaskut_2025[[#This Row],[Toimittajan Y-tunnus]])&gt;0, "JA", "NEJ")</f>
        <v>JA</v>
      </c>
    </row>
    <row r="1424" spans="1:8" x14ac:dyDescent="0.35">
      <c r="A1424" t="s">
        <v>49</v>
      </c>
      <c r="B1424" t="s">
        <v>50</v>
      </c>
      <c r="C1424" s="1">
        <v>175.67</v>
      </c>
      <c r="D1424">
        <v>27112025</v>
      </c>
      <c r="E1424">
        <v>4350</v>
      </c>
      <c r="F1424" t="s">
        <v>183</v>
      </c>
      <c r="G1424">
        <v>3501</v>
      </c>
      <c r="H1424" t="str">
        <f>IF(COUNTIF(Aktiva_företag[FO-nummer],ostolaskut_2025[[#This Row],[Toimittajan Y-tunnus]])&gt;0, "JA", "NEJ")</f>
        <v>JA</v>
      </c>
    </row>
    <row r="1425" spans="1:8" x14ac:dyDescent="0.35">
      <c r="A1425" t="s">
        <v>49</v>
      </c>
      <c r="B1425" t="s">
        <v>50</v>
      </c>
      <c r="C1425" s="1">
        <v>68.180000000000007</v>
      </c>
      <c r="D1425">
        <v>4122025</v>
      </c>
      <c r="E1425">
        <v>4512</v>
      </c>
      <c r="F1425" t="s">
        <v>39</v>
      </c>
      <c r="G1425">
        <v>3101</v>
      </c>
      <c r="H1425" t="str">
        <f>IF(COUNTIF(Aktiva_företag[FO-nummer],ostolaskut_2025[[#This Row],[Toimittajan Y-tunnus]])&gt;0, "JA", "NEJ")</f>
        <v>JA</v>
      </c>
    </row>
    <row r="1426" spans="1:8" x14ac:dyDescent="0.35">
      <c r="A1426" t="s">
        <v>49</v>
      </c>
      <c r="B1426" t="s">
        <v>50</v>
      </c>
      <c r="C1426" s="1">
        <v>74.55</v>
      </c>
      <c r="D1426">
        <v>8122025</v>
      </c>
      <c r="E1426">
        <v>4512</v>
      </c>
      <c r="F1426" t="s">
        <v>39</v>
      </c>
      <c r="G1426">
        <v>3501</v>
      </c>
      <c r="H1426" t="str">
        <f>IF(COUNTIF(Aktiva_företag[FO-nummer],ostolaskut_2025[[#This Row],[Toimittajan Y-tunnus]])&gt;0, "JA", "NEJ")</f>
        <v>JA</v>
      </c>
    </row>
    <row r="1427" spans="1:8" x14ac:dyDescent="0.35">
      <c r="A1427" t="s">
        <v>49</v>
      </c>
      <c r="B1427" t="s">
        <v>50</v>
      </c>
      <c r="C1427" s="1">
        <v>195.2</v>
      </c>
      <c r="D1427">
        <v>18122025</v>
      </c>
      <c r="E1427">
        <v>4350</v>
      </c>
      <c r="F1427" t="s">
        <v>183</v>
      </c>
      <c r="G1427">
        <v>3901</v>
      </c>
      <c r="H1427" t="str">
        <f>IF(COUNTIF(Aktiva_företag[FO-nummer],ostolaskut_2025[[#This Row],[Toimittajan Y-tunnus]])&gt;0, "JA", "NEJ")</f>
        <v>JA</v>
      </c>
    </row>
    <row r="1428" spans="1:8" x14ac:dyDescent="0.35">
      <c r="A1428" t="s">
        <v>49</v>
      </c>
      <c r="B1428" t="s">
        <v>50</v>
      </c>
      <c r="C1428" s="1">
        <v>96.8</v>
      </c>
      <c r="D1428">
        <v>18122025</v>
      </c>
      <c r="E1428">
        <v>4350</v>
      </c>
      <c r="F1428" t="s">
        <v>183</v>
      </c>
      <c r="G1428">
        <v>3551</v>
      </c>
      <c r="H1428" t="str">
        <f>IF(COUNTIF(Aktiva_företag[FO-nummer],ostolaskut_2025[[#This Row],[Toimittajan Y-tunnus]])&gt;0, "JA", "NEJ")</f>
        <v>JA</v>
      </c>
    </row>
    <row r="1429" spans="1:8" x14ac:dyDescent="0.35">
      <c r="A1429" t="s">
        <v>49</v>
      </c>
      <c r="B1429" t="s">
        <v>50</v>
      </c>
      <c r="C1429" s="1">
        <v>236.19</v>
      </c>
      <c r="D1429">
        <v>18122025</v>
      </c>
      <c r="E1429">
        <v>4350</v>
      </c>
      <c r="F1429" t="s">
        <v>183</v>
      </c>
      <c r="G1429">
        <v>3501</v>
      </c>
      <c r="H1429" t="str">
        <f>IF(COUNTIF(Aktiva_företag[FO-nummer],ostolaskut_2025[[#This Row],[Toimittajan Y-tunnus]])&gt;0, "JA", "NEJ")</f>
        <v>JA</v>
      </c>
    </row>
    <row r="1430" spans="1:8" x14ac:dyDescent="0.35">
      <c r="A1430" t="s">
        <v>49</v>
      </c>
      <c r="B1430" t="s">
        <v>50</v>
      </c>
      <c r="C1430" s="1">
        <v>38.71</v>
      </c>
      <c r="D1430">
        <v>18122025</v>
      </c>
      <c r="E1430">
        <v>4350</v>
      </c>
      <c r="F1430" t="s">
        <v>183</v>
      </c>
      <c r="G1430">
        <v>5501</v>
      </c>
      <c r="H1430" t="str">
        <f>IF(COUNTIF(Aktiva_företag[FO-nummer],ostolaskut_2025[[#This Row],[Toimittajan Y-tunnus]])&gt;0, "JA", "NEJ")</f>
        <v>JA</v>
      </c>
    </row>
    <row r="1431" spans="1:8" x14ac:dyDescent="0.35">
      <c r="A1431" t="s">
        <v>49</v>
      </c>
      <c r="B1431" t="s">
        <v>50</v>
      </c>
      <c r="C1431" s="1">
        <v>313.33999999999997</v>
      </c>
      <c r="D1431">
        <v>18122025</v>
      </c>
      <c r="E1431">
        <v>4350</v>
      </c>
      <c r="F1431" t="s">
        <v>183</v>
      </c>
      <c r="G1431">
        <v>4102</v>
      </c>
      <c r="H1431" t="str">
        <f>IF(COUNTIF(Aktiva_företag[FO-nummer],ostolaskut_2025[[#This Row],[Toimittajan Y-tunnus]])&gt;0, "JA", "NEJ")</f>
        <v>JA</v>
      </c>
    </row>
    <row r="1432" spans="1:8" x14ac:dyDescent="0.35">
      <c r="A1432" t="s">
        <v>49</v>
      </c>
      <c r="B1432" t="s">
        <v>50</v>
      </c>
      <c r="C1432" s="1">
        <v>1288.33</v>
      </c>
      <c r="D1432">
        <v>18122025</v>
      </c>
      <c r="E1432">
        <v>4350</v>
      </c>
      <c r="F1432" t="s">
        <v>183</v>
      </c>
      <c r="G1432">
        <v>4201</v>
      </c>
      <c r="H1432" t="str">
        <f>IF(COUNTIF(Aktiva_företag[FO-nummer],ostolaskut_2025[[#This Row],[Toimittajan Y-tunnus]])&gt;0, "JA", "NEJ")</f>
        <v>JA</v>
      </c>
    </row>
    <row r="1433" spans="1:8" x14ac:dyDescent="0.35">
      <c r="A1433" t="s">
        <v>49</v>
      </c>
      <c r="B1433" t="s">
        <v>50</v>
      </c>
      <c r="C1433" s="1">
        <v>423.06</v>
      </c>
      <c r="D1433">
        <v>18122025</v>
      </c>
      <c r="E1433">
        <v>4350</v>
      </c>
      <c r="F1433" t="s">
        <v>183</v>
      </c>
      <c r="G1433">
        <v>4601</v>
      </c>
      <c r="H1433" t="str">
        <f>IF(COUNTIF(Aktiva_företag[FO-nummer],ostolaskut_2025[[#This Row],[Toimittajan Y-tunnus]])&gt;0, "JA", "NEJ")</f>
        <v>JA</v>
      </c>
    </row>
    <row r="1434" spans="1:8" x14ac:dyDescent="0.35">
      <c r="A1434" t="s">
        <v>49</v>
      </c>
      <c r="B1434" t="s">
        <v>50</v>
      </c>
      <c r="C1434" s="1">
        <v>260.08</v>
      </c>
      <c r="D1434">
        <v>18122025</v>
      </c>
      <c r="E1434">
        <v>4350</v>
      </c>
      <c r="F1434" t="s">
        <v>183</v>
      </c>
      <c r="G1434">
        <v>5501</v>
      </c>
      <c r="H1434" t="str">
        <f>IF(COUNTIF(Aktiva_företag[FO-nummer],ostolaskut_2025[[#This Row],[Toimittajan Y-tunnus]])&gt;0, "JA", "NEJ")</f>
        <v>JA</v>
      </c>
    </row>
    <row r="1435" spans="1:8" x14ac:dyDescent="0.35">
      <c r="A1435" t="s">
        <v>49</v>
      </c>
      <c r="B1435" t="s">
        <v>50</v>
      </c>
      <c r="C1435" s="1">
        <v>313.33999999999997</v>
      </c>
      <c r="D1435">
        <v>18122025</v>
      </c>
      <c r="E1435">
        <v>4350</v>
      </c>
      <c r="F1435" t="s">
        <v>183</v>
      </c>
      <c r="G1435">
        <v>4102</v>
      </c>
      <c r="H1435" t="str">
        <f>IF(COUNTIF(Aktiva_företag[FO-nummer],ostolaskut_2025[[#This Row],[Toimittajan Y-tunnus]])&gt;0, "JA", "NEJ")</f>
        <v>JA</v>
      </c>
    </row>
    <row r="1436" spans="1:8" x14ac:dyDescent="0.35">
      <c r="A1436" t="s">
        <v>49</v>
      </c>
      <c r="B1436" t="s">
        <v>50</v>
      </c>
      <c r="C1436" s="1">
        <v>450.5</v>
      </c>
      <c r="D1436">
        <v>18122025</v>
      </c>
      <c r="E1436">
        <v>4350</v>
      </c>
      <c r="F1436" t="s">
        <v>183</v>
      </c>
      <c r="G1436">
        <v>5551</v>
      </c>
      <c r="H1436" t="str">
        <f>IF(COUNTIF(Aktiva_företag[FO-nummer],ostolaskut_2025[[#This Row],[Toimittajan Y-tunnus]])&gt;0, "JA", "NEJ")</f>
        <v>JA</v>
      </c>
    </row>
    <row r="1437" spans="1:8" x14ac:dyDescent="0.35">
      <c r="A1437" t="s">
        <v>49</v>
      </c>
      <c r="B1437" t="s">
        <v>50</v>
      </c>
      <c r="C1437" s="1">
        <v>256.76</v>
      </c>
      <c r="D1437">
        <v>18122025</v>
      </c>
      <c r="E1437">
        <v>4350</v>
      </c>
      <c r="F1437" t="s">
        <v>183</v>
      </c>
      <c r="G1437">
        <v>5551</v>
      </c>
      <c r="H1437" t="str">
        <f>IF(COUNTIF(Aktiva_företag[FO-nummer],ostolaskut_2025[[#This Row],[Toimittajan Y-tunnus]])&gt;0, "JA", "NEJ")</f>
        <v>JA</v>
      </c>
    </row>
    <row r="1438" spans="1:8" x14ac:dyDescent="0.35">
      <c r="A1438" t="s">
        <v>829</v>
      </c>
      <c r="B1438" t="s">
        <v>830</v>
      </c>
      <c r="C1438" s="1">
        <v>12305.89</v>
      </c>
      <c r="D1438">
        <v>17032025</v>
      </c>
      <c r="E1438">
        <v>1130</v>
      </c>
      <c r="F1438" t="s">
        <v>376</v>
      </c>
      <c r="G1438">
        <v>4601</v>
      </c>
      <c r="H1438" t="str">
        <f>IF(COUNTIF(Aktiva_företag[FO-nummer],ostolaskut_2025[[#This Row],[Toimittajan Y-tunnus]])&gt;0, "JA", "NEJ")</f>
        <v>JA</v>
      </c>
    </row>
    <row r="1439" spans="1:8" x14ac:dyDescent="0.35">
      <c r="A1439" t="s">
        <v>829</v>
      </c>
      <c r="B1439" t="s">
        <v>830</v>
      </c>
      <c r="C1439" s="1">
        <v>1294.71</v>
      </c>
      <c r="D1439">
        <v>17032025</v>
      </c>
      <c r="E1439">
        <v>4600</v>
      </c>
      <c r="F1439" t="s">
        <v>120</v>
      </c>
      <c r="G1439">
        <v>4601</v>
      </c>
      <c r="H1439" t="str">
        <f>IF(COUNTIF(Aktiva_företag[FO-nummer],ostolaskut_2025[[#This Row],[Toimittajan Y-tunnus]])&gt;0, "JA", "NEJ")</f>
        <v>JA</v>
      </c>
    </row>
    <row r="1440" spans="1:8" x14ac:dyDescent="0.35">
      <c r="A1440" t="s">
        <v>829</v>
      </c>
      <c r="B1440" t="s">
        <v>830</v>
      </c>
      <c r="C1440" s="1">
        <v>1228.95</v>
      </c>
      <c r="D1440">
        <v>22042025</v>
      </c>
      <c r="E1440">
        <v>4390</v>
      </c>
      <c r="F1440" t="s">
        <v>140</v>
      </c>
      <c r="G1440">
        <v>3551</v>
      </c>
      <c r="H1440" t="str">
        <f>IF(COUNTIF(Aktiva_företag[FO-nummer],ostolaskut_2025[[#This Row],[Toimittajan Y-tunnus]])&gt;0, "JA", "NEJ")</f>
        <v>JA</v>
      </c>
    </row>
    <row r="1441" spans="1:8" x14ac:dyDescent="0.35">
      <c r="A1441" t="s">
        <v>829</v>
      </c>
      <c r="B1441" t="s">
        <v>830</v>
      </c>
      <c r="C1441" s="1">
        <v>501.84</v>
      </c>
      <c r="D1441">
        <v>22042025</v>
      </c>
      <c r="E1441">
        <v>4600</v>
      </c>
      <c r="F1441" t="s">
        <v>120</v>
      </c>
      <c r="G1441">
        <v>4601</v>
      </c>
      <c r="H1441" t="str">
        <f>IF(COUNTIF(Aktiva_företag[FO-nummer],ostolaskut_2025[[#This Row],[Toimittajan Y-tunnus]])&gt;0, "JA", "NEJ")</f>
        <v>JA</v>
      </c>
    </row>
    <row r="1442" spans="1:8" x14ac:dyDescent="0.35">
      <c r="A1442" t="s">
        <v>829</v>
      </c>
      <c r="B1442" t="s">
        <v>830</v>
      </c>
      <c r="C1442" s="1">
        <v>466.16</v>
      </c>
      <c r="D1442">
        <v>22042025</v>
      </c>
      <c r="E1442">
        <v>4600</v>
      </c>
      <c r="F1442" t="s">
        <v>120</v>
      </c>
      <c r="G1442">
        <v>4601</v>
      </c>
      <c r="H1442" t="str">
        <f>IF(COUNTIF(Aktiva_företag[FO-nummer],ostolaskut_2025[[#This Row],[Toimittajan Y-tunnus]])&gt;0, "JA", "NEJ")</f>
        <v>JA</v>
      </c>
    </row>
    <row r="1443" spans="1:8" x14ac:dyDescent="0.35">
      <c r="A1443" t="s">
        <v>829</v>
      </c>
      <c r="B1443" t="s">
        <v>830</v>
      </c>
      <c r="C1443" s="1">
        <v>581.25</v>
      </c>
      <c r="D1443">
        <v>22042025</v>
      </c>
      <c r="E1443">
        <v>1130</v>
      </c>
      <c r="F1443" t="s">
        <v>376</v>
      </c>
      <c r="G1443">
        <v>4601</v>
      </c>
      <c r="H1443" t="str">
        <f>IF(COUNTIF(Aktiva_företag[FO-nummer],ostolaskut_2025[[#This Row],[Toimittajan Y-tunnus]])&gt;0, "JA", "NEJ")</f>
        <v>JA</v>
      </c>
    </row>
    <row r="1444" spans="1:8" x14ac:dyDescent="0.35">
      <c r="A1444" t="s">
        <v>829</v>
      </c>
      <c r="B1444" t="s">
        <v>830</v>
      </c>
      <c r="C1444" s="1">
        <v>467.16</v>
      </c>
      <c r="D1444">
        <v>22042025</v>
      </c>
      <c r="E1444">
        <v>4390</v>
      </c>
      <c r="F1444" t="s">
        <v>140</v>
      </c>
      <c r="G1444">
        <v>3551</v>
      </c>
      <c r="H1444" t="str">
        <f>IF(COUNTIF(Aktiva_företag[FO-nummer],ostolaskut_2025[[#This Row],[Toimittajan Y-tunnus]])&gt;0, "JA", "NEJ")</f>
        <v>JA</v>
      </c>
    </row>
    <row r="1445" spans="1:8" x14ac:dyDescent="0.35">
      <c r="A1445" t="s">
        <v>829</v>
      </c>
      <c r="B1445" t="s">
        <v>830</v>
      </c>
      <c r="C1445" s="1">
        <v>7247.62</v>
      </c>
      <c r="D1445">
        <v>3062025</v>
      </c>
      <c r="E1445">
        <v>4600</v>
      </c>
      <c r="F1445" t="s">
        <v>120</v>
      </c>
      <c r="G1445">
        <v>4601</v>
      </c>
      <c r="H1445" t="str">
        <f>IF(COUNTIF(Aktiva_företag[FO-nummer],ostolaskut_2025[[#This Row],[Toimittajan Y-tunnus]])&gt;0, "JA", "NEJ")</f>
        <v>JA</v>
      </c>
    </row>
    <row r="1446" spans="1:8" x14ac:dyDescent="0.35">
      <c r="A1446" t="s">
        <v>829</v>
      </c>
      <c r="B1446" t="s">
        <v>830</v>
      </c>
      <c r="C1446" s="1">
        <v>1456.5</v>
      </c>
      <c r="D1446">
        <v>3062025</v>
      </c>
      <c r="E1446">
        <v>4600</v>
      </c>
      <c r="F1446" t="s">
        <v>120</v>
      </c>
      <c r="G1446">
        <v>4601</v>
      </c>
      <c r="H1446" t="str">
        <f>IF(COUNTIF(Aktiva_företag[FO-nummer],ostolaskut_2025[[#This Row],[Toimittajan Y-tunnus]])&gt;0, "JA", "NEJ")</f>
        <v>JA</v>
      </c>
    </row>
    <row r="1447" spans="1:8" x14ac:dyDescent="0.35">
      <c r="A1447" t="s">
        <v>829</v>
      </c>
      <c r="B1447" t="s">
        <v>830</v>
      </c>
      <c r="C1447" s="1">
        <v>495</v>
      </c>
      <c r="D1447">
        <v>3062025</v>
      </c>
      <c r="E1447">
        <v>4600</v>
      </c>
      <c r="F1447" t="s">
        <v>120</v>
      </c>
      <c r="G1447">
        <v>4601</v>
      </c>
      <c r="H1447" t="str">
        <f>IF(COUNTIF(Aktiva_företag[FO-nummer],ostolaskut_2025[[#This Row],[Toimittajan Y-tunnus]])&gt;0, "JA", "NEJ")</f>
        <v>JA</v>
      </c>
    </row>
    <row r="1448" spans="1:8" x14ac:dyDescent="0.35">
      <c r="A1448" t="s">
        <v>829</v>
      </c>
      <c r="B1448" t="s">
        <v>830</v>
      </c>
      <c r="C1448" s="1">
        <v>852.78</v>
      </c>
      <c r="D1448">
        <v>3062025</v>
      </c>
      <c r="E1448">
        <v>1130</v>
      </c>
      <c r="F1448" t="s">
        <v>376</v>
      </c>
      <c r="G1448">
        <v>4601</v>
      </c>
      <c r="H1448" t="str">
        <f>IF(COUNTIF(Aktiva_företag[FO-nummer],ostolaskut_2025[[#This Row],[Toimittajan Y-tunnus]])&gt;0, "JA", "NEJ")</f>
        <v>JA</v>
      </c>
    </row>
    <row r="1449" spans="1:8" x14ac:dyDescent="0.35">
      <c r="A1449" t="s">
        <v>829</v>
      </c>
      <c r="B1449" t="s">
        <v>830</v>
      </c>
      <c r="C1449" s="1">
        <v>540</v>
      </c>
      <c r="D1449">
        <v>3062025</v>
      </c>
      <c r="E1449">
        <v>1130</v>
      </c>
      <c r="F1449" t="s">
        <v>376</v>
      </c>
      <c r="G1449">
        <v>4601</v>
      </c>
      <c r="H1449" t="str">
        <f>IF(COUNTIF(Aktiva_företag[FO-nummer],ostolaskut_2025[[#This Row],[Toimittajan Y-tunnus]])&gt;0, "JA", "NEJ")</f>
        <v>JA</v>
      </c>
    </row>
    <row r="1450" spans="1:8" x14ac:dyDescent="0.35">
      <c r="A1450" t="s">
        <v>829</v>
      </c>
      <c r="B1450" t="s">
        <v>830</v>
      </c>
      <c r="C1450" s="1">
        <v>3027.93</v>
      </c>
      <c r="D1450">
        <v>3062025</v>
      </c>
      <c r="E1450">
        <v>1115</v>
      </c>
      <c r="F1450" t="s">
        <v>357</v>
      </c>
      <c r="G1450">
        <v>5352</v>
      </c>
      <c r="H1450" t="str">
        <f>IF(COUNTIF(Aktiva_företag[FO-nummer],ostolaskut_2025[[#This Row],[Toimittajan Y-tunnus]])&gt;0, "JA", "NEJ")</f>
        <v>JA</v>
      </c>
    </row>
    <row r="1451" spans="1:8" x14ac:dyDescent="0.35">
      <c r="A1451" t="s">
        <v>829</v>
      </c>
      <c r="B1451" t="s">
        <v>830</v>
      </c>
      <c r="C1451" s="1">
        <v>299.60000000000002</v>
      </c>
      <c r="D1451">
        <v>22092025</v>
      </c>
      <c r="E1451">
        <v>4420</v>
      </c>
      <c r="F1451" t="s">
        <v>112</v>
      </c>
      <c r="G1451">
        <v>5352</v>
      </c>
      <c r="H1451" t="str">
        <f>IF(COUNTIF(Aktiva_företag[FO-nummer],ostolaskut_2025[[#This Row],[Toimittajan Y-tunnus]])&gt;0, "JA", "NEJ")</f>
        <v>JA</v>
      </c>
    </row>
    <row r="1452" spans="1:8" x14ac:dyDescent="0.35">
      <c r="A1452" t="s">
        <v>829</v>
      </c>
      <c r="B1452" t="s">
        <v>830</v>
      </c>
      <c r="C1452" s="1">
        <v>161.85</v>
      </c>
      <c r="D1452">
        <v>22092025</v>
      </c>
      <c r="E1452">
        <v>4390</v>
      </c>
      <c r="F1452" t="s">
        <v>140</v>
      </c>
      <c r="G1452">
        <v>3551</v>
      </c>
      <c r="H1452" t="str">
        <f>IF(COUNTIF(Aktiva_företag[FO-nummer],ostolaskut_2025[[#This Row],[Toimittajan Y-tunnus]])&gt;0, "JA", "NEJ")</f>
        <v>JA</v>
      </c>
    </row>
    <row r="1453" spans="1:8" x14ac:dyDescent="0.35">
      <c r="A1453" t="s">
        <v>829</v>
      </c>
      <c r="B1453" t="s">
        <v>830</v>
      </c>
      <c r="C1453" s="1">
        <v>585</v>
      </c>
      <c r="D1453">
        <v>22092025</v>
      </c>
      <c r="E1453">
        <v>4390</v>
      </c>
      <c r="F1453" t="s">
        <v>140</v>
      </c>
      <c r="G1453">
        <v>3551</v>
      </c>
      <c r="H1453" t="str">
        <f>IF(COUNTIF(Aktiva_företag[FO-nummer],ostolaskut_2025[[#This Row],[Toimittajan Y-tunnus]])&gt;0, "JA", "NEJ")</f>
        <v>JA</v>
      </c>
    </row>
    <row r="1454" spans="1:8" x14ac:dyDescent="0.35">
      <c r="A1454" t="s">
        <v>829</v>
      </c>
      <c r="B1454" t="s">
        <v>830</v>
      </c>
      <c r="C1454" s="1">
        <v>296.88</v>
      </c>
      <c r="D1454">
        <v>22092025</v>
      </c>
      <c r="E1454">
        <v>4600</v>
      </c>
      <c r="F1454" t="s">
        <v>120</v>
      </c>
      <c r="G1454">
        <v>4601</v>
      </c>
      <c r="H1454" t="str">
        <f>IF(COUNTIF(Aktiva_företag[FO-nummer],ostolaskut_2025[[#This Row],[Toimittajan Y-tunnus]])&gt;0, "JA", "NEJ")</f>
        <v>JA</v>
      </c>
    </row>
    <row r="1455" spans="1:8" x14ac:dyDescent="0.35">
      <c r="A1455" t="s">
        <v>829</v>
      </c>
      <c r="B1455" t="s">
        <v>830</v>
      </c>
      <c r="C1455" s="1">
        <v>631.25</v>
      </c>
      <c r="D1455">
        <v>22092025</v>
      </c>
      <c r="E1455">
        <v>4390</v>
      </c>
      <c r="F1455" t="s">
        <v>140</v>
      </c>
      <c r="G1455">
        <v>3551</v>
      </c>
      <c r="H1455" t="str">
        <f>IF(COUNTIF(Aktiva_företag[FO-nummer],ostolaskut_2025[[#This Row],[Toimittajan Y-tunnus]])&gt;0, "JA", "NEJ")</f>
        <v>JA</v>
      </c>
    </row>
    <row r="1456" spans="1:8" x14ac:dyDescent="0.35">
      <c r="A1456" t="s">
        <v>829</v>
      </c>
      <c r="B1456" t="s">
        <v>830</v>
      </c>
      <c r="C1456" s="1">
        <v>266.88</v>
      </c>
      <c r="D1456">
        <v>22092025</v>
      </c>
      <c r="E1456">
        <v>4390</v>
      </c>
      <c r="F1456" t="s">
        <v>140</v>
      </c>
      <c r="G1456">
        <v>3551</v>
      </c>
      <c r="H1456" t="str">
        <f>IF(COUNTIF(Aktiva_företag[FO-nummer],ostolaskut_2025[[#This Row],[Toimittajan Y-tunnus]])&gt;0, "JA", "NEJ")</f>
        <v>JA</v>
      </c>
    </row>
    <row r="1457" spans="1:8" x14ac:dyDescent="0.35">
      <c r="A1457" t="s">
        <v>829</v>
      </c>
      <c r="B1457" t="s">
        <v>830</v>
      </c>
      <c r="C1457" s="1">
        <v>624.4</v>
      </c>
      <c r="D1457">
        <v>22092025</v>
      </c>
      <c r="E1457">
        <v>4390</v>
      </c>
      <c r="F1457" t="s">
        <v>140</v>
      </c>
      <c r="G1457">
        <v>3551</v>
      </c>
      <c r="H1457" t="str">
        <f>IF(COUNTIF(Aktiva_företag[FO-nummer],ostolaskut_2025[[#This Row],[Toimittajan Y-tunnus]])&gt;0, "JA", "NEJ")</f>
        <v>JA</v>
      </c>
    </row>
    <row r="1458" spans="1:8" x14ac:dyDescent="0.35">
      <c r="A1458" t="s">
        <v>829</v>
      </c>
      <c r="B1458" t="s">
        <v>830</v>
      </c>
      <c r="C1458" s="1">
        <v>900</v>
      </c>
      <c r="D1458">
        <v>22092025</v>
      </c>
      <c r="E1458">
        <v>4600</v>
      </c>
      <c r="F1458" t="s">
        <v>120</v>
      </c>
      <c r="G1458">
        <v>4601</v>
      </c>
      <c r="H1458" t="str">
        <f>IF(COUNTIF(Aktiva_företag[FO-nummer],ostolaskut_2025[[#This Row],[Toimittajan Y-tunnus]])&gt;0, "JA", "NEJ")</f>
        <v>JA</v>
      </c>
    </row>
    <row r="1459" spans="1:8" x14ac:dyDescent="0.35">
      <c r="A1459" t="s">
        <v>829</v>
      </c>
      <c r="B1459" t="s">
        <v>830</v>
      </c>
      <c r="C1459" s="1">
        <v>200</v>
      </c>
      <c r="D1459">
        <v>22092025</v>
      </c>
      <c r="E1459">
        <v>4420</v>
      </c>
      <c r="F1459" t="s">
        <v>112</v>
      </c>
      <c r="G1459">
        <v>4601</v>
      </c>
      <c r="H1459" t="str">
        <f>IF(COUNTIF(Aktiva_företag[FO-nummer],ostolaskut_2025[[#This Row],[Toimittajan Y-tunnus]])&gt;0, "JA", "NEJ")</f>
        <v>JA</v>
      </c>
    </row>
    <row r="1460" spans="1:8" x14ac:dyDescent="0.35">
      <c r="A1460" t="s">
        <v>829</v>
      </c>
      <c r="B1460" t="s">
        <v>830</v>
      </c>
      <c r="C1460" s="1">
        <v>563.75</v>
      </c>
      <c r="D1460">
        <v>22092025</v>
      </c>
      <c r="E1460">
        <v>4420</v>
      </c>
      <c r="F1460" t="s">
        <v>112</v>
      </c>
      <c r="G1460">
        <v>5352</v>
      </c>
      <c r="H1460" t="str">
        <f>IF(COUNTIF(Aktiva_företag[FO-nummer],ostolaskut_2025[[#This Row],[Toimittajan Y-tunnus]])&gt;0, "JA", "NEJ")</f>
        <v>JA</v>
      </c>
    </row>
    <row r="1461" spans="1:8" x14ac:dyDescent="0.35">
      <c r="A1461" t="s">
        <v>829</v>
      </c>
      <c r="B1461" t="s">
        <v>830</v>
      </c>
      <c r="C1461" s="1">
        <v>7240.1</v>
      </c>
      <c r="D1461">
        <v>22092025</v>
      </c>
      <c r="E1461">
        <v>4420</v>
      </c>
      <c r="F1461" t="s">
        <v>112</v>
      </c>
      <c r="G1461">
        <v>5352</v>
      </c>
      <c r="H1461" t="str">
        <f>IF(COUNTIF(Aktiva_företag[FO-nummer],ostolaskut_2025[[#This Row],[Toimittajan Y-tunnus]])&gt;0, "JA", "NEJ")</f>
        <v>JA</v>
      </c>
    </row>
    <row r="1462" spans="1:8" x14ac:dyDescent="0.35">
      <c r="A1462" t="s">
        <v>829</v>
      </c>
      <c r="B1462" t="s">
        <v>830</v>
      </c>
      <c r="C1462" s="1">
        <v>990</v>
      </c>
      <c r="D1462">
        <v>22092025</v>
      </c>
      <c r="E1462">
        <v>4390</v>
      </c>
      <c r="F1462" t="s">
        <v>140</v>
      </c>
      <c r="G1462">
        <v>3551</v>
      </c>
      <c r="H1462" t="str">
        <f>IF(COUNTIF(Aktiva_företag[FO-nummer],ostolaskut_2025[[#This Row],[Toimittajan Y-tunnus]])&gt;0, "JA", "NEJ")</f>
        <v>JA</v>
      </c>
    </row>
    <row r="1463" spans="1:8" x14ac:dyDescent="0.35">
      <c r="A1463" t="s">
        <v>829</v>
      </c>
      <c r="B1463" t="s">
        <v>830</v>
      </c>
      <c r="C1463" s="1">
        <v>327.05</v>
      </c>
      <c r="D1463">
        <v>23112025</v>
      </c>
      <c r="E1463">
        <v>1124</v>
      </c>
      <c r="F1463" t="s">
        <v>568</v>
      </c>
      <c r="G1463">
        <v>5352</v>
      </c>
      <c r="H1463" t="str">
        <f>IF(COUNTIF(Aktiva_företag[FO-nummer],ostolaskut_2025[[#This Row],[Toimittajan Y-tunnus]])&gt;0, "JA", "NEJ")</f>
        <v>JA</v>
      </c>
    </row>
    <row r="1464" spans="1:8" x14ac:dyDescent="0.35">
      <c r="A1464" t="s">
        <v>829</v>
      </c>
      <c r="B1464" t="s">
        <v>830</v>
      </c>
      <c r="C1464" s="1">
        <v>1482.76</v>
      </c>
      <c r="D1464">
        <v>23112025</v>
      </c>
      <c r="E1464">
        <v>4600</v>
      </c>
      <c r="F1464" t="s">
        <v>120</v>
      </c>
      <c r="G1464">
        <v>5352</v>
      </c>
      <c r="H1464" t="str">
        <f>IF(COUNTIF(Aktiva_företag[FO-nummer],ostolaskut_2025[[#This Row],[Toimittajan Y-tunnus]])&gt;0, "JA", "NEJ")</f>
        <v>JA</v>
      </c>
    </row>
    <row r="1465" spans="1:8" x14ac:dyDescent="0.35">
      <c r="A1465" t="s">
        <v>829</v>
      </c>
      <c r="B1465" t="s">
        <v>830</v>
      </c>
      <c r="C1465" s="1">
        <v>2160</v>
      </c>
      <c r="D1465">
        <v>23112025</v>
      </c>
      <c r="E1465">
        <v>1130</v>
      </c>
      <c r="F1465" t="s">
        <v>376</v>
      </c>
      <c r="G1465">
        <v>4601</v>
      </c>
      <c r="H1465" t="str">
        <f>IF(COUNTIF(Aktiva_företag[FO-nummer],ostolaskut_2025[[#This Row],[Toimittajan Y-tunnus]])&gt;0, "JA", "NEJ")</f>
        <v>JA</v>
      </c>
    </row>
    <row r="1466" spans="1:8" x14ac:dyDescent="0.35">
      <c r="A1466" t="s">
        <v>829</v>
      </c>
      <c r="B1466" t="s">
        <v>830</v>
      </c>
      <c r="C1466" s="1">
        <v>495</v>
      </c>
      <c r="D1466">
        <v>23112025</v>
      </c>
      <c r="E1466">
        <v>4600</v>
      </c>
      <c r="F1466" t="s">
        <v>120</v>
      </c>
      <c r="G1466">
        <v>4601</v>
      </c>
      <c r="H1466" t="str">
        <f>IF(COUNTIF(Aktiva_företag[FO-nummer],ostolaskut_2025[[#This Row],[Toimittajan Y-tunnus]])&gt;0, "JA", "NEJ")</f>
        <v>JA</v>
      </c>
    </row>
    <row r="1467" spans="1:8" x14ac:dyDescent="0.35">
      <c r="A1467" t="s">
        <v>829</v>
      </c>
      <c r="B1467" t="s">
        <v>830</v>
      </c>
      <c r="C1467" s="1">
        <v>846.75</v>
      </c>
      <c r="D1467">
        <v>23112025</v>
      </c>
      <c r="E1467">
        <v>4390</v>
      </c>
      <c r="F1467" t="s">
        <v>140</v>
      </c>
      <c r="G1467">
        <v>3551</v>
      </c>
      <c r="H1467" t="str">
        <f>IF(COUNTIF(Aktiva_företag[FO-nummer],ostolaskut_2025[[#This Row],[Toimittajan Y-tunnus]])&gt;0, "JA", "NEJ")</f>
        <v>JA</v>
      </c>
    </row>
    <row r="1468" spans="1:8" x14ac:dyDescent="0.35">
      <c r="A1468" t="s">
        <v>829</v>
      </c>
      <c r="B1468" t="s">
        <v>830</v>
      </c>
      <c r="C1468" s="1">
        <v>460.53</v>
      </c>
      <c r="D1468">
        <v>31122025</v>
      </c>
      <c r="E1468">
        <v>4600</v>
      </c>
      <c r="F1468" t="s">
        <v>120</v>
      </c>
      <c r="G1468">
        <v>4601</v>
      </c>
      <c r="H1468" t="str">
        <f>IF(COUNTIF(Aktiva_företag[FO-nummer],ostolaskut_2025[[#This Row],[Toimittajan Y-tunnus]])&gt;0, "JA", "NEJ")</f>
        <v>JA</v>
      </c>
    </row>
    <row r="1469" spans="1:8" x14ac:dyDescent="0.35">
      <c r="A1469" t="s">
        <v>829</v>
      </c>
      <c r="B1469" t="s">
        <v>830</v>
      </c>
      <c r="C1469" s="1">
        <v>582.5</v>
      </c>
      <c r="D1469">
        <v>31122025</v>
      </c>
      <c r="E1469">
        <v>4600</v>
      </c>
      <c r="F1469" t="s">
        <v>120</v>
      </c>
      <c r="G1469">
        <v>4601</v>
      </c>
      <c r="H1469" t="str">
        <f>IF(COUNTIF(Aktiva_företag[FO-nummer],ostolaskut_2025[[#This Row],[Toimittajan Y-tunnus]])&gt;0, "JA", "NEJ")</f>
        <v>JA</v>
      </c>
    </row>
    <row r="1470" spans="1:8" x14ac:dyDescent="0.35">
      <c r="A1470" t="s">
        <v>829</v>
      </c>
      <c r="B1470" t="s">
        <v>830</v>
      </c>
      <c r="C1470" s="1">
        <v>276.25</v>
      </c>
      <c r="D1470">
        <v>31122025</v>
      </c>
      <c r="E1470">
        <v>4600</v>
      </c>
      <c r="F1470" t="s">
        <v>120</v>
      </c>
      <c r="G1470">
        <v>4601</v>
      </c>
      <c r="H1470" t="str">
        <f>IF(COUNTIF(Aktiva_företag[FO-nummer],ostolaskut_2025[[#This Row],[Toimittajan Y-tunnus]])&gt;0, "JA", "NEJ")</f>
        <v>JA</v>
      </c>
    </row>
    <row r="1471" spans="1:8" x14ac:dyDescent="0.35">
      <c r="A1471" t="s">
        <v>829</v>
      </c>
      <c r="B1471" t="s">
        <v>830</v>
      </c>
      <c r="C1471" s="1">
        <v>454</v>
      </c>
      <c r="D1471">
        <v>31122025</v>
      </c>
      <c r="E1471">
        <v>4390</v>
      </c>
      <c r="F1471" t="s">
        <v>140</v>
      </c>
      <c r="G1471">
        <v>3551</v>
      </c>
      <c r="H1471" t="str">
        <f>IF(COUNTIF(Aktiva_företag[FO-nummer],ostolaskut_2025[[#This Row],[Toimittajan Y-tunnus]])&gt;0, "JA", "NEJ")</f>
        <v>JA</v>
      </c>
    </row>
    <row r="1472" spans="1:8" x14ac:dyDescent="0.35">
      <c r="A1472" t="s">
        <v>829</v>
      </c>
      <c r="B1472" t="s">
        <v>830</v>
      </c>
      <c r="C1472" s="1">
        <v>477.01</v>
      </c>
      <c r="D1472">
        <v>21042025</v>
      </c>
      <c r="E1472">
        <v>1140</v>
      </c>
      <c r="F1472" t="s">
        <v>1945</v>
      </c>
      <c r="G1472">
        <v>6102</v>
      </c>
      <c r="H1472" t="str">
        <f>IF(COUNTIF(Aktiva_företag[FO-nummer],ostolaskut_2025[[#This Row],[Toimittajan Y-tunnus]])&gt;0, "JA", "NEJ")</f>
        <v>JA</v>
      </c>
    </row>
    <row r="1473" spans="1:8" x14ac:dyDescent="0.35">
      <c r="A1473" t="s">
        <v>829</v>
      </c>
      <c r="B1473" t="s">
        <v>830</v>
      </c>
      <c r="C1473" s="1">
        <v>477.01</v>
      </c>
      <c r="D1473">
        <v>21042025</v>
      </c>
      <c r="E1473">
        <v>1140</v>
      </c>
      <c r="F1473" t="s">
        <v>1945</v>
      </c>
      <c r="G1473">
        <v>6103</v>
      </c>
      <c r="H1473" t="str">
        <f>IF(COUNTIF(Aktiva_företag[FO-nummer],ostolaskut_2025[[#This Row],[Toimittajan Y-tunnus]])&gt;0, "JA", "NEJ")</f>
        <v>JA</v>
      </c>
    </row>
    <row r="1474" spans="1:8" x14ac:dyDescent="0.35">
      <c r="A1474" t="s">
        <v>829</v>
      </c>
      <c r="B1474" t="s">
        <v>830</v>
      </c>
      <c r="C1474" s="1">
        <v>4588.84</v>
      </c>
      <c r="D1474">
        <v>21042025</v>
      </c>
      <c r="E1474">
        <v>1140</v>
      </c>
      <c r="F1474" t="s">
        <v>1945</v>
      </c>
      <c r="G1474">
        <v>6103</v>
      </c>
      <c r="H1474" t="str">
        <f>IF(COUNTIF(Aktiva_företag[FO-nummer],ostolaskut_2025[[#This Row],[Toimittajan Y-tunnus]])&gt;0, "JA", "NEJ")</f>
        <v>JA</v>
      </c>
    </row>
    <row r="1475" spans="1:8" x14ac:dyDescent="0.35">
      <c r="A1475" t="s">
        <v>829</v>
      </c>
      <c r="B1475" t="s">
        <v>830</v>
      </c>
      <c r="C1475" s="1">
        <v>3378.55</v>
      </c>
      <c r="D1475">
        <v>22092025</v>
      </c>
      <c r="E1475">
        <v>1140</v>
      </c>
      <c r="F1475" t="s">
        <v>1945</v>
      </c>
      <c r="G1475">
        <v>6102</v>
      </c>
      <c r="H1475" t="str">
        <f>IF(COUNTIF(Aktiva_företag[FO-nummer],ostolaskut_2025[[#This Row],[Toimittajan Y-tunnus]])&gt;0, "JA", "NEJ")</f>
        <v>JA</v>
      </c>
    </row>
    <row r="1476" spans="1:8" x14ac:dyDescent="0.35">
      <c r="A1476" t="s">
        <v>829</v>
      </c>
      <c r="B1476" t="s">
        <v>830</v>
      </c>
      <c r="C1476" s="1">
        <v>3378.55</v>
      </c>
      <c r="D1476">
        <v>22092025</v>
      </c>
      <c r="E1476">
        <v>1140</v>
      </c>
      <c r="F1476" t="s">
        <v>1945</v>
      </c>
      <c r="G1476">
        <v>6103</v>
      </c>
      <c r="H1476" t="str">
        <f>IF(COUNTIF(Aktiva_företag[FO-nummer],ostolaskut_2025[[#This Row],[Toimittajan Y-tunnus]])&gt;0, "JA", "NEJ")</f>
        <v>JA</v>
      </c>
    </row>
    <row r="1477" spans="1:8" x14ac:dyDescent="0.35">
      <c r="A1477" t="s">
        <v>829</v>
      </c>
      <c r="B1477" t="s">
        <v>830</v>
      </c>
      <c r="C1477" s="1">
        <v>1358.18</v>
      </c>
      <c r="D1477">
        <v>23112025</v>
      </c>
      <c r="E1477">
        <v>1140</v>
      </c>
      <c r="F1477" t="s">
        <v>1945</v>
      </c>
      <c r="G1477">
        <v>6102</v>
      </c>
      <c r="H1477" t="str">
        <f>IF(COUNTIF(Aktiva_företag[FO-nummer],ostolaskut_2025[[#This Row],[Toimittajan Y-tunnus]])&gt;0, "JA", "NEJ")</f>
        <v>JA</v>
      </c>
    </row>
    <row r="1478" spans="1:8" x14ac:dyDescent="0.35">
      <c r="A1478" t="s">
        <v>829</v>
      </c>
      <c r="B1478" t="s">
        <v>830</v>
      </c>
      <c r="C1478" s="1">
        <v>1358.18</v>
      </c>
      <c r="D1478">
        <v>23112025</v>
      </c>
      <c r="E1478">
        <v>1140</v>
      </c>
      <c r="F1478" t="s">
        <v>1945</v>
      </c>
      <c r="G1478">
        <v>6103</v>
      </c>
      <c r="H1478" t="str">
        <f>IF(COUNTIF(Aktiva_företag[FO-nummer],ostolaskut_2025[[#This Row],[Toimittajan Y-tunnus]])&gt;0, "JA", "NEJ")</f>
        <v>JA</v>
      </c>
    </row>
    <row r="1479" spans="1:8" x14ac:dyDescent="0.35">
      <c r="A1479" t="s">
        <v>200</v>
      </c>
      <c r="B1479" t="s">
        <v>201</v>
      </c>
      <c r="C1479" s="1">
        <v>150</v>
      </c>
      <c r="D1479">
        <v>8012025</v>
      </c>
      <c r="E1479">
        <v>4340</v>
      </c>
      <c r="F1479" t="s">
        <v>66</v>
      </c>
      <c r="G1479">
        <v>5352</v>
      </c>
      <c r="H1479" t="str">
        <f>IF(COUNTIF(Aktiva_företag[FO-nummer],ostolaskut_2025[[#This Row],[Toimittajan Y-tunnus]])&gt;0, "JA", "NEJ")</f>
        <v>JA</v>
      </c>
    </row>
    <row r="1480" spans="1:8" x14ac:dyDescent="0.35">
      <c r="A1480" t="s">
        <v>200</v>
      </c>
      <c r="B1480" t="s">
        <v>201</v>
      </c>
      <c r="C1480" s="1">
        <v>770</v>
      </c>
      <c r="D1480">
        <v>5022025</v>
      </c>
      <c r="E1480">
        <v>4341</v>
      </c>
      <c r="F1480" t="s">
        <v>57</v>
      </c>
      <c r="G1480">
        <v>1101</v>
      </c>
      <c r="H1480" t="str">
        <f>IF(COUNTIF(Aktiva_företag[FO-nummer],ostolaskut_2025[[#This Row],[Toimittajan Y-tunnus]])&gt;0, "JA", "NEJ")</f>
        <v>JA</v>
      </c>
    </row>
    <row r="1481" spans="1:8" x14ac:dyDescent="0.35">
      <c r="A1481" t="s">
        <v>200</v>
      </c>
      <c r="B1481" t="s">
        <v>201</v>
      </c>
      <c r="C1481" s="1">
        <v>525</v>
      </c>
      <c r="D1481">
        <v>26032025</v>
      </c>
      <c r="E1481">
        <v>4341</v>
      </c>
      <c r="F1481" t="s">
        <v>57</v>
      </c>
      <c r="G1481">
        <v>1101</v>
      </c>
      <c r="H1481" t="str">
        <f>IF(COUNTIF(Aktiva_företag[FO-nummer],ostolaskut_2025[[#This Row],[Toimittajan Y-tunnus]])&gt;0, "JA", "NEJ")</f>
        <v>JA</v>
      </c>
    </row>
    <row r="1482" spans="1:8" x14ac:dyDescent="0.35">
      <c r="A1482" t="s">
        <v>200</v>
      </c>
      <c r="B1482" t="s">
        <v>201</v>
      </c>
      <c r="C1482" s="1">
        <v>805</v>
      </c>
      <c r="D1482">
        <v>27052025</v>
      </c>
      <c r="E1482">
        <v>4342</v>
      </c>
      <c r="F1482" t="s">
        <v>22</v>
      </c>
      <c r="G1482">
        <v>1101</v>
      </c>
      <c r="H1482" t="str">
        <f>IF(COUNTIF(Aktiva_företag[FO-nummer],ostolaskut_2025[[#This Row],[Toimittajan Y-tunnus]])&gt;0, "JA", "NEJ")</f>
        <v>JA</v>
      </c>
    </row>
    <row r="1483" spans="1:8" x14ac:dyDescent="0.35">
      <c r="A1483" t="s">
        <v>200</v>
      </c>
      <c r="B1483" t="s">
        <v>201</v>
      </c>
      <c r="C1483" s="1">
        <v>840</v>
      </c>
      <c r="D1483">
        <v>3062025</v>
      </c>
      <c r="E1483">
        <v>4341</v>
      </c>
      <c r="F1483" t="s">
        <v>57</v>
      </c>
      <c r="G1483">
        <v>1101</v>
      </c>
      <c r="H1483" t="str">
        <f>IF(COUNTIF(Aktiva_företag[FO-nummer],ostolaskut_2025[[#This Row],[Toimittajan Y-tunnus]])&gt;0, "JA", "NEJ")</f>
        <v>JA</v>
      </c>
    </row>
    <row r="1484" spans="1:8" x14ac:dyDescent="0.35">
      <c r="A1484" t="s">
        <v>200</v>
      </c>
      <c r="B1484" t="s">
        <v>201</v>
      </c>
      <c r="C1484" s="1">
        <v>397.76</v>
      </c>
      <c r="D1484">
        <v>9092025</v>
      </c>
      <c r="E1484">
        <v>4470</v>
      </c>
      <c r="F1484" t="s">
        <v>20</v>
      </c>
      <c r="G1484">
        <v>3251</v>
      </c>
      <c r="H1484" t="str">
        <f>IF(COUNTIF(Aktiva_företag[FO-nummer],ostolaskut_2025[[#This Row],[Toimittajan Y-tunnus]])&gt;0, "JA", "NEJ")</f>
        <v>JA</v>
      </c>
    </row>
    <row r="1485" spans="1:8" x14ac:dyDescent="0.35">
      <c r="A1485" t="s">
        <v>200</v>
      </c>
      <c r="B1485" t="s">
        <v>201</v>
      </c>
      <c r="C1485" s="1">
        <v>700</v>
      </c>
      <c r="D1485">
        <v>29092025</v>
      </c>
      <c r="E1485">
        <v>4342</v>
      </c>
      <c r="F1485" t="s">
        <v>22</v>
      </c>
      <c r="G1485">
        <v>1101</v>
      </c>
      <c r="H1485" t="str">
        <f>IF(COUNTIF(Aktiva_företag[FO-nummer],ostolaskut_2025[[#This Row],[Toimittajan Y-tunnus]])&gt;0, "JA", "NEJ")</f>
        <v>JA</v>
      </c>
    </row>
    <row r="1486" spans="1:8" x14ac:dyDescent="0.35">
      <c r="A1486" t="s">
        <v>200</v>
      </c>
      <c r="B1486" t="s">
        <v>201</v>
      </c>
      <c r="C1486" s="1">
        <v>470</v>
      </c>
      <c r="D1486">
        <v>13102025</v>
      </c>
      <c r="E1486">
        <v>4470</v>
      </c>
      <c r="F1486" t="s">
        <v>20</v>
      </c>
      <c r="G1486">
        <v>5551</v>
      </c>
      <c r="H1486" t="str">
        <f>IF(COUNTIF(Aktiva_företag[FO-nummer],ostolaskut_2025[[#This Row],[Toimittajan Y-tunnus]])&gt;0, "JA", "NEJ")</f>
        <v>JA</v>
      </c>
    </row>
    <row r="1487" spans="1:8" x14ac:dyDescent="0.35">
      <c r="A1487" t="s">
        <v>200</v>
      </c>
      <c r="B1487" t="s">
        <v>201</v>
      </c>
      <c r="C1487" s="1">
        <v>240</v>
      </c>
      <c r="D1487">
        <v>23102025</v>
      </c>
      <c r="E1487">
        <v>4305</v>
      </c>
      <c r="F1487" t="s">
        <v>17</v>
      </c>
      <c r="G1487">
        <v>3901</v>
      </c>
      <c r="H1487" t="str">
        <f>IF(COUNTIF(Aktiva_företag[FO-nummer],ostolaskut_2025[[#This Row],[Toimittajan Y-tunnus]])&gt;0, "JA", "NEJ")</f>
        <v>JA</v>
      </c>
    </row>
    <row r="1488" spans="1:8" x14ac:dyDescent="0.35">
      <c r="A1488" t="s">
        <v>200</v>
      </c>
      <c r="B1488" t="s">
        <v>201</v>
      </c>
      <c r="C1488" s="1">
        <v>700</v>
      </c>
      <c r="D1488">
        <v>13112025</v>
      </c>
      <c r="E1488">
        <v>4342</v>
      </c>
      <c r="F1488" t="s">
        <v>22</v>
      </c>
      <c r="G1488">
        <v>1101</v>
      </c>
      <c r="H1488" t="str">
        <f>IF(COUNTIF(Aktiva_företag[FO-nummer],ostolaskut_2025[[#This Row],[Toimittajan Y-tunnus]])&gt;0, "JA", "NEJ")</f>
        <v>JA</v>
      </c>
    </row>
    <row r="1489" spans="1:8" x14ac:dyDescent="0.35">
      <c r="A1489" t="s">
        <v>200</v>
      </c>
      <c r="B1489" t="s">
        <v>201</v>
      </c>
      <c r="C1489" s="1">
        <v>700</v>
      </c>
      <c r="D1489">
        <v>16122025</v>
      </c>
      <c r="E1489">
        <v>4341</v>
      </c>
      <c r="F1489" t="s">
        <v>57</v>
      </c>
      <c r="G1489">
        <v>1101</v>
      </c>
      <c r="H1489" t="str">
        <f>IF(COUNTIF(Aktiva_företag[FO-nummer],ostolaskut_2025[[#This Row],[Toimittajan Y-tunnus]])&gt;0, "JA", "NEJ")</f>
        <v>JA</v>
      </c>
    </row>
    <row r="1490" spans="1:8" x14ac:dyDescent="0.35">
      <c r="A1490" t="s">
        <v>1902</v>
      </c>
      <c r="B1490" t="s">
        <v>1903</v>
      </c>
      <c r="C1490" s="1">
        <v>1064</v>
      </c>
      <c r="D1490">
        <v>22122025</v>
      </c>
      <c r="E1490">
        <v>4305</v>
      </c>
      <c r="F1490" t="s">
        <v>17</v>
      </c>
      <c r="G1490">
        <v>3901</v>
      </c>
      <c r="H1490" t="str">
        <f>IF(COUNTIF(Aktiva_företag[FO-nummer],ostolaskut_2025[[#This Row],[Toimittajan Y-tunnus]])&gt;0, "JA", "NEJ")</f>
        <v>JA</v>
      </c>
    </row>
    <row r="1491" spans="1:8" x14ac:dyDescent="0.35">
      <c r="A1491" t="s">
        <v>1287</v>
      </c>
      <c r="B1491" t="s">
        <v>1288</v>
      </c>
      <c r="C1491" s="1">
        <v>48.25</v>
      </c>
      <c r="D1491">
        <v>3062025</v>
      </c>
      <c r="E1491">
        <v>4420</v>
      </c>
      <c r="F1491" t="s">
        <v>112</v>
      </c>
      <c r="G1491">
        <v>3051</v>
      </c>
      <c r="H1491" t="str">
        <f>IF(COUNTIF(Aktiva_företag[FO-nummer],ostolaskut_2025[[#This Row],[Toimittajan Y-tunnus]])&gt;0, "JA", "NEJ")</f>
        <v>JA</v>
      </c>
    </row>
    <row r="1492" spans="1:8" x14ac:dyDescent="0.35">
      <c r="A1492" t="s">
        <v>1287</v>
      </c>
      <c r="B1492" t="s">
        <v>1288</v>
      </c>
      <c r="C1492" s="1">
        <v>4153.3500000000004</v>
      </c>
      <c r="D1492">
        <v>4092025</v>
      </c>
      <c r="E1492">
        <v>4421</v>
      </c>
      <c r="F1492" t="s">
        <v>399</v>
      </c>
      <c r="G1492">
        <v>3051</v>
      </c>
      <c r="H1492" t="str">
        <f>IF(COUNTIF(Aktiva_företag[FO-nummer],ostolaskut_2025[[#This Row],[Toimittajan Y-tunnus]])&gt;0, "JA", "NEJ")</f>
        <v>JA</v>
      </c>
    </row>
    <row r="1493" spans="1:8" x14ac:dyDescent="0.35">
      <c r="A1493" t="s">
        <v>1287</v>
      </c>
      <c r="B1493" t="s">
        <v>1288</v>
      </c>
      <c r="C1493" s="1">
        <v>6091.58</v>
      </c>
      <c r="D1493">
        <v>4102025</v>
      </c>
      <c r="E1493">
        <v>4421</v>
      </c>
      <c r="F1493" t="s">
        <v>399</v>
      </c>
      <c r="G1493">
        <v>3051</v>
      </c>
      <c r="H1493" t="str">
        <f>IF(COUNTIF(Aktiva_företag[FO-nummer],ostolaskut_2025[[#This Row],[Toimittajan Y-tunnus]])&gt;0, "JA", "NEJ")</f>
        <v>JA</v>
      </c>
    </row>
    <row r="1494" spans="1:8" x14ac:dyDescent="0.35">
      <c r="A1494" t="s">
        <v>1287</v>
      </c>
      <c r="B1494" t="s">
        <v>1288</v>
      </c>
      <c r="C1494" s="1">
        <v>5537.8</v>
      </c>
      <c r="D1494">
        <v>2112025</v>
      </c>
      <c r="E1494">
        <v>4421</v>
      </c>
      <c r="F1494" t="s">
        <v>399</v>
      </c>
      <c r="G1494">
        <v>3051</v>
      </c>
      <c r="H1494" t="str">
        <f>IF(COUNTIF(Aktiva_företag[FO-nummer],ostolaskut_2025[[#This Row],[Toimittajan Y-tunnus]])&gt;0, "JA", "NEJ")</f>
        <v>JA</v>
      </c>
    </row>
    <row r="1495" spans="1:8" x14ac:dyDescent="0.35">
      <c r="A1495" t="s">
        <v>1287</v>
      </c>
      <c r="B1495" t="s">
        <v>1288</v>
      </c>
      <c r="C1495" s="1">
        <v>5537.8</v>
      </c>
      <c r="D1495">
        <v>30112025</v>
      </c>
      <c r="E1495">
        <v>4421</v>
      </c>
      <c r="F1495" t="s">
        <v>399</v>
      </c>
      <c r="G1495">
        <v>3051</v>
      </c>
      <c r="H1495" t="str">
        <f>IF(COUNTIF(Aktiva_företag[FO-nummer],ostolaskut_2025[[#This Row],[Toimittajan Y-tunnus]])&gt;0, "JA", "NEJ")</f>
        <v>JA</v>
      </c>
    </row>
    <row r="1496" spans="1:8" x14ac:dyDescent="0.35">
      <c r="A1496" t="s">
        <v>1287</v>
      </c>
      <c r="B1496" t="s">
        <v>1288</v>
      </c>
      <c r="C1496" s="1">
        <v>4463.13</v>
      </c>
      <c r="D1496">
        <v>31122025</v>
      </c>
      <c r="E1496">
        <v>4421</v>
      </c>
      <c r="F1496" t="s">
        <v>399</v>
      </c>
      <c r="G1496">
        <v>3051</v>
      </c>
      <c r="H1496" t="str">
        <f>IF(COUNTIF(Aktiva_företag[FO-nummer],ostolaskut_2025[[#This Row],[Toimittajan Y-tunnus]])&gt;0, "JA", "NEJ")</f>
        <v>JA</v>
      </c>
    </row>
    <row r="1497" spans="1:8" x14ac:dyDescent="0.35">
      <c r="A1497" t="s">
        <v>1199</v>
      </c>
      <c r="B1497" t="s">
        <v>1200</v>
      </c>
      <c r="C1497" s="1">
        <v>1263</v>
      </c>
      <c r="D1497">
        <v>3042025</v>
      </c>
      <c r="E1497">
        <v>4305</v>
      </c>
      <c r="F1497" t="s">
        <v>17</v>
      </c>
      <c r="G1497">
        <v>3901</v>
      </c>
      <c r="H1497" t="str">
        <f>IF(COUNTIF(Aktiva_företag[FO-nummer],ostolaskut_2025[[#This Row],[Toimittajan Y-tunnus]])&gt;0, "JA", "NEJ")</f>
        <v>JA</v>
      </c>
    </row>
    <row r="1498" spans="1:8" x14ac:dyDescent="0.35">
      <c r="A1498" t="s">
        <v>1740</v>
      </c>
      <c r="B1498" t="s">
        <v>1741</v>
      </c>
      <c r="C1498" s="1">
        <v>158.38999999999999</v>
      </c>
      <c r="D1498">
        <v>18112025</v>
      </c>
      <c r="E1498">
        <v>4520</v>
      </c>
      <c r="F1498" t="s">
        <v>117</v>
      </c>
      <c r="G1498">
        <v>5501</v>
      </c>
      <c r="H1498" t="str">
        <f>IF(COUNTIF(Aktiva_företag[FO-nummer],ostolaskut_2025[[#This Row],[Toimittajan Y-tunnus]])&gt;0, "JA", "NEJ")</f>
        <v>JA</v>
      </c>
    </row>
    <row r="1499" spans="1:8" x14ac:dyDescent="0.35">
      <c r="A1499" t="s">
        <v>1740</v>
      </c>
      <c r="B1499" t="s">
        <v>1741</v>
      </c>
      <c r="C1499" s="1">
        <v>105.6</v>
      </c>
      <c r="D1499">
        <v>18112025</v>
      </c>
      <c r="E1499">
        <v>4520</v>
      </c>
      <c r="F1499" t="s">
        <v>117</v>
      </c>
      <c r="G1499">
        <v>5501</v>
      </c>
      <c r="H1499" t="str">
        <f>IF(COUNTIF(Aktiva_företag[FO-nummer],ostolaskut_2025[[#This Row],[Toimittajan Y-tunnus]])&gt;0, "JA", "NEJ")</f>
        <v>JA</v>
      </c>
    </row>
    <row r="1500" spans="1:8" x14ac:dyDescent="0.35">
      <c r="A1500" t="s">
        <v>1306</v>
      </c>
      <c r="B1500" t="s">
        <v>1307</v>
      </c>
      <c r="C1500" s="1">
        <v>280</v>
      </c>
      <c r="D1500">
        <v>9062025</v>
      </c>
      <c r="E1500">
        <v>4600</v>
      </c>
      <c r="F1500" t="s">
        <v>120</v>
      </c>
      <c r="G1500">
        <v>5551</v>
      </c>
      <c r="H1500" t="str">
        <f>IF(COUNTIF(Aktiva_företag[FO-nummer],ostolaskut_2025[[#This Row],[Toimittajan Y-tunnus]])&gt;0, "JA", "NEJ")</f>
        <v>JA</v>
      </c>
    </row>
    <row r="1501" spans="1:8" x14ac:dyDescent="0.35">
      <c r="A1501" t="s">
        <v>1306</v>
      </c>
      <c r="B1501" t="s">
        <v>1307</v>
      </c>
      <c r="C1501" s="1">
        <v>80</v>
      </c>
      <c r="D1501">
        <v>12062025</v>
      </c>
      <c r="E1501">
        <v>4600</v>
      </c>
      <c r="F1501" t="s">
        <v>120</v>
      </c>
      <c r="G1501">
        <v>3901</v>
      </c>
      <c r="H1501" t="str">
        <f>IF(COUNTIF(Aktiva_företag[FO-nummer],ostolaskut_2025[[#This Row],[Toimittajan Y-tunnus]])&gt;0, "JA", "NEJ")</f>
        <v>JA</v>
      </c>
    </row>
    <row r="1502" spans="1:8" x14ac:dyDescent="0.35">
      <c r="A1502" t="s">
        <v>1306</v>
      </c>
      <c r="B1502" t="s">
        <v>1307</v>
      </c>
      <c r="C1502" s="1">
        <v>910</v>
      </c>
      <c r="D1502">
        <v>10102025</v>
      </c>
      <c r="E1502">
        <v>4470</v>
      </c>
      <c r="F1502" t="s">
        <v>20</v>
      </c>
      <c r="G1502">
        <v>5551</v>
      </c>
      <c r="H1502" t="str">
        <f>IF(COUNTIF(Aktiva_företag[FO-nummer],ostolaskut_2025[[#This Row],[Toimittajan Y-tunnus]])&gt;0, "JA", "NEJ")</f>
        <v>JA</v>
      </c>
    </row>
    <row r="1503" spans="1:8" x14ac:dyDescent="0.35">
      <c r="A1503" t="s">
        <v>267</v>
      </c>
      <c r="B1503" t="s">
        <v>268</v>
      </c>
      <c r="C1503" s="1">
        <v>136.41</v>
      </c>
      <c r="D1503">
        <v>17012025</v>
      </c>
      <c r="E1503">
        <v>4390</v>
      </c>
      <c r="F1503" t="s">
        <v>140</v>
      </c>
      <c r="G1503">
        <v>3551</v>
      </c>
      <c r="H1503" t="str">
        <f>IF(COUNTIF(Aktiva_företag[FO-nummer],ostolaskut_2025[[#This Row],[Toimittajan Y-tunnus]])&gt;0, "JA", "NEJ")</f>
        <v>JA</v>
      </c>
    </row>
    <row r="1504" spans="1:8" x14ac:dyDescent="0.35">
      <c r="A1504" t="s">
        <v>267</v>
      </c>
      <c r="B1504" t="s">
        <v>268</v>
      </c>
      <c r="C1504" s="1">
        <v>57</v>
      </c>
      <c r="D1504">
        <v>26012025</v>
      </c>
      <c r="E1504">
        <v>4390</v>
      </c>
      <c r="F1504" t="s">
        <v>140</v>
      </c>
      <c r="G1504">
        <v>5352</v>
      </c>
      <c r="H1504" t="str">
        <f>IF(COUNTIF(Aktiva_företag[FO-nummer],ostolaskut_2025[[#This Row],[Toimittajan Y-tunnus]])&gt;0, "JA", "NEJ")</f>
        <v>JA</v>
      </c>
    </row>
    <row r="1505" spans="1:8" x14ac:dyDescent="0.35">
      <c r="A1505" t="s">
        <v>267</v>
      </c>
      <c r="B1505" t="s">
        <v>268</v>
      </c>
      <c r="C1505" s="1">
        <v>2918.2</v>
      </c>
      <c r="D1505">
        <v>17022025</v>
      </c>
      <c r="E1505">
        <v>4470</v>
      </c>
      <c r="F1505" t="s">
        <v>20</v>
      </c>
      <c r="G1505">
        <v>4601</v>
      </c>
      <c r="H1505" t="str">
        <f>IF(COUNTIF(Aktiva_företag[FO-nummer],ostolaskut_2025[[#This Row],[Toimittajan Y-tunnus]])&gt;0, "JA", "NEJ")</f>
        <v>JA</v>
      </c>
    </row>
    <row r="1506" spans="1:8" x14ac:dyDescent="0.35">
      <c r="A1506" t="s">
        <v>267</v>
      </c>
      <c r="B1506" t="s">
        <v>268</v>
      </c>
      <c r="C1506" s="1">
        <v>418</v>
      </c>
      <c r="D1506">
        <v>17022025</v>
      </c>
      <c r="E1506">
        <v>4390</v>
      </c>
      <c r="F1506" t="s">
        <v>140</v>
      </c>
      <c r="G1506">
        <v>5352</v>
      </c>
      <c r="H1506" t="str">
        <f>IF(COUNTIF(Aktiva_företag[FO-nummer],ostolaskut_2025[[#This Row],[Toimittajan Y-tunnus]])&gt;0, "JA", "NEJ")</f>
        <v>JA</v>
      </c>
    </row>
    <row r="1507" spans="1:8" x14ac:dyDescent="0.35">
      <c r="A1507" t="s">
        <v>267</v>
      </c>
      <c r="B1507" t="s">
        <v>268</v>
      </c>
      <c r="C1507" s="1">
        <v>375</v>
      </c>
      <c r="D1507">
        <v>17022025</v>
      </c>
      <c r="E1507">
        <v>4840</v>
      </c>
      <c r="F1507" t="s">
        <v>143</v>
      </c>
      <c r="G1507">
        <v>5352</v>
      </c>
      <c r="H1507" t="str">
        <f>IF(COUNTIF(Aktiva_företag[FO-nummer],ostolaskut_2025[[#This Row],[Toimittajan Y-tunnus]])&gt;0, "JA", "NEJ")</f>
        <v>JA</v>
      </c>
    </row>
    <row r="1508" spans="1:8" x14ac:dyDescent="0.35">
      <c r="A1508" t="s">
        <v>267</v>
      </c>
      <c r="B1508" t="s">
        <v>268</v>
      </c>
      <c r="C1508" s="1">
        <v>200</v>
      </c>
      <c r="D1508">
        <v>17022025</v>
      </c>
      <c r="E1508">
        <v>4600</v>
      </c>
      <c r="F1508" t="s">
        <v>120</v>
      </c>
      <c r="G1508">
        <v>5352</v>
      </c>
      <c r="H1508" t="str">
        <f>IF(COUNTIF(Aktiva_företag[FO-nummer],ostolaskut_2025[[#This Row],[Toimittajan Y-tunnus]])&gt;0, "JA", "NEJ")</f>
        <v>JA</v>
      </c>
    </row>
    <row r="1509" spans="1:8" x14ac:dyDescent="0.35">
      <c r="A1509" t="s">
        <v>267</v>
      </c>
      <c r="B1509" t="s">
        <v>268</v>
      </c>
      <c r="C1509" s="1">
        <v>530</v>
      </c>
      <c r="D1509">
        <v>17022025</v>
      </c>
      <c r="E1509">
        <v>4470</v>
      </c>
      <c r="F1509" t="s">
        <v>20</v>
      </c>
      <c r="G1509">
        <v>4601</v>
      </c>
      <c r="H1509" t="str">
        <f>IF(COUNTIF(Aktiva_företag[FO-nummer],ostolaskut_2025[[#This Row],[Toimittajan Y-tunnus]])&gt;0, "JA", "NEJ")</f>
        <v>JA</v>
      </c>
    </row>
    <row r="1510" spans="1:8" x14ac:dyDescent="0.35">
      <c r="A1510" t="s">
        <v>267</v>
      </c>
      <c r="B1510" t="s">
        <v>268</v>
      </c>
      <c r="C1510" s="1">
        <v>2796</v>
      </c>
      <c r="D1510">
        <v>17022025</v>
      </c>
      <c r="E1510">
        <v>4390</v>
      </c>
      <c r="F1510" t="s">
        <v>140</v>
      </c>
      <c r="G1510">
        <v>5352</v>
      </c>
      <c r="H1510" t="str">
        <f>IF(COUNTIF(Aktiva_företag[FO-nummer],ostolaskut_2025[[#This Row],[Toimittajan Y-tunnus]])&gt;0, "JA", "NEJ")</f>
        <v>JA</v>
      </c>
    </row>
    <row r="1511" spans="1:8" x14ac:dyDescent="0.35">
      <c r="A1511" t="s">
        <v>267</v>
      </c>
      <c r="B1511" t="s">
        <v>268</v>
      </c>
      <c r="C1511" s="1">
        <v>120</v>
      </c>
      <c r="D1511">
        <v>17022025</v>
      </c>
      <c r="E1511">
        <v>4600</v>
      </c>
      <c r="F1511" t="s">
        <v>120</v>
      </c>
      <c r="G1511">
        <v>5352</v>
      </c>
      <c r="H1511" t="str">
        <f>IF(COUNTIF(Aktiva_företag[FO-nummer],ostolaskut_2025[[#This Row],[Toimittajan Y-tunnus]])&gt;0, "JA", "NEJ")</f>
        <v>JA</v>
      </c>
    </row>
    <row r="1512" spans="1:8" x14ac:dyDescent="0.35">
      <c r="A1512" t="s">
        <v>267</v>
      </c>
      <c r="B1512" t="s">
        <v>268</v>
      </c>
      <c r="C1512" s="1">
        <v>114</v>
      </c>
      <c r="D1512">
        <v>17022025</v>
      </c>
      <c r="E1512">
        <v>4390</v>
      </c>
      <c r="F1512" t="s">
        <v>140</v>
      </c>
      <c r="G1512">
        <v>5352</v>
      </c>
      <c r="H1512" t="str">
        <f>IF(COUNTIF(Aktiva_företag[FO-nummer],ostolaskut_2025[[#This Row],[Toimittajan Y-tunnus]])&gt;0, "JA", "NEJ")</f>
        <v>JA</v>
      </c>
    </row>
    <row r="1513" spans="1:8" x14ac:dyDescent="0.35">
      <c r="A1513" t="s">
        <v>267</v>
      </c>
      <c r="B1513" t="s">
        <v>268</v>
      </c>
      <c r="C1513" s="1">
        <v>129.15</v>
      </c>
      <c r="D1513">
        <v>17022025</v>
      </c>
      <c r="E1513">
        <v>4600</v>
      </c>
      <c r="F1513" t="s">
        <v>120</v>
      </c>
      <c r="G1513">
        <v>5352</v>
      </c>
      <c r="H1513" t="str">
        <f>IF(COUNTIF(Aktiva_företag[FO-nummer],ostolaskut_2025[[#This Row],[Toimittajan Y-tunnus]])&gt;0, "JA", "NEJ")</f>
        <v>JA</v>
      </c>
    </row>
    <row r="1514" spans="1:8" x14ac:dyDescent="0.35">
      <c r="A1514" t="s">
        <v>267</v>
      </c>
      <c r="B1514" t="s">
        <v>268</v>
      </c>
      <c r="C1514" s="1">
        <v>1064</v>
      </c>
      <c r="D1514">
        <v>17022025</v>
      </c>
      <c r="E1514">
        <v>4390</v>
      </c>
      <c r="F1514" t="s">
        <v>140</v>
      </c>
      <c r="G1514">
        <v>5352</v>
      </c>
      <c r="H1514" t="str">
        <f>IF(COUNTIF(Aktiva_företag[FO-nummer],ostolaskut_2025[[#This Row],[Toimittajan Y-tunnus]])&gt;0, "JA", "NEJ")</f>
        <v>JA</v>
      </c>
    </row>
    <row r="1515" spans="1:8" x14ac:dyDescent="0.35">
      <c r="A1515" t="s">
        <v>267</v>
      </c>
      <c r="B1515" t="s">
        <v>268</v>
      </c>
      <c r="C1515" s="1">
        <v>125</v>
      </c>
      <c r="D1515">
        <v>17022025</v>
      </c>
      <c r="E1515">
        <v>4840</v>
      </c>
      <c r="F1515" t="s">
        <v>143</v>
      </c>
      <c r="G1515">
        <v>5352</v>
      </c>
      <c r="H1515" t="str">
        <f>IF(COUNTIF(Aktiva_företag[FO-nummer],ostolaskut_2025[[#This Row],[Toimittajan Y-tunnus]])&gt;0, "JA", "NEJ")</f>
        <v>JA</v>
      </c>
    </row>
    <row r="1516" spans="1:8" x14ac:dyDescent="0.35">
      <c r="A1516" t="s">
        <v>267</v>
      </c>
      <c r="B1516" t="s">
        <v>268</v>
      </c>
      <c r="C1516" s="1">
        <v>705.7</v>
      </c>
      <c r="D1516">
        <v>17022025</v>
      </c>
      <c r="E1516">
        <v>4600</v>
      </c>
      <c r="F1516" t="s">
        <v>120</v>
      </c>
      <c r="G1516">
        <v>5352</v>
      </c>
      <c r="H1516" t="str">
        <f>IF(COUNTIF(Aktiva_företag[FO-nummer],ostolaskut_2025[[#This Row],[Toimittajan Y-tunnus]])&gt;0, "JA", "NEJ")</f>
        <v>JA</v>
      </c>
    </row>
    <row r="1517" spans="1:8" x14ac:dyDescent="0.35">
      <c r="A1517" t="s">
        <v>267</v>
      </c>
      <c r="B1517" t="s">
        <v>268</v>
      </c>
      <c r="C1517" s="1">
        <v>76</v>
      </c>
      <c r="D1517">
        <v>17022025</v>
      </c>
      <c r="E1517">
        <v>4390</v>
      </c>
      <c r="F1517" t="s">
        <v>140</v>
      </c>
      <c r="G1517">
        <v>5352</v>
      </c>
      <c r="H1517" t="str">
        <f>IF(COUNTIF(Aktiva_företag[FO-nummer],ostolaskut_2025[[#This Row],[Toimittajan Y-tunnus]])&gt;0, "JA", "NEJ")</f>
        <v>JA</v>
      </c>
    </row>
    <row r="1518" spans="1:8" x14ac:dyDescent="0.35">
      <c r="A1518" t="s">
        <v>267</v>
      </c>
      <c r="B1518" t="s">
        <v>268</v>
      </c>
      <c r="C1518" s="1">
        <v>285</v>
      </c>
      <c r="D1518">
        <v>28022025</v>
      </c>
      <c r="E1518">
        <v>4390</v>
      </c>
      <c r="F1518" t="s">
        <v>140</v>
      </c>
      <c r="G1518">
        <v>5352</v>
      </c>
      <c r="H1518" t="str">
        <f>IF(COUNTIF(Aktiva_företag[FO-nummer],ostolaskut_2025[[#This Row],[Toimittajan Y-tunnus]])&gt;0, "JA", "NEJ")</f>
        <v>JA</v>
      </c>
    </row>
    <row r="1519" spans="1:8" x14ac:dyDescent="0.35">
      <c r="A1519" t="s">
        <v>267</v>
      </c>
      <c r="B1519" t="s">
        <v>268</v>
      </c>
      <c r="C1519" s="1">
        <v>364.34</v>
      </c>
      <c r="D1519">
        <v>28022025</v>
      </c>
      <c r="E1519">
        <v>4600</v>
      </c>
      <c r="F1519" t="s">
        <v>120</v>
      </c>
      <c r="G1519">
        <v>5352</v>
      </c>
      <c r="H1519" t="str">
        <f>IF(COUNTIF(Aktiva_företag[FO-nummer],ostolaskut_2025[[#This Row],[Toimittajan Y-tunnus]])&gt;0, "JA", "NEJ")</f>
        <v>JA</v>
      </c>
    </row>
    <row r="1520" spans="1:8" x14ac:dyDescent="0.35">
      <c r="A1520" t="s">
        <v>267</v>
      </c>
      <c r="B1520" t="s">
        <v>268</v>
      </c>
      <c r="C1520" s="1">
        <v>152</v>
      </c>
      <c r="D1520">
        <v>30032025</v>
      </c>
      <c r="E1520">
        <v>4390</v>
      </c>
      <c r="F1520" t="s">
        <v>140</v>
      </c>
      <c r="G1520">
        <v>5352</v>
      </c>
      <c r="H1520" t="str">
        <f>IF(COUNTIF(Aktiva_företag[FO-nummer],ostolaskut_2025[[#This Row],[Toimittajan Y-tunnus]])&gt;0, "JA", "NEJ")</f>
        <v>JA</v>
      </c>
    </row>
    <row r="1521" spans="1:8" x14ac:dyDescent="0.35">
      <c r="A1521" t="s">
        <v>267</v>
      </c>
      <c r="B1521" t="s">
        <v>268</v>
      </c>
      <c r="C1521" s="1">
        <v>176</v>
      </c>
      <c r="D1521">
        <v>30032025</v>
      </c>
      <c r="E1521">
        <v>4600</v>
      </c>
      <c r="F1521" t="s">
        <v>120</v>
      </c>
      <c r="G1521">
        <v>5352</v>
      </c>
      <c r="H1521" t="str">
        <f>IF(COUNTIF(Aktiva_företag[FO-nummer],ostolaskut_2025[[#This Row],[Toimittajan Y-tunnus]])&gt;0, "JA", "NEJ")</f>
        <v>JA</v>
      </c>
    </row>
    <row r="1522" spans="1:8" x14ac:dyDescent="0.35">
      <c r="A1522" t="s">
        <v>267</v>
      </c>
      <c r="B1522" t="s">
        <v>268</v>
      </c>
      <c r="C1522" s="1">
        <v>38</v>
      </c>
      <c r="D1522">
        <v>7042025</v>
      </c>
      <c r="E1522">
        <v>4390</v>
      </c>
      <c r="F1522" t="s">
        <v>140</v>
      </c>
      <c r="G1522">
        <v>5352</v>
      </c>
      <c r="H1522" t="str">
        <f>IF(COUNTIF(Aktiva_företag[FO-nummer],ostolaskut_2025[[#This Row],[Toimittajan Y-tunnus]])&gt;0, "JA", "NEJ")</f>
        <v>JA</v>
      </c>
    </row>
    <row r="1523" spans="1:8" x14ac:dyDescent="0.35">
      <c r="A1523" t="s">
        <v>267</v>
      </c>
      <c r="B1523" t="s">
        <v>268</v>
      </c>
      <c r="C1523" s="1">
        <v>17.100000000000001</v>
      </c>
      <c r="D1523">
        <v>7042025</v>
      </c>
      <c r="E1523">
        <v>4600</v>
      </c>
      <c r="F1523" t="s">
        <v>120</v>
      </c>
      <c r="G1523">
        <v>5352</v>
      </c>
      <c r="H1523" t="str">
        <f>IF(COUNTIF(Aktiva_företag[FO-nummer],ostolaskut_2025[[#This Row],[Toimittajan Y-tunnus]])&gt;0, "JA", "NEJ")</f>
        <v>JA</v>
      </c>
    </row>
    <row r="1524" spans="1:8" x14ac:dyDescent="0.35">
      <c r="A1524" t="s">
        <v>267</v>
      </c>
      <c r="B1524" t="s">
        <v>268</v>
      </c>
      <c r="C1524" s="1">
        <v>995</v>
      </c>
      <c r="D1524">
        <v>7042025</v>
      </c>
      <c r="E1524">
        <v>4390</v>
      </c>
      <c r="F1524" t="s">
        <v>140</v>
      </c>
      <c r="G1524">
        <v>5352</v>
      </c>
      <c r="H1524" t="str">
        <f>IF(COUNTIF(Aktiva_företag[FO-nummer],ostolaskut_2025[[#This Row],[Toimittajan Y-tunnus]])&gt;0, "JA", "NEJ")</f>
        <v>JA</v>
      </c>
    </row>
    <row r="1525" spans="1:8" x14ac:dyDescent="0.35">
      <c r="A1525" t="s">
        <v>267</v>
      </c>
      <c r="B1525" t="s">
        <v>268</v>
      </c>
      <c r="C1525" s="1">
        <v>38</v>
      </c>
      <c r="D1525">
        <v>8062025</v>
      </c>
      <c r="E1525">
        <v>4390</v>
      </c>
      <c r="F1525" t="s">
        <v>140</v>
      </c>
      <c r="G1525">
        <v>4701</v>
      </c>
      <c r="H1525" t="str">
        <f>IF(COUNTIF(Aktiva_företag[FO-nummer],ostolaskut_2025[[#This Row],[Toimittajan Y-tunnus]])&gt;0, "JA", "NEJ")</f>
        <v>JA</v>
      </c>
    </row>
    <row r="1526" spans="1:8" x14ac:dyDescent="0.35">
      <c r="A1526" t="s">
        <v>267</v>
      </c>
      <c r="B1526" t="s">
        <v>268</v>
      </c>
      <c r="C1526" s="1">
        <v>1063.26</v>
      </c>
      <c r="D1526">
        <v>8062025</v>
      </c>
      <c r="E1526">
        <v>4470</v>
      </c>
      <c r="F1526" t="s">
        <v>20</v>
      </c>
      <c r="G1526">
        <v>4601</v>
      </c>
      <c r="H1526" t="str">
        <f>IF(COUNTIF(Aktiva_företag[FO-nummer],ostolaskut_2025[[#This Row],[Toimittajan Y-tunnus]])&gt;0, "JA", "NEJ")</f>
        <v>JA</v>
      </c>
    </row>
    <row r="1527" spans="1:8" x14ac:dyDescent="0.35">
      <c r="A1527" t="s">
        <v>267</v>
      </c>
      <c r="B1527" t="s">
        <v>268</v>
      </c>
      <c r="C1527" s="1">
        <v>372.6</v>
      </c>
      <c r="D1527">
        <v>8062025</v>
      </c>
      <c r="E1527">
        <v>4470</v>
      </c>
      <c r="F1527" t="s">
        <v>20</v>
      </c>
      <c r="G1527">
        <v>4601</v>
      </c>
      <c r="H1527" t="str">
        <f>IF(COUNTIF(Aktiva_företag[FO-nummer],ostolaskut_2025[[#This Row],[Toimittajan Y-tunnus]])&gt;0, "JA", "NEJ")</f>
        <v>JA</v>
      </c>
    </row>
    <row r="1528" spans="1:8" x14ac:dyDescent="0.35">
      <c r="A1528" t="s">
        <v>267</v>
      </c>
      <c r="B1528" t="s">
        <v>268</v>
      </c>
      <c r="C1528" s="1">
        <v>76</v>
      </c>
      <c r="D1528">
        <v>22062025</v>
      </c>
      <c r="E1528">
        <v>4470</v>
      </c>
      <c r="F1528" t="s">
        <v>20</v>
      </c>
      <c r="G1528">
        <v>4601</v>
      </c>
      <c r="H1528" t="str">
        <f>IF(COUNTIF(Aktiva_företag[FO-nummer],ostolaskut_2025[[#This Row],[Toimittajan Y-tunnus]])&gt;0, "JA", "NEJ")</f>
        <v>JA</v>
      </c>
    </row>
    <row r="1529" spans="1:8" x14ac:dyDescent="0.35">
      <c r="A1529" t="s">
        <v>267</v>
      </c>
      <c r="B1529" t="s">
        <v>268</v>
      </c>
      <c r="C1529" s="1">
        <v>354</v>
      </c>
      <c r="D1529">
        <v>16072025</v>
      </c>
      <c r="E1529">
        <v>4390</v>
      </c>
      <c r="F1529" t="s">
        <v>140</v>
      </c>
      <c r="G1529">
        <v>5352</v>
      </c>
      <c r="H1529" t="str">
        <f>IF(COUNTIF(Aktiva_företag[FO-nummer],ostolaskut_2025[[#This Row],[Toimittajan Y-tunnus]])&gt;0, "JA", "NEJ")</f>
        <v>JA</v>
      </c>
    </row>
    <row r="1530" spans="1:8" x14ac:dyDescent="0.35">
      <c r="A1530" t="s">
        <v>267</v>
      </c>
      <c r="B1530" t="s">
        <v>268</v>
      </c>
      <c r="C1530" s="1">
        <v>854.41</v>
      </c>
      <c r="D1530">
        <v>16072025</v>
      </c>
      <c r="E1530">
        <v>4600</v>
      </c>
      <c r="F1530" t="s">
        <v>120</v>
      </c>
      <c r="G1530">
        <v>5352</v>
      </c>
      <c r="H1530" t="str">
        <f>IF(COUNTIF(Aktiva_företag[FO-nummer],ostolaskut_2025[[#This Row],[Toimittajan Y-tunnus]])&gt;0, "JA", "NEJ")</f>
        <v>JA</v>
      </c>
    </row>
    <row r="1531" spans="1:8" x14ac:dyDescent="0.35">
      <c r="A1531" t="s">
        <v>267</v>
      </c>
      <c r="B1531" t="s">
        <v>268</v>
      </c>
      <c r="C1531" s="1">
        <v>190</v>
      </c>
      <c r="D1531">
        <v>30072025</v>
      </c>
      <c r="E1531">
        <v>4390</v>
      </c>
      <c r="F1531" t="s">
        <v>140</v>
      </c>
      <c r="G1531">
        <v>5352</v>
      </c>
      <c r="H1531" t="str">
        <f>IF(COUNTIF(Aktiva_företag[FO-nummer],ostolaskut_2025[[#This Row],[Toimittajan Y-tunnus]])&gt;0, "JA", "NEJ")</f>
        <v>JA</v>
      </c>
    </row>
    <row r="1532" spans="1:8" x14ac:dyDescent="0.35">
      <c r="A1532" t="s">
        <v>267</v>
      </c>
      <c r="B1532" t="s">
        <v>268</v>
      </c>
      <c r="C1532" s="1">
        <v>45.87</v>
      </c>
      <c r="D1532">
        <v>30072025</v>
      </c>
      <c r="E1532">
        <v>4600</v>
      </c>
      <c r="F1532" t="s">
        <v>120</v>
      </c>
      <c r="G1532">
        <v>5352</v>
      </c>
      <c r="H1532" t="str">
        <f>IF(COUNTIF(Aktiva_företag[FO-nummer],ostolaskut_2025[[#This Row],[Toimittajan Y-tunnus]])&gt;0, "JA", "NEJ")</f>
        <v>JA</v>
      </c>
    </row>
    <row r="1533" spans="1:8" x14ac:dyDescent="0.35">
      <c r="A1533" t="s">
        <v>267</v>
      </c>
      <c r="B1533" t="s">
        <v>268</v>
      </c>
      <c r="C1533" s="1">
        <v>38</v>
      </c>
      <c r="D1533">
        <v>4082025</v>
      </c>
      <c r="E1533">
        <v>4390</v>
      </c>
      <c r="F1533" t="s">
        <v>140</v>
      </c>
      <c r="G1533">
        <v>5352</v>
      </c>
      <c r="H1533" t="str">
        <f>IF(COUNTIF(Aktiva_företag[FO-nummer],ostolaskut_2025[[#This Row],[Toimittajan Y-tunnus]])&gt;0, "JA", "NEJ")</f>
        <v>JA</v>
      </c>
    </row>
    <row r="1534" spans="1:8" x14ac:dyDescent="0.35">
      <c r="A1534" t="s">
        <v>267</v>
      </c>
      <c r="B1534" t="s">
        <v>268</v>
      </c>
      <c r="C1534" s="1">
        <v>516.46</v>
      </c>
      <c r="D1534">
        <v>4082025</v>
      </c>
      <c r="E1534">
        <v>4600</v>
      </c>
      <c r="F1534" t="s">
        <v>120</v>
      </c>
      <c r="G1534">
        <v>5352</v>
      </c>
      <c r="H1534" t="str">
        <f>IF(COUNTIF(Aktiva_företag[FO-nummer],ostolaskut_2025[[#This Row],[Toimittajan Y-tunnus]])&gt;0, "JA", "NEJ")</f>
        <v>JA</v>
      </c>
    </row>
    <row r="1535" spans="1:8" x14ac:dyDescent="0.35">
      <c r="A1535" t="s">
        <v>267</v>
      </c>
      <c r="B1535" t="s">
        <v>268</v>
      </c>
      <c r="C1535" s="1">
        <v>494</v>
      </c>
      <c r="D1535">
        <v>4082025</v>
      </c>
      <c r="E1535">
        <v>4390</v>
      </c>
      <c r="F1535" t="s">
        <v>140</v>
      </c>
      <c r="G1535">
        <v>5352</v>
      </c>
      <c r="H1535" t="str">
        <f>IF(COUNTIF(Aktiva_företag[FO-nummer],ostolaskut_2025[[#This Row],[Toimittajan Y-tunnus]])&gt;0, "JA", "NEJ")</f>
        <v>JA</v>
      </c>
    </row>
    <row r="1536" spans="1:8" x14ac:dyDescent="0.35">
      <c r="A1536" t="s">
        <v>267</v>
      </c>
      <c r="B1536" t="s">
        <v>268</v>
      </c>
      <c r="C1536" s="1">
        <v>308.91000000000003</v>
      </c>
      <c r="D1536">
        <v>4082025</v>
      </c>
      <c r="E1536">
        <v>4600</v>
      </c>
      <c r="F1536" t="s">
        <v>120</v>
      </c>
      <c r="G1536">
        <v>5352</v>
      </c>
      <c r="H1536" t="str">
        <f>IF(COUNTIF(Aktiva_företag[FO-nummer],ostolaskut_2025[[#This Row],[Toimittajan Y-tunnus]])&gt;0, "JA", "NEJ")</f>
        <v>JA</v>
      </c>
    </row>
    <row r="1537" spans="1:8" x14ac:dyDescent="0.35">
      <c r="A1537" t="s">
        <v>267</v>
      </c>
      <c r="B1537" t="s">
        <v>268</v>
      </c>
      <c r="C1537" s="1">
        <v>2571.84</v>
      </c>
      <c r="D1537">
        <v>18082025</v>
      </c>
      <c r="E1537">
        <v>4600</v>
      </c>
      <c r="F1537" t="s">
        <v>120</v>
      </c>
      <c r="G1537">
        <v>4601</v>
      </c>
      <c r="H1537" t="str">
        <f>IF(COUNTIF(Aktiva_företag[FO-nummer],ostolaskut_2025[[#This Row],[Toimittajan Y-tunnus]])&gt;0, "JA", "NEJ")</f>
        <v>JA</v>
      </c>
    </row>
    <row r="1538" spans="1:8" x14ac:dyDescent="0.35">
      <c r="A1538" t="s">
        <v>267</v>
      </c>
      <c r="B1538" t="s">
        <v>268</v>
      </c>
      <c r="C1538" s="1">
        <v>3123.31</v>
      </c>
      <c r="D1538">
        <v>18082025</v>
      </c>
      <c r="E1538">
        <v>1175</v>
      </c>
      <c r="F1538" t="s">
        <v>557</v>
      </c>
      <c r="G1538">
        <v>3551</v>
      </c>
      <c r="H1538" t="str">
        <f>IF(COUNTIF(Aktiva_företag[FO-nummer],ostolaskut_2025[[#This Row],[Toimittajan Y-tunnus]])&gt;0, "JA", "NEJ")</f>
        <v>JA</v>
      </c>
    </row>
    <row r="1539" spans="1:8" x14ac:dyDescent="0.35">
      <c r="A1539" t="s">
        <v>267</v>
      </c>
      <c r="B1539" t="s">
        <v>268</v>
      </c>
      <c r="C1539" s="1">
        <v>456</v>
      </c>
      <c r="D1539">
        <v>18082025</v>
      </c>
      <c r="E1539">
        <v>4390</v>
      </c>
      <c r="F1539" t="s">
        <v>140</v>
      </c>
      <c r="G1539">
        <v>5352</v>
      </c>
      <c r="H1539" t="str">
        <f>IF(COUNTIF(Aktiva_företag[FO-nummer],ostolaskut_2025[[#This Row],[Toimittajan Y-tunnus]])&gt;0, "JA", "NEJ")</f>
        <v>JA</v>
      </c>
    </row>
    <row r="1540" spans="1:8" x14ac:dyDescent="0.35">
      <c r="A1540" t="s">
        <v>267</v>
      </c>
      <c r="B1540" t="s">
        <v>268</v>
      </c>
      <c r="C1540" s="1">
        <v>100</v>
      </c>
      <c r="D1540">
        <v>18082025</v>
      </c>
      <c r="E1540">
        <v>4840</v>
      </c>
      <c r="F1540" t="s">
        <v>143</v>
      </c>
      <c r="G1540">
        <v>5352</v>
      </c>
      <c r="H1540" t="str">
        <f>IF(COUNTIF(Aktiva_företag[FO-nummer],ostolaskut_2025[[#This Row],[Toimittajan Y-tunnus]])&gt;0, "JA", "NEJ")</f>
        <v>JA</v>
      </c>
    </row>
    <row r="1541" spans="1:8" x14ac:dyDescent="0.35">
      <c r="A1541" t="s">
        <v>267</v>
      </c>
      <c r="B1541" t="s">
        <v>268</v>
      </c>
      <c r="C1541" s="1">
        <v>3361.71</v>
      </c>
      <c r="D1541">
        <v>18082025</v>
      </c>
      <c r="E1541">
        <v>4600</v>
      </c>
      <c r="F1541" t="s">
        <v>120</v>
      </c>
      <c r="G1541">
        <v>5352</v>
      </c>
      <c r="H1541" t="str">
        <f>IF(COUNTIF(Aktiva_företag[FO-nummer],ostolaskut_2025[[#This Row],[Toimittajan Y-tunnus]])&gt;0, "JA", "NEJ")</f>
        <v>JA</v>
      </c>
    </row>
    <row r="1542" spans="1:8" x14ac:dyDescent="0.35">
      <c r="A1542" t="s">
        <v>267</v>
      </c>
      <c r="B1542" t="s">
        <v>268</v>
      </c>
      <c r="C1542" s="1">
        <v>1997.86</v>
      </c>
      <c r="D1542">
        <v>2092025</v>
      </c>
      <c r="E1542">
        <v>1175</v>
      </c>
      <c r="F1542" t="s">
        <v>557</v>
      </c>
      <c r="G1542">
        <v>3551</v>
      </c>
      <c r="H1542" t="str">
        <f>IF(COUNTIF(Aktiva_företag[FO-nummer],ostolaskut_2025[[#This Row],[Toimittajan Y-tunnus]])&gt;0, "JA", "NEJ")</f>
        <v>JA</v>
      </c>
    </row>
    <row r="1543" spans="1:8" x14ac:dyDescent="0.35">
      <c r="A1543" t="s">
        <v>267</v>
      </c>
      <c r="B1543" t="s">
        <v>268</v>
      </c>
      <c r="C1543" s="1">
        <v>100.4</v>
      </c>
      <c r="D1543">
        <v>2092025</v>
      </c>
      <c r="E1543">
        <v>4470</v>
      </c>
      <c r="F1543" t="s">
        <v>20</v>
      </c>
      <c r="G1543">
        <v>4601</v>
      </c>
      <c r="H1543" t="str">
        <f>IF(COUNTIF(Aktiva_företag[FO-nummer],ostolaskut_2025[[#This Row],[Toimittajan Y-tunnus]])&gt;0, "JA", "NEJ")</f>
        <v>JA</v>
      </c>
    </row>
    <row r="1544" spans="1:8" x14ac:dyDescent="0.35">
      <c r="A1544" t="s">
        <v>267</v>
      </c>
      <c r="B1544" t="s">
        <v>268</v>
      </c>
      <c r="C1544" s="1">
        <v>280.97000000000003</v>
      </c>
      <c r="D1544">
        <v>2092025</v>
      </c>
      <c r="E1544">
        <v>4470</v>
      </c>
      <c r="F1544" t="s">
        <v>20</v>
      </c>
      <c r="G1544">
        <v>4601</v>
      </c>
      <c r="H1544" t="str">
        <f>IF(COUNTIF(Aktiva_företag[FO-nummer],ostolaskut_2025[[#This Row],[Toimittajan Y-tunnus]])&gt;0, "JA", "NEJ")</f>
        <v>JA</v>
      </c>
    </row>
    <row r="1545" spans="1:8" x14ac:dyDescent="0.35">
      <c r="A1545" t="s">
        <v>267</v>
      </c>
      <c r="B1545" t="s">
        <v>268</v>
      </c>
      <c r="C1545" s="1">
        <v>874</v>
      </c>
      <c r="D1545">
        <v>26092025</v>
      </c>
      <c r="E1545">
        <v>4390</v>
      </c>
      <c r="F1545" t="s">
        <v>140</v>
      </c>
      <c r="G1545">
        <v>5352</v>
      </c>
      <c r="H1545" t="str">
        <f>IF(COUNTIF(Aktiva_företag[FO-nummer],ostolaskut_2025[[#This Row],[Toimittajan Y-tunnus]])&gt;0, "JA", "NEJ")</f>
        <v>JA</v>
      </c>
    </row>
    <row r="1546" spans="1:8" x14ac:dyDescent="0.35">
      <c r="A1546" t="s">
        <v>267</v>
      </c>
      <c r="B1546" t="s">
        <v>268</v>
      </c>
      <c r="C1546" s="1">
        <v>4122.8599999999997</v>
      </c>
      <c r="D1546">
        <v>26092025</v>
      </c>
      <c r="E1546">
        <v>4600</v>
      </c>
      <c r="F1546" t="s">
        <v>120</v>
      </c>
      <c r="G1546">
        <v>5352</v>
      </c>
      <c r="H1546" t="str">
        <f>IF(COUNTIF(Aktiva_företag[FO-nummer],ostolaskut_2025[[#This Row],[Toimittajan Y-tunnus]])&gt;0, "JA", "NEJ")</f>
        <v>JA</v>
      </c>
    </row>
    <row r="1547" spans="1:8" x14ac:dyDescent="0.35">
      <c r="A1547" t="s">
        <v>267</v>
      </c>
      <c r="B1547" t="s">
        <v>268</v>
      </c>
      <c r="C1547" s="1">
        <v>319.33</v>
      </c>
      <c r="D1547">
        <v>26092025</v>
      </c>
      <c r="E1547">
        <v>4470</v>
      </c>
      <c r="F1547" t="s">
        <v>20</v>
      </c>
      <c r="G1547">
        <v>4601</v>
      </c>
      <c r="H1547" t="str">
        <f>IF(COUNTIF(Aktiva_företag[FO-nummer],ostolaskut_2025[[#This Row],[Toimittajan Y-tunnus]])&gt;0, "JA", "NEJ")</f>
        <v>JA</v>
      </c>
    </row>
    <row r="1548" spans="1:8" x14ac:dyDescent="0.35">
      <c r="A1548" t="s">
        <v>267</v>
      </c>
      <c r="B1548" t="s">
        <v>268</v>
      </c>
      <c r="C1548" s="1">
        <v>2253.29</v>
      </c>
      <c r="D1548">
        <v>26092025</v>
      </c>
      <c r="E1548">
        <v>1130</v>
      </c>
      <c r="F1548" t="s">
        <v>376</v>
      </c>
      <c r="G1548">
        <v>4601</v>
      </c>
      <c r="H1548" t="str">
        <f>IF(COUNTIF(Aktiva_företag[FO-nummer],ostolaskut_2025[[#This Row],[Toimittajan Y-tunnus]])&gt;0, "JA", "NEJ")</f>
        <v>JA</v>
      </c>
    </row>
    <row r="1549" spans="1:8" x14ac:dyDescent="0.35">
      <c r="A1549" t="s">
        <v>267</v>
      </c>
      <c r="B1549" t="s">
        <v>268</v>
      </c>
      <c r="C1549" s="1">
        <v>427.36</v>
      </c>
      <c r="D1549">
        <v>6102025</v>
      </c>
      <c r="E1549">
        <v>1130</v>
      </c>
      <c r="F1549" t="s">
        <v>376</v>
      </c>
      <c r="G1549">
        <v>4601</v>
      </c>
      <c r="H1549" t="str">
        <f>IF(COUNTIF(Aktiva_företag[FO-nummer],ostolaskut_2025[[#This Row],[Toimittajan Y-tunnus]])&gt;0, "JA", "NEJ")</f>
        <v>JA</v>
      </c>
    </row>
    <row r="1550" spans="1:8" x14ac:dyDescent="0.35">
      <c r="A1550" t="s">
        <v>267</v>
      </c>
      <c r="B1550" t="s">
        <v>268</v>
      </c>
      <c r="C1550" s="1">
        <v>38</v>
      </c>
      <c r="D1550">
        <v>6102025</v>
      </c>
      <c r="E1550">
        <v>4390</v>
      </c>
      <c r="F1550" t="s">
        <v>140</v>
      </c>
      <c r="G1550">
        <v>5352</v>
      </c>
      <c r="H1550" t="str">
        <f>IF(COUNTIF(Aktiva_företag[FO-nummer],ostolaskut_2025[[#This Row],[Toimittajan Y-tunnus]])&gt;0, "JA", "NEJ")</f>
        <v>JA</v>
      </c>
    </row>
    <row r="1551" spans="1:8" x14ac:dyDescent="0.35">
      <c r="A1551" t="s">
        <v>267</v>
      </c>
      <c r="B1551" t="s">
        <v>268</v>
      </c>
      <c r="C1551" s="1">
        <v>76</v>
      </c>
      <c r="D1551">
        <v>19102025</v>
      </c>
      <c r="E1551">
        <v>4390</v>
      </c>
      <c r="F1551" t="s">
        <v>140</v>
      </c>
      <c r="G1551">
        <v>5352</v>
      </c>
      <c r="H1551" t="str">
        <f>IF(COUNTIF(Aktiva_företag[FO-nummer],ostolaskut_2025[[#This Row],[Toimittajan Y-tunnus]])&gt;0, "JA", "NEJ")</f>
        <v>JA</v>
      </c>
    </row>
    <row r="1552" spans="1:8" x14ac:dyDescent="0.35">
      <c r="A1552" t="s">
        <v>267</v>
      </c>
      <c r="B1552" t="s">
        <v>268</v>
      </c>
      <c r="C1552" s="1">
        <v>107.95</v>
      </c>
      <c r="D1552">
        <v>19102025</v>
      </c>
      <c r="E1552">
        <v>4600</v>
      </c>
      <c r="F1552" t="s">
        <v>120</v>
      </c>
      <c r="G1552">
        <v>5352</v>
      </c>
      <c r="H1552" t="str">
        <f>IF(COUNTIF(Aktiva_företag[FO-nummer],ostolaskut_2025[[#This Row],[Toimittajan Y-tunnus]])&gt;0, "JA", "NEJ")</f>
        <v>JA</v>
      </c>
    </row>
    <row r="1553" spans="1:8" x14ac:dyDescent="0.35">
      <c r="A1553" t="s">
        <v>267</v>
      </c>
      <c r="B1553" t="s">
        <v>268</v>
      </c>
      <c r="C1553" s="1">
        <v>464.2</v>
      </c>
      <c r="D1553">
        <v>19102025</v>
      </c>
      <c r="E1553">
        <v>4470</v>
      </c>
      <c r="F1553" t="s">
        <v>20</v>
      </c>
      <c r="G1553">
        <v>3551</v>
      </c>
      <c r="H1553" t="str">
        <f>IF(COUNTIF(Aktiva_företag[FO-nummer],ostolaskut_2025[[#This Row],[Toimittajan Y-tunnus]])&gt;0, "JA", "NEJ")</f>
        <v>JA</v>
      </c>
    </row>
    <row r="1554" spans="1:8" x14ac:dyDescent="0.35">
      <c r="A1554" t="s">
        <v>267</v>
      </c>
      <c r="B1554" t="s">
        <v>268</v>
      </c>
      <c r="C1554" s="1">
        <v>151</v>
      </c>
      <c r="D1554">
        <v>2112025</v>
      </c>
      <c r="E1554">
        <v>4470</v>
      </c>
      <c r="F1554" t="s">
        <v>20</v>
      </c>
      <c r="G1554">
        <v>4601</v>
      </c>
      <c r="H1554" t="str">
        <f>IF(COUNTIF(Aktiva_företag[FO-nummer],ostolaskut_2025[[#This Row],[Toimittajan Y-tunnus]])&gt;0, "JA", "NEJ")</f>
        <v>JA</v>
      </c>
    </row>
    <row r="1555" spans="1:8" x14ac:dyDescent="0.35">
      <c r="A1555" t="s">
        <v>267</v>
      </c>
      <c r="B1555" t="s">
        <v>268</v>
      </c>
      <c r="C1555" s="1">
        <v>38</v>
      </c>
      <c r="D1555">
        <v>23112025</v>
      </c>
      <c r="E1555">
        <v>4390</v>
      </c>
      <c r="F1555" t="s">
        <v>140</v>
      </c>
      <c r="G1555">
        <v>5352</v>
      </c>
      <c r="H1555" t="str">
        <f>IF(COUNTIF(Aktiva_företag[FO-nummer],ostolaskut_2025[[#This Row],[Toimittajan Y-tunnus]])&gt;0, "JA", "NEJ")</f>
        <v>JA</v>
      </c>
    </row>
    <row r="1556" spans="1:8" x14ac:dyDescent="0.35">
      <c r="A1556" t="s">
        <v>267</v>
      </c>
      <c r="B1556" t="s">
        <v>268</v>
      </c>
      <c r="C1556" s="1">
        <v>55</v>
      </c>
      <c r="D1556">
        <v>23112025</v>
      </c>
      <c r="E1556">
        <v>4840</v>
      </c>
      <c r="F1556" t="s">
        <v>143</v>
      </c>
      <c r="G1556">
        <v>5352</v>
      </c>
      <c r="H1556" t="str">
        <f>IF(COUNTIF(Aktiva_företag[FO-nummer],ostolaskut_2025[[#This Row],[Toimittajan Y-tunnus]])&gt;0, "JA", "NEJ")</f>
        <v>JA</v>
      </c>
    </row>
    <row r="1557" spans="1:8" x14ac:dyDescent="0.35">
      <c r="A1557" t="s">
        <v>267</v>
      </c>
      <c r="B1557" t="s">
        <v>268</v>
      </c>
      <c r="C1557" s="1">
        <v>114</v>
      </c>
      <c r="D1557">
        <v>23112025</v>
      </c>
      <c r="E1557">
        <v>4390</v>
      </c>
      <c r="F1557" t="s">
        <v>140</v>
      </c>
      <c r="G1557">
        <v>5352</v>
      </c>
      <c r="H1557" t="str">
        <f>IF(COUNTIF(Aktiva_företag[FO-nummer],ostolaskut_2025[[#This Row],[Toimittajan Y-tunnus]])&gt;0, "JA", "NEJ")</f>
        <v>JA</v>
      </c>
    </row>
    <row r="1558" spans="1:8" x14ac:dyDescent="0.35">
      <c r="A1558" t="s">
        <v>267</v>
      </c>
      <c r="B1558" t="s">
        <v>268</v>
      </c>
      <c r="C1558" s="1">
        <v>100</v>
      </c>
      <c r="D1558">
        <v>23112025</v>
      </c>
      <c r="E1558">
        <v>4840</v>
      </c>
      <c r="F1558" t="s">
        <v>143</v>
      </c>
      <c r="G1558">
        <v>5352</v>
      </c>
      <c r="H1558" t="str">
        <f>IF(COUNTIF(Aktiva_företag[FO-nummer],ostolaskut_2025[[#This Row],[Toimittajan Y-tunnus]])&gt;0, "JA", "NEJ")</f>
        <v>JA</v>
      </c>
    </row>
    <row r="1559" spans="1:8" x14ac:dyDescent="0.35">
      <c r="A1559" t="s">
        <v>267</v>
      </c>
      <c r="B1559" t="s">
        <v>268</v>
      </c>
      <c r="C1559" s="1">
        <v>76</v>
      </c>
      <c r="D1559">
        <v>22112025</v>
      </c>
      <c r="E1559">
        <v>4390</v>
      </c>
      <c r="F1559" t="s">
        <v>140</v>
      </c>
      <c r="G1559">
        <v>5352</v>
      </c>
      <c r="H1559" t="str">
        <f>IF(COUNTIF(Aktiva_företag[FO-nummer],ostolaskut_2025[[#This Row],[Toimittajan Y-tunnus]])&gt;0, "JA", "NEJ")</f>
        <v>JA</v>
      </c>
    </row>
    <row r="1560" spans="1:8" x14ac:dyDescent="0.35">
      <c r="A1560" t="s">
        <v>267</v>
      </c>
      <c r="B1560" t="s">
        <v>268</v>
      </c>
      <c r="C1560" s="1">
        <v>184.29</v>
      </c>
      <c r="D1560">
        <v>22112025</v>
      </c>
      <c r="E1560">
        <v>4600</v>
      </c>
      <c r="F1560" t="s">
        <v>120</v>
      </c>
      <c r="G1560">
        <v>5352</v>
      </c>
      <c r="H1560" t="str">
        <f>IF(COUNTIF(Aktiva_företag[FO-nummer],ostolaskut_2025[[#This Row],[Toimittajan Y-tunnus]])&gt;0, "JA", "NEJ")</f>
        <v>JA</v>
      </c>
    </row>
    <row r="1561" spans="1:8" x14ac:dyDescent="0.35">
      <c r="A1561" t="s">
        <v>267</v>
      </c>
      <c r="B1561" t="s">
        <v>268</v>
      </c>
      <c r="C1561" s="1">
        <v>76</v>
      </c>
      <c r="D1561">
        <v>23112025</v>
      </c>
      <c r="E1561">
        <v>4390</v>
      </c>
      <c r="F1561" t="s">
        <v>140</v>
      </c>
      <c r="G1561">
        <v>4601</v>
      </c>
      <c r="H1561" t="str">
        <f>IF(COUNTIF(Aktiva_företag[FO-nummer],ostolaskut_2025[[#This Row],[Toimittajan Y-tunnus]])&gt;0, "JA", "NEJ")</f>
        <v>JA</v>
      </c>
    </row>
    <row r="1562" spans="1:8" x14ac:dyDescent="0.35">
      <c r="A1562" t="s">
        <v>267</v>
      </c>
      <c r="B1562" t="s">
        <v>268</v>
      </c>
      <c r="C1562" s="1">
        <v>100</v>
      </c>
      <c r="D1562">
        <v>23112025</v>
      </c>
      <c r="E1562">
        <v>4840</v>
      </c>
      <c r="F1562" t="s">
        <v>143</v>
      </c>
      <c r="G1562">
        <v>4601</v>
      </c>
      <c r="H1562" t="str">
        <f>IF(COUNTIF(Aktiva_företag[FO-nummer],ostolaskut_2025[[#This Row],[Toimittajan Y-tunnus]])&gt;0, "JA", "NEJ")</f>
        <v>JA</v>
      </c>
    </row>
    <row r="1563" spans="1:8" x14ac:dyDescent="0.35">
      <c r="A1563" t="s">
        <v>267</v>
      </c>
      <c r="B1563" t="s">
        <v>268</v>
      </c>
      <c r="C1563" s="1">
        <v>178.8</v>
      </c>
      <c r="D1563">
        <v>23112025</v>
      </c>
      <c r="E1563">
        <v>4600</v>
      </c>
      <c r="F1563" t="s">
        <v>120</v>
      </c>
      <c r="G1563">
        <v>4601</v>
      </c>
      <c r="H1563" t="str">
        <f>IF(COUNTIF(Aktiva_företag[FO-nummer],ostolaskut_2025[[#This Row],[Toimittajan Y-tunnus]])&gt;0, "JA", "NEJ")</f>
        <v>JA</v>
      </c>
    </row>
    <row r="1564" spans="1:8" x14ac:dyDescent="0.35">
      <c r="A1564" t="s">
        <v>267</v>
      </c>
      <c r="B1564" t="s">
        <v>268</v>
      </c>
      <c r="C1564" s="1">
        <v>272.64999999999998</v>
      </c>
      <c r="D1564">
        <v>22112025</v>
      </c>
      <c r="E1564">
        <v>4470</v>
      </c>
      <c r="F1564" t="s">
        <v>20</v>
      </c>
      <c r="G1564">
        <v>4601</v>
      </c>
      <c r="H1564" t="str">
        <f>IF(COUNTIF(Aktiva_företag[FO-nummer],ostolaskut_2025[[#This Row],[Toimittajan Y-tunnus]])&gt;0, "JA", "NEJ")</f>
        <v>JA</v>
      </c>
    </row>
    <row r="1565" spans="1:8" x14ac:dyDescent="0.35">
      <c r="A1565" t="s">
        <v>267</v>
      </c>
      <c r="B1565" t="s">
        <v>268</v>
      </c>
      <c r="C1565" s="1">
        <v>456</v>
      </c>
      <c r="D1565">
        <v>22112025</v>
      </c>
      <c r="E1565">
        <v>4360</v>
      </c>
      <c r="F1565" t="s">
        <v>76</v>
      </c>
      <c r="G1565">
        <v>4601</v>
      </c>
      <c r="H1565" t="str">
        <f>IF(COUNTIF(Aktiva_företag[FO-nummer],ostolaskut_2025[[#This Row],[Toimittajan Y-tunnus]])&gt;0, "JA", "NEJ")</f>
        <v>JA</v>
      </c>
    </row>
    <row r="1566" spans="1:8" x14ac:dyDescent="0.35">
      <c r="A1566" t="s">
        <v>267</v>
      </c>
      <c r="B1566" t="s">
        <v>268</v>
      </c>
      <c r="C1566" s="1">
        <v>125</v>
      </c>
      <c r="D1566">
        <v>22112025</v>
      </c>
      <c r="E1566">
        <v>4840</v>
      </c>
      <c r="F1566" t="s">
        <v>143</v>
      </c>
      <c r="G1566">
        <v>4601</v>
      </c>
      <c r="H1566" t="str">
        <f>IF(COUNTIF(Aktiva_företag[FO-nummer],ostolaskut_2025[[#This Row],[Toimittajan Y-tunnus]])&gt;0, "JA", "NEJ")</f>
        <v>JA</v>
      </c>
    </row>
    <row r="1567" spans="1:8" x14ac:dyDescent="0.35">
      <c r="A1567" t="s">
        <v>267</v>
      </c>
      <c r="B1567" t="s">
        <v>268</v>
      </c>
      <c r="C1567" s="1">
        <v>60</v>
      </c>
      <c r="D1567">
        <v>22112025</v>
      </c>
      <c r="E1567">
        <v>4600</v>
      </c>
      <c r="F1567" t="s">
        <v>120</v>
      </c>
      <c r="G1567">
        <v>4601</v>
      </c>
      <c r="H1567" t="str">
        <f>IF(COUNTIF(Aktiva_företag[FO-nummer],ostolaskut_2025[[#This Row],[Toimittajan Y-tunnus]])&gt;0, "JA", "NEJ")</f>
        <v>JA</v>
      </c>
    </row>
    <row r="1568" spans="1:8" x14ac:dyDescent="0.35">
      <c r="A1568" t="s">
        <v>267</v>
      </c>
      <c r="B1568" t="s">
        <v>268</v>
      </c>
      <c r="C1568" s="1">
        <v>188.55</v>
      </c>
      <c r="D1568">
        <v>22112025</v>
      </c>
      <c r="E1568">
        <v>4600</v>
      </c>
      <c r="F1568" t="s">
        <v>120</v>
      </c>
      <c r="G1568">
        <v>4601</v>
      </c>
      <c r="H1568" t="str">
        <f>IF(COUNTIF(Aktiva_företag[FO-nummer],ostolaskut_2025[[#This Row],[Toimittajan Y-tunnus]])&gt;0, "JA", "NEJ")</f>
        <v>JA</v>
      </c>
    </row>
    <row r="1569" spans="1:8" x14ac:dyDescent="0.35">
      <c r="A1569" t="s">
        <v>267</v>
      </c>
      <c r="B1569" t="s">
        <v>268</v>
      </c>
      <c r="C1569" s="1">
        <v>114</v>
      </c>
      <c r="D1569">
        <v>23112025</v>
      </c>
      <c r="E1569">
        <v>4390</v>
      </c>
      <c r="F1569" t="s">
        <v>140</v>
      </c>
      <c r="G1569">
        <v>3551</v>
      </c>
      <c r="H1569" t="str">
        <f>IF(COUNTIF(Aktiva_företag[FO-nummer],ostolaskut_2025[[#This Row],[Toimittajan Y-tunnus]])&gt;0, "JA", "NEJ")</f>
        <v>JA</v>
      </c>
    </row>
    <row r="1570" spans="1:8" x14ac:dyDescent="0.35">
      <c r="A1570" t="s">
        <v>267</v>
      </c>
      <c r="B1570" t="s">
        <v>268</v>
      </c>
      <c r="C1570" s="1">
        <v>76</v>
      </c>
      <c r="D1570">
        <v>22112025</v>
      </c>
      <c r="E1570">
        <v>4390</v>
      </c>
      <c r="F1570" t="s">
        <v>140</v>
      </c>
      <c r="G1570">
        <v>5352</v>
      </c>
      <c r="H1570" t="str">
        <f>IF(COUNTIF(Aktiva_företag[FO-nummer],ostolaskut_2025[[#This Row],[Toimittajan Y-tunnus]])&gt;0, "JA", "NEJ")</f>
        <v>JA</v>
      </c>
    </row>
    <row r="1571" spans="1:8" x14ac:dyDescent="0.35">
      <c r="A1571" t="s">
        <v>267</v>
      </c>
      <c r="B1571" t="s">
        <v>268</v>
      </c>
      <c r="C1571" s="1">
        <v>15.21</v>
      </c>
      <c r="D1571">
        <v>22112025</v>
      </c>
      <c r="E1571">
        <v>4600</v>
      </c>
      <c r="F1571" t="s">
        <v>120</v>
      </c>
      <c r="G1571">
        <v>5352</v>
      </c>
      <c r="H1571" t="str">
        <f>IF(COUNTIF(Aktiva_företag[FO-nummer],ostolaskut_2025[[#This Row],[Toimittajan Y-tunnus]])&gt;0, "JA", "NEJ")</f>
        <v>JA</v>
      </c>
    </row>
    <row r="1572" spans="1:8" x14ac:dyDescent="0.35">
      <c r="A1572" t="s">
        <v>267</v>
      </c>
      <c r="B1572" t="s">
        <v>268</v>
      </c>
      <c r="C1572" s="1">
        <v>904.77</v>
      </c>
      <c r="D1572">
        <v>13122025</v>
      </c>
      <c r="E1572">
        <v>4470</v>
      </c>
      <c r="F1572" t="s">
        <v>20</v>
      </c>
      <c r="G1572">
        <v>4601</v>
      </c>
      <c r="H1572" t="str">
        <f>IF(COUNTIF(Aktiva_företag[FO-nummer],ostolaskut_2025[[#This Row],[Toimittajan Y-tunnus]])&gt;0, "JA", "NEJ")</f>
        <v>JA</v>
      </c>
    </row>
    <row r="1573" spans="1:8" x14ac:dyDescent="0.35">
      <c r="A1573" t="s">
        <v>267</v>
      </c>
      <c r="B1573" t="s">
        <v>268</v>
      </c>
      <c r="C1573" s="1">
        <v>76</v>
      </c>
      <c r="D1573">
        <v>24122025</v>
      </c>
      <c r="E1573">
        <v>4390</v>
      </c>
      <c r="F1573" t="s">
        <v>140</v>
      </c>
      <c r="G1573">
        <v>5352</v>
      </c>
      <c r="H1573" t="str">
        <f>IF(COUNTIF(Aktiva_företag[FO-nummer],ostolaskut_2025[[#This Row],[Toimittajan Y-tunnus]])&gt;0, "JA", "NEJ")</f>
        <v>JA</v>
      </c>
    </row>
    <row r="1574" spans="1:8" x14ac:dyDescent="0.35">
      <c r="A1574" t="s">
        <v>267</v>
      </c>
      <c r="B1574" t="s">
        <v>268</v>
      </c>
      <c r="C1574" s="1">
        <v>99.64</v>
      </c>
      <c r="D1574">
        <v>2092025</v>
      </c>
      <c r="E1574">
        <v>4470</v>
      </c>
      <c r="F1574" t="s">
        <v>20</v>
      </c>
      <c r="G1574">
        <v>6102</v>
      </c>
      <c r="H1574" t="str">
        <f>IF(COUNTIF(Aktiva_företag[FO-nummer],ostolaskut_2025[[#This Row],[Toimittajan Y-tunnus]])&gt;0, "JA", "NEJ")</f>
        <v>JA</v>
      </c>
    </row>
    <row r="1575" spans="1:8" x14ac:dyDescent="0.35">
      <c r="A1575" t="s">
        <v>267</v>
      </c>
      <c r="B1575" t="s">
        <v>268</v>
      </c>
      <c r="C1575" s="1">
        <v>206.76</v>
      </c>
      <c r="D1575">
        <v>19102025</v>
      </c>
      <c r="E1575">
        <v>1140</v>
      </c>
      <c r="F1575" t="s">
        <v>1945</v>
      </c>
      <c r="G1575">
        <v>6102</v>
      </c>
      <c r="H1575" t="str">
        <f>IF(COUNTIF(Aktiva_företag[FO-nummer],ostolaskut_2025[[#This Row],[Toimittajan Y-tunnus]])&gt;0, "JA", "NEJ")</f>
        <v>JA</v>
      </c>
    </row>
    <row r="1576" spans="1:8" x14ac:dyDescent="0.35">
      <c r="A1576" t="s">
        <v>267</v>
      </c>
      <c r="B1576" t="s">
        <v>268</v>
      </c>
      <c r="C1576" s="1">
        <v>206.76</v>
      </c>
      <c r="D1576">
        <v>19102025</v>
      </c>
      <c r="E1576">
        <v>1140</v>
      </c>
      <c r="F1576" t="s">
        <v>1945</v>
      </c>
      <c r="G1576">
        <v>6103</v>
      </c>
      <c r="H1576" t="str">
        <f>IF(COUNTIF(Aktiva_företag[FO-nummer],ostolaskut_2025[[#This Row],[Toimittajan Y-tunnus]])&gt;0, "JA", "NEJ")</f>
        <v>JA</v>
      </c>
    </row>
    <row r="1577" spans="1:8" x14ac:dyDescent="0.35">
      <c r="A1577" t="s">
        <v>267</v>
      </c>
      <c r="B1577" t="s">
        <v>268</v>
      </c>
      <c r="C1577" s="1">
        <v>76.489999999999995</v>
      </c>
      <c r="D1577">
        <v>2112025</v>
      </c>
      <c r="E1577">
        <v>4600</v>
      </c>
      <c r="F1577" t="s">
        <v>120</v>
      </c>
      <c r="G1577">
        <v>6102</v>
      </c>
      <c r="H1577" t="str">
        <f>IF(COUNTIF(Aktiva_företag[FO-nummer],ostolaskut_2025[[#This Row],[Toimittajan Y-tunnus]])&gt;0, "JA", "NEJ")</f>
        <v>JA</v>
      </c>
    </row>
    <row r="1578" spans="1:8" x14ac:dyDescent="0.35">
      <c r="A1578" t="s">
        <v>267</v>
      </c>
      <c r="B1578" t="s">
        <v>268</v>
      </c>
      <c r="C1578" s="1">
        <v>156.18</v>
      </c>
      <c r="D1578">
        <v>23112025</v>
      </c>
      <c r="E1578">
        <v>4600</v>
      </c>
      <c r="F1578" t="s">
        <v>120</v>
      </c>
      <c r="G1578">
        <v>6102</v>
      </c>
      <c r="H1578" t="str">
        <f>IF(COUNTIF(Aktiva_företag[FO-nummer],ostolaskut_2025[[#This Row],[Toimittajan Y-tunnus]])&gt;0, "JA", "NEJ")</f>
        <v>JA</v>
      </c>
    </row>
    <row r="1579" spans="1:8" x14ac:dyDescent="0.35">
      <c r="A1579" t="s">
        <v>1469</v>
      </c>
      <c r="B1579" t="s">
        <v>1470</v>
      </c>
      <c r="C1579" s="1">
        <v>328.95</v>
      </c>
      <c r="D1579">
        <v>25082025</v>
      </c>
      <c r="E1579">
        <v>4600</v>
      </c>
      <c r="F1579" t="s">
        <v>120</v>
      </c>
      <c r="G1579">
        <v>3901</v>
      </c>
      <c r="H1579" t="str">
        <f>IF(COUNTIF(Aktiva_företag[FO-nummer],ostolaskut_2025[[#This Row],[Toimittajan Y-tunnus]])&gt;0, "JA", "NEJ")</f>
        <v>JA</v>
      </c>
    </row>
    <row r="1580" spans="1:8" x14ac:dyDescent="0.35">
      <c r="A1580" t="s">
        <v>1469</v>
      </c>
      <c r="B1580" t="s">
        <v>1470</v>
      </c>
      <c r="C1580" s="1">
        <v>328.95</v>
      </c>
      <c r="D1580">
        <v>25082025</v>
      </c>
      <c r="E1580">
        <v>4600</v>
      </c>
      <c r="F1580" t="s">
        <v>120</v>
      </c>
      <c r="G1580">
        <v>5551</v>
      </c>
      <c r="H1580" t="str">
        <f>IF(COUNTIF(Aktiva_företag[FO-nummer],ostolaskut_2025[[#This Row],[Toimittajan Y-tunnus]])&gt;0, "JA", "NEJ")</f>
        <v>JA</v>
      </c>
    </row>
    <row r="1581" spans="1:8" x14ac:dyDescent="0.35">
      <c r="A1581" t="s">
        <v>1151</v>
      </c>
      <c r="B1581" t="s">
        <v>1152</v>
      </c>
      <c r="C1581" s="1">
        <v>213.33</v>
      </c>
      <c r="D1581">
        <v>6052025</v>
      </c>
      <c r="E1581">
        <v>4410</v>
      </c>
      <c r="F1581" t="s">
        <v>27</v>
      </c>
      <c r="G1581">
        <v>1101</v>
      </c>
      <c r="H1581" t="str">
        <f>IF(COUNTIF(Aktiva_företag[FO-nummer],ostolaskut_2025[[#This Row],[Toimittajan Y-tunnus]])&gt;0, "JA", "NEJ")</f>
        <v>JA</v>
      </c>
    </row>
    <row r="1582" spans="1:8" x14ac:dyDescent="0.35">
      <c r="A1582" t="s">
        <v>1151</v>
      </c>
      <c r="B1582" t="s">
        <v>1152</v>
      </c>
      <c r="C1582" s="1">
        <v>263.16000000000003</v>
      </c>
      <c r="D1582">
        <v>28072025</v>
      </c>
      <c r="E1582">
        <v>4520</v>
      </c>
      <c r="F1582" t="s">
        <v>117</v>
      </c>
      <c r="G1582">
        <v>5551</v>
      </c>
      <c r="H1582" t="str">
        <f>IF(COUNTIF(Aktiva_företag[FO-nummer],ostolaskut_2025[[#This Row],[Toimittajan Y-tunnus]])&gt;0, "JA", "NEJ")</f>
        <v>JA</v>
      </c>
    </row>
    <row r="1583" spans="1:8" x14ac:dyDescent="0.35">
      <c r="A1583" t="s">
        <v>1151</v>
      </c>
      <c r="B1583" t="s">
        <v>1152</v>
      </c>
      <c r="C1583" s="1">
        <v>12.98</v>
      </c>
      <c r="D1583">
        <v>28072025</v>
      </c>
      <c r="E1583">
        <v>4410</v>
      </c>
      <c r="F1583" t="s">
        <v>27</v>
      </c>
      <c r="G1583">
        <v>3601</v>
      </c>
      <c r="H1583" t="str">
        <f>IF(COUNTIF(Aktiva_företag[FO-nummer],ostolaskut_2025[[#This Row],[Toimittajan Y-tunnus]])&gt;0, "JA", "NEJ")</f>
        <v>JA</v>
      </c>
    </row>
    <row r="1584" spans="1:8" x14ac:dyDescent="0.35">
      <c r="A1584" t="s">
        <v>1151</v>
      </c>
      <c r="B1584" t="s">
        <v>1152</v>
      </c>
      <c r="C1584" s="1">
        <v>152.63</v>
      </c>
      <c r="D1584">
        <v>28072025</v>
      </c>
      <c r="E1584">
        <v>4410</v>
      </c>
      <c r="F1584" t="s">
        <v>27</v>
      </c>
      <c r="G1584">
        <v>1101</v>
      </c>
      <c r="H1584" t="str">
        <f>IF(COUNTIF(Aktiva_företag[FO-nummer],ostolaskut_2025[[#This Row],[Toimittajan Y-tunnus]])&gt;0, "JA", "NEJ")</f>
        <v>JA</v>
      </c>
    </row>
    <row r="1585" spans="1:8" x14ac:dyDescent="0.35">
      <c r="A1585" t="s">
        <v>1151</v>
      </c>
      <c r="B1585" t="s">
        <v>1152</v>
      </c>
      <c r="C1585" s="1">
        <v>52.28</v>
      </c>
      <c r="D1585">
        <v>28072025</v>
      </c>
      <c r="E1585">
        <v>4410</v>
      </c>
      <c r="F1585" t="s">
        <v>27</v>
      </c>
      <c r="G1585">
        <v>3051</v>
      </c>
      <c r="H1585" t="str">
        <f>IF(COUNTIF(Aktiva_företag[FO-nummer],ostolaskut_2025[[#This Row],[Toimittajan Y-tunnus]])&gt;0, "JA", "NEJ")</f>
        <v>JA</v>
      </c>
    </row>
    <row r="1586" spans="1:8" x14ac:dyDescent="0.35">
      <c r="A1586" t="s">
        <v>1151</v>
      </c>
      <c r="B1586" t="s">
        <v>1152</v>
      </c>
      <c r="C1586" s="1">
        <v>149.12</v>
      </c>
      <c r="D1586">
        <v>8122025</v>
      </c>
      <c r="E1586">
        <v>4410</v>
      </c>
      <c r="F1586" t="s">
        <v>27</v>
      </c>
      <c r="G1586">
        <v>1101</v>
      </c>
      <c r="H1586" t="str">
        <f>IF(COUNTIF(Aktiva_företag[FO-nummer],ostolaskut_2025[[#This Row],[Toimittajan Y-tunnus]])&gt;0, "JA", "NEJ")</f>
        <v>JA</v>
      </c>
    </row>
    <row r="1587" spans="1:8" x14ac:dyDescent="0.35">
      <c r="A1587" t="s">
        <v>1151</v>
      </c>
      <c r="B1587" t="s">
        <v>1152</v>
      </c>
      <c r="C1587" s="1">
        <v>17.11</v>
      </c>
      <c r="D1587">
        <v>8122025</v>
      </c>
      <c r="E1587">
        <v>4410</v>
      </c>
      <c r="F1587" t="s">
        <v>27</v>
      </c>
      <c r="G1587">
        <v>3601</v>
      </c>
      <c r="H1587" t="str">
        <f>IF(COUNTIF(Aktiva_företag[FO-nummer],ostolaskut_2025[[#This Row],[Toimittajan Y-tunnus]])&gt;0, "JA", "NEJ")</f>
        <v>JA</v>
      </c>
    </row>
    <row r="1588" spans="1:8" x14ac:dyDescent="0.35">
      <c r="A1588" t="s">
        <v>1151</v>
      </c>
      <c r="B1588" t="s">
        <v>1152</v>
      </c>
      <c r="C1588" s="1">
        <v>44.74</v>
      </c>
      <c r="D1588">
        <v>8122025</v>
      </c>
      <c r="E1588">
        <v>4410</v>
      </c>
      <c r="F1588" t="s">
        <v>27</v>
      </c>
      <c r="G1588">
        <v>5551</v>
      </c>
      <c r="H1588" t="str">
        <f>IF(COUNTIF(Aktiva_företag[FO-nummer],ostolaskut_2025[[#This Row],[Toimittajan Y-tunnus]])&gt;0, "JA", "NEJ")</f>
        <v>JA</v>
      </c>
    </row>
    <row r="1589" spans="1:8" x14ac:dyDescent="0.35">
      <c r="A1589" t="s">
        <v>1151</v>
      </c>
      <c r="B1589" t="s">
        <v>1152</v>
      </c>
      <c r="C1589" s="1">
        <v>745.61</v>
      </c>
      <c r="D1589">
        <v>8122025</v>
      </c>
      <c r="E1589">
        <v>4470</v>
      </c>
      <c r="F1589" t="s">
        <v>20</v>
      </c>
      <c r="G1589">
        <v>1101</v>
      </c>
      <c r="H1589" t="str">
        <f>IF(COUNTIF(Aktiva_företag[FO-nummer],ostolaskut_2025[[#This Row],[Toimittajan Y-tunnus]])&gt;0, "JA", "NEJ")</f>
        <v>JA</v>
      </c>
    </row>
    <row r="1590" spans="1:8" x14ac:dyDescent="0.35">
      <c r="A1590" t="s">
        <v>1151</v>
      </c>
      <c r="B1590" t="s">
        <v>1152</v>
      </c>
      <c r="C1590" s="1">
        <v>35.090000000000003</v>
      </c>
      <c r="D1590">
        <v>8122025</v>
      </c>
      <c r="E1590">
        <v>4465</v>
      </c>
      <c r="F1590" t="s">
        <v>629</v>
      </c>
      <c r="G1590">
        <v>5501</v>
      </c>
      <c r="H1590" t="str">
        <f>IF(COUNTIF(Aktiva_företag[FO-nummer],ostolaskut_2025[[#This Row],[Toimittajan Y-tunnus]])&gt;0, "JA", "NEJ")</f>
        <v>JA</v>
      </c>
    </row>
    <row r="1591" spans="1:8" x14ac:dyDescent="0.35">
      <c r="A1591" t="s">
        <v>1151</v>
      </c>
      <c r="B1591" t="s">
        <v>1152</v>
      </c>
      <c r="C1591" s="1">
        <v>139.47</v>
      </c>
      <c r="D1591">
        <v>8122025</v>
      </c>
      <c r="E1591">
        <v>4520</v>
      </c>
      <c r="F1591" t="s">
        <v>117</v>
      </c>
      <c r="G1591">
        <v>5501</v>
      </c>
      <c r="H1591" t="str">
        <f>IF(COUNTIF(Aktiva_företag[FO-nummer],ostolaskut_2025[[#This Row],[Toimittajan Y-tunnus]])&gt;0, "JA", "NEJ")</f>
        <v>JA</v>
      </c>
    </row>
    <row r="1592" spans="1:8" x14ac:dyDescent="0.35">
      <c r="A1592" t="s">
        <v>1151</v>
      </c>
      <c r="B1592" t="s">
        <v>1152</v>
      </c>
      <c r="C1592" s="1">
        <v>50.88</v>
      </c>
      <c r="D1592">
        <v>18122025</v>
      </c>
      <c r="E1592">
        <v>4520</v>
      </c>
      <c r="F1592" t="s">
        <v>117</v>
      </c>
      <c r="G1592">
        <v>3901</v>
      </c>
      <c r="H1592" t="str">
        <f>IF(COUNTIF(Aktiva_företag[FO-nummer],ostolaskut_2025[[#This Row],[Toimittajan Y-tunnus]])&gt;0, "JA", "NEJ")</f>
        <v>JA</v>
      </c>
    </row>
    <row r="1593" spans="1:8" x14ac:dyDescent="0.35">
      <c r="A1593" t="s">
        <v>1151</v>
      </c>
      <c r="B1593" t="s">
        <v>1152</v>
      </c>
      <c r="C1593" s="1">
        <v>1105.26</v>
      </c>
      <c r="D1593">
        <v>18122025</v>
      </c>
      <c r="E1593">
        <v>4410</v>
      </c>
      <c r="F1593" t="s">
        <v>27</v>
      </c>
      <c r="G1593">
        <v>1101</v>
      </c>
      <c r="H1593" t="str">
        <f>IF(COUNTIF(Aktiva_företag[FO-nummer],ostolaskut_2025[[#This Row],[Toimittajan Y-tunnus]])&gt;0, "JA", "NEJ")</f>
        <v>JA</v>
      </c>
    </row>
    <row r="1594" spans="1:8" x14ac:dyDescent="0.35">
      <c r="A1594" t="s">
        <v>1151</v>
      </c>
      <c r="B1594" t="s">
        <v>1152</v>
      </c>
      <c r="C1594" s="1">
        <v>26.32</v>
      </c>
      <c r="D1594">
        <v>18122025</v>
      </c>
      <c r="E1594">
        <v>4600</v>
      </c>
      <c r="F1594" t="s">
        <v>120</v>
      </c>
      <c r="G1594">
        <v>3051</v>
      </c>
      <c r="H1594" t="str">
        <f>IF(COUNTIF(Aktiva_företag[FO-nummer],ostolaskut_2025[[#This Row],[Toimittajan Y-tunnus]])&gt;0, "JA", "NEJ")</f>
        <v>JA</v>
      </c>
    </row>
    <row r="1595" spans="1:8" x14ac:dyDescent="0.35">
      <c r="A1595" t="s">
        <v>1151</v>
      </c>
      <c r="B1595" t="s">
        <v>1152</v>
      </c>
      <c r="C1595" s="1">
        <v>38.6</v>
      </c>
      <c r="D1595">
        <v>18122025</v>
      </c>
      <c r="E1595">
        <v>4520</v>
      </c>
      <c r="F1595" t="s">
        <v>117</v>
      </c>
      <c r="G1595">
        <v>3501</v>
      </c>
      <c r="H1595" t="str">
        <f>IF(COUNTIF(Aktiva_företag[FO-nummer],ostolaskut_2025[[#This Row],[Toimittajan Y-tunnus]])&gt;0, "JA", "NEJ")</f>
        <v>JA</v>
      </c>
    </row>
    <row r="1596" spans="1:8" x14ac:dyDescent="0.35">
      <c r="A1596" t="s">
        <v>1151</v>
      </c>
      <c r="B1596" t="s">
        <v>1152</v>
      </c>
      <c r="C1596" s="1">
        <v>52.63</v>
      </c>
      <c r="D1596">
        <v>18122025</v>
      </c>
      <c r="E1596">
        <v>4520</v>
      </c>
      <c r="F1596" t="s">
        <v>117</v>
      </c>
      <c r="G1596">
        <v>3021</v>
      </c>
      <c r="H1596" t="str">
        <f>IF(COUNTIF(Aktiva_företag[FO-nummer],ostolaskut_2025[[#This Row],[Toimittajan Y-tunnus]])&gt;0, "JA", "NEJ")</f>
        <v>JA</v>
      </c>
    </row>
    <row r="1597" spans="1:8" x14ac:dyDescent="0.35">
      <c r="A1597" t="s">
        <v>1151</v>
      </c>
      <c r="B1597" t="s">
        <v>1152</v>
      </c>
      <c r="C1597" s="1">
        <v>372.81</v>
      </c>
      <c r="D1597">
        <v>29122025</v>
      </c>
      <c r="E1597">
        <v>4470</v>
      </c>
      <c r="F1597" t="s">
        <v>20</v>
      </c>
      <c r="G1597">
        <v>1101</v>
      </c>
      <c r="H1597" t="str">
        <f>IF(COUNTIF(Aktiva_företag[FO-nummer],ostolaskut_2025[[#This Row],[Toimittajan Y-tunnus]])&gt;0, "JA", "NEJ")</f>
        <v>JA</v>
      </c>
    </row>
    <row r="1598" spans="1:8" x14ac:dyDescent="0.35">
      <c r="A1598" t="s">
        <v>1310</v>
      </c>
      <c r="B1598" t="s">
        <v>1311</v>
      </c>
      <c r="C1598" s="1">
        <v>131.52000000000001</v>
      </c>
      <c r="D1598">
        <v>11062025</v>
      </c>
      <c r="E1598">
        <v>4520</v>
      </c>
      <c r="F1598" t="s">
        <v>117</v>
      </c>
      <c r="G1598">
        <v>3501</v>
      </c>
      <c r="H1598" t="str">
        <f>IF(COUNTIF(Aktiva_företag[FO-nummer],ostolaskut_2025[[#This Row],[Toimittajan Y-tunnus]])&gt;0, "JA", "NEJ")</f>
        <v>JA</v>
      </c>
    </row>
    <row r="1599" spans="1:8" x14ac:dyDescent="0.35">
      <c r="A1599" t="s">
        <v>1310</v>
      </c>
      <c r="B1599" t="s">
        <v>1311</v>
      </c>
      <c r="C1599" s="1">
        <v>263.04000000000002</v>
      </c>
      <c r="D1599">
        <v>11062025</v>
      </c>
      <c r="E1599">
        <v>4520</v>
      </c>
      <c r="F1599" t="s">
        <v>117</v>
      </c>
      <c r="G1599">
        <v>5501</v>
      </c>
      <c r="H1599" t="str">
        <f>IF(COUNTIF(Aktiva_företag[FO-nummer],ostolaskut_2025[[#This Row],[Toimittajan Y-tunnus]])&gt;0, "JA", "NEJ")</f>
        <v>JA</v>
      </c>
    </row>
    <row r="1600" spans="1:8" x14ac:dyDescent="0.35">
      <c r="A1600" t="s">
        <v>1310</v>
      </c>
      <c r="B1600" t="s">
        <v>1311</v>
      </c>
      <c r="C1600" s="1">
        <v>131.52000000000001</v>
      </c>
      <c r="D1600">
        <v>11062025</v>
      </c>
      <c r="E1600">
        <v>4520</v>
      </c>
      <c r="F1600" t="s">
        <v>117</v>
      </c>
      <c r="G1600">
        <v>5551</v>
      </c>
      <c r="H1600" t="str">
        <f>IF(COUNTIF(Aktiva_företag[FO-nummer],ostolaskut_2025[[#This Row],[Toimittajan Y-tunnus]])&gt;0, "JA", "NEJ")</f>
        <v>JA</v>
      </c>
    </row>
    <row r="1601" spans="1:8" x14ac:dyDescent="0.35">
      <c r="A1601" t="s">
        <v>987</v>
      </c>
      <c r="B1601" t="s">
        <v>988</v>
      </c>
      <c r="C1601" s="1">
        <v>830</v>
      </c>
      <c r="D1601">
        <v>10042025</v>
      </c>
      <c r="E1601">
        <v>4470</v>
      </c>
      <c r="F1601" t="s">
        <v>20</v>
      </c>
      <c r="G1601">
        <v>4601</v>
      </c>
      <c r="H1601" t="str">
        <f>IF(COUNTIF(Aktiva_företag[FO-nummer],ostolaskut_2025[[#This Row],[Toimittajan Y-tunnus]])&gt;0, "JA", "NEJ")</f>
        <v>JA</v>
      </c>
    </row>
    <row r="1602" spans="1:8" x14ac:dyDescent="0.35">
      <c r="A1602" t="s">
        <v>987</v>
      </c>
      <c r="B1602" t="s">
        <v>988</v>
      </c>
      <c r="C1602" s="1">
        <v>968.8</v>
      </c>
      <c r="D1602">
        <v>4122025</v>
      </c>
      <c r="E1602">
        <v>4470</v>
      </c>
      <c r="F1602" t="s">
        <v>20</v>
      </c>
      <c r="G1602">
        <v>4601</v>
      </c>
      <c r="H1602" t="str">
        <f>IF(COUNTIF(Aktiva_företag[FO-nummer],ostolaskut_2025[[#This Row],[Toimittajan Y-tunnus]])&gt;0, "JA", "NEJ")</f>
        <v>JA</v>
      </c>
    </row>
    <row r="1603" spans="1:8" x14ac:dyDescent="0.35">
      <c r="A1603" t="s">
        <v>459</v>
      </c>
      <c r="B1603" t="s">
        <v>460</v>
      </c>
      <c r="C1603" s="1">
        <v>840</v>
      </c>
      <c r="D1603">
        <v>31012025</v>
      </c>
      <c r="E1603">
        <v>4342</v>
      </c>
      <c r="F1603" t="s">
        <v>22</v>
      </c>
      <c r="G1603">
        <v>1101</v>
      </c>
      <c r="H1603" t="str">
        <f>IF(COUNTIF(Aktiva_företag[FO-nummer],ostolaskut_2025[[#This Row],[Toimittajan Y-tunnus]])&gt;0, "JA", "NEJ")</f>
        <v>JA</v>
      </c>
    </row>
    <row r="1604" spans="1:8" x14ac:dyDescent="0.35">
      <c r="A1604" t="s">
        <v>459</v>
      </c>
      <c r="B1604" t="s">
        <v>460</v>
      </c>
      <c r="C1604" s="1">
        <v>600</v>
      </c>
      <c r="D1604">
        <v>10032025</v>
      </c>
      <c r="E1604">
        <v>4342</v>
      </c>
      <c r="F1604" t="s">
        <v>22</v>
      </c>
      <c r="G1604">
        <v>1101</v>
      </c>
      <c r="H1604" t="str">
        <f>IF(COUNTIF(Aktiva_företag[FO-nummer],ostolaskut_2025[[#This Row],[Toimittajan Y-tunnus]])&gt;0, "JA", "NEJ")</f>
        <v>JA</v>
      </c>
    </row>
    <row r="1605" spans="1:8" x14ac:dyDescent="0.35">
      <c r="A1605" t="s">
        <v>459</v>
      </c>
      <c r="B1605" t="s">
        <v>460</v>
      </c>
      <c r="C1605" s="1">
        <v>810</v>
      </c>
      <c r="D1605">
        <v>31032025</v>
      </c>
      <c r="E1605">
        <v>4342</v>
      </c>
      <c r="F1605" t="s">
        <v>22</v>
      </c>
      <c r="G1605">
        <v>1101</v>
      </c>
      <c r="H1605" t="str">
        <f>IF(COUNTIF(Aktiva_företag[FO-nummer],ostolaskut_2025[[#This Row],[Toimittajan Y-tunnus]])&gt;0, "JA", "NEJ")</f>
        <v>JA</v>
      </c>
    </row>
    <row r="1606" spans="1:8" x14ac:dyDescent="0.35">
      <c r="A1606" t="s">
        <v>459</v>
      </c>
      <c r="B1606" t="s">
        <v>460</v>
      </c>
      <c r="C1606" s="1">
        <v>1377.32</v>
      </c>
      <c r="D1606">
        <v>2052025</v>
      </c>
      <c r="E1606">
        <v>4342</v>
      </c>
      <c r="F1606" t="s">
        <v>22</v>
      </c>
      <c r="G1606">
        <v>1101</v>
      </c>
      <c r="H1606" t="str">
        <f>IF(COUNTIF(Aktiva_företag[FO-nummer],ostolaskut_2025[[#This Row],[Toimittajan Y-tunnus]])&gt;0, "JA", "NEJ")</f>
        <v>JA</v>
      </c>
    </row>
    <row r="1607" spans="1:8" x14ac:dyDescent="0.35">
      <c r="A1607" t="s">
        <v>459</v>
      </c>
      <c r="B1607" t="s">
        <v>460</v>
      </c>
      <c r="C1607" s="1">
        <v>420</v>
      </c>
      <c r="D1607">
        <v>2062025</v>
      </c>
      <c r="E1607">
        <v>4342</v>
      </c>
      <c r="F1607" t="s">
        <v>22</v>
      </c>
      <c r="G1607">
        <v>1101</v>
      </c>
      <c r="H1607" t="str">
        <f>IF(COUNTIF(Aktiva_företag[FO-nummer],ostolaskut_2025[[#This Row],[Toimittajan Y-tunnus]])&gt;0, "JA", "NEJ")</f>
        <v>JA</v>
      </c>
    </row>
    <row r="1608" spans="1:8" x14ac:dyDescent="0.35">
      <c r="A1608" t="s">
        <v>459</v>
      </c>
      <c r="B1608" t="s">
        <v>460</v>
      </c>
      <c r="C1608" s="1">
        <v>1410</v>
      </c>
      <c r="D1608">
        <v>11082025</v>
      </c>
      <c r="E1608">
        <v>4342</v>
      </c>
      <c r="F1608" t="s">
        <v>22</v>
      </c>
      <c r="G1608">
        <v>1101</v>
      </c>
      <c r="H1608" t="str">
        <f>IF(COUNTIF(Aktiva_företag[FO-nummer],ostolaskut_2025[[#This Row],[Toimittajan Y-tunnus]])&gt;0, "JA", "NEJ")</f>
        <v>JA</v>
      </c>
    </row>
    <row r="1609" spans="1:8" x14ac:dyDescent="0.35">
      <c r="A1609" t="s">
        <v>459</v>
      </c>
      <c r="B1609" t="s">
        <v>460</v>
      </c>
      <c r="C1609" s="1">
        <v>3040.16</v>
      </c>
      <c r="D1609">
        <v>23092025</v>
      </c>
      <c r="E1609">
        <v>4342</v>
      </c>
      <c r="F1609" t="s">
        <v>22</v>
      </c>
      <c r="G1609">
        <v>1101</v>
      </c>
      <c r="H1609" t="str">
        <f>IF(COUNTIF(Aktiva_företag[FO-nummer],ostolaskut_2025[[#This Row],[Toimittajan Y-tunnus]])&gt;0, "JA", "NEJ")</f>
        <v>JA</v>
      </c>
    </row>
    <row r="1610" spans="1:8" x14ac:dyDescent="0.35">
      <c r="A1610" t="s">
        <v>622</v>
      </c>
      <c r="B1610" t="s">
        <v>623</v>
      </c>
      <c r="C1610" s="1">
        <v>520</v>
      </c>
      <c r="D1610">
        <v>9022025</v>
      </c>
      <c r="E1610">
        <v>4600</v>
      </c>
      <c r="F1610" t="s">
        <v>120</v>
      </c>
      <c r="G1610">
        <v>5353</v>
      </c>
      <c r="H1610" t="str">
        <f>IF(COUNTIF(Aktiva_företag[FO-nummer],ostolaskut_2025[[#This Row],[Toimittajan Y-tunnus]])&gt;0, "JA", "NEJ")</f>
        <v>JA</v>
      </c>
    </row>
    <row r="1611" spans="1:8" x14ac:dyDescent="0.35">
      <c r="A1611" t="s">
        <v>622</v>
      </c>
      <c r="B1611" t="s">
        <v>623</v>
      </c>
      <c r="C1611" s="1">
        <v>10478.09</v>
      </c>
      <c r="D1611">
        <v>9072025</v>
      </c>
      <c r="E1611">
        <v>4390</v>
      </c>
      <c r="F1611" t="s">
        <v>140</v>
      </c>
      <c r="G1611">
        <v>5352</v>
      </c>
      <c r="H1611" t="str">
        <f>IF(COUNTIF(Aktiva_företag[FO-nummer],ostolaskut_2025[[#This Row],[Toimittajan Y-tunnus]])&gt;0, "JA", "NEJ")</f>
        <v>JA</v>
      </c>
    </row>
    <row r="1612" spans="1:8" x14ac:dyDescent="0.35">
      <c r="A1612" t="s">
        <v>488</v>
      </c>
      <c r="B1612" t="s">
        <v>489</v>
      </c>
      <c r="C1612" s="1">
        <v>22275.599999999999</v>
      </c>
      <c r="D1612">
        <v>4022025</v>
      </c>
      <c r="E1612">
        <v>4421</v>
      </c>
      <c r="F1612" t="s">
        <v>399</v>
      </c>
      <c r="G1612">
        <v>3051</v>
      </c>
      <c r="H1612" t="str">
        <f>IF(COUNTIF(Aktiva_företag[FO-nummer],ostolaskut_2025[[#This Row],[Toimittajan Y-tunnus]])&gt;0, "JA", "NEJ")</f>
        <v>JA</v>
      </c>
    </row>
    <row r="1613" spans="1:8" x14ac:dyDescent="0.35">
      <c r="A1613" t="s">
        <v>488</v>
      </c>
      <c r="B1613" t="s">
        <v>489</v>
      </c>
      <c r="C1613" s="1">
        <v>550</v>
      </c>
      <c r="D1613">
        <v>4022025</v>
      </c>
      <c r="E1613">
        <v>4425</v>
      </c>
      <c r="F1613" t="s">
        <v>336</v>
      </c>
      <c r="G1613">
        <v>3101</v>
      </c>
      <c r="H1613" t="str">
        <f>IF(COUNTIF(Aktiva_företag[FO-nummer],ostolaskut_2025[[#This Row],[Toimittajan Y-tunnus]])&gt;0, "JA", "NEJ")</f>
        <v>JA</v>
      </c>
    </row>
    <row r="1614" spans="1:8" x14ac:dyDescent="0.35">
      <c r="A1614" t="s">
        <v>488</v>
      </c>
      <c r="B1614" t="s">
        <v>489</v>
      </c>
      <c r="C1614" s="1">
        <v>228.07</v>
      </c>
      <c r="D1614">
        <v>10022025</v>
      </c>
      <c r="E1614">
        <v>4425</v>
      </c>
      <c r="F1614" t="s">
        <v>336</v>
      </c>
      <c r="G1614">
        <v>3051</v>
      </c>
      <c r="H1614" t="str">
        <f>IF(COUNTIF(Aktiva_företag[FO-nummer],ostolaskut_2025[[#This Row],[Toimittajan Y-tunnus]])&gt;0, "JA", "NEJ")</f>
        <v>JA</v>
      </c>
    </row>
    <row r="1615" spans="1:8" x14ac:dyDescent="0.35">
      <c r="A1615" t="s">
        <v>488</v>
      </c>
      <c r="B1615" t="s">
        <v>489</v>
      </c>
      <c r="C1615" s="1">
        <v>120</v>
      </c>
      <c r="D1615">
        <v>10022025</v>
      </c>
      <c r="E1615">
        <v>4420</v>
      </c>
      <c r="F1615" t="s">
        <v>112</v>
      </c>
      <c r="G1615">
        <v>3551</v>
      </c>
      <c r="H1615" t="str">
        <f>IF(COUNTIF(Aktiva_företag[FO-nummer],ostolaskut_2025[[#This Row],[Toimittajan Y-tunnus]])&gt;0, "JA", "NEJ")</f>
        <v>JA</v>
      </c>
    </row>
    <row r="1616" spans="1:8" x14ac:dyDescent="0.35">
      <c r="A1616" t="s">
        <v>488</v>
      </c>
      <c r="B1616" t="s">
        <v>489</v>
      </c>
      <c r="C1616" s="1">
        <v>228.07</v>
      </c>
      <c r="D1616">
        <v>10022025</v>
      </c>
      <c r="E1616">
        <v>4420</v>
      </c>
      <c r="F1616" t="s">
        <v>112</v>
      </c>
      <c r="G1616">
        <v>3051</v>
      </c>
      <c r="H1616" t="str">
        <f>IF(COUNTIF(Aktiva_företag[FO-nummer],ostolaskut_2025[[#This Row],[Toimittajan Y-tunnus]])&gt;0, "JA", "NEJ")</f>
        <v>JA</v>
      </c>
    </row>
    <row r="1617" spans="1:8" x14ac:dyDescent="0.35">
      <c r="A1617" t="s">
        <v>488</v>
      </c>
      <c r="B1617" t="s">
        <v>489</v>
      </c>
      <c r="C1617" s="1">
        <v>330</v>
      </c>
      <c r="D1617">
        <v>26022025</v>
      </c>
      <c r="E1617">
        <v>4421</v>
      </c>
      <c r="F1617" t="s">
        <v>399</v>
      </c>
      <c r="G1617">
        <v>3051</v>
      </c>
      <c r="H1617" t="str">
        <f>IF(COUNTIF(Aktiva_företag[FO-nummer],ostolaskut_2025[[#This Row],[Toimittajan Y-tunnus]])&gt;0, "JA", "NEJ")</f>
        <v>JA</v>
      </c>
    </row>
    <row r="1618" spans="1:8" x14ac:dyDescent="0.35">
      <c r="A1618" t="s">
        <v>488</v>
      </c>
      <c r="B1618" t="s">
        <v>489</v>
      </c>
      <c r="C1618" s="1">
        <v>17586</v>
      </c>
      <c r="D1618">
        <v>4032025</v>
      </c>
      <c r="E1618">
        <v>4421</v>
      </c>
      <c r="F1618" t="s">
        <v>399</v>
      </c>
      <c r="G1618">
        <v>3051</v>
      </c>
      <c r="H1618" t="str">
        <f>IF(COUNTIF(Aktiva_företag[FO-nummer],ostolaskut_2025[[#This Row],[Toimittajan Y-tunnus]])&gt;0, "JA", "NEJ")</f>
        <v>JA</v>
      </c>
    </row>
    <row r="1619" spans="1:8" x14ac:dyDescent="0.35">
      <c r="A1619" t="s">
        <v>488</v>
      </c>
      <c r="B1619" t="s">
        <v>489</v>
      </c>
      <c r="C1619" s="1">
        <v>526.32000000000005</v>
      </c>
      <c r="D1619">
        <v>12032025</v>
      </c>
      <c r="E1619">
        <v>4425</v>
      </c>
      <c r="F1619" t="s">
        <v>336</v>
      </c>
      <c r="G1619">
        <v>3101</v>
      </c>
      <c r="H1619" t="str">
        <f>IF(COUNTIF(Aktiva_företag[FO-nummer],ostolaskut_2025[[#This Row],[Toimittajan Y-tunnus]])&gt;0, "JA", "NEJ")</f>
        <v>JA</v>
      </c>
    </row>
    <row r="1620" spans="1:8" x14ac:dyDescent="0.35">
      <c r="A1620" t="s">
        <v>488</v>
      </c>
      <c r="B1620" t="s">
        <v>489</v>
      </c>
      <c r="C1620" s="1">
        <v>175.44</v>
      </c>
      <c r="D1620">
        <v>12032025</v>
      </c>
      <c r="E1620">
        <v>4425</v>
      </c>
      <c r="F1620" t="s">
        <v>336</v>
      </c>
      <c r="G1620">
        <v>3101</v>
      </c>
      <c r="H1620" t="str">
        <f>IF(COUNTIF(Aktiva_företag[FO-nummer],ostolaskut_2025[[#This Row],[Toimittajan Y-tunnus]])&gt;0, "JA", "NEJ")</f>
        <v>JA</v>
      </c>
    </row>
    <row r="1621" spans="1:8" x14ac:dyDescent="0.35">
      <c r="A1621" t="s">
        <v>488</v>
      </c>
      <c r="B1621" t="s">
        <v>489</v>
      </c>
      <c r="C1621" s="1">
        <v>526.32000000000005</v>
      </c>
      <c r="D1621">
        <v>26032025</v>
      </c>
      <c r="E1621">
        <v>4421</v>
      </c>
      <c r="F1621" t="s">
        <v>399</v>
      </c>
      <c r="G1621">
        <v>3051</v>
      </c>
      <c r="H1621" t="str">
        <f>IF(COUNTIF(Aktiva_företag[FO-nummer],ostolaskut_2025[[#This Row],[Toimittajan Y-tunnus]])&gt;0, "JA", "NEJ")</f>
        <v>JA</v>
      </c>
    </row>
    <row r="1622" spans="1:8" x14ac:dyDescent="0.35">
      <c r="A1622" t="s">
        <v>488</v>
      </c>
      <c r="B1622" t="s">
        <v>489</v>
      </c>
      <c r="C1622" s="1">
        <v>149.12</v>
      </c>
      <c r="D1622">
        <v>26032025</v>
      </c>
      <c r="E1622">
        <v>4420</v>
      </c>
      <c r="F1622" t="s">
        <v>112</v>
      </c>
      <c r="G1622">
        <v>3051</v>
      </c>
      <c r="H1622" t="str">
        <f>IF(COUNTIF(Aktiva_företag[FO-nummer],ostolaskut_2025[[#This Row],[Toimittajan Y-tunnus]])&gt;0, "JA", "NEJ")</f>
        <v>JA</v>
      </c>
    </row>
    <row r="1623" spans="1:8" x14ac:dyDescent="0.35">
      <c r="A1623" t="s">
        <v>488</v>
      </c>
      <c r="B1623" t="s">
        <v>489</v>
      </c>
      <c r="C1623" s="1">
        <v>1160</v>
      </c>
      <c r="D1623">
        <v>26032025</v>
      </c>
      <c r="E1623">
        <v>4420</v>
      </c>
      <c r="F1623" t="s">
        <v>112</v>
      </c>
      <c r="G1623">
        <v>3551</v>
      </c>
      <c r="H1623" t="str">
        <f>IF(COUNTIF(Aktiva_företag[FO-nummer],ostolaskut_2025[[#This Row],[Toimittajan Y-tunnus]])&gt;0, "JA", "NEJ")</f>
        <v>JA</v>
      </c>
    </row>
    <row r="1624" spans="1:8" x14ac:dyDescent="0.35">
      <c r="A1624" t="s">
        <v>488</v>
      </c>
      <c r="B1624" t="s">
        <v>489</v>
      </c>
      <c r="C1624" s="1">
        <v>1757.89</v>
      </c>
      <c r="D1624">
        <v>26032025</v>
      </c>
      <c r="E1624">
        <v>4425</v>
      </c>
      <c r="F1624" t="s">
        <v>336</v>
      </c>
      <c r="G1624">
        <v>3051</v>
      </c>
      <c r="H1624" t="str">
        <f>IF(COUNTIF(Aktiva_företag[FO-nummer],ostolaskut_2025[[#This Row],[Toimittajan Y-tunnus]])&gt;0, "JA", "NEJ")</f>
        <v>JA</v>
      </c>
    </row>
    <row r="1625" spans="1:8" x14ac:dyDescent="0.35">
      <c r="A1625" t="s">
        <v>488</v>
      </c>
      <c r="B1625" t="s">
        <v>489</v>
      </c>
      <c r="C1625" s="1">
        <v>385.96</v>
      </c>
      <c r="D1625">
        <v>27032025</v>
      </c>
      <c r="E1625">
        <v>4425</v>
      </c>
      <c r="F1625" t="s">
        <v>336</v>
      </c>
      <c r="G1625">
        <v>3101</v>
      </c>
      <c r="H1625" t="str">
        <f>IF(COUNTIF(Aktiva_företag[FO-nummer],ostolaskut_2025[[#This Row],[Toimittajan Y-tunnus]])&gt;0, "JA", "NEJ")</f>
        <v>JA</v>
      </c>
    </row>
    <row r="1626" spans="1:8" x14ac:dyDescent="0.35">
      <c r="A1626" t="s">
        <v>488</v>
      </c>
      <c r="B1626" t="s">
        <v>489</v>
      </c>
      <c r="C1626" s="1">
        <v>400</v>
      </c>
      <c r="D1626">
        <v>27032025</v>
      </c>
      <c r="E1626">
        <v>4425</v>
      </c>
      <c r="F1626" t="s">
        <v>336</v>
      </c>
      <c r="G1626">
        <v>3051</v>
      </c>
      <c r="H1626" t="str">
        <f>IF(COUNTIF(Aktiva_företag[FO-nummer],ostolaskut_2025[[#This Row],[Toimittajan Y-tunnus]])&gt;0, "JA", "NEJ")</f>
        <v>JA</v>
      </c>
    </row>
    <row r="1627" spans="1:8" x14ac:dyDescent="0.35">
      <c r="A1627" t="s">
        <v>488</v>
      </c>
      <c r="B1627" t="s">
        <v>489</v>
      </c>
      <c r="C1627" s="1">
        <v>149.12</v>
      </c>
      <c r="D1627">
        <v>27032025</v>
      </c>
      <c r="E1627">
        <v>4425</v>
      </c>
      <c r="F1627" t="s">
        <v>336</v>
      </c>
      <c r="G1627">
        <v>3051</v>
      </c>
      <c r="H1627" t="str">
        <f>IF(COUNTIF(Aktiva_företag[FO-nummer],ostolaskut_2025[[#This Row],[Toimittajan Y-tunnus]])&gt;0, "JA", "NEJ")</f>
        <v>JA</v>
      </c>
    </row>
    <row r="1628" spans="1:8" x14ac:dyDescent="0.35">
      <c r="A1628" t="s">
        <v>488</v>
      </c>
      <c r="B1628" t="s">
        <v>489</v>
      </c>
      <c r="C1628" s="1">
        <v>-385.96</v>
      </c>
      <c r="D1628">
        <v>27032025</v>
      </c>
      <c r="E1628">
        <v>4425</v>
      </c>
      <c r="F1628" t="s">
        <v>336</v>
      </c>
      <c r="G1628">
        <v>3101</v>
      </c>
      <c r="H1628" t="str">
        <f>IF(COUNTIF(Aktiva_företag[FO-nummer],ostolaskut_2025[[#This Row],[Toimittajan Y-tunnus]])&gt;0, "JA", "NEJ")</f>
        <v>JA</v>
      </c>
    </row>
    <row r="1629" spans="1:8" x14ac:dyDescent="0.35">
      <c r="A1629" t="s">
        <v>488</v>
      </c>
      <c r="B1629" t="s">
        <v>489</v>
      </c>
      <c r="C1629" s="1">
        <v>24620.400000000001</v>
      </c>
      <c r="D1629">
        <v>31032025</v>
      </c>
      <c r="E1629">
        <v>4421</v>
      </c>
      <c r="F1629" t="s">
        <v>399</v>
      </c>
      <c r="G1629">
        <v>3051</v>
      </c>
      <c r="H1629" t="str">
        <f>IF(COUNTIF(Aktiva_företag[FO-nummer],ostolaskut_2025[[#This Row],[Toimittajan Y-tunnus]])&gt;0, "JA", "NEJ")</f>
        <v>JA</v>
      </c>
    </row>
    <row r="1630" spans="1:8" x14ac:dyDescent="0.35">
      <c r="A1630" t="s">
        <v>488</v>
      </c>
      <c r="B1630" t="s">
        <v>489</v>
      </c>
      <c r="C1630" s="1">
        <v>495</v>
      </c>
      <c r="D1630">
        <v>16042025</v>
      </c>
      <c r="E1630">
        <v>4420</v>
      </c>
      <c r="F1630" t="s">
        <v>112</v>
      </c>
      <c r="G1630">
        <v>3051</v>
      </c>
      <c r="H1630" t="str">
        <f>IF(COUNTIF(Aktiva_företag[FO-nummer],ostolaskut_2025[[#This Row],[Toimittajan Y-tunnus]])&gt;0, "JA", "NEJ")</f>
        <v>JA</v>
      </c>
    </row>
    <row r="1631" spans="1:8" x14ac:dyDescent="0.35">
      <c r="A1631" t="s">
        <v>488</v>
      </c>
      <c r="B1631" t="s">
        <v>489</v>
      </c>
      <c r="C1631" s="1">
        <v>95</v>
      </c>
      <c r="D1631">
        <v>16042025</v>
      </c>
      <c r="E1631">
        <v>4420</v>
      </c>
      <c r="F1631" t="s">
        <v>112</v>
      </c>
      <c r="G1631">
        <v>3021</v>
      </c>
      <c r="H1631" t="str">
        <f>IF(COUNTIF(Aktiva_företag[FO-nummer],ostolaskut_2025[[#This Row],[Toimittajan Y-tunnus]])&gt;0, "JA", "NEJ")</f>
        <v>JA</v>
      </c>
    </row>
    <row r="1632" spans="1:8" x14ac:dyDescent="0.35">
      <c r="A1632" t="s">
        <v>488</v>
      </c>
      <c r="B1632" t="s">
        <v>489</v>
      </c>
      <c r="C1632" s="1">
        <v>1210</v>
      </c>
      <c r="D1632">
        <v>16042025</v>
      </c>
      <c r="E1632">
        <v>4420</v>
      </c>
      <c r="F1632" t="s">
        <v>112</v>
      </c>
      <c r="G1632">
        <v>3551</v>
      </c>
      <c r="H1632" t="str">
        <f>IF(COUNTIF(Aktiva_företag[FO-nummer],ostolaskut_2025[[#This Row],[Toimittajan Y-tunnus]])&gt;0, "JA", "NEJ")</f>
        <v>JA</v>
      </c>
    </row>
    <row r="1633" spans="1:8" x14ac:dyDescent="0.35">
      <c r="A1633" t="s">
        <v>488</v>
      </c>
      <c r="B1633" t="s">
        <v>489</v>
      </c>
      <c r="C1633" s="1">
        <v>315.79000000000002</v>
      </c>
      <c r="D1633">
        <v>16042025</v>
      </c>
      <c r="E1633">
        <v>4420</v>
      </c>
      <c r="F1633" t="s">
        <v>112</v>
      </c>
      <c r="G1633">
        <v>3051</v>
      </c>
      <c r="H1633" t="str">
        <f>IF(COUNTIF(Aktiva_företag[FO-nummer],ostolaskut_2025[[#This Row],[Toimittajan Y-tunnus]])&gt;0, "JA", "NEJ")</f>
        <v>JA</v>
      </c>
    </row>
    <row r="1634" spans="1:8" x14ac:dyDescent="0.35">
      <c r="A1634" t="s">
        <v>488</v>
      </c>
      <c r="B1634" t="s">
        <v>489</v>
      </c>
      <c r="C1634" s="1">
        <v>149.12</v>
      </c>
      <c r="D1634">
        <v>23042025</v>
      </c>
      <c r="E1634">
        <v>4425</v>
      </c>
      <c r="F1634" t="s">
        <v>336</v>
      </c>
      <c r="G1634">
        <v>3051</v>
      </c>
      <c r="H1634" t="str">
        <f>IF(COUNTIF(Aktiva_företag[FO-nummer],ostolaskut_2025[[#This Row],[Toimittajan Y-tunnus]])&gt;0, "JA", "NEJ")</f>
        <v>JA</v>
      </c>
    </row>
    <row r="1635" spans="1:8" x14ac:dyDescent="0.35">
      <c r="A1635" t="s">
        <v>488</v>
      </c>
      <c r="B1635" t="s">
        <v>489</v>
      </c>
      <c r="C1635" s="1">
        <v>23448</v>
      </c>
      <c r="D1635">
        <v>9052025</v>
      </c>
      <c r="E1635">
        <v>4421</v>
      </c>
      <c r="F1635" t="s">
        <v>399</v>
      </c>
      <c r="G1635">
        <v>3051</v>
      </c>
      <c r="H1635" t="str">
        <f>IF(COUNTIF(Aktiva_företag[FO-nummer],ostolaskut_2025[[#This Row],[Toimittajan Y-tunnus]])&gt;0, "JA", "NEJ")</f>
        <v>JA</v>
      </c>
    </row>
    <row r="1636" spans="1:8" x14ac:dyDescent="0.35">
      <c r="A1636" t="s">
        <v>488</v>
      </c>
      <c r="B1636" t="s">
        <v>489</v>
      </c>
      <c r="C1636" s="1">
        <v>228.07</v>
      </c>
      <c r="D1636">
        <v>11052025</v>
      </c>
      <c r="E1636">
        <v>4420</v>
      </c>
      <c r="F1636" t="s">
        <v>112</v>
      </c>
      <c r="G1636">
        <v>3051</v>
      </c>
      <c r="H1636" t="str">
        <f>IF(COUNTIF(Aktiva_företag[FO-nummer],ostolaskut_2025[[#This Row],[Toimittajan Y-tunnus]])&gt;0, "JA", "NEJ")</f>
        <v>JA</v>
      </c>
    </row>
    <row r="1637" spans="1:8" x14ac:dyDescent="0.35">
      <c r="A1637" t="s">
        <v>488</v>
      </c>
      <c r="B1637" t="s">
        <v>489</v>
      </c>
      <c r="C1637" s="1">
        <v>175.44</v>
      </c>
      <c r="D1637">
        <v>11052025</v>
      </c>
      <c r="E1637">
        <v>4425</v>
      </c>
      <c r="F1637" t="s">
        <v>336</v>
      </c>
      <c r="G1637">
        <v>3051</v>
      </c>
      <c r="H1637" t="str">
        <f>IF(COUNTIF(Aktiva_företag[FO-nummer],ostolaskut_2025[[#This Row],[Toimittajan Y-tunnus]])&gt;0, "JA", "NEJ")</f>
        <v>JA</v>
      </c>
    </row>
    <row r="1638" spans="1:8" x14ac:dyDescent="0.35">
      <c r="A1638" t="s">
        <v>488</v>
      </c>
      <c r="B1638" t="s">
        <v>489</v>
      </c>
      <c r="C1638" s="1">
        <v>228.07</v>
      </c>
      <c r="D1638">
        <v>11052025</v>
      </c>
      <c r="E1638">
        <v>4425</v>
      </c>
      <c r="F1638" t="s">
        <v>336</v>
      </c>
      <c r="G1638">
        <v>3051</v>
      </c>
      <c r="H1638" t="str">
        <f>IF(COUNTIF(Aktiva_företag[FO-nummer],ostolaskut_2025[[#This Row],[Toimittajan Y-tunnus]])&gt;0, "JA", "NEJ")</f>
        <v>JA</v>
      </c>
    </row>
    <row r="1639" spans="1:8" x14ac:dyDescent="0.35">
      <c r="A1639" t="s">
        <v>488</v>
      </c>
      <c r="B1639" t="s">
        <v>489</v>
      </c>
      <c r="C1639" s="1">
        <v>666.67</v>
      </c>
      <c r="D1639">
        <v>19052025</v>
      </c>
      <c r="E1639">
        <v>4425</v>
      </c>
      <c r="F1639" t="s">
        <v>336</v>
      </c>
      <c r="G1639">
        <v>3101</v>
      </c>
      <c r="H1639" t="str">
        <f>IF(COUNTIF(Aktiva_företag[FO-nummer],ostolaskut_2025[[#This Row],[Toimittajan Y-tunnus]])&gt;0, "JA", "NEJ")</f>
        <v>JA</v>
      </c>
    </row>
    <row r="1640" spans="1:8" x14ac:dyDescent="0.35">
      <c r="A1640" t="s">
        <v>488</v>
      </c>
      <c r="B1640" t="s">
        <v>489</v>
      </c>
      <c r="C1640" s="1">
        <v>171.05</v>
      </c>
      <c r="D1640">
        <v>19052025</v>
      </c>
      <c r="E1640">
        <v>4425</v>
      </c>
      <c r="F1640" t="s">
        <v>336</v>
      </c>
      <c r="G1640">
        <v>3051</v>
      </c>
      <c r="H1640" t="str">
        <f>IF(COUNTIF(Aktiva_företag[FO-nummer],ostolaskut_2025[[#This Row],[Toimittajan Y-tunnus]])&gt;0, "JA", "NEJ")</f>
        <v>JA</v>
      </c>
    </row>
    <row r="1641" spans="1:8" x14ac:dyDescent="0.35">
      <c r="A1641" t="s">
        <v>488</v>
      </c>
      <c r="B1641" t="s">
        <v>489</v>
      </c>
      <c r="C1641" s="1">
        <v>153.51</v>
      </c>
      <c r="D1641">
        <v>19052025</v>
      </c>
      <c r="E1641">
        <v>4425</v>
      </c>
      <c r="F1641" t="s">
        <v>336</v>
      </c>
      <c r="G1641">
        <v>3051</v>
      </c>
      <c r="H1641" t="str">
        <f>IF(COUNTIF(Aktiva_företag[FO-nummer],ostolaskut_2025[[#This Row],[Toimittajan Y-tunnus]])&gt;0, "JA", "NEJ")</f>
        <v>JA</v>
      </c>
    </row>
    <row r="1642" spans="1:8" x14ac:dyDescent="0.35">
      <c r="A1642" t="s">
        <v>488</v>
      </c>
      <c r="B1642" t="s">
        <v>489</v>
      </c>
      <c r="C1642" s="1">
        <v>171.05</v>
      </c>
      <c r="D1642">
        <v>19052025</v>
      </c>
      <c r="E1642">
        <v>4425</v>
      </c>
      <c r="F1642" t="s">
        <v>336</v>
      </c>
      <c r="G1642">
        <v>3051</v>
      </c>
      <c r="H1642" t="str">
        <f>IF(COUNTIF(Aktiva_företag[FO-nummer],ostolaskut_2025[[#This Row],[Toimittajan Y-tunnus]])&gt;0, "JA", "NEJ")</f>
        <v>JA</v>
      </c>
    </row>
    <row r="1643" spans="1:8" x14ac:dyDescent="0.35">
      <c r="A1643" t="s">
        <v>488</v>
      </c>
      <c r="B1643" t="s">
        <v>489</v>
      </c>
      <c r="C1643" s="1">
        <v>171.05</v>
      </c>
      <c r="D1643">
        <v>26052025</v>
      </c>
      <c r="E1643">
        <v>4425</v>
      </c>
      <c r="F1643" t="s">
        <v>336</v>
      </c>
      <c r="G1643">
        <v>3051</v>
      </c>
      <c r="H1643" t="str">
        <f>IF(COUNTIF(Aktiva_företag[FO-nummer],ostolaskut_2025[[#This Row],[Toimittajan Y-tunnus]])&gt;0, "JA", "NEJ")</f>
        <v>JA</v>
      </c>
    </row>
    <row r="1644" spans="1:8" x14ac:dyDescent="0.35">
      <c r="A1644" t="s">
        <v>488</v>
      </c>
      <c r="B1644" t="s">
        <v>489</v>
      </c>
      <c r="C1644" s="1">
        <v>200</v>
      </c>
      <c r="D1644">
        <v>26052025</v>
      </c>
      <c r="E1644">
        <v>4420</v>
      </c>
      <c r="F1644" t="s">
        <v>112</v>
      </c>
      <c r="G1644">
        <v>5551</v>
      </c>
      <c r="H1644" t="str">
        <f>IF(COUNTIF(Aktiva_företag[FO-nummer],ostolaskut_2025[[#This Row],[Toimittajan Y-tunnus]])&gt;0, "JA", "NEJ")</f>
        <v>JA</v>
      </c>
    </row>
    <row r="1645" spans="1:8" x14ac:dyDescent="0.35">
      <c r="A1645" t="s">
        <v>488</v>
      </c>
      <c r="B1645" t="s">
        <v>489</v>
      </c>
      <c r="C1645" s="1">
        <v>400</v>
      </c>
      <c r="D1645">
        <v>26052025</v>
      </c>
      <c r="E1645">
        <v>4420</v>
      </c>
      <c r="F1645" t="s">
        <v>112</v>
      </c>
      <c r="G1645">
        <v>3041</v>
      </c>
      <c r="H1645" t="str">
        <f>IF(COUNTIF(Aktiva_företag[FO-nummer],ostolaskut_2025[[#This Row],[Toimittajan Y-tunnus]])&gt;0, "JA", "NEJ")</f>
        <v>JA</v>
      </c>
    </row>
    <row r="1646" spans="1:8" x14ac:dyDescent="0.35">
      <c r="A1646" t="s">
        <v>488</v>
      </c>
      <c r="B1646" t="s">
        <v>489</v>
      </c>
      <c r="C1646" s="1">
        <v>400</v>
      </c>
      <c r="D1646">
        <v>28052025</v>
      </c>
      <c r="E1646">
        <v>4420</v>
      </c>
      <c r="F1646" t="s">
        <v>112</v>
      </c>
      <c r="G1646">
        <v>3041</v>
      </c>
      <c r="H1646" t="str">
        <f>IF(COUNTIF(Aktiva_företag[FO-nummer],ostolaskut_2025[[#This Row],[Toimittajan Y-tunnus]])&gt;0, "JA", "NEJ")</f>
        <v>JA</v>
      </c>
    </row>
    <row r="1647" spans="1:8" x14ac:dyDescent="0.35">
      <c r="A1647" t="s">
        <v>488</v>
      </c>
      <c r="B1647" t="s">
        <v>489</v>
      </c>
      <c r="C1647" s="1">
        <v>255</v>
      </c>
      <c r="D1647">
        <v>29052025</v>
      </c>
      <c r="E1647">
        <v>4425</v>
      </c>
      <c r="F1647" t="s">
        <v>336</v>
      </c>
      <c r="G1647">
        <v>3101</v>
      </c>
      <c r="H1647" t="str">
        <f>IF(COUNTIF(Aktiva_företag[FO-nummer],ostolaskut_2025[[#This Row],[Toimittajan Y-tunnus]])&gt;0, "JA", "NEJ")</f>
        <v>JA</v>
      </c>
    </row>
    <row r="1648" spans="1:8" x14ac:dyDescent="0.35">
      <c r="A1648" t="s">
        <v>488</v>
      </c>
      <c r="B1648" t="s">
        <v>489</v>
      </c>
      <c r="C1648" s="1">
        <v>23448</v>
      </c>
      <c r="D1648">
        <v>31052025</v>
      </c>
      <c r="E1648">
        <v>4421</v>
      </c>
      <c r="F1648" t="s">
        <v>399</v>
      </c>
      <c r="G1648">
        <v>3051</v>
      </c>
      <c r="H1648" t="str">
        <f>IF(COUNTIF(Aktiva_företag[FO-nummer],ostolaskut_2025[[#This Row],[Toimittajan Y-tunnus]])&gt;0, "JA", "NEJ")</f>
        <v>JA</v>
      </c>
    </row>
    <row r="1649" spans="1:8" x14ac:dyDescent="0.35">
      <c r="A1649" t="s">
        <v>488</v>
      </c>
      <c r="B1649" t="s">
        <v>489</v>
      </c>
      <c r="C1649" s="1">
        <v>1022.81</v>
      </c>
      <c r="D1649">
        <v>30052025</v>
      </c>
      <c r="E1649">
        <v>4425</v>
      </c>
      <c r="F1649" t="s">
        <v>336</v>
      </c>
      <c r="G1649">
        <v>3051</v>
      </c>
      <c r="H1649" t="str">
        <f>IF(COUNTIF(Aktiva_företag[FO-nummer],ostolaskut_2025[[#This Row],[Toimittajan Y-tunnus]])&gt;0, "JA", "NEJ")</f>
        <v>JA</v>
      </c>
    </row>
    <row r="1650" spans="1:8" x14ac:dyDescent="0.35">
      <c r="A1650" t="s">
        <v>488</v>
      </c>
      <c r="B1650" t="s">
        <v>489</v>
      </c>
      <c r="C1650" s="1">
        <v>307.02</v>
      </c>
      <c r="D1650">
        <v>30052025</v>
      </c>
      <c r="E1650">
        <v>4420</v>
      </c>
      <c r="F1650" t="s">
        <v>112</v>
      </c>
      <c r="G1650">
        <v>3051</v>
      </c>
      <c r="H1650" t="str">
        <f>IF(COUNTIF(Aktiva_företag[FO-nummer],ostolaskut_2025[[#This Row],[Toimittajan Y-tunnus]])&gt;0, "JA", "NEJ")</f>
        <v>JA</v>
      </c>
    </row>
    <row r="1651" spans="1:8" x14ac:dyDescent="0.35">
      <c r="A1651" t="s">
        <v>488</v>
      </c>
      <c r="B1651" t="s">
        <v>489</v>
      </c>
      <c r="C1651" s="1">
        <v>131.58000000000001</v>
      </c>
      <c r="D1651">
        <v>30052025</v>
      </c>
      <c r="E1651">
        <v>4420</v>
      </c>
      <c r="F1651" t="s">
        <v>112</v>
      </c>
      <c r="G1651">
        <v>3021</v>
      </c>
      <c r="H1651" t="str">
        <f>IF(COUNTIF(Aktiva_företag[FO-nummer],ostolaskut_2025[[#This Row],[Toimittajan Y-tunnus]])&gt;0, "JA", "NEJ")</f>
        <v>JA</v>
      </c>
    </row>
    <row r="1652" spans="1:8" x14ac:dyDescent="0.35">
      <c r="A1652" t="s">
        <v>488</v>
      </c>
      <c r="B1652" t="s">
        <v>489</v>
      </c>
      <c r="C1652" s="1">
        <v>170</v>
      </c>
      <c r="D1652">
        <v>31052025</v>
      </c>
      <c r="E1652">
        <v>4425</v>
      </c>
      <c r="F1652" t="s">
        <v>336</v>
      </c>
      <c r="G1652">
        <v>3051</v>
      </c>
      <c r="H1652" t="str">
        <f>IF(COUNTIF(Aktiva_företag[FO-nummer],ostolaskut_2025[[#This Row],[Toimittajan Y-tunnus]])&gt;0, "JA", "NEJ")</f>
        <v>JA</v>
      </c>
    </row>
    <row r="1653" spans="1:8" x14ac:dyDescent="0.35">
      <c r="A1653" t="s">
        <v>488</v>
      </c>
      <c r="B1653" t="s">
        <v>489</v>
      </c>
      <c r="C1653" s="1">
        <v>1385.96</v>
      </c>
      <c r="D1653">
        <v>31052025</v>
      </c>
      <c r="E1653">
        <v>4421</v>
      </c>
      <c r="F1653" t="s">
        <v>399</v>
      </c>
      <c r="G1653">
        <v>3051</v>
      </c>
      <c r="H1653" t="str">
        <f>IF(COUNTIF(Aktiva_företag[FO-nummer],ostolaskut_2025[[#This Row],[Toimittajan Y-tunnus]])&gt;0, "JA", "NEJ")</f>
        <v>JA</v>
      </c>
    </row>
    <row r="1654" spans="1:8" x14ac:dyDescent="0.35">
      <c r="A1654" t="s">
        <v>488</v>
      </c>
      <c r="B1654" t="s">
        <v>489</v>
      </c>
      <c r="C1654" s="1">
        <v>350.88</v>
      </c>
      <c r="D1654">
        <v>4062025</v>
      </c>
      <c r="E1654">
        <v>4420</v>
      </c>
      <c r="F1654" t="s">
        <v>112</v>
      </c>
      <c r="G1654">
        <v>1101</v>
      </c>
      <c r="H1654" t="str">
        <f>IF(COUNTIF(Aktiva_företag[FO-nummer],ostolaskut_2025[[#This Row],[Toimittajan Y-tunnus]])&gt;0, "JA", "NEJ")</f>
        <v>JA</v>
      </c>
    </row>
    <row r="1655" spans="1:8" x14ac:dyDescent="0.35">
      <c r="A1655" t="s">
        <v>488</v>
      </c>
      <c r="B1655" t="s">
        <v>489</v>
      </c>
      <c r="C1655" s="1">
        <v>350.88</v>
      </c>
      <c r="D1655">
        <v>1072025</v>
      </c>
      <c r="E1655">
        <v>4420</v>
      </c>
      <c r="F1655" t="s">
        <v>112</v>
      </c>
      <c r="G1655">
        <v>5551</v>
      </c>
      <c r="H1655" t="str">
        <f>IF(COUNTIF(Aktiva_företag[FO-nummer],ostolaskut_2025[[#This Row],[Toimittajan Y-tunnus]])&gt;0, "JA", "NEJ")</f>
        <v>JA</v>
      </c>
    </row>
    <row r="1656" spans="1:8" x14ac:dyDescent="0.35">
      <c r="A1656" t="s">
        <v>488</v>
      </c>
      <c r="B1656" t="s">
        <v>489</v>
      </c>
      <c r="C1656" s="1">
        <v>280.7</v>
      </c>
      <c r="D1656">
        <v>4062025</v>
      </c>
      <c r="E1656">
        <v>4420</v>
      </c>
      <c r="F1656" t="s">
        <v>112</v>
      </c>
      <c r="G1656">
        <v>3551</v>
      </c>
      <c r="H1656" t="str">
        <f>IF(COUNTIF(Aktiva_företag[FO-nummer],ostolaskut_2025[[#This Row],[Toimittajan Y-tunnus]])&gt;0, "JA", "NEJ")</f>
        <v>JA</v>
      </c>
    </row>
    <row r="1657" spans="1:8" x14ac:dyDescent="0.35">
      <c r="A1657" t="s">
        <v>488</v>
      </c>
      <c r="B1657" t="s">
        <v>489</v>
      </c>
      <c r="C1657" s="1">
        <v>250</v>
      </c>
      <c r="D1657">
        <v>16062025</v>
      </c>
      <c r="E1657">
        <v>4420</v>
      </c>
      <c r="F1657" t="s">
        <v>112</v>
      </c>
      <c r="G1657">
        <v>3021</v>
      </c>
      <c r="H1657" t="str">
        <f>IF(COUNTIF(Aktiva_företag[FO-nummer],ostolaskut_2025[[#This Row],[Toimittajan Y-tunnus]])&gt;0, "JA", "NEJ")</f>
        <v>JA</v>
      </c>
    </row>
    <row r="1658" spans="1:8" x14ac:dyDescent="0.35">
      <c r="A1658" t="s">
        <v>488</v>
      </c>
      <c r="B1658" t="s">
        <v>489</v>
      </c>
      <c r="C1658" s="1">
        <v>87.72</v>
      </c>
      <c r="D1658">
        <v>16062025</v>
      </c>
      <c r="E1658">
        <v>4420</v>
      </c>
      <c r="F1658" t="s">
        <v>112</v>
      </c>
      <c r="G1658">
        <v>3021</v>
      </c>
      <c r="H1658" t="str">
        <f>IF(COUNTIF(Aktiva_företag[FO-nummer],ostolaskut_2025[[#This Row],[Toimittajan Y-tunnus]])&gt;0, "JA", "NEJ")</f>
        <v>JA</v>
      </c>
    </row>
    <row r="1659" spans="1:8" x14ac:dyDescent="0.35">
      <c r="A1659" t="s">
        <v>488</v>
      </c>
      <c r="B1659" t="s">
        <v>489</v>
      </c>
      <c r="C1659" s="1">
        <v>2587.7199999999998</v>
      </c>
      <c r="D1659">
        <v>30062025</v>
      </c>
      <c r="E1659">
        <v>4420</v>
      </c>
      <c r="F1659" t="s">
        <v>112</v>
      </c>
      <c r="G1659">
        <v>1101</v>
      </c>
      <c r="H1659" t="str">
        <f>IF(COUNTIF(Aktiva_företag[FO-nummer],ostolaskut_2025[[#This Row],[Toimittajan Y-tunnus]])&gt;0, "JA", "NEJ")</f>
        <v>JA</v>
      </c>
    </row>
    <row r="1660" spans="1:8" x14ac:dyDescent="0.35">
      <c r="A1660" t="s">
        <v>488</v>
      </c>
      <c r="B1660" t="s">
        <v>489</v>
      </c>
      <c r="C1660" s="1">
        <v>550</v>
      </c>
      <c r="D1660">
        <v>30062025</v>
      </c>
      <c r="E1660">
        <v>4470</v>
      </c>
      <c r="F1660" t="s">
        <v>20</v>
      </c>
      <c r="G1660">
        <v>5551</v>
      </c>
      <c r="H1660" t="str">
        <f>IF(COUNTIF(Aktiva_företag[FO-nummer],ostolaskut_2025[[#This Row],[Toimittajan Y-tunnus]])&gt;0, "JA", "NEJ")</f>
        <v>JA</v>
      </c>
    </row>
    <row r="1661" spans="1:8" x14ac:dyDescent="0.35">
      <c r="A1661" t="s">
        <v>488</v>
      </c>
      <c r="B1661" t="s">
        <v>489</v>
      </c>
      <c r="C1661" s="1">
        <v>326.25</v>
      </c>
      <c r="D1661">
        <v>13082025</v>
      </c>
      <c r="E1661">
        <v>4421</v>
      </c>
      <c r="F1661" t="s">
        <v>399</v>
      </c>
      <c r="G1661">
        <v>3051</v>
      </c>
      <c r="H1661" t="str">
        <f>IF(COUNTIF(Aktiva_företag[FO-nummer],ostolaskut_2025[[#This Row],[Toimittajan Y-tunnus]])&gt;0, "JA", "NEJ")</f>
        <v>JA</v>
      </c>
    </row>
    <row r="1662" spans="1:8" x14ac:dyDescent="0.35">
      <c r="A1662" t="s">
        <v>488</v>
      </c>
      <c r="B1662" t="s">
        <v>489</v>
      </c>
      <c r="C1662" s="1">
        <v>197.37</v>
      </c>
      <c r="D1662">
        <v>29082025</v>
      </c>
      <c r="E1662">
        <v>4420</v>
      </c>
      <c r="F1662" t="s">
        <v>112</v>
      </c>
      <c r="G1662">
        <v>3051</v>
      </c>
      <c r="H1662" t="str">
        <f>IF(COUNTIF(Aktiva_företag[FO-nummer],ostolaskut_2025[[#This Row],[Toimittajan Y-tunnus]])&gt;0, "JA", "NEJ")</f>
        <v>JA</v>
      </c>
    </row>
    <row r="1663" spans="1:8" x14ac:dyDescent="0.35">
      <c r="A1663" t="s">
        <v>488</v>
      </c>
      <c r="B1663" t="s">
        <v>489</v>
      </c>
      <c r="C1663" s="1">
        <v>87.72</v>
      </c>
      <c r="D1663">
        <v>29082025</v>
      </c>
      <c r="E1663">
        <v>4420</v>
      </c>
      <c r="F1663" t="s">
        <v>112</v>
      </c>
      <c r="G1663">
        <v>3051</v>
      </c>
      <c r="H1663" t="str">
        <f>IF(COUNTIF(Aktiva_företag[FO-nummer],ostolaskut_2025[[#This Row],[Toimittajan Y-tunnus]])&gt;0, "JA", "NEJ")</f>
        <v>JA</v>
      </c>
    </row>
    <row r="1664" spans="1:8" x14ac:dyDescent="0.35">
      <c r="A1664" t="s">
        <v>488</v>
      </c>
      <c r="B1664" t="s">
        <v>489</v>
      </c>
      <c r="C1664" s="1">
        <v>978.39</v>
      </c>
      <c r="D1664">
        <v>29082025</v>
      </c>
      <c r="E1664">
        <v>4421</v>
      </c>
      <c r="F1664" t="s">
        <v>399</v>
      </c>
      <c r="G1664">
        <v>3041</v>
      </c>
      <c r="H1664" t="str">
        <f>IF(COUNTIF(Aktiva_företag[FO-nummer],ostolaskut_2025[[#This Row],[Toimittajan Y-tunnus]])&gt;0, "JA", "NEJ")</f>
        <v>JA</v>
      </c>
    </row>
    <row r="1665" spans="1:8" x14ac:dyDescent="0.35">
      <c r="A1665" t="s">
        <v>488</v>
      </c>
      <c r="B1665" t="s">
        <v>489</v>
      </c>
      <c r="C1665" s="1">
        <v>12998.61</v>
      </c>
      <c r="D1665">
        <v>29082025</v>
      </c>
      <c r="E1665">
        <v>4421</v>
      </c>
      <c r="F1665" t="s">
        <v>399</v>
      </c>
      <c r="G1665">
        <v>3051</v>
      </c>
      <c r="H1665" t="str">
        <f>IF(COUNTIF(Aktiva_företag[FO-nummer],ostolaskut_2025[[#This Row],[Toimittajan Y-tunnus]])&gt;0, "JA", "NEJ")</f>
        <v>JA</v>
      </c>
    </row>
    <row r="1666" spans="1:8" x14ac:dyDescent="0.35">
      <c r="A1666" t="s">
        <v>488</v>
      </c>
      <c r="B1666" t="s">
        <v>489</v>
      </c>
      <c r="C1666" s="1">
        <v>495</v>
      </c>
      <c r="D1666">
        <v>10092025</v>
      </c>
      <c r="E1666">
        <v>4425</v>
      </c>
      <c r="F1666" t="s">
        <v>336</v>
      </c>
      <c r="G1666">
        <v>3101</v>
      </c>
      <c r="H1666" t="str">
        <f>IF(COUNTIF(Aktiva_företag[FO-nummer],ostolaskut_2025[[#This Row],[Toimittajan Y-tunnus]])&gt;0, "JA", "NEJ")</f>
        <v>JA</v>
      </c>
    </row>
    <row r="1667" spans="1:8" x14ac:dyDescent="0.35">
      <c r="A1667" t="s">
        <v>488</v>
      </c>
      <c r="B1667" t="s">
        <v>489</v>
      </c>
      <c r="C1667" s="1">
        <v>276.32</v>
      </c>
      <c r="D1667">
        <v>30092025</v>
      </c>
      <c r="E1667">
        <v>4420</v>
      </c>
      <c r="F1667" t="s">
        <v>112</v>
      </c>
      <c r="G1667">
        <v>3051</v>
      </c>
      <c r="H1667" t="str">
        <f>IF(COUNTIF(Aktiva_företag[FO-nummer],ostolaskut_2025[[#This Row],[Toimittajan Y-tunnus]])&gt;0, "JA", "NEJ")</f>
        <v>JA</v>
      </c>
    </row>
    <row r="1668" spans="1:8" x14ac:dyDescent="0.35">
      <c r="A1668" t="s">
        <v>488</v>
      </c>
      <c r="B1668" t="s">
        <v>489</v>
      </c>
      <c r="C1668" s="1">
        <v>175.44</v>
      </c>
      <c r="D1668">
        <v>30092025</v>
      </c>
      <c r="E1668">
        <v>4420</v>
      </c>
      <c r="F1668" t="s">
        <v>112</v>
      </c>
      <c r="G1668">
        <v>3051</v>
      </c>
      <c r="H1668" t="str">
        <f>IF(COUNTIF(Aktiva_företag[FO-nummer],ostolaskut_2025[[#This Row],[Toimittajan Y-tunnus]])&gt;0, "JA", "NEJ")</f>
        <v>JA</v>
      </c>
    </row>
    <row r="1669" spans="1:8" x14ac:dyDescent="0.35">
      <c r="A1669" t="s">
        <v>488</v>
      </c>
      <c r="B1669" t="s">
        <v>489</v>
      </c>
      <c r="C1669" s="1">
        <v>1432.2</v>
      </c>
      <c r="D1669">
        <v>30092025</v>
      </c>
      <c r="E1669">
        <v>4421</v>
      </c>
      <c r="F1669" t="s">
        <v>399</v>
      </c>
      <c r="G1669">
        <v>3041</v>
      </c>
      <c r="H1669" t="str">
        <f>IF(COUNTIF(Aktiva_företag[FO-nummer],ostolaskut_2025[[#This Row],[Toimittajan Y-tunnus]])&gt;0, "JA", "NEJ")</f>
        <v>JA</v>
      </c>
    </row>
    <row r="1670" spans="1:8" x14ac:dyDescent="0.35">
      <c r="A1670" t="s">
        <v>488</v>
      </c>
      <c r="B1670" t="s">
        <v>489</v>
      </c>
      <c r="C1670" s="1">
        <v>19027.8</v>
      </c>
      <c r="D1670">
        <v>30092025</v>
      </c>
      <c r="E1670">
        <v>4421</v>
      </c>
      <c r="F1670" t="s">
        <v>399</v>
      </c>
      <c r="G1670">
        <v>3051</v>
      </c>
      <c r="H1670" t="str">
        <f>IF(COUNTIF(Aktiva_företag[FO-nummer],ostolaskut_2025[[#This Row],[Toimittajan Y-tunnus]])&gt;0, "JA", "NEJ")</f>
        <v>JA</v>
      </c>
    </row>
    <row r="1671" spans="1:8" x14ac:dyDescent="0.35">
      <c r="A1671" t="s">
        <v>488</v>
      </c>
      <c r="B1671" t="s">
        <v>489</v>
      </c>
      <c r="C1671" s="1">
        <v>464.91</v>
      </c>
      <c r="D1671">
        <v>1102025</v>
      </c>
      <c r="E1671">
        <v>4420</v>
      </c>
      <c r="F1671" t="s">
        <v>112</v>
      </c>
      <c r="G1671">
        <v>3051</v>
      </c>
      <c r="H1671" t="str">
        <f>IF(COUNTIF(Aktiva_företag[FO-nummer],ostolaskut_2025[[#This Row],[Toimittajan Y-tunnus]])&gt;0, "JA", "NEJ")</f>
        <v>JA</v>
      </c>
    </row>
    <row r="1672" spans="1:8" x14ac:dyDescent="0.35">
      <c r="A1672" t="s">
        <v>488</v>
      </c>
      <c r="B1672" t="s">
        <v>489</v>
      </c>
      <c r="C1672" s="1">
        <v>175</v>
      </c>
      <c r="D1672">
        <v>17102025</v>
      </c>
      <c r="E1672">
        <v>4420</v>
      </c>
      <c r="F1672" t="s">
        <v>112</v>
      </c>
      <c r="G1672">
        <v>3051</v>
      </c>
      <c r="H1672" t="str">
        <f>IF(COUNTIF(Aktiva_företag[FO-nummer],ostolaskut_2025[[#This Row],[Toimittajan Y-tunnus]])&gt;0, "JA", "NEJ")</f>
        <v>JA</v>
      </c>
    </row>
    <row r="1673" spans="1:8" x14ac:dyDescent="0.35">
      <c r="A1673" t="s">
        <v>488</v>
      </c>
      <c r="B1673" t="s">
        <v>489</v>
      </c>
      <c r="C1673" s="1">
        <v>175</v>
      </c>
      <c r="D1673">
        <v>17102025</v>
      </c>
      <c r="E1673">
        <v>4420</v>
      </c>
      <c r="F1673" t="s">
        <v>112</v>
      </c>
      <c r="G1673">
        <v>3051</v>
      </c>
      <c r="H1673" t="str">
        <f>IF(COUNTIF(Aktiva_företag[FO-nummer],ostolaskut_2025[[#This Row],[Toimittajan Y-tunnus]])&gt;0, "JA", "NEJ")</f>
        <v>JA</v>
      </c>
    </row>
    <row r="1674" spans="1:8" x14ac:dyDescent="0.35">
      <c r="A1674" t="s">
        <v>488</v>
      </c>
      <c r="B1674" t="s">
        <v>489</v>
      </c>
      <c r="C1674" s="1">
        <v>96.49</v>
      </c>
      <c r="D1674">
        <v>17102025</v>
      </c>
      <c r="E1674">
        <v>4420</v>
      </c>
      <c r="F1674" t="s">
        <v>112</v>
      </c>
      <c r="G1674">
        <v>3021</v>
      </c>
      <c r="H1674" t="str">
        <f>IF(COUNTIF(Aktiva_företag[FO-nummer],ostolaskut_2025[[#This Row],[Toimittajan Y-tunnus]])&gt;0, "JA", "NEJ")</f>
        <v>JA</v>
      </c>
    </row>
    <row r="1675" spans="1:8" x14ac:dyDescent="0.35">
      <c r="A1675" t="s">
        <v>488</v>
      </c>
      <c r="B1675" t="s">
        <v>489</v>
      </c>
      <c r="C1675" s="1">
        <v>701.75</v>
      </c>
      <c r="D1675">
        <v>2112025</v>
      </c>
      <c r="E1675">
        <v>4425</v>
      </c>
      <c r="F1675" t="s">
        <v>336</v>
      </c>
      <c r="G1675">
        <v>3051</v>
      </c>
      <c r="H1675" t="str">
        <f>IF(COUNTIF(Aktiva_företag[FO-nummer],ostolaskut_2025[[#This Row],[Toimittajan Y-tunnus]])&gt;0, "JA", "NEJ")</f>
        <v>JA</v>
      </c>
    </row>
    <row r="1676" spans="1:8" x14ac:dyDescent="0.35">
      <c r="A1676" t="s">
        <v>488</v>
      </c>
      <c r="B1676" t="s">
        <v>489</v>
      </c>
      <c r="C1676" s="1">
        <v>295.44</v>
      </c>
      <c r="D1676">
        <v>31102025</v>
      </c>
      <c r="E1676">
        <v>4420</v>
      </c>
      <c r="F1676" t="s">
        <v>112</v>
      </c>
      <c r="G1676">
        <v>3551</v>
      </c>
      <c r="H1676" t="str">
        <f>IF(COUNTIF(Aktiva_företag[FO-nummer],ostolaskut_2025[[#This Row],[Toimittajan Y-tunnus]])&gt;0, "JA", "NEJ")</f>
        <v>JA</v>
      </c>
    </row>
    <row r="1677" spans="1:8" x14ac:dyDescent="0.35">
      <c r="A1677" t="s">
        <v>488</v>
      </c>
      <c r="B1677" t="s">
        <v>489</v>
      </c>
      <c r="C1677" s="1">
        <v>100</v>
      </c>
      <c r="D1677">
        <v>2112025</v>
      </c>
      <c r="E1677">
        <v>4420</v>
      </c>
      <c r="F1677" t="s">
        <v>112</v>
      </c>
      <c r="G1677">
        <v>5551</v>
      </c>
      <c r="H1677" t="str">
        <f>IF(COUNTIF(Aktiva_företag[FO-nummer],ostolaskut_2025[[#This Row],[Toimittajan Y-tunnus]])&gt;0, "JA", "NEJ")</f>
        <v>JA</v>
      </c>
    </row>
    <row r="1678" spans="1:8" x14ac:dyDescent="0.35">
      <c r="A1678" t="s">
        <v>488</v>
      </c>
      <c r="B1678" t="s">
        <v>489</v>
      </c>
      <c r="C1678" s="1">
        <v>1304.52</v>
      </c>
      <c r="D1678">
        <v>31102025</v>
      </c>
      <c r="E1678">
        <v>4421</v>
      </c>
      <c r="F1678" t="s">
        <v>399</v>
      </c>
      <c r="G1678">
        <v>3041</v>
      </c>
      <c r="H1678" t="str">
        <f>IF(COUNTIF(Aktiva_företag[FO-nummer],ostolaskut_2025[[#This Row],[Toimittajan Y-tunnus]])&gt;0, "JA", "NEJ")</f>
        <v>JA</v>
      </c>
    </row>
    <row r="1679" spans="1:8" x14ac:dyDescent="0.35">
      <c r="A1679" t="s">
        <v>488</v>
      </c>
      <c r="B1679" t="s">
        <v>489</v>
      </c>
      <c r="C1679" s="1">
        <v>17331.48</v>
      </c>
      <c r="D1679">
        <v>31102025</v>
      </c>
      <c r="E1679">
        <v>4421</v>
      </c>
      <c r="F1679" t="s">
        <v>399</v>
      </c>
      <c r="G1679">
        <v>3051</v>
      </c>
      <c r="H1679" t="str">
        <f>IF(COUNTIF(Aktiva_företag[FO-nummer],ostolaskut_2025[[#This Row],[Toimittajan Y-tunnus]])&gt;0, "JA", "NEJ")</f>
        <v>JA</v>
      </c>
    </row>
    <row r="1680" spans="1:8" x14ac:dyDescent="0.35">
      <c r="A1680" t="s">
        <v>488</v>
      </c>
      <c r="B1680" t="s">
        <v>489</v>
      </c>
      <c r="C1680" s="1">
        <v>175.44</v>
      </c>
      <c r="D1680">
        <v>12112025</v>
      </c>
      <c r="E1680">
        <v>4425</v>
      </c>
      <c r="F1680" t="s">
        <v>336</v>
      </c>
      <c r="G1680">
        <v>3051</v>
      </c>
      <c r="H1680" t="str">
        <f>IF(COUNTIF(Aktiva_företag[FO-nummer],ostolaskut_2025[[#This Row],[Toimittajan Y-tunnus]])&gt;0, "JA", "NEJ")</f>
        <v>JA</v>
      </c>
    </row>
    <row r="1681" spans="1:8" x14ac:dyDescent="0.35">
      <c r="A1681" t="s">
        <v>488</v>
      </c>
      <c r="B1681" t="s">
        <v>489</v>
      </c>
      <c r="C1681" s="1">
        <v>1000</v>
      </c>
      <c r="D1681">
        <v>23112025</v>
      </c>
      <c r="E1681">
        <v>4420</v>
      </c>
      <c r="F1681" t="s">
        <v>112</v>
      </c>
      <c r="G1681">
        <v>5501</v>
      </c>
      <c r="H1681" t="str">
        <f>IF(COUNTIF(Aktiva_företag[FO-nummer],ostolaskut_2025[[#This Row],[Toimittajan Y-tunnus]])&gt;0, "JA", "NEJ")</f>
        <v>JA</v>
      </c>
    </row>
    <row r="1682" spans="1:8" x14ac:dyDescent="0.35">
      <c r="A1682" t="s">
        <v>488</v>
      </c>
      <c r="B1682" t="s">
        <v>489</v>
      </c>
      <c r="C1682" s="1">
        <v>307.02</v>
      </c>
      <c r="D1682">
        <v>30112025</v>
      </c>
      <c r="E1682">
        <v>4420</v>
      </c>
      <c r="F1682" t="s">
        <v>112</v>
      </c>
      <c r="G1682">
        <v>3051</v>
      </c>
      <c r="H1682" t="str">
        <f>IF(COUNTIF(Aktiva_företag[FO-nummer],ostolaskut_2025[[#This Row],[Toimittajan Y-tunnus]])&gt;0, "JA", "NEJ")</f>
        <v>JA</v>
      </c>
    </row>
    <row r="1683" spans="1:8" x14ac:dyDescent="0.35">
      <c r="A1683" t="s">
        <v>488</v>
      </c>
      <c r="B1683" t="s">
        <v>489</v>
      </c>
      <c r="C1683" s="1">
        <v>1304.52</v>
      </c>
      <c r="D1683">
        <v>1122025</v>
      </c>
      <c r="E1683">
        <v>4421</v>
      </c>
      <c r="F1683" t="s">
        <v>399</v>
      </c>
      <c r="G1683">
        <v>3041</v>
      </c>
      <c r="H1683" t="str">
        <f>IF(COUNTIF(Aktiva_företag[FO-nummer],ostolaskut_2025[[#This Row],[Toimittajan Y-tunnus]])&gt;0, "JA", "NEJ")</f>
        <v>JA</v>
      </c>
    </row>
    <row r="1684" spans="1:8" x14ac:dyDescent="0.35">
      <c r="A1684" t="s">
        <v>488</v>
      </c>
      <c r="B1684" t="s">
        <v>489</v>
      </c>
      <c r="C1684" s="1">
        <v>17331.48</v>
      </c>
      <c r="D1684">
        <v>1122025</v>
      </c>
      <c r="E1684">
        <v>4421</v>
      </c>
      <c r="F1684" t="s">
        <v>399</v>
      </c>
      <c r="G1684">
        <v>3051</v>
      </c>
      <c r="H1684" t="str">
        <f>IF(COUNTIF(Aktiva_företag[FO-nummer],ostolaskut_2025[[#This Row],[Toimittajan Y-tunnus]])&gt;0, "JA", "NEJ")</f>
        <v>JA</v>
      </c>
    </row>
    <row r="1685" spans="1:8" x14ac:dyDescent="0.35">
      <c r="A1685" t="s">
        <v>488</v>
      </c>
      <c r="B1685" t="s">
        <v>489</v>
      </c>
      <c r="C1685" s="1">
        <v>150</v>
      </c>
      <c r="D1685">
        <v>30112025</v>
      </c>
      <c r="E1685">
        <v>4420</v>
      </c>
      <c r="F1685" t="s">
        <v>112</v>
      </c>
      <c r="G1685">
        <v>3051</v>
      </c>
      <c r="H1685" t="str">
        <f>IF(COUNTIF(Aktiva_företag[FO-nummer],ostolaskut_2025[[#This Row],[Toimittajan Y-tunnus]])&gt;0, "JA", "NEJ")</f>
        <v>JA</v>
      </c>
    </row>
    <row r="1686" spans="1:8" x14ac:dyDescent="0.35">
      <c r="A1686" t="s">
        <v>488</v>
      </c>
      <c r="B1686" t="s">
        <v>489</v>
      </c>
      <c r="C1686" s="1">
        <v>25</v>
      </c>
      <c r="D1686">
        <v>30112025</v>
      </c>
      <c r="E1686">
        <v>4420</v>
      </c>
      <c r="F1686" t="s">
        <v>112</v>
      </c>
      <c r="G1686">
        <v>3041</v>
      </c>
      <c r="H1686" t="str">
        <f>IF(COUNTIF(Aktiva_företag[FO-nummer],ostolaskut_2025[[#This Row],[Toimittajan Y-tunnus]])&gt;0, "JA", "NEJ")</f>
        <v>JA</v>
      </c>
    </row>
    <row r="1687" spans="1:8" x14ac:dyDescent="0.35">
      <c r="A1687" t="s">
        <v>488</v>
      </c>
      <c r="B1687" t="s">
        <v>489</v>
      </c>
      <c r="C1687" s="1">
        <v>25</v>
      </c>
      <c r="D1687">
        <v>30112025</v>
      </c>
      <c r="E1687">
        <v>4420</v>
      </c>
      <c r="F1687" t="s">
        <v>112</v>
      </c>
      <c r="G1687">
        <v>3021</v>
      </c>
      <c r="H1687" t="str">
        <f>IF(COUNTIF(Aktiva_företag[FO-nummer],ostolaskut_2025[[#This Row],[Toimittajan Y-tunnus]])&gt;0, "JA", "NEJ")</f>
        <v>JA</v>
      </c>
    </row>
    <row r="1688" spans="1:8" x14ac:dyDescent="0.35">
      <c r="A1688" t="s">
        <v>488</v>
      </c>
      <c r="B1688" t="s">
        <v>489</v>
      </c>
      <c r="C1688" s="1">
        <v>48.25</v>
      </c>
      <c r="D1688">
        <v>30112025</v>
      </c>
      <c r="E1688">
        <v>4420</v>
      </c>
      <c r="F1688" t="s">
        <v>112</v>
      </c>
      <c r="G1688">
        <v>3022</v>
      </c>
      <c r="H1688" t="str">
        <f>IF(COUNTIF(Aktiva_företag[FO-nummer],ostolaskut_2025[[#This Row],[Toimittajan Y-tunnus]])&gt;0, "JA", "NEJ")</f>
        <v>JA</v>
      </c>
    </row>
    <row r="1689" spans="1:8" x14ac:dyDescent="0.35">
      <c r="A1689" t="s">
        <v>488</v>
      </c>
      <c r="B1689" t="s">
        <v>489</v>
      </c>
      <c r="C1689" s="1">
        <v>48.25</v>
      </c>
      <c r="D1689">
        <v>30112025</v>
      </c>
      <c r="E1689">
        <v>4420</v>
      </c>
      <c r="F1689" t="s">
        <v>112</v>
      </c>
      <c r="G1689">
        <v>3021</v>
      </c>
      <c r="H1689" t="str">
        <f>IF(COUNTIF(Aktiva_företag[FO-nummer],ostolaskut_2025[[#This Row],[Toimittajan Y-tunnus]])&gt;0, "JA", "NEJ")</f>
        <v>JA</v>
      </c>
    </row>
    <row r="1690" spans="1:8" x14ac:dyDescent="0.35">
      <c r="A1690" t="s">
        <v>488</v>
      </c>
      <c r="B1690" t="s">
        <v>489</v>
      </c>
      <c r="C1690" s="1">
        <v>48.25</v>
      </c>
      <c r="D1690">
        <v>30112025</v>
      </c>
      <c r="E1690">
        <v>4420</v>
      </c>
      <c r="F1690" t="s">
        <v>112</v>
      </c>
      <c r="G1690">
        <v>3041</v>
      </c>
      <c r="H1690" t="str">
        <f>IF(COUNTIF(Aktiva_företag[FO-nummer],ostolaskut_2025[[#This Row],[Toimittajan Y-tunnus]])&gt;0, "JA", "NEJ")</f>
        <v>JA</v>
      </c>
    </row>
    <row r="1691" spans="1:8" x14ac:dyDescent="0.35">
      <c r="A1691" t="s">
        <v>488</v>
      </c>
      <c r="B1691" t="s">
        <v>489</v>
      </c>
      <c r="C1691" s="1">
        <v>995.61</v>
      </c>
      <c r="D1691">
        <v>30112025</v>
      </c>
      <c r="E1691">
        <v>4420</v>
      </c>
      <c r="F1691" t="s">
        <v>112</v>
      </c>
      <c r="G1691">
        <v>3051</v>
      </c>
      <c r="H1691" t="str">
        <f>IF(COUNTIF(Aktiva_företag[FO-nummer],ostolaskut_2025[[#This Row],[Toimittajan Y-tunnus]])&gt;0, "JA", "NEJ")</f>
        <v>JA</v>
      </c>
    </row>
    <row r="1692" spans="1:8" x14ac:dyDescent="0.35">
      <c r="A1692" t="s">
        <v>488</v>
      </c>
      <c r="B1692" t="s">
        <v>489</v>
      </c>
      <c r="C1692" s="1">
        <v>890.35</v>
      </c>
      <c r="D1692">
        <v>30112025</v>
      </c>
      <c r="E1692">
        <v>4425</v>
      </c>
      <c r="F1692" t="s">
        <v>336</v>
      </c>
      <c r="G1692">
        <v>3051</v>
      </c>
      <c r="H1692" t="str">
        <f>IF(COUNTIF(Aktiva_företag[FO-nummer],ostolaskut_2025[[#This Row],[Toimittajan Y-tunnus]])&gt;0, "JA", "NEJ")</f>
        <v>JA</v>
      </c>
    </row>
    <row r="1693" spans="1:8" x14ac:dyDescent="0.35">
      <c r="A1693" t="s">
        <v>488</v>
      </c>
      <c r="B1693" t="s">
        <v>489</v>
      </c>
      <c r="C1693" s="1">
        <v>1470</v>
      </c>
      <c r="D1693">
        <v>18112025</v>
      </c>
      <c r="E1693">
        <v>4420</v>
      </c>
      <c r="F1693" t="s">
        <v>112</v>
      </c>
      <c r="G1693">
        <v>3551</v>
      </c>
      <c r="H1693" t="str">
        <f>IF(COUNTIF(Aktiva_företag[FO-nummer],ostolaskut_2025[[#This Row],[Toimittajan Y-tunnus]])&gt;0, "JA", "NEJ")</f>
        <v>JA</v>
      </c>
    </row>
    <row r="1694" spans="1:8" x14ac:dyDescent="0.35">
      <c r="A1694" t="s">
        <v>488</v>
      </c>
      <c r="B1694" t="s">
        <v>489</v>
      </c>
      <c r="C1694" s="1">
        <v>1010.45</v>
      </c>
      <c r="D1694">
        <v>22122025</v>
      </c>
      <c r="E1694">
        <v>4421</v>
      </c>
      <c r="F1694" t="s">
        <v>399</v>
      </c>
      <c r="G1694">
        <v>3041</v>
      </c>
      <c r="H1694" t="str">
        <f>IF(COUNTIF(Aktiva_företag[FO-nummer],ostolaskut_2025[[#This Row],[Toimittajan Y-tunnus]])&gt;0, "JA", "NEJ")</f>
        <v>JA</v>
      </c>
    </row>
    <row r="1695" spans="1:8" x14ac:dyDescent="0.35">
      <c r="A1695" t="s">
        <v>488</v>
      </c>
      <c r="B1695" t="s">
        <v>489</v>
      </c>
      <c r="C1695" s="1">
        <v>13424.55</v>
      </c>
      <c r="D1695">
        <v>22122025</v>
      </c>
      <c r="E1695">
        <v>4421</v>
      </c>
      <c r="F1695" t="s">
        <v>399</v>
      </c>
      <c r="G1695">
        <v>3051</v>
      </c>
      <c r="H1695" t="str">
        <f>IF(COUNTIF(Aktiva_företag[FO-nummer],ostolaskut_2025[[#This Row],[Toimittajan Y-tunnus]])&gt;0, "JA", "NEJ")</f>
        <v>JA</v>
      </c>
    </row>
    <row r="1696" spans="1:8" x14ac:dyDescent="0.35">
      <c r="A1696" t="s">
        <v>488</v>
      </c>
      <c r="B1696" t="s">
        <v>489</v>
      </c>
      <c r="C1696" s="1">
        <v>482.46</v>
      </c>
      <c r="D1696">
        <v>30122025</v>
      </c>
      <c r="E1696">
        <v>4425</v>
      </c>
      <c r="F1696" t="s">
        <v>336</v>
      </c>
      <c r="G1696">
        <v>3051</v>
      </c>
      <c r="H1696" t="str">
        <f>IF(COUNTIF(Aktiva_företag[FO-nummer],ostolaskut_2025[[#This Row],[Toimittajan Y-tunnus]])&gt;0, "JA", "NEJ")</f>
        <v>JA</v>
      </c>
    </row>
    <row r="1697" spans="1:8" x14ac:dyDescent="0.35">
      <c r="A1697" t="s">
        <v>488</v>
      </c>
      <c r="B1697" t="s">
        <v>489</v>
      </c>
      <c r="C1697" s="1">
        <v>270</v>
      </c>
      <c r="D1697">
        <v>31122025</v>
      </c>
      <c r="E1697">
        <v>4420</v>
      </c>
      <c r="F1697" t="s">
        <v>112</v>
      </c>
      <c r="G1697">
        <v>3551</v>
      </c>
      <c r="H1697" t="str">
        <f>IF(COUNTIF(Aktiva_företag[FO-nummer],ostolaskut_2025[[#This Row],[Toimittajan Y-tunnus]])&gt;0, "JA", "NEJ")</f>
        <v>JA</v>
      </c>
    </row>
    <row r="1698" spans="1:8" x14ac:dyDescent="0.35">
      <c r="A1698" t="s">
        <v>488</v>
      </c>
      <c r="B1698" t="s">
        <v>489</v>
      </c>
      <c r="C1698" s="1">
        <v>670</v>
      </c>
      <c r="D1698">
        <v>31122025</v>
      </c>
      <c r="E1698">
        <v>4421</v>
      </c>
      <c r="F1698" t="s">
        <v>399</v>
      </c>
      <c r="G1698">
        <v>3051</v>
      </c>
      <c r="H1698" t="str">
        <f>IF(COUNTIF(Aktiva_företag[FO-nummer],ostolaskut_2025[[#This Row],[Toimittajan Y-tunnus]])&gt;0, "JA", "NEJ")</f>
        <v>JA</v>
      </c>
    </row>
    <row r="1699" spans="1:8" x14ac:dyDescent="0.35">
      <c r="A1699" t="s">
        <v>488</v>
      </c>
      <c r="B1699" t="s">
        <v>489</v>
      </c>
      <c r="C1699" s="1">
        <v>210.53</v>
      </c>
      <c r="D1699">
        <v>1072025</v>
      </c>
      <c r="E1699">
        <v>4420</v>
      </c>
      <c r="F1699" t="s">
        <v>1992</v>
      </c>
      <c r="G1699">
        <v>6102</v>
      </c>
      <c r="H1699" t="str">
        <f>IF(COUNTIF(Aktiva_företag[FO-nummer],ostolaskut_2025[[#This Row],[Toimittajan Y-tunnus]])&gt;0, "JA", "NEJ")</f>
        <v>JA</v>
      </c>
    </row>
    <row r="1700" spans="1:8" x14ac:dyDescent="0.35">
      <c r="A1700" t="s">
        <v>823</v>
      </c>
      <c r="B1700" t="s">
        <v>824</v>
      </c>
      <c r="C1700" s="1">
        <v>1300</v>
      </c>
      <c r="D1700">
        <v>17032025</v>
      </c>
      <c r="E1700">
        <v>4470</v>
      </c>
      <c r="F1700" t="s">
        <v>20</v>
      </c>
      <c r="G1700">
        <v>5551</v>
      </c>
      <c r="H1700" t="str">
        <f>IF(COUNTIF(Aktiva_företag[FO-nummer],ostolaskut_2025[[#This Row],[Toimittajan Y-tunnus]])&gt;0, "JA", "NEJ")</f>
        <v>JA</v>
      </c>
    </row>
    <row r="1701" spans="1:8" x14ac:dyDescent="0.35">
      <c r="A1701" t="s">
        <v>861</v>
      </c>
      <c r="B1701" t="s">
        <v>862</v>
      </c>
      <c r="C1701" s="1">
        <v>82.02</v>
      </c>
      <c r="D1701">
        <v>19032025</v>
      </c>
      <c r="E1701">
        <v>4410</v>
      </c>
      <c r="F1701" t="s">
        <v>27</v>
      </c>
      <c r="G1701">
        <v>5551</v>
      </c>
      <c r="H1701" t="str">
        <f>IF(COUNTIF(Aktiva_företag[FO-nummer],ostolaskut_2025[[#This Row],[Toimittajan Y-tunnus]])&gt;0, "JA", "NEJ")</f>
        <v>JA</v>
      </c>
    </row>
    <row r="1702" spans="1:8" x14ac:dyDescent="0.35">
      <c r="A1702" t="s">
        <v>861</v>
      </c>
      <c r="B1702" t="s">
        <v>862</v>
      </c>
      <c r="C1702" s="1">
        <v>171.05</v>
      </c>
      <c r="D1702">
        <v>7042025</v>
      </c>
      <c r="E1702">
        <v>4410</v>
      </c>
      <c r="F1702" t="s">
        <v>27</v>
      </c>
      <c r="G1702">
        <v>5551</v>
      </c>
      <c r="H1702" t="str">
        <f>IF(COUNTIF(Aktiva_företag[FO-nummer],ostolaskut_2025[[#This Row],[Toimittajan Y-tunnus]])&gt;0, "JA", "NEJ")</f>
        <v>JA</v>
      </c>
    </row>
    <row r="1703" spans="1:8" x14ac:dyDescent="0.35">
      <c r="A1703" t="s">
        <v>861</v>
      </c>
      <c r="B1703" t="s">
        <v>862</v>
      </c>
      <c r="C1703" s="1">
        <v>274.12</v>
      </c>
      <c r="D1703">
        <v>19052025</v>
      </c>
      <c r="E1703">
        <v>4410</v>
      </c>
      <c r="F1703" t="s">
        <v>27</v>
      </c>
      <c r="G1703">
        <v>1101</v>
      </c>
      <c r="H1703" t="str">
        <f>IF(COUNTIF(Aktiva_företag[FO-nummer],ostolaskut_2025[[#This Row],[Toimittajan Y-tunnus]])&gt;0, "JA", "NEJ")</f>
        <v>JA</v>
      </c>
    </row>
    <row r="1704" spans="1:8" x14ac:dyDescent="0.35">
      <c r="A1704" t="s">
        <v>861</v>
      </c>
      <c r="B1704" t="s">
        <v>862</v>
      </c>
      <c r="C1704" s="1">
        <v>78.95</v>
      </c>
      <c r="D1704">
        <v>11062025</v>
      </c>
      <c r="E1704">
        <v>4410</v>
      </c>
      <c r="F1704" t="s">
        <v>27</v>
      </c>
      <c r="G1704">
        <v>1101</v>
      </c>
      <c r="H1704" t="str">
        <f>IF(COUNTIF(Aktiva_företag[FO-nummer],ostolaskut_2025[[#This Row],[Toimittajan Y-tunnus]])&gt;0, "JA", "NEJ")</f>
        <v>JA</v>
      </c>
    </row>
    <row r="1705" spans="1:8" x14ac:dyDescent="0.35">
      <c r="A1705" t="s">
        <v>861</v>
      </c>
      <c r="B1705" t="s">
        <v>862</v>
      </c>
      <c r="C1705" s="1">
        <v>103.51</v>
      </c>
      <c r="D1705">
        <v>1072025</v>
      </c>
      <c r="E1705">
        <v>4410</v>
      </c>
      <c r="F1705" t="s">
        <v>27</v>
      </c>
      <c r="G1705">
        <v>5551</v>
      </c>
      <c r="H1705" t="str">
        <f>IF(COUNTIF(Aktiva_företag[FO-nummer],ostolaskut_2025[[#This Row],[Toimittajan Y-tunnus]])&gt;0, "JA", "NEJ")</f>
        <v>JA</v>
      </c>
    </row>
    <row r="1706" spans="1:8" x14ac:dyDescent="0.35">
      <c r="A1706" t="s">
        <v>861</v>
      </c>
      <c r="B1706" t="s">
        <v>862</v>
      </c>
      <c r="C1706" s="1">
        <v>133.25</v>
      </c>
      <c r="D1706">
        <v>27082025</v>
      </c>
      <c r="E1706">
        <v>4410</v>
      </c>
      <c r="F1706" t="s">
        <v>27</v>
      </c>
      <c r="G1706">
        <v>1101</v>
      </c>
      <c r="H1706" t="str">
        <f>IF(COUNTIF(Aktiva_företag[FO-nummer],ostolaskut_2025[[#This Row],[Toimittajan Y-tunnus]])&gt;0, "JA", "NEJ")</f>
        <v>JA</v>
      </c>
    </row>
    <row r="1707" spans="1:8" x14ac:dyDescent="0.35">
      <c r="A1707" t="s">
        <v>861</v>
      </c>
      <c r="B1707" t="s">
        <v>862</v>
      </c>
      <c r="C1707" s="1">
        <v>137.28</v>
      </c>
      <c r="D1707">
        <v>1072025</v>
      </c>
      <c r="E1707">
        <v>4520</v>
      </c>
      <c r="F1707" t="s">
        <v>117</v>
      </c>
      <c r="G1707">
        <v>5501</v>
      </c>
      <c r="H1707" t="str">
        <f>IF(COUNTIF(Aktiva_företag[FO-nummer],ostolaskut_2025[[#This Row],[Toimittajan Y-tunnus]])&gt;0, "JA", "NEJ")</f>
        <v>JA</v>
      </c>
    </row>
    <row r="1708" spans="1:8" x14ac:dyDescent="0.35">
      <c r="A1708" t="s">
        <v>861</v>
      </c>
      <c r="B1708" t="s">
        <v>862</v>
      </c>
      <c r="C1708" s="1">
        <v>570.17999999999995</v>
      </c>
      <c r="D1708">
        <v>1092025</v>
      </c>
      <c r="E1708">
        <v>4470</v>
      </c>
      <c r="F1708" t="s">
        <v>20</v>
      </c>
      <c r="G1708">
        <v>5501</v>
      </c>
      <c r="H1708" t="str">
        <f>IF(COUNTIF(Aktiva_företag[FO-nummer],ostolaskut_2025[[#This Row],[Toimittajan Y-tunnus]])&gt;0, "JA", "NEJ")</f>
        <v>JA</v>
      </c>
    </row>
    <row r="1709" spans="1:8" x14ac:dyDescent="0.35">
      <c r="A1709" t="s">
        <v>861</v>
      </c>
      <c r="B1709" t="s">
        <v>862</v>
      </c>
      <c r="C1709" s="1">
        <v>269.04000000000002</v>
      </c>
      <c r="D1709">
        <v>1092025</v>
      </c>
      <c r="E1709">
        <v>4410</v>
      </c>
      <c r="F1709" t="s">
        <v>27</v>
      </c>
      <c r="G1709">
        <v>1101</v>
      </c>
      <c r="H1709" t="str">
        <f>IF(COUNTIF(Aktiva_företag[FO-nummer],ostolaskut_2025[[#This Row],[Toimittajan Y-tunnus]])&gt;0, "JA", "NEJ")</f>
        <v>JA</v>
      </c>
    </row>
    <row r="1710" spans="1:8" x14ac:dyDescent="0.35">
      <c r="A1710" t="s">
        <v>861</v>
      </c>
      <c r="B1710" t="s">
        <v>862</v>
      </c>
      <c r="C1710" s="1">
        <v>100</v>
      </c>
      <c r="D1710">
        <v>16102025</v>
      </c>
      <c r="E1710">
        <v>4520</v>
      </c>
      <c r="F1710" t="s">
        <v>117</v>
      </c>
      <c r="G1710">
        <v>5501</v>
      </c>
      <c r="H1710" t="str">
        <f>IF(COUNTIF(Aktiva_företag[FO-nummer],ostolaskut_2025[[#This Row],[Toimittajan Y-tunnus]])&gt;0, "JA", "NEJ")</f>
        <v>JA</v>
      </c>
    </row>
    <row r="1711" spans="1:8" x14ac:dyDescent="0.35">
      <c r="A1711" t="s">
        <v>861</v>
      </c>
      <c r="B1711" t="s">
        <v>862</v>
      </c>
      <c r="C1711" s="1">
        <v>54.04</v>
      </c>
      <c r="D1711">
        <v>16102025</v>
      </c>
      <c r="E1711">
        <v>4410</v>
      </c>
      <c r="F1711" t="s">
        <v>27</v>
      </c>
      <c r="G1711">
        <v>5551</v>
      </c>
      <c r="H1711" t="str">
        <f>IF(COUNTIF(Aktiva_företag[FO-nummer],ostolaskut_2025[[#This Row],[Toimittajan Y-tunnus]])&gt;0, "JA", "NEJ")</f>
        <v>JA</v>
      </c>
    </row>
    <row r="1712" spans="1:8" x14ac:dyDescent="0.35">
      <c r="A1712" t="s">
        <v>861</v>
      </c>
      <c r="B1712" t="s">
        <v>862</v>
      </c>
      <c r="C1712" s="1">
        <v>42.73</v>
      </c>
      <c r="D1712">
        <v>16122025</v>
      </c>
      <c r="E1712">
        <v>4410</v>
      </c>
      <c r="F1712" t="s">
        <v>27</v>
      </c>
      <c r="G1712">
        <v>5551</v>
      </c>
      <c r="H1712" t="str">
        <f>IF(COUNTIF(Aktiva_företag[FO-nummer],ostolaskut_2025[[#This Row],[Toimittajan Y-tunnus]])&gt;0, "JA", "NEJ")</f>
        <v>JA</v>
      </c>
    </row>
    <row r="1713" spans="1:8" x14ac:dyDescent="0.35">
      <c r="A1713" t="s">
        <v>861</v>
      </c>
      <c r="B1713" t="s">
        <v>862</v>
      </c>
      <c r="C1713" s="1">
        <v>162.18</v>
      </c>
      <c r="D1713">
        <v>16122025</v>
      </c>
      <c r="E1713">
        <v>4465</v>
      </c>
      <c r="F1713" t="s">
        <v>629</v>
      </c>
      <c r="G1713">
        <v>5501</v>
      </c>
      <c r="H1713" t="str">
        <f>IF(COUNTIF(Aktiva_företag[FO-nummer],ostolaskut_2025[[#This Row],[Toimittajan Y-tunnus]])&gt;0, "JA", "NEJ")</f>
        <v>JA</v>
      </c>
    </row>
    <row r="1714" spans="1:8" x14ac:dyDescent="0.35">
      <c r="A1714" t="s">
        <v>861</v>
      </c>
      <c r="B1714" t="s">
        <v>862</v>
      </c>
      <c r="C1714" s="1">
        <v>179.39</v>
      </c>
      <c r="D1714">
        <v>16122025</v>
      </c>
      <c r="E1714">
        <v>4520</v>
      </c>
      <c r="F1714" t="s">
        <v>117</v>
      </c>
      <c r="G1714">
        <v>5501</v>
      </c>
      <c r="H1714" t="str">
        <f>IF(COUNTIF(Aktiva_företag[FO-nummer],ostolaskut_2025[[#This Row],[Toimittajan Y-tunnus]])&gt;0, "JA", "NEJ")</f>
        <v>JA</v>
      </c>
    </row>
    <row r="1715" spans="1:8" x14ac:dyDescent="0.35">
      <c r="A1715" t="s">
        <v>825</v>
      </c>
      <c r="B1715" t="s">
        <v>826</v>
      </c>
      <c r="C1715" s="1">
        <v>595.83000000000004</v>
      </c>
      <c r="D1715">
        <v>15032025</v>
      </c>
      <c r="E1715">
        <v>4380</v>
      </c>
      <c r="F1715" t="s">
        <v>373</v>
      </c>
      <c r="G1715">
        <v>4601</v>
      </c>
      <c r="H1715" t="str">
        <f>IF(COUNTIF(Aktiva_företag[FO-nummer],ostolaskut_2025[[#This Row],[Toimittajan Y-tunnus]])&gt;0, "JA", "NEJ")</f>
        <v>JA</v>
      </c>
    </row>
    <row r="1716" spans="1:8" x14ac:dyDescent="0.35">
      <c r="A1716" t="s">
        <v>825</v>
      </c>
      <c r="B1716" t="s">
        <v>826</v>
      </c>
      <c r="C1716" s="1">
        <v>360.83</v>
      </c>
      <c r="D1716">
        <v>15032025</v>
      </c>
      <c r="E1716">
        <v>4380</v>
      </c>
      <c r="F1716" t="s">
        <v>373</v>
      </c>
      <c r="G1716">
        <v>5352</v>
      </c>
      <c r="H1716" t="str">
        <f>IF(COUNTIF(Aktiva_företag[FO-nummer],ostolaskut_2025[[#This Row],[Toimittajan Y-tunnus]])&gt;0, "JA", "NEJ")</f>
        <v>JA</v>
      </c>
    </row>
    <row r="1717" spans="1:8" x14ac:dyDescent="0.35">
      <c r="A1717" t="s">
        <v>825</v>
      </c>
      <c r="B1717" t="s">
        <v>826</v>
      </c>
      <c r="C1717" s="1">
        <v>144.83000000000001</v>
      </c>
      <c r="D1717">
        <v>6042025</v>
      </c>
      <c r="E1717">
        <v>4380</v>
      </c>
      <c r="F1717" t="s">
        <v>373</v>
      </c>
      <c r="G1717">
        <v>5352</v>
      </c>
      <c r="H1717" t="str">
        <f>IF(COUNTIF(Aktiva_företag[FO-nummer],ostolaskut_2025[[#This Row],[Toimittajan Y-tunnus]])&gt;0, "JA", "NEJ")</f>
        <v>JA</v>
      </c>
    </row>
    <row r="1718" spans="1:8" x14ac:dyDescent="0.35">
      <c r="A1718" t="s">
        <v>825</v>
      </c>
      <c r="B1718" t="s">
        <v>826</v>
      </c>
      <c r="C1718" s="1">
        <v>280.83</v>
      </c>
      <c r="D1718">
        <v>6042025</v>
      </c>
      <c r="E1718">
        <v>4380</v>
      </c>
      <c r="F1718" t="s">
        <v>373</v>
      </c>
      <c r="G1718">
        <v>4601</v>
      </c>
      <c r="H1718" t="str">
        <f>IF(COUNTIF(Aktiva_företag[FO-nummer],ostolaskut_2025[[#This Row],[Toimittajan Y-tunnus]])&gt;0, "JA", "NEJ")</f>
        <v>JA</v>
      </c>
    </row>
    <row r="1719" spans="1:8" x14ac:dyDescent="0.35">
      <c r="A1719" t="s">
        <v>825</v>
      </c>
      <c r="B1719" t="s">
        <v>826</v>
      </c>
      <c r="C1719" s="1">
        <v>220.06</v>
      </c>
      <c r="D1719">
        <v>8052025</v>
      </c>
      <c r="E1719">
        <v>4380</v>
      </c>
      <c r="F1719" t="s">
        <v>373</v>
      </c>
      <c r="G1719">
        <v>5352</v>
      </c>
      <c r="H1719" t="str">
        <f>IF(COUNTIF(Aktiva_företag[FO-nummer],ostolaskut_2025[[#This Row],[Toimittajan Y-tunnus]])&gt;0, "JA", "NEJ")</f>
        <v>JA</v>
      </c>
    </row>
    <row r="1720" spans="1:8" x14ac:dyDescent="0.35">
      <c r="A1720" t="s">
        <v>825</v>
      </c>
      <c r="B1720" t="s">
        <v>826</v>
      </c>
      <c r="C1720" s="1">
        <v>152.61000000000001</v>
      </c>
      <c r="D1720">
        <v>14052025</v>
      </c>
      <c r="E1720">
        <v>4470</v>
      </c>
      <c r="F1720" t="s">
        <v>20</v>
      </c>
      <c r="G1720">
        <v>4601</v>
      </c>
      <c r="H1720" t="str">
        <f>IF(COUNTIF(Aktiva_företag[FO-nummer],ostolaskut_2025[[#This Row],[Toimittajan Y-tunnus]])&gt;0, "JA", "NEJ")</f>
        <v>JA</v>
      </c>
    </row>
    <row r="1721" spans="1:8" x14ac:dyDescent="0.35">
      <c r="A1721" t="s">
        <v>825</v>
      </c>
      <c r="B1721" t="s">
        <v>826</v>
      </c>
      <c r="C1721" s="1">
        <v>144.83000000000001</v>
      </c>
      <c r="D1721">
        <v>5062025</v>
      </c>
      <c r="E1721">
        <v>4380</v>
      </c>
      <c r="F1721" t="s">
        <v>373</v>
      </c>
      <c r="G1721">
        <v>5352</v>
      </c>
      <c r="H1721" t="str">
        <f>IF(COUNTIF(Aktiva_företag[FO-nummer],ostolaskut_2025[[#This Row],[Toimittajan Y-tunnus]])&gt;0, "JA", "NEJ")</f>
        <v>JA</v>
      </c>
    </row>
    <row r="1722" spans="1:8" x14ac:dyDescent="0.35">
      <c r="A1722" t="s">
        <v>825</v>
      </c>
      <c r="B1722" t="s">
        <v>826</v>
      </c>
      <c r="C1722" s="1">
        <v>1669.72</v>
      </c>
      <c r="D1722">
        <v>17072025</v>
      </c>
      <c r="E1722">
        <v>4380</v>
      </c>
      <c r="F1722" t="s">
        <v>373</v>
      </c>
      <c r="G1722">
        <v>5501</v>
      </c>
      <c r="H1722" t="str">
        <f>IF(COUNTIF(Aktiva_företag[FO-nummer],ostolaskut_2025[[#This Row],[Toimittajan Y-tunnus]])&gt;0, "JA", "NEJ")</f>
        <v>JA</v>
      </c>
    </row>
    <row r="1723" spans="1:8" x14ac:dyDescent="0.35">
      <c r="A1723" t="s">
        <v>825</v>
      </c>
      <c r="B1723" t="s">
        <v>826</v>
      </c>
      <c r="C1723" s="1">
        <v>41.31</v>
      </c>
      <c r="D1723">
        <v>8082025</v>
      </c>
      <c r="E1723">
        <v>4380</v>
      </c>
      <c r="F1723" t="s">
        <v>373</v>
      </c>
      <c r="G1723">
        <v>3051</v>
      </c>
      <c r="H1723" t="str">
        <f>IF(COUNTIF(Aktiva_företag[FO-nummer],ostolaskut_2025[[#This Row],[Toimittajan Y-tunnus]])&gt;0, "JA", "NEJ")</f>
        <v>JA</v>
      </c>
    </row>
    <row r="1724" spans="1:8" x14ac:dyDescent="0.35">
      <c r="A1724" t="s">
        <v>825</v>
      </c>
      <c r="B1724" t="s">
        <v>826</v>
      </c>
      <c r="C1724" s="1">
        <v>172.11</v>
      </c>
      <c r="D1724">
        <v>21082025</v>
      </c>
      <c r="E1724">
        <v>4380</v>
      </c>
      <c r="F1724" t="s">
        <v>373</v>
      </c>
      <c r="G1724">
        <v>5352</v>
      </c>
      <c r="H1724" t="str">
        <f>IF(COUNTIF(Aktiva_företag[FO-nummer],ostolaskut_2025[[#This Row],[Toimittajan Y-tunnus]])&gt;0, "JA", "NEJ")</f>
        <v>JA</v>
      </c>
    </row>
    <row r="1725" spans="1:8" x14ac:dyDescent="0.35">
      <c r="A1725" t="s">
        <v>825</v>
      </c>
      <c r="B1725" t="s">
        <v>826</v>
      </c>
      <c r="C1725" s="1">
        <v>144</v>
      </c>
      <c r="D1725">
        <v>16092025</v>
      </c>
      <c r="E1725">
        <v>4380</v>
      </c>
      <c r="F1725" t="s">
        <v>373</v>
      </c>
      <c r="G1725">
        <v>5352</v>
      </c>
      <c r="H1725" t="str">
        <f>IF(COUNTIF(Aktiva_företag[FO-nummer],ostolaskut_2025[[#This Row],[Toimittajan Y-tunnus]])&gt;0, "JA", "NEJ")</f>
        <v>JA</v>
      </c>
    </row>
    <row r="1726" spans="1:8" x14ac:dyDescent="0.35">
      <c r="A1726" t="s">
        <v>825</v>
      </c>
      <c r="B1726" t="s">
        <v>826</v>
      </c>
      <c r="C1726" s="1">
        <v>914.06</v>
      </c>
      <c r="D1726">
        <v>24092025</v>
      </c>
      <c r="E1726">
        <v>4380</v>
      </c>
      <c r="F1726" t="s">
        <v>373</v>
      </c>
      <c r="G1726">
        <v>4601</v>
      </c>
      <c r="H1726" t="str">
        <f>IF(COUNTIF(Aktiva_företag[FO-nummer],ostolaskut_2025[[#This Row],[Toimittajan Y-tunnus]])&gt;0, "JA", "NEJ")</f>
        <v>JA</v>
      </c>
    </row>
    <row r="1727" spans="1:8" x14ac:dyDescent="0.35">
      <c r="A1727" t="s">
        <v>825</v>
      </c>
      <c r="B1727" t="s">
        <v>826</v>
      </c>
      <c r="C1727" s="1">
        <v>148.06</v>
      </c>
      <c r="D1727">
        <v>30092025</v>
      </c>
      <c r="E1727">
        <v>4380</v>
      </c>
      <c r="F1727" t="s">
        <v>373</v>
      </c>
      <c r="G1727">
        <v>5352</v>
      </c>
      <c r="H1727" t="str">
        <f>IF(COUNTIF(Aktiva_företag[FO-nummer],ostolaskut_2025[[#This Row],[Toimittajan Y-tunnus]])&gt;0, "JA", "NEJ")</f>
        <v>JA</v>
      </c>
    </row>
    <row r="1728" spans="1:8" x14ac:dyDescent="0.35">
      <c r="A1728" t="s">
        <v>825</v>
      </c>
      <c r="B1728" t="s">
        <v>826</v>
      </c>
      <c r="C1728" s="1">
        <v>1855</v>
      </c>
      <c r="D1728">
        <v>1102025</v>
      </c>
      <c r="E1728">
        <v>4380</v>
      </c>
      <c r="F1728" t="s">
        <v>373</v>
      </c>
      <c r="G1728">
        <v>4601</v>
      </c>
      <c r="H1728" t="str">
        <f>IF(COUNTIF(Aktiva_företag[FO-nummer],ostolaskut_2025[[#This Row],[Toimittajan Y-tunnus]])&gt;0, "JA", "NEJ")</f>
        <v>JA</v>
      </c>
    </row>
    <row r="1729" spans="1:8" x14ac:dyDescent="0.35">
      <c r="A1729" t="s">
        <v>825</v>
      </c>
      <c r="B1729" t="s">
        <v>826</v>
      </c>
      <c r="C1729" s="1">
        <v>630</v>
      </c>
      <c r="D1729">
        <v>1112025</v>
      </c>
      <c r="E1729">
        <v>4380</v>
      </c>
      <c r="F1729" t="s">
        <v>373</v>
      </c>
      <c r="G1729">
        <v>4601</v>
      </c>
      <c r="H1729" t="str">
        <f>IF(COUNTIF(Aktiva_företag[FO-nummer],ostolaskut_2025[[#This Row],[Toimittajan Y-tunnus]])&gt;0, "JA", "NEJ")</f>
        <v>JA</v>
      </c>
    </row>
    <row r="1730" spans="1:8" x14ac:dyDescent="0.35">
      <c r="A1730" t="s">
        <v>825</v>
      </c>
      <c r="B1730" t="s">
        <v>826</v>
      </c>
      <c r="C1730" s="1">
        <v>216</v>
      </c>
      <c r="D1730">
        <v>21112025</v>
      </c>
      <c r="E1730">
        <v>4380</v>
      </c>
      <c r="F1730" t="s">
        <v>373</v>
      </c>
      <c r="G1730">
        <v>5352</v>
      </c>
      <c r="H1730" t="str">
        <f>IF(COUNTIF(Aktiva_företag[FO-nummer],ostolaskut_2025[[#This Row],[Toimittajan Y-tunnus]])&gt;0, "JA", "NEJ")</f>
        <v>JA</v>
      </c>
    </row>
    <row r="1731" spans="1:8" x14ac:dyDescent="0.35">
      <c r="A1731" t="s">
        <v>825</v>
      </c>
      <c r="B1731" t="s">
        <v>826</v>
      </c>
      <c r="C1731" s="1">
        <v>144</v>
      </c>
      <c r="D1731">
        <v>10122025</v>
      </c>
      <c r="E1731">
        <v>4380</v>
      </c>
      <c r="F1731" t="s">
        <v>373</v>
      </c>
      <c r="G1731">
        <v>5352</v>
      </c>
      <c r="H1731" t="str">
        <f>IF(COUNTIF(Aktiva_företag[FO-nummer],ostolaskut_2025[[#This Row],[Toimittajan Y-tunnus]])&gt;0, "JA", "NEJ")</f>
        <v>JA</v>
      </c>
    </row>
    <row r="1732" spans="1:8" x14ac:dyDescent="0.35">
      <c r="A1732" t="s">
        <v>825</v>
      </c>
      <c r="B1732" t="s">
        <v>826</v>
      </c>
      <c r="C1732" s="1">
        <v>304.06</v>
      </c>
      <c r="D1732">
        <v>31122025</v>
      </c>
      <c r="E1732">
        <v>4380</v>
      </c>
      <c r="F1732" t="s">
        <v>373</v>
      </c>
      <c r="G1732">
        <v>5501</v>
      </c>
      <c r="H1732" t="str">
        <f>IF(COUNTIF(Aktiva_företag[FO-nummer],ostolaskut_2025[[#This Row],[Toimittajan Y-tunnus]])&gt;0, "JA", "NEJ")</f>
        <v>JA</v>
      </c>
    </row>
    <row r="1733" spans="1:8" x14ac:dyDescent="0.35">
      <c r="A1733" t="s">
        <v>825</v>
      </c>
      <c r="B1733" t="s">
        <v>826</v>
      </c>
      <c r="C1733" s="1">
        <v>595.83000000000004</v>
      </c>
      <c r="D1733">
        <v>31122025</v>
      </c>
      <c r="E1733">
        <v>4380</v>
      </c>
      <c r="F1733" t="s">
        <v>373</v>
      </c>
      <c r="G1733">
        <v>4601</v>
      </c>
      <c r="H1733" t="str">
        <f>IF(COUNTIF(Aktiva_företag[FO-nummer],ostolaskut_2025[[#This Row],[Toimittajan Y-tunnus]])&gt;0, "JA", "NEJ")</f>
        <v>JA</v>
      </c>
    </row>
    <row r="1734" spans="1:8" x14ac:dyDescent="0.35">
      <c r="A1734" t="s">
        <v>825</v>
      </c>
      <c r="B1734" t="s">
        <v>826</v>
      </c>
      <c r="C1734" s="1">
        <v>144.83000000000001</v>
      </c>
      <c r="D1734">
        <v>31122025</v>
      </c>
      <c r="E1734">
        <v>4380</v>
      </c>
      <c r="F1734" t="s">
        <v>373</v>
      </c>
      <c r="G1734">
        <v>5352</v>
      </c>
      <c r="H1734" t="str">
        <f>IF(COUNTIF(Aktiva_företag[FO-nummer],ostolaskut_2025[[#This Row],[Toimittajan Y-tunnus]])&gt;0, "JA", "NEJ")</f>
        <v>JA</v>
      </c>
    </row>
    <row r="1735" spans="1:8" x14ac:dyDescent="0.35">
      <c r="A1735" t="s">
        <v>1361</v>
      </c>
      <c r="B1735" t="s">
        <v>1362</v>
      </c>
      <c r="C1735" s="1">
        <v>421.05</v>
      </c>
      <c r="D1735">
        <v>25062025</v>
      </c>
      <c r="E1735">
        <v>4410</v>
      </c>
      <c r="F1735" t="s">
        <v>27</v>
      </c>
      <c r="G1735">
        <v>3901</v>
      </c>
      <c r="H1735" t="str">
        <f>IF(COUNTIF(Aktiva_företag[FO-nummer],ostolaskut_2025[[#This Row],[Toimittajan Y-tunnus]])&gt;0, "JA", "NEJ")</f>
        <v>JA</v>
      </c>
    </row>
    <row r="1736" spans="1:8" x14ac:dyDescent="0.35">
      <c r="A1736" t="s">
        <v>1361</v>
      </c>
      <c r="B1736" t="s">
        <v>1362</v>
      </c>
      <c r="C1736" s="1">
        <v>263.55</v>
      </c>
      <c r="D1736">
        <v>25062025</v>
      </c>
      <c r="E1736">
        <v>4410</v>
      </c>
      <c r="F1736" t="s">
        <v>27</v>
      </c>
      <c r="G1736">
        <v>3901</v>
      </c>
      <c r="H1736" t="str">
        <f>IF(COUNTIF(Aktiva_företag[FO-nummer],ostolaskut_2025[[#This Row],[Toimittajan Y-tunnus]])&gt;0, "JA", "NEJ")</f>
        <v>JA</v>
      </c>
    </row>
    <row r="1737" spans="1:8" x14ac:dyDescent="0.35">
      <c r="A1737" t="s">
        <v>865</v>
      </c>
      <c r="B1737" t="s">
        <v>866</v>
      </c>
      <c r="C1737" s="1">
        <v>146.93</v>
      </c>
      <c r="D1737">
        <v>20032025</v>
      </c>
      <c r="E1737">
        <v>4410</v>
      </c>
      <c r="F1737" t="s">
        <v>27</v>
      </c>
      <c r="G1737">
        <v>5551</v>
      </c>
      <c r="H1737" t="str">
        <f>IF(COUNTIF(Aktiva_företag[FO-nummer],ostolaskut_2025[[#This Row],[Toimittajan Y-tunnus]])&gt;0, "JA", "NEJ")</f>
        <v>JA</v>
      </c>
    </row>
    <row r="1738" spans="1:8" x14ac:dyDescent="0.35">
      <c r="A1738" t="s">
        <v>1251</v>
      </c>
      <c r="B1738" t="s">
        <v>1252</v>
      </c>
      <c r="C1738" s="1">
        <v>182.02</v>
      </c>
      <c r="D1738">
        <v>30052025</v>
      </c>
      <c r="E1738">
        <v>4520</v>
      </c>
      <c r="F1738" t="s">
        <v>117</v>
      </c>
      <c r="G1738">
        <v>5501</v>
      </c>
      <c r="H1738" t="str">
        <f>IF(COUNTIF(Aktiva_företag[FO-nummer],ostolaskut_2025[[#This Row],[Toimittajan Y-tunnus]])&gt;0, "JA", "NEJ")</f>
        <v>JA</v>
      </c>
    </row>
    <row r="1739" spans="1:8" x14ac:dyDescent="0.35">
      <c r="A1739" t="s">
        <v>1251</v>
      </c>
      <c r="B1739" t="s">
        <v>1252</v>
      </c>
      <c r="C1739" s="1">
        <v>64.91</v>
      </c>
      <c r="D1739">
        <v>30062025</v>
      </c>
      <c r="E1739">
        <v>4520</v>
      </c>
      <c r="F1739" t="s">
        <v>117</v>
      </c>
      <c r="G1739">
        <v>5501</v>
      </c>
      <c r="H1739" t="str">
        <f>IF(COUNTIF(Aktiva_företag[FO-nummer],ostolaskut_2025[[#This Row],[Toimittajan Y-tunnus]])&gt;0, "JA", "NEJ")</f>
        <v>JA</v>
      </c>
    </row>
    <row r="1740" spans="1:8" x14ac:dyDescent="0.35">
      <c r="A1740" t="s">
        <v>1251</v>
      </c>
      <c r="B1740" t="s">
        <v>1252</v>
      </c>
      <c r="C1740" s="1">
        <v>42.11</v>
      </c>
      <c r="D1740">
        <v>9082025</v>
      </c>
      <c r="E1740">
        <v>4520</v>
      </c>
      <c r="F1740" t="s">
        <v>117</v>
      </c>
      <c r="G1740">
        <v>5501</v>
      </c>
      <c r="H1740" t="str">
        <f>IF(COUNTIF(Aktiva_företag[FO-nummer],ostolaskut_2025[[#This Row],[Toimittajan Y-tunnus]])&gt;0, "JA", "NEJ")</f>
        <v>JA</v>
      </c>
    </row>
    <row r="1741" spans="1:8" x14ac:dyDescent="0.35">
      <c r="A1741" t="s">
        <v>1251</v>
      </c>
      <c r="B1741" t="s">
        <v>1252</v>
      </c>
      <c r="C1741" s="1">
        <v>54.21</v>
      </c>
      <c r="D1741">
        <v>2092025</v>
      </c>
      <c r="E1741">
        <v>4520</v>
      </c>
      <c r="F1741" t="s">
        <v>117</v>
      </c>
      <c r="G1741">
        <v>3455</v>
      </c>
      <c r="H1741" t="str">
        <f>IF(COUNTIF(Aktiva_företag[FO-nummer],ostolaskut_2025[[#This Row],[Toimittajan Y-tunnus]])&gt;0, "JA", "NEJ")</f>
        <v>JA</v>
      </c>
    </row>
    <row r="1742" spans="1:8" x14ac:dyDescent="0.35">
      <c r="A1742" t="s">
        <v>1251</v>
      </c>
      <c r="B1742" t="s">
        <v>1252</v>
      </c>
      <c r="C1742" s="1">
        <v>76.319999999999993</v>
      </c>
      <c r="D1742">
        <v>6102025</v>
      </c>
      <c r="E1742">
        <v>4520</v>
      </c>
      <c r="F1742" t="s">
        <v>117</v>
      </c>
      <c r="G1742">
        <v>5501</v>
      </c>
      <c r="H1742" t="str">
        <f>IF(COUNTIF(Aktiva_företag[FO-nummer],ostolaskut_2025[[#This Row],[Toimittajan Y-tunnus]])&gt;0, "JA", "NEJ")</f>
        <v>JA</v>
      </c>
    </row>
    <row r="1743" spans="1:8" x14ac:dyDescent="0.35">
      <c r="A1743" t="s">
        <v>1251</v>
      </c>
      <c r="B1743" t="s">
        <v>1252</v>
      </c>
      <c r="C1743" s="1">
        <v>60.79</v>
      </c>
      <c r="D1743">
        <v>6102025</v>
      </c>
      <c r="E1743">
        <v>4520</v>
      </c>
      <c r="F1743" t="s">
        <v>117</v>
      </c>
      <c r="G1743">
        <v>5501</v>
      </c>
      <c r="H1743" t="str">
        <f>IF(COUNTIF(Aktiva_företag[FO-nummer],ostolaskut_2025[[#This Row],[Toimittajan Y-tunnus]])&gt;0, "JA", "NEJ")</f>
        <v>JA</v>
      </c>
    </row>
    <row r="1744" spans="1:8" x14ac:dyDescent="0.35">
      <c r="A1744" t="s">
        <v>1251</v>
      </c>
      <c r="B1744" t="s">
        <v>1252</v>
      </c>
      <c r="C1744" s="1">
        <v>13.16</v>
      </c>
      <c r="D1744">
        <v>6102025</v>
      </c>
      <c r="E1744">
        <v>4520</v>
      </c>
      <c r="F1744" t="s">
        <v>117</v>
      </c>
      <c r="G1744">
        <v>5501</v>
      </c>
      <c r="H1744" t="str">
        <f>IF(COUNTIF(Aktiva_företag[FO-nummer],ostolaskut_2025[[#This Row],[Toimittajan Y-tunnus]])&gt;0, "JA", "NEJ")</f>
        <v>JA</v>
      </c>
    </row>
    <row r="1745" spans="1:8" x14ac:dyDescent="0.35">
      <c r="A1745" t="s">
        <v>438</v>
      </c>
      <c r="B1745" t="s">
        <v>439</v>
      </c>
      <c r="C1745" s="1">
        <v>23.1</v>
      </c>
      <c r="D1745">
        <v>31012025</v>
      </c>
      <c r="E1745">
        <v>4600</v>
      </c>
      <c r="F1745" t="s">
        <v>120</v>
      </c>
      <c r="G1745">
        <v>5501</v>
      </c>
      <c r="H1745" t="str">
        <f>IF(COUNTIF(Aktiva_företag[FO-nummer],ostolaskut_2025[[#This Row],[Toimittajan Y-tunnus]])&gt;0, "JA", "NEJ")</f>
        <v>JA</v>
      </c>
    </row>
    <row r="1746" spans="1:8" x14ac:dyDescent="0.35">
      <c r="A1746" t="s">
        <v>438</v>
      </c>
      <c r="B1746" t="s">
        <v>439</v>
      </c>
      <c r="C1746" s="1">
        <v>22.1</v>
      </c>
      <c r="D1746">
        <v>31012025</v>
      </c>
      <c r="E1746">
        <v>4600</v>
      </c>
      <c r="F1746" t="s">
        <v>120</v>
      </c>
      <c r="G1746">
        <v>3021</v>
      </c>
      <c r="H1746" t="str">
        <f>IF(COUNTIF(Aktiva_företag[FO-nummer],ostolaskut_2025[[#This Row],[Toimittajan Y-tunnus]])&gt;0, "JA", "NEJ")</f>
        <v>JA</v>
      </c>
    </row>
    <row r="1747" spans="1:8" x14ac:dyDescent="0.35">
      <c r="A1747" t="s">
        <v>438</v>
      </c>
      <c r="B1747" t="s">
        <v>439</v>
      </c>
      <c r="C1747" s="1">
        <v>20.69</v>
      </c>
      <c r="D1747">
        <v>31012025</v>
      </c>
      <c r="E1747">
        <v>4600</v>
      </c>
      <c r="F1747" t="s">
        <v>120</v>
      </c>
      <c r="G1747">
        <v>3551</v>
      </c>
      <c r="H1747" t="str">
        <f>IF(COUNTIF(Aktiva_företag[FO-nummer],ostolaskut_2025[[#This Row],[Toimittajan Y-tunnus]])&gt;0, "JA", "NEJ")</f>
        <v>JA</v>
      </c>
    </row>
    <row r="1748" spans="1:8" x14ac:dyDescent="0.35">
      <c r="A1748" t="s">
        <v>438</v>
      </c>
      <c r="B1748" t="s">
        <v>439</v>
      </c>
      <c r="C1748" s="1">
        <v>9.6199999999999992</v>
      </c>
      <c r="D1748">
        <v>31012025</v>
      </c>
      <c r="E1748">
        <v>4430</v>
      </c>
      <c r="F1748" t="s">
        <v>458</v>
      </c>
      <c r="G1748">
        <v>3051</v>
      </c>
      <c r="H1748" t="str">
        <f>IF(COUNTIF(Aktiva_företag[FO-nummer],ostolaskut_2025[[#This Row],[Toimittajan Y-tunnus]])&gt;0, "JA", "NEJ")</f>
        <v>JA</v>
      </c>
    </row>
    <row r="1749" spans="1:8" x14ac:dyDescent="0.35">
      <c r="A1749" t="s">
        <v>438</v>
      </c>
      <c r="B1749" t="s">
        <v>439</v>
      </c>
      <c r="C1749" s="1">
        <v>4.13</v>
      </c>
      <c r="D1749">
        <v>31012025</v>
      </c>
      <c r="E1749">
        <v>4430</v>
      </c>
      <c r="F1749" t="s">
        <v>458</v>
      </c>
      <c r="G1749">
        <v>3051</v>
      </c>
      <c r="H1749" t="str">
        <f>IF(COUNTIF(Aktiva_företag[FO-nummer],ostolaskut_2025[[#This Row],[Toimittajan Y-tunnus]])&gt;0, "JA", "NEJ")</f>
        <v>JA</v>
      </c>
    </row>
    <row r="1750" spans="1:8" x14ac:dyDescent="0.35">
      <c r="A1750" t="s">
        <v>438</v>
      </c>
      <c r="B1750" t="s">
        <v>439</v>
      </c>
      <c r="C1750" s="1">
        <v>736.14</v>
      </c>
      <c r="D1750">
        <v>3032025</v>
      </c>
      <c r="E1750">
        <v>4540</v>
      </c>
      <c r="F1750" t="s">
        <v>735</v>
      </c>
      <c r="G1750">
        <v>3051</v>
      </c>
      <c r="H1750" t="str">
        <f>IF(COUNTIF(Aktiva_företag[FO-nummer],ostolaskut_2025[[#This Row],[Toimittajan Y-tunnus]])&gt;0, "JA", "NEJ")</f>
        <v>JA</v>
      </c>
    </row>
    <row r="1751" spans="1:8" x14ac:dyDescent="0.35">
      <c r="A1751" t="s">
        <v>438</v>
      </c>
      <c r="B1751" t="s">
        <v>439</v>
      </c>
      <c r="C1751" s="1">
        <v>12.51</v>
      </c>
      <c r="D1751">
        <v>1042025</v>
      </c>
      <c r="E1751">
        <v>4600</v>
      </c>
      <c r="F1751" t="s">
        <v>120</v>
      </c>
      <c r="G1751">
        <v>3551</v>
      </c>
      <c r="H1751" t="str">
        <f>IF(COUNTIF(Aktiva_företag[FO-nummer],ostolaskut_2025[[#This Row],[Toimittajan Y-tunnus]])&gt;0, "JA", "NEJ")</f>
        <v>JA</v>
      </c>
    </row>
    <row r="1752" spans="1:8" x14ac:dyDescent="0.35">
      <c r="A1752" t="s">
        <v>438</v>
      </c>
      <c r="B1752" t="s">
        <v>439</v>
      </c>
      <c r="C1752" s="1">
        <v>53.41</v>
      </c>
      <c r="D1752">
        <v>1042025</v>
      </c>
      <c r="E1752">
        <v>4600</v>
      </c>
      <c r="F1752" t="s">
        <v>120</v>
      </c>
      <c r="G1752">
        <v>3551</v>
      </c>
      <c r="H1752" t="str">
        <f>IF(COUNTIF(Aktiva_företag[FO-nummer],ostolaskut_2025[[#This Row],[Toimittajan Y-tunnus]])&gt;0, "JA", "NEJ")</f>
        <v>JA</v>
      </c>
    </row>
    <row r="1753" spans="1:8" x14ac:dyDescent="0.35">
      <c r="A1753" t="s">
        <v>438</v>
      </c>
      <c r="B1753" t="s">
        <v>439</v>
      </c>
      <c r="C1753" s="1">
        <v>10.01</v>
      </c>
      <c r="D1753">
        <v>1042025</v>
      </c>
      <c r="E1753">
        <v>4541</v>
      </c>
      <c r="F1753" t="s">
        <v>926</v>
      </c>
      <c r="G1753">
        <v>3051</v>
      </c>
      <c r="H1753" t="str">
        <f>IF(COUNTIF(Aktiva_företag[FO-nummer],ostolaskut_2025[[#This Row],[Toimittajan Y-tunnus]])&gt;0, "JA", "NEJ")</f>
        <v>JA</v>
      </c>
    </row>
    <row r="1754" spans="1:8" x14ac:dyDescent="0.35">
      <c r="A1754" t="s">
        <v>438</v>
      </c>
      <c r="B1754" t="s">
        <v>439</v>
      </c>
      <c r="C1754" s="1">
        <v>19.670000000000002</v>
      </c>
      <c r="D1754">
        <v>2052025</v>
      </c>
      <c r="E1754">
        <v>4600</v>
      </c>
      <c r="F1754" t="s">
        <v>120</v>
      </c>
      <c r="G1754">
        <v>3021</v>
      </c>
      <c r="H1754" t="str">
        <f>IF(COUNTIF(Aktiva_företag[FO-nummer],ostolaskut_2025[[#This Row],[Toimittajan Y-tunnus]])&gt;0, "JA", "NEJ")</f>
        <v>JA</v>
      </c>
    </row>
    <row r="1755" spans="1:8" x14ac:dyDescent="0.35">
      <c r="A1755" t="s">
        <v>438</v>
      </c>
      <c r="B1755" t="s">
        <v>439</v>
      </c>
      <c r="C1755" s="1">
        <v>23.29</v>
      </c>
      <c r="D1755">
        <v>1072025</v>
      </c>
      <c r="E1755">
        <v>4600</v>
      </c>
      <c r="F1755" t="s">
        <v>120</v>
      </c>
      <c r="G1755">
        <v>3901</v>
      </c>
      <c r="H1755" t="str">
        <f>IF(COUNTIF(Aktiva_företag[FO-nummer],ostolaskut_2025[[#This Row],[Toimittajan Y-tunnus]])&gt;0, "JA", "NEJ")</f>
        <v>JA</v>
      </c>
    </row>
    <row r="1756" spans="1:8" x14ac:dyDescent="0.35">
      <c r="A1756" t="s">
        <v>438</v>
      </c>
      <c r="B1756" t="s">
        <v>439</v>
      </c>
      <c r="C1756" s="1">
        <v>25.24</v>
      </c>
      <c r="D1756">
        <v>1072025</v>
      </c>
      <c r="E1756">
        <v>4600</v>
      </c>
      <c r="F1756" t="s">
        <v>120</v>
      </c>
      <c r="G1756">
        <v>3021</v>
      </c>
      <c r="H1756" t="str">
        <f>IF(COUNTIF(Aktiva_företag[FO-nummer],ostolaskut_2025[[#This Row],[Toimittajan Y-tunnus]])&gt;0, "JA", "NEJ")</f>
        <v>JA</v>
      </c>
    </row>
    <row r="1757" spans="1:8" x14ac:dyDescent="0.35">
      <c r="A1757" t="s">
        <v>438</v>
      </c>
      <c r="B1757" t="s">
        <v>439</v>
      </c>
      <c r="C1757" s="1">
        <v>39.19</v>
      </c>
      <c r="D1757">
        <v>1092025</v>
      </c>
      <c r="E1757">
        <v>4600</v>
      </c>
      <c r="F1757" t="s">
        <v>120</v>
      </c>
      <c r="G1757">
        <v>3021</v>
      </c>
      <c r="H1757" t="str">
        <f>IF(COUNTIF(Aktiva_företag[FO-nummer],ostolaskut_2025[[#This Row],[Toimittajan Y-tunnus]])&gt;0, "JA", "NEJ")</f>
        <v>JA</v>
      </c>
    </row>
    <row r="1758" spans="1:8" x14ac:dyDescent="0.35">
      <c r="A1758" t="s">
        <v>438</v>
      </c>
      <c r="B1758" t="s">
        <v>439</v>
      </c>
      <c r="C1758" s="1">
        <v>6.88</v>
      </c>
      <c r="D1758">
        <v>1102025</v>
      </c>
      <c r="E1758">
        <v>4501</v>
      </c>
      <c r="F1758" t="s">
        <v>214</v>
      </c>
      <c r="G1758">
        <v>3051</v>
      </c>
      <c r="H1758" t="str">
        <f>IF(COUNTIF(Aktiva_företag[FO-nummer],ostolaskut_2025[[#This Row],[Toimittajan Y-tunnus]])&gt;0, "JA", "NEJ")</f>
        <v>JA</v>
      </c>
    </row>
    <row r="1759" spans="1:8" x14ac:dyDescent="0.35">
      <c r="A1759" t="s">
        <v>438</v>
      </c>
      <c r="B1759" t="s">
        <v>439</v>
      </c>
      <c r="C1759" s="1">
        <v>6.88</v>
      </c>
      <c r="D1759">
        <v>1102025</v>
      </c>
      <c r="E1759">
        <v>4501</v>
      </c>
      <c r="F1759" t="s">
        <v>214</v>
      </c>
      <c r="G1759">
        <v>3051</v>
      </c>
      <c r="H1759" t="str">
        <f>IF(COUNTIF(Aktiva_företag[FO-nummer],ostolaskut_2025[[#This Row],[Toimittajan Y-tunnus]])&gt;0, "JA", "NEJ")</f>
        <v>JA</v>
      </c>
    </row>
    <row r="1760" spans="1:8" x14ac:dyDescent="0.35">
      <c r="A1760" t="s">
        <v>438</v>
      </c>
      <c r="B1760" t="s">
        <v>439</v>
      </c>
      <c r="C1760" s="1">
        <v>42.43</v>
      </c>
      <c r="D1760">
        <v>1102025</v>
      </c>
      <c r="E1760">
        <v>4541</v>
      </c>
      <c r="F1760" t="s">
        <v>926</v>
      </c>
      <c r="G1760">
        <v>3051</v>
      </c>
      <c r="H1760" t="str">
        <f>IF(COUNTIF(Aktiva_företag[FO-nummer],ostolaskut_2025[[#This Row],[Toimittajan Y-tunnus]])&gt;0, "JA", "NEJ")</f>
        <v>JA</v>
      </c>
    </row>
    <row r="1761" spans="1:8" x14ac:dyDescent="0.35">
      <c r="A1761" t="s">
        <v>438</v>
      </c>
      <c r="B1761" t="s">
        <v>439</v>
      </c>
      <c r="C1761" s="1">
        <v>8.4499999999999993</v>
      </c>
      <c r="D1761">
        <v>1102025</v>
      </c>
      <c r="E1761">
        <v>4541</v>
      </c>
      <c r="F1761" t="s">
        <v>926</v>
      </c>
      <c r="G1761">
        <v>3051</v>
      </c>
      <c r="H1761" t="str">
        <f>IF(COUNTIF(Aktiva_företag[FO-nummer],ostolaskut_2025[[#This Row],[Toimittajan Y-tunnus]])&gt;0, "JA", "NEJ")</f>
        <v>JA</v>
      </c>
    </row>
    <row r="1762" spans="1:8" x14ac:dyDescent="0.35">
      <c r="A1762" t="s">
        <v>438</v>
      </c>
      <c r="B1762" t="s">
        <v>439</v>
      </c>
      <c r="C1762" s="1">
        <v>54.49</v>
      </c>
      <c r="D1762">
        <v>1102025</v>
      </c>
      <c r="E1762">
        <v>4430</v>
      </c>
      <c r="F1762" t="s">
        <v>458</v>
      </c>
      <c r="G1762">
        <v>3051</v>
      </c>
      <c r="H1762" t="str">
        <f>IF(COUNTIF(Aktiva_företag[FO-nummer],ostolaskut_2025[[#This Row],[Toimittajan Y-tunnus]])&gt;0, "JA", "NEJ")</f>
        <v>JA</v>
      </c>
    </row>
    <row r="1763" spans="1:8" x14ac:dyDescent="0.35">
      <c r="A1763" t="s">
        <v>438</v>
      </c>
      <c r="B1763" t="s">
        <v>439</v>
      </c>
      <c r="C1763" s="1">
        <v>20.13</v>
      </c>
      <c r="D1763">
        <v>1102025</v>
      </c>
      <c r="E1763">
        <v>4430</v>
      </c>
      <c r="F1763" t="s">
        <v>458</v>
      </c>
      <c r="G1763">
        <v>3051</v>
      </c>
      <c r="H1763" t="str">
        <f>IF(COUNTIF(Aktiva_företag[FO-nummer],ostolaskut_2025[[#This Row],[Toimittajan Y-tunnus]])&gt;0, "JA", "NEJ")</f>
        <v>JA</v>
      </c>
    </row>
    <row r="1764" spans="1:8" x14ac:dyDescent="0.35">
      <c r="A1764" t="s">
        <v>438</v>
      </c>
      <c r="B1764" t="s">
        <v>439</v>
      </c>
      <c r="C1764" s="1">
        <v>166.92</v>
      </c>
      <c r="D1764">
        <v>3112025</v>
      </c>
      <c r="E1764">
        <v>4600</v>
      </c>
      <c r="F1764" t="s">
        <v>120</v>
      </c>
      <c r="G1764">
        <v>5501</v>
      </c>
      <c r="H1764" t="str">
        <f>IF(COUNTIF(Aktiva_företag[FO-nummer],ostolaskut_2025[[#This Row],[Toimittajan Y-tunnus]])&gt;0, "JA", "NEJ")</f>
        <v>JA</v>
      </c>
    </row>
    <row r="1765" spans="1:8" x14ac:dyDescent="0.35">
      <c r="A1765" t="s">
        <v>438</v>
      </c>
      <c r="B1765" t="s">
        <v>439</v>
      </c>
      <c r="C1765" s="1">
        <v>26.84</v>
      </c>
      <c r="D1765">
        <v>3112025</v>
      </c>
      <c r="E1765">
        <v>4600</v>
      </c>
      <c r="F1765" t="s">
        <v>120</v>
      </c>
      <c r="G1765">
        <v>3021</v>
      </c>
      <c r="H1765" t="str">
        <f>IF(COUNTIF(Aktiva_företag[FO-nummer],ostolaskut_2025[[#This Row],[Toimittajan Y-tunnus]])&gt;0, "JA", "NEJ")</f>
        <v>JA</v>
      </c>
    </row>
    <row r="1766" spans="1:8" x14ac:dyDescent="0.35">
      <c r="A1766" t="s">
        <v>1357</v>
      </c>
      <c r="B1766" t="s">
        <v>1358</v>
      </c>
      <c r="C1766" s="1">
        <v>81.819999999999993</v>
      </c>
      <c r="D1766">
        <v>25062025</v>
      </c>
      <c r="E1766">
        <v>4305</v>
      </c>
      <c r="F1766" t="s">
        <v>17</v>
      </c>
      <c r="G1766">
        <v>3551</v>
      </c>
      <c r="H1766" t="str">
        <f>IF(COUNTIF(Aktiva_företag[FO-nummer],ostolaskut_2025[[#This Row],[Toimittajan Y-tunnus]])&gt;0, "JA", "NEJ")</f>
        <v>JA</v>
      </c>
    </row>
    <row r="1767" spans="1:8" x14ac:dyDescent="0.35">
      <c r="A1767" t="s">
        <v>1357</v>
      </c>
      <c r="B1767" t="s">
        <v>1358</v>
      </c>
      <c r="C1767" s="1">
        <v>28.69</v>
      </c>
      <c r="D1767">
        <v>25062025</v>
      </c>
      <c r="E1767">
        <v>4305</v>
      </c>
      <c r="F1767" t="s">
        <v>17</v>
      </c>
      <c r="G1767">
        <v>3551</v>
      </c>
      <c r="H1767" t="str">
        <f>IF(COUNTIF(Aktiva_företag[FO-nummer],ostolaskut_2025[[#This Row],[Toimittajan Y-tunnus]])&gt;0, "JA", "NEJ")</f>
        <v>JA</v>
      </c>
    </row>
    <row r="1768" spans="1:8" x14ac:dyDescent="0.35">
      <c r="A1768" t="s">
        <v>595</v>
      </c>
      <c r="B1768" t="s">
        <v>596</v>
      </c>
      <c r="C1768" s="1">
        <v>220</v>
      </c>
      <c r="D1768">
        <v>11022025</v>
      </c>
      <c r="E1768">
        <v>4840</v>
      </c>
      <c r="F1768" t="s">
        <v>143</v>
      </c>
      <c r="G1768">
        <v>4601</v>
      </c>
      <c r="H1768" t="str">
        <f>IF(COUNTIF(Aktiva_företag[FO-nummer],ostolaskut_2025[[#This Row],[Toimittajan Y-tunnus]])&gt;0, "JA", "NEJ")</f>
        <v>JA</v>
      </c>
    </row>
    <row r="1769" spans="1:8" x14ac:dyDescent="0.35">
      <c r="A1769" t="s">
        <v>595</v>
      </c>
      <c r="B1769" t="s">
        <v>596</v>
      </c>
      <c r="C1769" s="1">
        <v>90</v>
      </c>
      <c r="D1769">
        <v>17042025</v>
      </c>
      <c r="E1769">
        <v>4840</v>
      </c>
      <c r="F1769" t="s">
        <v>143</v>
      </c>
      <c r="G1769">
        <v>5352</v>
      </c>
      <c r="H1769" t="str">
        <f>IF(COUNTIF(Aktiva_företag[FO-nummer],ostolaskut_2025[[#This Row],[Toimittajan Y-tunnus]])&gt;0, "JA", "NEJ")</f>
        <v>JA</v>
      </c>
    </row>
    <row r="1770" spans="1:8" x14ac:dyDescent="0.35">
      <c r="A1770" t="s">
        <v>595</v>
      </c>
      <c r="B1770" t="s">
        <v>596</v>
      </c>
      <c r="C1770" s="1">
        <v>70</v>
      </c>
      <c r="D1770">
        <v>17042025</v>
      </c>
      <c r="E1770">
        <v>4420</v>
      </c>
      <c r="F1770" t="s">
        <v>112</v>
      </c>
      <c r="G1770">
        <v>5352</v>
      </c>
      <c r="H1770" t="str">
        <f>IF(COUNTIF(Aktiva_företag[FO-nummer],ostolaskut_2025[[#This Row],[Toimittajan Y-tunnus]])&gt;0, "JA", "NEJ")</f>
        <v>JA</v>
      </c>
    </row>
    <row r="1771" spans="1:8" x14ac:dyDescent="0.35">
      <c r="A1771" t="s">
        <v>595</v>
      </c>
      <c r="B1771" t="s">
        <v>596</v>
      </c>
      <c r="C1771" s="1">
        <v>90</v>
      </c>
      <c r="D1771">
        <v>5062025</v>
      </c>
      <c r="E1771">
        <v>4840</v>
      </c>
      <c r="F1771" t="s">
        <v>143</v>
      </c>
      <c r="G1771">
        <v>5501</v>
      </c>
      <c r="H1771" t="str">
        <f>IF(COUNTIF(Aktiva_företag[FO-nummer],ostolaskut_2025[[#This Row],[Toimittajan Y-tunnus]])&gt;0, "JA", "NEJ")</f>
        <v>JA</v>
      </c>
    </row>
    <row r="1772" spans="1:8" x14ac:dyDescent="0.35">
      <c r="A1772" t="s">
        <v>595</v>
      </c>
      <c r="B1772" t="s">
        <v>596</v>
      </c>
      <c r="C1772" s="1">
        <v>220</v>
      </c>
      <c r="D1772">
        <v>22072025</v>
      </c>
      <c r="E1772">
        <v>4840</v>
      </c>
      <c r="F1772" t="s">
        <v>143</v>
      </c>
      <c r="G1772">
        <v>5352</v>
      </c>
      <c r="H1772" t="str">
        <f>IF(COUNTIF(Aktiva_företag[FO-nummer],ostolaskut_2025[[#This Row],[Toimittajan Y-tunnus]])&gt;0, "JA", "NEJ")</f>
        <v>JA</v>
      </c>
    </row>
    <row r="1773" spans="1:8" x14ac:dyDescent="0.35">
      <c r="A1773" t="s">
        <v>595</v>
      </c>
      <c r="B1773" t="s">
        <v>596</v>
      </c>
      <c r="C1773" s="1">
        <v>70</v>
      </c>
      <c r="D1773">
        <v>22072025</v>
      </c>
      <c r="E1773">
        <v>4420</v>
      </c>
      <c r="F1773" t="s">
        <v>112</v>
      </c>
      <c r="G1773">
        <v>5352</v>
      </c>
      <c r="H1773" t="str">
        <f>IF(COUNTIF(Aktiva_företag[FO-nummer],ostolaskut_2025[[#This Row],[Toimittajan Y-tunnus]])&gt;0, "JA", "NEJ")</f>
        <v>JA</v>
      </c>
    </row>
    <row r="1774" spans="1:8" x14ac:dyDescent="0.35">
      <c r="A1774" t="s">
        <v>595</v>
      </c>
      <c r="B1774" t="s">
        <v>596</v>
      </c>
      <c r="C1774" s="1">
        <v>220</v>
      </c>
      <c r="D1774">
        <v>2122025</v>
      </c>
      <c r="E1774">
        <v>4600</v>
      </c>
      <c r="F1774" t="s">
        <v>120</v>
      </c>
      <c r="G1774">
        <v>5352</v>
      </c>
      <c r="H1774" t="str">
        <f>IF(COUNTIF(Aktiva_företag[FO-nummer],ostolaskut_2025[[#This Row],[Toimittajan Y-tunnus]])&gt;0, "JA", "NEJ")</f>
        <v>JA</v>
      </c>
    </row>
    <row r="1775" spans="1:8" x14ac:dyDescent="0.35">
      <c r="A1775" t="s">
        <v>595</v>
      </c>
      <c r="B1775" t="s">
        <v>596</v>
      </c>
      <c r="C1775" s="1">
        <v>140</v>
      </c>
      <c r="D1775">
        <v>2122025</v>
      </c>
      <c r="E1775">
        <v>4420</v>
      </c>
      <c r="F1775" t="s">
        <v>112</v>
      </c>
      <c r="G1775">
        <v>5352</v>
      </c>
      <c r="H1775" t="str">
        <f>IF(COUNTIF(Aktiva_företag[FO-nummer],ostolaskut_2025[[#This Row],[Toimittajan Y-tunnus]])&gt;0, "JA", "NEJ")</f>
        <v>JA</v>
      </c>
    </row>
    <row r="1776" spans="1:8" x14ac:dyDescent="0.35">
      <c r="A1776" t="s">
        <v>1598</v>
      </c>
      <c r="B1776" t="s">
        <v>1599</v>
      </c>
      <c r="C1776" s="1">
        <v>857.05</v>
      </c>
      <c r="D1776">
        <v>3102025</v>
      </c>
      <c r="E1776">
        <v>4600</v>
      </c>
      <c r="F1776" t="s">
        <v>120</v>
      </c>
      <c r="G1776">
        <v>5352</v>
      </c>
      <c r="H1776" t="str">
        <f>IF(COUNTIF(Aktiva_företag[FO-nummer],ostolaskut_2025[[#This Row],[Toimittajan Y-tunnus]])&gt;0, "JA", "NEJ")</f>
        <v>JA</v>
      </c>
    </row>
    <row r="1777" spans="1:8" x14ac:dyDescent="0.35">
      <c r="A1777" t="s">
        <v>1598</v>
      </c>
      <c r="B1777" t="s">
        <v>1599</v>
      </c>
      <c r="C1777" s="1">
        <v>42.23</v>
      </c>
      <c r="D1777">
        <v>3102025</v>
      </c>
      <c r="E1777">
        <v>4400</v>
      </c>
      <c r="F1777" t="s">
        <v>111</v>
      </c>
      <c r="G1777">
        <v>5352</v>
      </c>
      <c r="H1777" t="str">
        <f>IF(COUNTIF(Aktiva_företag[FO-nummer],ostolaskut_2025[[#This Row],[Toimittajan Y-tunnus]])&gt;0, "JA", "NEJ")</f>
        <v>JA</v>
      </c>
    </row>
    <row r="1778" spans="1:8" x14ac:dyDescent="0.35">
      <c r="A1778" t="s">
        <v>1598</v>
      </c>
      <c r="B1778" t="s">
        <v>1599</v>
      </c>
      <c r="C1778" s="1">
        <v>397.31</v>
      </c>
      <c r="D1778">
        <v>3102025</v>
      </c>
      <c r="E1778">
        <v>4600</v>
      </c>
      <c r="F1778" t="s">
        <v>120</v>
      </c>
      <c r="G1778">
        <v>5352</v>
      </c>
      <c r="H1778" t="str">
        <f>IF(COUNTIF(Aktiva_företag[FO-nummer],ostolaskut_2025[[#This Row],[Toimittajan Y-tunnus]])&gt;0, "JA", "NEJ")</f>
        <v>JA</v>
      </c>
    </row>
    <row r="1779" spans="1:8" x14ac:dyDescent="0.35">
      <c r="A1779" t="s">
        <v>1598</v>
      </c>
      <c r="B1779" t="s">
        <v>1599</v>
      </c>
      <c r="C1779" s="1">
        <v>136.69</v>
      </c>
      <c r="D1779">
        <v>3102025</v>
      </c>
      <c r="E1779">
        <v>4600</v>
      </c>
      <c r="F1779" t="s">
        <v>120</v>
      </c>
      <c r="G1779">
        <v>5352</v>
      </c>
      <c r="H1779" t="str">
        <f>IF(COUNTIF(Aktiva_företag[FO-nummer],ostolaskut_2025[[#This Row],[Toimittajan Y-tunnus]])&gt;0, "JA", "NEJ")</f>
        <v>JA</v>
      </c>
    </row>
    <row r="1780" spans="1:8" x14ac:dyDescent="0.35">
      <c r="A1780" t="s">
        <v>1598</v>
      </c>
      <c r="B1780" t="s">
        <v>1599</v>
      </c>
      <c r="C1780" s="1">
        <v>175.46</v>
      </c>
      <c r="D1780">
        <v>3102025</v>
      </c>
      <c r="E1780">
        <v>4600</v>
      </c>
      <c r="F1780" t="s">
        <v>120</v>
      </c>
      <c r="G1780">
        <v>5352</v>
      </c>
      <c r="H1780" t="str">
        <f>IF(COUNTIF(Aktiva_företag[FO-nummer],ostolaskut_2025[[#This Row],[Toimittajan Y-tunnus]])&gt;0, "JA", "NEJ")</f>
        <v>JA</v>
      </c>
    </row>
    <row r="1781" spans="1:8" x14ac:dyDescent="0.35">
      <c r="A1781" t="s">
        <v>1598</v>
      </c>
      <c r="B1781" t="s">
        <v>1599</v>
      </c>
      <c r="C1781" s="1">
        <v>151.38999999999999</v>
      </c>
      <c r="D1781">
        <v>3102025</v>
      </c>
      <c r="E1781">
        <v>4600</v>
      </c>
      <c r="F1781" t="s">
        <v>120</v>
      </c>
      <c r="G1781">
        <v>4601</v>
      </c>
      <c r="H1781" t="str">
        <f>IF(COUNTIF(Aktiva_företag[FO-nummer],ostolaskut_2025[[#This Row],[Toimittajan Y-tunnus]])&gt;0, "JA", "NEJ")</f>
        <v>JA</v>
      </c>
    </row>
    <row r="1782" spans="1:8" x14ac:dyDescent="0.35">
      <c r="A1782" t="s">
        <v>1598</v>
      </c>
      <c r="B1782" t="s">
        <v>1599</v>
      </c>
      <c r="C1782" s="1">
        <v>46.77</v>
      </c>
      <c r="D1782">
        <v>3102025</v>
      </c>
      <c r="E1782">
        <v>4600</v>
      </c>
      <c r="F1782" t="s">
        <v>120</v>
      </c>
      <c r="G1782">
        <v>5352</v>
      </c>
      <c r="H1782" t="str">
        <f>IF(COUNTIF(Aktiva_företag[FO-nummer],ostolaskut_2025[[#This Row],[Toimittajan Y-tunnus]])&gt;0, "JA", "NEJ")</f>
        <v>JA</v>
      </c>
    </row>
    <row r="1783" spans="1:8" x14ac:dyDescent="0.35">
      <c r="A1783" t="s">
        <v>1598</v>
      </c>
      <c r="B1783" t="s">
        <v>1599</v>
      </c>
      <c r="C1783" s="1">
        <v>95.06</v>
      </c>
      <c r="D1783">
        <v>6102025</v>
      </c>
      <c r="E1783">
        <v>4560</v>
      </c>
      <c r="F1783" t="s">
        <v>90</v>
      </c>
      <c r="G1783">
        <v>3551</v>
      </c>
      <c r="H1783" t="str">
        <f>IF(COUNTIF(Aktiva_företag[FO-nummer],ostolaskut_2025[[#This Row],[Toimittajan Y-tunnus]])&gt;0, "JA", "NEJ")</f>
        <v>JA</v>
      </c>
    </row>
    <row r="1784" spans="1:8" x14ac:dyDescent="0.35">
      <c r="A1784" t="s">
        <v>1598</v>
      </c>
      <c r="B1784" t="s">
        <v>1599</v>
      </c>
      <c r="C1784" s="1">
        <v>264.45999999999998</v>
      </c>
      <c r="D1784">
        <v>6102025</v>
      </c>
      <c r="E1784">
        <v>4600</v>
      </c>
      <c r="F1784" t="s">
        <v>120</v>
      </c>
      <c r="G1784">
        <v>5352</v>
      </c>
      <c r="H1784" t="str">
        <f>IF(COUNTIF(Aktiva_företag[FO-nummer],ostolaskut_2025[[#This Row],[Toimittajan Y-tunnus]])&gt;0, "JA", "NEJ")</f>
        <v>JA</v>
      </c>
    </row>
    <row r="1785" spans="1:8" x14ac:dyDescent="0.35">
      <c r="A1785" t="s">
        <v>1598</v>
      </c>
      <c r="B1785" t="s">
        <v>1599</v>
      </c>
      <c r="C1785" s="1">
        <v>111.55</v>
      </c>
      <c r="D1785">
        <v>18122025</v>
      </c>
      <c r="E1785">
        <v>4560</v>
      </c>
      <c r="F1785" t="s">
        <v>90</v>
      </c>
      <c r="G1785">
        <v>5352</v>
      </c>
      <c r="H1785" t="str">
        <f>IF(COUNTIF(Aktiva_företag[FO-nummer],ostolaskut_2025[[#This Row],[Toimittajan Y-tunnus]])&gt;0, "JA", "NEJ")</f>
        <v>JA</v>
      </c>
    </row>
    <row r="1786" spans="1:8" x14ac:dyDescent="0.35">
      <c r="A1786" t="s">
        <v>1598</v>
      </c>
      <c r="B1786" t="s">
        <v>1599</v>
      </c>
      <c r="C1786" s="1">
        <v>467.33</v>
      </c>
      <c r="D1786">
        <v>18122025</v>
      </c>
      <c r="E1786">
        <v>4600</v>
      </c>
      <c r="F1786" t="s">
        <v>120</v>
      </c>
      <c r="G1786">
        <v>5352</v>
      </c>
      <c r="H1786" t="str">
        <f>IF(COUNTIF(Aktiva_företag[FO-nummer],ostolaskut_2025[[#This Row],[Toimittajan Y-tunnus]])&gt;0, "JA", "NEJ")</f>
        <v>JA</v>
      </c>
    </row>
    <row r="1787" spans="1:8" x14ac:dyDescent="0.35">
      <c r="A1787" t="s">
        <v>1598</v>
      </c>
      <c r="B1787" t="s">
        <v>1599</v>
      </c>
      <c r="C1787" s="1">
        <v>20.079999999999998</v>
      </c>
      <c r="D1787">
        <v>18122025</v>
      </c>
      <c r="E1787">
        <v>4600</v>
      </c>
      <c r="F1787" t="s">
        <v>120</v>
      </c>
      <c r="G1787">
        <v>5352</v>
      </c>
      <c r="H1787" t="str">
        <f>IF(COUNTIF(Aktiva_företag[FO-nummer],ostolaskut_2025[[#This Row],[Toimittajan Y-tunnus]])&gt;0, "JA", "NEJ")</f>
        <v>JA</v>
      </c>
    </row>
    <row r="1788" spans="1:8" x14ac:dyDescent="0.35">
      <c r="A1788" t="s">
        <v>1598</v>
      </c>
      <c r="B1788" t="s">
        <v>1599</v>
      </c>
      <c r="C1788" s="1">
        <v>57.37</v>
      </c>
      <c r="D1788">
        <v>18122025</v>
      </c>
      <c r="E1788">
        <v>4600</v>
      </c>
      <c r="F1788" t="s">
        <v>120</v>
      </c>
      <c r="G1788">
        <v>5352</v>
      </c>
      <c r="H1788" t="str">
        <f>IF(COUNTIF(Aktiva_företag[FO-nummer],ostolaskut_2025[[#This Row],[Toimittajan Y-tunnus]])&gt;0, "JA", "NEJ")</f>
        <v>JA</v>
      </c>
    </row>
    <row r="1789" spans="1:8" x14ac:dyDescent="0.35">
      <c r="A1789" t="s">
        <v>1598</v>
      </c>
      <c r="B1789" t="s">
        <v>1599</v>
      </c>
      <c r="C1789" s="1">
        <v>36.33</v>
      </c>
      <c r="D1789">
        <v>18122025</v>
      </c>
      <c r="E1789">
        <v>4501</v>
      </c>
      <c r="F1789" t="s">
        <v>214</v>
      </c>
      <c r="G1789">
        <v>3051</v>
      </c>
      <c r="H1789" t="str">
        <f>IF(COUNTIF(Aktiva_företag[FO-nummer],ostolaskut_2025[[#This Row],[Toimittajan Y-tunnus]])&gt;0, "JA", "NEJ")</f>
        <v>JA</v>
      </c>
    </row>
    <row r="1790" spans="1:8" x14ac:dyDescent="0.35">
      <c r="A1790" t="s">
        <v>1598</v>
      </c>
      <c r="B1790" t="s">
        <v>1599</v>
      </c>
      <c r="C1790" s="1">
        <v>20.72</v>
      </c>
      <c r="D1790">
        <v>19122025</v>
      </c>
      <c r="E1790">
        <v>4390</v>
      </c>
      <c r="F1790" t="s">
        <v>140</v>
      </c>
      <c r="G1790">
        <v>3551</v>
      </c>
      <c r="H1790" t="str">
        <f>IF(COUNTIF(Aktiva_företag[FO-nummer],ostolaskut_2025[[#This Row],[Toimittajan Y-tunnus]])&gt;0, "JA", "NEJ")</f>
        <v>JA</v>
      </c>
    </row>
    <row r="1791" spans="1:8" x14ac:dyDescent="0.35">
      <c r="A1791" t="s">
        <v>1598</v>
      </c>
      <c r="B1791" t="s">
        <v>1599</v>
      </c>
      <c r="C1791" s="1">
        <v>33.590000000000003</v>
      </c>
      <c r="D1791">
        <v>19122025</v>
      </c>
      <c r="E1791">
        <v>4600</v>
      </c>
      <c r="F1791" t="s">
        <v>120</v>
      </c>
      <c r="G1791">
        <v>5352</v>
      </c>
      <c r="H1791" t="str">
        <f>IF(COUNTIF(Aktiva_företag[FO-nummer],ostolaskut_2025[[#This Row],[Toimittajan Y-tunnus]])&gt;0, "JA", "NEJ")</f>
        <v>JA</v>
      </c>
    </row>
    <row r="1792" spans="1:8" x14ac:dyDescent="0.35">
      <c r="A1792" t="s">
        <v>1598</v>
      </c>
      <c r="B1792" t="s">
        <v>1599</v>
      </c>
      <c r="C1792" s="1">
        <v>9.56</v>
      </c>
      <c r="D1792">
        <v>19122025</v>
      </c>
      <c r="E1792">
        <v>4600</v>
      </c>
      <c r="F1792" t="s">
        <v>120</v>
      </c>
      <c r="G1792">
        <v>4601</v>
      </c>
      <c r="H1792" t="str">
        <f>IF(COUNTIF(Aktiva_företag[FO-nummer],ostolaskut_2025[[#This Row],[Toimittajan Y-tunnus]])&gt;0, "JA", "NEJ")</f>
        <v>JA</v>
      </c>
    </row>
    <row r="1793" spans="1:8" x14ac:dyDescent="0.35">
      <c r="A1793" t="s">
        <v>1598</v>
      </c>
      <c r="B1793" t="s">
        <v>1599</v>
      </c>
      <c r="C1793" s="1">
        <v>17.850000000000001</v>
      </c>
      <c r="D1793">
        <v>19122025</v>
      </c>
      <c r="E1793">
        <v>4600</v>
      </c>
      <c r="F1793" t="s">
        <v>120</v>
      </c>
      <c r="G1793">
        <v>5352</v>
      </c>
      <c r="H1793" t="str">
        <f>IF(COUNTIF(Aktiva_företag[FO-nummer],ostolaskut_2025[[#This Row],[Toimittajan Y-tunnus]])&gt;0, "JA", "NEJ")</f>
        <v>JA</v>
      </c>
    </row>
    <row r="1794" spans="1:8" x14ac:dyDescent="0.35">
      <c r="A1794" t="s">
        <v>1598</v>
      </c>
      <c r="B1794" t="s">
        <v>1599</v>
      </c>
      <c r="C1794" s="1">
        <v>175.3</v>
      </c>
      <c r="D1794">
        <v>19122025</v>
      </c>
      <c r="E1794">
        <v>4600</v>
      </c>
      <c r="F1794" t="s">
        <v>120</v>
      </c>
      <c r="G1794">
        <v>4601</v>
      </c>
      <c r="H1794" t="str">
        <f>IF(COUNTIF(Aktiva_företag[FO-nummer],ostolaskut_2025[[#This Row],[Toimittajan Y-tunnus]])&gt;0, "JA", "NEJ")</f>
        <v>JA</v>
      </c>
    </row>
    <row r="1795" spans="1:8" x14ac:dyDescent="0.35">
      <c r="A1795" t="s">
        <v>1598</v>
      </c>
      <c r="B1795" t="s">
        <v>1599</v>
      </c>
      <c r="C1795" s="1">
        <v>141.35</v>
      </c>
      <c r="D1795">
        <v>6102025</v>
      </c>
      <c r="E1795">
        <v>4600</v>
      </c>
      <c r="F1795" t="s">
        <v>120</v>
      </c>
      <c r="G1795">
        <v>6102</v>
      </c>
      <c r="H1795" t="str">
        <f>IF(COUNTIF(Aktiva_företag[FO-nummer],ostolaskut_2025[[#This Row],[Toimittajan Y-tunnus]])&gt;0, "JA", "NEJ")</f>
        <v>JA</v>
      </c>
    </row>
    <row r="1796" spans="1:8" x14ac:dyDescent="0.35">
      <c r="A1796" t="s">
        <v>1598</v>
      </c>
      <c r="B1796" t="s">
        <v>1599</v>
      </c>
      <c r="C1796" s="1">
        <v>70.12</v>
      </c>
      <c r="D1796">
        <v>18122025</v>
      </c>
      <c r="E1796">
        <v>4600</v>
      </c>
      <c r="F1796" t="s">
        <v>120</v>
      </c>
      <c r="G1796">
        <v>6102</v>
      </c>
      <c r="H1796" t="str">
        <f>IF(COUNTIF(Aktiva_företag[FO-nummer],ostolaskut_2025[[#This Row],[Toimittajan Y-tunnus]])&gt;0, "JA", "NEJ")</f>
        <v>JA</v>
      </c>
    </row>
    <row r="1797" spans="1:8" x14ac:dyDescent="0.35">
      <c r="A1797" t="s">
        <v>125</v>
      </c>
      <c r="B1797" t="s">
        <v>126</v>
      </c>
      <c r="C1797" s="1">
        <v>13.89</v>
      </c>
      <c r="D1797">
        <v>3012025</v>
      </c>
      <c r="E1797">
        <v>4360</v>
      </c>
      <c r="F1797" t="s">
        <v>76</v>
      </c>
      <c r="G1797">
        <v>1101</v>
      </c>
      <c r="H1797" t="str">
        <f>IF(COUNTIF(Aktiva_företag[FO-nummer],ostolaskut_2025[[#This Row],[Toimittajan Y-tunnus]])&gt;0, "JA", "NEJ")</f>
        <v>JA</v>
      </c>
    </row>
    <row r="1798" spans="1:8" x14ac:dyDescent="0.35">
      <c r="A1798" t="s">
        <v>125</v>
      </c>
      <c r="B1798" t="s">
        <v>126</v>
      </c>
      <c r="C1798" s="1">
        <v>210.55</v>
      </c>
      <c r="D1798">
        <v>9012025</v>
      </c>
      <c r="E1798">
        <v>4400</v>
      </c>
      <c r="F1798" t="s">
        <v>111</v>
      </c>
      <c r="G1798">
        <v>3051</v>
      </c>
      <c r="H1798" t="str">
        <f>IF(COUNTIF(Aktiva_företag[FO-nummer],ostolaskut_2025[[#This Row],[Toimittajan Y-tunnus]])&gt;0, "JA", "NEJ")</f>
        <v>JA</v>
      </c>
    </row>
    <row r="1799" spans="1:8" x14ac:dyDescent="0.35">
      <c r="A1799" t="s">
        <v>125</v>
      </c>
      <c r="B1799" t="s">
        <v>126</v>
      </c>
      <c r="C1799" s="1">
        <v>3310.61</v>
      </c>
      <c r="D1799">
        <v>3022025</v>
      </c>
      <c r="E1799">
        <v>1170</v>
      </c>
      <c r="F1799" t="s">
        <v>167</v>
      </c>
      <c r="G1799">
        <v>3051</v>
      </c>
      <c r="H1799" t="str">
        <f>IF(COUNTIF(Aktiva_företag[FO-nummer],ostolaskut_2025[[#This Row],[Toimittajan Y-tunnus]])&gt;0, "JA", "NEJ")</f>
        <v>JA</v>
      </c>
    </row>
    <row r="1800" spans="1:8" x14ac:dyDescent="0.35">
      <c r="A1800" t="s">
        <v>125</v>
      </c>
      <c r="B1800" t="s">
        <v>126</v>
      </c>
      <c r="C1800" s="1">
        <v>62.9</v>
      </c>
      <c r="D1800">
        <v>3022025</v>
      </c>
      <c r="E1800">
        <v>4365</v>
      </c>
      <c r="F1800" t="s">
        <v>180</v>
      </c>
      <c r="G1800">
        <v>5501</v>
      </c>
      <c r="H1800" t="str">
        <f>IF(COUNTIF(Aktiva_företag[FO-nummer],ostolaskut_2025[[#This Row],[Toimittajan Y-tunnus]])&gt;0, "JA", "NEJ")</f>
        <v>JA</v>
      </c>
    </row>
    <row r="1801" spans="1:8" x14ac:dyDescent="0.35">
      <c r="A1801" t="s">
        <v>125</v>
      </c>
      <c r="B1801" t="s">
        <v>126</v>
      </c>
      <c r="C1801" s="1">
        <v>1964.52</v>
      </c>
      <c r="D1801">
        <v>3022025</v>
      </c>
      <c r="E1801">
        <v>4365</v>
      </c>
      <c r="F1801" t="s">
        <v>180</v>
      </c>
      <c r="G1801">
        <v>5501</v>
      </c>
      <c r="H1801" t="str">
        <f>IF(COUNTIF(Aktiva_företag[FO-nummer],ostolaskut_2025[[#This Row],[Toimittajan Y-tunnus]])&gt;0, "JA", "NEJ")</f>
        <v>JA</v>
      </c>
    </row>
    <row r="1802" spans="1:8" x14ac:dyDescent="0.35">
      <c r="A1802" t="s">
        <v>125</v>
      </c>
      <c r="B1802" t="s">
        <v>126</v>
      </c>
      <c r="C1802" s="1">
        <v>140.02000000000001</v>
      </c>
      <c r="D1802">
        <v>4022025</v>
      </c>
      <c r="E1802">
        <v>4600</v>
      </c>
      <c r="F1802" t="s">
        <v>120</v>
      </c>
      <c r="G1802">
        <v>5352</v>
      </c>
      <c r="H1802" t="str">
        <f>IF(COUNTIF(Aktiva_företag[FO-nummer],ostolaskut_2025[[#This Row],[Toimittajan Y-tunnus]])&gt;0, "JA", "NEJ")</f>
        <v>JA</v>
      </c>
    </row>
    <row r="1803" spans="1:8" x14ac:dyDescent="0.35">
      <c r="A1803" t="s">
        <v>125</v>
      </c>
      <c r="B1803" t="s">
        <v>126</v>
      </c>
      <c r="C1803" s="1">
        <v>15.2</v>
      </c>
      <c r="D1803">
        <v>3022025</v>
      </c>
      <c r="E1803">
        <v>4360</v>
      </c>
      <c r="F1803" t="s">
        <v>76</v>
      </c>
      <c r="G1803">
        <v>1101</v>
      </c>
      <c r="H1803" t="str">
        <f>IF(COUNTIF(Aktiva_företag[FO-nummer],ostolaskut_2025[[#This Row],[Toimittajan Y-tunnus]])&gt;0, "JA", "NEJ")</f>
        <v>JA</v>
      </c>
    </row>
    <row r="1804" spans="1:8" x14ac:dyDescent="0.35">
      <c r="A1804" t="s">
        <v>125</v>
      </c>
      <c r="B1804" t="s">
        <v>126</v>
      </c>
      <c r="C1804" s="1">
        <v>2187.73</v>
      </c>
      <c r="D1804">
        <v>3032025</v>
      </c>
      <c r="E1804">
        <v>4365</v>
      </c>
      <c r="F1804" t="s">
        <v>180</v>
      </c>
      <c r="G1804">
        <v>5501</v>
      </c>
      <c r="H1804" t="str">
        <f>IF(COUNTIF(Aktiva_företag[FO-nummer],ostolaskut_2025[[#This Row],[Toimittajan Y-tunnus]])&gt;0, "JA", "NEJ")</f>
        <v>JA</v>
      </c>
    </row>
    <row r="1805" spans="1:8" x14ac:dyDescent="0.35">
      <c r="A1805" t="s">
        <v>125</v>
      </c>
      <c r="B1805" t="s">
        <v>126</v>
      </c>
      <c r="C1805" s="1">
        <v>15.06</v>
      </c>
      <c r="D1805">
        <v>3032025</v>
      </c>
      <c r="E1805">
        <v>4360</v>
      </c>
      <c r="F1805" t="s">
        <v>76</v>
      </c>
      <c r="G1805">
        <v>1101</v>
      </c>
      <c r="H1805" t="str">
        <f>IF(COUNTIF(Aktiva_företag[FO-nummer],ostolaskut_2025[[#This Row],[Toimittajan Y-tunnus]])&gt;0, "JA", "NEJ")</f>
        <v>JA</v>
      </c>
    </row>
    <row r="1806" spans="1:8" x14ac:dyDescent="0.35">
      <c r="A1806" t="s">
        <v>125</v>
      </c>
      <c r="B1806" t="s">
        <v>126</v>
      </c>
      <c r="C1806" s="1">
        <v>62.9</v>
      </c>
      <c r="D1806">
        <v>3032025</v>
      </c>
      <c r="E1806">
        <v>4365</v>
      </c>
      <c r="F1806" t="s">
        <v>180</v>
      </c>
      <c r="G1806">
        <v>5501</v>
      </c>
      <c r="H1806" t="str">
        <f>IF(COUNTIF(Aktiva_företag[FO-nummer],ostolaskut_2025[[#This Row],[Toimittajan Y-tunnus]])&gt;0, "JA", "NEJ")</f>
        <v>JA</v>
      </c>
    </row>
    <row r="1807" spans="1:8" x14ac:dyDescent="0.35">
      <c r="A1807" t="s">
        <v>125</v>
      </c>
      <c r="B1807" t="s">
        <v>126</v>
      </c>
      <c r="C1807" s="1">
        <v>1340.29</v>
      </c>
      <c r="D1807">
        <v>4032025</v>
      </c>
      <c r="E1807">
        <v>4580</v>
      </c>
      <c r="F1807" t="s">
        <v>160</v>
      </c>
      <c r="G1807">
        <v>1101</v>
      </c>
      <c r="H1807" t="str">
        <f>IF(COUNTIF(Aktiva_företag[FO-nummer],ostolaskut_2025[[#This Row],[Toimittajan Y-tunnus]])&gt;0, "JA", "NEJ")</f>
        <v>JA</v>
      </c>
    </row>
    <row r="1808" spans="1:8" x14ac:dyDescent="0.35">
      <c r="A1808" t="s">
        <v>125</v>
      </c>
      <c r="B1808" t="s">
        <v>126</v>
      </c>
      <c r="C1808" s="1">
        <v>3464.54</v>
      </c>
      <c r="D1808">
        <v>7032025</v>
      </c>
      <c r="E1808">
        <v>4860</v>
      </c>
      <c r="F1808" t="s">
        <v>44</v>
      </c>
      <c r="G1808">
        <v>5501</v>
      </c>
      <c r="H1808" t="str">
        <f>IF(COUNTIF(Aktiva_företag[FO-nummer],ostolaskut_2025[[#This Row],[Toimittajan Y-tunnus]])&gt;0, "JA", "NEJ")</f>
        <v>JA</v>
      </c>
    </row>
    <row r="1809" spans="1:8" x14ac:dyDescent="0.35">
      <c r="A1809" t="s">
        <v>125</v>
      </c>
      <c r="B1809" t="s">
        <v>126</v>
      </c>
      <c r="C1809" s="1">
        <v>1732.27</v>
      </c>
      <c r="D1809">
        <v>13032025</v>
      </c>
      <c r="E1809">
        <v>4860</v>
      </c>
      <c r="F1809" t="s">
        <v>44</v>
      </c>
      <c r="G1809">
        <v>5501</v>
      </c>
      <c r="H1809" t="str">
        <f>IF(COUNTIF(Aktiva_företag[FO-nummer],ostolaskut_2025[[#This Row],[Toimittajan Y-tunnus]])&gt;0, "JA", "NEJ")</f>
        <v>JA</v>
      </c>
    </row>
    <row r="1810" spans="1:8" x14ac:dyDescent="0.35">
      <c r="A1810" t="s">
        <v>125</v>
      </c>
      <c r="B1810" t="s">
        <v>126</v>
      </c>
      <c r="C1810" s="1">
        <v>-3464.54</v>
      </c>
      <c r="D1810">
        <v>7032025</v>
      </c>
      <c r="E1810">
        <v>4860</v>
      </c>
      <c r="F1810" t="s">
        <v>44</v>
      </c>
      <c r="G1810">
        <v>5501</v>
      </c>
      <c r="H1810" t="str">
        <f>IF(COUNTIF(Aktiva_företag[FO-nummer],ostolaskut_2025[[#This Row],[Toimittajan Y-tunnus]])&gt;0, "JA", "NEJ")</f>
        <v>JA</v>
      </c>
    </row>
    <row r="1811" spans="1:8" x14ac:dyDescent="0.35">
      <c r="A1811" t="s">
        <v>125</v>
      </c>
      <c r="B1811" t="s">
        <v>126</v>
      </c>
      <c r="C1811" s="1">
        <v>322.70999999999998</v>
      </c>
      <c r="D1811">
        <v>28032025</v>
      </c>
      <c r="E1811">
        <v>1175</v>
      </c>
      <c r="F1811" t="s">
        <v>557</v>
      </c>
      <c r="G1811">
        <v>5501</v>
      </c>
      <c r="H1811" t="str">
        <f>IF(COUNTIF(Aktiva_företag[FO-nummer],ostolaskut_2025[[#This Row],[Toimittajan Y-tunnus]])&gt;0, "JA", "NEJ")</f>
        <v>JA</v>
      </c>
    </row>
    <row r="1812" spans="1:8" x14ac:dyDescent="0.35">
      <c r="A1812" t="s">
        <v>125</v>
      </c>
      <c r="B1812" t="s">
        <v>126</v>
      </c>
      <c r="C1812" s="1">
        <v>129.88</v>
      </c>
      <c r="D1812">
        <v>28032025</v>
      </c>
      <c r="E1812">
        <v>4400</v>
      </c>
      <c r="F1812" t="s">
        <v>111</v>
      </c>
      <c r="G1812">
        <v>3051</v>
      </c>
      <c r="H1812" t="str">
        <f>IF(COUNTIF(Aktiva_företag[FO-nummer],ostolaskut_2025[[#This Row],[Toimittajan Y-tunnus]])&gt;0, "JA", "NEJ")</f>
        <v>JA</v>
      </c>
    </row>
    <row r="1813" spans="1:8" x14ac:dyDescent="0.35">
      <c r="A1813" t="s">
        <v>125</v>
      </c>
      <c r="B1813" t="s">
        <v>126</v>
      </c>
      <c r="C1813" s="1">
        <v>2037.73</v>
      </c>
      <c r="D1813">
        <v>3042025</v>
      </c>
      <c r="E1813">
        <v>4365</v>
      </c>
      <c r="F1813" t="s">
        <v>180</v>
      </c>
      <c r="G1813">
        <v>5501</v>
      </c>
      <c r="H1813" t="str">
        <f>IF(COUNTIF(Aktiva_företag[FO-nummer],ostolaskut_2025[[#This Row],[Toimittajan Y-tunnus]])&gt;0, "JA", "NEJ")</f>
        <v>JA</v>
      </c>
    </row>
    <row r="1814" spans="1:8" x14ac:dyDescent="0.35">
      <c r="A1814" t="s">
        <v>125</v>
      </c>
      <c r="B1814" t="s">
        <v>126</v>
      </c>
      <c r="C1814" s="1">
        <v>62.9</v>
      </c>
      <c r="D1814">
        <v>3042025</v>
      </c>
      <c r="E1814">
        <v>4365</v>
      </c>
      <c r="F1814" t="s">
        <v>180</v>
      </c>
      <c r="G1814">
        <v>5501</v>
      </c>
      <c r="H1814" t="str">
        <f>IF(COUNTIF(Aktiva_företag[FO-nummer],ostolaskut_2025[[#This Row],[Toimittajan Y-tunnus]])&gt;0, "JA", "NEJ")</f>
        <v>JA</v>
      </c>
    </row>
    <row r="1815" spans="1:8" x14ac:dyDescent="0.35">
      <c r="A1815" t="s">
        <v>125</v>
      </c>
      <c r="B1815" t="s">
        <v>126</v>
      </c>
      <c r="C1815" s="1">
        <v>15.06</v>
      </c>
      <c r="D1815">
        <v>3042025</v>
      </c>
      <c r="E1815">
        <v>4360</v>
      </c>
      <c r="F1815" t="s">
        <v>76</v>
      </c>
      <c r="G1815">
        <v>1101</v>
      </c>
      <c r="H1815" t="str">
        <f>IF(COUNTIF(Aktiva_företag[FO-nummer],ostolaskut_2025[[#This Row],[Toimittajan Y-tunnus]])&gt;0, "JA", "NEJ")</f>
        <v>JA</v>
      </c>
    </row>
    <row r="1816" spans="1:8" x14ac:dyDescent="0.35">
      <c r="A1816" t="s">
        <v>125</v>
      </c>
      <c r="B1816" t="s">
        <v>126</v>
      </c>
      <c r="C1816" s="1">
        <v>118.13</v>
      </c>
      <c r="D1816">
        <v>15042025</v>
      </c>
      <c r="E1816">
        <v>4341</v>
      </c>
      <c r="F1816" t="s">
        <v>57</v>
      </c>
      <c r="G1816">
        <v>1102</v>
      </c>
      <c r="H1816" t="str">
        <f>IF(COUNTIF(Aktiva_företag[FO-nummer],ostolaskut_2025[[#This Row],[Toimittajan Y-tunnus]])&gt;0, "JA", "NEJ")</f>
        <v>JA</v>
      </c>
    </row>
    <row r="1817" spans="1:8" x14ac:dyDescent="0.35">
      <c r="A1817" t="s">
        <v>125</v>
      </c>
      <c r="B1817" t="s">
        <v>126</v>
      </c>
      <c r="C1817" s="1">
        <v>317.93</v>
      </c>
      <c r="D1817">
        <v>15042025</v>
      </c>
      <c r="E1817">
        <v>4341</v>
      </c>
      <c r="F1817" t="s">
        <v>57</v>
      </c>
      <c r="G1817">
        <v>5501</v>
      </c>
      <c r="H1817" t="str">
        <f>IF(COUNTIF(Aktiva_företag[FO-nummer],ostolaskut_2025[[#This Row],[Toimittajan Y-tunnus]])&gt;0, "JA", "NEJ")</f>
        <v>JA</v>
      </c>
    </row>
    <row r="1818" spans="1:8" x14ac:dyDescent="0.35">
      <c r="A1818" t="s">
        <v>125</v>
      </c>
      <c r="B1818" t="s">
        <v>126</v>
      </c>
      <c r="C1818" s="1">
        <v>195.63</v>
      </c>
      <c r="D1818">
        <v>25042025</v>
      </c>
      <c r="E1818">
        <v>1170</v>
      </c>
      <c r="F1818" t="s">
        <v>167</v>
      </c>
      <c r="G1818">
        <v>3051</v>
      </c>
      <c r="H1818" t="str">
        <f>IF(COUNTIF(Aktiva_företag[FO-nummer],ostolaskut_2025[[#This Row],[Toimittajan Y-tunnus]])&gt;0, "JA", "NEJ")</f>
        <v>JA</v>
      </c>
    </row>
    <row r="1819" spans="1:8" x14ac:dyDescent="0.35">
      <c r="A1819" t="s">
        <v>125</v>
      </c>
      <c r="B1819" t="s">
        <v>126</v>
      </c>
      <c r="C1819" s="1">
        <v>15.06</v>
      </c>
      <c r="D1819">
        <v>5052025</v>
      </c>
      <c r="E1819">
        <v>4360</v>
      </c>
      <c r="F1819" t="s">
        <v>76</v>
      </c>
      <c r="G1819">
        <v>1101</v>
      </c>
      <c r="H1819" t="str">
        <f>IF(COUNTIF(Aktiva_företag[FO-nummer],ostolaskut_2025[[#This Row],[Toimittajan Y-tunnus]])&gt;0, "JA", "NEJ")</f>
        <v>JA</v>
      </c>
    </row>
    <row r="1820" spans="1:8" x14ac:dyDescent="0.35">
      <c r="A1820" t="s">
        <v>125</v>
      </c>
      <c r="B1820" t="s">
        <v>126</v>
      </c>
      <c r="C1820" s="1">
        <v>2037.73</v>
      </c>
      <c r="D1820">
        <v>5052025</v>
      </c>
      <c r="E1820">
        <v>4365</v>
      </c>
      <c r="F1820" t="s">
        <v>180</v>
      </c>
      <c r="G1820">
        <v>5501</v>
      </c>
      <c r="H1820" t="str">
        <f>IF(COUNTIF(Aktiva_företag[FO-nummer],ostolaskut_2025[[#This Row],[Toimittajan Y-tunnus]])&gt;0, "JA", "NEJ")</f>
        <v>JA</v>
      </c>
    </row>
    <row r="1821" spans="1:8" x14ac:dyDescent="0.35">
      <c r="A1821" t="s">
        <v>125</v>
      </c>
      <c r="B1821" t="s">
        <v>126</v>
      </c>
      <c r="C1821" s="1">
        <v>62.9</v>
      </c>
      <c r="D1821">
        <v>5052025</v>
      </c>
      <c r="E1821">
        <v>4365</v>
      </c>
      <c r="F1821" t="s">
        <v>180</v>
      </c>
      <c r="G1821">
        <v>5501</v>
      </c>
      <c r="H1821" t="str">
        <f>IF(COUNTIF(Aktiva_företag[FO-nummer],ostolaskut_2025[[#This Row],[Toimittajan Y-tunnus]])&gt;0, "JA", "NEJ")</f>
        <v>JA</v>
      </c>
    </row>
    <row r="1822" spans="1:8" x14ac:dyDescent="0.35">
      <c r="A1822" t="s">
        <v>125</v>
      </c>
      <c r="B1822" t="s">
        <v>126</v>
      </c>
      <c r="C1822" s="1">
        <v>1695.8</v>
      </c>
      <c r="D1822">
        <v>8052025</v>
      </c>
      <c r="E1822">
        <v>4860</v>
      </c>
      <c r="F1822" t="s">
        <v>44</v>
      </c>
      <c r="G1822">
        <v>5501</v>
      </c>
      <c r="H1822" t="str">
        <f>IF(COUNTIF(Aktiva_företag[FO-nummer],ostolaskut_2025[[#This Row],[Toimittajan Y-tunnus]])&gt;0, "JA", "NEJ")</f>
        <v>JA</v>
      </c>
    </row>
    <row r="1823" spans="1:8" x14ac:dyDescent="0.35">
      <c r="A1823" t="s">
        <v>125</v>
      </c>
      <c r="B1823" t="s">
        <v>126</v>
      </c>
      <c r="C1823" s="1">
        <v>1525.79</v>
      </c>
      <c r="D1823">
        <v>16052025</v>
      </c>
      <c r="E1823">
        <v>1175</v>
      </c>
      <c r="F1823" t="s">
        <v>557</v>
      </c>
      <c r="G1823">
        <v>3551</v>
      </c>
      <c r="H1823" t="str">
        <f>IF(COUNTIF(Aktiva_företag[FO-nummer],ostolaskut_2025[[#This Row],[Toimittajan Y-tunnus]])&gt;0, "JA", "NEJ")</f>
        <v>JA</v>
      </c>
    </row>
    <row r="1824" spans="1:8" x14ac:dyDescent="0.35">
      <c r="A1824" t="s">
        <v>125</v>
      </c>
      <c r="B1824" t="s">
        <v>126</v>
      </c>
      <c r="C1824" s="1">
        <v>2078.37</v>
      </c>
      <c r="D1824">
        <v>2062025</v>
      </c>
      <c r="E1824">
        <v>4365</v>
      </c>
      <c r="F1824" t="s">
        <v>180</v>
      </c>
      <c r="G1824">
        <v>5501</v>
      </c>
      <c r="H1824" t="str">
        <f>IF(COUNTIF(Aktiva_företag[FO-nummer],ostolaskut_2025[[#This Row],[Toimittajan Y-tunnus]])&gt;0, "JA", "NEJ")</f>
        <v>JA</v>
      </c>
    </row>
    <row r="1825" spans="1:8" x14ac:dyDescent="0.35">
      <c r="A1825" t="s">
        <v>125</v>
      </c>
      <c r="B1825" t="s">
        <v>126</v>
      </c>
      <c r="C1825" s="1">
        <v>62.9</v>
      </c>
      <c r="D1825">
        <v>2062025</v>
      </c>
      <c r="E1825">
        <v>4365</v>
      </c>
      <c r="F1825" t="s">
        <v>180</v>
      </c>
      <c r="G1825">
        <v>5501</v>
      </c>
      <c r="H1825" t="str">
        <f>IF(COUNTIF(Aktiva_företag[FO-nummer],ostolaskut_2025[[#This Row],[Toimittajan Y-tunnus]])&gt;0, "JA", "NEJ")</f>
        <v>JA</v>
      </c>
    </row>
    <row r="1826" spans="1:8" x14ac:dyDescent="0.35">
      <c r="A1826" t="s">
        <v>125</v>
      </c>
      <c r="B1826" t="s">
        <v>126</v>
      </c>
      <c r="C1826" s="1">
        <v>15.06</v>
      </c>
      <c r="D1826">
        <v>2062025</v>
      </c>
      <c r="E1826">
        <v>4360</v>
      </c>
      <c r="F1826" t="s">
        <v>76</v>
      </c>
      <c r="G1826">
        <v>1101</v>
      </c>
      <c r="H1826" t="str">
        <f>IF(COUNTIF(Aktiva_företag[FO-nummer],ostolaskut_2025[[#This Row],[Toimittajan Y-tunnus]])&gt;0, "JA", "NEJ")</f>
        <v>JA</v>
      </c>
    </row>
    <row r="1827" spans="1:8" x14ac:dyDescent="0.35">
      <c r="A1827" t="s">
        <v>125</v>
      </c>
      <c r="B1827" t="s">
        <v>126</v>
      </c>
      <c r="C1827" s="1">
        <v>62.9</v>
      </c>
      <c r="D1827">
        <v>2072025</v>
      </c>
      <c r="E1827">
        <v>4365</v>
      </c>
      <c r="F1827" t="s">
        <v>180</v>
      </c>
      <c r="G1827">
        <v>5501</v>
      </c>
      <c r="H1827" t="str">
        <f>IF(COUNTIF(Aktiva_företag[FO-nummer],ostolaskut_2025[[#This Row],[Toimittajan Y-tunnus]])&gt;0, "JA", "NEJ")</f>
        <v>JA</v>
      </c>
    </row>
    <row r="1828" spans="1:8" x14ac:dyDescent="0.35">
      <c r="A1828" t="s">
        <v>125</v>
      </c>
      <c r="B1828" t="s">
        <v>126</v>
      </c>
      <c r="C1828" s="1">
        <v>15.06</v>
      </c>
      <c r="D1828">
        <v>2072025</v>
      </c>
      <c r="E1828">
        <v>4360</v>
      </c>
      <c r="F1828" t="s">
        <v>76</v>
      </c>
      <c r="G1828">
        <v>1101</v>
      </c>
      <c r="H1828" t="str">
        <f>IF(COUNTIF(Aktiva_företag[FO-nummer],ostolaskut_2025[[#This Row],[Toimittajan Y-tunnus]])&gt;0, "JA", "NEJ")</f>
        <v>JA</v>
      </c>
    </row>
    <row r="1829" spans="1:8" x14ac:dyDescent="0.35">
      <c r="A1829" t="s">
        <v>125</v>
      </c>
      <c r="B1829" t="s">
        <v>126</v>
      </c>
      <c r="C1829" s="1">
        <v>2107.73</v>
      </c>
      <c r="D1829">
        <v>2072025</v>
      </c>
      <c r="E1829">
        <v>4365</v>
      </c>
      <c r="F1829" t="s">
        <v>180</v>
      </c>
      <c r="G1829">
        <v>5501</v>
      </c>
      <c r="H1829" t="str">
        <f>IF(COUNTIF(Aktiva_företag[FO-nummer],ostolaskut_2025[[#This Row],[Toimittajan Y-tunnus]])&gt;0, "JA", "NEJ")</f>
        <v>JA</v>
      </c>
    </row>
    <row r="1830" spans="1:8" x14ac:dyDescent="0.35">
      <c r="A1830" t="s">
        <v>125</v>
      </c>
      <c r="B1830" t="s">
        <v>126</v>
      </c>
      <c r="C1830" s="1">
        <v>36.33</v>
      </c>
      <c r="D1830">
        <v>21072025</v>
      </c>
      <c r="E1830">
        <v>4420</v>
      </c>
      <c r="F1830" t="s">
        <v>112</v>
      </c>
      <c r="G1830">
        <v>5352</v>
      </c>
      <c r="H1830" t="str">
        <f>IF(COUNTIF(Aktiva_företag[FO-nummer],ostolaskut_2025[[#This Row],[Toimittajan Y-tunnus]])&gt;0, "JA", "NEJ")</f>
        <v>JA</v>
      </c>
    </row>
    <row r="1831" spans="1:8" x14ac:dyDescent="0.35">
      <c r="A1831" t="s">
        <v>125</v>
      </c>
      <c r="B1831" t="s">
        <v>126</v>
      </c>
      <c r="C1831" s="1">
        <v>1196.02</v>
      </c>
      <c r="D1831">
        <v>21072025</v>
      </c>
      <c r="E1831">
        <v>4390</v>
      </c>
      <c r="F1831" t="s">
        <v>140</v>
      </c>
      <c r="G1831">
        <v>5352</v>
      </c>
      <c r="H1831" t="str">
        <f>IF(COUNTIF(Aktiva_företag[FO-nummer],ostolaskut_2025[[#This Row],[Toimittajan Y-tunnus]])&gt;0, "JA", "NEJ")</f>
        <v>JA</v>
      </c>
    </row>
    <row r="1832" spans="1:8" x14ac:dyDescent="0.35">
      <c r="A1832" t="s">
        <v>125</v>
      </c>
      <c r="B1832" t="s">
        <v>126</v>
      </c>
      <c r="C1832" s="1">
        <v>393.8</v>
      </c>
      <c r="D1832">
        <v>21072025</v>
      </c>
      <c r="E1832">
        <v>4600</v>
      </c>
      <c r="F1832" t="s">
        <v>120</v>
      </c>
      <c r="G1832">
        <v>5352</v>
      </c>
      <c r="H1832" t="str">
        <f>IF(COUNTIF(Aktiva_företag[FO-nummer],ostolaskut_2025[[#This Row],[Toimittajan Y-tunnus]])&gt;0, "JA", "NEJ")</f>
        <v>JA</v>
      </c>
    </row>
    <row r="1833" spans="1:8" x14ac:dyDescent="0.35">
      <c r="A1833" t="s">
        <v>125</v>
      </c>
      <c r="B1833" t="s">
        <v>126</v>
      </c>
      <c r="C1833" s="1">
        <v>500.45</v>
      </c>
      <c r="D1833">
        <v>21072025</v>
      </c>
      <c r="E1833">
        <v>4400</v>
      </c>
      <c r="F1833" t="s">
        <v>111</v>
      </c>
      <c r="G1833">
        <v>3051</v>
      </c>
      <c r="H1833" t="str">
        <f>IF(COUNTIF(Aktiva_företag[FO-nummer],ostolaskut_2025[[#This Row],[Toimittajan Y-tunnus]])&gt;0, "JA", "NEJ")</f>
        <v>JA</v>
      </c>
    </row>
    <row r="1834" spans="1:8" x14ac:dyDescent="0.35">
      <c r="A1834" t="s">
        <v>125</v>
      </c>
      <c r="B1834" t="s">
        <v>126</v>
      </c>
      <c r="C1834" s="1">
        <v>35.86</v>
      </c>
      <c r="D1834">
        <v>23072025</v>
      </c>
      <c r="E1834">
        <v>4341</v>
      </c>
      <c r="F1834" t="s">
        <v>57</v>
      </c>
      <c r="G1834">
        <v>5501</v>
      </c>
      <c r="H1834" t="str">
        <f>IF(COUNTIF(Aktiva_företag[FO-nummer],ostolaskut_2025[[#This Row],[Toimittajan Y-tunnus]])&gt;0, "JA", "NEJ")</f>
        <v>JA</v>
      </c>
    </row>
    <row r="1835" spans="1:8" x14ac:dyDescent="0.35">
      <c r="A1835" t="s">
        <v>125</v>
      </c>
      <c r="B1835" t="s">
        <v>126</v>
      </c>
      <c r="C1835" s="1">
        <v>40.880000000000003</v>
      </c>
      <c r="D1835">
        <v>25072025</v>
      </c>
      <c r="E1835">
        <v>4420</v>
      </c>
      <c r="F1835" t="s">
        <v>112</v>
      </c>
      <c r="G1835">
        <v>5352</v>
      </c>
      <c r="H1835" t="str">
        <f>IF(COUNTIF(Aktiva_företag[FO-nummer],ostolaskut_2025[[#This Row],[Toimittajan Y-tunnus]])&gt;0, "JA", "NEJ")</f>
        <v>JA</v>
      </c>
    </row>
    <row r="1836" spans="1:8" x14ac:dyDescent="0.35">
      <c r="A1836" t="s">
        <v>125</v>
      </c>
      <c r="B1836" t="s">
        <v>126</v>
      </c>
      <c r="C1836" s="1">
        <v>4.0999999999999996</v>
      </c>
      <c r="D1836">
        <v>25072025</v>
      </c>
      <c r="E1836">
        <v>4600</v>
      </c>
      <c r="F1836" t="s">
        <v>120</v>
      </c>
      <c r="G1836">
        <v>5352</v>
      </c>
      <c r="H1836" t="str">
        <f>IF(COUNTIF(Aktiva_företag[FO-nummer],ostolaskut_2025[[#This Row],[Toimittajan Y-tunnus]])&gt;0, "JA", "NEJ")</f>
        <v>JA</v>
      </c>
    </row>
    <row r="1837" spans="1:8" x14ac:dyDescent="0.35">
      <c r="A1837" t="s">
        <v>125</v>
      </c>
      <c r="B1837" t="s">
        <v>126</v>
      </c>
      <c r="C1837" s="1">
        <v>188.84</v>
      </c>
      <c r="D1837">
        <v>25072025</v>
      </c>
      <c r="E1837">
        <v>4390</v>
      </c>
      <c r="F1837" t="s">
        <v>140</v>
      </c>
      <c r="G1837">
        <v>5352</v>
      </c>
      <c r="H1837" t="str">
        <f>IF(COUNTIF(Aktiva_företag[FO-nummer],ostolaskut_2025[[#This Row],[Toimittajan Y-tunnus]])&gt;0, "JA", "NEJ")</f>
        <v>JA</v>
      </c>
    </row>
    <row r="1838" spans="1:8" x14ac:dyDescent="0.35">
      <c r="A1838" t="s">
        <v>125</v>
      </c>
      <c r="B1838" t="s">
        <v>126</v>
      </c>
      <c r="C1838" s="1">
        <v>2131.63</v>
      </c>
      <c r="D1838">
        <v>4082025</v>
      </c>
      <c r="E1838">
        <v>4365</v>
      </c>
      <c r="F1838" t="s">
        <v>180</v>
      </c>
      <c r="G1838">
        <v>5501</v>
      </c>
      <c r="H1838" t="str">
        <f>IF(COUNTIF(Aktiva_företag[FO-nummer],ostolaskut_2025[[#This Row],[Toimittajan Y-tunnus]])&gt;0, "JA", "NEJ")</f>
        <v>JA</v>
      </c>
    </row>
    <row r="1839" spans="1:8" x14ac:dyDescent="0.35">
      <c r="A1839" t="s">
        <v>125</v>
      </c>
      <c r="B1839" t="s">
        <v>126</v>
      </c>
      <c r="C1839" s="1">
        <v>62.9</v>
      </c>
      <c r="D1839">
        <v>4082025</v>
      </c>
      <c r="E1839">
        <v>4365</v>
      </c>
      <c r="F1839" t="s">
        <v>180</v>
      </c>
      <c r="G1839">
        <v>5501</v>
      </c>
      <c r="H1839" t="str">
        <f>IF(COUNTIF(Aktiva_företag[FO-nummer],ostolaskut_2025[[#This Row],[Toimittajan Y-tunnus]])&gt;0, "JA", "NEJ")</f>
        <v>JA</v>
      </c>
    </row>
    <row r="1840" spans="1:8" x14ac:dyDescent="0.35">
      <c r="A1840" t="s">
        <v>125</v>
      </c>
      <c r="B1840" t="s">
        <v>126</v>
      </c>
      <c r="C1840" s="1">
        <v>15.06</v>
      </c>
      <c r="D1840">
        <v>4082025</v>
      </c>
      <c r="E1840">
        <v>4360</v>
      </c>
      <c r="F1840" t="s">
        <v>76</v>
      </c>
      <c r="G1840">
        <v>1101</v>
      </c>
      <c r="H1840" t="str">
        <f>IF(COUNTIF(Aktiva_företag[FO-nummer],ostolaskut_2025[[#This Row],[Toimittajan Y-tunnus]])&gt;0, "JA", "NEJ")</f>
        <v>JA</v>
      </c>
    </row>
    <row r="1841" spans="1:8" x14ac:dyDescent="0.35">
      <c r="A1841" t="s">
        <v>125</v>
      </c>
      <c r="B1841" t="s">
        <v>126</v>
      </c>
      <c r="C1841" s="1">
        <v>62.9</v>
      </c>
      <c r="D1841">
        <v>2092025</v>
      </c>
      <c r="E1841">
        <v>4365</v>
      </c>
      <c r="F1841" t="s">
        <v>180</v>
      </c>
      <c r="G1841">
        <v>5501</v>
      </c>
      <c r="H1841" t="str">
        <f>IF(COUNTIF(Aktiva_företag[FO-nummer],ostolaskut_2025[[#This Row],[Toimittajan Y-tunnus]])&gt;0, "JA", "NEJ")</f>
        <v>JA</v>
      </c>
    </row>
    <row r="1842" spans="1:8" x14ac:dyDescent="0.35">
      <c r="A1842" t="s">
        <v>125</v>
      </c>
      <c r="B1842" t="s">
        <v>126</v>
      </c>
      <c r="C1842" s="1">
        <v>15.06</v>
      </c>
      <c r="D1842">
        <v>2092025</v>
      </c>
      <c r="E1842">
        <v>4360</v>
      </c>
      <c r="F1842" t="s">
        <v>76</v>
      </c>
      <c r="G1842">
        <v>1101</v>
      </c>
      <c r="H1842" t="str">
        <f>IF(COUNTIF(Aktiva_företag[FO-nummer],ostolaskut_2025[[#This Row],[Toimittajan Y-tunnus]])&gt;0, "JA", "NEJ")</f>
        <v>JA</v>
      </c>
    </row>
    <row r="1843" spans="1:8" x14ac:dyDescent="0.35">
      <c r="A1843" t="s">
        <v>125</v>
      </c>
      <c r="B1843" t="s">
        <v>126</v>
      </c>
      <c r="C1843" s="1">
        <v>2131.63</v>
      </c>
      <c r="D1843">
        <v>2092025</v>
      </c>
      <c r="E1843">
        <v>4365</v>
      </c>
      <c r="F1843" t="s">
        <v>180</v>
      </c>
      <c r="G1843">
        <v>5501</v>
      </c>
      <c r="H1843" t="str">
        <f>IF(COUNTIF(Aktiva_företag[FO-nummer],ostolaskut_2025[[#This Row],[Toimittajan Y-tunnus]])&gt;0, "JA", "NEJ")</f>
        <v>JA</v>
      </c>
    </row>
    <row r="1844" spans="1:8" x14ac:dyDescent="0.35">
      <c r="A1844" t="s">
        <v>125</v>
      </c>
      <c r="B1844" t="s">
        <v>126</v>
      </c>
      <c r="C1844" s="1">
        <v>844.62</v>
      </c>
      <c r="D1844">
        <v>29092025</v>
      </c>
      <c r="E1844">
        <v>4580</v>
      </c>
      <c r="F1844" t="s">
        <v>160</v>
      </c>
      <c r="G1844">
        <v>3551</v>
      </c>
      <c r="H1844" t="str">
        <f>IF(COUNTIF(Aktiva_företag[FO-nummer],ostolaskut_2025[[#This Row],[Toimittajan Y-tunnus]])&gt;0, "JA", "NEJ")</f>
        <v>JA</v>
      </c>
    </row>
    <row r="1845" spans="1:8" x14ac:dyDescent="0.35">
      <c r="A1845" t="s">
        <v>125</v>
      </c>
      <c r="B1845" t="s">
        <v>126</v>
      </c>
      <c r="C1845" s="1">
        <v>7797.53</v>
      </c>
      <c r="D1845">
        <v>29092025</v>
      </c>
      <c r="E1845">
        <v>4341</v>
      </c>
      <c r="F1845" t="s">
        <v>57</v>
      </c>
      <c r="G1845">
        <v>5501</v>
      </c>
      <c r="H1845" t="str">
        <f>IF(COUNTIF(Aktiva_företag[FO-nummer],ostolaskut_2025[[#This Row],[Toimittajan Y-tunnus]])&gt;0, "JA", "NEJ")</f>
        <v>JA</v>
      </c>
    </row>
    <row r="1846" spans="1:8" x14ac:dyDescent="0.35">
      <c r="A1846" t="s">
        <v>125</v>
      </c>
      <c r="B1846" t="s">
        <v>126</v>
      </c>
      <c r="C1846" s="1">
        <v>62.9</v>
      </c>
      <c r="D1846">
        <v>2102025</v>
      </c>
      <c r="E1846">
        <v>4365</v>
      </c>
      <c r="F1846" t="s">
        <v>180</v>
      </c>
      <c r="G1846">
        <v>5501</v>
      </c>
      <c r="H1846" t="str">
        <f>IF(COUNTIF(Aktiva_företag[FO-nummer],ostolaskut_2025[[#This Row],[Toimittajan Y-tunnus]])&gt;0, "JA", "NEJ")</f>
        <v>JA</v>
      </c>
    </row>
    <row r="1847" spans="1:8" x14ac:dyDescent="0.35">
      <c r="A1847" t="s">
        <v>125</v>
      </c>
      <c r="B1847" t="s">
        <v>126</v>
      </c>
      <c r="C1847" s="1">
        <v>15.06</v>
      </c>
      <c r="D1847">
        <v>2102025</v>
      </c>
      <c r="E1847">
        <v>4360</v>
      </c>
      <c r="F1847" t="s">
        <v>76</v>
      </c>
      <c r="G1847">
        <v>1101</v>
      </c>
      <c r="H1847" t="str">
        <f>IF(COUNTIF(Aktiva_företag[FO-nummer],ostolaskut_2025[[#This Row],[Toimittajan Y-tunnus]])&gt;0, "JA", "NEJ")</f>
        <v>JA</v>
      </c>
    </row>
    <row r="1848" spans="1:8" x14ac:dyDescent="0.35">
      <c r="A1848" t="s">
        <v>125</v>
      </c>
      <c r="B1848" t="s">
        <v>126</v>
      </c>
      <c r="C1848" s="1">
        <v>2131.63</v>
      </c>
      <c r="D1848">
        <v>2102025</v>
      </c>
      <c r="E1848">
        <v>4365</v>
      </c>
      <c r="F1848" t="s">
        <v>180</v>
      </c>
      <c r="G1848">
        <v>5501</v>
      </c>
      <c r="H1848" t="str">
        <f>IF(COUNTIF(Aktiva_företag[FO-nummer],ostolaskut_2025[[#This Row],[Toimittajan Y-tunnus]])&gt;0, "JA", "NEJ")</f>
        <v>JA</v>
      </c>
    </row>
    <row r="1849" spans="1:8" x14ac:dyDescent="0.35">
      <c r="A1849" t="s">
        <v>125</v>
      </c>
      <c r="B1849" t="s">
        <v>126</v>
      </c>
      <c r="C1849" s="1">
        <v>4176.01</v>
      </c>
      <c r="D1849">
        <v>9102025</v>
      </c>
      <c r="E1849">
        <v>4860</v>
      </c>
      <c r="F1849" t="s">
        <v>44</v>
      </c>
      <c r="G1849">
        <v>5501</v>
      </c>
      <c r="H1849" t="str">
        <f>IF(COUNTIF(Aktiva_företag[FO-nummer],ostolaskut_2025[[#This Row],[Toimittajan Y-tunnus]])&gt;0, "JA", "NEJ")</f>
        <v>JA</v>
      </c>
    </row>
    <row r="1850" spans="1:8" x14ac:dyDescent="0.35">
      <c r="A1850" t="s">
        <v>125</v>
      </c>
      <c r="B1850" t="s">
        <v>126</v>
      </c>
      <c r="C1850" s="1">
        <v>36.65</v>
      </c>
      <c r="D1850">
        <v>16102025</v>
      </c>
      <c r="E1850">
        <v>4341</v>
      </c>
      <c r="F1850" t="s">
        <v>57</v>
      </c>
      <c r="G1850">
        <v>5501</v>
      </c>
      <c r="H1850" t="str">
        <f>IF(COUNTIF(Aktiva_företag[FO-nummer],ostolaskut_2025[[#This Row],[Toimittajan Y-tunnus]])&gt;0, "JA", "NEJ")</f>
        <v>JA</v>
      </c>
    </row>
    <row r="1851" spans="1:8" x14ac:dyDescent="0.35">
      <c r="A1851" t="s">
        <v>125</v>
      </c>
      <c r="B1851" t="s">
        <v>126</v>
      </c>
      <c r="C1851" s="1">
        <v>541.83000000000004</v>
      </c>
      <c r="D1851">
        <v>16102025</v>
      </c>
      <c r="E1851">
        <v>4341</v>
      </c>
      <c r="F1851" t="s">
        <v>57</v>
      </c>
      <c r="G1851">
        <v>5501</v>
      </c>
      <c r="H1851" t="str">
        <f>IF(COUNTIF(Aktiva_företag[FO-nummer],ostolaskut_2025[[#This Row],[Toimittajan Y-tunnus]])&gt;0, "JA", "NEJ")</f>
        <v>JA</v>
      </c>
    </row>
    <row r="1852" spans="1:8" x14ac:dyDescent="0.35">
      <c r="A1852" t="s">
        <v>125</v>
      </c>
      <c r="B1852" t="s">
        <v>126</v>
      </c>
      <c r="C1852" s="1">
        <v>106.84</v>
      </c>
      <c r="D1852">
        <v>27102025</v>
      </c>
      <c r="E1852">
        <v>4341</v>
      </c>
      <c r="F1852" t="s">
        <v>57</v>
      </c>
      <c r="G1852">
        <v>5501</v>
      </c>
      <c r="H1852" t="str">
        <f>IF(COUNTIF(Aktiva_företag[FO-nummer],ostolaskut_2025[[#This Row],[Toimittajan Y-tunnus]])&gt;0, "JA", "NEJ")</f>
        <v>JA</v>
      </c>
    </row>
    <row r="1853" spans="1:8" x14ac:dyDescent="0.35">
      <c r="A1853" t="s">
        <v>125</v>
      </c>
      <c r="B1853" t="s">
        <v>126</v>
      </c>
      <c r="C1853" s="1">
        <v>15.06</v>
      </c>
      <c r="D1853">
        <v>4112025</v>
      </c>
      <c r="E1853">
        <v>4360</v>
      </c>
      <c r="F1853" t="s">
        <v>76</v>
      </c>
      <c r="G1853">
        <v>1101</v>
      </c>
      <c r="H1853" t="str">
        <f>IF(COUNTIF(Aktiva_företag[FO-nummer],ostolaskut_2025[[#This Row],[Toimittajan Y-tunnus]])&gt;0, "JA", "NEJ")</f>
        <v>JA</v>
      </c>
    </row>
    <row r="1854" spans="1:8" x14ac:dyDescent="0.35">
      <c r="A1854" t="s">
        <v>125</v>
      </c>
      <c r="B1854" t="s">
        <v>126</v>
      </c>
      <c r="C1854" s="1">
        <v>62.9</v>
      </c>
      <c r="D1854">
        <v>4112025</v>
      </c>
      <c r="E1854">
        <v>4365</v>
      </c>
      <c r="F1854" t="s">
        <v>180</v>
      </c>
      <c r="G1854">
        <v>5501</v>
      </c>
      <c r="H1854" t="str">
        <f>IF(COUNTIF(Aktiva_företag[FO-nummer],ostolaskut_2025[[#This Row],[Toimittajan Y-tunnus]])&gt;0, "JA", "NEJ")</f>
        <v>JA</v>
      </c>
    </row>
    <row r="1855" spans="1:8" x14ac:dyDescent="0.35">
      <c r="A1855" t="s">
        <v>125</v>
      </c>
      <c r="B1855" t="s">
        <v>126</v>
      </c>
      <c r="C1855" s="1">
        <v>2131.63</v>
      </c>
      <c r="D1855">
        <v>4112025</v>
      </c>
      <c r="E1855">
        <v>4365</v>
      </c>
      <c r="F1855" t="s">
        <v>180</v>
      </c>
      <c r="G1855">
        <v>5501</v>
      </c>
      <c r="H1855" t="str">
        <f>IF(COUNTIF(Aktiva_företag[FO-nummer],ostolaskut_2025[[#This Row],[Toimittajan Y-tunnus]])&gt;0, "JA", "NEJ")</f>
        <v>JA</v>
      </c>
    </row>
    <row r="1856" spans="1:8" x14ac:dyDescent="0.35">
      <c r="A1856" t="s">
        <v>125</v>
      </c>
      <c r="B1856" t="s">
        <v>126</v>
      </c>
      <c r="C1856" s="1">
        <v>503.59</v>
      </c>
      <c r="D1856">
        <v>14112025</v>
      </c>
      <c r="E1856">
        <v>4390</v>
      </c>
      <c r="F1856" t="s">
        <v>140</v>
      </c>
      <c r="G1856">
        <v>5352</v>
      </c>
      <c r="H1856" t="str">
        <f>IF(COUNTIF(Aktiva_företag[FO-nummer],ostolaskut_2025[[#This Row],[Toimittajan Y-tunnus]])&gt;0, "JA", "NEJ")</f>
        <v>JA</v>
      </c>
    </row>
    <row r="1857" spans="1:8" x14ac:dyDescent="0.35">
      <c r="A1857" t="s">
        <v>125</v>
      </c>
      <c r="B1857" t="s">
        <v>126</v>
      </c>
      <c r="C1857" s="1">
        <v>45.42</v>
      </c>
      <c r="D1857">
        <v>14112025</v>
      </c>
      <c r="E1857">
        <v>4420</v>
      </c>
      <c r="F1857" t="s">
        <v>112</v>
      </c>
      <c r="G1857">
        <v>5352</v>
      </c>
      <c r="H1857" t="str">
        <f>IF(COUNTIF(Aktiva_företag[FO-nummer],ostolaskut_2025[[#This Row],[Toimittajan Y-tunnus]])&gt;0, "JA", "NEJ")</f>
        <v>JA</v>
      </c>
    </row>
    <row r="1858" spans="1:8" x14ac:dyDescent="0.35">
      <c r="A1858" t="s">
        <v>125</v>
      </c>
      <c r="B1858" t="s">
        <v>126</v>
      </c>
      <c r="C1858" s="1">
        <v>539.66</v>
      </c>
      <c r="D1858">
        <v>14112025</v>
      </c>
      <c r="E1858">
        <v>4600</v>
      </c>
      <c r="F1858" t="s">
        <v>120</v>
      </c>
      <c r="G1858">
        <v>5352</v>
      </c>
      <c r="H1858" t="str">
        <f>IF(COUNTIF(Aktiva_företag[FO-nummer],ostolaskut_2025[[#This Row],[Toimittajan Y-tunnus]])&gt;0, "JA", "NEJ")</f>
        <v>JA</v>
      </c>
    </row>
    <row r="1859" spans="1:8" x14ac:dyDescent="0.35">
      <c r="A1859" t="s">
        <v>125</v>
      </c>
      <c r="B1859" t="s">
        <v>126</v>
      </c>
      <c r="C1859" s="1">
        <v>62.9</v>
      </c>
      <c r="D1859">
        <v>3122025</v>
      </c>
      <c r="E1859">
        <v>4365</v>
      </c>
      <c r="F1859" t="s">
        <v>180</v>
      </c>
      <c r="G1859">
        <v>5501</v>
      </c>
      <c r="H1859" t="str">
        <f>IF(COUNTIF(Aktiva_företag[FO-nummer],ostolaskut_2025[[#This Row],[Toimittajan Y-tunnus]])&gt;0, "JA", "NEJ")</f>
        <v>JA</v>
      </c>
    </row>
    <row r="1860" spans="1:8" x14ac:dyDescent="0.35">
      <c r="A1860" t="s">
        <v>125</v>
      </c>
      <c r="B1860" t="s">
        <v>126</v>
      </c>
      <c r="C1860" s="1">
        <v>1972.61</v>
      </c>
      <c r="D1860">
        <v>3122025</v>
      </c>
      <c r="E1860">
        <v>4365</v>
      </c>
      <c r="F1860" t="s">
        <v>180</v>
      </c>
      <c r="G1860">
        <v>5501</v>
      </c>
      <c r="H1860" t="str">
        <f>IF(COUNTIF(Aktiva_företag[FO-nummer],ostolaskut_2025[[#This Row],[Toimittajan Y-tunnus]])&gt;0, "JA", "NEJ")</f>
        <v>JA</v>
      </c>
    </row>
    <row r="1861" spans="1:8" x14ac:dyDescent="0.35">
      <c r="A1861" t="s">
        <v>125</v>
      </c>
      <c r="B1861" t="s">
        <v>126</v>
      </c>
      <c r="C1861" s="1">
        <v>15.06</v>
      </c>
      <c r="D1861">
        <v>3122025</v>
      </c>
      <c r="E1861">
        <v>4360</v>
      </c>
      <c r="F1861" t="s">
        <v>76</v>
      </c>
      <c r="G1861">
        <v>1101</v>
      </c>
      <c r="H1861" t="str">
        <f>IF(COUNTIF(Aktiva_företag[FO-nummer],ostolaskut_2025[[#This Row],[Toimittajan Y-tunnus]])&gt;0, "JA", "NEJ")</f>
        <v>JA</v>
      </c>
    </row>
    <row r="1862" spans="1:8" x14ac:dyDescent="0.35">
      <c r="A1862" t="s">
        <v>125</v>
      </c>
      <c r="B1862" t="s">
        <v>126</v>
      </c>
      <c r="C1862" s="1">
        <v>2315.27</v>
      </c>
      <c r="D1862">
        <v>31122025</v>
      </c>
      <c r="E1862">
        <v>4860</v>
      </c>
      <c r="F1862" t="s">
        <v>44</v>
      </c>
      <c r="G1862">
        <v>5501</v>
      </c>
      <c r="H1862" t="str">
        <f>IF(COUNTIF(Aktiva_företag[FO-nummer],ostolaskut_2025[[#This Row],[Toimittajan Y-tunnus]])&gt;0, "JA", "NEJ")</f>
        <v>JA</v>
      </c>
    </row>
    <row r="1863" spans="1:8" x14ac:dyDescent="0.35">
      <c r="A1863" t="s">
        <v>125</v>
      </c>
      <c r="B1863" t="s">
        <v>126</v>
      </c>
      <c r="C1863" s="1">
        <v>1649.4</v>
      </c>
      <c r="D1863">
        <v>31122025</v>
      </c>
      <c r="E1863">
        <v>4341</v>
      </c>
      <c r="F1863" t="s">
        <v>57</v>
      </c>
      <c r="G1863">
        <v>5352</v>
      </c>
      <c r="H1863" t="str">
        <f>IF(COUNTIF(Aktiva_företag[FO-nummer],ostolaskut_2025[[#This Row],[Toimittajan Y-tunnus]])&gt;0, "JA", "NEJ")</f>
        <v>JA</v>
      </c>
    </row>
    <row r="1864" spans="1:8" x14ac:dyDescent="0.35">
      <c r="A1864" t="s">
        <v>125</v>
      </c>
      <c r="B1864" t="s">
        <v>126</v>
      </c>
      <c r="C1864" s="1">
        <v>2052.12</v>
      </c>
      <c r="D1864">
        <v>31122025</v>
      </c>
      <c r="E1864">
        <v>4365</v>
      </c>
      <c r="F1864" t="s">
        <v>180</v>
      </c>
      <c r="G1864">
        <v>5501</v>
      </c>
      <c r="H1864" t="str">
        <f>IF(COUNTIF(Aktiva_företag[FO-nummer],ostolaskut_2025[[#This Row],[Toimittajan Y-tunnus]])&gt;0, "JA", "NEJ")</f>
        <v>JA</v>
      </c>
    </row>
    <row r="1865" spans="1:8" x14ac:dyDescent="0.35">
      <c r="A1865" t="s">
        <v>125</v>
      </c>
      <c r="B1865" t="s">
        <v>126</v>
      </c>
      <c r="C1865" s="1">
        <v>15.06</v>
      </c>
      <c r="D1865">
        <v>31122025</v>
      </c>
      <c r="E1865">
        <v>4360</v>
      </c>
      <c r="F1865" t="s">
        <v>76</v>
      </c>
      <c r="G1865">
        <v>1101</v>
      </c>
      <c r="H1865" t="str">
        <f>IF(COUNTIF(Aktiva_företag[FO-nummer],ostolaskut_2025[[#This Row],[Toimittajan Y-tunnus]])&gt;0, "JA", "NEJ")</f>
        <v>JA</v>
      </c>
    </row>
    <row r="1866" spans="1:8" x14ac:dyDescent="0.35">
      <c r="A1866" t="s">
        <v>125</v>
      </c>
      <c r="B1866" t="s">
        <v>126</v>
      </c>
      <c r="C1866" s="1">
        <v>62.9</v>
      </c>
      <c r="D1866">
        <v>31122025</v>
      </c>
      <c r="E1866">
        <v>4365</v>
      </c>
      <c r="F1866" t="s">
        <v>180</v>
      </c>
      <c r="G1866">
        <v>5501</v>
      </c>
      <c r="H1866" t="str">
        <f>IF(COUNTIF(Aktiva_företag[FO-nummer],ostolaskut_2025[[#This Row],[Toimittajan Y-tunnus]])&gt;0, "JA", "NEJ")</f>
        <v>JA</v>
      </c>
    </row>
    <row r="1867" spans="1:8" x14ac:dyDescent="0.35">
      <c r="A1867" t="s">
        <v>125</v>
      </c>
      <c r="B1867" t="s">
        <v>126</v>
      </c>
      <c r="C1867" s="1">
        <v>61.45</v>
      </c>
      <c r="D1867">
        <v>3022025</v>
      </c>
      <c r="E1867">
        <v>4360</v>
      </c>
      <c r="F1867" t="s">
        <v>1950</v>
      </c>
      <c r="G1867">
        <v>6102</v>
      </c>
      <c r="H1867" t="str">
        <f>IF(COUNTIF(Aktiva_företag[FO-nummer],ostolaskut_2025[[#This Row],[Toimittajan Y-tunnus]])&gt;0, "JA", "NEJ")</f>
        <v>JA</v>
      </c>
    </row>
    <row r="1868" spans="1:8" x14ac:dyDescent="0.35">
      <c r="A1868" t="s">
        <v>125</v>
      </c>
      <c r="B1868" t="s">
        <v>126</v>
      </c>
      <c r="C1868" s="1">
        <v>76.59</v>
      </c>
      <c r="D1868">
        <v>3022025</v>
      </c>
      <c r="E1868">
        <v>4360</v>
      </c>
      <c r="F1868" t="s">
        <v>1950</v>
      </c>
      <c r="G1868">
        <v>6102</v>
      </c>
      <c r="H1868" t="str">
        <f>IF(COUNTIF(Aktiva_företag[FO-nummer],ostolaskut_2025[[#This Row],[Toimittajan Y-tunnus]])&gt;0, "JA", "NEJ")</f>
        <v>JA</v>
      </c>
    </row>
    <row r="1869" spans="1:8" x14ac:dyDescent="0.35">
      <c r="A1869" t="s">
        <v>125</v>
      </c>
      <c r="B1869" t="s">
        <v>126</v>
      </c>
      <c r="C1869" s="1">
        <v>89.51</v>
      </c>
      <c r="D1869">
        <v>3022025</v>
      </c>
      <c r="E1869">
        <v>4360</v>
      </c>
      <c r="F1869" t="s">
        <v>1950</v>
      </c>
      <c r="G1869">
        <v>6103</v>
      </c>
      <c r="H1869" t="str">
        <f>IF(COUNTIF(Aktiva_företag[FO-nummer],ostolaskut_2025[[#This Row],[Toimittajan Y-tunnus]])&gt;0, "JA", "NEJ")</f>
        <v>JA</v>
      </c>
    </row>
    <row r="1870" spans="1:8" x14ac:dyDescent="0.35">
      <c r="A1870" t="s">
        <v>125</v>
      </c>
      <c r="B1870" t="s">
        <v>126</v>
      </c>
      <c r="C1870" s="1">
        <v>89.51</v>
      </c>
      <c r="D1870">
        <v>3032025</v>
      </c>
      <c r="E1870">
        <v>4360</v>
      </c>
      <c r="F1870" t="s">
        <v>1950</v>
      </c>
      <c r="G1870">
        <v>6103</v>
      </c>
      <c r="H1870" t="str">
        <f>IF(COUNTIF(Aktiva_företag[FO-nummer],ostolaskut_2025[[#This Row],[Toimittajan Y-tunnus]])&gt;0, "JA", "NEJ")</f>
        <v>JA</v>
      </c>
    </row>
    <row r="1871" spans="1:8" x14ac:dyDescent="0.35">
      <c r="A1871" t="s">
        <v>125</v>
      </c>
      <c r="B1871" t="s">
        <v>126</v>
      </c>
      <c r="C1871" s="1">
        <v>76.59</v>
      </c>
      <c r="D1871">
        <v>3032025</v>
      </c>
      <c r="E1871">
        <v>4360</v>
      </c>
      <c r="F1871" t="s">
        <v>1950</v>
      </c>
      <c r="G1871">
        <v>6102</v>
      </c>
      <c r="H1871" t="str">
        <f>IF(COUNTIF(Aktiva_företag[FO-nummer],ostolaskut_2025[[#This Row],[Toimittajan Y-tunnus]])&gt;0, "JA", "NEJ")</f>
        <v>JA</v>
      </c>
    </row>
    <row r="1872" spans="1:8" x14ac:dyDescent="0.35">
      <c r="A1872" t="s">
        <v>125</v>
      </c>
      <c r="B1872" t="s">
        <v>126</v>
      </c>
      <c r="C1872" s="1">
        <v>61.45</v>
      </c>
      <c r="D1872">
        <v>3032025</v>
      </c>
      <c r="E1872">
        <v>4360</v>
      </c>
      <c r="F1872" t="s">
        <v>1950</v>
      </c>
      <c r="G1872">
        <v>6102</v>
      </c>
      <c r="H1872" t="str">
        <f>IF(COUNTIF(Aktiva_företag[FO-nummer],ostolaskut_2025[[#This Row],[Toimittajan Y-tunnus]])&gt;0, "JA", "NEJ")</f>
        <v>JA</v>
      </c>
    </row>
    <row r="1873" spans="1:8" x14ac:dyDescent="0.35">
      <c r="A1873" t="s">
        <v>125</v>
      </c>
      <c r="B1873" t="s">
        <v>126</v>
      </c>
      <c r="C1873" s="1">
        <v>76.59</v>
      </c>
      <c r="D1873">
        <v>3042025</v>
      </c>
      <c r="E1873">
        <v>4360</v>
      </c>
      <c r="F1873" t="s">
        <v>1950</v>
      </c>
      <c r="G1873">
        <v>6102</v>
      </c>
      <c r="H1873" t="str">
        <f>IF(COUNTIF(Aktiva_företag[FO-nummer],ostolaskut_2025[[#This Row],[Toimittajan Y-tunnus]])&gt;0, "JA", "NEJ")</f>
        <v>JA</v>
      </c>
    </row>
    <row r="1874" spans="1:8" x14ac:dyDescent="0.35">
      <c r="A1874" t="s">
        <v>125</v>
      </c>
      <c r="B1874" t="s">
        <v>126</v>
      </c>
      <c r="C1874" s="1">
        <v>61.45</v>
      </c>
      <c r="D1874">
        <v>3042025</v>
      </c>
      <c r="E1874">
        <v>4360</v>
      </c>
      <c r="F1874" t="s">
        <v>1950</v>
      </c>
      <c r="G1874">
        <v>6102</v>
      </c>
      <c r="H1874" t="str">
        <f>IF(COUNTIF(Aktiva_företag[FO-nummer],ostolaskut_2025[[#This Row],[Toimittajan Y-tunnus]])&gt;0, "JA", "NEJ")</f>
        <v>JA</v>
      </c>
    </row>
    <row r="1875" spans="1:8" x14ac:dyDescent="0.35">
      <c r="A1875" t="s">
        <v>125</v>
      </c>
      <c r="B1875" t="s">
        <v>126</v>
      </c>
      <c r="C1875" s="1">
        <v>89.51</v>
      </c>
      <c r="D1875">
        <v>3042025</v>
      </c>
      <c r="E1875">
        <v>4360</v>
      </c>
      <c r="F1875" t="s">
        <v>1950</v>
      </c>
      <c r="G1875">
        <v>6103</v>
      </c>
      <c r="H1875" t="str">
        <f>IF(COUNTIF(Aktiva_företag[FO-nummer],ostolaskut_2025[[#This Row],[Toimittajan Y-tunnus]])&gt;0, "JA", "NEJ")</f>
        <v>JA</v>
      </c>
    </row>
    <row r="1876" spans="1:8" x14ac:dyDescent="0.35">
      <c r="A1876" t="s">
        <v>125</v>
      </c>
      <c r="B1876" t="s">
        <v>126</v>
      </c>
      <c r="C1876" s="1">
        <v>89.51</v>
      </c>
      <c r="D1876">
        <v>5052025</v>
      </c>
      <c r="E1876">
        <v>4360</v>
      </c>
      <c r="F1876" t="s">
        <v>1950</v>
      </c>
      <c r="G1876">
        <v>6103</v>
      </c>
      <c r="H1876" t="str">
        <f>IF(COUNTIF(Aktiva_företag[FO-nummer],ostolaskut_2025[[#This Row],[Toimittajan Y-tunnus]])&gt;0, "JA", "NEJ")</f>
        <v>JA</v>
      </c>
    </row>
    <row r="1877" spans="1:8" x14ac:dyDescent="0.35">
      <c r="A1877" t="s">
        <v>125</v>
      </c>
      <c r="B1877" t="s">
        <v>126</v>
      </c>
      <c r="C1877" s="1">
        <v>76.59</v>
      </c>
      <c r="D1877">
        <v>5052025</v>
      </c>
      <c r="E1877">
        <v>4360</v>
      </c>
      <c r="F1877" t="s">
        <v>1950</v>
      </c>
      <c r="G1877">
        <v>6102</v>
      </c>
      <c r="H1877" t="str">
        <f>IF(COUNTIF(Aktiva_företag[FO-nummer],ostolaskut_2025[[#This Row],[Toimittajan Y-tunnus]])&gt;0, "JA", "NEJ")</f>
        <v>JA</v>
      </c>
    </row>
    <row r="1878" spans="1:8" x14ac:dyDescent="0.35">
      <c r="A1878" t="s">
        <v>125</v>
      </c>
      <c r="B1878" t="s">
        <v>126</v>
      </c>
      <c r="C1878" s="1">
        <v>61.45</v>
      </c>
      <c r="D1878">
        <v>5052025</v>
      </c>
      <c r="E1878">
        <v>4360</v>
      </c>
      <c r="F1878" t="s">
        <v>1950</v>
      </c>
      <c r="G1878">
        <v>6102</v>
      </c>
      <c r="H1878" t="str">
        <f>IF(COUNTIF(Aktiva_företag[FO-nummer],ostolaskut_2025[[#This Row],[Toimittajan Y-tunnus]])&gt;0, "JA", "NEJ")</f>
        <v>JA</v>
      </c>
    </row>
    <row r="1879" spans="1:8" x14ac:dyDescent="0.35">
      <c r="A1879" t="s">
        <v>125</v>
      </c>
      <c r="B1879" t="s">
        <v>126</v>
      </c>
      <c r="C1879" s="1">
        <v>478.57</v>
      </c>
      <c r="D1879">
        <v>29042025</v>
      </c>
      <c r="E1879">
        <v>1140</v>
      </c>
      <c r="F1879" t="s">
        <v>1945</v>
      </c>
      <c r="G1879">
        <v>6102</v>
      </c>
      <c r="H1879" t="str">
        <f>IF(COUNTIF(Aktiva_företag[FO-nummer],ostolaskut_2025[[#This Row],[Toimittajan Y-tunnus]])&gt;0, "JA", "NEJ")</f>
        <v>JA</v>
      </c>
    </row>
    <row r="1880" spans="1:8" x14ac:dyDescent="0.35">
      <c r="A1880" t="s">
        <v>125</v>
      </c>
      <c r="B1880" t="s">
        <v>126</v>
      </c>
      <c r="C1880" s="1">
        <v>76.59</v>
      </c>
      <c r="D1880">
        <v>2062025</v>
      </c>
      <c r="E1880">
        <v>4360</v>
      </c>
      <c r="F1880" t="s">
        <v>1950</v>
      </c>
      <c r="G1880">
        <v>6102</v>
      </c>
      <c r="H1880" t="str">
        <f>IF(COUNTIF(Aktiva_företag[FO-nummer],ostolaskut_2025[[#This Row],[Toimittajan Y-tunnus]])&gt;0, "JA", "NEJ")</f>
        <v>JA</v>
      </c>
    </row>
    <row r="1881" spans="1:8" x14ac:dyDescent="0.35">
      <c r="A1881" t="s">
        <v>125</v>
      </c>
      <c r="B1881" t="s">
        <v>126</v>
      </c>
      <c r="C1881" s="1">
        <v>61.45</v>
      </c>
      <c r="D1881">
        <v>2062025</v>
      </c>
      <c r="E1881">
        <v>4360</v>
      </c>
      <c r="F1881" t="s">
        <v>1950</v>
      </c>
      <c r="G1881">
        <v>6102</v>
      </c>
      <c r="H1881" t="str">
        <f>IF(COUNTIF(Aktiva_företag[FO-nummer],ostolaskut_2025[[#This Row],[Toimittajan Y-tunnus]])&gt;0, "JA", "NEJ")</f>
        <v>JA</v>
      </c>
    </row>
    <row r="1882" spans="1:8" x14ac:dyDescent="0.35">
      <c r="A1882" t="s">
        <v>125</v>
      </c>
      <c r="B1882" t="s">
        <v>126</v>
      </c>
      <c r="C1882" s="1">
        <v>89.51</v>
      </c>
      <c r="D1882">
        <v>2062025</v>
      </c>
      <c r="E1882">
        <v>4360</v>
      </c>
      <c r="F1882" t="s">
        <v>1950</v>
      </c>
      <c r="G1882">
        <v>6103</v>
      </c>
      <c r="H1882" t="str">
        <f>IF(COUNTIF(Aktiva_företag[FO-nummer],ostolaskut_2025[[#This Row],[Toimittajan Y-tunnus]])&gt;0, "JA", "NEJ")</f>
        <v>JA</v>
      </c>
    </row>
    <row r="1883" spans="1:8" x14ac:dyDescent="0.35">
      <c r="A1883" t="s">
        <v>125</v>
      </c>
      <c r="B1883" t="s">
        <v>126</v>
      </c>
      <c r="C1883" s="1">
        <v>89.51</v>
      </c>
      <c r="D1883">
        <v>2072025</v>
      </c>
      <c r="E1883">
        <v>4360</v>
      </c>
      <c r="F1883" t="s">
        <v>1950</v>
      </c>
      <c r="G1883">
        <v>6103</v>
      </c>
      <c r="H1883" t="str">
        <f>IF(COUNTIF(Aktiva_företag[FO-nummer],ostolaskut_2025[[#This Row],[Toimittajan Y-tunnus]])&gt;0, "JA", "NEJ")</f>
        <v>JA</v>
      </c>
    </row>
    <row r="1884" spans="1:8" x14ac:dyDescent="0.35">
      <c r="A1884" t="s">
        <v>125</v>
      </c>
      <c r="B1884" t="s">
        <v>126</v>
      </c>
      <c r="C1884" s="1">
        <v>61.45</v>
      </c>
      <c r="D1884">
        <v>2072025</v>
      </c>
      <c r="E1884">
        <v>4360</v>
      </c>
      <c r="F1884" t="s">
        <v>1950</v>
      </c>
      <c r="G1884">
        <v>6102</v>
      </c>
      <c r="H1884" t="str">
        <f>IF(COUNTIF(Aktiva_företag[FO-nummer],ostolaskut_2025[[#This Row],[Toimittajan Y-tunnus]])&gt;0, "JA", "NEJ")</f>
        <v>JA</v>
      </c>
    </row>
    <row r="1885" spans="1:8" x14ac:dyDescent="0.35">
      <c r="A1885" t="s">
        <v>125</v>
      </c>
      <c r="B1885" t="s">
        <v>126</v>
      </c>
      <c r="C1885" s="1">
        <v>76.59</v>
      </c>
      <c r="D1885">
        <v>2072025</v>
      </c>
      <c r="E1885">
        <v>4360</v>
      </c>
      <c r="F1885" t="s">
        <v>1950</v>
      </c>
      <c r="G1885">
        <v>6102</v>
      </c>
      <c r="H1885" t="str">
        <f>IF(COUNTIF(Aktiva_företag[FO-nummer],ostolaskut_2025[[#This Row],[Toimittajan Y-tunnus]])&gt;0, "JA", "NEJ")</f>
        <v>JA</v>
      </c>
    </row>
    <row r="1886" spans="1:8" x14ac:dyDescent="0.35">
      <c r="A1886" t="s">
        <v>125</v>
      </c>
      <c r="B1886" t="s">
        <v>126</v>
      </c>
      <c r="C1886" s="1">
        <v>89.51</v>
      </c>
      <c r="D1886">
        <v>4082025</v>
      </c>
      <c r="E1886">
        <v>4360</v>
      </c>
      <c r="F1886" t="s">
        <v>1950</v>
      </c>
      <c r="G1886">
        <v>6103</v>
      </c>
      <c r="H1886" t="str">
        <f>IF(COUNTIF(Aktiva_företag[FO-nummer],ostolaskut_2025[[#This Row],[Toimittajan Y-tunnus]])&gt;0, "JA", "NEJ")</f>
        <v>JA</v>
      </c>
    </row>
    <row r="1887" spans="1:8" x14ac:dyDescent="0.35">
      <c r="A1887" t="s">
        <v>125</v>
      </c>
      <c r="B1887" t="s">
        <v>126</v>
      </c>
      <c r="C1887" s="1">
        <v>76.59</v>
      </c>
      <c r="D1887">
        <v>4082025</v>
      </c>
      <c r="E1887">
        <v>4360</v>
      </c>
      <c r="F1887" t="s">
        <v>1950</v>
      </c>
      <c r="G1887">
        <v>6102</v>
      </c>
      <c r="H1887" t="str">
        <f>IF(COUNTIF(Aktiva_företag[FO-nummer],ostolaskut_2025[[#This Row],[Toimittajan Y-tunnus]])&gt;0, "JA", "NEJ")</f>
        <v>JA</v>
      </c>
    </row>
    <row r="1888" spans="1:8" x14ac:dyDescent="0.35">
      <c r="A1888" t="s">
        <v>125</v>
      </c>
      <c r="B1888" t="s">
        <v>126</v>
      </c>
      <c r="C1888" s="1">
        <v>61.45</v>
      </c>
      <c r="D1888">
        <v>4082025</v>
      </c>
      <c r="E1888">
        <v>4360</v>
      </c>
      <c r="F1888" t="s">
        <v>1950</v>
      </c>
      <c r="G1888">
        <v>6102</v>
      </c>
      <c r="H1888" t="str">
        <f>IF(COUNTIF(Aktiva_företag[FO-nummer],ostolaskut_2025[[#This Row],[Toimittajan Y-tunnus]])&gt;0, "JA", "NEJ")</f>
        <v>JA</v>
      </c>
    </row>
    <row r="1889" spans="1:8" x14ac:dyDescent="0.35">
      <c r="A1889" t="s">
        <v>125</v>
      </c>
      <c r="B1889" t="s">
        <v>126</v>
      </c>
      <c r="C1889" s="1">
        <v>76.59</v>
      </c>
      <c r="D1889">
        <v>2092025</v>
      </c>
      <c r="E1889">
        <v>4360</v>
      </c>
      <c r="F1889" t="s">
        <v>1950</v>
      </c>
      <c r="G1889">
        <v>6102</v>
      </c>
      <c r="H1889" t="str">
        <f>IF(COUNTIF(Aktiva_företag[FO-nummer],ostolaskut_2025[[#This Row],[Toimittajan Y-tunnus]])&gt;0, "JA", "NEJ")</f>
        <v>JA</v>
      </c>
    </row>
    <row r="1890" spans="1:8" x14ac:dyDescent="0.35">
      <c r="A1890" t="s">
        <v>125</v>
      </c>
      <c r="B1890" t="s">
        <v>126</v>
      </c>
      <c r="C1890" s="1">
        <v>61.45</v>
      </c>
      <c r="D1890">
        <v>2092025</v>
      </c>
      <c r="E1890">
        <v>4360</v>
      </c>
      <c r="F1890" t="s">
        <v>1950</v>
      </c>
      <c r="G1890">
        <v>6102</v>
      </c>
      <c r="H1890" t="str">
        <f>IF(COUNTIF(Aktiva_företag[FO-nummer],ostolaskut_2025[[#This Row],[Toimittajan Y-tunnus]])&gt;0, "JA", "NEJ")</f>
        <v>JA</v>
      </c>
    </row>
    <row r="1891" spans="1:8" x14ac:dyDescent="0.35">
      <c r="A1891" t="s">
        <v>125</v>
      </c>
      <c r="B1891" t="s">
        <v>126</v>
      </c>
      <c r="C1891" s="1">
        <v>89.51</v>
      </c>
      <c r="D1891">
        <v>2092025</v>
      </c>
      <c r="E1891">
        <v>4360</v>
      </c>
      <c r="F1891" t="s">
        <v>1950</v>
      </c>
      <c r="G1891">
        <v>6103</v>
      </c>
      <c r="H1891" t="str">
        <f>IF(COUNTIF(Aktiva_företag[FO-nummer],ostolaskut_2025[[#This Row],[Toimittajan Y-tunnus]])&gt;0, "JA", "NEJ")</f>
        <v>JA</v>
      </c>
    </row>
    <row r="1892" spans="1:8" x14ac:dyDescent="0.35">
      <c r="A1892" t="s">
        <v>125</v>
      </c>
      <c r="B1892" t="s">
        <v>126</v>
      </c>
      <c r="C1892" s="1">
        <v>89.51</v>
      </c>
      <c r="D1892">
        <v>2102025</v>
      </c>
      <c r="E1892">
        <v>4360</v>
      </c>
      <c r="F1892" t="s">
        <v>1950</v>
      </c>
      <c r="G1892">
        <v>6103</v>
      </c>
      <c r="H1892" t="str">
        <f>IF(COUNTIF(Aktiva_företag[FO-nummer],ostolaskut_2025[[#This Row],[Toimittajan Y-tunnus]])&gt;0, "JA", "NEJ")</f>
        <v>JA</v>
      </c>
    </row>
    <row r="1893" spans="1:8" x14ac:dyDescent="0.35">
      <c r="A1893" t="s">
        <v>125</v>
      </c>
      <c r="B1893" t="s">
        <v>126</v>
      </c>
      <c r="C1893" s="1">
        <v>76.59</v>
      </c>
      <c r="D1893">
        <v>2102025</v>
      </c>
      <c r="E1893">
        <v>4360</v>
      </c>
      <c r="F1893" t="s">
        <v>1950</v>
      </c>
      <c r="G1893">
        <v>6102</v>
      </c>
      <c r="H1893" t="str">
        <f>IF(COUNTIF(Aktiva_företag[FO-nummer],ostolaskut_2025[[#This Row],[Toimittajan Y-tunnus]])&gt;0, "JA", "NEJ")</f>
        <v>JA</v>
      </c>
    </row>
    <row r="1894" spans="1:8" x14ac:dyDescent="0.35">
      <c r="A1894" t="s">
        <v>125</v>
      </c>
      <c r="B1894" t="s">
        <v>126</v>
      </c>
      <c r="C1894" s="1">
        <v>61.45</v>
      </c>
      <c r="D1894">
        <v>2102025</v>
      </c>
      <c r="E1894">
        <v>4360</v>
      </c>
      <c r="F1894" t="s">
        <v>1950</v>
      </c>
      <c r="G1894">
        <v>6102</v>
      </c>
      <c r="H1894" t="str">
        <f>IF(COUNTIF(Aktiva_företag[FO-nummer],ostolaskut_2025[[#This Row],[Toimittajan Y-tunnus]])&gt;0, "JA", "NEJ")</f>
        <v>JA</v>
      </c>
    </row>
    <row r="1895" spans="1:8" x14ac:dyDescent="0.35">
      <c r="A1895" t="s">
        <v>125</v>
      </c>
      <c r="B1895" t="s">
        <v>126</v>
      </c>
      <c r="C1895" s="1">
        <v>89.51</v>
      </c>
      <c r="D1895">
        <v>4112025</v>
      </c>
      <c r="E1895">
        <v>4360</v>
      </c>
      <c r="F1895" t="s">
        <v>1950</v>
      </c>
      <c r="G1895">
        <v>6103</v>
      </c>
      <c r="H1895" t="str">
        <f>IF(COUNTIF(Aktiva_företag[FO-nummer],ostolaskut_2025[[#This Row],[Toimittajan Y-tunnus]])&gt;0, "JA", "NEJ")</f>
        <v>JA</v>
      </c>
    </row>
    <row r="1896" spans="1:8" x14ac:dyDescent="0.35">
      <c r="A1896" t="s">
        <v>125</v>
      </c>
      <c r="B1896" t="s">
        <v>126</v>
      </c>
      <c r="C1896" s="1">
        <v>61.45</v>
      </c>
      <c r="D1896">
        <v>4112025</v>
      </c>
      <c r="E1896">
        <v>4360</v>
      </c>
      <c r="F1896" t="s">
        <v>1950</v>
      </c>
      <c r="G1896">
        <v>6102</v>
      </c>
      <c r="H1896" t="str">
        <f>IF(COUNTIF(Aktiva_företag[FO-nummer],ostolaskut_2025[[#This Row],[Toimittajan Y-tunnus]])&gt;0, "JA", "NEJ")</f>
        <v>JA</v>
      </c>
    </row>
    <row r="1897" spans="1:8" x14ac:dyDescent="0.35">
      <c r="A1897" t="s">
        <v>125</v>
      </c>
      <c r="B1897" t="s">
        <v>126</v>
      </c>
      <c r="C1897" s="1">
        <v>76.59</v>
      </c>
      <c r="D1897">
        <v>4112025</v>
      </c>
      <c r="E1897">
        <v>4360</v>
      </c>
      <c r="F1897" t="s">
        <v>1950</v>
      </c>
      <c r="G1897">
        <v>6102</v>
      </c>
      <c r="H1897" t="str">
        <f>IF(COUNTIF(Aktiva_företag[FO-nummer],ostolaskut_2025[[#This Row],[Toimittajan Y-tunnus]])&gt;0, "JA", "NEJ")</f>
        <v>JA</v>
      </c>
    </row>
    <row r="1898" spans="1:8" x14ac:dyDescent="0.35">
      <c r="A1898" t="s">
        <v>125</v>
      </c>
      <c r="B1898" t="s">
        <v>126</v>
      </c>
      <c r="C1898" s="1">
        <v>76.59</v>
      </c>
      <c r="D1898">
        <v>3122025</v>
      </c>
      <c r="E1898">
        <v>4360</v>
      </c>
      <c r="F1898" t="s">
        <v>1950</v>
      </c>
      <c r="G1898">
        <v>6102</v>
      </c>
      <c r="H1898" t="str">
        <f>IF(COUNTIF(Aktiva_företag[FO-nummer],ostolaskut_2025[[#This Row],[Toimittajan Y-tunnus]])&gt;0, "JA", "NEJ")</f>
        <v>JA</v>
      </c>
    </row>
    <row r="1899" spans="1:8" x14ac:dyDescent="0.35">
      <c r="A1899" t="s">
        <v>125</v>
      </c>
      <c r="B1899" t="s">
        <v>126</v>
      </c>
      <c r="C1899" s="1">
        <v>61.45</v>
      </c>
      <c r="D1899">
        <v>3122025</v>
      </c>
      <c r="E1899">
        <v>4360</v>
      </c>
      <c r="F1899" t="s">
        <v>1950</v>
      </c>
      <c r="G1899">
        <v>6102</v>
      </c>
      <c r="H1899" t="str">
        <f>IF(COUNTIF(Aktiva_företag[FO-nummer],ostolaskut_2025[[#This Row],[Toimittajan Y-tunnus]])&gt;0, "JA", "NEJ")</f>
        <v>JA</v>
      </c>
    </row>
    <row r="1900" spans="1:8" x14ac:dyDescent="0.35">
      <c r="A1900" t="s">
        <v>125</v>
      </c>
      <c r="B1900" t="s">
        <v>126</v>
      </c>
      <c r="C1900" s="1">
        <v>89.51</v>
      </c>
      <c r="D1900">
        <v>3122025</v>
      </c>
      <c r="E1900">
        <v>4360</v>
      </c>
      <c r="F1900" t="s">
        <v>1950</v>
      </c>
      <c r="G1900">
        <v>6103</v>
      </c>
      <c r="H1900" t="str">
        <f>IF(COUNTIF(Aktiva_företag[FO-nummer],ostolaskut_2025[[#This Row],[Toimittajan Y-tunnus]])&gt;0, "JA", "NEJ")</f>
        <v>JA</v>
      </c>
    </row>
    <row r="1901" spans="1:8" x14ac:dyDescent="0.35">
      <c r="A1901" t="s">
        <v>125</v>
      </c>
      <c r="B1901" t="s">
        <v>126</v>
      </c>
      <c r="C1901" s="1">
        <v>61.45</v>
      </c>
      <c r="D1901">
        <v>31122025</v>
      </c>
      <c r="E1901">
        <v>4360</v>
      </c>
      <c r="F1901" t="s">
        <v>1950</v>
      </c>
      <c r="G1901">
        <v>6102</v>
      </c>
      <c r="H1901" t="str">
        <f>IF(COUNTIF(Aktiva_företag[FO-nummer],ostolaskut_2025[[#This Row],[Toimittajan Y-tunnus]])&gt;0, "JA", "NEJ")</f>
        <v>JA</v>
      </c>
    </row>
    <row r="1902" spans="1:8" x14ac:dyDescent="0.35">
      <c r="A1902" t="s">
        <v>125</v>
      </c>
      <c r="B1902" t="s">
        <v>126</v>
      </c>
      <c r="C1902" s="1">
        <v>76.59</v>
      </c>
      <c r="D1902">
        <v>31122025</v>
      </c>
      <c r="E1902">
        <v>4360</v>
      </c>
      <c r="F1902" t="s">
        <v>1950</v>
      </c>
      <c r="G1902">
        <v>6102</v>
      </c>
      <c r="H1902" t="str">
        <f>IF(COUNTIF(Aktiva_företag[FO-nummer],ostolaskut_2025[[#This Row],[Toimittajan Y-tunnus]])&gt;0, "JA", "NEJ")</f>
        <v>JA</v>
      </c>
    </row>
    <row r="1903" spans="1:8" x14ac:dyDescent="0.35">
      <c r="A1903" t="s">
        <v>125</v>
      </c>
      <c r="B1903" t="s">
        <v>126</v>
      </c>
      <c r="C1903" s="1">
        <v>89.51</v>
      </c>
      <c r="D1903">
        <v>31122025</v>
      </c>
      <c r="E1903">
        <v>4360</v>
      </c>
      <c r="F1903" t="s">
        <v>1950</v>
      </c>
      <c r="G1903">
        <v>6103</v>
      </c>
      <c r="H1903" t="str">
        <f>IF(COUNTIF(Aktiva_företag[FO-nummer],ostolaskut_2025[[#This Row],[Toimittajan Y-tunnus]])&gt;0, "JA", "NEJ")</f>
        <v>JA</v>
      </c>
    </row>
    <row r="1904" spans="1:8" x14ac:dyDescent="0.35">
      <c r="A1904" t="s">
        <v>173</v>
      </c>
      <c r="B1904" t="s">
        <v>174</v>
      </c>
      <c r="C1904" s="1">
        <v>47.81</v>
      </c>
      <c r="D1904">
        <v>10012025</v>
      </c>
      <c r="E1904">
        <v>4600</v>
      </c>
      <c r="F1904" t="s">
        <v>120</v>
      </c>
      <c r="G1904">
        <v>5352</v>
      </c>
      <c r="H1904" t="str">
        <f>IF(COUNTIF(Aktiva_företag[FO-nummer],ostolaskut_2025[[#This Row],[Toimittajan Y-tunnus]])&gt;0, "JA", "NEJ")</f>
        <v>JA</v>
      </c>
    </row>
    <row r="1905" spans="1:8" x14ac:dyDescent="0.35">
      <c r="A1905" t="s">
        <v>173</v>
      </c>
      <c r="B1905" t="s">
        <v>174</v>
      </c>
      <c r="C1905" s="1">
        <v>22.31</v>
      </c>
      <c r="D1905">
        <v>10012025</v>
      </c>
      <c r="E1905">
        <v>4420</v>
      </c>
      <c r="F1905" t="s">
        <v>112</v>
      </c>
      <c r="G1905">
        <v>5352</v>
      </c>
      <c r="H1905" t="str">
        <f>IF(COUNTIF(Aktiva_företag[FO-nummer],ostolaskut_2025[[#This Row],[Toimittajan Y-tunnus]])&gt;0, "JA", "NEJ")</f>
        <v>JA</v>
      </c>
    </row>
    <row r="1906" spans="1:8" x14ac:dyDescent="0.35">
      <c r="A1906" t="s">
        <v>173</v>
      </c>
      <c r="B1906" t="s">
        <v>174</v>
      </c>
      <c r="C1906" s="1">
        <v>63.75</v>
      </c>
      <c r="D1906">
        <v>10012025</v>
      </c>
      <c r="E1906">
        <v>4390</v>
      </c>
      <c r="F1906" t="s">
        <v>140</v>
      </c>
      <c r="G1906">
        <v>5352</v>
      </c>
      <c r="H1906" t="str">
        <f>IF(COUNTIF(Aktiva_företag[FO-nummer],ostolaskut_2025[[#This Row],[Toimittajan Y-tunnus]])&gt;0, "JA", "NEJ")</f>
        <v>JA</v>
      </c>
    </row>
    <row r="1907" spans="1:8" x14ac:dyDescent="0.35">
      <c r="A1907" t="s">
        <v>173</v>
      </c>
      <c r="B1907" t="s">
        <v>174</v>
      </c>
      <c r="C1907" s="1">
        <v>71.709999999999994</v>
      </c>
      <c r="D1907">
        <v>10012025</v>
      </c>
      <c r="E1907">
        <v>4600</v>
      </c>
      <c r="F1907" t="s">
        <v>120</v>
      </c>
      <c r="G1907">
        <v>5352</v>
      </c>
      <c r="H1907" t="str">
        <f>IF(COUNTIF(Aktiva_företag[FO-nummer],ostolaskut_2025[[#This Row],[Toimittajan Y-tunnus]])&gt;0, "JA", "NEJ")</f>
        <v>JA</v>
      </c>
    </row>
    <row r="1908" spans="1:8" x14ac:dyDescent="0.35">
      <c r="A1908" t="s">
        <v>173</v>
      </c>
      <c r="B1908" t="s">
        <v>174</v>
      </c>
      <c r="C1908" s="1">
        <v>60.56</v>
      </c>
      <c r="D1908">
        <v>10012025</v>
      </c>
      <c r="E1908">
        <v>4420</v>
      </c>
      <c r="F1908" t="s">
        <v>112</v>
      </c>
      <c r="G1908">
        <v>5352</v>
      </c>
      <c r="H1908" t="str">
        <f>IF(COUNTIF(Aktiva_företag[FO-nummer],ostolaskut_2025[[#This Row],[Toimittajan Y-tunnus]])&gt;0, "JA", "NEJ")</f>
        <v>JA</v>
      </c>
    </row>
    <row r="1909" spans="1:8" x14ac:dyDescent="0.35">
      <c r="A1909" t="s">
        <v>173</v>
      </c>
      <c r="B1909" t="s">
        <v>174</v>
      </c>
      <c r="C1909" s="1">
        <v>223.11</v>
      </c>
      <c r="D1909">
        <v>11022025</v>
      </c>
      <c r="E1909">
        <v>4600</v>
      </c>
      <c r="F1909" t="s">
        <v>120</v>
      </c>
      <c r="G1909">
        <v>5352</v>
      </c>
      <c r="H1909" t="str">
        <f>IF(COUNTIF(Aktiva_företag[FO-nummer],ostolaskut_2025[[#This Row],[Toimittajan Y-tunnus]])&gt;0, "JA", "NEJ")</f>
        <v>JA</v>
      </c>
    </row>
    <row r="1910" spans="1:8" x14ac:dyDescent="0.35">
      <c r="A1910" t="s">
        <v>173</v>
      </c>
      <c r="B1910" t="s">
        <v>174</v>
      </c>
      <c r="C1910" s="1">
        <v>480</v>
      </c>
      <c r="D1910">
        <v>1042025</v>
      </c>
      <c r="E1910">
        <v>4600</v>
      </c>
      <c r="F1910" t="s">
        <v>120</v>
      </c>
      <c r="G1910">
        <v>4601</v>
      </c>
      <c r="H1910" t="str">
        <f>IF(COUNTIF(Aktiva_företag[FO-nummer],ostolaskut_2025[[#This Row],[Toimittajan Y-tunnus]])&gt;0, "JA", "NEJ")</f>
        <v>JA</v>
      </c>
    </row>
    <row r="1911" spans="1:8" x14ac:dyDescent="0.35">
      <c r="A1911" t="s">
        <v>173</v>
      </c>
      <c r="B1911" t="s">
        <v>174</v>
      </c>
      <c r="C1911" s="1">
        <v>75.7</v>
      </c>
      <c r="D1911">
        <v>1042025</v>
      </c>
      <c r="E1911">
        <v>4600</v>
      </c>
      <c r="F1911" t="s">
        <v>120</v>
      </c>
      <c r="G1911">
        <v>3051</v>
      </c>
      <c r="H1911" t="str">
        <f>IF(COUNTIF(Aktiva_företag[FO-nummer],ostolaskut_2025[[#This Row],[Toimittajan Y-tunnus]])&gt;0, "JA", "NEJ")</f>
        <v>JA</v>
      </c>
    </row>
    <row r="1912" spans="1:8" x14ac:dyDescent="0.35">
      <c r="A1912" t="s">
        <v>173</v>
      </c>
      <c r="B1912" t="s">
        <v>174</v>
      </c>
      <c r="C1912" s="1">
        <v>54.18</v>
      </c>
      <c r="D1912">
        <v>13042025</v>
      </c>
      <c r="E1912">
        <v>4600</v>
      </c>
      <c r="F1912" t="s">
        <v>120</v>
      </c>
      <c r="G1912">
        <v>5352</v>
      </c>
      <c r="H1912" t="str">
        <f>IF(COUNTIF(Aktiva_företag[FO-nummer],ostolaskut_2025[[#This Row],[Toimittajan Y-tunnus]])&gt;0, "JA", "NEJ")</f>
        <v>JA</v>
      </c>
    </row>
    <row r="1913" spans="1:8" x14ac:dyDescent="0.35">
      <c r="A1913" t="s">
        <v>173</v>
      </c>
      <c r="B1913" t="s">
        <v>174</v>
      </c>
      <c r="C1913" s="1">
        <v>63.75</v>
      </c>
      <c r="D1913">
        <v>13042025</v>
      </c>
      <c r="E1913">
        <v>4390</v>
      </c>
      <c r="F1913" t="s">
        <v>140</v>
      </c>
      <c r="G1913">
        <v>5352</v>
      </c>
      <c r="H1913" t="str">
        <f>IF(COUNTIF(Aktiva_företag[FO-nummer],ostolaskut_2025[[#This Row],[Toimittajan Y-tunnus]])&gt;0, "JA", "NEJ")</f>
        <v>JA</v>
      </c>
    </row>
    <row r="1914" spans="1:8" x14ac:dyDescent="0.35">
      <c r="A1914" t="s">
        <v>173</v>
      </c>
      <c r="B1914" t="s">
        <v>174</v>
      </c>
      <c r="C1914" s="1">
        <v>95.62</v>
      </c>
      <c r="D1914">
        <v>13042025</v>
      </c>
      <c r="E1914">
        <v>4600</v>
      </c>
      <c r="F1914" t="s">
        <v>120</v>
      </c>
      <c r="G1914">
        <v>5352</v>
      </c>
      <c r="H1914" t="str">
        <f>IF(COUNTIF(Aktiva_företag[FO-nummer],ostolaskut_2025[[#This Row],[Toimittajan Y-tunnus]])&gt;0, "JA", "NEJ")</f>
        <v>JA</v>
      </c>
    </row>
    <row r="1915" spans="1:8" x14ac:dyDescent="0.35">
      <c r="A1915" t="s">
        <v>173</v>
      </c>
      <c r="B1915" t="s">
        <v>174</v>
      </c>
      <c r="C1915" s="1">
        <v>63.75</v>
      </c>
      <c r="D1915">
        <v>7052025</v>
      </c>
      <c r="E1915">
        <v>4390</v>
      </c>
      <c r="F1915" t="s">
        <v>140</v>
      </c>
      <c r="G1915">
        <v>5352</v>
      </c>
      <c r="H1915" t="str">
        <f>IF(COUNTIF(Aktiva_företag[FO-nummer],ostolaskut_2025[[#This Row],[Toimittajan Y-tunnus]])&gt;0, "JA", "NEJ")</f>
        <v>JA</v>
      </c>
    </row>
    <row r="1916" spans="1:8" x14ac:dyDescent="0.35">
      <c r="A1916" t="s">
        <v>173</v>
      </c>
      <c r="B1916" t="s">
        <v>174</v>
      </c>
      <c r="C1916" s="1">
        <v>54.18</v>
      </c>
      <c r="D1916">
        <v>7052025</v>
      </c>
      <c r="E1916">
        <v>4600</v>
      </c>
      <c r="F1916" t="s">
        <v>120</v>
      </c>
      <c r="G1916">
        <v>5352</v>
      </c>
      <c r="H1916" t="str">
        <f>IF(COUNTIF(Aktiva_företag[FO-nummer],ostolaskut_2025[[#This Row],[Toimittajan Y-tunnus]])&gt;0, "JA", "NEJ")</f>
        <v>JA</v>
      </c>
    </row>
    <row r="1917" spans="1:8" x14ac:dyDescent="0.35">
      <c r="A1917" t="s">
        <v>173</v>
      </c>
      <c r="B1917" t="s">
        <v>174</v>
      </c>
      <c r="C1917" s="1">
        <v>47.81</v>
      </c>
      <c r="D1917">
        <v>7052025</v>
      </c>
      <c r="E1917">
        <v>4420</v>
      </c>
      <c r="F1917" t="s">
        <v>112</v>
      </c>
      <c r="G1917">
        <v>5352</v>
      </c>
      <c r="H1917" t="str">
        <f>IF(COUNTIF(Aktiva_företag[FO-nummer],ostolaskut_2025[[#This Row],[Toimittajan Y-tunnus]])&gt;0, "JA", "NEJ")</f>
        <v>JA</v>
      </c>
    </row>
    <row r="1918" spans="1:8" x14ac:dyDescent="0.35">
      <c r="A1918" t="s">
        <v>173</v>
      </c>
      <c r="B1918" t="s">
        <v>174</v>
      </c>
      <c r="C1918" s="1">
        <v>55.78</v>
      </c>
      <c r="D1918">
        <v>5112025</v>
      </c>
      <c r="E1918">
        <v>4340</v>
      </c>
      <c r="F1918" t="s">
        <v>66</v>
      </c>
      <c r="G1918">
        <v>5352</v>
      </c>
      <c r="H1918" t="str">
        <f>IF(COUNTIF(Aktiva_företag[FO-nummer],ostolaskut_2025[[#This Row],[Toimittajan Y-tunnus]])&gt;0, "JA", "NEJ")</f>
        <v>JA</v>
      </c>
    </row>
    <row r="1919" spans="1:8" x14ac:dyDescent="0.35">
      <c r="A1919" t="s">
        <v>173</v>
      </c>
      <c r="B1919" t="s">
        <v>174</v>
      </c>
      <c r="C1919" s="1">
        <v>77.930000000000007</v>
      </c>
      <c r="D1919">
        <v>5112025</v>
      </c>
      <c r="E1919">
        <v>4600</v>
      </c>
      <c r="F1919" t="s">
        <v>120</v>
      </c>
      <c r="G1919">
        <v>5352</v>
      </c>
      <c r="H1919" t="str">
        <f>IF(COUNTIF(Aktiva_företag[FO-nummer],ostolaskut_2025[[#This Row],[Toimittajan Y-tunnus]])&gt;0, "JA", "NEJ")</f>
        <v>JA</v>
      </c>
    </row>
    <row r="1920" spans="1:8" x14ac:dyDescent="0.35">
      <c r="A1920" t="s">
        <v>173</v>
      </c>
      <c r="B1920" t="s">
        <v>174</v>
      </c>
      <c r="C1920" s="1">
        <v>39.840000000000003</v>
      </c>
      <c r="D1920">
        <v>5112025</v>
      </c>
      <c r="E1920">
        <v>4420</v>
      </c>
      <c r="F1920" t="s">
        <v>112</v>
      </c>
      <c r="G1920">
        <v>5352</v>
      </c>
      <c r="H1920" t="str">
        <f>IF(COUNTIF(Aktiva_företag[FO-nummer],ostolaskut_2025[[#This Row],[Toimittajan Y-tunnus]])&gt;0, "JA", "NEJ")</f>
        <v>JA</v>
      </c>
    </row>
    <row r="1921" spans="1:8" x14ac:dyDescent="0.35">
      <c r="A1921" t="s">
        <v>173</v>
      </c>
      <c r="B1921" t="s">
        <v>174</v>
      </c>
      <c r="C1921" s="1">
        <v>143.43</v>
      </c>
      <c r="D1921">
        <v>18112025</v>
      </c>
      <c r="E1921">
        <v>4600</v>
      </c>
      <c r="F1921" t="s">
        <v>120</v>
      </c>
      <c r="G1921">
        <v>5352</v>
      </c>
      <c r="H1921" t="str">
        <f>IF(COUNTIF(Aktiva_företag[FO-nummer],ostolaskut_2025[[#This Row],[Toimittajan Y-tunnus]])&gt;0, "JA", "NEJ")</f>
        <v>JA</v>
      </c>
    </row>
    <row r="1922" spans="1:8" x14ac:dyDescent="0.35">
      <c r="A1922" t="s">
        <v>173</v>
      </c>
      <c r="B1922" t="s">
        <v>174</v>
      </c>
      <c r="C1922" s="1">
        <v>714.26</v>
      </c>
      <c r="D1922">
        <v>1122025</v>
      </c>
      <c r="E1922">
        <v>4600</v>
      </c>
      <c r="F1922" t="s">
        <v>120</v>
      </c>
      <c r="G1922">
        <v>3051</v>
      </c>
      <c r="H1922" t="str">
        <f>IF(COUNTIF(Aktiva_företag[FO-nummer],ostolaskut_2025[[#This Row],[Toimittajan Y-tunnus]])&gt;0, "JA", "NEJ")</f>
        <v>JA</v>
      </c>
    </row>
    <row r="1923" spans="1:8" x14ac:dyDescent="0.35">
      <c r="A1923" t="s">
        <v>173</v>
      </c>
      <c r="B1923" t="s">
        <v>174</v>
      </c>
      <c r="C1923" s="1">
        <v>97.85</v>
      </c>
      <c r="D1923">
        <v>29112025</v>
      </c>
      <c r="E1923">
        <v>4470</v>
      </c>
      <c r="F1923" t="s">
        <v>20</v>
      </c>
      <c r="G1923">
        <v>4601</v>
      </c>
      <c r="H1923" t="str">
        <f>IF(COUNTIF(Aktiva_företag[FO-nummer],ostolaskut_2025[[#This Row],[Toimittajan Y-tunnus]])&gt;0, "JA", "NEJ")</f>
        <v>JA</v>
      </c>
    </row>
    <row r="1924" spans="1:8" x14ac:dyDescent="0.35">
      <c r="A1924" t="s">
        <v>173</v>
      </c>
      <c r="B1924" t="s">
        <v>174</v>
      </c>
      <c r="C1924" s="1">
        <v>91.63</v>
      </c>
      <c r="D1924">
        <v>27122025</v>
      </c>
      <c r="E1924">
        <v>4600</v>
      </c>
      <c r="F1924" t="s">
        <v>120</v>
      </c>
      <c r="G1924">
        <v>5352</v>
      </c>
      <c r="H1924" t="str">
        <f>IF(COUNTIF(Aktiva_företag[FO-nummer],ostolaskut_2025[[#This Row],[Toimittajan Y-tunnus]])&gt;0, "JA", "NEJ")</f>
        <v>JA</v>
      </c>
    </row>
    <row r="1925" spans="1:8" x14ac:dyDescent="0.35">
      <c r="A1925" t="s">
        <v>173</v>
      </c>
      <c r="B1925" t="s">
        <v>174</v>
      </c>
      <c r="C1925" s="1">
        <v>-91.63</v>
      </c>
      <c r="D1925">
        <v>27122025</v>
      </c>
      <c r="E1925">
        <v>4600</v>
      </c>
      <c r="F1925" t="s">
        <v>120</v>
      </c>
      <c r="G1925">
        <v>5352</v>
      </c>
      <c r="H1925" t="str">
        <f>IF(COUNTIF(Aktiva_företag[FO-nummer],ostolaskut_2025[[#This Row],[Toimittajan Y-tunnus]])&gt;0, "JA", "NEJ")</f>
        <v>JA</v>
      </c>
    </row>
    <row r="1926" spans="1:8" x14ac:dyDescent="0.35">
      <c r="A1926" t="s">
        <v>173</v>
      </c>
      <c r="B1926" t="s">
        <v>174</v>
      </c>
      <c r="C1926" s="1">
        <v>920.96</v>
      </c>
      <c r="D1926">
        <v>21102025</v>
      </c>
      <c r="E1926">
        <v>4600</v>
      </c>
      <c r="F1926" t="s">
        <v>120</v>
      </c>
      <c r="G1926">
        <v>6102</v>
      </c>
      <c r="H1926" t="str">
        <f>IF(COUNTIF(Aktiva_företag[FO-nummer],ostolaskut_2025[[#This Row],[Toimittajan Y-tunnus]])&gt;0, "JA", "NEJ")</f>
        <v>JA</v>
      </c>
    </row>
    <row r="1927" spans="1:8" x14ac:dyDescent="0.35">
      <c r="A1927" t="s">
        <v>1353</v>
      </c>
      <c r="B1927" t="s">
        <v>1354</v>
      </c>
      <c r="C1927" s="1">
        <v>155.38</v>
      </c>
      <c r="D1927">
        <v>23062025</v>
      </c>
      <c r="E1927">
        <v>4390</v>
      </c>
      <c r="F1927" t="s">
        <v>140</v>
      </c>
      <c r="G1927">
        <v>4601</v>
      </c>
      <c r="H1927" t="str">
        <f>IF(COUNTIF(Aktiva_företag[FO-nummer],ostolaskut_2025[[#This Row],[Toimittajan Y-tunnus]])&gt;0, "JA", "NEJ")</f>
        <v>JA</v>
      </c>
    </row>
    <row r="1928" spans="1:8" x14ac:dyDescent="0.35">
      <c r="A1928" t="s">
        <v>1353</v>
      </c>
      <c r="B1928" t="s">
        <v>1354</v>
      </c>
      <c r="C1928" s="1">
        <v>294.63</v>
      </c>
      <c r="D1928">
        <v>23062025</v>
      </c>
      <c r="E1928">
        <v>4420</v>
      </c>
      <c r="F1928" t="s">
        <v>112</v>
      </c>
      <c r="G1928">
        <v>4601</v>
      </c>
      <c r="H1928" t="str">
        <f>IF(COUNTIF(Aktiva_företag[FO-nummer],ostolaskut_2025[[#This Row],[Toimittajan Y-tunnus]])&gt;0, "JA", "NEJ")</f>
        <v>JA</v>
      </c>
    </row>
    <row r="1929" spans="1:8" x14ac:dyDescent="0.35">
      <c r="A1929" t="s">
        <v>1353</v>
      </c>
      <c r="B1929" t="s">
        <v>1354</v>
      </c>
      <c r="C1929" s="1">
        <v>340</v>
      </c>
      <c r="D1929">
        <v>1082025</v>
      </c>
      <c r="E1929">
        <v>4390</v>
      </c>
      <c r="F1929" t="s">
        <v>140</v>
      </c>
      <c r="G1929">
        <v>5352</v>
      </c>
      <c r="H1929" t="str">
        <f>IF(COUNTIF(Aktiva_företag[FO-nummer],ostolaskut_2025[[#This Row],[Toimittajan Y-tunnus]])&gt;0, "JA", "NEJ")</f>
        <v>JA</v>
      </c>
    </row>
    <row r="1930" spans="1:8" x14ac:dyDescent="0.35">
      <c r="A1930" t="s">
        <v>1353</v>
      </c>
      <c r="B1930" t="s">
        <v>1354</v>
      </c>
      <c r="C1930" s="1">
        <v>21.47</v>
      </c>
      <c r="D1930">
        <v>1082025</v>
      </c>
      <c r="E1930">
        <v>4600</v>
      </c>
      <c r="F1930" t="s">
        <v>120</v>
      </c>
      <c r="G1930">
        <v>5352</v>
      </c>
      <c r="H1930" t="str">
        <f>IF(COUNTIF(Aktiva_företag[FO-nummer],ostolaskut_2025[[#This Row],[Toimittajan Y-tunnus]])&gt;0, "JA", "NEJ")</f>
        <v>JA</v>
      </c>
    </row>
    <row r="1931" spans="1:8" x14ac:dyDescent="0.35">
      <c r="A1931" t="s">
        <v>1353</v>
      </c>
      <c r="B1931" t="s">
        <v>1354</v>
      </c>
      <c r="C1931" s="1">
        <v>340</v>
      </c>
      <c r="D1931">
        <v>30082025</v>
      </c>
      <c r="E1931">
        <v>4390</v>
      </c>
      <c r="F1931" t="s">
        <v>140</v>
      </c>
      <c r="G1931">
        <v>4701</v>
      </c>
      <c r="H1931" t="str">
        <f>IF(COUNTIF(Aktiva_företag[FO-nummer],ostolaskut_2025[[#This Row],[Toimittajan Y-tunnus]])&gt;0, "JA", "NEJ")</f>
        <v>JA</v>
      </c>
    </row>
    <row r="1932" spans="1:8" x14ac:dyDescent="0.35">
      <c r="A1932" t="s">
        <v>1353</v>
      </c>
      <c r="B1932" t="s">
        <v>1354</v>
      </c>
      <c r="C1932" s="1">
        <v>510.01</v>
      </c>
      <c r="D1932">
        <v>1102025</v>
      </c>
      <c r="E1932">
        <v>4390</v>
      </c>
      <c r="F1932" t="s">
        <v>140</v>
      </c>
      <c r="G1932">
        <v>4701</v>
      </c>
      <c r="H1932" t="str">
        <f>IF(COUNTIF(Aktiva_företag[FO-nummer],ostolaskut_2025[[#This Row],[Toimittajan Y-tunnus]])&gt;0, "JA", "NEJ")</f>
        <v>JA</v>
      </c>
    </row>
    <row r="1933" spans="1:8" x14ac:dyDescent="0.35">
      <c r="A1933" t="s">
        <v>1353</v>
      </c>
      <c r="B1933" t="s">
        <v>1354</v>
      </c>
      <c r="C1933" s="1">
        <v>255</v>
      </c>
      <c r="D1933">
        <v>31102025</v>
      </c>
      <c r="E1933">
        <v>4380</v>
      </c>
      <c r="F1933" t="s">
        <v>373</v>
      </c>
      <c r="G1933">
        <v>5352</v>
      </c>
      <c r="H1933" t="str">
        <f>IF(COUNTIF(Aktiva_företag[FO-nummer],ostolaskut_2025[[#This Row],[Toimittajan Y-tunnus]])&gt;0, "JA", "NEJ")</f>
        <v>JA</v>
      </c>
    </row>
    <row r="1934" spans="1:8" x14ac:dyDescent="0.35">
      <c r="A1934" t="s">
        <v>416</v>
      </c>
      <c r="B1934" t="s">
        <v>417</v>
      </c>
      <c r="C1934" s="1">
        <v>3051.27</v>
      </c>
      <c r="D1934">
        <v>3022025</v>
      </c>
      <c r="E1934">
        <v>4570</v>
      </c>
      <c r="F1934" t="s">
        <v>418</v>
      </c>
      <c r="G1934">
        <v>5352</v>
      </c>
      <c r="H1934" t="str">
        <f>IF(COUNTIF(Aktiva_företag[FO-nummer],ostolaskut_2025[[#This Row],[Toimittajan Y-tunnus]])&gt;0, "JA", "NEJ")</f>
        <v>JA</v>
      </c>
    </row>
    <row r="1935" spans="1:8" x14ac:dyDescent="0.35">
      <c r="A1935" t="s">
        <v>416</v>
      </c>
      <c r="B1935" t="s">
        <v>417</v>
      </c>
      <c r="C1935" s="1">
        <v>4567.2</v>
      </c>
      <c r="D1935">
        <v>3022025</v>
      </c>
      <c r="E1935">
        <v>4570</v>
      </c>
      <c r="F1935" t="s">
        <v>418</v>
      </c>
      <c r="G1935">
        <v>5352</v>
      </c>
      <c r="H1935" t="str">
        <f>IF(COUNTIF(Aktiva_företag[FO-nummer],ostolaskut_2025[[#This Row],[Toimittajan Y-tunnus]])&gt;0, "JA", "NEJ")</f>
        <v>JA</v>
      </c>
    </row>
    <row r="1936" spans="1:8" x14ac:dyDescent="0.35">
      <c r="A1936" t="s">
        <v>416</v>
      </c>
      <c r="B1936" t="s">
        <v>417</v>
      </c>
      <c r="C1936" s="1">
        <v>3405.85</v>
      </c>
      <c r="D1936">
        <v>3022025</v>
      </c>
      <c r="E1936">
        <v>4570</v>
      </c>
      <c r="F1936" t="s">
        <v>418</v>
      </c>
      <c r="G1936">
        <v>5352</v>
      </c>
      <c r="H1936" t="str">
        <f>IF(COUNTIF(Aktiva_företag[FO-nummer],ostolaskut_2025[[#This Row],[Toimittajan Y-tunnus]])&gt;0, "JA", "NEJ")</f>
        <v>JA</v>
      </c>
    </row>
    <row r="1937" spans="1:8" x14ac:dyDescent="0.35">
      <c r="A1937" t="s">
        <v>416</v>
      </c>
      <c r="B1937" t="s">
        <v>417</v>
      </c>
      <c r="C1937" s="1">
        <v>1815.17</v>
      </c>
      <c r="D1937">
        <v>3022025</v>
      </c>
      <c r="E1937">
        <v>4570</v>
      </c>
      <c r="F1937" t="s">
        <v>418</v>
      </c>
      <c r="G1937">
        <v>5352</v>
      </c>
      <c r="H1937" t="str">
        <f>IF(COUNTIF(Aktiva_företag[FO-nummer],ostolaskut_2025[[#This Row],[Toimittajan Y-tunnus]])&gt;0, "JA", "NEJ")</f>
        <v>JA</v>
      </c>
    </row>
    <row r="1938" spans="1:8" x14ac:dyDescent="0.35">
      <c r="A1938" t="s">
        <v>416</v>
      </c>
      <c r="B1938" t="s">
        <v>417</v>
      </c>
      <c r="C1938" s="1">
        <v>5408.75</v>
      </c>
      <c r="D1938">
        <v>3022025</v>
      </c>
      <c r="E1938">
        <v>4570</v>
      </c>
      <c r="F1938" t="s">
        <v>418</v>
      </c>
      <c r="G1938">
        <v>5352</v>
      </c>
      <c r="H1938" t="str">
        <f>IF(COUNTIF(Aktiva_företag[FO-nummer],ostolaskut_2025[[#This Row],[Toimittajan Y-tunnus]])&gt;0, "JA", "NEJ")</f>
        <v>JA</v>
      </c>
    </row>
    <row r="1939" spans="1:8" x14ac:dyDescent="0.35">
      <c r="A1939" t="s">
        <v>416</v>
      </c>
      <c r="B1939" t="s">
        <v>417</v>
      </c>
      <c r="C1939" s="1">
        <v>127.06</v>
      </c>
      <c r="D1939">
        <v>3022025</v>
      </c>
      <c r="E1939">
        <v>4570</v>
      </c>
      <c r="F1939" t="s">
        <v>418</v>
      </c>
      <c r="G1939">
        <v>5352</v>
      </c>
      <c r="H1939" t="str">
        <f>IF(COUNTIF(Aktiva_företag[FO-nummer],ostolaskut_2025[[#This Row],[Toimittajan Y-tunnus]])&gt;0, "JA", "NEJ")</f>
        <v>JA</v>
      </c>
    </row>
    <row r="1940" spans="1:8" x14ac:dyDescent="0.35">
      <c r="A1940" t="s">
        <v>416</v>
      </c>
      <c r="B1940" t="s">
        <v>417</v>
      </c>
      <c r="C1940" s="1">
        <v>2881.71</v>
      </c>
      <c r="D1940">
        <v>3022025</v>
      </c>
      <c r="E1940">
        <v>4570</v>
      </c>
      <c r="F1940" t="s">
        <v>418</v>
      </c>
      <c r="G1940">
        <v>5352</v>
      </c>
      <c r="H1940" t="str">
        <f>IF(COUNTIF(Aktiva_företag[FO-nummer],ostolaskut_2025[[#This Row],[Toimittajan Y-tunnus]])&gt;0, "JA", "NEJ")</f>
        <v>JA</v>
      </c>
    </row>
    <row r="1941" spans="1:8" x14ac:dyDescent="0.35">
      <c r="A1941" t="s">
        <v>416</v>
      </c>
      <c r="B1941" t="s">
        <v>417</v>
      </c>
      <c r="C1941" s="1">
        <v>809.47</v>
      </c>
      <c r="D1941">
        <v>3022025</v>
      </c>
      <c r="E1941">
        <v>4570</v>
      </c>
      <c r="F1941" t="s">
        <v>418</v>
      </c>
      <c r="G1941">
        <v>5352</v>
      </c>
      <c r="H1941" t="str">
        <f>IF(COUNTIF(Aktiva_företag[FO-nummer],ostolaskut_2025[[#This Row],[Toimittajan Y-tunnus]])&gt;0, "JA", "NEJ")</f>
        <v>JA</v>
      </c>
    </row>
    <row r="1942" spans="1:8" x14ac:dyDescent="0.35">
      <c r="A1942" t="s">
        <v>416</v>
      </c>
      <c r="B1942" t="s">
        <v>417</v>
      </c>
      <c r="C1942" s="1">
        <v>12866.35</v>
      </c>
      <c r="D1942">
        <v>3022025</v>
      </c>
      <c r="E1942">
        <v>4570</v>
      </c>
      <c r="F1942" t="s">
        <v>418</v>
      </c>
      <c r="G1942">
        <v>5352</v>
      </c>
      <c r="H1942" t="str">
        <f>IF(COUNTIF(Aktiva_företag[FO-nummer],ostolaskut_2025[[#This Row],[Toimittajan Y-tunnus]])&gt;0, "JA", "NEJ")</f>
        <v>JA</v>
      </c>
    </row>
    <row r="1943" spans="1:8" x14ac:dyDescent="0.35">
      <c r="A1943" t="s">
        <v>416</v>
      </c>
      <c r="B1943" t="s">
        <v>417</v>
      </c>
      <c r="C1943" s="1">
        <v>4434.37</v>
      </c>
      <c r="D1943">
        <v>3022025</v>
      </c>
      <c r="E1943">
        <v>4570</v>
      </c>
      <c r="F1943" t="s">
        <v>418</v>
      </c>
      <c r="G1943">
        <v>5352</v>
      </c>
      <c r="H1943" t="str">
        <f>IF(COUNTIF(Aktiva_företag[FO-nummer],ostolaskut_2025[[#This Row],[Toimittajan Y-tunnus]])&gt;0, "JA", "NEJ")</f>
        <v>JA</v>
      </c>
    </row>
    <row r="1944" spans="1:8" x14ac:dyDescent="0.35">
      <c r="A1944" t="s">
        <v>416</v>
      </c>
      <c r="B1944" t="s">
        <v>417</v>
      </c>
      <c r="C1944" s="1">
        <v>758.95</v>
      </c>
      <c r="D1944">
        <v>3022025</v>
      </c>
      <c r="E1944">
        <v>4570</v>
      </c>
      <c r="F1944" t="s">
        <v>418</v>
      </c>
      <c r="G1944">
        <v>5352</v>
      </c>
      <c r="H1944" t="str">
        <f>IF(COUNTIF(Aktiva_företag[FO-nummer],ostolaskut_2025[[#This Row],[Toimittajan Y-tunnus]])&gt;0, "JA", "NEJ")</f>
        <v>JA</v>
      </c>
    </row>
    <row r="1945" spans="1:8" x14ac:dyDescent="0.35">
      <c r="A1945" t="s">
        <v>416</v>
      </c>
      <c r="B1945" t="s">
        <v>417</v>
      </c>
      <c r="C1945" s="1">
        <v>4020.45</v>
      </c>
      <c r="D1945">
        <v>3022025</v>
      </c>
      <c r="E1945">
        <v>4570</v>
      </c>
      <c r="F1945" t="s">
        <v>418</v>
      </c>
      <c r="G1945">
        <v>5352</v>
      </c>
      <c r="H1945" t="str">
        <f>IF(COUNTIF(Aktiva_företag[FO-nummer],ostolaskut_2025[[#This Row],[Toimittajan Y-tunnus]])&gt;0, "JA", "NEJ")</f>
        <v>JA</v>
      </c>
    </row>
    <row r="1946" spans="1:8" x14ac:dyDescent="0.35">
      <c r="A1946" t="s">
        <v>416</v>
      </c>
      <c r="B1946" t="s">
        <v>417</v>
      </c>
      <c r="C1946" s="1">
        <v>235.94</v>
      </c>
      <c r="D1946">
        <v>3022025</v>
      </c>
      <c r="E1946">
        <v>4570</v>
      </c>
      <c r="F1946" t="s">
        <v>418</v>
      </c>
      <c r="G1946">
        <v>5352</v>
      </c>
      <c r="H1946" t="str">
        <f>IF(COUNTIF(Aktiva_företag[FO-nummer],ostolaskut_2025[[#This Row],[Toimittajan Y-tunnus]])&gt;0, "JA", "NEJ")</f>
        <v>JA</v>
      </c>
    </row>
    <row r="1947" spans="1:8" x14ac:dyDescent="0.35">
      <c r="A1947" t="s">
        <v>416</v>
      </c>
      <c r="B1947" t="s">
        <v>417</v>
      </c>
      <c r="C1947" s="1">
        <v>344.83</v>
      </c>
      <c r="D1947">
        <v>3022025</v>
      </c>
      <c r="E1947">
        <v>4570</v>
      </c>
      <c r="F1947" t="s">
        <v>418</v>
      </c>
      <c r="G1947">
        <v>5352</v>
      </c>
      <c r="H1947" t="str">
        <f>IF(COUNTIF(Aktiva_företag[FO-nummer],ostolaskut_2025[[#This Row],[Toimittajan Y-tunnus]])&gt;0, "JA", "NEJ")</f>
        <v>JA</v>
      </c>
    </row>
    <row r="1948" spans="1:8" x14ac:dyDescent="0.35">
      <c r="A1948" t="s">
        <v>416</v>
      </c>
      <c r="B1948" t="s">
        <v>417</v>
      </c>
      <c r="C1948" s="1">
        <v>6021.93</v>
      </c>
      <c r="D1948">
        <v>3022025</v>
      </c>
      <c r="E1948">
        <v>4570</v>
      </c>
      <c r="F1948" t="s">
        <v>418</v>
      </c>
      <c r="G1948">
        <v>5352</v>
      </c>
      <c r="H1948" t="str">
        <f>IF(COUNTIF(Aktiva_företag[FO-nummer],ostolaskut_2025[[#This Row],[Toimittajan Y-tunnus]])&gt;0, "JA", "NEJ")</f>
        <v>JA</v>
      </c>
    </row>
    <row r="1949" spans="1:8" x14ac:dyDescent="0.35">
      <c r="A1949" t="s">
        <v>416</v>
      </c>
      <c r="B1949" t="s">
        <v>417</v>
      </c>
      <c r="C1949" s="1">
        <v>4345.29</v>
      </c>
      <c r="D1949">
        <v>3032025</v>
      </c>
      <c r="E1949">
        <v>4570</v>
      </c>
      <c r="F1949" t="s">
        <v>418</v>
      </c>
      <c r="G1949">
        <v>5352</v>
      </c>
      <c r="H1949" t="str">
        <f>IF(COUNTIF(Aktiva_företag[FO-nummer],ostolaskut_2025[[#This Row],[Toimittajan Y-tunnus]])&gt;0, "JA", "NEJ")</f>
        <v>JA</v>
      </c>
    </row>
    <row r="1950" spans="1:8" x14ac:dyDescent="0.35">
      <c r="A1950" t="s">
        <v>416</v>
      </c>
      <c r="B1950" t="s">
        <v>417</v>
      </c>
      <c r="C1950" s="1">
        <v>235.94</v>
      </c>
      <c r="D1950">
        <v>3032025</v>
      </c>
      <c r="E1950">
        <v>4570</v>
      </c>
      <c r="F1950" t="s">
        <v>418</v>
      </c>
      <c r="G1950">
        <v>5352</v>
      </c>
      <c r="H1950" t="str">
        <f>IF(COUNTIF(Aktiva_företag[FO-nummer],ostolaskut_2025[[#This Row],[Toimittajan Y-tunnus]])&gt;0, "JA", "NEJ")</f>
        <v>JA</v>
      </c>
    </row>
    <row r="1951" spans="1:8" x14ac:dyDescent="0.35">
      <c r="A1951" t="s">
        <v>416</v>
      </c>
      <c r="B1951" t="s">
        <v>417</v>
      </c>
      <c r="C1951" s="1">
        <v>5310.59</v>
      </c>
      <c r="D1951">
        <v>3032025</v>
      </c>
      <c r="E1951">
        <v>4570</v>
      </c>
      <c r="F1951" t="s">
        <v>418</v>
      </c>
      <c r="G1951">
        <v>5352</v>
      </c>
      <c r="H1951" t="str">
        <f>IF(COUNTIF(Aktiva_företag[FO-nummer],ostolaskut_2025[[#This Row],[Toimittajan Y-tunnus]])&gt;0, "JA", "NEJ")</f>
        <v>JA</v>
      </c>
    </row>
    <row r="1952" spans="1:8" x14ac:dyDescent="0.35">
      <c r="A1952" t="s">
        <v>416</v>
      </c>
      <c r="B1952" t="s">
        <v>417</v>
      </c>
      <c r="C1952" s="1">
        <v>5736.17</v>
      </c>
      <c r="D1952">
        <v>3032025</v>
      </c>
      <c r="E1952">
        <v>4570</v>
      </c>
      <c r="F1952" t="s">
        <v>418</v>
      </c>
      <c r="G1952">
        <v>5352</v>
      </c>
      <c r="H1952" t="str">
        <f>IF(COUNTIF(Aktiva_företag[FO-nummer],ostolaskut_2025[[#This Row],[Toimittajan Y-tunnus]])&gt;0, "JA", "NEJ")</f>
        <v>JA</v>
      </c>
    </row>
    <row r="1953" spans="1:8" x14ac:dyDescent="0.35">
      <c r="A1953" t="s">
        <v>416</v>
      </c>
      <c r="B1953" t="s">
        <v>417</v>
      </c>
      <c r="C1953" s="1">
        <v>2963.51</v>
      </c>
      <c r="D1953">
        <v>3032025</v>
      </c>
      <c r="E1953">
        <v>4570</v>
      </c>
      <c r="F1953" t="s">
        <v>418</v>
      </c>
      <c r="G1953">
        <v>5352</v>
      </c>
      <c r="H1953" t="str">
        <f>IF(COUNTIF(Aktiva_företag[FO-nummer],ostolaskut_2025[[#This Row],[Toimittajan Y-tunnus]])&gt;0, "JA", "NEJ")</f>
        <v>JA</v>
      </c>
    </row>
    <row r="1954" spans="1:8" x14ac:dyDescent="0.35">
      <c r="A1954" t="s">
        <v>416</v>
      </c>
      <c r="B1954" t="s">
        <v>417</v>
      </c>
      <c r="C1954" s="1">
        <v>801.76</v>
      </c>
      <c r="D1954">
        <v>3032025</v>
      </c>
      <c r="E1954">
        <v>4570</v>
      </c>
      <c r="F1954" t="s">
        <v>418</v>
      </c>
      <c r="G1954">
        <v>5352</v>
      </c>
      <c r="H1954" t="str">
        <f>IF(COUNTIF(Aktiva_företag[FO-nummer],ostolaskut_2025[[#This Row],[Toimittajan Y-tunnus]])&gt;0, "JA", "NEJ")</f>
        <v>JA</v>
      </c>
    </row>
    <row r="1955" spans="1:8" x14ac:dyDescent="0.35">
      <c r="A1955" t="s">
        <v>416</v>
      </c>
      <c r="B1955" t="s">
        <v>417</v>
      </c>
      <c r="C1955" s="1">
        <v>741.27</v>
      </c>
      <c r="D1955">
        <v>3032025</v>
      </c>
      <c r="E1955">
        <v>4570</v>
      </c>
      <c r="F1955" t="s">
        <v>418</v>
      </c>
      <c r="G1955">
        <v>5352</v>
      </c>
      <c r="H1955" t="str">
        <f>IF(COUNTIF(Aktiva_företag[FO-nummer],ostolaskut_2025[[#This Row],[Toimittajan Y-tunnus]])&gt;0, "JA", "NEJ")</f>
        <v>JA</v>
      </c>
    </row>
    <row r="1956" spans="1:8" x14ac:dyDescent="0.35">
      <c r="A1956" t="s">
        <v>416</v>
      </c>
      <c r="B1956" t="s">
        <v>417</v>
      </c>
      <c r="C1956" s="1">
        <v>350.94</v>
      </c>
      <c r="D1956">
        <v>3032025</v>
      </c>
      <c r="E1956">
        <v>4570</v>
      </c>
      <c r="F1956" t="s">
        <v>418</v>
      </c>
      <c r="G1956">
        <v>5352</v>
      </c>
      <c r="H1956" t="str">
        <f>IF(COUNTIF(Aktiva_företag[FO-nummer],ostolaskut_2025[[#This Row],[Toimittajan Y-tunnus]])&gt;0, "JA", "NEJ")</f>
        <v>JA</v>
      </c>
    </row>
    <row r="1957" spans="1:8" x14ac:dyDescent="0.35">
      <c r="A1957" t="s">
        <v>416</v>
      </c>
      <c r="B1957" t="s">
        <v>417</v>
      </c>
      <c r="C1957" s="1">
        <v>124.67</v>
      </c>
      <c r="D1957">
        <v>3032025</v>
      </c>
      <c r="E1957">
        <v>4570</v>
      </c>
      <c r="F1957" t="s">
        <v>418</v>
      </c>
      <c r="G1957">
        <v>5352</v>
      </c>
      <c r="H1957" t="str">
        <f>IF(COUNTIF(Aktiva_företag[FO-nummer],ostolaskut_2025[[#This Row],[Toimittajan Y-tunnus]])&gt;0, "JA", "NEJ")</f>
        <v>JA</v>
      </c>
    </row>
    <row r="1958" spans="1:8" x14ac:dyDescent="0.35">
      <c r="A1958" t="s">
        <v>416</v>
      </c>
      <c r="B1958" t="s">
        <v>417</v>
      </c>
      <c r="C1958" s="1">
        <v>1748.62</v>
      </c>
      <c r="D1958">
        <v>3032025</v>
      </c>
      <c r="E1958">
        <v>4570</v>
      </c>
      <c r="F1958" t="s">
        <v>418</v>
      </c>
      <c r="G1958">
        <v>5352</v>
      </c>
      <c r="H1958" t="str">
        <f>IF(COUNTIF(Aktiva_företag[FO-nummer],ostolaskut_2025[[#This Row],[Toimittajan Y-tunnus]])&gt;0, "JA", "NEJ")</f>
        <v>JA</v>
      </c>
    </row>
    <row r="1959" spans="1:8" x14ac:dyDescent="0.35">
      <c r="A1959" t="s">
        <v>416</v>
      </c>
      <c r="B1959" t="s">
        <v>417</v>
      </c>
      <c r="C1959" s="1">
        <v>4454.87</v>
      </c>
      <c r="D1959">
        <v>3032025</v>
      </c>
      <c r="E1959">
        <v>4570</v>
      </c>
      <c r="F1959" t="s">
        <v>418</v>
      </c>
      <c r="G1959">
        <v>5352</v>
      </c>
      <c r="H1959" t="str">
        <f>IF(COUNTIF(Aktiva_företag[FO-nummer],ostolaskut_2025[[#This Row],[Toimittajan Y-tunnus]])&gt;0, "JA", "NEJ")</f>
        <v>JA</v>
      </c>
    </row>
    <row r="1960" spans="1:8" x14ac:dyDescent="0.35">
      <c r="A1960" t="s">
        <v>416</v>
      </c>
      <c r="B1960" t="s">
        <v>417</v>
      </c>
      <c r="C1960" s="1">
        <v>11978.55</v>
      </c>
      <c r="D1960">
        <v>3032025</v>
      </c>
      <c r="E1960">
        <v>4570</v>
      </c>
      <c r="F1960" t="s">
        <v>418</v>
      </c>
      <c r="G1960">
        <v>5352</v>
      </c>
      <c r="H1960" t="str">
        <f>IF(COUNTIF(Aktiva_företag[FO-nummer],ostolaskut_2025[[#This Row],[Toimittajan Y-tunnus]])&gt;0, "JA", "NEJ")</f>
        <v>JA</v>
      </c>
    </row>
    <row r="1961" spans="1:8" x14ac:dyDescent="0.35">
      <c r="A1961" t="s">
        <v>416</v>
      </c>
      <c r="B1961" t="s">
        <v>417</v>
      </c>
      <c r="C1961" s="1">
        <v>3948.53</v>
      </c>
      <c r="D1961">
        <v>3032025</v>
      </c>
      <c r="E1961">
        <v>4570</v>
      </c>
      <c r="F1961" t="s">
        <v>418</v>
      </c>
      <c r="G1961">
        <v>5352</v>
      </c>
      <c r="H1961" t="str">
        <f>IF(COUNTIF(Aktiva_företag[FO-nummer],ostolaskut_2025[[#This Row],[Toimittajan Y-tunnus]])&gt;0, "JA", "NEJ")</f>
        <v>JA</v>
      </c>
    </row>
    <row r="1962" spans="1:8" x14ac:dyDescent="0.35">
      <c r="A1962" t="s">
        <v>416</v>
      </c>
      <c r="B1962" t="s">
        <v>417</v>
      </c>
      <c r="C1962" s="1">
        <v>3393.44</v>
      </c>
      <c r="D1962">
        <v>3032025</v>
      </c>
      <c r="E1962">
        <v>4570</v>
      </c>
      <c r="F1962" t="s">
        <v>418</v>
      </c>
      <c r="G1962">
        <v>5352</v>
      </c>
      <c r="H1962" t="str">
        <f>IF(COUNTIF(Aktiva_företag[FO-nummer],ostolaskut_2025[[#This Row],[Toimittajan Y-tunnus]])&gt;0, "JA", "NEJ")</f>
        <v>JA</v>
      </c>
    </row>
    <row r="1963" spans="1:8" x14ac:dyDescent="0.35">
      <c r="A1963" t="s">
        <v>416</v>
      </c>
      <c r="B1963" t="s">
        <v>417</v>
      </c>
      <c r="C1963" s="1">
        <v>2789.5</v>
      </c>
      <c r="D1963">
        <v>3032025</v>
      </c>
      <c r="E1963">
        <v>4570</v>
      </c>
      <c r="F1963" t="s">
        <v>418</v>
      </c>
      <c r="G1963">
        <v>5352</v>
      </c>
      <c r="H1963" t="str">
        <f>IF(COUNTIF(Aktiva_företag[FO-nummer],ostolaskut_2025[[#This Row],[Toimittajan Y-tunnus]])&gt;0, "JA", "NEJ")</f>
        <v>JA</v>
      </c>
    </row>
    <row r="1964" spans="1:8" x14ac:dyDescent="0.35">
      <c r="A1964" t="s">
        <v>416</v>
      </c>
      <c r="B1964" t="s">
        <v>417</v>
      </c>
      <c r="C1964" s="1">
        <v>3696.41</v>
      </c>
      <c r="D1964">
        <v>1042025</v>
      </c>
      <c r="E1964">
        <v>4570</v>
      </c>
      <c r="F1964" t="s">
        <v>418</v>
      </c>
      <c r="G1964">
        <v>5352</v>
      </c>
      <c r="H1964" t="str">
        <f>IF(COUNTIF(Aktiva_företag[FO-nummer],ostolaskut_2025[[#This Row],[Toimittajan Y-tunnus]])&gt;0, "JA", "NEJ")</f>
        <v>JA</v>
      </c>
    </row>
    <row r="1965" spans="1:8" x14ac:dyDescent="0.35">
      <c r="A1965" t="s">
        <v>416</v>
      </c>
      <c r="B1965" t="s">
        <v>417</v>
      </c>
      <c r="C1965" s="1">
        <v>3589.55</v>
      </c>
      <c r="D1965">
        <v>1042025</v>
      </c>
      <c r="E1965">
        <v>4570</v>
      </c>
      <c r="F1965" t="s">
        <v>418</v>
      </c>
      <c r="G1965">
        <v>5352</v>
      </c>
      <c r="H1965" t="str">
        <f>IF(COUNTIF(Aktiva_företag[FO-nummer],ostolaskut_2025[[#This Row],[Toimittajan Y-tunnus]])&gt;0, "JA", "NEJ")</f>
        <v>JA</v>
      </c>
    </row>
    <row r="1966" spans="1:8" x14ac:dyDescent="0.35">
      <c r="A1966" t="s">
        <v>416</v>
      </c>
      <c r="B1966" t="s">
        <v>417</v>
      </c>
      <c r="C1966" s="1">
        <v>4948.45</v>
      </c>
      <c r="D1966">
        <v>1042025</v>
      </c>
      <c r="E1966">
        <v>4570</v>
      </c>
      <c r="F1966" t="s">
        <v>418</v>
      </c>
      <c r="G1966">
        <v>5352</v>
      </c>
      <c r="H1966" t="str">
        <f>IF(COUNTIF(Aktiva_företag[FO-nummer],ostolaskut_2025[[#This Row],[Toimittajan Y-tunnus]])&gt;0, "JA", "NEJ")</f>
        <v>JA</v>
      </c>
    </row>
    <row r="1967" spans="1:8" x14ac:dyDescent="0.35">
      <c r="A1967" t="s">
        <v>416</v>
      </c>
      <c r="B1967" t="s">
        <v>417</v>
      </c>
      <c r="C1967" s="1">
        <v>2479.86</v>
      </c>
      <c r="D1967">
        <v>1042025</v>
      </c>
      <c r="E1967">
        <v>4570</v>
      </c>
      <c r="F1967" t="s">
        <v>418</v>
      </c>
      <c r="G1967">
        <v>5352</v>
      </c>
      <c r="H1967" t="str">
        <f>IF(COUNTIF(Aktiva_företag[FO-nummer],ostolaskut_2025[[#This Row],[Toimittajan Y-tunnus]])&gt;0, "JA", "NEJ")</f>
        <v>JA</v>
      </c>
    </row>
    <row r="1968" spans="1:8" x14ac:dyDescent="0.35">
      <c r="A1968" t="s">
        <v>416</v>
      </c>
      <c r="B1968" t="s">
        <v>417</v>
      </c>
      <c r="C1968" s="1">
        <v>319.08</v>
      </c>
      <c r="D1968">
        <v>1042025</v>
      </c>
      <c r="E1968">
        <v>4570</v>
      </c>
      <c r="F1968" t="s">
        <v>418</v>
      </c>
      <c r="G1968">
        <v>5352</v>
      </c>
      <c r="H1968" t="str">
        <f>IF(COUNTIF(Aktiva_företag[FO-nummer],ostolaskut_2025[[#This Row],[Toimittajan Y-tunnus]])&gt;0, "JA", "NEJ")</f>
        <v>JA</v>
      </c>
    </row>
    <row r="1969" spans="1:8" x14ac:dyDescent="0.35">
      <c r="A1969" t="s">
        <v>416</v>
      </c>
      <c r="B1969" t="s">
        <v>417</v>
      </c>
      <c r="C1969" s="1">
        <v>657.98</v>
      </c>
      <c r="D1969">
        <v>1042025</v>
      </c>
      <c r="E1969">
        <v>4570</v>
      </c>
      <c r="F1969" t="s">
        <v>418</v>
      </c>
      <c r="G1969">
        <v>5352</v>
      </c>
      <c r="H1969" t="str">
        <f>IF(COUNTIF(Aktiva_företag[FO-nummer],ostolaskut_2025[[#This Row],[Toimittajan Y-tunnus]])&gt;0, "JA", "NEJ")</f>
        <v>JA</v>
      </c>
    </row>
    <row r="1970" spans="1:8" x14ac:dyDescent="0.35">
      <c r="A1970" t="s">
        <v>416</v>
      </c>
      <c r="B1970" t="s">
        <v>417</v>
      </c>
      <c r="C1970" s="1">
        <v>4624.17</v>
      </c>
      <c r="D1970">
        <v>1042025</v>
      </c>
      <c r="E1970">
        <v>4570</v>
      </c>
      <c r="F1970" t="s">
        <v>418</v>
      </c>
      <c r="G1970">
        <v>5352</v>
      </c>
      <c r="H1970" t="str">
        <f>IF(COUNTIF(Aktiva_företag[FO-nummer],ostolaskut_2025[[#This Row],[Toimittajan Y-tunnus]])&gt;0, "JA", "NEJ")</f>
        <v>JA</v>
      </c>
    </row>
    <row r="1971" spans="1:8" x14ac:dyDescent="0.35">
      <c r="A1971" t="s">
        <v>416</v>
      </c>
      <c r="B1971" t="s">
        <v>417</v>
      </c>
      <c r="C1971" s="1">
        <v>713.68</v>
      </c>
      <c r="D1971">
        <v>1042025</v>
      </c>
      <c r="E1971">
        <v>4570</v>
      </c>
      <c r="F1971" t="s">
        <v>418</v>
      </c>
      <c r="G1971">
        <v>5352</v>
      </c>
      <c r="H1971" t="str">
        <f>IF(COUNTIF(Aktiva_företag[FO-nummer],ostolaskut_2025[[#This Row],[Toimittajan Y-tunnus]])&gt;0, "JA", "NEJ")</f>
        <v>JA</v>
      </c>
    </row>
    <row r="1972" spans="1:8" x14ac:dyDescent="0.35">
      <c r="A1972" t="s">
        <v>416</v>
      </c>
      <c r="B1972" t="s">
        <v>417</v>
      </c>
      <c r="C1972" s="1">
        <v>1570.86</v>
      </c>
      <c r="D1972">
        <v>1042025</v>
      </c>
      <c r="E1972">
        <v>4570</v>
      </c>
      <c r="F1972" t="s">
        <v>418</v>
      </c>
      <c r="G1972">
        <v>5352</v>
      </c>
      <c r="H1972" t="str">
        <f>IF(COUNTIF(Aktiva_företag[FO-nummer],ostolaskut_2025[[#This Row],[Toimittajan Y-tunnus]])&gt;0, "JA", "NEJ")</f>
        <v>JA</v>
      </c>
    </row>
    <row r="1973" spans="1:8" x14ac:dyDescent="0.35">
      <c r="A1973" t="s">
        <v>416</v>
      </c>
      <c r="B1973" t="s">
        <v>417</v>
      </c>
      <c r="C1973" s="1">
        <v>3683.44</v>
      </c>
      <c r="D1973">
        <v>1042025</v>
      </c>
      <c r="E1973">
        <v>4570</v>
      </c>
      <c r="F1973" t="s">
        <v>418</v>
      </c>
      <c r="G1973">
        <v>5352</v>
      </c>
      <c r="H1973" t="str">
        <f>IF(COUNTIF(Aktiva_företag[FO-nummer],ostolaskut_2025[[#This Row],[Toimittajan Y-tunnus]])&gt;0, "JA", "NEJ")</f>
        <v>JA</v>
      </c>
    </row>
    <row r="1974" spans="1:8" x14ac:dyDescent="0.35">
      <c r="A1974" t="s">
        <v>416</v>
      </c>
      <c r="B1974" t="s">
        <v>417</v>
      </c>
      <c r="C1974" s="1">
        <v>2477.4699999999998</v>
      </c>
      <c r="D1974">
        <v>1042025</v>
      </c>
      <c r="E1974">
        <v>4570</v>
      </c>
      <c r="F1974" t="s">
        <v>418</v>
      </c>
      <c r="G1974">
        <v>5352</v>
      </c>
      <c r="H1974" t="str">
        <f>IF(COUNTIF(Aktiva_företag[FO-nummer],ostolaskut_2025[[#This Row],[Toimittajan Y-tunnus]])&gt;0, "JA", "NEJ")</f>
        <v>JA</v>
      </c>
    </row>
    <row r="1975" spans="1:8" x14ac:dyDescent="0.35">
      <c r="A1975" t="s">
        <v>416</v>
      </c>
      <c r="B1975" t="s">
        <v>417</v>
      </c>
      <c r="C1975" s="1">
        <v>2803.31</v>
      </c>
      <c r="D1975">
        <v>1042025</v>
      </c>
      <c r="E1975">
        <v>4570</v>
      </c>
      <c r="F1975" t="s">
        <v>418</v>
      </c>
      <c r="G1975">
        <v>5352</v>
      </c>
      <c r="H1975" t="str">
        <f>IF(COUNTIF(Aktiva_företag[FO-nummer],ostolaskut_2025[[#This Row],[Toimittajan Y-tunnus]])&gt;0, "JA", "NEJ")</f>
        <v>JA</v>
      </c>
    </row>
    <row r="1976" spans="1:8" x14ac:dyDescent="0.35">
      <c r="A1976" t="s">
        <v>416</v>
      </c>
      <c r="B1976" t="s">
        <v>417</v>
      </c>
      <c r="C1976" s="1">
        <v>122.73</v>
      </c>
      <c r="D1976">
        <v>1042025</v>
      </c>
      <c r="E1976">
        <v>4570</v>
      </c>
      <c r="F1976" t="s">
        <v>418</v>
      </c>
      <c r="G1976">
        <v>5352</v>
      </c>
      <c r="H1976" t="str">
        <f>IF(COUNTIF(Aktiva_företag[FO-nummer],ostolaskut_2025[[#This Row],[Toimittajan Y-tunnus]])&gt;0, "JA", "NEJ")</f>
        <v>JA</v>
      </c>
    </row>
    <row r="1977" spans="1:8" x14ac:dyDescent="0.35">
      <c r="A1977" t="s">
        <v>416</v>
      </c>
      <c r="B1977" t="s">
        <v>417</v>
      </c>
      <c r="C1977" s="1">
        <v>10529.55</v>
      </c>
      <c r="D1977">
        <v>1042025</v>
      </c>
      <c r="E1977">
        <v>4570</v>
      </c>
      <c r="F1977" t="s">
        <v>418</v>
      </c>
      <c r="G1977">
        <v>5352</v>
      </c>
      <c r="H1977" t="str">
        <f>IF(COUNTIF(Aktiva_företag[FO-nummer],ostolaskut_2025[[#This Row],[Toimittajan Y-tunnus]])&gt;0, "JA", "NEJ")</f>
        <v>JA</v>
      </c>
    </row>
    <row r="1978" spans="1:8" x14ac:dyDescent="0.35">
      <c r="A1978" t="s">
        <v>416</v>
      </c>
      <c r="B1978" t="s">
        <v>417</v>
      </c>
      <c r="C1978" s="1">
        <v>235.94</v>
      </c>
      <c r="D1978">
        <v>1042025</v>
      </c>
      <c r="E1978">
        <v>4570</v>
      </c>
      <c r="F1978" t="s">
        <v>418</v>
      </c>
      <c r="G1978">
        <v>5352</v>
      </c>
      <c r="H1978" t="str">
        <f>IF(COUNTIF(Aktiva_företag[FO-nummer],ostolaskut_2025[[#This Row],[Toimittajan Y-tunnus]])&gt;0, "JA", "NEJ")</f>
        <v>JA</v>
      </c>
    </row>
    <row r="1979" spans="1:8" x14ac:dyDescent="0.35">
      <c r="A1979" t="s">
        <v>416</v>
      </c>
      <c r="B1979" t="s">
        <v>417</v>
      </c>
      <c r="C1979" s="1">
        <v>563.37</v>
      </c>
      <c r="D1979">
        <v>2052025</v>
      </c>
      <c r="E1979">
        <v>4570</v>
      </c>
      <c r="F1979" t="s">
        <v>418</v>
      </c>
      <c r="G1979">
        <v>5352</v>
      </c>
      <c r="H1979" t="str">
        <f>IF(COUNTIF(Aktiva_företag[FO-nummer],ostolaskut_2025[[#This Row],[Toimittajan Y-tunnus]])&gt;0, "JA", "NEJ")</f>
        <v>JA</v>
      </c>
    </row>
    <row r="1980" spans="1:8" x14ac:dyDescent="0.35">
      <c r="A1980" t="s">
        <v>416</v>
      </c>
      <c r="B1980" t="s">
        <v>417</v>
      </c>
      <c r="C1980" s="1">
        <v>1942.92</v>
      </c>
      <c r="D1980">
        <v>2052025</v>
      </c>
      <c r="E1980">
        <v>4570</v>
      </c>
      <c r="F1980" t="s">
        <v>418</v>
      </c>
      <c r="G1980">
        <v>5352</v>
      </c>
      <c r="H1980" t="str">
        <f>IF(COUNTIF(Aktiva_företag[FO-nummer],ostolaskut_2025[[#This Row],[Toimittajan Y-tunnus]])&gt;0, "JA", "NEJ")</f>
        <v>JA</v>
      </c>
    </row>
    <row r="1981" spans="1:8" x14ac:dyDescent="0.35">
      <c r="A1981" t="s">
        <v>416</v>
      </c>
      <c r="B1981" t="s">
        <v>417</v>
      </c>
      <c r="C1981" s="1">
        <v>2728.57</v>
      </c>
      <c r="D1981">
        <v>2052025</v>
      </c>
      <c r="E1981">
        <v>4570</v>
      </c>
      <c r="F1981" t="s">
        <v>418</v>
      </c>
      <c r="G1981">
        <v>5352</v>
      </c>
      <c r="H1981" t="str">
        <f>IF(COUNTIF(Aktiva_företag[FO-nummer],ostolaskut_2025[[#This Row],[Toimittajan Y-tunnus]])&gt;0, "JA", "NEJ")</f>
        <v>JA</v>
      </c>
    </row>
    <row r="1982" spans="1:8" x14ac:dyDescent="0.35">
      <c r="A1982" t="s">
        <v>416</v>
      </c>
      <c r="B1982" t="s">
        <v>417</v>
      </c>
      <c r="C1982" s="1">
        <v>235.94</v>
      </c>
      <c r="D1982">
        <v>2052025</v>
      </c>
      <c r="E1982">
        <v>4570</v>
      </c>
      <c r="F1982" t="s">
        <v>418</v>
      </c>
      <c r="G1982">
        <v>5352</v>
      </c>
      <c r="H1982" t="str">
        <f>IF(COUNTIF(Aktiva_företag[FO-nummer],ostolaskut_2025[[#This Row],[Toimittajan Y-tunnus]])&gt;0, "JA", "NEJ")</f>
        <v>JA</v>
      </c>
    </row>
    <row r="1983" spans="1:8" x14ac:dyDescent="0.35">
      <c r="A1983" t="s">
        <v>416</v>
      </c>
      <c r="B1983" t="s">
        <v>417</v>
      </c>
      <c r="C1983" s="1">
        <v>1872.53</v>
      </c>
      <c r="D1983">
        <v>2052025</v>
      </c>
      <c r="E1983">
        <v>4570</v>
      </c>
      <c r="F1983" t="s">
        <v>418</v>
      </c>
      <c r="G1983">
        <v>5352</v>
      </c>
      <c r="H1983" t="str">
        <f>IF(COUNTIF(Aktiva_företag[FO-nummer],ostolaskut_2025[[#This Row],[Toimittajan Y-tunnus]])&gt;0, "JA", "NEJ")</f>
        <v>JA</v>
      </c>
    </row>
    <row r="1984" spans="1:8" x14ac:dyDescent="0.35">
      <c r="A1984" t="s">
        <v>416</v>
      </c>
      <c r="B1984" t="s">
        <v>417</v>
      </c>
      <c r="C1984" s="1">
        <v>3660.65</v>
      </c>
      <c r="D1984">
        <v>2052025</v>
      </c>
      <c r="E1984">
        <v>4570</v>
      </c>
      <c r="F1984" t="s">
        <v>418</v>
      </c>
      <c r="G1984">
        <v>5352</v>
      </c>
      <c r="H1984" t="str">
        <f>IF(COUNTIF(Aktiva_företag[FO-nummer],ostolaskut_2025[[#This Row],[Toimittajan Y-tunnus]])&gt;0, "JA", "NEJ")</f>
        <v>JA</v>
      </c>
    </row>
    <row r="1985" spans="1:8" x14ac:dyDescent="0.35">
      <c r="A1985" t="s">
        <v>416</v>
      </c>
      <c r="B1985" t="s">
        <v>417</v>
      </c>
      <c r="C1985" s="1">
        <v>1838.89</v>
      </c>
      <c r="D1985">
        <v>2052025</v>
      </c>
      <c r="E1985">
        <v>4570</v>
      </c>
      <c r="F1985" t="s">
        <v>418</v>
      </c>
      <c r="G1985">
        <v>5352</v>
      </c>
      <c r="H1985" t="str">
        <f>IF(COUNTIF(Aktiva_företag[FO-nummer],ostolaskut_2025[[#This Row],[Toimittajan Y-tunnus]])&gt;0, "JA", "NEJ")</f>
        <v>JA</v>
      </c>
    </row>
    <row r="1986" spans="1:8" x14ac:dyDescent="0.35">
      <c r="A1986" t="s">
        <v>416</v>
      </c>
      <c r="B1986" t="s">
        <v>417</v>
      </c>
      <c r="C1986" s="1">
        <v>3160.35</v>
      </c>
      <c r="D1986">
        <v>2052025</v>
      </c>
      <c r="E1986">
        <v>4570</v>
      </c>
      <c r="F1986" t="s">
        <v>418</v>
      </c>
      <c r="G1986">
        <v>5352</v>
      </c>
      <c r="H1986" t="str">
        <f>IF(COUNTIF(Aktiva_företag[FO-nummer],ostolaskut_2025[[#This Row],[Toimittajan Y-tunnus]])&gt;0, "JA", "NEJ")</f>
        <v>JA</v>
      </c>
    </row>
    <row r="1987" spans="1:8" x14ac:dyDescent="0.35">
      <c r="A1987" t="s">
        <v>416</v>
      </c>
      <c r="B1987" t="s">
        <v>417</v>
      </c>
      <c r="C1987" s="1">
        <v>1245.6300000000001</v>
      </c>
      <c r="D1987">
        <v>2052025</v>
      </c>
      <c r="E1987">
        <v>4570</v>
      </c>
      <c r="F1987" t="s">
        <v>418</v>
      </c>
      <c r="G1987">
        <v>5352</v>
      </c>
      <c r="H1987" t="str">
        <f>IF(COUNTIF(Aktiva_företag[FO-nummer],ostolaskut_2025[[#This Row],[Toimittajan Y-tunnus]])&gt;0, "JA", "NEJ")</f>
        <v>JA</v>
      </c>
    </row>
    <row r="1988" spans="1:8" x14ac:dyDescent="0.35">
      <c r="A1988" t="s">
        <v>416</v>
      </c>
      <c r="B1988" t="s">
        <v>417</v>
      </c>
      <c r="C1988" s="1">
        <v>7884.55</v>
      </c>
      <c r="D1988">
        <v>2052025</v>
      </c>
      <c r="E1988">
        <v>4570</v>
      </c>
      <c r="F1988" t="s">
        <v>418</v>
      </c>
      <c r="G1988">
        <v>5352</v>
      </c>
      <c r="H1988" t="str">
        <f>IF(COUNTIF(Aktiva_företag[FO-nummer],ostolaskut_2025[[#This Row],[Toimittajan Y-tunnus]])&gt;0, "JA", "NEJ")</f>
        <v>JA</v>
      </c>
    </row>
    <row r="1989" spans="1:8" x14ac:dyDescent="0.35">
      <c r="A1989" t="s">
        <v>416</v>
      </c>
      <c r="B1989" t="s">
        <v>417</v>
      </c>
      <c r="C1989" s="1">
        <v>124.49</v>
      </c>
      <c r="D1989">
        <v>2052025</v>
      </c>
      <c r="E1989">
        <v>4570</v>
      </c>
      <c r="F1989" t="s">
        <v>418</v>
      </c>
      <c r="G1989">
        <v>5352</v>
      </c>
      <c r="H1989" t="str">
        <f>IF(COUNTIF(Aktiva_företag[FO-nummer],ostolaskut_2025[[#This Row],[Toimittajan Y-tunnus]])&gt;0, "JA", "NEJ")</f>
        <v>JA</v>
      </c>
    </row>
    <row r="1990" spans="1:8" x14ac:dyDescent="0.35">
      <c r="A1990" t="s">
        <v>416</v>
      </c>
      <c r="B1990" t="s">
        <v>417</v>
      </c>
      <c r="C1990" s="1">
        <v>266.52999999999997</v>
      </c>
      <c r="D1990">
        <v>2052025</v>
      </c>
      <c r="E1990">
        <v>4570</v>
      </c>
      <c r="F1990" t="s">
        <v>418</v>
      </c>
      <c r="G1990">
        <v>5352</v>
      </c>
      <c r="H1990" t="str">
        <f>IF(COUNTIF(Aktiva_företag[FO-nummer],ostolaskut_2025[[#This Row],[Toimittajan Y-tunnus]])&gt;0, "JA", "NEJ")</f>
        <v>JA</v>
      </c>
    </row>
    <row r="1991" spans="1:8" x14ac:dyDescent="0.35">
      <c r="A1991" t="s">
        <v>416</v>
      </c>
      <c r="B1991" t="s">
        <v>417</v>
      </c>
      <c r="C1991" s="1">
        <v>4013.46</v>
      </c>
      <c r="D1991">
        <v>2052025</v>
      </c>
      <c r="E1991">
        <v>4570</v>
      </c>
      <c r="F1991" t="s">
        <v>418</v>
      </c>
      <c r="G1991">
        <v>5352</v>
      </c>
      <c r="H1991" t="str">
        <f>IF(COUNTIF(Aktiva_företag[FO-nummer],ostolaskut_2025[[#This Row],[Toimittajan Y-tunnus]])&gt;0, "JA", "NEJ")</f>
        <v>JA</v>
      </c>
    </row>
    <row r="1992" spans="1:8" x14ac:dyDescent="0.35">
      <c r="A1992" t="s">
        <v>416</v>
      </c>
      <c r="B1992" t="s">
        <v>417</v>
      </c>
      <c r="C1992" s="1">
        <v>2808.61</v>
      </c>
      <c r="D1992">
        <v>2052025</v>
      </c>
      <c r="E1992">
        <v>4570</v>
      </c>
      <c r="F1992" t="s">
        <v>418</v>
      </c>
      <c r="G1992">
        <v>5352</v>
      </c>
      <c r="H1992" t="str">
        <f>IF(COUNTIF(Aktiva_företag[FO-nummer],ostolaskut_2025[[#This Row],[Toimittajan Y-tunnus]])&gt;0, "JA", "NEJ")</f>
        <v>JA</v>
      </c>
    </row>
    <row r="1993" spans="1:8" x14ac:dyDescent="0.35">
      <c r="A1993" t="s">
        <v>416</v>
      </c>
      <c r="B1993" t="s">
        <v>417</v>
      </c>
      <c r="C1993" s="1">
        <v>478.17</v>
      </c>
      <c r="D1993">
        <v>2052025</v>
      </c>
      <c r="E1993">
        <v>4570</v>
      </c>
      <c r="F1993" t="s">
        <v>418</v>
      </c>
      <c r="G1993">
        <v>5352</v>
      </c>
      <c r="H1993" t="str">
        <f>IF(COUNTIF(Aktiva_företag[FO-nummer],ostolaskut_2025[[#This Row],[Toimittajan Y-tunnus]])&gt;0, "JA", "NEJ")</f>
        <v>JA</v>
      </c>
    </row>
    <row r="1994" spans="1:8" x14ac:dyDescent="0.35">
      <c r="A1994" t="s">
        <v>416</v>
      </c>
      <c r="B1994" t="s">
        <v>417</v>
      </c>
      <c r="C1994" s="1">
        <v>458</v>
      </c>
      <c r="D1994">
        <v>3062025</v>
      </c>
      <c r="E1994">
        <v>4570</v>
      </c>
      <c r="F1994" t="s">
        <v>418</v>
      </c>
      <c r="G1994">
        <v>5352</v>
      </c>
      <c r="H1994" t="str">
        <f>IF(COUNTIF(Aktiva_företag[FO-nummer],ostolaskut_2025[[#This Row],[Toimittajan Y-tunnus]])&gt;0, "JA", "NEJ")</f>
        <v>JA</v>
      </c>
    </row>
    <row r="1995" spans="1:8" x14ac:dyDescent="0.35">
      <c r="A1995" t="s">
        <v>416</v>
      </c>
      <c r="B1995" t="s">
        <v>417</v>
      </c>
      <c r="C1995" s="1">
        <v>1386.92</v>
      </c>
      <c r="D1995">
        <v>3062025</v>
      </c>
      <c r="E1995">
        <v>4570</v>
      </c>
      <c r="F1995" t="s">
        <v>418</v>
      </c>
      <c r="G1995">
        <v>5352</v>
      </c>
      <c r="H1995" t="str">
        <f>IF(COUNTIF(Aktiva_företag[FO-nummer],ostolaskut_2025[[#This Row],[Toimittajan Y-tunnus]])&gt;0, "JA", "NEJ")</f>
        <v>JA</v>
      </c>
    </row>
    <row r="1996" spans="1:8" x14ac:dyDescent="0.35">
      <c r="A1996" t="s">
        <v>416</v>
      </c>
      <c r="B1996" t="s">
        <v>417</v>
      </c>
      <c r="C1996" s="1">
        <v>2596.5300000000002</v>
      </c>
      <c r="D1996">
        <v>3062025</v>
      </c>
      <c r="E1996">
        <v>4570</v>
      </c>
      <c r="F1996" t="s">
        <v>418</v>
      </c>
      <c r="G1996">
        <v>5352</v>
      </c>
      <c r="H1996" t="str">
        <f>IF(COUNTIF(Aktiva_företag[FO-nummer],ostolaskut_2025[[#This Row],[Toimittajan Y-tunnus]])&gt;0, "JA", "NEJ")</f>
        <v>JA</v>
      </c>
    </row>
    <row r="1997" spans="1:8" x14ac:dyDescent="0.35">
      <c r="A1997" t="s">
        <v>416</v>
      </c>
      <c r="B1997" t="s">
        <v>417</v>
      </c>
      <c r="C1997" s="1">
        <v>2735.69</v>
      </c>
      <c r="D1997">
        <v>3062025</v>
      </c>
      <c r="E1997">
        <v>4570</v>
      </c>
      <c r="F1997" t="s">
        <v>418</v>
      </c>
      <c r="G1997">
        <v>5352</v>
      </c>
      <c r="H1997" t="str">
        <f>IF(COUNTIF(Aktiva_företag[FO-nummer],ostolaskut_2025[[#This Row],[Toimittajan Y-tunnus]])&gt;0, "JA", "NEJ")</f>
        <v>JA</v>
      </c>
    </row>
    <row r="1998" spans="1:8" x14ac:dyDescent="0.35">
      <c r="A1998" t="s">
        <v>416</v>
      </c>
      <c r="B1998" t="s">
        <v>417</v>
      </c>
      <c r="C1998" s="1">
        <v>999.91</v>
      </c>
      <c r="D1998">
        <v>3062025</v>
      </c>
      <c r="E1998">
        <v>4570</v>
      </c>
      <c r="F1998" t="s">
        <v>418</v>
      </c>
      <c r="G1998">
        <v>5352</v>
      </c>
      <c r="H1998" t="str">
        <f>IF(COUNTIF(Aktiva_företag[FO-nummer],ostolaskut_2025[[#This Row],[Toimittajan Y-tunnus]])&gt;0, "JA", "NEJ")</f>
        <v>JA</v>
      </c>
    </row>
    <row r="1999" spans="1:8" x14ac:dyDescent="0.35">
      <c r="A1999" t="s">
        <v>416</v>
      </c>
      <c r="B1999" t="s">
        <v>417</v>
      </c>
      <c r="C1999" s="1">
        <v>374.11</v>
      </c>
      <c r="D1999">
        <v>3062025</v>
      </c>
      <c r="E1999">
        <v>4570</v>
      </c>
      <c r="F1999" t="s">
        <v>418</v>
      </c>
      <c r="G1999">
        <v>5352</v>
      </c>
      <c r="H1999" t="str">
        <f>IF(COUNTIF(Aktiva_företag[FO-nummer],ostolaskut_2025[[#This Row],[Toimittajan Y-tunnus]])&gt;0, "JA", "NEJ")</f>
        <v>JA</v>
      </c>
    </row>
    <row r="2000" spans="1:8" x14ac:dyDescent="0.35">
      <c r="A2000" t="s">
        <v>416</v>
      </c>
      <c r="B2000" t="s">
        <v>417</v>
      </c>
      <c r="C2000" s="1">
        <v>2091.85</v>
      </c>
      <c r="D2000">
        <v>2062025</v>
      </c>
      <c r="E2000">
        <v>4570</v>
      </c>
      <c r="F2000" t="s">
        <v>418</v>
      </c>
      <c r="G2000">
        <v>5352</v>
      </c>
      <c r="H2000" t="str">
        <f>IF(COUNTIF(Aktiva_företag[FO-nummer],ostolaskut_2025[[#This Row],[Toimittajan Y-tunnus]])&gt;0, "JA", "NEJ")</f>
        <v>JA</v>
      </c>
    </row>
    <row r="2001" spans="1:8" x14ac:dyDescent="0.35">
      <c r="A2001" t="s">
        <v>416</v>
      </c>
      <c r="B2001" t="s">
        <v>417</v>
      </c>
      <c r="C2001" s="1">
        <v>1609.51</v>
      </c>
      <c r="D2001">
        <v>3062025</v>
      </c>
      <c r="E2001">
        <v>4570</v>
      </c>
      <c r="F2001" t="s">
        <v>418</v>
      </c>
      <c r="G2001">
        <v>5352</v>
      </c>
      <c r="H2001" t="str">
        <f>IF(COUNTIF(Aktiva_företag[FO-nummer],ostolaskut_2025[[#This Row],[Toimittajan Y-tunnus]])&gt;0, "JA", "NEJ")</f>
        <v>JA</v>
      </c>
    </row>
    <row r="2002" spans="1:8" x14ac:dyDescent="0.35">
      <c r="A2002" t="s">
        <v>416</v>
      </c>
      <c r="B2002" t="s">
        <v>417</v>
      </c>
      <c r="C2002" s="1">
        <v>235.94</v>
      </c>
      <c r="D2002">
        <v>2062025</v>
      </c>
      <c r="E2002">
        <v>4570</v>
      </c>
      <c r="F2002" t="s">
        <v>418</v>
      </c>
      <c r="G2002">
        <v>5352</v>
      </c>
      <c r="H2002" t="str">
        <f>IF(COUNTIF(Aktiva_företag[FO-nummer],ostolaskut_2025[[#This Row],[Toimittajan Y-tunnus]])&gt;0, "JA", "NEJ")</f>
        <v>JA</v>
      </c>
    </row>
    <row r="2003" spans="1:8" x14ac:dyDescent="0.35">
      <c r="A2003" t="s">
        <v>416</v>
      </c>
      <c r="B2003" t="s">
        <v>417</v>
      </c>
      <c r="C2003" s="1">
        <v>6041.79</v>
      </c>
      <c r="D2003">
        <v>2062025</v>
      </c>
      <c r="E2003">
        <v>4570</v>
      </c>
      <c r="F2003" t="s">
        <v>418</v>
      </c>
      <c r="G2003">
        <v>5352</v>
      </c>
      <c r="H2003" t="str">
        <f>IF(COUNTIF(Aktiva_företag[FO-nummer],ostolaskut_2025[[#This Row],[Toimittajan Y-tunnus]])&gt;0, "JA", "NEJ")</f>
        <v>JA</v>
      </c>
    </row>
    <row r="2004" spans="1:8" x14ac:dyDescent="0.35">
      <c r="A2004" t="s">
        <v>416</v>
      </c>
      <c r="B2004" t="s">
        <v>417</v>
      </c>
      <c r="C2004" s="1">
        <v>2184.7600000000002</v>
      </c>
      <c r="D2004">
        <v>2062025</v>
      </c>
      <c r="E2004">
        <v>4570</v>
      </c>
      <c r="F2004" t="s">
        <v>418</v>
      </c>
      <c r="G2004">
        <v>5352</v>
      </c>
      <c r="H2004" t="str">
        <f>IF(COUNTIF(Aktiva_företag[FO-nummer],ostolaskut_2025[[#This Row],[Toimittajan Y-tunnus]])&gt;0, "JA", "NEJ")</f>
        <v>JA</v>
      </c>
    </row>
    <row r="2005" spans="1:8" x14ac:dyDescent="0.35">
      <c r="A2005" t="s">
        <v>416</v>
      </c>
      <c r="B2005" t="s">
        <v>417</v>
      </c>
      <c r="C2005" s="1">
        <v>123.94</v>
      </c>
      <c r="D2005">
        <v>2062025</v>
      </c>
      <c r="E2005">
        <v>4570</v>
      </c>
      <c r="F2005" t="s">
        <v>418</v>
      </c>
      <c r="G2005">
        <v>5352</v>
      </c>
      <c r="H2005" t="str">
        <f>IF(COUNTIF(Aktiva_företag[FO-nummer],ostolaskut_2025[[#This Row],[Toimittajan Y-tunnus]])&gt;0, "JA", "NEJ")</f>
        <v>JA</v>
      </c>
    </row>
    <row r="2006" spans="1:8" x14ac:dyDescent="0.35">
      <c r="A2006" t="s">
        <v>416</v>
      </c>
      <c r="B2006" t="s">
        <v>417</v>
      </c>
      <c r="C2006" s="1">
        <v>215.02</v>
      </c>
      <c r="D2006">
        <v>3062025</v>
      </c>
      <c r="E2006">
        <v>4570</v>
      </c>
      <c r="F2006" t="s">
        <v>418</v>
      </c>
      <c r="G2006">
        <v>5352</v>
      </c>
      <c r="H2006" t="str">
        <f>IF(COUNTIF(Aktiva_företag[FO-nummer],ostolaskut_2025[[#This Row],[Toimittajan Y-tunnus]])&gt;0, "JA", "NEJ")</f>
        <v>JA</v>
      </c>
    </row>
    <row r="2007" spans="1:8" x14ac:dyDescent="0.35">
      <c r="A2007" t="s">
        <v>416</v>
      </c>
      <c r="B2007" t="s">
        <v>417</v>
      </c>
      <c r="C2007" s="1">
        <v>2833.85</v>
      </c>
      <c r="D2007">
        <v>2062025</v>
      </c>
      <c r="E2007">
        <v>4570</v>
      </c>
      <c r="F2007" t="s">
        <v>418</v>
      </c>
      <c r="G2007">
        <v>5352</v>
      </c>
      <c r="H2007" t="str">
        <f>IF(COUNTIF(Aktiva_företag[FO-nummer],ostolaskut_2025[[#This Row],[Toimittajan Y-tunnus]])&gt;0, "JA", "NEJ")</f>
        <v>JA</v>
      </c>
    </row>
    <row r="2008" spans="1:8" x14ac:dyDescent="0.35">
      <c r="A2008" t="s">
        <v>416</v>
      </c>
      <c r="B2008" t="s">
        <v>417</v>
      </c>
      <c r="C2008" s="1">
        <v>1385.06</v>
      </c>
      <c r="D2008">
        <v>2062025</v>
      </c>
      <c r="E2008">
        <v>4570</v>
      </c>
      <c r="F2008" t="s">
        <v>418</v>
      </c>
      <c r="G2008">
        <v>5352</v>
      </c>
      <c r="H2008" t="str">
        <f>IF(COUNTIF(Aktiva_företag[FO-nummer],ostolaskut_2025[[#This Row],[Toimittajan Y-tunnus]])&gt;0, "JA", "NEJ")</f>
        <v>JA</v>
      </c>
    </row>
    <row r="2009" spans="1:8" x14ac:dyDescent="0.35">
      <c r="A2009" t="s">
        <v>416</v>
      </c>
      <c r="B2009" t="s">
        <v>417</v>
      </c>
      <c r="C2009" s="1">
        <v>1912.02</v>
      </c>
      <c r="D2009">
        <v>1072025</v>
      </c>
      <c r="E2009">
        <v>4570</v>
      </c>
      <c r="F2009" t="s">
        <v>418</v>
      </c>
      <c r="G2009">
        <v>5352</v>
      </c>
      <c r="H2009" t="str">
        <f>IF(COUNTIF(Aktiva_företag[FO-nummer],ostolaskut_2025[[#This Row],[Toimittajan Y-tunnus]])&gt;0, "JA", "NEJ")</f>
        <v>JA</v>
      </c>
    </row>
    <row r="2010" spans="1:8" x14ac:dyDescent="0.35">
      <c r="A2010" t="s">
        <v>416</v>
      </c>
      <c r="B2010" t="s">
        <v>417</v>
      </c>
      <c r="C2010" s="1">
        <v>235.94</v>
      </c>
      <c r="D2010">
        <v>1072025</v>
      </c>
      <c r="E2010">
        <v>4570</v>
      </c>
      <c r="F2010" t="s">
        <v>418</v>
      </c>
      <c r="G2010">
        <v>5352</v>
      </c>
      <c r="H2010" t="str">
        <f>IF(COUNTIF(Aktiva_företag[FO-nummer],ostolaskut_2025[[#This Row],[Toimittajan Y-tunnus]])&gt;0, "JA", "NEJ")</f>
        <v>JA</v>
      </c>
    </row>
    <row r="2011" spans="1:8" x14ac:dyDescent="0.35">
      <c r="A2011" t="s">
        <v>416</v>
      </c>
      <c r="B2011" t="s">
        <v>417</v>
      </c>
      <c r="C2011" s="1">
        <v>1634.36</v>
      </c>
      <c r="D2011">
        <v>1072025</v>
      </c>
      <c r="E2011">
        <v>4570</v>
      </c>
      <c r="F2011" t="s">
        <v>418</v>
      </c>
      <c r="G2011">
        <v>5352</v>
      </c>
      <c r="H2011" t="str">
        <f>IF(COUNTIF(Aktiva_företag[FO-nummer],ostolaskut_2025[[#This Row],[Toimittajan Y-tunnus]])&gt;0, "JA", "NEJ")</f>
        <v>JA</v>
      </c>
    </row>
    <row r="2012" spans="1:8" x14ac:dyDescent="0.35">
      <c r="A2012" t="s">
        <v>416</v>
      </c>
      <c r="B2012" t="s">
        <v>417</v>
      </c>
      <c r="C2012" s="1">
        <v>226.62</v>
      </c>
      <c r="D2012">
        <v>1072025</v>
      </c>
      <c r="E2012">
        <v>4570</v>
      </c>
      <c r="F2012" t="s">
        <v>418</v>
      </c>
      <c r="G2012">
        <v>5352</v>
      </c>
      <c r="H2012" t="str">
        <f>IF(COUNTIF(Aktiva_företag[FO-nummer],ostolaskut_2025[[#This Row],[Toimittajan Y-tunnus]])&gt;0, "JA", "NEJ")</f>
        <v>JA</v>
      </c>
    </row>
    <row r="2013" spans="1:8" x14ac:dyDescent="0.35">
      <c r="A2013" t="s">
        <v>416</v>
      </c>
      <c r="B2013" t="s">
        <v>417</v>
      </c>
      <c r="C2013" s="1">
        <v>1634.95</v>
      </c>
      <c r="D2013">
        <v>1072025</v>
      </c>
      <c r="E2013">
        <v>4570</v>
      </c>
      <c r="F2013" t="s">
        <v>418</v>
      </c>
      <c r="G2013">
        <v>5352</v>
      </c>
      <c r="H2013" t="str">
        <f>IF(COUNTIF(Aktiva_företag[FO-nummer],ostolaskut_2025[[#This Row],[Toimittajan Y-tunnus]])&gt;0, "JA", "NEJ")</f>
        <v>JA</v>
      </c>
    </row>
    <row r="2014" spans="1:8" x14ac:dyDescent="0.35">
      <c r="A2014" t="s">
        <v>416</v>
      </c>
      <c r="B2014" t="s">
        <v>417</v>
      </c>
      <c r="C2014" s="1">
        <v>1096.56</v>
      </c>
      <c r="D2014">
        <v>1072025</v>
      </c>
      <c r="E2014">
        <v>4570</v>
      </c>
      <c r="F2014" t="s">
        <v>418</v>
      </c>
      <c r="G2014">
        <v>5352</v>
      </c>
      <c r="H2014" t="str">
        <f>IF(COUNTIF(Aktiva_företag[FO-nummer],ostolaskut_2025[[#This Row],[Toimittajan Y-tunnus]])&gt;0, "JA", "NEJ")</f>
        <v>JA</v>
      </c>
    </row>
    <row r="2015" spans="1:8" x14ac:dyDescent="0.35">
      <c r="A2015" t="s">
        <v>416</v>
      </c>
      <c r="B2015" t="s">
        <v>417</v>
      </c>
      <c r="C2015" s="1">
        <v>649.94000000000005</v>
      </c>
      <c r="D2015">
        <v>1072025</v>
      </c>
      <c r="E2015">
        <v>4570</v>
      </c>
      <c r="F2015" t="s">
        <v>418</v>
      </c>
      <c r="G2015">
        <v>5352</v>
      </c>
      <c r="H2015" t="str">
        <f>IF(COUNTIF(Aktiva_företag[FO-nummer],ostolaskut_2025[[#This Row],[Toimittajan Y-tunnus]])&gt;0, "JA", "NEJ")</f>
        <v>JA</v>
      </c>
    </row>
    <row r="2016" spans="1:8" x14ac:dyDescent="0.35">
      <c r="A2016" t="s">
        <v>416</v>
      </c>
      <c r="B2016" t="s">
        <v>417</v>
      </c>
      <c r="C2016" s="1">
        <v>865.69</v>
      </c>
      <c r="D2016">
        <v>1072025</v>
      </c>
      <c r="E2016">
        <v>4570</v>
      </c>
      <c r="F2016" t="s">
        <v>418</v>
      </c>
      <c r="G2016">
        <v>5352</v>
      </c>
      <c r="H2016" t="str">
        <f>IF(COUNTIF(Aktiva_företag[FO-nummer],ostolaskut_2025[[#This Row],[Toimittajan Y-tunnus]])&gt;0, "JA", "NEJ")</f>
        <v>JA</v>
      </c>
    </row>
    <row r="2017" spans="1:8" x14ac:dyDescent="0.35">
      <c r="A2017" t="s">
        <v>416</v>
      </c>
      <c r="B2017" t="s">
        <v>417</v>
      </c>
      <c r="C2017" s="1">
        <v>1315.27</v>
      </c>
      <c r="D2017">
        <v>1072025</v>
      </c>
      <c r="E2017">
        <v>4570</v>
      </c>
      <c r="F2017" t="s">
        <v>418</v>
      </c>
      <c r="G2017">
        <v>5352</v>
      </c>
      <c r="H2017" t="str">
        <f>IF(COUNTIF(Aktiva_företag[FO-nummer],ostolaskut_2025[[#This Row],[Toimittajan Y-tunnus]])&gt;0, "JA", "NEJ")</f>
        <v>JA</v>
      </c>
    </row>
    <row r="2018" spans="1:8" x14ac:dyDescent="0.35">
      <c r="A2018" t="s">
        <v>416</v>
      </c>
      <c r="B2018" t="s">
        <v>417</v>
      </c>
      <c r="C2018" s="1">
        <v>121.45</v>
      </c>
      <c r="D2018">
        <v>1072025</v>
      </c>
      <c r="E2018">
        <v>4570</v>
      </c>
      <c r="F2018" t="s">
        <v>418</v>
      </c>
      <c r="G2018">
        <v>5352</v>
      </c>
      <c r="H2018" t="str">
        <f>IF(COUNTIF(Aktiva_företag[FO-nummer],ostolaskut_2025[[#This Row],[Toimittajan Y-tunnus]])&gt;0, "JA", "NEJ")</f>
        <v>JA</v>
      </c>
    </row>
    <row r="2019" spans="1:8" x14ac:dyDescent="0.35">
      <c r="A2019" t="s">
        <v>416</v>
      </c>
      <c r="B2019" t="s">
        <v>417</v>
      </c>
      <c r="C2019" s="1">
        <v>292.83999999999997</v>
      </c>
      <c r="D2019">
        <v>1072025</v>
      </c>
      <c r="E2019">
        <v>4570</v>
      </c>
      <c r="F2019" t="s">
        <v>418</v>
      </c>
      <c r="G2019">
        <v>5352</v>
      </c>
      <c r="H2019" t="str">
        <f>IF(COUNTIF(Aktiva_företag[FO-nummer],ostolaskut_2025[[#This Row],[Toimittajan Y-tunnus]])&gt;0, "JA", "NEJ")</f>
        <v>JA</v>
      </c>
    </row>
    <row r="2020" spans="1:8" x14ac:dyDescent="0.35">
      <c r="A2020" t="s">
        <v>416</v>
      </c>
      <c r="B2020" t="s">
        <v>417</v>
      </c>
      <c r="C2020" s="1">
        <v>1290.43</v>
      </c>
      <c r="D2020">
        <v>1072025</v>
      </c>
      <c r="E2020">
        <v>4570</v>
      </c>
      <c r="F2020" t="s">
        <v>418</v>
      </c>
      <c r="G2020">
        <v>5352</v>
      </c>
      <c r="H2020" t="str">
        <f>IF(COUNTIF(Aktiva_företag[FO-nummer],ostolaskut_2025[[#This Row],[Toimittajan Y-tunnus]])&gt;0, "JA", "NEJ")</f>
        <v>JA</v>
      </c>
    </row>
    <row r="2021" spans="1:8" x14ac:dyDescent="0.35">
      <c r="A2021" t="s">
        <v>416</v>
      </c>
      <c r="B2021" t="s">
        <v>417</v>
      </c>
      <c r="C2021" s="1">
        <v>175.82</v>
      </c>
      <c r="D2021">
        <v>1072025</v>
      </c>
      <c r="E2021">
        <v>4570</v>
      </c>
      <c r="F2021" t="s">
        <v>418</v>
      </c>
      <c r="G2021">
        <v>5352</v>
      </c>
      <c r="H2021" t="str">
        <f>IF(COUNTIF(Aktiva_företag[FO-nummer],ostolaskut_2025[[#This Row],[Toimittajan Y-tunnus]])&gt;0, "JA", "NEJ")</f>
        <v>JA</v>
      </c>
    </row>
    <row r="2022" spans="1:8" x14ac:dyDescent="0.35">
      <c r="A2022" t="s">
        <v>416</v>
      </c>
      <c r="B2022" t="s">
        <v>417</v>
      </c>
      <c r="C2022" s="1">
        <v>3496.15</v>
      </c>
      <c r="D2022">
        <v>1072025</v>
      </c>
      <c r="E2022">
        <v>4570</v>
      </c>
      <c r="F2022" t="s">
        <v>418</v>
      </c>
      <c r="G2022">
        <v>5352</v>
      </c>
      <c r="H2022" t="str">
        <f>IF(COUNTIF(Aktiva_företag[FO-nummer],ostolaskut_2025[[#This Row],[Toimittajan Y-tunnus]])&gt;0, "JA", "NEJ")</f>
        <v>JA</v>
      </c>
    </row>
    <row r="2023" spans="1:8" x14ac:dyDescent="0.35">
      <c r="A2023" t="s">
        <v>416</v>
      </c>
      <c r="B2023" t="s">
        <v>417</v>
      </c>
      <c r="C2023" s="1">
        <v>815.21</v>
      </c>
      <c r="D2023">
        <v>1072025</v>
      </c>
      <c r="E2023">
        <v>4570</v>
      </c>
      <c r="F2023" t="s">
        <v>418</v>
      </c>
      <c r="G2023">
        <v>5352</v>
      </c>
      <c r="H2023" t="str">
        <f>IF(COUNTIF(Aktiva_företag[FO-nummer],ostolaskut_2025[[#This Row],[Toimittajan Y-tunnus]])&gt;0, "JA", "NEJ")</f>
        <v>JA</v>
      </c>
    </row>
    <row r="2024" spans="1:8" x14ac:dyDescent="0.35">
      <c r="A2024" t="s">
        <v>416</v>
      </c>
      <c r="B2024" t="s">
        <v>417</v>
      </c>
      <c r="C2024" s="1">
        <v>187</v>
      </c>
      <c r="D2024">
        <v>4082025</v>
      </c>
      <c r="E2024">
        <v>4570</v>
      </c>
      <c r="F2024" t="s">
        <v>418</v>
      </c>
      <c r="G2024">
        <v>5352</v>
      </c>
      <c r="H2024" t="str">
        <f>IF(COUNTIF(Aktiva_företag[FO-nummer],ostolaskut_2025[[#This Row],[Toimittajan Y-tunnus]])&gt;0, "JA", "NEJ")</f>
        <v>JA</v>
      </c>
    </row>
    <row r="2025" spans="1:8" x14ac:dyDescent="0.35">
      <c r="A2025" t="s">
        <v>416</v>
      </c>
      <c r="B2025" t="s">
        <v>417</v>
      </c>
      <c r="C2025" s="1">
        <v>1276.02</v>
      </c>
      <c r="D2025">
        <v>4082025</v>
      </c>
      <c r="E2025">
        <v>4570</v>
      </c>
      <c r="F2025" t="s">
        <v>418</v>
      </c>
      <c r="G2025">
        <v>5352</v>
      </c>
      <c r="H2025" t="str">
        <f>IF(COUNTIF(Aktiva_företag[FO-nummer],ostolaskut_2025[[#This Row],[Toimittajan Y-tunnus]])&gt;0, "JA", "NEJ")</f>
        <v>JA</v>
      </c>
    </row>
    <row r="2026" spans="1:8" x14ac:dyDescent="0.35">
      <c r="A2026" t="s">
        <v>416</v>
      </c>
      <c r="B2026" t="s">
        <v>417</v>
      </c>
      <c r="C2026" s="1">
        <v>1006.73</v>
      </c>
      <c r="D2026">
        <v>4082025</v>
      </c>
      <c r="E2026">
        <v>4570</v>
      </c>
      <c r="F2026" t="s">
        <v>418</v>
      </c>
      <c r="G2026">
        <v>5352</v>
      </c>
      <c r="H2026" t="str">
        <f>IF(COUNTIF(Aktiva_företag[FO-nummer],ostolaskut_2025[[#This Row],[Toimittajan Y-tunnus]])&gt;0, "JA", "NEJ")</f>
        <v>JA</v>
      </c>
    </row>
    <row r="2027" spans="1:8" x14ac:dyDescent="0.35">
      <c r="A2027" t="s">
        <v>416</v>
      </c>
      <c r="B2027" t="s">
        <v>417</v>
      </c>
      <c r="C2027" s="1">
        <v>727.04</v>
      </c>
      <c r="D2027">
        <v>4082025</v>
      </c>
      <c r="E2027">
        <v>4570</v>
      </c>
      <c r="F2027" t="s">
        <v>418</v>
      </c>
      <c r="G2027">
        <v>5352</v>
      </c>
      <c r="H2027" t="str">
        <f>IF(COUNTIF(Aktiva_företag[FO-nummer],ostolaskut_2025[[#This Row],[Toimittajan Y-tunnus]])&gt;0, "JA", "NEJ")</f>
        <v>JA</v>
      </c>
    </row>
    <row r="2028" spans="1:8" x14ac:dyDescent="0.35">
      <c r="A2028" t="s">
        <v>416</v>
      </c>
      <c r="B2028" t="s">
        <v>417</v>
      </c>
      <c r="C2028" s="1">
        <v>960.98</v>
      </c>
      <c r="D2028">
        <v>4082025</v>
      </c>
      <c r="E2028">
        <v>4570</v>
      </c>
      <c r="F2028" t="s">
        <v>418</v>
      </c>
      <c r="G2028">
        <v>5352</v>
      </c>
      <c r="H2028" t="str">
        <f>IF(COUNTIF(Aktiva_företag[FO-nummer],ostolaskut_2025[[#This Row],[Toimittajan Y-tunnus]])&gt;0, "JA", "NEJ")</f>
        <v>JA</v>
      </c>
    </row>
    <row r="2029" spans="1:8" x14ac:dyDescent="0.35">
      <c r="A2029" t="s">
        <v>416</v>
      </c>
      <c r="B2029" t="s">
        <v>417</v>
      </c>
      <c r="C2029" s="1">
        <v>235.94</v>
      </c>
      <c r="D2029">
        <v>4082025</v>
      </c>
      <c r="E2029">
        <v>4570</v>
      </c>
      <c r="F2029" t="s">
        <v>418</v>
      </c>
      <c r="G2029">
        <v>5352</v>
      </c>
      <c r="H2029" t="str">
        <f>IF(COUNTIF(Aktiva_företag[FO-nummer],ostolaskut_2025[[#This Row],[Toimittajan Y-tunnus]])&gt;0, "JA", "NEJ")</f>
        <v>JA</v>
      </c>
    </row>
    <row r="2030" spans="1:8" x14ac:dyDescent="0.35">
      <c r="A2030" t="s">
        <v>416</v>
      </c>
      <c r="B2030" t="s">
        <v>417</v>
      </c>
      <c r="C2030" s="1">
        <v>1098.21</v>
      </c>
      <c r="D2030">
        <v>4082025</v>
      </c>
      <c r="E2030">
        <v>4570</v>
      </c>
      <c r="F2030" t="s">
        <v>418</v>
      </c>
      <c r="G2030">
        <v>5352</v>
      </c>
      <c r="H2030" t="str">
        <f>IF(COUNTIF(Aktiva_företag[FO-nummer],ostolaskut_2025[[#This Row],[Toimittajan Y-tunnus]])&gt;0, "JA", "NEJ")</f>
        <v>JA</v>
      </c>
    </row>
    <row r="2031" spans="1:8" x14ac:dyDescent="0.35">
      <c r="A2031" t="s">
        <v>416</v>
      </c>
      <c r="B2031" t="s">
        <v>417</v>
      </c>
      <c r="C2031" s="1">
        <v>2043.47</v>
      </c>
      <c r="D2031">
        <v>4082025</v>
      </c>
      <c r="E2031">
        <v>4570</v>
      </c>
      <c r="F2031" t="s">
        <v>418</v>
      </c>
      <c r="G2031">
        <v>5352</v>
      </c>
      <c r="H2031" t="str">
        <f>IF(COUNTIF(Aktiva_företag[FO-nummer],ostolaskut_2025[[#This Row],[Toimittajan Y-tunnus]])&gt;0, "JA", "NEJ")</f>
        <v>JA</v>
      </c>
    </row>
    <row r="2032" spans="1:8" x14ac:dyDescent="0.35">
      <c r="A2032" t="s">
        <v>416</v>
      </c>
      <c r="B2032" t="s">
        <v>417</v>
      </c>
      <c r="C2032" s="1">
        <v>602.69000000000005</v>
      </c>
      <c r="D2032">
        <v>4082025</v>
      </c>
      <c r="E2032">
        <v>4570</v>
      </c>
      <c r="F2032" t="s">
        <v>418</v>
      </c>
      <c r="G2032">
        <v>5352</v>
      </c>
      <c r="H2032" t="str">
        <f>IF(COUNTIF(Aktiva_företag[FO-nummer],ostolaskut_2025[[#This Row],[Toimittajan Y-tunnus]])&gt;0, "JA", "NEJ")</f>
        <v>JA</v>
      </c>
    </row>
    <row r="2033" spans="1:8" x14ac:dyDescent="0.35">
      <c r="A2033" t="s">
        <v>416</v>
      </c>
      <c r="B2033" t="s">
        <v>417</v>
      </c>
      <c r="C2033" s="1">
        <v>844.14</v>
      </c>
      <c r="D2033">
        <v>4082025</v>
      </c>
      <c r="E2033">
        <v>4570</v>
      </c>
      <c r="F2033" t="s">
        <v>418</v>
      </c>
      <c r="G2033">
        <v>5352</v>
      </c>
      <c r="H2033" t="str">
        <f>IF(COUNTIF(Aktiva_företag[FO-nummer],ostolaskut_2025[[#This Row],[Toimittajan Y-tunnus]])&gt;0, "JA", "NEJ")</f>
        <v>JA</v>
      </c>
    </row>
    <row r="2034" spans="1:8" x14ac:dyDescent="0.35">
      <c r="A2034" t="s">
        <v>416</v>
      </c>
      <c r="B2034" t="s">
        <v>417</v>
      </c>
      <c r="C2034" s="1">
        <v>124.16</v>
      </c>
      <c r="D2034">
        <v>4082025</v>
      </c>
      <c r="E2034">
        <v>4570</v>
      </c>
      <c r="F2034" t="s">
        <v>418</v>
      </c>
      <c r="G2034">
        <v>5352</v>
      </c>
      <c r="H2034" t="str">
        <f>IF(COUNTIF(Aktiva_företag[FO-nummer],ostolaskut_2025[[#This Row],[Toimittajan Y-tunnus]])&gt;0, "JA", "NEJ")</f>
        <v>JA</v>
      </c>
    </row>
    <row r="2035" spans="1:8" x14ac:dyDescent="0.35">
      <c r="A2035" t="s">
        <v>416</v>
      </c>
      <c r="B2035" t="s">
        <v>417</v>
      </c>
      <c r="C2035" s="1">
        <v>136.62</v>
      </c>
      <c r="D2035">
        <v>4082025</v>
      </c>
      <c r="E2035">
        <v>4570</v>
      </c>
      <c r="F2035" t="s">
        <v>418</v>
      </c>
      <c r="G2035">
        <v>5352</v>
      </c>
      <c r="H2035" t="str">
        <f>IF(COUNTIF(Aktiva_företag[FO-nummer],ostolaskut_2025[[#This Row],[Toimittajan Y-tunnus]])&gt;0, "JA", "NEJ")</f>
        <v>JA</v>
      </c>
    </row>
    <row r="2036" spans="1:8" x14ac:dyDescent="0.35">
      <c r="A2036" t="s">
        <v>416</v>
      </c>
      <c r="B2036" t="s">
        <v>417</v>
      </c>
      <c r="C2036" s="1">
        <v>120.9</v>
      </c>
      <c r="D2036">
        <v>4082025</v>
      </c>
      <c r="E2036">
        <v>4570</v>
      </c>
      <c r="F2036" t="s">
        <v>418</v>
      </c>
      <c r="G2036">
        <v>5352</v>
      </c>
      <c r="H2036" t="str">
        <f>IF(COUNTIF(Aktiva_företag[FO-nummer],ostolaskut_2025[[#This Row],[Toimittajan Y-tunnus]])&gt;0, "JA", "NEJ")</f>
        <v>JA</v>
      </c>
    </row>
    <row r="2037" spans="1:8" x14ac:dyDescent="0.35">
      <c r="A2037" t="s">
        <v>416</v>
      </c>
      <c r="B2037" t="s">
        <v>417</v>
      </c>
      <c r="C2037" s="1">
        <v>507.66</v>
      </c>
      <c r="D2037">
        <v>4082025</v>
      </c>
      <c r="E2037">
        <v>4570</v>
      </c>
      <c r="F2037" t="s">
        <v>418</v>
      </c>
      <c r="G2037">
        <v>5352</v>
      </c>
      <c r="H2037" t="str">
        <f>IF(COUNTIF(Aktiva_företag[FO-nummer],ostolaskut_2025[[#This Row],[Toimittajan Y-tunnus]])&gt;0, "JA", "NEJ")</f>
        <v>JA</v>
      </c>
    </row>
    <row r="2038" spans="1:8" x14ac:dyDescent="0.35">
      <c r="A2038" t="s">
        <v>416</v>
      </c>
      <c r="B2038" t="s">
        <v>417</v>
      </c>
      <c r="C2038" s="1">
        <v>440.61</v>
      </c>
      <c r="D2038">
        <v>4082025</v>
      </c>
      <c r="E2038">
        <v>4570</v>
      </c>
      <c r="F2038" t="s">
        <v>418</v>
      </c>
      <c r="G2038">
        <v>5352</v>
      </c>
      <c r="H2038" t="str">
        <f>IF(COUNTIF(Aktiva_företag[FO-nummer],ostolaskut_2025[[#This Row],[Toimittajan Y-tunnus]])&gt;0, "JA", "NEJ")</f>
        <v>JA</v>
      </c>
    </row>
    <row r="2039" spans="1:8" x14ac:dyDescent="0.35">
      <c r="A2039" t="s">
        <v>416</v>
      </c>
      <c r="B2039" t="s">
        <v>417</v>
      </c>
      <c r="C2039" s="1">
        <v>1624.57</v>
      </c>
      <c r="D2039">
        <v>1092025</v>
      </c>
      <c r="E2039">
        <v>4570</v>
      </c>
      <c r="F2039" t="s">
        <v>418</v>
      </c>
      <c r="G2039">
        <v>5352</v>
      </c>
      <c r="H2039" t="str">
        <f>IF(COUNTIF(Aktiva_företag[FO-nummer],ostolaskut_2025[[#This Row],[Toimittajan Y-tunnus]])&gt;0, "JA", "NEJ")</f>
        <v>JA</v>
      </c>
    </row>
    <row r="2040" spans="1:8" x14ac:dyDescent="0.35">
      <c r="A2040" t="s">
        <v>416</v>
      </c>
      <c r="B2040" t="s">
        <v>417</v>
      </c>
      <c r="C2040" s="1">
        <v>563.55999999999995</v>
      </c>
      <c r="D2040">
        <v>1092025</v>
      </c>
      <c r="E2040">
        <v>4570</v>
      </c>
      <c r="F2040" t="s">
        <v>418</v>
      </c>
      <c r="G2040">
        <v>5352</v>
      </c>
      <c r="H2040" t="str">
        <f>IF(COUNTIF(Aktiva_företag[FO-nummer],ostolaskut_2025[[#This Row],[Toimittajan Y-tunnus]])&gt;0, "JA", "NEJ")</f>
        <v>JA</v>
      </c>
    </row>
    <row r="2041" spans="1:8" x14ac:dyDescent="0.35">
      <c r="A2041" t="s">
        <v>416</v>
      </c>
      <c r="B2041" t="s">
        <v>417</v>
      </c>
      <c r="C2041" s="1">
        <v>235.94</v>
      </c>
      <c r="D2041">
        <v>1092025</v>
      </c>
      <c r="E2041">
        <v>4570</v>
      </c>
      <c r="F2041" t="s">
        <v>418</v>
      </c>
      <c r="G2041">
        <v>5352</v>
      </c>
      <c r="H2041" t="str">
        <f>IF(COUNTIF(Aktiva_företag[FO-nummer],ostolaskut_2025[[#This Row],[Toimittajan Y-tunnus]])&gt;0, "JA", "NEJ")</f>
        <v>JA</v>
      </c>
    </row>
    <row r="2042" spans="1:8" x14ac:dyDescent="0.35">
      <c r="A2042" t="s">
        <v>416</v>
      </c>
      <c r="B2042" t="s">
        <v>417</v>
      </c>
      <c r="C2042" s="1">
        <v>1437.55</v>
      </c>
      <c r="D2042">
        <v>1092025</v>
      </c>
      <c r="E2042">
        <v>4570</v>
      </c>
      <c r="F2042" t="s">
        <v>418</v>
      </c>
      <c r="G2042">
        <v>5352</v>
      </c>
      <c r="H2042" t="str">
        <f>IF(COUNTIF(Aktiva_företag[FO-nummer],ostolaskut_2025[[#This Row],[Toimittajan Y-tunnus]])&gt;0, "JA", "NEJ")</f>
        <v>JA</v>
      </c>
    </row>
    <row r="2043" spans="1:8" x14ac:dyDescent="0.35">
      <c r="A2043" t="s">
        <v>416</v>
      </c>
      <c r="B2043" t="s">
        <v>417</v>
      </c>
      <c r="C2043" s="1">
        <v>722.34</v>
      </c>
      <c r="D2043">
        <v>1092025</v>
      </c>
      <c r="E2043">
        <v>4570</v>
      </c>
      <c r="F2043" t="s">
        <v>418</v>
      </c>
      <c r="G2043">
        <v>5352</v>
      </c>
      <c r="H2043" t="str">
        <f>IF(COUNTIF(Aktiva_företag[FO-nummer],ostolaskut_2025[[#This Row],[Toimittajan Y-tunnus]])&gt;0, "JA", "NEJ")</f>
        <v>JA</v>
      </c>
    </row>
    <row r="2044" spans="1:8" x14ac:dyDescent="0.35">
      <c r="A2044" t="s">
        <v>416</v>
      </c>
      <c r="B2044" t="s">
        <v>417</v>
      </c>
      <c r="C2044" s="1">
        <v>244.43</v>
      </c>
      <c r="D2044">
        <v>1092025</v>
      </c>
      <c r="E2044">
        <v>4570</v>
      </c>
      <c r="F2044" t="s">
        <v>418</v>
      </c>
      <c r="G2044">
        <v>5352</v>
      </c>
      <c r="H2044" t="str">
        <f>IF(COUNTIF(Aktiva_företag[FO-nummer],ostolaskut_2025[[#This Row],[Toimittajan Y-tunnus]])&gt;0, "JA", "NEJ")</f>
        <v>JA</v>
      </c>
    </row>
    <row r="2045" spans="1:8" x14ac:dyDescent="0.35">
      <c r="A2045" t="s">
        <v>416</v>
      </c>
      <c r="B2045" t="s">
        <v>417</v>
      </c>
      <c r="C2045" s="1">
        <v>169.19</v>
      </c>
      <c r="D2045">
        <v>1092025</v>
      </c>
      <c r="E2045">
        <v>4570</v>
      </c>
      <c r="F2045" t="s">
        <v>418</v>
      </c>
      <c r="G2045">
        <v>5352</v>
      </c>
      <c r="H2045" t="str">
        <f>IF(COUNTIF(Aktiva_företag[FO-nummer],ostolaskut_2025[[#This Row],[Toimittajan Y-tunnus]])&gt;0, "JA", "NEJ")</f>
        <v>JA</v>
      </c>
    </row>
    <row r="2046" spans="1:8" x14ac:dyDescent="0.35">
      <c r="A2046" t="s">
        <v>416</v>
      </c>
      <c r="B2046" t="s">
        <v>417</v>
      </c>
      <c r="C2046" s="1">
        <v>3198.99</v>
      </c>
      <c r="D2046">
        <v>1092025</v>
      </c>
      <c r="E2046">
        <v>4570</v>
      </c>
      <c r="F2046" t="s">
        <v>418</v>
      </c>
      <c r="G2046">
        <v>5352</v>
      </c>
      <c r="H2046" t="str">
        <f>IF(COUNTIF(Aktiva_företag[FO-nummer],ostolaskut_2025[[#This Row],[Toimittajan Y-tunnus]])&gt;0, "JA", "NEJ")</f>
        <v>JA</v>
      </c>
    </row>
    <row r="2047" spans="1:8" x14ac:dyDescent="0.35">
      <c r="A2047" t="s">
        <v>416</v>
      </c>
      <c r="B2047" t="s">
        <v>417</v>
      </c>
      <c r="C2047" s="1">
        <v>120.53</v>
      </c>
      <c r="D2047">
        <v>1092025</v>
      </c>
      <c r="E2047">
        <v>4570</v>
      </c>
      <c r="F2047" t="s">
        <v>418</v>
      </c>
      <c r="G2047">
        <v>5352</v>
      </c>
      <c r="H2047" t="str">
        <f>IF(COUNTIF(Aktiva_företag[FO-nummer],ostolaskut_2025[[#This Row],[Toimittajan Y-tunnus]])&gt;0, "JA", "NEJ")</f>
        <v>JA</v>
      </c>
    </row>
    <row r="2048" spans="1:8" x14ac:dyDescent="0.35">
      <c r="A2048" t="s">
        <v>416</v>
      </c>
      <c r="B2048" t="s">
        <v>417</v>
      </c>
      <c r="C2048" s="1">
        <v>1197.05</v>
      </c>
      <c r="D2048">
        <v>1092025</v>
      </c>
      <c r="E2048">
        <v>4570</v>
      </c>
      <c r="F2048" t="s">
        <v>418</v>
      </c>
      <c r="G2048">
        <v>5352</v>
      </c>
      <c r="H2048" t="str">
        <f>IF(COUNTIF(Aktiva_företag[FO-nummer],ostolaskut_2025[[#This Row],[Toimittajan Y-tunnus]])&gt;0, "JA", "NEJ")</f>
        <v>JA</v>
      </c>
    </row>
    <row r="2049" spans="1:8" x14ac:dyDescent="0.35">
      <c r="A2049" t="s">
        <v>416</v>
      </c>
      <c r="B2049" t="s">
        <v>417</v>
      </c>
      <c r="C2049" s="1">
        <v>1484.49</v>
      </c>
      <c r="D2049">
        <v>1092025</v>
      </c>
      <c r="E2049">
        <v>4570</v>
      </c>
      <c r="F2049" t="s">
        <v>418</v>
      </c>
      <c r="G2049">
        <v>5352</v>
      </c>
      <c r="H2049" t="str">
        <f>IF(COUNTIF(Aktiva_företag[FO-nummer],ostolaskut_2025[[#This Row],[Toimittajan Y-tunnus]])&gt;0, "JA", "NEJ")</f>
        <v>JA</v>
      </c>
    </row>
    <row r="2050" spans="1:8" x14ac:dyDescent="0.35">
      <c r="A2050" t="s">
        <v>416</v>
      </c>
      <c r="B2050" t="s">
        <v>417</v>
      </c>
      <c r="C2050" s="1">
        <v>1162.08</v>
      </c>
      <c r="D2050">
        <v>1092025</v>
      </c>
      <c r="E2050">
        <v>4570</v>
      </c>
      <c r="F2050" t="s">
        <v>418</v>
      </c>
      <c r="G2050">
        <v>5352</v>
      </c>
      <c r="H2050" t="str">
        <f>IF(COUNTIF(Aktiva_företag[FO-nummer],ostolaskut_2025[[#This Row],[Toimittajan Y-tunnus]])&gt;0, "JA", "NEJ")</f>
        <v>JA</v>
      </c>
    </row>
    <row r="2051" spans="1:8" x14ac:dyDescent="0.35">
      <c r="A2051" t="s">
        <v>416</v>
      </c>
      <c r="B2051" t="s">
        <v>417</v>
      </c>
      <c r="C2051" s="1">
        <v>1285.47</v>
      </c>
      <c r="D2051">
        <v>1092025</v>
      </c>
      <c r="E2051">
        <v>4570</v>
      </c>
      <c r="F2051" t="s">
        <v>418</v>
      </c>
      <c r="G2051">
        <v>5352</v>
      </c>
      <c r="H2051" t="str">
        <f>IF(COUNTIF(Aktiva_företag[FO-nummer],ostolaskut_2025[[#This Row],[Toimittajan Y-tunnus]])&gt;0, "JA", "NEJ")</f>
        <v>JA</v>
      </c>
    </row>
    <row r="2052" spans="1:8" x14ac:dyDescent="0.35">
      <c r="A2052" t="s">
        <v>416</v>
      </c>
      <c r="B2052" t="s">
        <v>417</v>
      </c>
      <c r="C2052" s="1">
        <v>721.83</v>
      </c>
      <c r="D2052">
        <v>1092025</v>
      </c>
      <c r="E2052">
        <v>4570</v>
      </c>
      <c r="F2052" t="s">
        <v>418</v>
      </c>
      <c r="G2052">
        <v>5352</v>
      </c>
      <c r="H2052" t="str">
        <f>IF(COUNTIF(Aktiva_företag[FO-nummer],ostolaskut_2025[[#This Row],[Toimittajan Y-tunnus]])&gt;0, "JA", "NEJ")</f>
        <v>JA</v>
      </c>
    </row>
    <row r="2053" spans="1:8" x14ac:dyDescent="0.35">
      <c r="A2053" t="s">
        <v>416</v>
      </c>
      <c r="B2053" t="s">
        <v>417</v>
      </c>
      <c r="C2053" s="1">
        <v>142.44999999999999</v>
      </c>
      <c r="D2053">
        <v>1092025</v>
      </c>
      <c r="E2053">
        <v>4570</v>
      </c>
      <c r="F2053" t="s">
        <v>418</v>
      </c>
      <c r="G2053">
        <v>5352</v>
      </c>
      <c r="H2053" t="str">
        <f>IF(COUNTIF(Aktiva_företag[FO-nummer],ostolaskut_2025[[#This Row],[Toimittajan Y-tunnus]])&gt;0, "JA", "NEJ")</f>
        <v>JA</v>
      </c>
    </row>
    <row r="2054" spans="1:8" x14ac:dyDescent="0.35">
      <c r="A2054" t="s">
        <v>416</v>
      </c>
      <c r="B2054" t="s">
        <v>417</v>
      </c>
      <c r="C2054" s="1">
        <v>1444.53</v>
      </c>
      <c r="D2054">
        <v>1102025</v>
      </c>
      <c r="E2054">
        <v>4570</v>
      </c>
      <c r="F2054" t="s">
        <v>418</v>
      </c>
      <c r="G2054">
        <v>5352</v>
      </c>
      <c r="H2054" t="str">
        <f>IF(COUNTIF(Aktiva_företag[FO-nummer],ostolaskut_2025[[#This Row],[Toimittajan Y-tunnus]])&gt;0, "JA", "NEJ")</f>
        <v>JA</v>
      </c>
    </row>
    <row r="2055" spans="1:8" x14ac:dyDescent="0.35">
      <c r="A2055" t="s">
        <v>416</v>
      </c>
      <c r="B2055" t="s">
        <v>417</v>
      </c>
      <c r="C2055" s="1">
        <v>1865.5</v>
      </c>
      <c r="D2055">
        <v>1102025</v>
      </c>
      <c r="E2055">
        <v>4570</v>
      </c>
      <c r="F2055" t="s">
        <v>418</v>
      </c>
      <c r="G2055">
        <v>5352</v>
      </c>
      <c r="H2055" t="str">
        <f>IF(COUNTIF(Aktiva_företag[FO-nummer],ostolaskut_2025[[#This Row],[Toimittajan Y-tunnus]])&gt;0, "JA", "NEJ")</f>
        <v>JA</v>
      </c>
    </row>
    <row r="2056" spans="1:8" x14ac:dyDescent="0.35">
      <c r="A2056" t="s">
        <v>416</v>
      </c>
      <c r="B2056" t="s">
        <v>417</v>
      </c>
      <c r="C2056" s="1">
        <v>1777.82</v>
      </c>
      <c r="D2056">
        <v>1102025</v>
      </c>
      <c r="E2056">
        <v>4570</v>
      </c>
      <c r="F2056" t="s">
        <v>418</v>
      </c>
      <c r="G2056">
        <v>5352</v>
      </c>
      <c r="H2056" t="str">
        <f>IF(COUNTIF(Aktiva_företag[FO-nummer],ostolaskut_2025[[#This Row],[Toimittajan Y-tunnus]])&gt;0, "JA", "NEJ")</f>
        <v>JA</v>
      </c>
    </row>
    <row r="2057" spans="1:8" x14ac:dyDescent="0.35">
      <c r="A2057" t="s">
        <v>416</v>
      </c>
      <c r="B2057" t="s">
        <v>417</v>
      </c>
      <c r="C2057" s="1">
        <v>281.47000000000003</v>
      </c>
      <c r="D2057">
        <v>1102025</v>
      </c>
      <c r="E2057">
        <v>4570</v>
      </c>
      <c r="F2057" t="s">
        <v>418</v>
      </c>
      <c r="G2057">
        <v>5352</v>
      </c>
      <c r="H2057" t="str">
        <f>IF(COUNTIF(Aktiva_företag[FO-nummer],ostolaskut_2025[[#This Row],[Toimittajan Y-tunnus]])&gt;0, "JA", "NEJ")</f>
        <v>JA</v>
      </c>
    </row>
    <row r="2058" spans="1:8" x14ac:dyDescent="0.35">
      <c r="A2058" t="s">
        <v>416</v>
      </c>
      <c r="B2058" t="s">
        <v>417</v>
      </c>
      <c r="C2058" s="1">
        <v>1368.59</v>
      </c>
      <c r="D2058">
        <v>1102025</v>
      </c>
      <c r="E2058">
        <v>4570</v>
      </c>
      <c r="F2058" t="s">
        <v>418</v>
      </c>
      <c r="G2058">
        <v>5352</v>
      </c>
      <c r="H2058" t="str">
        <f>IF(COUNTIF(Aktiva_företag[FO-nummer],ostolaskut_2025[[#This Row],[Toimittajan Y-tunnus]])&gt;0, "JA", "NEJ")</f>
        <v>JA</v>
      </c>
    </row>
    <row r="2059" spans="1:8" x14ac:dyDescent="0.35">
      <c r="A2059" t="s">
        <v>416</v>
      </c>
      <c r="B2059" t="s">
        <v>417</v>
      </c>
      <c r="C2059" s="1">
        <v>3941.43</v>
      </c>
      <c r="D2059">
        <v>1102025</v>
      </c>
      <c r="E2059">
        <v>4570</v>
      </c>
      <c r="F2059" t="s">
        <v>418</v>
      </c>
      <c r="G2059">
        <v>5352</v>
      </c>
      <c r="H2059" t="str">
        <f>IF(COUNTIF(Aktiva_företag[FO-nummer],ostolaskut_2025[[#This Row],[Toimittajan Y-tunnus]])&gt;0, "JA", "NEJ")</f>
        <v>JA</v>
      </c>
    </row>
    <row r="2060" spans="1:8" x14ac:dyDescent="0.35">
      <c r="A2060" t="s">
        <v>416</v>
      </c>
      <c r="B2060" t="s">
        <v>417</v>
      </c>
      <c r="C2060" s="1">
        <v>1824.15</v>
      </c>
      <c r="D2060">
        <v>1102025</v>
      </c>
      <c r="E2060">
        <v>4570</v>
      </c>
      <c r="F2060" t="s">
        <v>418</v>
      </c>
      <c r="G2060">
        <v>5352</v>
      </c>
      <c r="H2060" t="str">
        <f>IF(COUNTIF(Aktiva_företag[FO-nummer],ostolaskut_2025[[#This Row],[Toimittajan Y-tunnus]])&gt;0, "JA", "NEJ")</f>
        <v>JA</v>
      </c>
    </row>
    <row r="2061" spans="1:8" x14ac:dyDescent="0.35">
      <c r="A2061" t="s">
        <v>416</v>
      </c>
      <c r="B2061" t="s">
        <v>417</v>
      </c>
      <c r="C2061" s="1">
        <v>881.63</v>
      </c>
      <c r="D2061">
        <v>1102025</v>
      </c>
      <c r="E2061">
        <v>4570</v>
      </c>
      <c r="F2061" t="s">
        <v>418</v>
      </c>
      <c r="G2061">
        <v>5352</v>
      </c>
      <c r="H2061" t="str">
        <f>IF(COUNTIF(Aktiva_företag[FO-nummer],ostolaskut_2025[[#This Row],[Toimittajan Y-tunnus]])&gt;0, "JA", "NEJ")</f>
        <v>JA</v>
      </c>
    </row>
    <row r="2062" spans="1:8" x14ac:dyDescent="0.35">
      <c r="A2062" t="s">
        <v>416</v>
      </c>
      <c r="B2062" t="s">
        <v>417</v>
      </c>
      <c r="C2062" s="1">
        <v>909.02</v>
      </c>
      <c r="D2062">
        <v>1102025</v>
      </c>
      <c r="E2062">
        <v>4570</v>
      </c>
      <c r="F2062" t="s">
        <v>418</v>
      </c>
      <c r="G2062">
        <v>5352</v>
      </c>
      <c r="H2062" t="str">
        <f>IF(COUNTIF(Aktiva_företag[FO-nummer],ostolaskut_2025[[#This Row],[Toimittajan Y-tunnus]])&gt;0, "JA", "NEJ")</f>
        <v>JA</v>
      </c>
    </row>
    <row r="2063" spans="1:8" x14ac:dyDescent="0.35">
      <c r="A2063" t="s">
        <v>416</v>
      </c>
      <c r="B2063" t="s">
        <v>417</v>
      </c>
      <c r="C2063" s="1">
        <v>663.86</v>
      </c>
      <c r="D2063">
        <v>1102025</v>
      </c>
      <c r="E2063">
        <v>4570</v>
      </c>
      <c r="F2063" t="s">
        <v>418</v>
      </c>
      <c r="G2063">
        <v>5352</v>
      </c>
      <c r="H2063" t="str">
        <f>IF(COUNTIF(Aktiva_företag[FO-nummer],ostolaskut_2025[[#This Row],[Toimittajan Y-tunnus]])&gt;0, "JA", "NEJ")</f>
        <v>JA</v>
      </c>
    </row>
    <row r="2064" spans="1:8" x14ac:dyDescent="0.35">
      <c r="A2064" t="s">
        <v>416</v>
      </c>
      <c r="B2064" t="s">
        <v>417</v>
      </c>
      <c r="C2064" s="1">
        <v>235.94</v>
      </c>
      <c r="D2064">
        <v>1102025</v>
      </c>
      <c r="E2064">
        <v>4570</v>
      </c>
      <c r="F2064" t="s">
        <v>418</v>
      </c>
      <c r="G2064">
        <v>5352</v>
      </c>
      <c r="H2064" t="str">
        <f>IF(COUNTIF(Aktiva_företag[FO-nummer],ostolaskut_2025[[#This Row],[Toimittajan Y-tunnus]])&gt;0, "JA", "NEJ")</f>
        <v>JA</v>
      </c>
    </row>
    <row r="2065" spans="1:8" x14ac:dyDescent="0.35">
      <c r="A2065" t="s">
        <v>416</v>
      </c>
      <c r="B2065" t="s">
        <v>417</v>
      </c>
      <c r="C2065" s="1">
        <v>120.06</v>
      </c>
      <c r="D2065">
        <v>1102025</v>
      </c>
      <c r="E2065">
        <v>4570</v>
      </c>
      <c r="F2065" t="s">
        <v>418</v>
      </c>
      <c r="G2065">
        <v>5352</v>
      </c>
      <c r="H2065" t="str">
        <f>IF(COUNTIF(Aktiva_företag[FO-nummer],ostolaskut_2025[[#This Row],[Toimittajan Y-tunnus]])&gt;0, "JA", "NEJ")</f>
        <v>JA</v>
      </c>
    </row>
    <row r="2066" spans="1:8" x14ac:dyDescent="0.35">
      <c r="A2066" t="s">
        <v>416</v>
      </c>
      <c r="B2066" t="s">
        <v>417</v>
      </c>
      <c r="C2066" s="1">
        <v>220.04</v>
      </c>
      <c r="D2066">
        <v>1102025</v>
      </c>
      <c r="E2066">
        <v>4570</v>
      </c>
      <c r="F2066" t="s">
        <v>418</v>
      </c>
      <c r="G2066">
        <v>5352</v>
      </c>
      <c r="H2066" t="str">
        <f>IF(COUNTIF(Aktiva_företag[FO-nummer],ostolaskut_2025[[#This Row],[Toimittajan Y-tunnus]])&gt;0, "JA", "NEJ")</f>
        <v>JA</v>
      </c>
    </row>
    <row r="2067" spans="1:8" x14ac:dyDescent="0.35">
      <c r="A2067" t="s">
        <v>416</v>
      </c>
      <c r="B2067" t="s">
        <v>417</v>
      </c>
      <c r="C2067" s="1">
        <v>159</v>
      </c>
      <c r="D2067">
        <v>1102025</v>
      </c>
      <c r="E2067">
        <v>4570</v>
      </c>
      <c r="F2067" t="s">
        <v>418</v>
      </c>
      <c r="G2067">
        <v>5352</v>
      </c>
      <c r="H2067" t="str">
        <f>IF(COUNTIF(Aktiva_företag[FO-nummer],ostolaskut_2025[[#This Row],[Toimittajan Y-tunnus]])&gt;0, "JA", "NEJ")</f>
        <v>JA</v>
      </c>
    </row>
    <row r="2068" spans="1:8" x14ac:dyDescent="0.35">
      <c r="A2068" t="s">
        <v>416</v>
      </c>
      <c r="B2068" t="s">
        <v>417</v>
      </c>
      <c r="C2068" s="1">
        <v>1467.26</v>
      </c>
      <c r="D2068">
        <v>1102025</v>
      </c>
      <c r="E2068">
        <v>4570</v>
      </c>
      <c r="F2068" t="s">
        <v>418</v>
      </c>
      <c r="G2068">
        <v>5352</v>
      </c>
      <c r="H2068" t="str">
        <f>IF(COUNTIF(Aktiva_företag[FO-nummer],ostolaskut_2025[[#This Row],[Toimittajan Y-tunnus]])&gt;0, "JA", "NEJ")</f>
        <v>JA</v>
      </c>
    </row>
    <row r="2069" spans="1:8" x14ac:dyDescent="0.35">
      <c r="A2069" t="s">
        <v>416</v>
      </c>
      <c r="B2069" t="s">
        <v>417</v>
      </c>
      <c r="C2069" s="1">
        <v>235.94</v>
      </c>
      <c r="D2069">
        <v>3112025</v>
      </c>
      <c r="E2069">
        <v>4570</v>
      </c>
      <c r="F2069" t="s">
        <v>418</v>
      </c>
      <c r="G2069">
        <v>5352</v>
      </c>
      <c r="H2069" t="str">
        <f>IF(COUNTIF(Aktiva_företag[FO-nummer],ostolaskut_2025[[#This Row],[Toimittajan Y-tunnus]])&gt;0, "JA", "NEJ")</f>
        <v>JA</v>
      </c>
    </row>
    <row r="2070" spans="1:8" x14ac:dyDescent="0.35">
      <c r="A2070" t="s">
        <v>416</v>
      </c>
      <c r="B2070" t="s">
        <v>417</v>
      </c>
      <c r="C2070" s="1">
        <v>2902.22</v>
      </c>
      <c r="D2070">
        <v>3112025</v>
      </c>
      <c r="E2070">
        <v>4570</v>
      </c>
      <c r="F2070" t="s">
        <v>418</v>
      </c>
      <c r="G2070">
        <v>5352</v>
      </c>
      <c r="H2070" t="str">
        <f>IF(COUNTIF(Aktiva_företag[FO-nummer],ostolaskut_2025[[#This Row],[Toimittajan Y-tunnus]])&gt;0, "JA", "NEJ")</f>
        <v>JA</v>
      </c>
    </row>
    <row r="2071" spans="1:8" x14ac:dyDescent="0.35">
      <c r="A2071" t="s">
        <v>416</v>
      </c>
      <c r="B2071" t="s">
        <v>417</v>
      </c>
      <c r="C2071" s="1">
        <v>419.14</v>
      </c>
      <c r="D2071">
        <v>3112025</v>
      </c>
      <c r="E2071">
        <v>4570</v>
      </c>
      <c r="F2071" t="s">
        <v>418</v>
      </c>
      <c r="G2071">
        <v>5352</v>
      </c>
      <c r="H2071" t="str">
        <f>IF(COUNTIF(Aktiva_företag[FO-nummer],ostolaskut_2025[[#This Row],[Toimittajan Y-tunnus]])&gt;0, "JA", "NEJ")</f>
        <v>JA</v>
      </c>
    </row>
    <row r="2072" spans="1:8" x14ac:dyDescent="0.35">
      <c r="A2072" t="s">
        <v>416</v>
      </c>
      <c r="B2072" t="s">
        <v>417</v>
      </c>
      <c r="C2072" s="1">
        <v>190.96</v>
      </c>
      <c r="D2072">
        <v>3112025</v>
      </c>
      <c r="E2072">
        <v>4570</v>
      </c>
      <c r="F2072" t="s">
        <v>418</v>
      </c>
      <c r="G2072">
        <v>5352</v>
      </c>
      <c r="H2072" t="str">
        <f>IF(COUNTIF(Aktiva_företag[FO-nummer],ostolaskut_2025[[#This Row],[Toimittajan Y-tunnus]])&gt;0, "JA", "NEJ")</f>
        <v>JA</v>
      </c>
    </row>
    <row r="2073" spans="1:8" x14ac:dyDescent="0.35">
      <c r="A2073" t="s">
        <v>416</v>
      </c>
      <c r="B2073" t="s">
        <v>417</v>
      </c>
      <c r="C2073" s="1">
        <v>1091.56</v>
      </c>
      <c r="D2073">
        <v>3112025</v>
      </c>
      <c r="E2073">
        <v>4570</v>
      </c>
      <c r="F2073" t="s">
        <v>418</v>
      </c>
      <c r="G2073">
        <v>5352</v>
      </c>
      <c r="H2073" t="str">
        <f>IF(COUNTIF(Aktiva_företag[FO-nummer],ostolaskut_2025[[#This Row],[Toimittajan Y-tunnus]])&gt;0, "JA", "NEJ")</f>
        <v>JA</v>
      </c>
    </row>
    <row r="2074" spans="1:8" x14ac:dyDescent="0.35">
      <c r="A2074" t="s">
        <v>416</v>
      </c>
      <c r="B2074" t="s">
        <v>417</v>
      </c>
      <c r="C2074" s="1">
        <v>119.24</v>
      </c>
      <c r="D2074">
        <v>3112025</v>
      </c>
      <c r="E2074">
        <v>4570</v>
      </c>
      <c r="F2074" t="s">
        <v>418</v>
      </c>
      <c r="G2074">
        <v>5352</v>
      </c>
      <c r="H2074" t="str">
        <f>IF(COUNTIF(Aktiva_företag[FO-nummer],ostolaskut_2025[[#This Row],[Toimittajan Y-tunnus]])&gt;0, "JA", "NEJ")</f>
        <v>JA</v>
      </c>
    </row>
    <row r="2075" spans="1:8" x14ac:dyDescent="0.35">
      <c r="A2075" t="s">
        <v>416</v>
      </c>
      <c r="B2075" t="s">
        <v>417</v>
      </c>
      <c r="C2075" s="1">
        <v>2622.41</v>
      </c>
      <c r="D2075">
        <v>3112025</v>
      </c>
      <c r="E2075">
        <v>4570</v>
      </c>
      <c r="F2075" t="s">
        <v>418</v>
      </c>
      <c r="G2075">
        <v>5352</v>
      </c>
      <c r="H2075" t="str">
        <f>IF(COUNTIF(Aktiva_företag[FO-nummer],ostolaskut_2025[[#This Row],[Toimittajan Y-tunnus]])&gt;0, "JA", "NEJ")</f>
        <v>JA</v>
      </c>
    </row>
    <row r="2076" spans="1:8" x14ac:dyDescent="0.35">
      <c r="A2076" t="s">
        <v>416</v>
      </c>
      <c r="B2076" t="s">
        <v>417</v>
      </c>
      <c r="C2076" s="1">
        <v>1735.94</v>
      </c>
      <c r="D2076">
        <v>3112025</v>
      </c>
      <c r="E2076">
        <v>4570</v>
      </c>
      <c r="F2076" t="s">
        <v>418</v>
      </c>
      <c r="G2076">
        <v>5352</v>
      </c>
      <c r="H2076" t="str">
        <f>IF(COUNTIF(Aktiva_företag[FO-nummer],ostolaskut_2025[[#This Row],[Toimittajan Y-tunnus]])&gt;0, "JA", "NEJ")</f>
        <v>JA</v>
      </c>
    </row>
    <row r="2077" spans="1:8" x14ac:dyDescent="0.35">
      <c r="A2077" t="s">
        <v>416</v>
      </c>
      <c r="B2077" t="s">
        <v>417</v>
      </c>
      <c r="C2077" s="1">
        <v>7686.75</v>
      </c>
      <c r="D2077">
        <v>3112025</v>
      </c>
      <c r="E2077">
        <v>4570</v>
      </c>
      <c r="F2077" t="s">
        <v>418</v>
      </c>
      <c r="G2077">
        <v>5352</v>
      </c>
      <c r="H2077" t="str">
        <f>IF(COUNTIF(Aktiva_företag[FO-nummer],ostolaskut_2025[[#This Row],[Toimittajan Y-tunnus]])&gt;0, "JA", "NEJ")</f>
        <v>JA</v>
      </c>
    </row>
    <row r="2078" spans="1:8" x14ac:dyDescent="0.35">
      <c r="A2078" t="s">
        <v>416</v>
      </c>
      <c r="B2078" t="s">
        <v>417</v>
      </c>
      <c r="C2078" s="1">
        <v>3215.08</v>
      </c>
      <c r="D2078">
        <v>3112025</v>
      </c>
      <c r="E2078">
        <v>4570</v>
      </c>
      <c r="F2078" t="s">
        <v>418</v>
      </c>
      <c r="G2078">
        <v>5352</v>
      </c>
      <c r="H2078" t="str">
        <f>IF(COUNTIF(Aktiva_företag[FO-nummer],ostolaskut_2025[[#This Row],[Toimittajan Y-tunnus]])&gt;0, "JA", "NEJ")</f>
        <v>JA</v>
      </c>
    </row>
    <row r="2079" spans="1:8" x14ac:dyDescent="0.35">
      <c r="A2079" t="s">
        <v>416</v>
      </c>
      <c r="B2079" t="s">
        <v>417</v>
      </c>
      <c r="C2079" s="1">
        <v>2806.69</v>
      </c>
      <c r="D2079">
        <v>3112025</v>
      </c>
      <c r="E2079">
        <v>4570</v>
      </c>
      <c r="F2079" t="s">
        <v>418</v>
      </c>
      <c r="G2079">
        <v>5352</v>
      </c>
      <c r="H2079" t="str">
        <f>IF(COUNTIF(Aktiva_företag[FO-nummer],ostolaskut_2025[[#This Row],[Toimittajan Y-tunnus]])&gt;0, "JA", "NEJ")</f>
        <v>JA</v>
      </c>
    </row>
    <row r="2080" spans="1:8" x14ac:dyDescent="0.35">
      <c r="A2080" t="s">
        <v>416</v>
      </c>
      <c r="B2080" t="s">
        <v>417</v>
      </c>
      <c r="C2080" s="1">
        <v>2144.65</v>
      </c>
      <c r="D2080">
        <v>3112025</v>
      </c>
      <c r="E2080">
        <v>4570</v>
      </c>
      <c r="F2080" t="s">
        <v>418</v>
      </c>
      <c r="G2080">
        <v>5352</v>
      </c>
      <c r="H2080" t="str">
        <f>IF(COUNTIF(Aktiva_företag[FO-nummer],ostolaskut_2025[[#This Row],[Toimittajan Y-tunnus]])&gt;0, "JA", "NEJ")</f>
        <v>JA</v>
      </c>
    </row>
    <row r="2081" spans="1:8" x14ac:dyDescent="0.35">
      <c r="A2081" t="s">
        <v>416</v>
      </c>
      <c r="B2081" t="s">
        <v>417</v>
      </c>
      <c r="C2081" s="1">
        <v>507.16</v>
      </c>
      <c r="D2081">
        <v>3112025</v>
      </c>
      <c r="E2081">
        <v>4570</v>
      </c>
      <c r="F2081" t="s">
        <v>418</v>
      </c>
      <c r="G2081">
        <v>5352</v>
      </c>
      <c r="H2081" t="str">
        <f>IF(COUNTIF(Aktiva_företag[FO-nummer],ostolaskut_2025[[#This Row],[Toimittajan Y-tunnus]])&gt;0, "JA", "NEJ")</f>
        <v>JA</v>
      </c>
    </row>
    <row r="2082" spans="1:8" x14ac:dyDescent="0.35">
      <c r="A2082" t="s">
        <v>416</v>
      </c>
      <c r="B2082" t="s">
        <v>417</v>
      </c>
      <c r="C2082" s="1">
        <v>1801.37</v>
      </c>
      <c r="D2082">
        <v>3112025</v>
      </c>
      <c r="E2082">
        <v>4570</v>
      </c>
      <c r="F2082" t="s">
        <v>418</v>
      </c>
      <c r="G2082">
        <v>5352</v>
      </c>
      <c r="H2082" t="str">
        <f>IF(COUNTIF(Aktiva_företag[FO-nummer],ostolaskut_2025[[#This Row],[Toimittajan Y-tunnus]])&gt;0, "JA", "NEJ")</f>
        <v>JA</v>
      </c>
    </row>
    <row r="2083" spans="1:8" x14ac:dyDescent="0.35">
      <c r="A2083" t="s">
        <v>416</v>
      </c>
      <c r="B2083" t="s">
        <v>417</v>
      </c>
      <c r="C2083" s="1">
        <v>3447.68</v>
      </c>
      <c r="D2083">
        <v>3112025</v>
      </c>
      <c r="E2083">
        <v>4570</v>
      </c>
      <c r="F2083" t="s">
        <v>418</v>
      </c>
      <c r="G2083">
        <v>5352</v>
      </c>
      <c r="H2083" t="str">
        <f>IF(COUNTIF(Aktiva_företag[FO-nummer],ostolaskut_2025[[#This Row],[Toimittajan Y-tunnus]])&gt;0, "JA", "NEJ")</f>
        <v>JA</v>
      </c>
    </row>
    <row r="2084" spans="1:8" x14ac:dyDescent="0.35">
      <c r="A2084" t="s">
        <v>416</v>
      </c>
      <c r="B2084" t="s">
        <v>417</v>
      </c>
      <c r="C2084" s="1">
        <v>2399.02</v>
      </c>
      <c r="D2084">
        <v>1122025</v>
      </c>
      <c r="E2084">
        <v>4570</v>
      </c>
      <c r="F2084" t="s">
        <v>418</v>
      </c>
      <c r="G2084">
        <v>5352</v>
      </c>
      <c r="H2084" t="str">
        <f>IF(COUNTIF(Aktiva_företag[FO-nummer],ostolaskut_2025[[#This Row],[Toimittajan Y-tunnus]])&gt;0, "JA", "NEJ")</f>
        <v>JA</v>
      </c>
    </row>
    <row r="2085" spans="1:8" x14ac:dyDescent="0.35">
      <c r="A2085" t="s">
        <v>416</v>
      </c>
      <c r="B2085" t="s">
        <v>417</v>
      </c>
      <c r="C2085" s="1">
        <v>235.94</v>
      </c>
      <c r="D2085">
        <v>1122025</v>
      </c>
      <c r="E2085">
        <v>4570</v>
      </c>
      <c r="F2085" t="s">
        <v>418</v>
      </c>
      <c r="G2085">
        <v>5352</v>
      </c>
      <c r="H2085" t="str">
        <f>IF(COUNTIF(Aktiva_företag[FO-nummer],ostolaskut_2025[[#This Row],[Toimittajan Y-tunnus]])&gt;0, "JA", "NEJ")</f>
        <v>JA</v>
      </c>
    </row>
    <row r="2086" spans="1:8" x14ac:dyDescent="0.35">
      <c r="A2086" t="s">
        <v>416</v>
      </c>
      <c r="B2086" t="s">
        <v>417</v>
      </c>
      <c r="C2086" s="1">
        <v>2375.61</v>
      </c>
      <c r="D2086">
        <v>1122025</v>
      </c>
      <c r="E2086">
        <v>4570</v>
      </c>
      <c r="F2086" t="s">
        <v>418</v>
      </c>
      <c r="G2086">
        <v>5352</v>
      </c>
      <c r="H2086" t="str">
        <f>IF(COUNTIF(Aktiva_företag[FO-nummer],ostolaskut_2025[[#This Row],[Toimittajan Y-tunnus]])&gt;0, "JA", "NEJ")</f>
        <v>JA</v>
      </c>
    </row>
    <row r="2087" spans="1:8" x14ac:dyDescent="0.35">
      <c r="A2087" t="s">
        <v>416</v>
      </c>
      <c r="B2087" t="s">
        <v>417</v>
      </c>
      <c r="C2087" s="1">
        <v>4012.21</v>
      </c>
      <c r="D2087">
        <v>1122025</v>
      </c>
      <c r="E2087">
        <v>4570</v>
      </c>
      <c r="F2087" t="s">
        <v>418</v>
      </c>
      <c r="G2087">
        <v>5352</v>
      </c>
      <c r="H2087" t="str">
        <f>IF(COUNTIF(Aktiva_företag[FO-nummer],ostolaskut_2025[[#This Row],[Toimittajan Y-tunnus]])&gt;0, "JA", "NEJ")</f>
        <v>JA</v>
      </c>
    </row>
    <row r="2088" spans="1:8" x14ac:dyDescent="0.35">
      <c r="A2088" t="s">
        <v>416</v>
      </c>
      <c r="B2088" t="s">
        <v>417</v>
      </c>
      <c r="C2088" s="1">
        <v>614.32000000000005</v>
      </c>
      <c r="D2088">
        <v>1122025</v>
      </c>
      <c r="E2088">
        <v>4570</v>
      </c>
      <c r="F2088" t="s">
        <v>418</v>
      </c>
      <c r="G2088">
        <v>5352</v>
      </c>
      <c r="H2088" t="str">
        <f>IF(COUNTIF(Aktiva_företag[FO-nummer],ostolaskut_2025[[#This Row],[Toimittajan Y-tunnus]])&gt;0, "JA", "NEJ")</f>
        <v>JA</v>
      </c>
    </row>
    <row r="2089" spans="1:8" x14ac:dyDescent="0.35">
      <c r="A2089" t="s">
        <v>416</v>
      </c>
      <c r="B2089" t="s">
        <v>417</v>
      </c>
      <c r="C2089" s="1">
        <v>514.36</v>
      </c>
      <c r="D2089">
        <v>1122025</v>
      </c>
      <c r="E2089">
        <v>4570</v>
      </c>
      <c r="F2089" t="s">
        <v>418</v>
      </c>
      <c r="G2089">
        <v>5352</v>
      </c>
      <c r="H2089" t="str">
        <f>IF(COUNTIF(Aktiva_företag[FO-nummer],ostolaskut_2025[[#This Row],[Toimittajan Y-tunnus]])&gt;0, "JA", "NEJ")</f>
        <v>JA</v>
      </c>
    </row>
    <row r="2090" spans="1:8" x14ac:dyDescent="0.35">
      <c r="A2090" t="s">
        <v>416</v>
      </c>
      <c r="B2090" t="s">
        <v>417</v>
      </c>
      <c r="C2090" s="1">
        <v>3255.57</v>
      </c>
      <c r="D2090">
        <v>1122025</v>
      </c>
      <c r="E2090">
        <v>4570</v>
      </c>
      <c r="F2090" t="s">
        <v>418</v>
      </c>
      <c r="G2090">
        <v>5352</v>
      </c>
      <c r="H2090" t="str">
        <f>IF(COUNTIF(Aktiva_företag[FO-nummer],ostolaskut_2025[[#This Row],[Toimittajan Y-tunnus]])&gt;0, "JA", "NEJ")</f>
        <v>JA</v>
      </c>
    </row>
    <row r="2091" spans="1:8" x14ac:dyDescent="0.35">
      <c r="A2091" t="s">
        <v>416</v>
      </c>
      <c r="B2091" t="s">
        <v>417</v>
      </c>
      <c r="C2091" s="1">
        <v>4116.8900000000003</v>
      </c>
      <c r="D2091">
        <v>1122025</v>
      </c>
      <c r="E2091">
        <v>4570</v>
      </c>
      <c r="F2091" t="s">
        <v>418</v>
      </c>
      <c r="G2091">
        <v>5352</v>
      </c>
      <c r="H2091" t="str">
        <f>IF(COUNTIF(Aktiva_företag[FO-nummer],ostolaskut_2025[[#This Row],[Toimittajan Y-tunnus]])&gt;0, "JA", "NEJ")</f>
        <v>JA</v>
      </c>
    </row>
    <row r="2092" spans="1:8" x14ac:dyDescent="0.35">
      <c r="A2092" t="s">
        <v>416</v>
      </c>
      <c r="B2092" t="s">
        <v>417</v>
      </c>
      <c r="C2092" s="1">
        <v>3318.29</v>
      </c>
      <c r="D2092">
        <v>1122025</v>
      </c>
      <c r="E2092">
        <v>4570</v>
      </c>
      <c r="F2092" t="s">
        <v>418</v>
      </c>
      <c r="G2092">
        <v>5352</v>
      </c>
      <c r="H2092" t="str">
        <f>IF(COUNTIF(Aktiva_företag[FO-nummer],ostolaskut_2025[[#This Row],[Toimittajan Y-tunnus]])&gt;0, "JA", "NEJ")</f>
        <v>JA</v>
      </c>
    </row>
    <row r="2093" spans="1:8" x14ac:dyDescent="0.35">
      <c r="A2093" t="s">
        <v>416</v>
      </c>
      <c r="B2093" t="s">
        <v>417</v>
      </c>
      <c r="C2093" s="1">
        <v>214.83</v>
      </c>
      <c r="D2093">
        <v>1122025</v>
      </c>
      <c r="E2093">
        <v>4570</v>
      </c>
      <c r="F2093" t="s">
        <v>418</v>
      </c>
      <c r="G2093">
        <v>5352</v>
      </c>
      <c r="H2093" t="str">
        <f>IF(COUNTIF(Aktiva_företag[FO-nummer],ostolaskut_2025[[#This Row],[Toimittajan Y-tunnus]])&gt;0, "JA", "NEJ")</f>
        <v>JA</v>
      </c>
    </row>
    <row r="2094" spans="1:8" x14ac:dyDescent="0.35">
      <c r="A2094" t="s">
        <v>416</v>
      </c>
      <c r="B2094" t="s">
        <v>417</v>
      </c>
      <c r="C2094" s="1">
        <v>118.32</v>
      </c>
      <c r="D2094">
        <v>1122025</v>
      </c>
      <c r="E2094">
        <v>4570</v>
      </c>
      <c r="F2094" t="s">
        <v>418</v>
      </c>
      <c r="G2094">
        <v>5352</v>
      </c>
      <c r="H2094" t="str">
        <f>IF(COUNTIF(Aktiva_företag[FO-nummer],ostolaskut_2025[[#This Row],[Toimittajan Y-tunnus]])&gt;0, "JA", "NEJ")</f>
        <v>JA</v>
      </c>
    </row>
    <row r="2095" spans="1:8" x14ac:dyDescent="0.35">
      <c r="A2095" t="s">
        <v>416</v>
      </c>
      <c r="B2095" t="s">
        <v>417</v>
      </c>
      <c r="C2095" s="1">
        <v>9444.8700000000008</v>
      </c>
      <c r="D2095">
        <v>1122025</v>
      </c>
      <c r="E2095">
        <v>4570</v>
      </c>
      <c r="F2095" t="s">
        <v>418</v>
      </c>
      <c r="G2095">
        <v>5352</v>
      </c>
      <c r="H2095" t="str">
        <f>IF(COUNTIF(Aktiva_företag[FO-nummer],ostolaskut_2025[[#This Row],[Toimittajan Y-tunnus]])&gt;0, "JA", "NEJ")</f>
        <v>JA</v>
      </c>
    </row>
    <row r="2096" spans="1:8" x14ac:dyDescent="0.35">
      <c r="A2096" t="s">
        <v>416</v>
      </c>
      <c r="B2096" t="s">
        <v>417</v>
      </c>
      <c r="C2096" s="1">
        <v>3333.56</v>
      </c>
      <c r="D2096">
        <v>1122025</v>
      </c>
      <c r="E2096">
        <v>4570</v>
      </c>
      <c r="F2096" t="s">
        <v>418</v>
      </c>
      <c r="G2096">
        <v>5352</v>
      </c>
      <c r="H2096" t="str">
        <f>IF(COUNTIF(Aktiva_företag[FO-nummer],ostolaskut_2025[[#This Row],[Toimittajan Y-tunnus]])&gt;0, "JA", "NEJ")</f>
        <v>JA</v>
      </c>
    </row>
    <row r="2097" spans="1:8" x14ac:dyDescent="0.35">
      <c r="A2097" t="s">
        <v>416</v>
      </c>
      <c r="B2097" t="s">
        <v>417</v>
      </c>
      <c r="C2097" s="1">
        <v>2164.7600000000002</v>
      </c>
      <c r="D2097">
        <v>1122025</v>
      </c>
      <c r="E2097">
        <v>4570</v>
      </c>
      <c r="F2097" t="s">
        <v>418</v>
      </c>
      <c r="G2097">
        <v>5352</v>
      </c>
      <c r="H2097" t="str">
        <f>IF(COUNTIF(Aktiva_företag[FO-nummer],ostolaskut_2025[[#This Row],[Toimittajan Y-tunnus]])&gt;0, "JA", "NEJ")</f>
        <v>JA</v>
      </c>
    </row>
    <row r="2098" spans="1:8" x14ac:dyDescent="0.35">
      <c r="A2098" t="s">
        <v>416</v>
      </c>
      <c r="B2098" t="s">
        <v>417</v>
      </c>
      <c r="C2098" s="1">
        <v>1306.25</v>
      </c>
      <c r="D2098">
        <v>1122025</v>
      </c>
      <c r="E2098">
        <v>4570</v>
      </c>
      <c r="F2098" t="s">
        <v>418</v>
      </c>
      <c r="G2098">
        <v>5352</v>
      </c>
      <c r="H2098" t="str">
        <f>IF(COUNTIF(Aktiva_företag[FO-nummer],ostolaskut_2025[[#This Row],[Toimittajan Y-tunnus]])&gt;0, "JA", "NEJ")</f>
        <v>JA</v>
      </c>
    </row>
    <row r="2099" spans="1:8" x14ac:dyDescent="0.35">
      <c r="A2099" t="s">
        <v>416</v>
      </c>
      <c r="B2099" t="s">
        <v>417</v>
      </c>
      <c r="C2099" s="1">
        <v>4563.9799999999996</v>
      </c>
      <c r="D2099">
        <v>31122025</v>
      </c>
      <c r="E2099">
        <v>4570</v>
      </c>
      <c r="F2099" t="s">
        <v>418</v>
      </c>
      <c r="G2099">
        <v>5352</v>
      </c>
      <c r="H2099" t="str">
        <f>IF(COUNTIF(Aktiva_företag[FO-nummer],ostolaskut_2025[[#This Row],[Toimittajan Y-tunnus]])&gt;0, "JA", "NEJ")</f>
        <v>JA</v>
      </c>
    </row>
    <row r="2100" spans="1:8" x14ac:dyDescent="0.35">
      <c r="A2100" t="s">
        <v>416</v>
      </c>
      <c r="B2100" t="s">
        <v>417</v>
      </c>
      <c r="C2100" s="1">
        <v>139.75</v>
      </c>
      <c r="D2100">
        <v>31122025</v>
      </c>
      <c r="E2100">
        <v>4570</v>
      </c>
      <c r="F2100" t="s">
        <v>418</v>
      </c>
      <c r="G2100">
        <v>5352</v>
      </c>
      <c r="H2100" t="str">
        <f>IF(COUNTIF(Aktiva_företag[FO-nummer],ostolaskut_2025[[#This Row],[Toimittajan Y-tunnus]])&gt;0, "JA", "NEJ")</f>
        <v>JA</v>
      </c>
    </row>
    <row r="2101" spans="1:8" x14ac:dyDescent="0.35">
      <c r="A2101" t="s">
        <v>416</v>
      </c>
      <c r="B2101" t="s">
        <v>417</v>
      </c>
      <c r="C2101" s="1">
        <v>705.97</v>
      </c>
      <c r="D2101">
        <v>31122025</v>
      </c>
      <c r="E2101">
        <v>4570</v>
      </c>
      <c r="F2101" t="s">
        <v>418</v>
      </c>
      <c r="G2101">
        <v>5352</v>
      </c>
      <c r="H2101" t="str">
        <f>IF(COUNTIF(Aktiva_företag[FO-nummer],ostolaskut_2025[[#This Row],[Toimittajan Y-tunnus]])&gt;0, "JA", "NEJ")</f>
        <v>JA</v>
      </c>
    </row>
    <row r="2102" spans="1:8" x14ac:dyDescent="0.35">
      <c r="A2102" t="s">
        <v>416</v>
      </c>
      <c r="B2102" t="s">
        <v>417</v>
      </c>
      <c r="C2102" s="1">
        <v>2488.69</v>
      </c>
      <c r="D2102">
        <v>31122025</v>
      </c>
      <c r="E2102">
        <v>4570</v>
      </c>
      <c r="F2102" t="s">
        <v>418</v>
      </c>
      <c r="G2102">
        <v>5352</v>
      </c>
      <c r="H2102" t="str">
        <f>IF(COUNTIF(Aktiva_företag[FO-nummer],ostolaskut_2025[[#This Row],[Toimittajan Y-tunnus]])&gt;0, "JA", "NEJ")</f>
        <v>JA</v>
      </c>
    </row>
    <row r="2103" spans="1:8" x14ac:dyDescent="0.35">
      <c r="A2103" t="s">
        <v>416</v>
      </c>
      <c r="B2103" t="s">
        <v>417</v>
      </c>
      <c r="C2103" s="1">
        <v>3719.13</v>
      </c>
      <c r="D2103">
        <v>31122025</v>
      </c>
      <c r="E2103">
        <v>4570</v>
      </c>
      <c r="F2103" t="s">
        <v>418</v>
      </c>
      <c r="G2103">
        <v>5352</v>
      </c>
      <c r="H2103" t="str">
        <f>IF(COUNTIF(Aktiva_företag[FO-nummer],ostolaskut_2025[[#This Row],[Toimittajan Y-tunnus]])&gt;0, "JA", "NEJ")</f>
        <v>JA</v>
      </c>
    </row>
    <row r="2104" spans="1:8" x14ac:dyDescent="0.35">
      <c r="A2104" t="s">
        <v>416</v>
      </c>
      <c r="B2104" t="s">
        <v>417</v>
      </c>
      <c r="C2104" s="1">
        <v>596.51</v>
      </c>
      <c r="D2104">
        <v>31122025</v>
      </c>
      <c r="E2104">
        <v>4570</v>
      </c>
      <c r="F2104" t="s">
        <v>418</v>
      </c>
      <c r="G2104">
        <v>5352</v>
      </c>
      <c r="H2104" t="str">
        <f>IF(COUNTIF(Aktiva_företag[FO-nummer],ostolaskut_2025[[#This Row],[Toimittajan Y-tunnus]])&gt;0, "JA", "NEJ")</f>
        <v>JA</v>
      </c>
    </row>
    <row r="2105" spans="1:8" x14ac:dyDescent="0.35">
      <c r="A2105" t="s">
        <v>416</v>
      </c>
      <c r="B2105" t="s">
        <v>417</v>
      </c>
      <c r="C2105" s="1">
        <v>2841.67</v>
      </c>
      <c r="D2105">
        <v>31122025</v>
      </c>
      <c r="E2105">
        <v>4570</v>
      </c>
      <c r="F2105" t="s">
        <v>418</v>
      </c>
      <c r="G2105">
        <v>5352</v>
      </c>
      <c r="H2105" t="str">
        <f>IF(COUNTIF(Aktiva_företag[FO-nummer],ostolaskut_2025[[#This Row],[Toimittajan Y-tunnus]])&gt;0, "JA", "NEJ")</f>
        <v>JA</v>
      </c>
    </row>
    <row r="2106" spans="1:8" x14ac:dyDescent="0.35">
      <c r="A2106" t="s">
        <v>416</v>
      </c>
      <c r="B2106" t="s">
        <v>417</v>
      </c>
      <c r="C2106" s="1">
        <v>1446.31</v>
      </c>
      <c r="D2106">
        <v>31122025</v>
      </c>
      <c r="E2106">
        <v>4570</v>
      </c>
      <c r="F2106" t="s">
        <v>418</v>
      </c>
      <c r="G2106">
        <v>5352</v>
      </c>
      <c r="H2106" t="str">
        <f>IF(COUNTIF(Aktiva_företag[FO-nummer],ostolaskut_2025[[#This Row],[Toimittajan Y-tunnus]])&gt;0, "JA", "NEJ")</f>
        <v>JA</v>
      </c>
    </row>
    <row r="2107" spans="1:8" x14ac:dyDescent="0.35">
      <c r="A2107" t="s">
        <v>416</v>
      </c>
      <c r="B2107" t="s">
        <v>417</v>
      </c>
      <c r="C2107" s="1">
        <v>12536.99</v>
      </c>
      <c r="D2107">
        <v>31122025</v>
      </c>
      <c r="E2107">
        <v>4570</v>
      </c>
      <c r="F2107" t="s">
        <v>418</v>
      </c>
      <c r="G2107">
        <v>5352</v>
      </c>
      <c r="H2107" t="str">
        <f>IF(COUNTIF(Aktiva_företag[FO-nummer],ostolaskut_2025[[#This Row],[Toimittajan Y-tunnus]])&gt;0, "JA", "NEJ")</f>
        <v>JA</v>
      </c>
    </row>
    <row r="2108" spans="1:8" x14ac:dyDescent="0.35">
      <c r="A2108" t="s">
        <v>416</v>
      </c>
      <c r="B2108" t="s">
        <v>417</v>
      </c>
      <c r="C2108" s="1">
        <v>235.94</v>
      </c>
      <c r="D2108">
        <v>31122025</v>
      </c>
      <c r="E2108">
        <v>4570</v>
      </c>
      <c r="F2108" t="s">
        <v>418</v>
      </c>
      <c r="G2108">
        <v>5352</v>
      </c>
      <c r="H2108" t="str">
        <f>IF(COUNTIF(Aktiva_företag[FO-nummer],ostolaskut_2025[[#This Row],[Toimittajan Y-tunnus]])&gt;0, "JA", "NEJ")</f>
        <v>JA</v>
      </c>
    </row>
    <row r="2109" spans="1:8" x14ac:dyDescent="0.35">
      <c r="A2109" t="s">
        <v>416</v>
      </c>
      <c r="B2109" t="s">
        <v>417</v>
      </c>
      <c r="C2109" s="1">
        <v>3926.05</v>
      </c>
      <c r="D2109">
        <v>31122025</v>
      </c>
      <c r="E2109">
        <v>4570</v>
      </c>
      <c r="F2109" t="s">
        <v>418</v>
      </c>
      <c r="G2109">
        <v>5352</v>
      </c>
      <c r="H2109" t="str">
        <f>IF(COUNTIF(Aktiva_företag[FO-nummer],ostolaskut_2025[[#This Row],[Toimittajan Y-tunnus]])&gt;0, "JA", "NEJ")</f>
        <v>JA</v>
      </c>
    </row>
    <row r="2110" spans="1:8" x14ac:dyDescent="0.35">
      <c r="A2110" t="s">
        <v>416</v>
      </c>
      <c r="B2110" t="s">
        <v>417</v>
      </c>
      <c r="C2110" s="1">
        <v>3644.64</v>
      </c>
      <c r="D2110">
        <v>31122025</v>
      </c>
      <c r="E2110">
        <v>4570</v>
      </c>
      <c r="F2110" t="s">
        <v>418</v>
      </c>
      <c r="G2110">
        <v>5352</v>
      </c>
      <c r="H2110" t="str">
        <f>IF(COUNTIF(Aktiva_företag[FO-nummer],ostolaskut_2025[[#This Row],[Toimittajan Y-tunnus]])&gt;0, "JA", "NEJ")</f>
        <v>JA</v>
      </c>
    </row>
    <row r="2111" spans="1:8" x14ac:dyDescent="0.35">
      <c r="A2111" t="s">
        <v>416</v>
      </c>
      <c r="B2111" t="s">
        <v>417</v>
      </c>
      <c r="C2111" s="1">
        <v>4643.49</v>
      </c>
      <c r="D2111">
        <v>31122025</v>
      </c>
      <c r="E2111">
        <v>4570</v>
      </c>
      <c r="F2111" t="s">
        <v>418</v>
      </c>
      <c r="G2111">
        <v>5352</v>
      </c>
      <c r="H2111" t="str">
        <f>IF(COUNTIF(Aktiva_företag[FO-nummer],ostolaskut_2025[[#This Row],[Toimittajan Y-tunnus]])&gt;0, "JA", "NEJ")</f>
        <v>JA</v>
      </c>
    </row>
    <row r="2112" spans="1:8" x14ac:dyDescent="0.35">
      <c r="A2112" t="s">
        <v>416</v>
      </c>
      <c r="B2112" t="s">
        <v>417</v>
      </c>
      <c r="C2112" s="1">
        <v>232.97</v>
      </c>
      <c r="D2112">
        <v>31122025</v>
      </c>
      <c r="E2112">
        <v>4570</v>
      </c>
      <c r="F2112" t="s">
        <v>418</v>
      </c>
      <c r="G2112">
        <v>5352</v>
      </c>
      <c r="H2112" t="str">
        <f>IF(COUNTIF(Aktiva_företag[FO-nummer],ostolaskut_2025[[#This Row],[Toimittajan Y-tunnus]])&gt;0, "JA", "NEJ")</f>
        <v>JA</v>
      </c>
    </row>
    <row r="2113" spans="1:8" x14ac:dyDescent="0.35">
      <c r="A2113" t="s">
        <v>416</v>
      </c>
      <c r="B2113" t="s">
        <v>417</v>
      </c>
      <c r="C2113" s="1">
        <v>2710.25</v>
      </c>
      <c r="D2113">
        <v>31122025</v>
      </c>
      <c r="E2113">
        <v>4570</v>
      </c>
      <c r="F2113" t="s">
        <v>418</v>
      </c>
      <c r="G2113">
        <v>5352</v>
      </c>
      <c r="H2113" t="str">
        <f>IF(COUNTIF(Aktiva_företag[FO-nummer],ostolaskut_2025[[#This Row],[Toimittajan Y-tunnus]])&gt;0, "JA", "NEJ")</f>
        <v>JA</v>
      </c>
    </row>
    <row r="2114" spans="1:8" x14ac:dyDescent="0.35">
      <c r="A2114" t="s">
        <v>416</v>
      </c>
      <c r="B2114" t="s">
        <v>417</v>
      </c>
      <c r="C2114" s="1">
        <v>20161.45</v>
      </c>
      <c r="D2114">
        <v>31122025</v>
      </c>
      <c r="E2114">
        <v>4570</v>
      </c>
      <c r="F2114" t="s">
        <v>418</v>
      </c>
      <c r="G2114">
        <v>5352</v>
      </c>
      <c r="H2114" t="str">
        <f>IF(COUNTIF(Aktiva_företag[FO-nummer],ostolaskut_2025[[#This Row],[Toimittajan Y-tunnus]])&gt;0, "JA", "NEJ")</f>
        <v>JA</v>
      </c>
    </row>
    <row r="2115" spans="1:8" x14ac:dyDescent="0.35">
      <c r="A2115" t="s">
        <v>263</v>
      </c>
      <c r="B2115" t="s">
        <v>264</v>
      </c>
      <c r="C2115" s="1">
        <v>59.76</v>
      </c>
      <c r="D2115">
        <v>17012025</v>
      </c>
      <c r="E2115">
        <v>4350</v>
      </c>
      <c r="F2115" t="s">
        <v>183</v>
      </c>
      <c r="G2115">
        <v>5551</v>
      </c>
      <c r="H2115" t="str">
        <f>IF(COUNTIF(Aktiva_företag[FO-nummer],ostolaskut_2025[[#This Row],[Toimittajan Y-tunnus]])&gt;0, "JA", "NEJ")</f>
        <v>JA</v>
      </c>
    </row>
    <row r="2116" spans="1:8" x14ac:dyDescent="0.35">
      <c r="A2116" t="s">
        <v>263</v>
      </c>
      <c r="B2116" t="s">
        <v>264</v>
      </c>
      <c r="C2116" s="1">
        <v>59.76</v>
      </c>
      <c r="D2116">
        <v>17012025</v>
      </c>
      <c r="E2116">
        <v>4350</v>
      </c>
      <c r="F2116" t="s">
        <v>183</v>
      </c>
      <c r="G2116">
        <v>5551</v>
      </c>
      <c r="H2116" t="str">
        <f>IF(COUNTIF(Aktiva_företag[FO-nummer],ostolaskut_2025[[#This Row],[Toimittajan Y-tunnus]])&gt;0, "JA", "NEJ")</f>
        <v>JA</v>
      </c>
    </row>
    <row r="2117" spans="1:8" x14ac:dyDescent="0.35">
      <c r="A2117" t="s">
        <v>263</v>
      </c>
      <c r="B2117" t="s">
        <v>264</v>
      </c>
      <c r="C2117" s="1">
        <v>235.06</v>
      </c>
      <c r="D2117">
        <v>17012025</v>
      </c>
      <c r="E2117">
        <v>4600</v>
      </c>
      <c r="F2117" t="s">
        <v>120</v>
      </c>
      <c r="G2117">
        <v>4601</v>
      </c>
      <c r="H2117" t="str">
        <f>IF(COUNTIF(Aktiva_företag[FO-nummer],ostolaskut_2025[[#This Row],[Toimittajan Y-tunnus]])&gt;0, "JA", "NEJ")</f>
        <v>JA</v>
      </c>
    </row>
    <row r="2118" spans="1:8" x14ac:dyDescent="0.35">
      <c r="A2118" t="s">
        <v>263</v>
      </c>
      <c r="B2118" t="s">
        <v>264</v>
      </c>
      <c r="C2118" s="1">
        <v>123.51</v>
      </c>
      <c r="D2118">
        <v>17012025</v>
      </c>
      <c r="E2118">
        <v>4350</v>
      </c>
      <c r="F2118" t="s">
        <v>183</v>
      </c>
      <c r="G2118">
        <v>3551</v>
      </c>
      <c r="H2118" t="str">
        <f>IF(COUNTIF(Aktiva_företag[FO-nummer],ostolaskut_2025[[#This Row],[Toimittajan Y-tunnus]])&gt;0, "JA", "NEJ")</f>
        <v>JA</v>
      </c>
    </row>
    <row r="2119" spans="1:8" x14ac:dyDescent="0.35">
      <c r="A2119" t="s">
        <v>263</v>
      </c>
      <c r="B2119" t="s">
        <v>264</v>
      </c>
      <c r="C2119" s="1">
        <v>94.02</v>
      </c>
      <c r="D2119">
        <v>27012025</v>
      </c>
      <c r="E2119">
        <v>4350</v>
      </c>
      <c r="F2119" t="s">
        <v>183</v>
      </c>
      <c r="G2119">
        <v>5352</v>
      </c>
      <c r="H2119" t="str">
        <f>IF(COUNTIF(Aktiva_företag[FO-nummer],ostolaskut_2025[[#This Row],[Toimittajan Y-tunnus]])&gt;0, "JA", "NEJ")</f>
        <v>JA</v>
      </c>
    </row>
    <row r="2120" spans="1:8" x14ac:dyDescent="0.35">
      <c r="A2120" t="s">
        <v>263</v>
      </c>
      <c r="B2120" t="s">
        <v>264</v>
      </c>
      <c r="C2120" s="1">
        <v>47.81</v>
      </c>
      <c r="D2120">
        <v>6022025</v>
      </c>
      <c r="E2120">
        <v>4350</v>
      </c>
      <c r="F2120" t="s">
        <v>183</v>
      </c>
      <c r="G2120">
        <v>5551</v>
      </c>
      <c r="H2120" t="str">
        <f>IF(COUNTIF(Aktiva_företag[FO-nummer],ostolaskut_2025[[#This Row],[Toimittajan Y-tunnus]])&gt;0, "JA", "NEJ")</f>
        <v>JA</v>
      </c>
    </row>
    <row r="2121" spans="1:8" x14ac:dyDescent="0.35">
      <c r="A2121" t="s">
        <v>263</v>
      </c>
      <c r="B2121" t="s">
        <v>264</v>
      </c>
      <c r="C2121" s="1">
        <v>91.63</v>
      </c>
      <c r="D2121">
        <v>7022025</v>
      </c>
      <c r="E2121">
        <v>4350</v>
      </c>
      <c r="F2121" t="s">
        <v>183</v>
      </c>
      <c r="G2121">
        <v>3101</v>
      </c>
      <c r="H2121" t="str">
        <f>IF(COUNTIF(Aktiva_företag[FO-nummer],ostolaskut_2025[[#This Row],[Toimittajan Y-tunnus]])&gt;0, "JA", "NEJ")</f>
        <v>JA</v>
      </c>
    </row>
    <row r="2122" spans="1:8" x14ac:dyDescent="0.35">
      <c r="A2122" t="s">
        <v>263</v>
      </c>
      <c r="B2122" t="s">
        <v>264</v>
      </c>
      <c r="C2122" s="1">
        <v>35.86</v>
      </c>
      <c r="D2122">
        <v>19022025</v>
      </c>
      <c r="E2122">
        <v>4350</v>
      </c>
      <c r="F2122" t="s">
        <v>183</v>
      </c>
      <c r="G2122">
        <v>5352</v>
      </c>
      <c r="H2122" t="str">
        <f>IF(COUNTIF(Aktiva_företag[FO-nummer],ostolaskut_2025[[#This Row],[Toimittajan Y-tunnus]])&gt;0, "JA", "NEJ")</f>
        <v>JA</v>
      </c>
    </row>
    <row r="2123" spans="1:8" x14ac:dyDescent="0.35">
      <c r="A2123" t="s">
        <v>263</v>
      </c>
      <c r="B2123" t="s">
        <v>264</v>
      </c>
      <c r="C2123" s="1">
        <v>660.64</v>
      </c>
      <c r="D2123">
        <v>19022025</v>
      </c>
      <c r="E2123">
        <v>4340</v>
      </c>
      <c r="F2123" t="s">
        <v>66</v>
      </c>
      <c r="G2123">
        <v>5352</v>
      </c>
      <c r="H2123" t="str">
        <f>IF(COUNTIF(Aktiva_företag[FO-nummer],ostolaskut_2025[[#This Row],[Toimittajan Y-tunnus]])&gt;0, "JA", "NEJ")</f>
        <v>JA</v>
      </c>
    </row>
    <row r="2124" spans="1:8" x14ac:dyDescent="0.35">
      <c r="A2124" t="s">
        <v>263</v>
      </c>
      <c r="B2124" t="s">
        <v>264</v>
      </c>
      <c r="C2124" s="1">
        <v>310.76</v>
      </c>
      <c r="D2124">
        <v>28022025</v>
      </c>
      <c r="E2124">
        <v>4350</v>
      </c>
      <c r="F2124" t="s">
        <v>183</v>
      </c>
      <c r="G2124">
        <v>3901</v>
      </c>
      <c r="H2124" t="str">
        <f>IF(COUNTIF(Aktiva_företag[FO-nummer],ostolaskut_2025[[#This Row],[Toimittajan Y-tunnus]])&gt;0, "JA", "NEJ")</f>
        <v>JA</v>
      </c>
    </row>
    <row r="2125" spans="1:8" x14ac:dyDescent="0.35">
      <c r="A2125" t="s">
        <v>263</v>
      </c>
      <c r="B2125" t="s">
        <v>264</v>
      </c>
      <c r="C2125" s="1">
        <v>75.7</v>
      </c>
      <c r="D2125">
        <v>28022025</v>
      </c>
      <c r="E2125">
        <v>4350</v>
      </c>
      <c r="F2125" t="s">
        <v>183</v>
      </c>
      <c r="G2125">
        <v>3551</v>
      </c>
      <c r="H2125" t="str">
        <f>IF(COUNTIF(Aktiva_företag[FO-nummer],ostolaskut_2025[[#This Row],[Toimittajan Y-tunnus]])&gt;0, "JA", "NEJ")</f>
        <v>JA</v>
      </c>
    </row>
    <row r="2126" spans="1:8" x14ac:dyDescent="0.35">
      <c r="A2126" t="s">
        <v>263</v>
      </c>
      <c r="B2126" t="s">
        <v>264</v>
      </c>
      <c r="C2126" s="1">
        <v>28.69</v>
      </c>
      <c r="D2126">
        <v>12032025</v>
      </c>
      <c r="E2126">
        <v>4350</v>
      </c>
      <c r="F2126" t="s">
        <v>183</v>
      </c>
      <c r="G2126">
        <v>5352</v>
      </c>
      <c r="H2126" t="str">
        <f>IF(COUNTIF(Aktiva_företag[FO-nummer],ostolaskut_2025[[#This Row],[Toimittajan Y-tunnus]])&gt;0, "JA", "NEJ")</f>
        <v>JA</v>
      </c>
    </row>
    <row r="2127" spans="1:8" x14ac:dyDescent="0.35">
      <c r="A2127" t="s">
        <v>263</v>
      </c>
      <c r="B2127" t="s">
        <v>264</v>
      </c>
      <c r="C2127" s="1">
        <v>521.91</v>
      </c>
      <c r="D2127">
        <v>29032025</v>
      </c>
      <c r="E2127">
        <v>4500</v>
      </c>
      <c r="F2127" t="s">
        <v>281</v>
      </c>
      <c r="G2127">
        <v>5501</v>
      </c>
      <c r="H2127" t="str">
        <f>IF(COUNTIF(Aktiva_företag[FO-nummer],ostolaskut_2025[[#This Row],[Toimittajan Y-tunnus]])&gt;0, "JA", "NEJ")</f>
        <v>JA</v>
      </c>
    </row>
    <row r="2128" spans="1:8" x14ac:dyDescent="0.35">
      <c r="A2128" t="s">
        <v>263</v>
      </c>
      <c r="B2128" t="s">
        <v>264</v>
      </c>
      <c r="C2128" s="1">
        <v>564.46</v>
      </c>
      <c r="D2128">
        <v>29032025</v>
      </c>
      <c r="E2128">
        <v>4470</v>
      </c>
      <c r="F2128" t="s">
        <v>20</v>
      </c>
      <c r="G2128">
        <v>1102</v>
      </c>
      <c r="H2128" t="str">
        <f>IF(COUNTIF(Aktiva_företag[FO-nummer],ostolaskut_2025[[#This Row],[Toimittajan Y-tunnus]])&gt;0, "JA", "NEJ")</f>
        <v>JA</v>
      </c>
    </row>
    <row r="2129" spans="1:8" x14ac:dyDescent="0.35">
      <c r="A2129" t="s">
        <v>263</v>
      </c>
      <c r="B2129" t="s">
        <v>264</v>
      </c>
      <c r="C2129" s="1">
        <v>107.57</v>
      </c>
      <c r="D2129">
        <v>4042025</v>
      </c>
      <c r="E2129">
        <v>4350</v>
      </c>
      <c r="F2129" t="s">
        <v>183</v>
      </c>
      <c r="G2129">
        <v>5551</v>
      </c>
      <c r="H2129" t="str">
        <f>IF(COUNTIF(Aktiva_företag[FO-nummer],ostolaskut_2025[[#This Row],[Toimittajan Y-tunnus]])&gt;0, "JA", "NEJ")</f>
        <v>JA</v>
      </c>
    </row>
    <row r="2130" spans="1:8" x14ac:dyDescent="0.35">
      <c r="A2130" t="s">
        <v>263</v>
      </c>
      <c r="B2130" t="s">
        <v>264</v>
      </c>
      <c r="C2130" s="1">
        <v>478.09</v>
      </c>
      <c r="D2130">
        <v>23042025</v>
      </c>
      <c r="E2130">
        <v>4601</v>
      </c>
      <c r="F2130" t="s">
        <v>132</v>
      </c>
      <c r="G2130">
        <v>5551</v>
      </c>
      <c r="H2130" t="str">
        <f>IF(COUNTIF(Aktiva_företag[FO-nummer],ostolaskut_2025[[#This Row],[Toimittajan Y-tunnus]])&gt;0, "JA", "NEJ")</f>
        <v>JA</v>
      </c>
    </row>
    <row r="2131" spans="1:8" x14ac:dyDescent="0.35">
      <c r="A2131" t="s">
        <v>263</v>
      </c>
      <c r="B2131" t="s">
        <v>264</v>
      </c>
      <c r="C2131" s="1">
        <v>172.11</v>
      </c>
      <c r="D2131">
        <v>23042025</v>
      </c>
      <c r="E2131">
        <v>4350</v>
      </c>
      <c r="F2131" t="s">
        <v>183</v>
      </c>
      <c r="G2131">
        <v>4601</v>
      </c>
      <c r="H2131" t="str">
        <f>IF(COUNTIF(Aktiva_företag[FO-nummer],ostolaskut_2025[[#This Row],[Toimittajan Y-tunnus]])&gt;0, "JA", "NEJ")</f>
        <v>JA</v>
      </c>
    </row>
    <row r="2132" spans="1:8" x14ac:dyDescent="0.35">
      <c r="A2132" t="s">
        <v>263</v>
      </c>
      <c r="B2132" t="s">
        <v>264</v>
      </c>
      <c r="C2132" s="1">
        <v>315.54000000000002</v>
      </c>
      <c r="D2132">
        <v>2052025</v>
      </c>
      <c r="E2132">
        <v>4600</v>
      </c>
      <c r="F2132" t="s">
        <v>120</v>
      </c>
      <c r="G2132">
        <v>3051</v>
      </c>
      <c r="H2132" t="str">
        <f>IF(COUNTIF(Aktiva_företag[FO-nummer],ostolaskut_2025[[#This Row],[Toimittajan Y-tunnus]])&gt;0, "JA", "NEJ")</f>
        <v>JA</v>
      </c>
    </row>
    <row r="2133" spans="1:8" x14ac:dyDescent="0.35">
      <c r="A2133" t="s">
        <v>263</v>
      </c>
      <c r="B2133" t="s">
        <v>264</v>
      </c>
      <c r="C2133" s="1">
        <v>47.81</v>
      </c>
      <c r="D2133">
        <v>12052025</v>
      </c>
      <c r="E2133">
        <v>4600</v>
      </c>
      <c r="F2133" t="s">
        <v>120</v>
      </c>
      <c r="G2133">
        <v>5352</v>
      </c>
      <c r="H2133" t="str">
        <f>IF(COUNTIF(Aktiva_företag[FO-nummer],ostolaskut_2025[[#This Row],[Toimittajan Y-tunnus]])&gt;0, "JA", "NEJ")</f>
        <v>JA</v>
      </c>
    </row>
    <row r="2134" spans="1:8" x14ac:dyDescent="0.35">
      <c r="A2134" t="s">
        <v>263</v>
      </c>
      <c r="B2134" t="s">
        <v>264</v>
      </c>
      <c r="C2134" s="1">
        <v>51.79</v>
      </c>
      <c r="D2134">
        <v>12052025</v>
      </c>
      <c r="E2134">
        <v>4350</v>
      </c>
      <c r="F2134" t="s">
        <v>183</v>
      </c>
      <c r="G2134">
        <v>3551</v>
      </c>
      <c r="H2134" t="str">
        <f>IF(COUNTIF(Aktiva_företag[FO-nummer],ostolaskut_2025[[#This Row],[Toimittajan Y-tunnus]])&gt;0, "JA", "NEJ")</f>
        <v>JA</v>
      </c>
    </row>
    <row r="2135" spans="1:8" x14ac:dyDescent="0.35">
      <c r="A2135" t="s">
        <v>263</v>
      </c>
      <c r="B2135" t="s">
        <v>264</v>
      </c>
      <c r="C2135" s="1">
        <v>605.58000000000004</v>
      </c>
      <c r="D2135">
        <v>23042025</v>
      </c>
      <c r="E2135">
        <v>4600</v>
      </c>
      <c r="F2135" t="s">
        <v>120</v>
      </c>
      <c r="G2135">
        <v>4601</v>
      </c>
      <c r="H2135" t="str">
        <f>IF(COUNTIF(Aktiva_företag[FO-nummer],ostolaskut_2025[[#This Row],[Toimittajan Y-tunnus]])&gt;0, "JA", "NEJ")</f>
        <v>JA</v>
      </c>
    </row>
    <row r="2136" spans="1:8" x14ac:dyDescent="0.35">
      <c r="A2136" t="s">
        <v>263</v>
      </c>
      <c r="B2136" t="s">
        <v>264</v>
      </c>
      <c r="C2136" s="1">
        <v>274.89999999999998</v>
      </c>
      <c r="D2136">
        <v>20052025</v>
      </c>
      <c r="E2136">
        <v>4350</v>
      </c>
      <c r="F2136" t="s">
        <v>183</v>
      </c>
      <c r="G2136">
        <v>3551</v>
      </c>
      <c r="H2136" t="str">
        <f>IF(COUNTIF(Aktiva_företag[FO-nummer],ostolaskut_2025[[#This Row],[Toimittajan Y-tunnus]])&gt;0, "JA", "NEJ")</f>
        <v>JA</v>
      </c>
    </row>
    <row r="2137" spans="1:8" x14ac:dyDescent="0.35">
      <c r="A2137" t="s">
        <v>263</v>
      </c>
      <c r="B2137" t="s">
        <v>264</v>
      </c>
      <c r="C2137" s="1">
        <v>537.85</v>
      </c>
      <c r="D2137">
        <v>30052025</v>
      </c>
      <c r="E2137">
        <v>4350</v>
      </c>
      <c r="F2137" t="s">
        <v>183</v>
      </c>
      <c r="G2137">
        <v>5551</v>
      </c>
      <c r="H2137" t="str">
        <f>IF(COUNTIF(Aktiva_företag[FO-nummer],ostolaskut_2025[[#This Row],[Toimittajan Y-tunnus]])&gt;0, "JA", "NEJ")</f>
        <v>JA</v>
      </c>
    </row>
    <row r="2138" spans="1:8" x14ac:dyDescent="0.35">
      <c r="A2138" t="s">
        <v>263</v>
      </c>
      <c r="B2138" t="s">
        <v>264</v>
      </c>
      <c r="C2138" s="1">
        <v>155.38</v>
      </c>
      <c r="D2138">
        <v>30052025</v>
      </c>
      <c r="E2138">
        <v>4350</v>
      </c>
      <c r="F2138" t="s">
        <v>183</v>
      </c>
      <c r="G2138">
        <v>5352</v>
      </c>
      <c r="H2138" t="str">
        <f>IF(COUNTIF(Aktiva_företag[FO-nummer],ostolaskut_2025[[#This Row],[Toimittajan Y-tunnus]])&gt;0, "JA", "NEJ")</f>
        <v>JA</v>
      </c>
    </row>
    <row r="2139" spans="1:8" x14ac:dyDescent="0.35">
      <c r="A2139" t="s">
        <v>263</v>
      </c>
      <c r="B2139" t="s">
        <v>264</v>
      </c>
      <c r="C2139" s="1">
        <v>31.08</v>
      </c>
      <c r="D2139">
        <v>30052025</v>
      </c>
      <c r="E2139">
        <v>4601</v>
      </c>
      <c r="F2139" t="s">
        <v>132</v>
      </c>
      <c r="G2139">
        <v>5551</v>
      </c>
      <c r="H2139" t="str">
        <f>IF(COUNTIF(Aktiva_företag[FO-nummer],ostolaskut_2025[[#This Row],[Toimittajan Y-tunnus]])&gt;0, "JA", "NEJ")</f>
        <v>JA</v>
      </c>
    </row>
    <row r="2140" spans="1:8" x14ac:dyDescent="0.35">
      <c r="A2140" t="s">
        <v>263</v>
      </c>
      <c r="B2140" t="s">
        <v>264</v>
      </c>
      <c r="C2140" s="1">
        <v>513.94000000000005</v>
      </c>
      <c r="D2140">
        <v>16062025</v>
      </c>
      <c r="E2140">
        <v>4600</v>
      </c>
      <c r="F2140" t="s">
        <v>120</v>
      </c>
      <c r="G2140">
        <v>5551</v>
      </c>
      <c r="H2140" t="str">
        <f>IF(COUNTIF(Aktiva_företag[FO-nummer],ostolaskut_2025[[#This Row],[Toimittajan Y-tunnus]])&gt;0, "JA", "NEJ")</f>
        <v>JA</v>
      </c>
    </row>
    <row r="2141" spans="1:8" x14ac:dyDescent="0.35">
      <c r="A2141" t="s">
        <v>263</v>
      </c>
      <c r="B2141" t="s">
        <v>264</v>
      </c>
      <c r="C2141" s="1">
        <v>43.82</v>
      </c>
      <c r="D2141">
        <v>16062025</v>
      </c>
      <c r="E2141">
        <v>4350</v>
      </c>
      <c r="F2141" t="s">
        <v>183</v>
      </c>
      <c r="G2141">
        <v>5551</v>
      </c>
      <c r="H2141" t="str">
        <f>IF(COUNTIF(Aktiva_företag[FO-nummer],ostolaskut_2025[[#This Row],[Toimittajan Y-tunnus]])&gt;0, "JA", "NEJ")</f>
        <v>JA</v>
      </c>
    </row>
    <row r="2142" spans="1:8" x14ac:dyDescent="0.35">
      <c r="A2142" t="s">
        <v>263</v>
      </c>
      <c r="B2142" t="s">
        <v>264</v>
      </c>
      <c r="C2142" s="1">
        <v>7741.06</v>
      </c>
      <c r="D2142">
        <v>19062025</v>
      </c>
      <c r="E2142">
        <v>4530</v>
      </c>
      <c r="F2142" t="s">
        <v>225</v>
      </c>
      <c r="G2142">
        <v>5501</v>
      </c>
      <c r="H2142" t="str">
        <f>IF(COUNTIF(Aktiva_företag[FO-nummer],ostolaskut_2025[[#This Row],[Toimittajan Y-tunnus]])&gt;0, "JA", "NEJ")</f>
        <v>JA</v>
      </c>
    </row>
    <row r="2143" spans="1:8" x14ac:dyDescent="0.35">
      <c r="A2143" t="s">
        <v>263</v>
      </c>
      <c r="B2143" t="s">
        <v>264</v>
      </c>
      <c r="C2143" s="1">
        <v>143.43</v>
      </c>
      <c r="D2143">
        <v>19062025</v>
      </c>
      <c r="E2143">
        <v>4350</v>
      </c>
      <c r="F2143" t="s">
        <v>183</v>
      </c>
      <c r="G2143">
        <v>5551</v>
      </c>
      <c r="H2143" t="str">
        <f>IF(COUNTIF(Aktiva_företag[FO-nummer],ostolaskut_2025[[#This Row],[Toimittajan Y-tunnus]])&gt;0, "JA", "NEJ")</f>
        <v>JA</v>
      </c>
    </row>
    <row r="2144" spans="1:8" x14ac:dyDescent="0.35">
      <c r="A2144" t="s">
        <v>263</v>
      </c>
      <c r="B2144" t="s">
        <v>264</v>
      </c>
      <c r="C2144" s="1">
        <v>41.83</v>
      </c>
      <c r="D2144">
        <v>17072025</v>
      </c>
      <c r="E2144">
        <v>4600</v>
      </c>
      <c r="F2144" t="s">
        <v>120</v>
      </c>
      <c r="G2144">
        <v>3021</v>
      </c>
      <c r="H2144" t="str">
        <f>IF(COUNTIF(Aktiva_företag[FO-nummer],ostolaskut_2025[[#This Row],[Toimittajan Y-tunnus]])&gt;0, "JA", "NEJ")</f>
        <v>JA</v>
      </c>
    </row>
    <row r="2145" spans="1:8" x14ac:dyDescent="0.35">
      <c r="A2145" t="s">
        <v>263</v>
      </c>
      <c r="B2145" t="s">
        <v>264</v>
      </c>
      <c r="C2145" s="1">
        <v>9.7799999999999994</v>
      </c>
      <c r="D2145">
        <v>17072025</v>
      </c>
      <c r="E2145">
        <v>4600</v>
      </c>
      <c r="F2145" t="s">
        <v>120</v>
      </c>
      <c r="G2145">
        <v>3021</v>
      </c>
      <c r="H2145" t="str">
        <f>IF(COUNTIF(Aktiva_företag[FO-nummer],ostolaskut_2025[[#This Row],[Toimittajan Y-tunnus]])&gt;0, "JA", "NEJ")</f>
        <v>JA</v>
      </c>
    </row>
    <row r="2146" spans="1:8" x14ac:dyDescent="0.35">
      <c r="A2146" t="s">
        <v>263</v>
      </c>
      <c r="B2146" t="s">
        <v>264</v>
      </c>
      <c r="C2146" s="1">
        <v>626.29</v>
      </c>
      <c r="D2146">
        <v>21082025</v>
      </c>
      <c r="E2146">
        <v>4501</v>
      </c>
      <c r="F2146" t="s">
        <v>214</v>
      </c>
      <c r="G2146">
        <v>3051</v>
      </c>
      <c r="H2146" t="str">
        <f>IF(COUNTIF(Aktiva_företag[FO-nummer],ostolaskut_2025[[#This Row],[Toimittajan Y-tunnus]])&gt;0, "JA", "NEJ")</f>
        <v>JA</v>
      </c>
    </row>
    <row r="2147" spans="1:8" x14ac:dyDescent="0.35">
      <c r="A2147" t="s">
        <v>263</v>
      </c>
      <c r="B2147" t="s">
        <v>264</v>
      </c>
      <c r="C2147" s="1">
        <v>195.22</v>
      </c>
      <c r="D2147">
        <v>12092025</v>
      </c>
      <c r="E2147">
        <v>4601</v>
      </c>
      <c r="F2147" t="s">
        <v>132</v>
      </c>
      <c r="G2147">
        <v>5551</v>
      </c>
      <c r="H2147" t="str">
        <f>IF(COUNTIF(Aktiva_företag[FO-nummer],ostolaskut_2025[[#This Row],[Toimittajan Y-tunnus]])&gt;0, "JA", "NEJ")</f>
        <v>JA</v>
      </c>
    </row>
    <row r="2148" spans="1:8" x14ac:dyDescent="0.35">
      <c r="A2148" t="s">
        <v>263</v>
      </c>
      <c r="B2148" t="s">
        <v>264</v>
      </c>
      <c r="C2148" s="1">
        <v>15.94</v>
      </c>
      <c r="D2148">
        <v>12092025</v>
      </c>
      <c r="E2148">
        <v>4350</v>
      </c>
      <c r="F2148" t="s">
        <v>183</v>
      </c>
      <c r="G2148">
        <v>5352</v>
      </c>
      <c r="H2148" t="str">
        <f>IF(COUNTIF(Aktiva_företag[FO-nummer],ostolaskut_2025[[#This Row],[Toimittajan Y-tunnus]])&gt;0, "JA", "NEJ")</f>
        <v>JA</v>
      </c>
    </row>
    <row r="2149" spans="1:8" x14ac:dyDescent="0.35">
      <c r="A2149" t="s">
        <v>263</v>
      </c>
      <c r="B2149" t="s">
        <v>264</v>
      </c>
      <c r="C2149" s="1">
        <v>101.35</v>
      </c>
      <c r="D2149">
        <v>12092025</v>
      </c>
      <c r="E2149">
        <v>4530</v>
      </c>
      <c r="F2149" t="s">
        <v>225</v>
      </c>
      <c r="G2149">
        <v>3601</v>
      </c>
      <c r="H2149" t="str">
        <f>IF(COUNTIF(Aktiva_företag[FO-nummer],ostolaskut_2025[[#This Row],[Toimittajan Y-tunnus]])&gt;0, "JA", "NEJ")</f>
        <v>JA</v>
      </c>
    </row>
    <row r="2150" spans="1:8" x14ac:dyDescent="0.35">
      <c r="A2150" t="s">
        <v>263</v>
      </c>
      <c r="B2150" t="s">
        <v>264</v>
      </c>
      <c r="C2150" s="1">
        <v>79.680000000000007</v>
      </c>
      <c r="D2150">
        <v>12092025</v>
      </c>
      <c r="E2150">
        <v>4350</v>
      </c>
      <c r="F2150" t="s">
        <v>183</v>
      </c>
      <c r="G2150">
        <v>5501</v>
      </c>
      <c r="H2150" t="str">
        <f>IF(COUNTIF(Aktiva_företag[FO-nummer],ostolaskut_2025[[#This Row],[Toimittajan Y-tunnus]])&gt;0, "JA", "NEJ")</f>
        <v>JA</v>
      </c>
    </row>
    <row r="2151" spans="1:8" x14ac:dyDescent="0.35">
      <c r="A2151" t="s">
        <v>263</v>
      </c>
      <c r="B2151" t="s">
        <v>264</v>
      </c>
      <c r="C2151" s="1">
        <v>44.22</v>
      </c>
      <c r="D2151">
        <v>12092025</v>
      </c>
      <c r="E2151">
        <v>4501</v>
      </c>
      <c r="F2151" t="s">
        <v>214</v>
      </c>
      <c r="G2151">
        <v>3051</v>
      </c>
      <c r="H2151" t="str">
        <f>IF(COUNTIF(Aktiva_företag[FO-nummer],ostolaskut_2025[[#This Row],[Toimittajan Y-tunnus]])&gt;0, "JA", "NEJ")</f>
        <v>JA</v>
      </c>
    </row>
    <row r="2152" spans="1:8" x14ac:dyDescent="0.35">
      <c r="A2152" t="s">
        <v>263</v>
      </c>
      <c r="B2152" t="s">
        <v>264</v>
      </c>
      <c r="C2152" s="1">
        <v>653.39</v>
      </c>
      <c r="D2152">
        <v>12092025</v>
      </c>
      <c r="E2152">
        <v>4600</v>
      </c>
      <c r="F2152" t="s">
        <v>120</v>
      </c>
      <c r="G2152">
        <v>5551</v>
      </c>
      <c r="H2152" t="str">
        <f>IF(COUNTIF(Aktiva_företag[FO-nummer],ostolaskut_2025[[#This Row],[Toimittajan Y-tunnus]])&gt;0, "JA", "NEJ")</f>
        <v>JA</v>
      </c>
    </row>
    <row r="2153" spans="1:8" x14ac:dyDescent="0.35">
      <c r="A2153" t="s">
        <v>263</v>
      </c>
      <c r="B2153" t="s">
        <v>264</v>
      </c>
      <c r="C2153" s="1">
        <v>808.76</v>
      </c>
      <c r="D2153">
        <v>6102025</v>
      </c>
      <c r="E2153">
        <v>4601</v>
      </c>
      <c r="F2153" t="s">
        <v>132</v>
      </c>
      <c r="G2153">
        <v>5551</v>
      </c>
      <c r="H2153" t="str">
        <f>IF(COUNTIF(Aktiva_företag[FO-nummer],ostolaskut_2025[[#This Row],[Toimittajan Y-tunnus]])&gt;0, "JA", "NEJ")</f>
        <v>JA</v>
      </c>
    </row>
    <row r="2154" spans="1:8" x14ac:dyDescent="0.35">
      <c r="A2154" t="s">
        <v>263</v>
      </c>
      <c r="B2154" t="s">
        <v>264</v>
      </c>
      <c r="C2154" s="1">
        <v>175</v>
      </c>
      <c r="D2154">
        <v>7102025</v>
      </c>
      <c r="E2154">
        <v>4350</v>
      </c>
      <c r="F2154" t="s">
        <v>183</v>
      </c>
      <c r="G2154">
        <v>5352</v>
      </c>
      <c r="H2154" t="str">
        <f>IF(COUNTIF(Aktiva_företag[FO-nummer],ostolaskut_2025[[#This Row],[Toimittajan Y-tunnus]])&gt;0, "JA", "NEJ")</f>
        <v>JA</v>
      </c>
    </row>
    <row r="2155" spans="1:8" x14ac:dyDescent="0.35">
      <c r="A2155" t="s">
        <v>263</v>
      </c>
      <c r="B2155" t="s">
        <v>264</v>
      </c>
      <c r="C2155" s="1">
        <v>298</v>
      </c>
      <c r="D2155">
        <v>6102025</v>
      </c>
      <c r="E2155">
        <v>4530</v>
      </c>
      <c r="F2155" t="s">
        <v>225</v>
      </c>
      <c r="G2155">
        <v>5501</v>
      </c>
      <c r="H2155" t="str">
        <f>IF(COUNTIF(Aktiva_företag[FO-nummer],ostolaskut_2025[[#This Row],[Toimittajan Y-tunnus]])&gt;0, "JA", "NEJ")</f>
        <v>JA</v>
      </c>
    </row>
    <row r="2156" spans="1:8" x14ac:dyDescent="0.35">
      <c r="A2156" t="s">
        <v>263</v>
      </c>
      <c r="B2156" t="s">
        <v>264</v>
      </c>
      <c r="C2156" s="1">
        <v>185.66</v>
      </c>
      <c r="D2156">
        <v>6102025</v>
      </c>
      <c r="E2156">
        <v>4601</v>
      </c>
      <c r="F2156" t="s">
        <v>132</v>
      </c>
      <c r="G2156">
        <v>5501</v>
      </c>
      <c r="H2156" t="str">
        <f>IF(COUNTIF(Aktiva_företag[FO-nummer],ostolaskut_2025[[#This Row],[Toimittajan Y-tunnus]])&gt;0, "JA", "NEJ")</f>
        <v>JA</v>
      </c>
    </row>
    <row r="2157" spans="1:8" x14ac:dyDescent="0.35">
      <c r="A2157" t="s">
        <v>263</v>
      </c>
      <c r="B2157" t="s">
        <v>264</v>
      </c>
      <c r="C2157" s="1">
        <v>257.29000000000002</v>
      </c>
      <c r="D2157">
        <v>22102025</v>
      </c>
      <c r="E2157">
        <v>4502</v>
      </c>
      <c r="F2157" t="s">
        <v>238</v>
      </c>
      <c r="G2157">
        <v>3021</v>
      </c>
      <c r="H2157" t="str">
        <f>IF(COUNTIF(Aktiva_företag[FO-nummer],ostolaskut_2025[[#This Row],[Toimittajan Y-tunnus]])&gt;0, "JA", "NEJ")</f>
        <v>JA</v>
      </c>
    </row>
    <row r="2158" spans="1:8" x14ac:dyDescent="0.35">
      <c r="A2158" t="s">
        <v>263</v>
      </c>
      <c r="B2158" t="s">
        <v>264</v>
      </c>
      <c r="C2158" s="1">
        <v>513.94000000000005</v>
      </c>
      <c r="D2158">
        <v>31102025</v>
      </c>
      <c r="E2158">
        <v>4500</v>
      </c>
      <c r="F2158" t="s">
        <v>281</v>
      </c>
      <c r="G2158">
        <v>1101</v>
      </c>
      <c r="H2158" t="str">
        <f>IF(COUNTIF(Aktiva_företag[FO-nummer],ostolaskut_2025[[#This Row],[Toimittajan Y-tunnus]])&gt;0, "JA", "NEJ")</f>
        <v>JA</v>
      </c>
    </row>
    <row r="2159" spans="1:8" x14ac:dyDescent="0.35">
      <c r="A2159" t="s">
        <v>263</v>
      </c>
      <c r="B2159" t="s">
        <v>264</v>
      </c>
      <c r="C2159" s="1">
        <v>43.82</v>
      </c>
      <c r="D2159">
        <v>31102025</v>
      </c>
      <c r="E2159">
        <v>4600</v>
      </c>
      <c r="F2159" t="s">
        <v>120</v>
      </c>
      <c r="G2159">
        <v>3051</v>
      </c>
      <c r="H2159" t="str">
        <f>IF(COUNTIF(Aktiva_företag[FO-nummer],ostolaskut_2025[[#This Row],[Toimittajan Y-tunnus]])&gt;0, "JA", "NEJ")</f>
        <v>JA</v>
      </c>
    </row>
    <row r="2160" spans="1:8" x14ac:dyDescent="0.35">
      <c r="A2160" t="s">
        <v>263</v>
      </c>
      <c r="B2160" t="s">
        <v>264</v>
      </c>
      <c r="C2160" s="1">
        <v>107.57</v>
      </c>
      <c r="D2160">
        <v>31102025</v>
      </c>
      <c r="E2160">
        <v>4530</v>
      </c>
      <c r="F2160" t="s">
        <v>225</v>
      </c>
      <c r="G2160">
        <v>3601</v>
      </c>
      <c r="H2160" t="str">
        <f>IF(COUNTIF(Aktiva_företag[FO-nummer],ostolaskut_2025[[#This Row],[Toimittajan Y-tunnus]])&gt;0, "JA", "NEJ")</f>
        <v>JA</v>
      </c>
    </row>
    <row r="2161" spans="1:8" x14ac:dyDescent="0.35">
      <c r="A2161" t="s">
        <v>263</v>
      </c>
      <c r="B2161" t="s">
        <v>264</v>
      </c>
      <c r="C2161" s="1">
        <v>55.78</v>
      </c>
      <c r="D2161">
        <v>31102025</v>
      </c>
      <c r="E2161">
        <v>4600</v>
      </c>
      <c r="F2161" t="s">
        <v>120</v>
      </c>
      <c r="G2161">
        <v>5551</v>
      </c>
      <c r="H2161" t="str">
        <f>IF(COUNTIF(Aktiva_företag[FO-nummer],ostolaskut_2025[[#This Row],[Toimittajan Y-tunnus]])&gt;0, "JA", "NEJ")</f>
        <v>JA</v>
      </c>
    </row>
    <row r="2162" spans="1:8" x14ac:dyDescent="0.35">
      <c r="A2162" t="s">
        <v>263</v>
      </c>
      <c r="B2162" t="s">
        <v>264</v>
      </c>
      <c r="C2162" s="1">
        <v>51.79</v>
      </c>
      <c r="D2162">
        <v>31102025</v>
      </c>
      <c r="E2162">
        <v>4350</v>
      </c>
      <c r="F2162" t="s">
        <v>183</v>
      </c>
      <c r="G2162">
        <v>3901</v>
      </c>
      <c r="H2162" t="str">
        <f>IF(COUNTIF(Aktiva_företag[FO-nummer],ostolaskut_2025[[#This Row],[Toimittajan Y-tunnus]])&gt;0, "JA", "NEJ")</f>
        <v>JA</v>
      </c>
    </row>
    <row r="2163" spans="1:8" x14ac:dyDescent="0.35">
      <c r="A2163" t="s">
        <v>263</v>
      </c>
      <c r="B2163" t="s">
        <v>264</v>
      </c>
      <c r="C2163" s="1">
        <v>103.59</v>
      </c>
      <c r="D2163">
        <v>7112025</v>
      </c>
      <c r="E2163">
        <v>4350</v>
      </c>
      <c r="F2163" t="s">
        <v>183</v>
      </c>
      <c r="G2163">
        <v>5352</v>
      </c>
      <c r="H2163" t="str">
        <f>IF(COUNTIF(Aktiva_företag[FO-nummer],ostolaskut_2025[[#This Row],[Toimittajan Y-tunnus]])&gt;0, "JA", "NEJ")</f>
        <v>JA</v>
      </c>
    </row>
    <row r="2164" spans="1:8" x14ac:dyDescent="0.35">
      <c r="A2164" t="s">
        <v>263</v>
      </c>
      <c r="B2164" t="s">
        <v>264</v>
      </c>
      <c r="C2164" s="1">
        <v>314.74</v>
      </c>
      <c r="D2164">
        <v>7112025</v>
      </c>
      <c r="E2164">
        <v>4600</v>
      </c>
      <c r="F2164" t="s">
        <v>120</v>
      </c>
      <c r="G2164">
        <v>5551</v>
      </c>
      <c r="H2164" t="str">
        <f>IF(COUNTIF(Aktiva_företag[FO-nummer],ostolaskut_2025[[#This Row],[Toimittajan Y-tunnus]])&gt;0, "JA", "NEJ")</f>
        <v>JA</v>
      </c>
    </row>
    <row r="2165" spans="1:8" x14ac:dyDescent="0.35">
      <c r="A2165" t="s">
        <v>263</v>
      </c>
      <c r="B2165" t="s">
        <v>264</v>
      </c>
      <c r="C2165" s="1">
        <v>186.45</v>
      </c>
      <c r="D2165">
        <v>18112025</v>
      </c>
      <c r="E2165">
        <v>4500</v>
      </c>
      <c r="F2165" t="s">
        <v>281</v>
      </c>
      <c r="G2165">
        <v>1101</v>
      </c>
      <c r="H2165" t="str">
        <f>IF(COUNTIF(Aktiva_företag[FO-nummer],ostolaskut_2025[[#This Row],[Toimittajan Y-tunnus]])&gt;0, "JA", "NEJ")</f>
        <v>JA</v>
      </c>
    </row>
    <row r="2166" spans="1:8" x14ac:dyDescent="0.35">
      <c r="A2166" t="s">
        <v>263</v>
      </c>
      <c r="B2166" t="s">
        <v>264</v>
      </c>
      <c r="C2166" s="1">
        <v>125.5</v>
      </c>
      <c r="D2166">
        <v>27112025</v>
      </c>
      <c r="E2166">
        <v>4350</v>
      </c>
      <c r="F2166" t="s">
        <v>183</v>
      </c>
      <c r="G2166">
        <v>3601</v>
      </c>
      <c r="H2166" t="str">
        <f>IF(COUNTIF(Aktiva_företag[FO-nummer],ostolaskut_2025[[#This Row],[Toimittajan Y-tunnus]])&gt;0, "JA", "NEJ")</f>
        <v>JA</v>
      </c>
    </row>
    <row r="2167" spans="1:8" x14ac:dyDescent="0.35">
      <c r="A2167" t="s">
        <v>263</v>
      </c>
      <c r="B2167" t="s">
        <v>264</v>
      </c>
      <c r="C2167" s="1">
        <v>91.63</v>
      </c>
      <c r="D2167">
        <v>27112025</v>
      </c>
      <c r="E2167">
        <v>4350</v>
      </c>
      <c r="F2167" t="s">
        <v>183</v>
      </c>
      <c r="G2167">
        <v>3101</v>
      </c>
      <c r="H2167" t="str">
        <f>IF(COUNTIF(Aktiva_företag[FO-nummer],ostolaskut_2025[[#This Row],[Toimittajan Y-tunnus]])&gt;0, "JA", "NEJ")</f>
        <v>JA</v>
      </c>
    </row>
    <row r="2168" spans="1:8" x14ac:dyDescent="0.35">
      <c r="A2168" t="s">
        <v>263</v>
      </c>
      <c r="B2168" t="s">
        <v>264</v>
      </c>
      <c r="C2168" s="1">
        <v>27.89</v>
      </c>
      <c r="D2168">
        <v>10122025</v>
      </c>
      <c r="E2168">
        <v>4350</v>
      </c>
      <c r="F2168" t="s">
        <v>183</v>
      </c>
      <c r="G2168">
        <v>5551</v>
      </c>
      <c r="H2168" t="str">
        <f>IF(COUNTIF(Aktiva_företag[FO-nummer],ostolaskut_2025[[#This Row],[Toimittajan Y-tunnus]])&gt;0, "JA", "NEJ")</f>
        <v>JA</v>
      </c>
    </row>
    <row r="2169" spans="1:8" x14ac:dyDescent="0.35">
      <c r="A2169" t="s">
        <v>263</v>
      </c>
      <c r="B2169" t="s">
        <v>264</v>
      </c>
      <c r="C2169" s="1">
        <v>346.61</v>
      </c>
      <c r="D2169">
        <v>11122025</v>
      </c>
      <c r="E2169">
        <v>4350</v>
      </c>
      <c r="F2169" t="s">
        <v>183</v>
      </c>
      <c r="G2169">
        <v>5551</v>
      </c>
      <c r="H2169" t="str">
        <f>IF(COUNTIF(Aktiva_företag[FO-nummer],ostolaskut_2025[[#This Row],[Toimittajan Y-tunnus]])&gt;0, "JA", "NEJ")</f>
        <v>JA</v>
      </c>
    </row>
    <row r="2170" spans="1:8" x14ac:dyDescent="0.35">
      <c r="A2170" t="s">
        <v>263</v>
      </c>
      <c r="B2170" t="s">
        <v>264</v>
      </c>
      <c r="C2170" s="1">
        <v>378.49</v>
      </c>
      <c r="D2170">
        <v>10122025</v>
      </c>
      <c r="E2170">
        <v>4350</v>
      </c>
      <c r="F2170" t="s">
        <v>183</v>
      </c>
      <c r="G2170">
        <v>5551</v>
      </c>
      <c r="H2170" t="str">
        <f>IF(COUNTIF(Aktiva_företag[FO-nummer],ostolaskut_2025[[#This Row],[Toimittajan Y-tunnus]])&gt;0, "JA", "NEJ")</f>
        <v>JA</v>
      </c>
    </row>
    <row r="2171" spans="1:8" x14ac:dyDescent="0.35">
      <c r="A2171" t="s">
        <v>929</v>
      </c>
      <c r="B2171" t="s">
        <v>930</v>
      </c>
      <c r="C2171" s="1">
        <v>47.32</v>
      </c>
      <c r="D2171">
        <v>31032025</v>
      </c>
      <c r="E2171">
        <v>4410</v>
      </c>
      <c r="F2171" t="s">
        <v>27</v>
      </c>
      <c r="G2171">
        <v>3551</v>
      </c>
      <c r="H2171" t="str">
        <f>IF(COUNTIF(Aktiva_företag[FO-nummer],ostolaskut_2025[[#This Row],[Toimittajan Y-tunnus]])&gt;0, "JA", "NEJ")</f>
        <v>JA</v>
      </c>
    </row>
    <row r="2172" spans="1:8" x14ac:dyDescent="0.35">
      <c r="A2172" t="s">
        <v>929</v>
      </c>
      <c r="B2172" t="s">
        <v>930</v>
      </c>
      <c r="C2172" s="1">
        <v>31.6</v>
      </c>
      <c r="D2172">
        <v>31032025</v>
      </c>
      <c r="E2172">
        <v>4410</v>
      </c>
      <c r="F2172" t="s">
        <v>27</v>
      </c>
      <c r="G2172">
        <v>5501</v>
      </c>
      <c r="H2172" t="str">
        <f>IF(COUNTIF(Aktiva_företag[FO-nummer],ostolaskut_2025[[#This Row],[Toimittajan Y-tunnus]])&gt;0, "JA", "NEJ")</f>
        <v>JA</v>
      </c>
    </row>
    <row r="2173" spans="1:8" x14ac:dyDescent="0.35">
      <c r="A2173" t="s">
        <v>929</v>
      </c>
      <c r="B2173" t="s">
        <v>930</v>
      </c>
      <c r="C2173" s="1">
        <v>9.48</v>
      </c>
      <c r="D2173">
        <v>30042025</v>
      </c>
      <c r="E2173">
        <v>4520</v>
      </c>
      <c r="F2173" t="s">
        <v>117</v>
      </c>
      <c r="G2173">
        <v>5501</v>
      </c>
      <c r="H2173" t="str">
        <f>IF(COUNTIF(Aktiva_företag[FO-nummer],ostolaskut_2025[[#This Row],[Toimittajan Y-tunnus]])&gt;0, "JA", "NEJ")</f>
        <v>JA</v>
      </c>
    </row>
    <row r="2174" spans="1:8" x14ac:dyDescent="0.35">
      <c r="A2174" t="s">
        <v>929</v>
      </c>
      <c r="B2174" t="s">
        <v>930</v>
      </c>
      <c r="C2174" s="1">
        <v>82.25</v>
      </c>
      <c r="D2174">
        <v>31052025</v>
      </c>
      <c r="E2174">
        <v>4410</v>
      </c>
      <c r="F2174" t="s">
        <v>27</v>
      </c>
      <c r="G2174">
        <v>5551</v>
      </c>
      <c r="H2174" t="str">
        <f>IF(COUNTIF(Aktiva_företag[FO-nummer],ostolaskut_2025[[#This Row],[Toimittajan Y-tunnus]])&gt;0, "JA", "NEJ")</f>
        <v>JA</v>
      </c>
    </row>
    <row r="2175" spans="1:8" x14ac:dyDescent="0.35">
      <c r="A2175" t="s">
        <v>929</v>
      </c>
      <c r="B2175" t="s">
        <v>930</v>
      </c>
      <c r="C2175" s="1">
        <v>118.5</v>
      </c>
      <c r="D2175">
        <v>31052025</v>
      </c>
      <c r="E2175">
        <v>4410</v>
      </c>
      <c r="F2175" t="s">
        <v>27</v>
      </c>
      <c r="G2175">
        <v>5501</v>
      </c>
      <c r="H2175" t="str">
        <f>IF(COUNTIF(Aktiva_företag[FO-nummer],ostolaskut_2025[[#This Row],[Toimittajan Y-tunnus]])&gt;0, "JA", "NEJ")</f>
        <v>JA</v>
      </c>
    </row>
    <row r="2176" spans="1:8" x14ac:dyDescent="0.35">
      <c r="A2176" t="s">
        <v>929</v>
      </c>
      <c r="B2176" t="s">
        <v>930</v>
      </c>
      <c r="C2176" s="1">
        <v>73</v>
      </c>
      <c r="D2176">
        <v>29082025</v>
      </c>
      <c r="E2176">
        <v>4520</v>
      </c>
      <c r="F2176" t="s">
        <v>117</v>
      </c>
      <c r="G2176">
        <v>5352</v>
      </c>
      <c r="H2176" t="str">
        <f>IF(COUNTIF(Aktiva_företag[FO-nummer],ostolaskut_2025[[#This Row],[Toimittajan Y-tunnus]])&gt;0, "JA", "NEJ")</f>
        <v>JA</v>
      </c>
    </row>
    <row r="2177" spans="1:8" x14ac:dyDescent="0.35">
      <c r="A2177" t="s">
        <v>929</v>
      </c>
      <c r="B2177" t="s">
        <v>930</v>
      </c>
      <c r="C2177" s="1">
        <v>59.25</v>
      </c>
      <c r="D2177">
        <v>31082025</v>
      </c>
      <c r="E2177">
        <v>4410</v>
      </c>
      <c r="F2177" t="s">
        <v>27</v>
      </c>
      <c r="G2177">
        <v>1101</v>
      </c>
      <c r="H2177" t="str">
        <f>IF(COUNTIF(Aktiva_företag[FO-nummer],ostolaskut_2025[[#This Row],[Toimittajan Y-tunnus]])&gt;0, "JA", "NEJ")</f>
        <v>JA</v>
      </c>
    </row>
    <row r="2178" spans="1:8" x14ac:dyDescent="0.35">
      <c r="A2178" t="s">
        <v>929</v>
      </c>
      <c r="B2178" t="s">
        <v>930</v>
      </c>
      <c r="C2178" s="1">
        <v>26.4</v>
      </c>
      <c r="D2178">
        <v>29082025</v>
      </c>
      <c r="E2178">
        <v>4410</v>
      </c>
      <c r="F2178" t="s">
        <v>27</v>
      </c>
      <c r="G2178">
        <v>1101</v>
      </c>
      <c r="H2178" t="str">
        <f>IF(COUNTIF(Aktiva_företag[FO-nummer],ostolaskut_2025[[#This Row],[Toimittajan Y-tunnus]])&gt;0, "JA", "NEJ")</f>
        <v>JA</v>
      </c>
    </row>
    <row r="2179" spans="1:8" x14ac:dyDescent="0.35">
      <c r="A2179" t="s">
        <v>929</v>
      </c>
      <c r="B2179" t="s">
        <v>930</v>
      </c>
      <c r="C2179" s="1">
        <v>23.7</v>
      </c>
      <c r="D2179">
        <v>31102025</v>
      </c>
      <c r="E2179">
        <v>4520</v>
      </c>
      <c r="F2179" t="s">
        <v>117</v>
      </c>
      <c r="G2179">
        <v>3251</v>
      </c>
      <c r="H2179" t="str">
        <f>IF(COUNTIF(Aktiva_företag[FO-nummer],ostolaskut_2025[[#This Row],[Toimittajan Y-tunnus]])&gt;0, "JA", "NEJ")</f>
        <v>JA</v>
      </c>
    </row>
    <row r="2180" spans="1:8" x14ac:dyDescent="0.35">
      <c r="A2180" t="s">
        <v>929</v>
      </c>
      <c r="B2180" t="s">
        <v>930</v>
      </c>
      <c r="C2180" s="1">
        <v>52.6</v>
      </c>
      <c r="D2180">
        <v>31102025</v>
      </c>
      <c r="E2180">
        <v>4410</v>
      </c>
      <c r="F2180" t="s">
        <v>27</v>
      </c>
      <c r="G2180">
        <v>1101</v>
      </c>
      <c r="H2180" t="str">
        <f>IF(COUNTIF(Aktiva_företag[FO-nummer],ostolaskut_2025[[#This Row],[Toimittajan Y-tunnus]])&gt;0, "JA", "NEJ")</f>
        <v>JA</v>
      </c>
    </row>
    <row r="2181" spans="1:8" x14ac:dyDescent="0.35">
      <c r="A2181" t="s">
        <v>929</v>
      </c>
      <c r="B2181" t="s">
        <v>930</v>
      </c>
      <c r="C2181" s="1">
        <v>29.52</v>
      </c>
      <c r="D2181">
        <v>31102025</v>
      </c>
      <c r="E2181">
        <v>4410</v>
      </c>
      <c r="F2181" t="s">
        <v>27</v>
      </c>
      <c r="G2181">
        <v>3901</v>
      </c>
      <c r="H2181" t="str">
        <f>IF(COUNTIF(Aktiva_företag[FO-nummer],ostolaskut_2025[[#This Row],[Toimittajan Y-tunnus]])&gt;0, "JA", "NEJ")</f>
        <v>JA</v>
      </c>
    </row>
    <row r="2182" spans="1:8" x14ac:dyDescent="0.35">
      <c r="A2182" t="s">
        <v>929</v>
      </c>
      <c r="B2182" t="s">
        <v>930</v>
      </c>
      <c r="C2182" s="1">
        <v>6.6</v>
      </c>
      <c r="D2182">
        <v>31102025</v>
      </c>
      <c r="E2182">
        <v>4410</v>
      </c>
      <c r="F2182" t="s">
        <v>27</v>
      </c>
      <c r="G2182">
        <v>3551</v>
      </c>
      <c r="H2182" t="str">
        <f>IF(COUNTIF(Aktiva_företag[FO-nummer],ostolaskut_2025[[#This Row],[Toimittajan Y-tunnus]])&gt;0, "JA", "NEJ")</f>
        <v>JA</v>
      </c>
    </row>
    <row r="2183" spans="1:8" x14ac:dyDescent="0.35">
      <c r="A2183" t="s">
        <v>929</v>
      </c>
      <c r="B2183" t="s">
        <v>930</v>
      </c>
      <c r="C2183" s="1">
        <v>105</v>
      </c>
      <c r="D2183">
        <v>30112025</v>
      </c>
      <c r="E2183">
        <v>4470</v>
      </c>
      <c r="F2183" t="s">
        <v>20</v>
      </c>
      <c r="G2183">
        <v>1101</v>
      </c>
      <c r="H2183" t="str">
        <f>IF(COUNTIF(Aktiva_företag[FO-nummer],ostolaskut_2025[[#This Row],[Toimittajan Y-tunnus]])&gt;0, "JA", "NEJ")</f>
        <v>JA</v>
      </c>
    </row>
    <row r="2184" spans="1:8" x14ac:dyDescent="0.35">
      <c r="A2184" t="s">
        <v>929</v>
      </c>
      <c r="B2184" t="s">
        <v>930</v>
      </c>
      <c r="C2184" s="1">
        <v>23.31</v>
      </c>
      <c r="D2184">
        <v>30112025</v>
      </c>
      <c r="E2184">
        <v>4600</v>
      </c>
      <c r="F2184" t="s">
        <v>120</v>
      </c>
      <c r="G2184">
        <v>5551</v>
      </c>
      <c r="H2184" t="str">
        <f>IF(COUNTIF(Aktiva_företag[FO-nummer],ostolaskut_2025[[#This Row],[Toimittajan Y-tunnus]])&gt;0, "JA", "NEJ")</f>
        <v>JA</v>
      </c>
    </row>
    <row r="2185" spans="1:8" x14ac:dyDescent="0.35">
      <c r="A2185" t="s">
        <v>929</v>
      </c>
      <c r="B2185" t="s">
        <v>930</v>
      </c>
      <c r="C2185" s="1">
        <v>39.75</v>
      </c>
      <c r="D2185">
        <v>31122025</v>
      </c>
      <c r="E2185">
        <v>4520</v>
      </c>
      <c r="F2185" t="s">
        <v>117</v>
      </c>
      <c r="G2185">
        <v>5551</v>
      </c>
      <c r="H2185" t="str">
        <f>IF(COUNTIF(Aktiva_företag[FO-nummer],ostolaskut_2025[[#This Row],[Toimittajan Y-tunnus]])&gt;0, "JA", "NEJ")</f>
        <v>JA</v>
      </c>
    </row>
    <row r="2186" spans="1:8" x14ac:dyDescent="0.35">
      <c r="A2186" t="s">
        <v>929</v>
      </c>
      <c r="B2186" t="s">
        <v>930</v>
      </c>
      <c r="C2186" s="1">
        <v>21.9</v>
      </c>
      <c r="D2186">
        <v>31122025</v>
      </c>
      <c r="E2186">
        <v>4410</v>
      </c>
      <c r="F2186" t="s">
        <v>27</v>
      </c>
      <c r="G2186">
        <v>5551</v>
      </c>
      <c r="H2186" t="str">
        <f>IF(COUNTIF(Aktiva_företag[FO-nummer],ostolaskut_2025[[#This Row],[Toimittajan Y-tunnus]])&gt;0, "JA", "NEJ")</f>
        <v>JA</v>
      </c>
    </row>
    <row r="2187" spans="1:8" x14ac:dyDescent="0.35">
      <c r="A2187" t="s">
        <v>929</v>
      </c>
      <c r="B2187" t="s">
        <v>930</v>
      </c>
      <c r="C2187" s="1">
        <v>18.55</v>
      </c>
      <c r="D2187">
        <v>31122025</v>
      </c>
      <c r="E2187">
        <v>4410</v>
      </c>
      <c r="F2187" t="s">
        <v>27</v>
      </c>
      <c r="G2187">
        <v>1101</v>
      </c>
      <c r="H2187" t="str">
        <f>IF(COUNTIF(Aktiva_företag[FO-nummer],ostolaskut_2025[[#This Row],[Toimittajan Y-tunnus]])&gt;0, "JA", "NEJ")</f>
        <v>JA</v>
      </c>
    </row>
    <row r="2188" spans="1:8" x14ac:dyDescent="0.35">
      <c r="A2188" t="s">
        <v>929</v>
      </c>
      <c r="B2188" t="s">
        <v>930</v>
      </c>
      <c r="C2188" s="1">
        <v>274.5</v>
      </c>
      <c r="D2188">
        <v>31122025</v>
      </c>
      <c r="E2188">
        <v>4470</v>
      </c>
      <c r="F2188" t="s">
        <v>20</v>
      </c>
      <c r="G2188">
        <v>1101</v>
      </c>
      <c r="H2188" t="str">
        <f>IF(COUNTIF(Aktiva_företag[FO-nummer],ostolaskut_2025[[#This Row],[Toimittajan Y-tunnus]])&gt;0, "JA", "NEJ")</f>
        <v>JA</v>
      </c>
    </row>
    <row r="2189" spans="1:8" x14ac:dyDescent="0.35">
      <c r="A2189" t="s">
        <v>929</v>
      </c>
      <c r="B2189" t="s">
        <v>930</v>
      </c>
      <c r="C2189" s="1">
        <v>13.15</v>
      </c>
      <c r="D2189">
        <v>31032025</v>
      </c>
      <c r="E2189">
        <v>4520</v>
      </c>
      <c r="F2189" t="s">
        <v>1959</v>
      </c>
      <c r="G2189">
        <v>6102</v>
      </c>
      <c r="H2189" t="str">
        <f>IF(COUNTIF(Aktiva_företag[FO-nummer],ostolaskut_2025[[#This Row],[Toimittajan Y-tunnus]])&gt;0, "JA", "NEJ")</f>
        <v>JA</v>
      </c>
    </row>
    <row r="2190" spans="1:8" x14ac:dyDescent="0.35">
      <c r="A2190" t="s">
        <v>929</v>
      </c>
      <c r="B2190" t="s">
        <v>930</v>
      </c>
      <c r="C2190" s="1">
        <v>70</v>
      </c>
      <c r="D2190">
        <v>29082025</v>
      </c>
      <c r="E2190">
        <v>4520</v>
      </c>
      <c r="F2190" t="s">
        <v>1959</v>
      </c>
      <c r="G2190">
        <v>6102</v>
      </c>
      <c r="H2190" t="str">
        <f>IF(COUNTIF(Aktiva_företag[FO-nummer],ostolaskut_2025[[#This Row],[Toimittajan Y-tunnus]])&gt;0, "JA", "NEJ")</f>
        <v>JA</v>
      </c>
    </row>
    <row r="2191" spans="1:8" x14ac:dyDescent="0.35">
      <c r="A2191" t="s">
        <v>929</v>
      </c>
      <c r="B2191" t="s">
        <v>930</v>
      </c>
      <c r="C2191" s="1">
        <v>15.9</v>
      </c>
      <c r="D2191">
        <v>31122025</v>
      </c>
      <c r="E2191">
        <v>4520</v>
      </c>
      <c r="F2191" t="s">
        <v>1959</v>
      </c>
      <c r="G2191">
        <v>6102</v>
      </c>
      <c r="H2191" t="str">
        <f>IF(COUNTIF(Aktiva_företag[FO-nummer],ostolaskut_2025[[#This Row],[Toimittajan Y-tunnus]])&gt;0, "JA", "NEJ")</f>
        <v>JA</v>
      </c>
    </row>
    <row r="2192" spans="1:8" x14ac:dyDescent="0.35">
      <c r="A2192" t="s">
        <v>644</v>
      </c>
      <c r="B2192" t="s">
        <v>645</v>
      </c>
      <c r="C2192" s="1">
        <v>168</v>
      </c>
      <c r="D2192">
        <v>16022025</v>
      </c>
      <c r="E2192">
        <v>4860</v>
      </c>
      <c r="F2192" t="s">
        <v>44</v>
      </c>
      <c r="G2192">
        <v>5352</v>
      </c>
      <c r="H2192" t="str">
        <f>IF(COUNTIF(Aktiva_företag[FO-nummer],ostolaskut_2025[[#This Row],[Toimittajan Y-tunnus]])&gt;0, "JA", "NEJ")</f>
        <v>JA</v>
      </c>
    </row>
    <row r="2193" spans="1:8" x14ac:dyDescent="0.35">
      <c r="A2193" t="s">
        <v>644</v>
      </c>
      <c r="B2193" t="s">
        <v>645</v>
      </c>
      <c r="C2193" s="1">
        <v>300</v>
      </c>
      <c r="D2193">
        <v>16022025</v>
      </c>
      <c r="E2193">
        <v>4420</v>
      </c>
      <c r="F2193" t="s">
        <v>112</v>
      </c>
      <c r="G2193">
        <v>5353</v>
      </c>
      <c r="H2193" t="str">
        <f>IF(COUNTIF(Aktiva_företag[FO-nummer],ostolaskut_2025[[#This Row],[Toimittajan Y-tunnus]])&gt;0, "JA", "NEJ")</f>
        <v>JA</v>
      </c>
    </row>
    <row r="2194" spans="1:8" x14ac:dyDescent="0.35">
      <c r="A2194" t="s">
        <v>644</v>
      </c>
      <c r="B2194" t="s">
        <v>645</v>
      </c>
      <c r="C2194" s="1">
        <v>70</v>
      </c>
      <c r="D2194">
        <v>18022025</v>
      </c>
      <c r="E2194">
        <v>4420</v>
      </c>
      <c r="F2194" t="s">
        <v>112</v>
      </c>
      <c r="G2194">
        <v>1101</v>
      </c>
      <c r="H2194" t="str">
        <f>IF(COUNTIF(Aktiva_företag[FO-nummer],ostolaskut_2025[[#This Row],[Toimittajan Y-tunnus]])&gt;0, "JA", "NEJ")</f>
        <v>JA</v>
      </c>
    </row>
    <row r="2195" spans="1:8" x14ac:dyDescent="0.35">
      <c r="A2195" t="s">
        <v>644</v>
      </c>
      <c r="B2195" t="s">
        <v>645</v>
      </c>
      <c r="C2195" s="1">
        <v>49</v>
      </c>
      <c r="D2195">
        <v>27022025</v>
      </c>
      <c r="E2195">
        <v>4470</v>
      </c>
      <c r="F2195" t="s">
        <v>20</v>
      </c>
      <c r="G2195">
        <v>3601</v>
      </c>
      <c r="H2195" t="str">
        <f>IF(COUNTIF(Aktiva_företag[FO-nummer],ostolaskut_2025[[#This Row],[Toimittajan Y-tunnus]])&gt;0, "JA", "NEJ")</f>
        <v>JA</v>
      </c>
    </row>
    <row r="2196" spans="1:8" x14ac:dyDescent="0.35">
      <c r="A2196" t="s">
        <v>644</v>
      </c>
      <c r="B2196" t="s">
        <v>645</v>
      </c>
      <c r="C2196" s="1">
        <v>55</v>
      </c>
      <c r="D2196">
        <v>2112025</v>
      </c>
      <c r="E2196">
        <v>4470</v>
      </c>
      <c r="F2196" t="s">
        <v>20</v>
      </c>
      <c r="G2196">
        <v>5551</v>
      </c>
      <c r="H2196" t="str">
        <f>IF(COUNTIF(Aktiva_företag[FO-nummer],ostolaskut_2025[[#This Row],[Toimittajan Y-tunnus]])&gt;0, "JA", "NEJ")</f>
        <v>JA</v>
      </c>
    </row>
    <row r="2197" spans="1:8" x14ac:dyDescent="0.35">
      <c r="A2197" t="s">
        <v>644</v>
      </c>
      <c r="B2197" t="s">
        <v>645</v>
      </c>
      <c r="C2197" s="1">
        <v>1025</v>
      </c>
      <c r="D2197">
        <v>29112025</v>
      </c>
      <c r="E2197">
        <v>4420</v>
      </c>
      <c r="F2197" t="s">
        <v>112</v>
      </c>
      <c r="G2197">
        <v>3021</v>
      </c>
      <c r="H2197" t="str">
        <f>IF(COUNTIF(Aktiva_företag[FO-nummer],ostolaskut_2025[[#This Row],[Toimittajan Y-tunnus]])&gt;0, "JA", "NEJ")</f>
        <v>JA</v>
      </c>
    </row>
    <row r="2198" spans="1:8" x14ac:dyDescent="0.35">
      <c r="A2198" t="s">
        <v>28</v>
      </c>
      <c r="B2198" t="s">
        <v>29</v>
      </c>
      <c r="C2198" s="1">
        <v>3487.37</v>
      </c>
      <c r="D2198">
        <v>30112025</v>
      </c>
      <c r="E2198">
        <v>4470</v>
      </c>
      <c r="F2198" t="s">
        <v>20</v>
      </c>
      <c r="G2198">
        <v>5551</v>
      </c>
      <c r="H2198" t="str">
        <f>IF(COUNTIF(Aktiva_företag[FO-nummer],ostolaskut_2025[[#This Row],[Toimittajan Y-tunnus]])&gt;0, "JA", "NEJ")</f>
        <v>JA</v>
      </c>
    </row>
    <row r="2199" spans="1:8" x14ac:dyDescent="0.35">
      <c r="A2199" t="s">
        <v>28</v>
      </c>
      <c r="B2199" t="s">
        <v>29</v>
      </c>
      <c r="C2199" s="1">
        <v>478.09</v>
      </c>
      <c r="D2199">
        <v>10032025</v>
      </c>
      <c r="E2199">
        <v>4470</v>
      </c>
      <c r="F2199" t="s">
        <v>20</v>
      </c>
      <c r="G2199">
        <v>5551</v>
      </c>
      <c r="H2199" t="str">
        <f>IF(COUNTIF(Aktiva_företag[FO-nummer],ostolaskut_2025[[#This Row],[Toimittajan Y-tunnus]])&gt;0, "JA", "NEJ")</f>
        <v>JA</v>
      </c>
    </row>
    <row r="2200" spans="1:8" x14ac:dyDescent="0.35">
      <c r="A2200" t="s">
        <v>28</v>
      </c>
      <c r="B2200" t="s">
        <v>29</v>
      </c>
      <c r="C2200" s="1">
        <v>5641.35</v>
      </c>
      <c r="D2200">
        <v>31052025</v>
      </c>
      <c r="E2200">
        <v>4470</v>
      </c>
      <c r="F2200" t="s">
        <v>20</v>
      </c>
      <c r="G2200">
        <v>5551</v>
      </c>
      <c r="H2200" t="str">
        <f>IF(COUNTIF(Aktiva_företag[FO-nummer],ostolaskut_2025[[#This Row],[Toimittajan Y-tunnus]])&gt;0, "JA", "NEJ")</f>
        <v>JA</v>
      </c>
    </row>
    <row r="2201" spans="1:8" x14ac:dyDescent="0.35">
      <c r="A2201" t="s">
        <v>1117</v>
      </c>
      <c r="B2201" t="s">
        <v>1118</v>
      </c>
      <c r="C2201" s="1">
        <v>178.39</v>
      </c>
      <c r="D2201">
        <v>9052025</v>
      </c>
      <c r="E2201">
        <v>4600</v>
      </c>
      <c r="F2201" t="s">
        <v>120</v>
      </c>
      <c r="G2201">
        <v>3901</v>
      </c>
      <c r="H2201" t="str">
        <f>IF(COUNTIF(Aktiva_företag[FO-nummer],ostolaskut_2025[[#This Row],[Toimittajan Y-tunnus]])&gt;0, "JA", "NEJ")</f>
        <v>JA</v>
      </c>
    </row>
    <row r="2202" spans="1:8" x14ac:dyDescent="0.35">
      <c r="A2202" t="s">
        <v>1117</v>
      </c>
      <c r="B2202" t="s">
        <v>1118</v>
      </c>
      <c r="C2202" s="1">
        <v>19.920000000000002</v>
      </c>
      <c r="D2202">
        <v>16052025</v>
      </c>
      <c r="E2202">
        <v>4600</v>
      </c>
      <c r="F2202" t="s">
        <v>120</v>
      </c>
      <c r="G2202">
        <v>3021</v>
      </c>
      <c r="H2202" t="str">
        <f>IF(COUNTIF(Aktiva_företag[FO-nummer],ostolaskut_2025[[#This Row],[Toimittajan Y-tunnus]])&gt;0, "JA", "NEJ")</f>
        <v>JA</v>
      </c>
    </row>
    <row r="2203" spans="1:8" x14ac:dyDescent="0.35">
      <c r="A2203" t="s">
        <v>1117</v>
      </c>
      <c r="B2203" t="s">
        <v>1118</v>
      </c>
      <c r="C2203" s="1">
        <v>20.41</v>
      </c>
      <c r="D2203">
        <v>16052025</v>
      </c>
      <c r="E2203">
        <v>4600</v>
      </c>
      <c r="F2203" t="s">
        <v>120</v>
      </c>
      <c r="G2203">
        <v>4601</v>
      </c>
      <c r="H2203" t="str">
        <f>IF(COUNTIF(Aktiva_företag[FO-nummer],ostolaskut_2025[[#This Row],[Toimittajan Y-tunnus]])&gt;0, "JA", "NEJ")</f>
        <v>JA</v>
      </c>
    </row>
    <row r="2204" spans="1:8" x14ac:dyDescent="0.35">
      <c r="A2204" t="s">
        <v>1117</v>
      </c>
      <c r="B2204" t="s">
        <v>1118</v>
      </c>
      <c r="C2204" s="1">
        <v>116.11</v>
      </c>
      <c r="D2204">
        <v>23052025</v>
      </c>
      <c r="E2204">
        <v>4600</v>
      </c>
      <c r="F2204" t="s">
        <v>120</v>
      </c>
      <c r="G2204">
        <v>4601</v>
      </c>
      <c r="H2204" t="str">
        <f>IF(COUNTIF(Aktiva_företag[FO-nummer],ostolaskut_2025[[#This Row],[Toimittajan Y-tunnus]])&gt;0, "JA", "NEJ")</f>
        <v>JA</v>
      </c>
    </row>
    <row r="2205" spans="1:8" x14ac:dyDescent="0.35">
      <c r="A2205" t="s">
        <v>1117</v>
      </c>
      <c r="B2205" t="s">
        <v>1118</v>
      </c>
      <c r="C2205" s="1">
        <v>9.5399999999999991</v>
      </c>
      <c r="D2205">
        <v>23052025</v>
      </c>
      <c r="E2205">
        <v>4390</v>
      </c>
      <c r="F2205" t="s">
        <v>140</v>
      </c>
      <c r="G2205">
        <v>3551</v>
      </c>
      <c r="H2205" t="str">
        <f>IF(COUNTIF(Aktiva_företag[FO-nummer],ostolaskut_2025[[#This Row],[Toimittajan Y-tunnus]])&gt;0, "JA", "NEJ")</f>
        <v>JA</v>
      </c>
    </row>
    <row r="2206" spans="1:8" x14ac:dyDescent="0.35">
      <c r="A2206" t="s">
        <v>1117</v>
      </c>
      <c r="B2206" t="s">
        <v>1118</v>
      </c>
      <c r="C2206" s="1">
        <v>-63.35</v>
      </c>
      <c r="D2206">
        <v>30052025</v>
      </c>
      <c r="E2206">
        <v>4600</v>
      </c>
      <c r="F2206" t="s">
        <v>120</v>
      </c>
      <c r="G2206">
        <v>4601</v>
      </c>
      <c r="H2206" t="str">
        <f>IF(COUNTIF(Aktiva_företag[FO-nummer],ostolaskut_2025[[#This Row],[Toimittajan Y-tunnus]])&gt;0, "JA", "NEJ")</f>
        <v>JA</v>
      </c>
    </row>
    <row r="2207" spans="1:8" x14ac:dyDescent="0.35">
      <c r="A2207" t="s">
        <v>1117</v>
      </c>
      <c r="B2207" t="s">
        <v>1118</v>
      </c>
      <c r="C2207" s="1">
        <v>15.15</v>
      </c>
      <c r="D2207">
        <v>30052025</v>
      </c>
      <c r="E2207">
        <v>4390</v>
      </c>
      <c r="F2207" t="s">
        <v>140</v>
      </c>
      <c r="G2207">
        <v>3551</v>
      </c>
      <c r="H2207" t="str">
        <f>IF(COUNTIF(Aktiva_företag[FO-nummer],ostolaskut_2025[[#This Row],[Toimittajan Y-tunnus]])&gt;0, "JA", "NEJ")</f>
        <v>JA</v>
      </c>
    </row>
    <row r="2208" spans="1:8" x14ac:dyDescent="0.35">
      <c r="A2208" t="s">
        <v>1117</v>
      </c>
      <c r="B2208" t="s">
        <v>1118</v>
      </c>
      <c r="C2208" s="1">
        <v>42.48</v>
      </c>
      <c r="D2208">
        <v>6062025</v>
      </c>
      <c r="E2208">
        <v>4390</v>
      </c>
      <c r="F2208" t="s">
        <v>140</v>
      </c>
      <c r="G2208">
        <v>3551</v>
      </c>
      <c r="H2208" t="str">
        <f>IF(COUNTIF(Aktiva_företag[FO-nummer],ostolaskut_2025[[#This Row],[Toimittajan Y-tunnus]])&gt;0, "JA", "NEJ")</f>
        <v>JA</v>
      </c>
    </row>
    <row r="2209" spans="1:8" x14ac:dyDescent="0.35">
      <c r="A2209" t="s">
        <v>1117</v>
      </c>
      <c r="B2209" t="s">
        <v>1118</v>
      </c>
      <c r="C2209" s="1">
        <v>252.2</v>
      </c>
      <c r="D2209">
        <v>6062025</v>
      </c>
      <c r="E2209">
        <v>4390</v>
      </c>
      <c r="F2209" t="s">
        <v>140</v>
      </c>
      <c r="G2209">
        <v>3551</v>
      </c>
      <c r="H2209" t="str">
        <f>IF(COUNTIF(Aktiva_företag[FO-nummer],ostolaskut_2025[[#This Row],[Toimittajan Y-tunnus]])&gt;0, "JA", "NEJ")</f>
        <v>JA</v>
      </c>
    </row>
    <row r="2210" spans="1:8" x14ac:dyDescent="0.35">
      <c r="A2210" t="s">
        <v>1117</v>
      </c>
      <c r="B2210" t="s">
        <v>1118</v>
      </c>
      <c r="C2210" s="1">
        <v>27.67</v>
      </c>
      <c r="D2210">
        <v>13062025</v>
      </c>
      <c r="E2210">
        <v>4600</v>
      </c>
      <c r="F2210" t="s">
        <v>120</v>
      </c>
      <c r="G2210">
        <v>5352</v>
      </c>
      <c r="H2210" t="str">
        <f>IF(COUNTIF(Aktiva_företag[FO-nummer],ostolaskut_2025[[#This Row],[Toimittajan Y-tunnus]])&gt;0, "JA", "NEJ")</f>
        <v>JA</v>
      </c>
    </row>
    <row r="2211" spans="1:8" x14ac:dyDescent="0.35">
      <c r="A2211" t="s">
        <v>1117</v>
      </c>
      <c r="B2211" t="s">
        <v>1118</v>
      </c>
      <c r="C2211" s="1">
        <v>29.85</v>
      </c>
      <c r="D2211">
        <v>13062025</v>
      </c>
      <c r="E2211">
        <v>4600</v>
      </c>
      <c r="F2211" t="s">
        <v>120</v>
      </c>
      <c r="G2211">
        <v>4601</v>
      </c>
      <c r="H2211" t="str">
        <f>IF(COUNTIF(Aktiva_företag[FO-nummer],ostolaskut_2025[[#This Row],[Toimittajan Y-tunnus]])&gt;0, "JA", "NEJ")</f>
        <v>JA</v>
      </c>
    </row>
    <row r="2212" spans="1:8" x14ac:dyDescent="0.35">
      <c r="A2212" t="s">
        <v>1117</v>
      </c>
      <c r="B2212" t="s">
        <v>1118</v>
      </c>
      <c r="C2212" s="1">
        <v>237.86</v>
      </c>
      <c r="D2212">
        <v>13062025</v>
      </c>
      <c r="E2212">
        <v>4600</v>
      </c>
      <c r="F2212" t="s">
        <v>120</v>
      </c>
      <c r="G2212">
        <v>5551</v>
      </c>
      <c r="H2212" t="str">
        <f>IF(COUNTIF(Aktiva_företag[FO-nummer],ostolaskut_2025[[#This Row],[Toimittajan Y-tunnus]])&gt;0, "JA", "NEJ")</f>
        <v>JA</v>
      </c>
    </row>
    <row r="2213" spans="1:8" x14ac:dyDescent="0.35">
      <c r="A2213" t="s">
        <v>1117</v>
      </c>
      <c r="B2213" t="s">
        <v>1118</v>
      </c>
      <c r="C2213" s="1">
        <v>38.83</v>
      </c>
      <c r="D2213">
        <v>13062025</v>
      </c>
      <c r="E2213">
        <v>4600</v>
      </c>
      <c r="F2213" t="s">
        <v>120</v>
      </c>
      <c r="G2213">
        <v>3251</v>
      </c>
      <c r="H2213" t="str">
        <f>IF(COUNTIF(Aktiva_företag[FO-nummer],ostolaskut_2025[[#This Row],[Toimittajan Y-tunnus]])&gt;0, "JA", "NEJ")</f>
        <v>JA</v>
      </c>
    </row>
    <row r="2214" spans="1:8" x14ac:dyDescent="0.35">
      <c r="A2214" t="s">
        <v>1117</v>
      </c>
      <c r="B2214" t="s">
        <v>1118</v>
      </c>
      <c r="C2214" s="1">
        <v>8.9600000000000009</v>
      </c>
      <c r="D2214">
        <v>13062025</v>
      </c>
      <c r="E2214">
        <v>4390</v>
      </c>
      <c r="F2214" t="s">
        <v>140</v>
      </c>
      <c r="G2214">
        <v>3551</v>
      </c>
      <c r="H2214" t="str">
        <f>IF(COUNTIF(Aktiva_företag[FO-nummer],ostolaskut_2025[[#This Row],[Toimittajan Y-tunnus]])&gt;0, "JA", "NEJ")</f>
        <v>JA</v>
      </c>
    </row>
    <row r="2215" spans="1:8" x14ac:dyDescent="0.35">
      <c r="A2215" t="s">
        <v>1117</v>
      </c>
      <c r="B2215" t="s">
        <v>1118</v>
      </c>
      <c r="C2215" s="1">
        <v>92.42</v>
      </c>
      <c r="D2215">
        <v>13062025</v>
      </c>
      <c r="E2215">
        <v>4390</v>
      </c>
      <c r="F2215" t="s">
        <v>140</v>
      </c>
      <c r="G2215">
        <v>3551</v>
      </c>
      <c r="H2215" t="str">
        <f>IF(COUNTIF(Aktiva_företag[FO-nummer],ostolaskut_2025[[#This Row],[Toimittajan Y-tunnus]])&gt;0, "JA", "NEJ")</f>
        <v>JA</v>
      </c>
    </row>
    <row r="2216" spans="1:8" x14ac:dyDescent="0.35">
      <c r="A2216" t="s">
        <v>1117</v>
      </c>
      <c r="B2216" t="s">
        <v>1118</v>
      </c>
      <c r="C2216" s="1">
        <v>274</v>
      </c>
      <c r="D2216">
        <v>20062025</v>
      </c>
      <c r="E2216">
        <v>4390</v>
      </c>
      <c r="F2216" t="s">
        <v>140</v>
      </c>
      <c r="G2216">
        <v>3551</v>
      </c>
      <c r="H2216" t="str">
        <f>IF(COUNTIF(Aktiva_företag[FO-nummer],ostolaskut_2025[[#This Row],[Toimittajan Y-tunnus]])&gt;0, "JA", "NEJ")</f>
        <v>JA</v>
      </c>
    </row>
    <row r="2217" spans="1:8" x14ac:dyDescent="0.35">
      <c r="A2217" t="s">
        <v>1117</v>
      </c>
      <c r="B2217" t="s">
        <v>1118</v>
      </c>
      <c r="C2217" s="1">
        <v>126.85</v>
      </c>
      <c r="D2217">
        <v>20062025</v>
      </c>
      <c r="E2217">
        <v>4390</v>
      </c>
      <c r="F2217" t="s">
        <v>140</v>
      </c>
      <c r="G2217">
        <v>3551</v>
      </c>
      <c r="H2217" t="str">
        <f>IF(COUNTIF(Aktiva_företag[FO-nummer],ostolaskut_2025[[#This Row],[Toimittajan Y-tunnus]])&gt;0, "JA", "NEJ")</f>
        <v>JA</v>
      </c>
    </row>
    <row r="2218" spans="1:8" x14ac:dyDescent="0.35">
      <c r="A2218" t="s">
        <v>1117</v>
      </c>
      <c r="B2218" t="s">
        <v>1118</v>
      </c>
      <c r="C2218" s="1">
        <v>17.54</v>
      </c>
      <c r="D2218">
        <v>30062025</v>
      </c>
      <c r="E2218">
        <v>4390</v>
      </c>
      <c r="F2218" t="s">
        <v>140</v>
      </c>
      <c r="G2218">
        <v>3551</v>
      </c>
      <c r="H2218" t="str">
        <f>IF(COUNTIF(Aktiva_företag[FO-nummer],ostolaskut_2025[[#This Row],[Toimittajan Y-tunnus]])&gt;0, "JA", "NEJ")</f>
        <v>JA</v>
      </c>
    </row>
    <row r="2219" spans="1:8" x14ac:dyDescent="0.35">
      <c r="A2219" t="s">
        <v>1117</v>
      </c>
      <c r="B2219" t="s">
        <v>1118</v>
      </c>
      <c r="C2219" s="1">
        <v>21.32</v>
      </c>
      <c r="D2219">
        <v>4072025</v>
      </c>
      <c r="E2219">
        <v>4390</v>
      </c>
      <c r="F2219" t="s">
        <v>140</v>
      </c>
      <c r="G2219">
        <v>3551</v>
      </c>
      <c r="H2219" t="str">
        <f>IF(COUNTIF(Aktiva_företag[FO-nummer],ostolaskut_2025[[#This Row],[Toimittajan Y-tunnus]])&gt;0, "JA", "NEJ")</f>
        <v>JA</v>
      </c>
    </row>
    <row r="2220" spans="1:8" x14ac:dyDescent="0.35">
      <c r="A2220" t="s">
        <v>1117</v>
      </c>
      <c r="B2220" t="s">
        <v>1118</v>
      </c>
      <c r="C2220" s="1">
        <v>61.13</v>
      </c>
      <c r="D2220">
        <v>4072025</v>
      </c>
      <c r="E2220">
        <v>4600</v>
      </c>
      <c r="F2220" t="s">
        <v>120</v>
      </c>
      <c r="G2220">
        <v>4601</v>
      </c>
      <c r="H2220" t="str">
        <f>IF(COUNTIF(Aktiva_företag[FO-nummer],ostolaskut_2025[[#This Row],[Toimittajan Y-tunnus]])&gt;0, "JA", "NEJ")</f>
        <v>JA</v>
      </c>
    </row>
    <row r="2221" spans="1:8" x14ac:dyDescent="0.35">
      <c r="A2221" t="s">
        <v>1117</v>
      </c>
      <c r="B2221" t="s">
        <v>1118</v>
      </c>
      <c r="C2221" s="1">
        <v>15.3</v>
      </c>
      <c r="D2221">
        <v>4072025</v>
      </c>
      <c r="E2221">
        <v>4600</v>
      </c>
      <c r="F2221" t="s">
        <v>120</v>
      </c>
      <c r="G2221">
        <v>3251</v>
      </c>
      <c r="H2221" t="str">
        <f>IF(COUNTIF(Aktiva_företag[FO-nummer],ostolaskut_2025[[#This Row],[Toimittajan Y-tunnus]])&gt;0, "JA", "NEJ")</f>
        <v>JA</v>
      </c>
    </row>
    <row r="2222" spans="1:8" x14ac:dyDescent="0.35">
      <c r="A2222" t="s">
        <v>1117</v>
      </c>
      <c r="B2222" t="s">
        <v>1118</v>
      </c>
      <c r="C2222" s="1">
        <v>30.2</v>
      </c>
      <c r="D2222">
        <v>11072025</v>
      </c>
      <c r="E2222">
        <v>1175</v>
      </c>
      <c r="F2222" t="s">
        <v>557</v>
      </c>
      <c r="G2222">
        <v>5501</v>
      </c>
      <c r="H2222" t="str">
        <f>IF(COUNTIF(Aktiva_företag[FO-nummer],ostolaskut_2025[[#This Row],[Toimittajan Y-tunnus]])&gt;0, "JA", "NEJ")</f>
        <v>JA</v>
      </c>
    </row>
    <row r="2223" spans="1:8" x14ac:dyDescent="0.35">
      <c r="A2223" t="s">
        <v>1117</v>
      </c>
      <c r="B2223" t="s">
        <v>1118</v>
      </c>
      <c r="C2223" s="1">
        <v>72.42</v>
      </c>
      <c r="D2223">
        <v>18072025</v>
      </c>
      <c r="E2223">
        <v>4390</v>
      </c>
      <c r="F2223" t="s">
        <v>140</v>
      </c>
      <c r="G2223">
        <v>3551</v>
      </c>
      <c r="H2223" t="str">
        <f>IF(COUNTIF(Aktiva_företag[FO-nummer],ostolaskut_2025[[#This Row],[Toimittajan Y-tunnus]])&gt;0, "JA", "NEJ")</f>
        <v>JA</v>
      </c>
    </row>
    <row r="2224" spans="1:8" x14ac:dyDescent="0.35">
      <c r="A2224" t="s">
        <v>1117</v>
      </c>
      <c r="B2224" t="s">
        <v>1118</v>
      </c>
      <c r="C2224" s="1">
        <v>43.83</v>
      </c>
      <c r="D2224">
        <v>25072025</v>
      </c>
      <c r="E2224">
        <v>4600</v>
      </c>
      <c r="F2224" t="s">
        <v>120</v>
      </c>
      <c r="G2224">
        <v>5352</v>
      </c>
      <c r="H2224" t="str">
        <f>IF(COUNTIF(Aktiva_företag[FO-nummer],ostolaskut_2025[[#This Row],[Toimittajan Y-tunnus]])&gt;0, "JA", "NEJ")</f>
        <v>JA</v>
      </c>
    </row>
    <row r="2225" spans="1:8" x14ac:dyDescent="0.35">
      <c r="A2225" t="s">
        <v>1117</v>
      </c>
      <c r="B2225" t="s">
        <v>1118</v>
      </c>
      <c r="C2225" s="1">
        <v>40.67</v>
      </c>
      <c r="D2225">
        <v>25072025</v>
      </c>
      <c r="E2225">
        <v>4390</v>
      </c>
      <c r="F2225" t="s">
        <v>140</v>
      </c>
      <c r="G2225">
        <v>3551</v>
      </c>
      <c r="H2225" t="str">
        <f>IF(COUNTIF(Aktiva_företag[FO-nummer],ostolaskut_2025[[#This Row],[Toimittajan Y-tunnus]])&gt;0, "JA", "NEJ")</f>
        <v>JA</v>
      </c>
    </row>
    <row r="2226" spans="1:8" x14ac:dyDescent="0.35">
      <c r="A2226" t="s">
        <v>1117</v>
      </c>
      <c r="B2226" t="s">
        <v>1118</v>
      </c>
      <c r="C2226" s="1">
        <v>105.67</v>
      </c>
      <c r="D2226">
        <v>31072025</v>
      </c>
      <c r="E2226">
        <v>4390</v>
      </c>
      <c r="F2226" t="s">
        <v>140</v>
      </c>
      <c r="G2226">
        <v>3551</v>
      </c>
      <c r="H2226" t="str">
        <f>IF(COUNTIF(Aktiva_företag[FO-nummer],ostolaskut_2025[[#This Row],[Toimittajan Y-tunnus]])&gt;0, "JA", "NEJ")</f>
        <v>JA</v>
      </c>
    </row>
    <row r="2227" spans="1:8" x14ac:dyDescent="0.35">
      <c r="A2227" t="s">
        <v>1117</v>
      </c>
      <c r="B2227" t="s">
        <v>1118</v>
      </c>
      <c r="C2227" s="1">
        <v>22.57</v>
      </c>
      <c r="D2227">
        <v>8082025</v>
      </c>
      <c r="E2227">
        <v>4501</v>
      </c>
      <c r="F2227" t="s">
        <v>214</v>
      </c>
      <c r="G2227">
        <v>3051</v>
      </c>
      <c r="H2227" t="str">
        <f>IF(COUNTIF(Aktiva_företag[FO-nummer],ostolaskut_2025[[#This Row],[Toimittajan Y-tunnus]])&gt;0, "JA", "NEJ")</f>
        <v>JA</v>
      </c>
    </row>
    <row r="2228" spans="1:8" x14ac:dyDescent="0.35">
      <c r="A2228" t="s">
        <v>1117</v>
      </c>
      <c r="B2228" t="s">
        <v>1118</v>
      </c>
      <c r="C2228" s="1">
        <v>14.41</v>
      </c>
      <c r="D2228">
        <v>8082025</v>
      </c>
      <c r="E2228">
        <v>4390</v>
      </c>
      <c r="F2228" t="s">
        <v>140</v>
      </c>
      <c r="G2228">
        <v>3551</v>
      </c>
      <c r="H2228" t="str">
        <f>IF(COUNTIF(Aktiva_företag[FO-nummer],ostolaskut_2025[[#This Row],[Toimittajan Y-tunnus]])&gt;0, "JA", "NEJ")</f>
        <v>JA</v>
      </c>
    </row>
    <row r="2229" spans="1:8" x14ac:dyDescent="0.35">
      <c r="A2229" t="s">
        <v>1117</v>
      </c>
      <c r="B2229" t="s">
        <v>1118</v>
      </c>
      <c r="C2229" s="1">
        <v>26.45</v>
      </c>
      <c r="D2229">
        <v>15082025</v>
      </c>
      <c r="E2229">
        <v>4501</v>
      </c>
      <c r="F2229" t="s">
        <v>214</v>
      </c>
      <c r="G2229">
        <v>3051</v>
      </c>
      <c r="H2229" t="str">
        <f>IF(COUNTIF(Aktiva_företag[FO-nummer],ostolaskut_2025[[#This Row],[Toimittajan Y-tunnus]])&gt;0, "JA", "NEJ")</f>
        <v>JA</v>
      </c>
    </row>
    <row r="2230" spans="1:8" x14ac:dyDescent="0.35">
      <c r="A2230" t="s">
        <v>1117</v>
      </c>
      <c r="B2230" t="s">
        <v>1118</v>
      </c>
      <c r="C2230" s="1">
        <v>25.65</v>
      </c>
      <c r="D2230">
        <v>15082025</v>
      </c>
      <c r="E2230">
        <v>4600</v>
      </c>
      <c r="F2230" t="s">
        <v>120</v>
      </c>
      <c r="G2230">
        <v>5352</v>
      </c>
      <c r="H2230" t="str">
        <f>IF(COUNTIF(Aktiva_företag[FO-nummer],ostolaskut_2025[[#This Row],[Toimittajan Y-tunnus]])&gt;0, "JA", "NEJ")</f>
        <v>JA</v>
      </c>
    </row>
    <row r="2231" spans="1:8" x14ac:dyDescent="0.35">
      <c r="A2231" t="s">
        <v>1117</v>
      </c>
      <c r="B2231" t="s">
        <v>1118</v>
      </c>
      <c r="C2231" s="1">
        <v>33.47</v>
      </c>
      <c r="D2231">
        <v>15082025</v>
      </c>
      <c r="E2231">
        <v>4600</v>
      </c>
      <c r="F2231" t="s">
        <v>120</v>
      </c>
      <c r="G2231">
        <v>5501</v>
      </c>
      <c r="H2231" t="str">
        <f>IF(COUNTIF(Aktiva_företag[FO-nummer],ostolaskut_2025[[#This Row],[Toimittajan Y-tunnus]])&gt;0, "JA", "NEJ")</f>
        <v>JA</v>
      </c>
    </row>
    <row r="2232" spans="1:8" x14ac:dyDescent="0.35">
      <c r="A2232" t="s">
        <v>1117</v>
      </c>
      <c r="B2232" t="s">
        <v>1118</v>
      </c>
      <c r="C2232" s="1">
        <v>34.409999999999997</v>
      </c>
      <c r="D2232">
        <v>22082025</v>
      </c>
      <c r="E2232">
        <v>4501</v>
      </c>
      <c r="F2232" t="s">
        <v>214</v>
      </c>
      <c r="G2232">
        <v>3051</v>
      </c>
      <c r="H2232" t="str">
        <f>IF(COUNTIF(Aktiva_företag[FO-nummer],ostolaskut_2025[[#This Row],[Toimittajan Y-tunnus]])&gt;0, "JA", "NEJ")</f>
        <v>JA</v>
      </c>
    </row>
    <row r="2233" spans="1:8" x14ac:dyDescent="0.35">
      <c r="A2233" t="s">
        <v>1117</v>
      </c>
      <c r="B2233" t="s">
        <v>1118</v>
      </c>
      <c r="C2233" s="1">
        <v>28.62</v>
      </c>
      <c r="D2233">
        <v>22082025</v>
      </c>
      <c r="E2233">
        <v>4600</v>
      </c>
      <c r="F2233" t="s">
        <v>120</v>
      </c>
      <c r="G2233">
        <v>5352</v>
      </c>
      <c r="H2233" t="str">
        <f>IF(COUNTIF(Aktiva_företag[FO-nummer],ostolaskut_2025[[#This Row],[Toimittajan Y-tunnus]])&gt;0, "JA", "NEJ")</f>
        <v>JA</v>
      </c>
    </row>
    <row r="2234" spans="1:8" x14ac:dyDescent="0.35">
      <c r="A2234" t="s">
        <v>1117</v>
      </c>
      <c r="B2234" t="s">
        <v>1118</v>
      </c>
      <c r="C2234" s="1">
        <v>28.63</v>
      </c>
      <c r="D2234">
        <v>22082025</v>
      </c>
      <c r="E2234">
        <v>4600</v>
      </c>
      <c r="F2234" t="s">
        <v>120</v>
      </c>
      <c r="G2234">
        <v>5352</v>
      </c>
      <c r="H2234" t="str">
        <f>IF(COUNTIF(Aktiva_företag[FO-nummer],ostolaskut_2025[[#This Row],[Toimittajan Y-tunnus]])&gt;0, "JA", "NEJ")</f>
        <v>JA</v>
      </c>
    </row>
    <row r="2235" spans="1:8" x14ac:dyDescent="0.35">
      <c r="A2235" t="s">
        <v>1117</v>
      </c>
      <c r="B2235" t="s">
        <v>1118</v>
      </c>
      <c r="C2235" s="1">
        <v>5.15</v>
      </c>
      <c r="D2235">
        <v>22082025</v>
      </c>
      <c r="E2235">
        <v>4600</v>
      </c>
      <c r="F2235" t="s">
        <v>120</v>
      </c>
      <c r="G2235">
        <v>5352</v>
      </c>
      <c r="H2235" t="str">
        <f>IF(COUNTIF(Aktiva_företag[FO-nummer],ostolaskut_2025[[#This Row],[Toimittajan Y-tunnus]])&gt;0, "JA", "NEJ")</f>
        <v>JA</v>
      </c>
    </row>
    <row r="2236" spans="1:8" x14ac:dyDescent="0.35">
      <c r="A2236" t="s">
        <v>1117</v>
      </c>
      <c r="B2236" t="s">
        <v>1118</v>
      </c>
      <c r="C2236" s="1">
        <v>129.75</v>
      </c>
      <c r="D2236">
        <v>22082025</v>
      </c>
      <c r="E2236">
        <v>4600</v>
      </c>
      <c r="F2236" t="s">
        <v>120</v>
      </c>
      <c r="G2236">
        <v>3551</v>
      </c>
      <c r="H2236" t="str">
        <f>IF(COUNTIF(Aktiva_företag[FO-nummer],ostolaskut_2025[[#This Row],[Toimittajan Y-tunnus]])&gt;0, "JA", "NEJ")</f>
        <v>JA</v>
      </c>
    </row>
    <row r="2237" spans="1:8" x14ac:dyDescent="0.35">
      <c r="A2237" t="s">
        <v>1117</v>
      </c>
      <c r="B2237" t="s">
        <v>1118</v>
      </c>
      <c r="C2237" s="1">
        <v>-12.05</v>
      </c>
      <c r="D2237">
        <v>29082025</v>
      </c>
      <c r="E2237">
        <v>4600</v>
      </c>
      <c r="F2237" t="s">
        <v>120</v>
      </c>
      <c r="G2237">
        <v>4601</v>
      </c>
      <c r="H2237" t="str">
        <f>IF(COUNTIF(Aktiva_företag[FO-nummer],ostolaskut_2025[[#This Row],[Toimittajan Y-tunnus]])&gt;0, "JA", "NEJ")</f>
        <v>JA</v>
      </c>
    </row>
    <row r="2238" spans="1:8" x14ac:dyDescent="0.35">
      <c r="A2238" t="s">
        <v>1117</v>
      </c>
      <c r="B2238" t="s">
        <v>1118</v>
      </c>
      <c r="C2238" s="1">
        <v>10.85</v>
      </c>
      <c r="D2238">
        <v>29082025</v>
      </c>
      <c r="E2238">
        <v>4600</v>
      </c>
      <c r="F2238" t="s">
        <v>120</v>
      </c>
      <c r="G2238">
        <v>5352</v>
      </c>
      <c r="H2238" t="str">
        <f>IF(COUNTIF(Aktiva_företag[FO-nummer],ostolaskut_2025[[#This Row],[Toimittajan Y-tunnus]])&gt;0, "JA", "NEJ")</f>
        <v>JA</v>
      </c>
    </row>
    <row r="2239" spans="1:8" x14ac:dyDescent="0.35">
      <c r="A2239" t="s">
        <v>1117</v>
      </c>
      <c r="B2239" t="s">
        <v>1118</v>
      </c>
      <c r="C2239" s="1">
        <v>24.02</v>
      </c>
      <c r="D2239">
        <v>29082025</v>
      </c>
      <c r="E2239">
        <v>4600</v>
      </c>
      <c r="F2239" t="s">
        <v>120</v>
      </c>
      <c r="G2239">
        <v>4601</v>
      </c>
      <c r="H2239" t="str">
        <f>IF(COUNTIF(Aktiva_företag[FO-nummer],ostolaskut_2025[[#This Row],[Toimittajan Y-tunnus]])&gt;0, "JA", "NEJ")</f>
        <v>JA</v>
      </c>
    </row>
    <row r="2240" spans="1:8" x14ac:dyDescent="0.35">
      <c r="A2240" t="s">
        <v>1117</v>
      </c>
      <c r="B2240" t="s">
        <v>1118</v>
      </c>
      <c r="C2240" s="1">
        <v>17.010000000000002</v>
      </c>
      <c r="D2240">
        <v>29082025</v>
      </c>
      <c r="E2240">
        <v>4600</v>
      </c>
      <c r="F2240" t="s">
        <v>120</v>
      </c>
      <c r="G2240">
        <v>3051</v>
      </c>
      <c r="H2240" t="str">
        <f>IF(COUNTIF(Aktiva_företag[FO-nummer],ostolaskut_2025[[#This Row],[Toimittajan Y-tunnus]])&gt;0, "JA", "NEJ")</f>
        <v>JA</v>
      </c>
    </row>
    <row r="2241" spans="1:8" x14ac:dyDescent="0.35">
      <c r="A2241" t="s">
        <v>1117</v>
      </c>
      <c r="B2241" t="s">
        <v>1118</v>
      </c>
      <c r="C2241" s="1">
        <v>40.96</v>
      </c>
      <c r="D2241">
        <v>29082025</v>
      </c>
      <c r="E2241">
        <v>4600</v>
      </c>
      <c r="F2241" t="s">
        <v>120</v>
      </c>
      <c r="G2241">
        <v>3901</v>
      </c>
      <c r="H2241" t="str">
        <f>IF(COUNTIF(Aktiva_företag[FO-nummer],ostolaskut_2025[[#This Row],[Toimittajan Y-tunnus]])&gt;0, "JA", "NEJ")</f>
        <v>JA</v>
      </c>
    </row>
    <row r="2242" spans="1:8" x14ac:dyDescent="0.35">
      <c r="A2242" t="s">
        <v>1117</v>
      </c>
      <c r="B2242" t="s">
        <v>1118</v>
      </c>
      <c r="C2242" s="1">
        <v>10.32</v>
      </c>
      <c r="D2242">
        <v>29082025</v>
      </c>
      <c r="E2242">
        <v>4600</v>
      </c>
      <c r="F2242" t="s">
        <v>120</v>
      </c>
      <c r="G2242">
        <v>5352</v>
      </c>
      <c r="H2242" t="str">
        <f>IF(COUNTIF(Aktiva_företag[FO-nummer],ostolaskut_2025[[#This Row],[Toimittajan Y-tunnus]])&gt;0, "JA", "NEJ")</f>
        <v>JA</v>
      </c>
    </row>
    <row r="2243" spans="1:8" x14ac:dyDescent="0.35">
      <c r="A2243" t="s">
        <v>1117</v>
      </c>
      <c r="B2243" t="s">
        <v>1118</v>
      </c>
      <c r="C2243" s="1">
        <v>8.35</v>
      </c>
      <c r="D2243">
        <v>5092025</v>
      </c>
      <c r="E2243">
        <v>4390</v>
      </c>
      <c r="F2243" t="s">
        <v>140</v>
      </c>
      <c r="G2243">
        <v>3551</v>
      </c>
      <c r="H2243" t="str">
        <f>IF(COUNTIF(Aktiva_företag[FO-nummer],ostolaskut_2025[[#This Row],[Toimittajan Y-tunnus]])&gt;0, "JA", "NEJ")</f>
        <v>JA</v>
      </c>
    </row>
    <row r="2244" spans="1:8" x14ac:dyDescent="0.35">
      <c r="A2244" t="s">
        <v>1117</v>
      </c>
      <c r="B2244" t="s">
        <v>1118</v>
      </c>
      <c r="C2244" s="1">
        <v>2.02</v>
      </c>
      <c r="D2244">
        <v>5092025</v>
      </c>
      <c r="E2244">
        <v>4600</v>
      </c>
      <c r="F2244" t="s">
        <v>120</v>
      </c>
      <c r="G2244">
        <v>5501</v>
      </c>
      <c r="H2244" t="str">
        <f>IF(COUNTIF(Aktiva_företag[FO-nummer],ostolaskut_2025[[#This Row],[Toimittajan Y-tunnus]])&gt;0, "JA", "NEJ")</f>
        <v>JA</v>
      </c>
    </row>
    <row r="2245" spans="1:8" x14ac:dyDescent="0.35">
      <c r="A2245" t="s">
        <v>1117</v>
      </c>
      <c r="B2245" t="s">
        <v>1118</v>
      </c>
      <c r="C2245" s="1">
        <v>8.24</v>
      </c>
      <c r="D2245">
        <v>5092025</v>
      </c>
      <c r="E2245">
        <v>4600</v>
      </c>
      <c r="F2245" t="s">
        <v>120</v>
      </c>
      <c r="G2245">
        <v>5352</v>
      </c>
      <c r="H2245" t="str">
        <f>IF(COUNTIF(Aktiva_företag[FO-nummer],ostolaskut_2025[[#This Row],[Toimittajan Y-tunnus]])&gt;0, "JA", "NEJ")</f>
        <v>JA</v>
      </c>
    </row>
    <row r="2246" spans="1:8" x14ac:dyDescent="0.35">
      <c r="A2246" t="s">
        <v>1117</v>
      </c>
      <c r="B2246" t="s">
        <v>1118</v>
      </c>
      <c r="C2246" s="1">
        <v>29.99</v>
      </c>
      <c r="D2246">
        <v>5092025</v>
      </c>
      <c r="E2246">
        <v>4390</v>
      </c>
      <c r="F2246" t="s">
        <v>140</v>
      </c>
      <c r="G2246">
        <v>3551</v>
      </c>
      <c r="H2246" t="str">
        <f>IF(COUNTIF(Aktiva_företag[FO-nummer],ostolaskut_2025[[#This Row],[Toimittajan Y-tunnus]])&gt;0, "JA", "NEJ")</f>
        <v>JA</v>
      </c>
    </row>
    <row r="2247" spans="1:8" x14ac:dyDescent="0.35">
      <c r="A2247" t="s">
        <v>1117</v>
      </c>
      <c r="B2247" t="s">
        <v>1118</v>
      </c>
      <c r="C2247" s="1">
        <v>54.15</v>
      </c>
      <c r="D2247">
        <v>5092025</v>
      </c>
      <c r="E2247">
        <v>4600</v>
      </c>
      <c r="F2247" t="s">
        <v>120</v>
      </c>
      <c r="G2247">
        <v>3051</v>
      </c>
      <c r="H2247" t="str">
        <f>IF(COUNTIF(Aktiva_företag[FO-nummer],ostolaskut_2025[[#This Row],[Toimittajan Y-tunnus]])&gt;0, "JA", "NEJ")</f>
        <v>JA</v>
      </c>
    </row>
    <row r="2248" spans="1:8" x14ac:dyDescent="0.35">
      <c r="A2248" t="s">
        <v>1117</v>
      </c>
      <c r="B2248" t="s">
        <v>1118</v>
      </c>
      <c r="C2248" s="1">
        <v>273.39</v>
      </c>
      <c r="D2248">
        <v>5092025</v>
      </c>
      <c r="E2248">
        <v>4600</v>
      </c>
      <c r="F2248" t="s">
        <v>120</v>
      </c>
      <c r="G2248">
        <v>5352</v>
      </c>
      <c r="H2248" t="str">
        <f>IF(COUNTIF(Aktiva_företag[FO-nummer],ostolaskut_2025[[#This Row],[Toimittajan Y-tunnus]])&gt;0, "JA", "NEJ")</f>
        <v>JA</v>
      </c>
    </row>
    <row r="2249" spans="1:8" x14ac:dyDescent="0.35">
      <c r="A2249" t="s">
        <v>1117</v>
      </c>
      <c r="B2249" t="s">
        <v>1118</v>
      </c>
      <c r="C2249" s="1">
        <v>23.9</v>
      </c>
      <c r="D2249">
        <v>5092025</v>
      </c>
      <c r="E2249">
        <v>4420</v>
      </c>
      <c r="F2249" t="s">
        <v>112</v>
      </c>
      <c r="G2249">
        <v>5352</v>
      </c>
      <c r="H2249" t="str">
        <f>IF(COUNTIF(Aktiva_företag[FO-nummer],ostolaskut_2025[[#This Row],[Toimittajan Y-tunnus]])&gt;0, "JA", "NEJ")</f>
        <v>JA</v>
      </c>
    </row>
    <row r="2250" spans="1:8" x14ac:dyDescent="0.35">
      <c r="A2250" t="s">
        <v>1117</v>
      </c>
      <c r="B2250" t="s">
        <v>1118</v>
      </c>
      <c r="C2250" s="1">
        <v>273.39</v>
      </c>
      <c r="D2250">
        <v>5092025</v>
      </c>
      <c r="E2250">
        <v>4600</v>
      </c>
      <c r="F2250" t="s">
        <v>120</v>
      </c>
      <c r="G2250">
        <v>5352</v>
      </c>
      <c r="H2250" t="str">
        <f>IF(COUNTIF(Aktiva_företag[FO-nummer],ostolaskut_2025[[#This Row],[Toimittajan Y-tunnus]])&gt;0, "JA", "NEJ")</f>
        <v>JA</v>
      </c>
    </row>
    <row r="2251" spans="1:8" x14ac:dyDescent="0.35">
      <c r="A2251" t="s">
        <v>1117</v>
      </c>
      <c r="B2251" t="s">
        <v>1118</v>
      </c>
      <c r="C2251" s="1">
        <v>24.08</v>
      </c>
      <c r="D2251">
        <v>5092025</v>
      </c>
      <c r="E2251">
        <v>4420</v>
      </c>
      <c r="F2251" t="s">
        <v>112</v>
      </c>
      <c r="G2251">
        <v>5352</v>
      </c>
      <c r="H2251" t="str">
        <f>IF(COUNTIF(Aktiva_företag[FO-nummer],ostolaskut_2025[[#This Row],[Toimittajan Y-tunnus]])&gt;0, "JA", "NEJ")</f>
        <v>JA</v>
      </c>
    </row>
    <row r="2252" spans="1:8" x14ac:dyDescent="0.35">
      <c r="A2252" t="s">
        <v>1117</v>
      </c>
      <c r="B2252" t="s">
        <v>1118</v>
      </c>
      <c r="C2252" s="1">
        <v>31.67</v>
      </c>
      <c r="D2252">
        <v>12092025</v>
      </c>
      <c r="E2252">
        <v>4390</v>
      </c>
      <c r="F2252" t="s">
        <v>140</v>
      </c>
      <c r="G2252">
        <v>3551</v>
      </c>
      <c r="H2252" t="str">
        <f>IF(COUNTIF(Aktiva_företag[FO-nummer],ostolaskut_2025[[#This Row],[Toimittajan Y-tunnus]])&gt;0, "JA", "NEJ")</f>
        <v>JA</v>
      </c>
    </row>
    <row r="2253" spans="1:8" x14ac:dyDescent="0.35">
      <c r="A2253" t="s">
        <v>1117</v>
      </c>
      <c r="B2253" t="s">
        <v>1118</v>
      </c>
      <c r="C2253" s="1">
        <v>26.78</v>
      </c>
      <c r="D2253">
        <v>12092025</v>
      </c>
      <c r="E2253">
        <v>4502</v>
      </c>
      <c r="F2253" t="s">
        <v>238</v>
      </c>
      <c r="G2253">
        <v>3351</v>
      </c>
      <c r="H2253" t="str">
        <f>IF(COUNTIF(Aktiva_företag[FO-nummer],ostolaskut_2025[[#This Row],[Toimittajan Y-tunnus]])&gt;0, "JA", "NEJ")</f>
        <v>JA</v>
      </c>
    </row>
    <row r="2254" spans="1:8" x14ac:dyDescent="0.35">
      <c r="A2254" t="s">
        <v>1117</v>
      </c>
      <c r="B2254" t="s">
        <v>1118</v>
      </c>
      <c r="C2254" s="1">
        <v>20.22</v>
      </c>
      <c r="D2254">
        <v>19092025</v>
      </c>
      <c r="E2254">
        <v>4600</v>
      </c>
      <c r="F2254" t="s">
        <v>120</v>
      </c>
      <c r="G2254">
        <v>5352</v>
      </c>
      <c r="H2254" t="str">
        <f>IF(COUNTIF(Aktiva_företag[FO-nummer],ostolaskut_2025[[#This Row],[Toimittajan Y-tunnus]])&gt;0, "JA", "NEJ")</f>
        <v>JA</v>
      </c>
    </row>
    <row r="2255" spans="1:8" x14ac:dyDescent="0.35">
      <c r="A2255" t="s">
        <v>1117</v>
      </c>
      <c r="B2255" t="s">
        <v>1118</v>
      </c>
      <c r="C2255" s="1">
        <v>12.3</v>
      </c>
      <c r="D2255">
        <v>26092025</v>
      </c>
      <c r="E2255">
        <v>4600</v>
      </c>
      <c r="F2255" t="s">
        <v>120</v>
      </c>
      <c r="G2255">
        <v>5352</v>
      </c>
      <c r="H2255" t="str">
        <f>IF(COUNTIF(Aktiva_företag[FO-nummer],ostolaskut_2025[[#This Row],[Toimittajan Y-tunnus]])&gt;0, "JA", "NEJ")</f>
        <v>JA</v>
      </c>
    </row>
    <row r="2256" spans="1:8" x14ac:dyDescent="0.35">
      <c r="A2256" t="s">
        <v>1117</v>
      </c>
      <c r="B2256" t="s">
        <v>1118</v>
      </c>
      <c r="C2256" s="1">
        <v>14.64</v>
      </c>
      <c r="D2256">
        <v>26092025</v>
      </c>
      <c r="E2256">
        <v>4600</v>
      </c>
      <c r="F2256" t="s">
        <v>120</v>
      </c>
      <c r="G2256">
        <v>5352</v>
      </c>
      <c r="H2256" t="str">
        <f>IF(COUNTIF(Aktiva_företag[FO-nummer],ostolaskut_2025[[#This Row],[Toimittajan Y-tunnus]])&gt;0, "JA", "NEJ")</f>
        <v>JA</v>
      </c>
    </row>
    <row r="2257" spans="1:8" x14ac:dyDescent="0.35">
      <c r="A2257" t="s">
        <v>1117</v>
      </c>
      <c r="B2257" t="s">
        <v>1118</v>
      </c>
      <c r="C2257" s="1">
        <v>138.44</v>
      </c>
      <c r="D2257">
        <v>26092025</v>
      </c>
      <c r="E2257">
        <v>4600</v>
      </c>
      <c r="F2257" t="s">
        <v>120</v>
      </c>
      <c r="G2257">
        <v>5352</v>
      </c>
      <c r="H2257" t="str">
        <f>IF(COUNTIF(Aktiva_företag[FO-nummer],ostolaskut_2025[[#This Row],[Toimittajan Y-tunnus]])&gt;0, "JA", "NEJ")</f>
        <v>JA</v>
      </c>
    </row>
    <row r="2258" spans="1:8" x14ac:dyDescent="0.35">
      <c r="A2258" t="s">
        <v>1117</v>
      </c>
      <c r="B2258" t="s">
        <v>1118</v>
      </c>
      <c r="C2258" s="1">
        <v>19.52</v>
      </c>
      <c r="D2258">
        <v>3102025</v>
      </c>
      <c r="E2258">
        <v>4600</v>
      </c>
      <c r="F2258" t="s">
        <v>120</v>
      </c>
      <c r="G2258">
        <v>4601</v>
      </c>
      <c r="H2258" t="str">
        <f>IF(COUNTIF(Aktiva_företag[FO-nummer],ostolaskut_2025[[#This Row],[Toimittajan Y-tunnus]])&gt;0, "JA", "NEJ")</f>
        <v>JA</v>
      </c>
    </row>
    <row r="2259" spans="1:8" x14ac:dyDescent="0.35">
      <c r="A2259" t="s">
        <v>1117</v>
      </c>
      <c r="B2259" t="s">
        <v>1118</v>
      </c>
      <c r="C2259" s="1">
        <v>10</v>
      </c>
      <c r="D2259">
        <v>3102025</v>
      </c>
      <c r="E2259">
        <v>4420</v>
      </c>
      <c r="F2259" t="s">
        <v>112</v>
      </c>
      <c r="G2259">
        <v>4601</v>
      </c>
      <c r="H2259" t="str">
        <f>IF(COUNTIF(Aktiva_företag[FO-nummer],ostolaskut_2025[[#This Row],[Toimittajan Y-tunnus]])&gt;0, "JA", "NEJ")</f>
        <v>JA</v>
      </c>
    </row>
    <row r="2260" spans="1:8" x14ac:dyDescent="0.35">
      <c r="A2260" t="s">
        <v>1117</v>
      </c>
      <c r="B2260" t="s">
        <v>1118</v>
      </c>
      <c r="C2260" s="1">
        <v>27.12</v>
      </c>
      <c r="D2260">
        <v>10102025</v>
      </c>
      <c r="E2260">
        <v>4600</v>
      </c>
      <c r="F2260" t="s">
        <v>120</v>
      </c>
      <c r="G2260">
        <v>3901</v>
      </c>
      <c r="H2260" t="str">
        <f>IF(COUNTIF(Aktiva_företag[FO-nummer],ostolaskut_2025[[#This Row],[Toimittajan Y-tunnus]])&gt;0, "JA", "NEJ")</f>
        <v>JA</v>
      </c>
    </row>
    <row r="2261" spans="1:8" x14ac:dyDescent="0.35">
      <c r="A2261" t="s">
        <v>1117</v>
      </c>
      <c r="B2261" t="s">
        <v>1118</v>
      </c>
      <c r="C2261" s="1">
        <v>17.72</v>
      </c>
      <c r="D2261">
        <v>10102025</v>
      </c>
      <c r="E2261">
        <v>4600</v>
      </c>
      <c r="F2261" t="s">
        <v>120</v>
      </c>
      <c r="G2261">
        <v>4601</v>
      </c>
      <c r="H2261" t="str">
        <f>IF(COUNTIF(Aktiva_företag[FO-nummer],ostolaskut_2025[[#This Row],[Toimittajan Y-tunnus]])&gt;0, "JA", "NEJ")</f>
        <v>JA</v>
      </c>
    </row>
    <row r="2262" spans="1:8" x14ac:dyDescent="0.35">
      <c r="A2262" t="s">
        <v>1117</v>
      </c>
      <c r="B2262" t="s">
        <v>1118</v>
      </c>
      <c r="C2262" s="1">
        <v>81.64</v>
      </c>
      <c r="D2262">
        <v>10102025</v>
      </c>
      <c r="E2262">
        <v>4600</v>
      </c>
      <c r="F2262" t="s">
        <v>120</v>
      </c>
      <c r="G2262">
        <v>3551</v>
      </c>
      <c r="H2262" t="str">
        <f>IF(COUNTIF(Aktiva_företag[FO-nummer],ostolaskut_2025[[#This Row],[Toimittajan Y-tunnus]])&gt;0, "JA", "NEJ")</f>
        <v>JA</v>
      </c>
    </row>
    <row r="2263" spans="1:8" x14ac:dyDescent="0.35">
      <c r="A2263" t="s">
        <v>1117</v>
      </c>
      <c r="B2263" t="s">
        <v>1118</v>
      </c>
      <c r="C2263" s="1">
        <v>7.32</v>
      </c>
      <c r="D2263">
        <v>10102025</v>
      </c>
      <c r="E2263">
        <v>4600</v>
      </c>
      <c r="F2263" t="s">
        <v>120</v>
      </c>
      <c r="G2263">
        <v>3052</v>
      </c>
      <c r="H2263" t="str">
        <f>IF(COUNTIF(Aktiva_företag[FO-nummer],ostolaskut_2025[[#This Row],[Toimittajan Y-tunnus]])&gt;0, "JA", "NEJ")</f>
        <v>JA</v>
      </c>
    </row>
    <row r="2264" spans="1:8" x14ac:dyDescent="0.35">
      <c r="A2264" t="s">
        <v>1117</v>
      </c>
      <c r="B2264" t="s">
        <v>1118</v>
      </c>
      <c r="C2264" s="1">
        <v>10</v>
      </c>
      <c r="D2264">
        <v>17102025</v>
      </c>
      <c r="E2264">
        <v>4420</v>
      </c>
      <c r="F2264" t="s">
        <v>112</v>
      </c>
      <c r="G2264">
        <v>4601</v>
      </c>
      <c r="H2264" t="str">
        <f>IF(COUNTIF(Aktiva_företag[FO-nummer],ostolaskut_2025[[#This Row],[Toimittajan Y-tunnus]])&gt;0, "JA", "NEJ")</f>
        <v>JA</v>
      </c>
    </row>
    <row r="2265" spans="1:8" x14ac:dyDescent="0.35">
      <c r="A2265" t="s">
        <v>1117</v>
      </c>
      <c r="B2265" t="s">
        <v>1118</v>
      </c>
      <c r="C2265" s="1">
        <v>82.06</v>
      </c>
      <c r="D2265">
        <v>17102025</v>
      </c>
      <c r="E2265">
        <v>4600</v>
      </c>
      <c r="F2265" t="s">
        <v>120</v>
      </c>
      <c r="G2265">
        <v>4601</v>
      </c>
      <c r="H2265" t="str">
        <f>IF(COUNTIF(Aktiva_företag[FO-nummer],ostolaskut_2025[[#This Row],[Toimittajan Y-tunnus]])&gt;0, "JA", "NEJ")</f>
        <v>JA</v>
      </c>
    </row>
    <row r="2266" spans="1:8" x14ac:dyDescent="0.35">
      <c r="A2266" t="s">
        <v>1117</v>
      </c>
      <c r="B2266" t="s">
        <v>1118</v>
      </c>
      <c r="C2266" s="1">
        <v>20.45</v>
      </c>
      <c r="D2266">
        <v>24102025</v>
      </c>
      <c r="E2266">
        <v>4600</v>
      </c>
      <c r="F2266" t="s">
        <v>120</v>
      </c>
      <c r="G2266">
        <v>4601</v>
      </c>
      <c r="H2266" t="str">
        <f>IF(COUNTIF(Aktiva_företag[FO-nummer],ostolaskut_2025[[#This Row],[Toimittajan Y-tunnus]])&gt;0, "JA", "NEJ")</f>
        <v>JA</v>
      </c>
    </row>
    <row r="2267" spans="1:8" x14ac:dyDescent="0.35">
      <c r="A2267" t="s">
        <v>1117</v>
      </c>
      <c r="B2267" t="s">
        <v>1118</v>
      </c>
      <c r="C2267" s="1">
        <v>19.079999999999998</v>
      </c>
      <c r="D2267">
        <v>24102025</v>
      </c>
      <c r="E2267">
        <v>4600</v>
      </c>
      <c r="F2267" t="s">
        <v>120</v>
      </c>
      <c r="G2267">
        <v>4601</v>
      </c>
      <c r="H2267" t="str">
        <f>IF(COUNTIF(Aktiva_företag[FO-nummer],ostolaskut_2025[[#This Row],[Toimittajan Y-tunnus]])&gt;0, "JA", "NEJ")</f>
        <v>JA</v>
      </c>
    </row>
    <row r="2268" spans="1:8" x14ac:dyDescent="0.35">
      <c r="A2268" t="s">
        <v>1117</v>
      </c>
      <c r="B2268" t="s">
        <v>1118</v>
      </c>
      <c r="C2268" s="1">
        <v>11.95</v>
      </c>
      <c r="D2268">
        <v>24102025</v>
      </c>
      <c r="E2268">
        <v>4390</v>
      </c>
      <c r="F2268" t="s">
        <v>140</v>
      </c>
      <c r="G2268">
        <v>3551</v>
      </c>
      <c r="H2268" t="str">
        <f>IF(COUNTIF(Aktiva_företag[FO-nummer],ostolaskut_2025[[#This Row],[Toimittajan Y-tunnus]])&gt;0, "JA", "NEJ")</f>
        <v>JA</v>
      </c>
    </row>
    <row r="2269" spans="1:8" x14ac:dyDescent="0.35">
      <c r="A2269" t="s">
        <v>1117</v>
      </c>
      <c r="B2269" t="s">
        <v>1118</v>
      </c>
      <c r="C2269" s="1">
        <v>7.45</v>
      </c>
      <c r="D2269">
        <v>24102025</v>
      </c>
      <c r="E2269">
        <v>4600</v>
      </c>
      <c r="F2269" t="s">
        <v>120</v>
      </c>
      <c r="G2269">
        <v>5352</v>
      </c>
      <c r="H2269" t="str">
        <f>IF(COUNTIF(Aktiva_företag[FO-nummer],ostolaskut_2025[[#This Row],[Toimittajan Y-tunnus]])&gt;0, "JA", "NEJ")</f>
        <v>JA</v>
      </c>
    </row>
    <row r="2270" spans="1:8" x14ac:dyDescent="0.35">
      <c r="A2270" t="s">
        <v>1117</v>
      </c>
      <c r="B2270" t="s">
        <v>1118</v>
      </c>
      <c r="C2270" s="1">
        <v>8.75</v>
      </c>
      <c r="D2270">
        <v>24102025</v>
      </c>
      <c r="E2270">
        <v>4600</v>
      </c>
      <c r="F2270" t="s">
        <v>120</v>
      </c>
      <c r="G2270">
        <v>5352</v>
      </c>
      <c r="H2270" t="str">
        <f>IF(COUNTIF(Aktiva_företag[FO-nummer],ostolaskut_2025[[#This Row],[Toimittajan Y-tunnus]])&gt;0, "JA", "NEJ")</f>
        <v>JA</v>
      </c>
    </row>
    <row r="2271" spans="1:8" x14ac:dyDescent="0.35">
      <c r="A2271" t="s">
        <v>1117</v>
      </c>
      <c r="B2271" t="s">
        <v>1118</v>
      </c>
      <c r="C2271" s="1">
        <v>10.68</v>
      </c>
      <c r="D2271">
        <v>24102025</v>
      </c>
      <c r="E2271">
        <v>4390</v>
      </c>
      <c r="F2271" t="s">
        <v>140</v>
      </c>
      <c r="G2271">
        <v>3551</v>
      </c>
      <c r="H2271" t="str">
        <f>IF(COUNTIF(Aktiva_företag[FO-nummer],ostolaskut_2025[[#This Row],[Toimittajan Y-tunnus]])&gt;0, "JA", "NEJ")</f>
        <v>JA</v>
      </c>
    </row>
    <row r="2272" spans="1:8" x14ac:dyDescent="0.35">
      <c r="A2272" t="s">
        <v>1117</v>
      </c>
      <c r="B2272" t="s">
        <v>1118</v>
      </c>
      <c r="C2272" s="1">
        <v>172.14</v>
      </c>
      <c r="D2272">
        <v>24102025</v>
      </c>
      <c r="E2272">
        <v>4600</v>
      </c>
      <c r="F2272" t="s">
        <v>120</v>
      </c>
      <c r="G2272">
        <v>3501</v>
      </c>
      <c r="H2272" t="str">
        <f>IF(COUNTIF(Aktiva_företag[FO-nummer],ostolaskut_2025[[#This Row],[Toimittajan Y-tunnus]])&gt;0, "JA", "NEJ")</f>
        <v>JA</v>
      </c>
    </row>
    <row r="2273" spans="1:8" x14ac:dyDescent="0.35">
      <c r="A2273" t="s">
        <v>1117</v>
      </c>
      <c r="B2273" t="s">
        <v>1118</v>
      </c>
      <c r="C2273" s="1">
        <v>97.14</v>
      </c>
      <c r="D2273">
        <v>31102025</v>
      </c>
      <c r="E2273">
        <v>4580</v>
      </c>
      <c r="F2273" t="s">
        <v>160</v>
      </c>
      <c r="G2273">
        <v>3901</v>
      </c>
      <c r="H2273" t="str">
        <f>IF(COUNTIF(Aktiva_företag[FO-nummer],ostolaskut_2025[[#This Row],[Toimittajan Y-tunnus]])&gt;0, "JA", "NEJ")</f>
        <v>JA</v>
      </c>
    </row>
    <row r="2274" spans="1:8" x14ac:dyDescent="0.35">
      <c r="A2274" t="s">
        <v>1117</v>
      </c>
      <c r="B2274" t="s">
        <v>1118</v>
      </c>
      <c r="C2274" s="1">
        <v>28.63</v>
      </c>
      <c r="D2274">
        <v>7112025</v>
      </c>
      <c r="E2274">
        <v>4600</v>
      </c>
      <c r="F2274" t="s">
        <v>120</v>
      </c>
      <c r="G2274">
        <v>3901</v>
      </c>
      <c r="H2274" t="str">
        <f>IF(COUNTIF(Aktiva_företag[FO-nummer],ostolaskut_2025[[#This Row],[Toimittajan Y-tunnus]])&gt;0, "JA", "NEJ")</f>
        <v>JA</v>
      </c>
    </row>
    <row r="2275" spans="1:8" x14ac:dyDescent="0.35">
      <c r="A2275" t="s">
        <v>1117</v>
      </c>
      <c r="B2275" t="s">
        <v>1118</v>
      </c>
      <c r="C2275" s="1">
        <v>27.24</v>
      </c>
      <c r="D2275">
        <v>7112025</v>
      </c>
      <c r="E2275">
        <v>4600</v>
      </c>
      <c r="F2275" t="s">
        <v>120</v>
      </c>
      <c r="G2275">
        <v>3901</v>
      </c>
      <c r="H2275" t="str">
        <f>IF(COUNTIF(Aktiva_företag[FO-nummer],ostolaskut_2025[[#This Row],[Toimittajan Y-tunnus]])&gt;0, "JA", "NEJ")</f>
        <v>JA</v>
      </c>
    </row>
    <row r="2276" spans="1:8" x14ac:dyDescent="0.35">
      <c r="A2276" t="s">
        <v>1117</v>
      </c>
      <c r="B2276" t="s">
        <v>1118</v>
      </c>
      <c r="C2276" s="1">
        <v>54.2</v>
      </c>
      <c r="D2276">
        <v>14112025</v>
      </c>
      <c r="E2276">
        <v>4600</v>
      </c>
      <c r="F2276" t="s">
        <v>120</v>
      </c>
      <c r="G2276">
        <v>3901</v>
      </c>
      <c r="H2276" t="str">
        <f>IF(COUNTIF(Aktiva_företag[FO-nummer],ostolaskut_2025[[#This Row],[Toimittajan Y-tunnus]])&gt;0, "JA", "NEJ")</f>
        <v>JA</v>
      </c>
    </row>
    <row r="2277" spans="1:8" x14ac:dyDescent="0.35">
      <c r="A2277" t="s">
        <v>1117</v>
      </c>
      <c r="B2277" t="s">
        <v>1118</v>
      </c>
      <c r="C2277" s="1">
        <v>21.34</v>
      </c>
      <c r="D2277">
        <v>14112025</v>
      </c>
      <c r="E2277">
        <v>4600</v>
      </c>
      <c r="F2277" t="s">
        <v>120</v>
      </c>
      <c r="G2277">
        <v>3551</v>
      </c>
      <c r="H2277" t="str">
        <f>IF(COUNTIF(Aktiva_företag[FO-nummer],ostolaskut_2025[[#This Row],[Toimittajan Y-tunnus]])&gt;0, "JA", "NEJ")</f>
        <v>JA</v>
      </c>
    </row>
    <row r="2278" spans="1:8" x14ac:dyDescent="0.35">
      <c r="A2278" t="s">
        <v>1117</v>
      </c>
      <c r="B2278" t="s">
        <v>1118</v>
      </c>
      <c r="C2278" s="1">
        <v>12.36</v>
      </c>
      <c r="D2278">
        <v>14112025</v>
      </c>
      <c r="E2278">
        <v>4600</v>
      </c>
      <c r="F2278" t="s">
        <v>120</v>
      </c>
      <c r="G2278">
        <v>3901</v>
      </c>
      <c r="H2278" t="str">
        <f>IF(COUNTIF(Aktiva_företag[FO-nummer],ostolaskut_2025[[#This Row],[Toimittajan Y-tunnus]])&gt;0, "JA", "NEJ")</f>
        <v>JA</v>
      </c>
    </row>
    <row r="2279" spans="1:8" x14ac:dyDescent="0.35">
      <c r="A2279" t="s">
        <v>1117</v>
      </c>
      <c r="B2279" t="s">
        <v>1118</v>
      </c>
      <c r="C2279" s="1">
        <v>43.2</v>
      </c>
      <c r="D2279">
        <v>21112025</v>
      </c>
      <c r="E2279">
        <v>4600</v>
      </c>
      <c r="F2279" t="s">
        <v>120</v>
      </c>
      <c r="G2279">
        <v>3901</v>
      </c>
      <c r="H2279" t="str">
        <f>IF(COUNTIF(Aktiva_företag[FO-nummer],ostolaskut_2025[[#This Row],[Toimittajan Y-tunnus]])&gt;0, "JA", "NEJ")</f>
        <v>JA</v>
      </c>
    </row>
    <row r="2280" spans="1:8" x14ac:dyDescent="0.35">
      <c r="A2280" t="s">
        <v>1117</v>
      </c>
      <c r="B2280" t="s">
        <v>1118</v>
      </c>
      <c r="C2280" s="1">
        <v>28.63</v>
      </c>
      <c r="D2280">
        <v>21112025</v>
      </c>
      <c r="E2280">
        <v>4600</v>
      </c>
      <c r="F2280" t="s">
        <v>120</v>
      </c>
      <c r="G2280">
        <v>3901</v>
      </c>
      <c r="H2280" t="str">
        <f>IF(COUNTIF(Aktiva_företag[FO-nummer],ostolaskut_2025[[#This Row],[Toimittajan Y-tunnus]])&gt;0, "JA", "NEJ")</f>
        <v>JA</v>
      </c>
    </row>
    <row r="2281" spans="1:8" x14ac:dyDescent="0.35">
      <c r="A2281" t="s">
        <v>1117</v>
      </c>
      <c r="B2281" t="s">
        <v>1118</v>
      </c>
      <c r="C2281" s="1">
        <v>11.91</v>
      </c>
      <c r="D2281">
        <v>28112025</v>
      </c>
      <c r="E2281">
        <v>4600</v>
      </c>
      <c r="F2281" t="s">
        <v>120</v>
      </c>
      <c r="G2281">
        <v>4601</v>
      </c>
      <c r="H2281" t="str">
        <f>IF(COUNTIF(Aktiva_företag[FO-nummer],ostolaskut_2025[[#This Row],[Toimittajan Y-tunnus]])&gt;0, "JA", "NEJ")</f>
        <v>JA</v>
      </c>
    </row>
    <row r="2282" spans="1:8" x14ac:dyDescent="0.35">
      <c r="A2282" t="s">
        <v>1117</v>
      </c>
      <c r="B2282" t="s">
        <v>1118</v>
      </c>
      <c r="C2282" s="1">
        <v>23.73</v>
      </c>
      <c r="D2282">
        <v>28112025</v>
      </c>
      <c r="E2282">
        <v>4600</v>
      </c>
      <c r="F2282" t="s">
        <v>120</v>
      </c>
      <c r="G2282">
        <v>3041</v>
      </c>
      <c r="H2282" t="str">
        <f>IF(COUNTIF(Aktiva_företag[FO-nummer],ostolaskut_2025[[#This Row],[Toimittajan Y-tunnus]])&gt;0, "JA", "NEJ")</f>
        <v>JA</v>
      </c>
    </row>
    <row r="2283" spans="1:8" x14ac:dyDescent="0.35">
      <c r="A2283" t="s">
        <v>1117</v>
      </c>
      <c r="B2283" t="s">
        <v>1118</v>
      </c>
      <c r="C2283" s="1">
        <v>26.22</v>
      </c>
      <c r="D2283">
        <v>28112025</v>
      </c>
      <c r="E2283">
        <v>4600</v>
      </c>
      <c r="F2283" t="s">
        <v>120</v>
      </c>
      <c r="G2283">
        <v>4601</v>
      </c>
      <c r="H2283" t="str">
        <f>IF(COUNTIF(Aktiva_företag[FO-nummer],ostolaskut_2025[[#This Row],[Toimittajan Y-tunnus]])&gt;0, "JA", "NEJ")</f>
        <v>JA</v>
      </c>
    </row>
    <row r="2284" spans="1:8" x14ac:dyDescent="0.35">
      <c r="A2284" t="s">
        <v>1117</v>
      </c>
      <c r="B2284" t="s">
        <v>1118</v>
      </c>
      <c r="C2284" s="1">
        <v>14.72</v>
      </c>
      <c r="D2284">
        <v>28112025</v>
      </c>
      <c r="E2284">
        <v>4501</v>
      </c>
      <c r="F2284" t="s">
        <v>214</v>
      </c>
      <c r="G2284">
        <v>3051</v>
      </c>
      <c r="H2284" t="str">
        <f>IF(COUNTIF(Aktiva_företag[FO-nummer],ostolaskut_2025[[#This Row],[Toimittajan Y-tunnus]])&gt;0, "JA", "NEJ")</f>
        <v>JA</v>
      </c>
    </row>
    <row r="2285" spans="1:8" x14ac:dyDescent="0.35">
      <c r="A2285" t="s">
        <v>1117</v>
      </c>
      <c r="B2285" t="s">
        <v>1118</v>
      </c>
      <c r="C2285" s="1">
        <v>48.66</v>
      </c>
      <c r="D2285">
        <v>12122025</v>
      </c>
      <c r="E2285">
        <v>1175</v>
      </c>
      <c r="F2285" t="s">
        <v>557</v>
      </c>
      <c r="G2285">
        <v>3551</v>
      </c>
      <c r="H2285" t="str">
        <f>IF(COUNTIF(Aktiva_företag[FO-nummer],ostolaskut_2025[[#This Row],[Toimittajan Y-tunnus]])&gt;0, "JA", "NEJ")</f>
        <v>JA</v>
      </c>
    </row>
    <row r="2286" spans="1:8" x14ac:dyDescent="0.35">
      <c r="A2286" t="s">
        <v>1117</v>
      </c>
      <c r="B2286" t="s">
        <v>1118</v>
      </c>
      <c r="C2286" s="1">
        <v>19.420000000000002</v>
      </c>
      <c r="D2286">
        <v>12122025</v>
      </c>
      <c r="E2286">
        <v>4501</v>
      </c>
      <c r="F2286" t="s">
        <v>214</v>
      </c>
      <c r="G2286">
        <v>3051</v>
      </c>
      <c r="H2286" t="str">
        <f>IF(COUNTIF(Aktiva_företag[FO-nummer],ostolaskut_2025[[#This Row],[Toimittajan Y-tunnus]])&gt;0, "JA", "NEJ")</f>
        <v>JA</v>
      </c>
    </row>
    <row r="2287" spans="1:8" x14ac:dyDescent="0.35">
      <c r="A2287" t="s">
        <v>1117</v>
      </c>
      <c r="B2287" t="s">
        <v>1118</v>
      </c>
      <c r="C2287" s="1">
        <v>725.75</v>
      </c>
      <c r="D2287">
        <v>12122025</v>
      </c>
      <c r="E2287">
        <v>1175</v>
      </c>
      <c r="F2287" t="s">
        <v>557</v>
      </c>
      <c r="G2287">
        <v>3551</v>
      </c>
      <c r="H2287" t="str">
        <f>IF(COUNTIF(Aktiva_företag[FO-nummer],ostolaskut_2025[[#This Row],[Toimittajan Y-tunnus]])&gt;0, "JA", "NEJ")</f>
        <v>JA</v>
      </c>
    </row>
    <row r="2288" spans="1:8" x14ac:dyDescent="0.35">
      <c r="A2288" t="s">
        <v>1117</v>
      </c>
      <c r="B2288" t="s">
        <v>1118</v>
      </c>
      <c r="C2288" s="1">
        <v>8.75</v>
      </c>
      <c r="D2288">
        <v>12122025</v>
      </c>
      <c r="E2288">
        <v>4600</v>
      </c>
      <c r="F2288" t="s">
        <v>120</v>
      </c>
      <c r="G2288">
        <v>5352</v>
      </c>
      <c r="H2288" t="str">
        <f>IF(COUNTIF(Aktiva_företag[FO-nummer],ostolaskut_2025[[#This Row],[Toimittajan Y-tunnus]])&gt;0, "JA", "NEJ")</f>
        <v>JA</v>
      </c>
    </row>
    <row r="2289" spans="1:8" x14ac:dyDescent="0.35">
      <c r="A2289" t="s">
        <v>1117</v>
      </c>
      <c r="B2289" t="s">
        <v>1118</v>
      </c>
      <c r="C2289" s="1">
        <v>5.29</v>
      </c>
      <c r="D2289">
        <v>19122025</v>
      </c>
      <c r="E2289">
        <v>4600</v>
      </c>
      <c r="F2289" t="s">
        <v>120</v>
      </c>
      <c r="G2289">
        <v>5352</v>
      </c>
      <c r="H2289" t="str">
        <f>IF(COUNTIF(Aktiva_företag[FO-nummer],ostolaskut_2025[[#This Row],[Toimittajan Y-tunnus]])&gt;0, "JA", "NEJ")</f>
        <v>JA</v>
      </c>
    </row>
    <row r="2290" spans="1:8" x14ac:dyDescent="0.35">
      <c r="A2290" t="s">
        <v>1117</v>
      </c>
      <c r="B2290" t="s">
        <v>1118</v>
      </c>
      <c r="C2290" s="1">
        <v>153.66999999999999</v>
      </c>
      <c r="D2290">
        <v>19122025</v>
      </c>
      <c r="E2290">
        <v>4600</v>
      </c>
      <c r="F2290" t="s">
        <v>120</v>
      </c>
      <c r="G2290">
        <v>5352</v>
      </c>
      <c r="H2290" t="str">
        <f>IF(COUNTIF(Aktiva_företag[FO-nummer],ostolaskut_2025[[#This Row],[Toimittajan Y-tunnus]])&gt;0, "JA", "NEJ")</f>
        <v>JA</v>
      </c>
    </row>
    <row r="2291" spans="1:8" x14ac:dyDescent="0.35">
      <c r="A2291" t="s">
        <v>1117</v>
      </c>
      <c r="B2291" t="s">
        <v>1118</v>
      </c>
      <c r="C2291" s="1">
        <v>30.04</v>
      </c>
      <c r="D2291">
        <v>19122025</v>
      </c>
      <c r="E2291">
        <v>4600</v>
      </c>
      <c r="F2291" t="s">
        <v>120</v>
      </c>
      <c r="G2291">
        <v>3551</v>
      </c>
      <c r="H2291" t="str">
        <f>IF(COUNTIF(Aktiva_företag[FO-nummer],ostolaskut_2025[[#This Row],[Toimittajan Y-tunnus]])&gt;0, "JA", "NEJ")</f>
        <v>JA</v>
      </c>
    </row>
    <row r="2292" spans="1:8" x14ac:dyDescent="0.35">
      <c r="A2292" t="s">
        <v>1117</v>
      </c>
      <c r="B2292" t="s">
        <v>1118</v>
      </c>
      <c r="C2292" s="1">
        <v>7.24</v>
      </c>
      <c r="D2292">
        <v>31122025</v>
      </c>
      <c r="E2292">
        <v>1175</v>
      </c>
      <c r="F2292" t="s">
        <v>557</v>
      </c>
      <c r="G2292">
        <v>3551</v>
      </c>
      <c r="H2292" t="str">
        <f>IF(COUNTIF(Aktiva_företag[FO-nummer],ostolaskut_2025[[#This Row],[Toimittajan Y-tunnus]])&gt;0, "JA", "NEJ")</f>
        <v>JA</v>
      </c>
    </row>
    <row r="2293" spans="1:8" x14ac:dyDescent="0.35">
      <c r="A2293" t="s">
        <v>1117</v>
      </c>
      <c r="B2293" t="s">
        <v>1118</v>
      </c>
      <c r="C2293" s="1">
        <v>69.86</v>
      </c>
      <c r="D2293">
        <v>31122025</v>
      </c>
      <c r="E2293">
        <v>4600</v>
      </c>
      <c r="F2293" t="s">
        <v>120</v>
      </c>
      <c r="G2293">
        <v>5352</v>
      </c>
      <c r="H2293" t="str">
        <f>IF(COUNTIF(Aktiva_företag[FO-nummer],ostolaskut_2025[[#This Row],[Toimittajan Y-tunnus]])&gt;0, "JA", "NEJ")</f>
        <v>JA</v>
      </c>
    </row>
    <row r="2294" spans="1:8" x14ac:dyDescent="0.35">
      <c r="A2294" t="s">
        <v>1117</v>
      </c>
      <c r="B2294" t="s">
        <v>1118</v>
      </c>
      <c r="C2294" s="1">
        <v>127.1</v>
      </c>
      <c r="D2294">
        <v>30052025</v>
      </c>
      <c r="E2294">
        <v>4600</v>
      </c>
      <c r="F2294" t="s">
        <v>120</v>
      </c>
      <c r="G2294">
        <v>6102</v>
      </c>
      <c r="H2294" t="str">
        <f>IF(COUNTIF(Aktiva_företag[FO-nummer],ostolaskut_2025[[#This Row],[Toimittajan Y-tunnus]])&gt;0, "JA", "NEJ")</f>
        <v>JA</v>
      </c>
    </row>
    <row r="2295" spans="1:8" x14ac:dyDescent="0.35">
      <c r="A2295" t="s">
        <v>1117</v>
      </c>
      <c r="B2295" t="s">
        <v>1118</v>
      </c>
      <c r="C2295" s="1">
        <v>135.22</v>
      </c>
      <c r="D2295">
        <v>22082025</v>
      </c>
      <c r="E2295">
        <v>4600</v>
      </c>
      <c r="F2295" t="s">
        <v>120</v>
      </c>
      <c r="G2295">
        <v>6102</v>
      </c>
      <c r="H2295" t="str">
        <f>IF(COUNTIF(Aktiva_företag[FO-nummer],ostolaskut_2025[[#This Row],[Toimittajan Y-tunnus]])&gt;0, "JA", "NEJ")</f>
        <v>JA</v>
      </c>
    </row>
    <row r="2296" spans="1:8" x14ac:dyDescent="0.35">
      <c r="A2296" t="s">
        <v>1117</v>
      </c>
      <c r="B2296" t="s">
        <v>1118</v>
      </c>
      <c r="C2296" s="1">
        <v>18.68</v>
      </c>
      <c r="D2296">
        <v>28112025</v>
      </c>
      <c r="E2296">
        <v>4600</v>
      </c>
      <c r="F2296" t="s">
        <v>120</v>
      </c>
      <c r="G2296">
        <v>6102</v>
      </c>
      <c r="H2296" t="str">
        <f>IF(COUNTIF(Aktiva_företag[FO-nummer],ostolaskut_2025[[#This Row],[Toimittajan Y-tunnus]])&gt;0, "JA", "NEJ")</f>
        <v>JA</v>
      </c>
    </row>
    <row r="2297" spans="1:8" x14ac:dyDescent="0.35">
      <c r="A2297" t="s">
        <v>1117</v>
      </c>
      <c r="B2297" t="s">
        <v>1118</v>
      </c>
      <c r="C2297" s="1">
        <v>17.98</v>
      </c>
      <c r="D2297">
        <v>26122025</v>
      </c>
      <c r="E2297">
        <v>4600</v>
      </c>
      <c r="F2297" t="s">
        <v>120</v>
      </c>
      <c r="G2297">
        <v>6102</v>
      </c>
      <c r="H2297" t="str">
        <f>IF(COUNTIF(Aktiva_företag[FO-nummer],ostolaskut_2025[[#This Row],[Toimittajan Y-tunnus]])&gt;0, "JA", "NEJ")</f>
        <v>JA</v>
      </c>
    </row>
    <row r="2298" spans="1:8" x14ac:dyDescent="0.35">
      <c r="A2298" t="s">
        <v>1409</v>
      </c>
      <c r="B2298" t="s">
        <v>1410</v>
      </c>
      <c r="C2298" s="1">
        <v>976.6</v>
      </c>
      <c r="D2298">
        <v>29072025</v>
      </c>
      <c r="E2298">
        <v>4350</v>
      </c>
      <c r="F2298" t="s">
        <v>183</v>
      </c>
      <c r="G2298">
        <v>5551</v>
      </c>
      <c r="H2298" t="str">
        <f>IF(COUNTIF(Aktiva_företag[FO-nummer],ostolaskut_2025[[#This Row],[Toimittajan Y-tunnus]])&gt;0, "JA", "NEJ")</f>
        <v>JA</v>
      </c>
    </row>
    <row r="2299" spans="1:8" x14ac:dyDescent="0.35">
      <c r="A2299" t="s">
        <v>1409</v>
      </c>
      <c r="B2299" t="s">
        <v>1410</v>
      </c>
      <c r="C2299" s="1">
        <v>2500</v>
      </c>
      <c r="D2299">
        <v>18122025</v>
      </c>
      <c r="E2299">
        <v>4350</v>
      </c>
      <c r="F2299" t="s">
        <v>183</v>
      </c>
      <c r="G2299">
        <v>5551</v>
      </c>
      <c r="H2299" t="str">
        <f>IF(COUNTIF(Aktiva_företag[FO-nummer],ostolaskut_2025[[#This Row],[Toimittajan Y-tunnus]])&gt;0, "JA", "NEJ")</f>
        <v>JA</v>
      </c>
    </row>
    <row r="2300" spans="1:8" x14ac:dyDescent="0.35">
      <c r="A2300" t="s">
        <v>7</v>
      </c>
      <c r="B2300" t="s">
        <v>8</v>
      </c>
      <c r="C2300" s="1">
        <v>1575</v>
      </c>
      <c r="D2300">
        <v>1012025</v>
      </c>
      <c r="E2300">
        <v>4820</v>
      </c>
      <c r="F2300" t="s">
        <v>9</v>
      </c>
      <c r="G2300">
        <v>5352</v>
      </c>
      <c r="H2300" t="str">
        <f>IF(COUNTIF(Aktiva_företag[FO-nummer],ostolaskut_2025[[#This Row],[Toimittajan Y-tunnus]])&gt;0, "JA", "NEJ")</f>
        <v>JA</v>
      </c>
    </row>
    <row r="2301" spans="1:8" x14ac:dyDescent="0.35">
      <c r="A2301" t="s">
        <v>7</v>
      </c>
      <c r="B2301" t="s">
        <v>8</v>
      </c>
      <c r="C2301" s="1">
        <v>525</v>
      </c>
      <c r="D2301">
        <v>31012025</v>
      </c>
      <c r="E2301">
        <v>4820</v>
      </c>
      <c r="F2301" t="s">
        <v>9</v>
      </c>
      <c r="G2301">
        <v>5352</v>
      </c>
      <c r="H2301" t="str">
        <f>IF(COUNTIF(Aktiva_företag[FO-nummer],ostolaskut_2025[[#This Row],[Toimittajan Y-tunnus]])&gt;0, "JA", "NEJ")</f>
        <v>JA</v>
      </c>
    </row>
    <row r="2302" spans="1:8" x14ac:dyDescent="0.35">
      <c r="A2302" t="s">
        <v>1329</v>
      </c>
      <c r="B2302" t="s">
        <v>1330</v>
      </c>
      <c r="C2302" s="1">
        <v>252.63</v>
      </c>
      <c r="D2302">
        <v>17062025</v>
      </c>
      <c r="E2302">
        <v>4410</v>
      </c>
      <c r="F2302" t="s">
        <v>27</v>
      </c>
      <c r="G2302">
        <v>1101</v>
      </c>
      <c r="H2302" t="str">
        <f>IF(COUNTIF(Aktiva_företag[FO-nummer],ostolaskut_2025[[#This Row],[Toimittajan Y-tunnus]])&gt;0, "JA", "NEJ")</f>
        <v>JA</v>
      </c>
    </row>
    <row r="2303" spans="1:8" x14ac:dyDescent="0.35">
      <c r="A2303" t="s">
        <v>1329</v>
      </c>
      <c r="B2303" t="s">
        <v>1330</v>
      </c>
      <c r="C2303" s="1">
        <v>342.11</v>
      </c>
      <c r="D2303">
        <v>27062025</v>
      </c>
      <c r="E2303">
        <v>4410</v>
      </c>
      <c r="F2303" t="s">
        <v>27</v>
      </c>
      <c r="G2303">
        <v>1101</v>
      </c>
      <c r="H2303" t="str">
        <f>IF(COUNTIF(Aktiva_företag[FO-nummer],ostolaskut_2025[[#This Row],[Toimittajan Y-tunnus]])&gt;0, "JA", "NEJ")</f>
        <v>JA</v>
      </c>
    </row>
    <row r="2304" spans="1:8" x14ac:dyDescent="0.35">
      <c r="A2304" t="s">
        <v>1329</v>
      </c>
      <c r="B2304" t="s">
        <v>1330</v>
      </c>
      <c r="C2304" s="1">
        <v>168.42</v>
      </c>
      <c r="D2304">
        <v>21082025</v>
      </c>
      <c r="E2304">
        <v>4410</v>
      </c>
      <c r="F2304" t="s">
        <v>27</v>
      </c>
      <c r="G2304">
        <v>1101</v>
      </c>
      <c r="H2304" t="str">
        <f>IF(COUNTIF(Aktiva_företag[FO-nummer],ostolaskut_2025[[#This Row],[Toimittajan Y-tunnus]])&gt;0, "JA", "NEJ")</f>
        <v>JA</v>
      </c>
    </row>
    <row r="2305" spans="1:8" x14ac:dyDescent="0.35">
      <c r="A2305" t="s">
        <v>1329</v>
      </c>
      <c r="B2305" t="s">
        <v>1330</v>
      </c>
      <c r="C2305" s="1">
        <v>49.8</v>
      </c>
      <c r="D2305">
        <v>2102025</v>
      </c>
      <c r="E2305">
        <v>4410</v>
      </c>
      <c r="F2305" t="s">
        <v>27</v>
      </c>
      <c r="G2305">
        <v>1101</v>
      </c>
      <c r="H2305" t="str">
        <f>IF(COUNTIF(Aktiva_företag[FO-nummer],ostolaskut_2025[[#This Row],[Toimittajan Y-tunnus]])&gt;0, "JA", "NEJ")</f>
        <v>JA</v>
      </c>
    </row>
    <row r="2306" spans="1:8" x14ac:dyDescent="0.35">
      <c r="A2306" t="s">
        <v>1329</v>
      </c>
      <c r="B2306" t="s">
        <v>1330</v>
      </c>
      <c r="C2306" s="1">
        <v>168.42</v>
      </c>
      <c r="D2306">
        <v>23102025</v>
      </c>
      <c r="E2306">
        <v>4410</v>
      </c>
      <c r="F2306" t="s">
        <v>27</v>
      </c>
      <c r="G2306">
        <v>1101</v>
      </c>
      <c r="H2306" t="str">
        <f>IF(COUNTIF(Aktiva_företag[FO-nummer],ostolaskut_2025[[#This Row],[Toimittajan Y-tunnus]])&gt;0, "JA", "NEJ")</f>
        <v>JA</v>
      </c>
    </row>
    <row r="2307" spans="1:8" x14ac:dyDescent="0.35">
      <c r="A2307" t="s">
        <v>1329</v>
      </c>
      <c r="B2307" t="s">
        <v>1330</v>
      </c>
      <c r="C2307" s="1">
        <v>207.17</v>
      </c>
      <c r="D2307">
        <v>1122025</v>
      </c>
      <c r="E2307">
        <v>4470</v>
      </c>
      <c r="F2307" t="s">
        <v>20</v>
      </c>
      <c r="G2307">
        <v>5501</v>
      </c>
      <c r="H2307" t="str">
        <f>IF(COUNTIF(Aktiva_företag[FO-nummer],ostolaskut_2025[[#This Row],[Toimittajan Y-tunnus]])&gt;0, "JA", "NEJ")</f>
        <v>JA</v>
      </c>
    </row>
    <row r="2308" spans="1:8" x14ac:dyDescent="0.35">
      <c r="A2308" t="s">
        <v>1329</v>
      </c>
      <c r="B2308" t="s">
        <v>1330</v>
      </c>
      <c r="C2308" s="1">
        <v>210</v>
      </c>
      <c r="D2308">
        <v>13122025</v>
      </c>
      <c r="E2308">
        <v>4470</v>
      </c>
      <c r="F2308" t="s">
        <v>20</v>
      </c>
      <c r="G2308">
        <v>5501</v>
      </c>
      <c r="H2308" t="str">
        <f>IF(COUNTIF(Aktiva_företag[FO-nummer],ostolaskut_2025[[#This Row],[Toimittajan Y-tunnus]])&gt;0, "JA", "NEJ")</f>
        <v>JA</v>
      </c>
    </row>
    <row r="2309" spans="1:8" x14ac:dyDescent="0.35">
      <c r="A2309" t="s">
        <v>1329</v>
      </c>
      <c r="B2309" t="s">
        <v>1330</v>
      </c>
      <c r="C2309" s="1">
        <v>175</v>
      </c>
      <c r="D2309">
        <v>13122025</v>
      </c>
      <c r="E2309">
        <v>4470</v>
      </c>
      <c r="F2309" t="s">
        <v>20</v>
      </c>
      <c r="G2309">
        <v>5501</v>
      </c>
      <c r="H2309" t="str">
        <f>IF(COUNTIF(Aktiva_företag[FO-nummer],ostolaskut_2025[[#This Row],[Toimittajan Y-tunnus]])&gt;0, "JA", "NEJ")</f>
        <v>JA</v>
      </c>
    </row>
    <row r="2310" spans="1:8" x14ac:dyDescent="0.35">
      <c r="A2310" t="s">
        <v>2005</v>
      </c>
      <c r="B2310" t="s">
        <v>2006</v>
      </c>
      <c r="C2310" s="1">
        <v>83.08</v>
      </c>
      <c r="D2310">
        <v>12082025</v>
      </c>
      <c r="E2310">
        <v>4470</v>
      </c>
      <c r="F2310" t="s">
        <v>20</v>
      </c>
      <c r="G2310">
        <v>6102</v>
      </c>
      <c r="H2310" t="str">
        <f>IF(COUNTIF(Aktiva_företag[FO-nummer],ostolaskut_2025[[#This Row],[Toimittajan Y-tunnus]])&gt;0, "JA", "NEJ")</f>
        <v>JA</v>
      </c>
    </row>
    <row r="2311" spans="1:8" x14ac:dyDescent="0.35">
      <c r="A2311" t="s">
        <v>1103</v>
      </c>
      <c r="B2311" t="s">
        <v>1104</v>
      </c>
      <c r="C2311" s="1">
        <v>980</v>
      </c>
      <c r="D2311">
        <v>22042025</v>
      </c>
      <c r="E2311">
        <v>4600</v>
      </c>
      <c r="F2311" t="s">
        <v>120</v>
      </c>
      <c r="G2311">
        <v>5551</v>
      </c>
      <c r="H2311" t="str">
        <f>IF(COUNTIF(Aktiva_företag[FO-nummer],ostolaskut_2025[[#This Row],[Toimittajan Y-tunnus]])&gt;0, "JA", "NEJ")</f>
        <v>JA</v>
      </c>
    </row>
    <row r="2312" spans="1:8" x14ac:dyDescent="0.35">
      <c r="A2312" t="s">
        <v>1103</v>
      </c>
      <c r="B2312" t="s">
        <v>1104</v>
      </c>
      <c r="C2312" s="1">
        <v>350</v>
      </c>
      <c r="D2312">
        <v>1092025</v>
      </c>
      <c r="E2312">
        <v>4601</v>
      </c>
      <c r="F2312" t="s">
        <v>132</v>
      </c>
      <c r="G2312">
        <v>5551</v>
      </c>
      <c r="H2312" t="str">
        <f>IF(COUNTIF(Aktiva_företag[FO-nummer],ostolaskut_2025[[#This Row],[Toimittajan Y-tunnus]])&gt;0, "JA", "NEJ")</f>
        <v>JA</v>
      </c>
    </row>
    <row r="2313" spans="1:8" x14ac:dyDescent="0.35">
      <c r="A2313" t="s">
        <v>1103</v>
      </c>
      <c r="B2313" t="s">
        <v>1104</v>
      </c>
      <c r="C2313" s="1">
        <v>100</v>
      </c>
      <c r="D2313">
        <v>1092025</v>
      </c>
      <c r="E2313">
        <v>4601</v>
      </c>
      <c r="F2313" t="s">
        <v>132</v>
      </c>
      <c r="G2313">
        <v>5551</v>
      </c>
      <c r="H2313" t="str">
        <f>IF(COUNTIF(Aktiva_företag[FO-nummer],ostolaskut_2025[[#This Row],[Toimittajan Y-tunnus]])&gt;0, "JA", "NEJ")</f>
        <v>JA</v>
      </c>
    </row>
    <row r="2314" spans="1:8" x14ac:dyDescent="0.35">
      <c r="A2314" t="s">
        <v>1103</v>
      </c>
      <c r="B2314" t="s">
        <v>1104</v>
      </c>
      <c r="C2314" s="1">
        <v>600</v>
      </c>
      <c r="D2314">
        <v>24112025</v>
      </c>
      <c r="E2314">
        <v>4600</v>
      </c>
      <c r="F2314" t="s">
        <v>120</v>
      </c>
      <c r="G2314">
        <v>5551</v>
      </c>
      <c r="H2314" t="str">
        <f>IF(COUNTIF(Aktiva_företag[FO-nummer],ostolaskut_2025[[#This Row],[Toimittajan Y-tunnus]])&gt;0, "JA", "NEJ")</f>
        <v>JA</v>
      </c>
    </row>
    <row r="2315" spans="1:8" x14ac:dyDescent="0.35">
      <c r="A2315" t="s">
        <v>1103</v>
      </c>
      <c r="B2315" t="s">
        <v>1104</v>
      </c>
      <c r="C2315" s="1">
        <v>500</v>
      </c>
      <c r="D2315">
        <v>12122025</v>
      </c>
      <c r="E2315">
        <v>4600</v>
      </c>
      <c r="F2315" t="s">
        <v>120</v>
      </c>
      <c r="G2315">
        <v>5551</v>
      </c>
      <c r="H2315" t="str">
        <f>IF(COUNTIF(Aktiva_företag[FO-nummer],ostolaskut_2025[[#This Row],[Toimittajan Y-tunnus]])&gt;0, "JA", "NEJ")</f>
        <v>JA</v>
      </c>
    </row>
    <row r="2316" spans="1:8" x14ac:dyDescent="0.35">
      <c r="A2316" t="s">
        <v>324</v>
      </c>
      <c r="B2316" t="s">
        <v>325</v>
      </c>
      <c r="C2316" s="1">
        <v>333.33</v>
      </c>
      <c r="D2316">
        <v>23012025</v>
      </c>
      <c r="E2316">
        <v>4420</v>
      </c>
      <c r="F2316" t="s">
        <v>112</v>
      </c>
      <c r="G2316">
        <v>3601</v>
      </c>
      <c r="H2316" t="str">
        <f>IF(COUNTIF(Aktiva_företag[FO-nummer],ostolaskut_2025[[#This Row],[Toimittajan Y-tunnus]])&gt;0, "JA", "NEJ")</f>
        <v>JA</v>
      </c>
    </row>
    <row r="2317" spans="1:8" x14ac:dyDescent="0.35">
      <c r="A2317" t="s">
        <v>324</v>
      </c>
      <c r="B2317" t="s">
        <v>325</v>
      </c>
      <c r="C2317" s="1">
        <v>350.88</v>
      </c>
      <c r="D2317">
        <v>4022025</v>
      </c>
      <c r="E2317">
        <v>4420</v>
      </c>
      <c r="F2317" t="s">
        <v>112</v>
      </c>
      <c r="G2317">
        <v>3601</v>
      </c>
      <c r="H2317" t="str">
        <f>IF(COUNTIF(Aktiva_företag[FO-nummer],ostolaskut_2025[[#This Row],[Toimittajan Y-tunnus]])&gt;0, "JA", "NEJ")</f>
        <v>JA</v>
      </c>
    </row>
    <row r="2318" spans="1:8" x14ac:dyDescent="0.35">
      <c r="A2318" t="s">
        <v>324</v>
      </c>
      <c r="B2318" t="s">
        <v>325</v>
      </c>
      <c r="C2318" s="1">
        <v>24906.36</v>
      </c>
      <c r="D2318">
        <v>31012025</v>
      </c>
      <c r="E2318">
        <v>4421</v>
      </c>
      <c r="F2318" t="s">
        <v>399</v>
      </c>
      <c r="G2318">
        <v>3051</v>
      </c>
      <c r="H2318" t="str">
        <f>IF(COUNTIF(Aktiva_företag[FO-nummer],ostolaskut_2025[[#This Row],[Toimittajan Y-tunnus]])&gt;0, "JA", "NEJ")</f>
        <v>JA</v>
      </c>
    </row>
    <row r="2319" spans="1:8" x14ac:dyDescent="0.35">
      <c r="A2319" t="s">
        <v>324</v>
      </c>
      <c r="B2319" t="s">
        <v>325</v>
      </c>
      <c r="C2319" s="1">
        <v>1210.53</v>
      </c>
      <c r="D2319">
        <v>24022025</v>
      </c>
      <c r="E2319">
        <v>4420</v>
      </c>
      <c r="F2319" t="s">
        <v>112</v>
      </c>
      <c r="G2319">
        <v>3551</v>
      </c>
      <c r="H2319" t="str">
        <f>IF(COUNTIF(Aktiva_företag[FO-nummer],ostolaskut_2025[[#This Row],[Toimittajan Y-tunnus]])&gt;0, "JA", "NEJ")</f>
        <v>JA</v>
      </c>
    </row>
    <row r="2320" spans="1:8" x14ac:dyDescent="0.35">
      <c r="A2320" t="s">
        <v>324</v>
      </c>
      <c r="B2320" t="s">
        <v>325</v>
      </c>
      <c r="C2320" s="1">
        <v>19660.5</v>
      </c>
      <c r="D2320">
        <v>28022025</v>
      </c>
      <c r="E2320">
        <v>4421</v>
      </c>
      <c r="F2320" t="s">
        <v>399</v>
      </c>
      <c r="G2320">
        <v>3051</v>
      </c>
      <c r="H2320" t="str">
        <f>IF(COUNTIF(Aktiva_företag[FO-nummer],ostolaskut_2025[[#This Row],[Toimittajan Y-tunnus]])&gt;0, "JA", "NEJ")</f>
        <v>JA</v>
      </c>
    </row>
    <row r="2321" spans="1:8" x14ac:dyDescent="0.35">
      <c r="A2321" t="s">
        <v>324</v>
      </c>
      <c r="B2321" t="s">
        <v>325</v>
      </c>
      <c r="C2321" s="1">
        <v>307.02</v>
      </c>
      <c r="D2321">
        <v>7032025</v>
      </c>
      <c r="E2321">
        <v>4425</v>
      </c>
      <c r="F2321" t="s">
        <v>336</v>
      </c>
      <c r="G2321">
        <v>3051</v>
      </c>
      <c r="H2321" t="str">
        <f>IF(COUNTIF(Aktiva_företag[FO-nummer],ostolaskut_2025[[#This Row],[Toimittajan Y-tunnus]])&gt;0, "JA", "NEJ")</f>
        <v>JA</v>
      </c>
    </row>
    <row r="2322" spans="1:8" x14ac:dyDescent="0.35">
      <c r="A2322" t="s">
        <v>324</v>
      </c>
      <c r="B2322" t="s">
        <v>325</v>
      </c>
      <c r="C2322" s="1">
        <v>631.58000000000004</v>
      </c>
      <c r="D2322">
        <v>21032025</v>
      </c>
      <c r="E2322">
        <v>4423</v>
      </c>
      <c r="F2322" t="s">
        <v>383</v>
      </c>
      <c r="G2322">
        <v>5501</v>
      </c>
      <c r="H2322" t="str">
        <f>IF(COUNTIF(Aktiva_företag[FO-nummer],ostolaskut_2025[[#This Row],[Toimittajan Y-tunnus]])&gt;0, "JA", "NEJ")</f>
        <v>JA</v>
      </c>
    </row>
    <row r="2323" spans="1:8" x14ac:dyDescent="0.35">
      <c r="A2323" t="s">
        <v>324</v>
      </c>
      <c r="B2323" t="s">
        <v>325</v>
      </c>
      <c r="C2323" s="1">
        <v>649.12</v>
      </c>
      <c r="D2323">
        <v>30032025</v>
      </c>
      <c r="E2323">
        <v>4420</v>
      </c>
      <c r="F2323" t="s">
        <v>112</v>
      </c>
      <c r="G2323">
        <v>3551</v>
      </c>
      <c r="H2323" t="str">
        <f>IF(COUNTIF(Aktiva_företag[FO-nummer],ostolaskut_2025[[#This Row],[Toimittajan Y-tunnus]])&gt;0, "JA", "NEJ")</f>
        <v>JA</v>
      </c>
    </row>
    <row r="2324" spans="1:8" x14ac:dyDescent="0.35">
      <c r="A2324" t="s">
        <v>324</v>
      </c>
      <c r="B2324" t="s">
        <v>325</v>
      </c>
      <c r="C2324" s="1">
        <v>27521.64</v>
      </c>
      <c r="D2324">
        <v>31032025</v>
      </c>
      <c r="E2324">
        <v>4421</v>
      </c>
      <c r="F2324" t="s">
        <v>399</v>
      </c>
      <c r="G2324">
        <v>3051</v>
      </c>
      <c r="H2324" t="str">
        <f>IF(COUNTIF(Aktiva_företag[FO-nummer],ostolaskut_2025[[#This Row],[Toimittajan Y-tunnus]])&gt;0, "JA", "NEJ")</f>
        <v>JA</v>
      </c>
    </row>
    <row r="2325" spans="1:8" x14ac:dyDescent="0.35">
      <c r="A2325" t="s">
        <v>324</v>
      </c>
      <c r="B2325" t="s">
        <v>325</v>
      </c>
      <c r="C2325" s="1">
        <v>1540.35</v>
      </c>
      <c r="D2325">
        <v>30032025</v>
      </c>
      <c r="E2325">
        <v>4420</v>
      </c>
      <c r="F2325" t="s">
        <v>112</v>
      </c>
      <c r="G2325">
        <v>3551</v>
      </c>
      <c r="H2325" t="str">
        <f>IF(COUNTIF(Aktiva_företag[FO-nummer],ostolaskut_2025[[#This Row],[Toimittajan Y-tunnus]])&gt;0, "JA", "NEJ")</f>
        <v>JA</v>
      </c>
    </row>
    <row r="2326" spans="1:8" x14ac:dyDescent="0.35">
      <c r="A2326" t="s">
        <v>324</v>
      </c>
      <c r="B2326" t="s">
        <v>325</v>
      </c>
      <c r="C2326" s="1">
        <v>289.47000000000003</v>
      </c>
      <c r="D2326">
        <v>8042025</v>
      </c>
      <c r="E2326">
        <v>4425</v>
      </c>
      <c r="F2326" t="s">
        <v>336</v>
      </c>
      <c r="G2326">
        <v>3051</v>
      </c>
      <c r="H2326" t="str">
        <f>IF(COUNTIF(Aktiva_företag[FO-nummer],ostolaskut_2025[[#This Row],[Toimittajan Y-tunnus]])&gt;0, "JA", "NEJ")</f>
        <v>JA</v>
      </c>
    </row>
    <row r="2327" spans="1:8" x14ac:dyDescent="0.35">
      <c r="A2327" t="s">
        <v>324</v>
      </c>
      <c r="B2327" t="s">
        <v>325</v>
      </c>
      <c r="C2327" s="1">
        <v>947.37</v>
      </c>
      <c r="D2327">
        <v>8042025</v>
      </c>
      <c r="E2327">
        <v>4425</v>
      </c>
      <c r="F2327" t="s">
        <v>336</v>
      </c>
      <c r="G2327">
        <v>3051</v>
      </c>
      <c r="H2327" t="str">
        <f>IF(COUNTIF(Aktiva_företag[FO-nummer],ostolaskut_2025[[#This Row],[Toimittajan Y-tunnus]])&gt;0, "JA", "NEJ")</f>
        <v>JA</v>
      </c>
    </row>
    <row r="2328" spans="1:8" x14ac:dyDescent="0.35">
      <c r="A2328" t="s">
        <v>324</v>
      </c>
      <c r="B2328" t="s">
        <v>325</v>
      </c>
      <c r="C2328" s="1">
        <v>330.87</v>
      </c>
      <c r="D2328">
        <v>16042025</v>
      </c>
      <c r="E2328">
        <v>4420</v>
      </c>
      <c r="F2328" t="s">
        <v>112</v>
      </c>
      <c r="G2328">
        <v>3601</v>
      </c>
      <c r="H2328" t="str">
        <f>IF(COUNTIF(Aktiva_företag[FO-nummer],ostolaskut_2025[[#This Row],[Toimittajan Y-tunnus]])&gt;0, "JA", "NEJ")</f>
        <v>JA</v>
      </c>
    </row>
    <row r="2329" spans="1:8" x14ac:dyDescent="0.35">
      <c r="A2329" t="s">
        <v>324</v>
      </c>
      <c r="B2329" t="s">
        <v>325</v>
      </c>
      <c r="C2329" s="1">
        <v>353.34</v>
      </c>
      <c r="D2329">
        <v>16042025</v>
      </c>
      <c r="E2329">
        <v>4420</v>
      </c>
      <c r="F2329" t="s">
        <v>112</v>
      </c>
      <c r="G2329">
        <v>3601</v>
      </c>
      <c r="H2329" t="str">
        <f>IF(COUNTIF(Aktiva_företag[FO-nummer],ostolaskut_2025[[#This Row],[Toimittajan Y-tunnus]])&gt;0, "JA", "NEJ")</f>
        <v>JA</v>
      </c>
    </row>
    <row r="2330" spans="1:8" x14ac:dyDescent="0.35">
      <c r="A2330" t="s">
        <v>324</v>
      </c>
      <c r="B2330" t="s">
        <v>325</v>
      </c>
      <c r="C2330" s="1">
        <v>26198.7</v>
      </c>
      <c r="D2330">
        <v>30042025</v>
      </c>
      <c r="E2330">
        <v>4421</v>
      </c>
      <c r="F2330" t="s">
        <v>399</v>
      </c>
      <c r="G2330">
        <v>3051</v>
      </c>
      <c r="H2330" t="str">
        <f>IF(COUNTIF(Aktiva_företag[FO-nummer],ostolaskut_2025[[#This Row],[Toimittajan Y-tunnus]])&gt;0, "JA", "NEJ")</f>
        <v>JA</v>
      </c>
    </row>
    <row r="2331" spans="1:8" x14ac:dyDescent="0.35">
      <c r="A2331" t="s">
        <v>324</v>
      </c>
      <c r="B2331" t="s">
        <v>325</v>
      </c>
      <c r="C2331" s="1">
        <v>438.6</v>
      </c>
      <c r="D2331">
        <v>3052025</v>
      </c>
      <c r="E2331">
        <v>4420</v>
      </c>
      <c r="F2331" t="s">
        <v>112</v>
      </c>
      <c r="G2331">
        <v>3041</v>
      </c>
      <c r="H2331" t="str">
        <f>IF(COUNTIF(Aktiva_företag[FO-nummer],ostolaskut_2025[[#This Row],[Toimittajan Y-tunnus]])&gt;0, "JA", "NEJ")</f>
        <v>JA</v>
      </c>
    </row>
    <row r="2332" spans="1:8" x14ac:dyDescent="0.35">
      <c r="A2332" t="s">
        <v>324</v>
      </c>
      <c r="B2332" t="s">
        <v>325</v>
      </c>
      <c r="C2332" s="1">
        <v>175.44</v>
      </c>
      <c r="D2332">
        <v>3052025</v>
      </c>
      <c r="E2332">
        <v>4425</v>
      </c>
      <c r="F2332" t="s">
        <v>336</v>
      </c>
      <c r="G2332">
        <v>3051</v>
      </c>
      <c r="H2332" t="str">
        <f>IF(COUNTIF(Aktiva_företag[FO-nummer],ostolaskut_2025[[#This Row],[Toimittajan Y-tunnus]])&gt;0, "JA", "NEJ")</f>
        <v>JA</v>
      </c>
    </row>
    <row r="2333" spans="1:8" x14ac:dyDescent="0.35">
      <c r="A2333" t="s">
        <v>324</v>
      </c>
      <c r="B2333" t="s">
        <v>325</v>
      </c>
      <c r="C2333" s="1">
        <v>350.88</v>
      </c>
      <c r="D2333">
        <v>3052025</v>
      </c>
      <c r="E2333">
        <v>4420</v>
      </c>
      <c r="F2333" t="s">
        <v>112</v>
      </c>
      <c r="G2333">
        <v>1101</v>
      </c>
      <c r="H2333" t="str">
        <f>IF(COUNTIF(Aktiva_företag[FO-nummer],ostolaskut_2025[[#This Row],[Toimittajan Y-tunnus]])&gt;0, "JA", "NEJ")</f>
        <v>JA</v>
      </c>
    </row>
    <row r="2334" spans="1:8" x14ac:dyDescent="0.35">
      <c r="A2334" t="s">
        <v>324</v>
      </c>
      <c r="B2334" t="s">
        <v>325</v>
      </c>
      <c r="C2334" s="1">
        <v>877.19</v>
      </c>
      <c r="D2334">
        <v>5052025</v>
      </c>
      <c r="E2334">
        <v>4420</v>
      </c>
      <c r="F2334" t="s">
        <v>112</v>
      </c>
      <c r="G2334">
        <v>3051</v>
      </c>
      <c r="H2334" t="str">
        <f>IF(COUNTIF(Aktiva_företag[FO-nummer],ostolaskut_2025[[#This Row],[Toimittajan Y-tunnus]])&gt;0, "JA", "NEJ")</f>
        <v>JA</v>
      </c>
    </row>
    <row r="2335" spans="1:8" x14ac:dyDescent="0.35">
      <c r="A2335" t="s">
        <v>324</v>
      </c>
      <c r="B2335" t="s">
        <v>325</v>
      </c>
      <c r="C2335" s="1">
        <v>350.88</v>
      </c>
      <c r="D2335">
        <v>8052025</v>
      </c>
      <c r="E2335">
        <v>4420</v>
      </c>
      <c r="F2335" t="s">
        <v>112</v>
      </c>
      <c r="G2335">
        <v>3551</v>
      </c>
      <c r="H2335" t="str">
        <f>IF(COUNTIF(Aktiva_företag[FO-nummer],ostolaskut_2025[[#This Row],[Toimittajan Y-tunnus]])&gt;0, "JA", "NEJ")</f>
        <v>JA</v>
      </c>
    </row>
    <row r="2336" spans="1:8" x14ac:dyDescent="0.35">
      <c r="A2336" t="s">
        <v>324</v>
      </c>
      <c r="B2336" t="s">
        <v>325</v>
      </c>
      <c r="C2336" s="1">
        <v>350.88</v>
      </c>
      <c r="D2336">
        <v>9052025</v>
      </c>
      <c r="E2336">
        <v>4420</v>
      </c>
      <c r="F2336" t="s">
        <v>112</v>
      </c>
      <c r="G2336">
        <v>3551</v>
      </c>
      <c r="H2336" t="str">
        <f>IF(COUNTIF(Aktiva_företag[FO-nummer],ostolaskut_2025[[#This Row],[Toimittajan Y-tunnus]])&gt;0, "JA", "NEJ")</f>
        <v>JA</v>
      </c>
    </row>
    <row r="2337" spans="1:8" x14ac:dyDescent="0.35">
      <c r="A2337" t="s">
        <v>324</v>
      </c>
      <c r="B2337" t="s">
        <v>325</v>
      </c>
      <c r="C2337" s="1">
        <v>175.44</v>
      </c>
      <c r="D2337">
        <v>15052025</v>
      </c>
      <c r="E2337">
        <v>4420</v>
      </c>
      <c r="F2337" t="s">
        <v>112</v>
      </c>
      <c r="G2337">
        <v>3601</v>
      </c>
      <c r="H2337" t="str">
        <f>IF(COUNTIF(Aktiva_företag[FO-nummer],ostolaskut_2025[[#This Row],[Toimittajan Y-tunnus]])&gt;0, "JA", "NEJ")</f>
        <v>JA</v>
      </c>
    </row>
    <row r="2338" spans="1:8" x14ac:dyDescent="0.35">
      <c r="A2338" t="s">
        <v>324</v>
      </c>
      <c r="B2338" t="s">
        <v>325</v>
      </c>
      <c r="C2338" s="1">
        <v>175.44</v>
      </c>
      <c r="D2338">
        <v>19052025</v>
      </c>
      <c r="E2338">
        <v>4425</v>
      </c>
      <c r="F2338" t="s">
        <v>336</v>
      </c>
      <c r="G2338">
        <v>3051</v>
      </c>
      <c r="H2338" t="str">
        <f>IF(COUNTIF(Aktiva_företag[FO-nummer],ostolaskut_2025[[#This Row],[Toimittajan Y-tunnus]])&gt;0, "JA", "NEJ")</f>
        <v>JA</v>
      </c>
    </row>
    <row r="2339" spans="1:8" x14ac:dyDescent="0.35">
      <c r="A2339" t="s">
        <v>324</v>
      </c>
      <c r="B2339" t="s">
        <v>325</v>
      </c>
      <c r="C2339" s="1">
        <v>280.7</v>
      </c>
      <c r="D2339">
        <v>19052025</v>
      </c>
      <c r="E2339">
        <v>4420</v>
      </c>
      <c r="F2339" t="s">
        <v>112</v>
      </c>
      <c r="G2339">
        <v>3901</v>
      </c>
      <c r="H2339" t="str">
        <f>IF(COUNTIF(Aktiva_företag[FO-nummer],ostolaskut_2025[[#This Row],[Toimittajan Y-tunnus]])&gt;0, "JA", "NEJ")</f>
        <v>JA</v>
      </c>
    </row>
    <row r="2340" spans="1:8" x14ac:dyDescent="0.35">
      <c r="A2340" t="s">
        <v>324</v>
      </c>
      <c r="B2340" t="s">
        <v>325</v>
      </c>
      <c r="C2340" s="1">
        <v>289.47000000000003</v>
      </c>
      <c r="D2340">
        <v>28052025</v>
      </c>
      <c r="E2340">
        <v>4420</v>
      </c>
      <c r="F2340" t="s">
        <v>112</v>
      </c>
      <c r="G2340">
        <v>3041</v>
      </c>
      <c r="H2340" t="str">
        <f>IF(COUNTIF(Aktiva_företag[FO-nummer],ostolaskut_2025[[#This Row],[Toimittajan Y-tunnus]])&gt;0, "JA", "NEJ")</f>
        <v>JA</v>
      </c>
    </row>
    <row r="2341" spans="1:8" x14ac:dyDescent="0.35">
      <c r="A2341" t="s">
        <v>324</v>
      </c>
      <c r="B2341" t="s">
        <v>325</v>
      </c>
      <c r="C2341" s="1">
        <v>289.47000000000003</v>
      </c>
      <c r="D2341">
        <v>28052025</v>
      </c>
      <c r="E2341">
        <v>4420</v>
      </c>
      <c r="F2341" t="s">
        <v>112</v>
      </c>
      <c r="G2341">
        <v>3041</v>
      </c>
      <c r="H2341" t="str">
        <f>IF(COUNTIF(Aktiva_företag[FO-nummer],ostolaskut_2025[[#This Row],[Toimittajan Y-tunnus]])&gt;0, "JA", "NEJ")</f>
        <v>JA</v>
      </c>
    </row>
    <row r="2342" spans="1:8" x14ac:dyDescent="0.35">
      <c r="A2342" t="s">
        <v>324</v>
      </c>
      <c r="B2342" t="s">
        <v>325</v>
      </c>
      <c r="C2342" s="1">
        <v>500</v>
      </c>
      <c r="D2342">
        <v>28052025</v>
      </c>
      <c r="E2342">
        <v>4420</v>
      </c>
      <c r="F2342" t="s">
        <v>112</v>
      </c>
      <c r="G2342">
        <v>3051</v>
      </c>
      <c r="H2342" t="str">
        <f>IF(COUNTIF(Aktiva_företag[FO-nummer],ostolaskut_2025[[#This Row],[Toimittajan Y-tunnus]])&gt;0, "JA", "NEJ")</f>
        <v>JA</v>
      </c>
    </row>
    <row r="2343" spans="1:8" x14ac:dyDescent="0.35">
      <c r="A2343" t="s">
        <v>324</v>
      </c>
      <c r="B2343" t="s">
        <v>325</v>
      </c>
      <c r="C2343" s="1">
        <v>219.3</v>
      </c>
      <c r="D2343">
        <v>28052025</v>
      </c>
      <c r="E2343">
        <v>4425</v>
      </c>
      <c r="F2343" t="s">
        <v>336</v>
      </c>
      <c r="G2343">
        <v>3051</v>
      </c>
      <c r="H2343" t="str">
        <f>IF(COUNTIF(Aktiva_företag[FO-nummer],ostolaskut_2025[[#This Row],[Toimittajan Y-tunnus]])&gt;0, "JA", "NEJ")</f>
        <v>JA</v>
      </c>
    </row>
    <row r="2344" spans="1:8" x14ac:dyDescent="0.35">
      <c r="A2344" t="s">
        <v>324</v>
      </c>
      <c r="B2344" t="s">
        <v>325</v>
      </c>
      <c r="C2344" s="1">
        <v>26392.5</v>
      </c>
      <c r="D2344">
        <v>31052025</v>
      </c>
      <c r="E2344">
        <v>4421</v>
      </c>
      <c r="F2344" t="s">
        <v>399</v>
      </c>
      <c r="G2344">
        <v>3051</v>
      </c>
      <c r="H2344" t="str">
        <f>IF(COUNTIF(Aktiva_företag[FO-nummer],ostolaskut_2025[[#This Row],[Toimittajan Y-tunnus]])&gt;0, "JA", "NEJ")</f>
        <v>JA</v>
      </c>
    </row>
    <row r="2345" spans="1:8" x14ac:dyDescent="0.35">
      <c r="A2345" t="s">
        <v>324</v>
      </c>
      <c r="B2345" t="s">
        <v>325</v>
      </c>
      <c r="C2345" s="1">
        <v>280.7</v>
      </c>
      <c r="D2345">
        <v>27062025</v>
      </c>
      <c r="E2345">
        <v>4420</v>
      </c>
      <c r="F2345" t="s">
        <v>112</v>
      </c>
      <c r="G2345">
        <v>3551</v>
      </c>
      <c r="H2345" t="str">
        <f>IF(COUNTIF(Aktiva_företag[FO-nummer],ostolaskut_2025[[#This Row],[Toimittajan Y-tunnus]])&gt;0, "JA", "NEJ")</f>
        <v>JA</v>
      </c>
    </row>
    <row r="2346" spans="1:8" x14ac:dyDescent="0.35">
      <c r="A2346" t="s">
        <v>324</v>
      </c>
      <c r="B2346" t="s">
        <v>325</v>
      </c>
      <c r="C2346" s="1">
        <v>157.88999999999999</v>
      </c>
      <c r="D2346">
        <v>9092025</v>
      </c>
      <c r="E2346">
        <v>4420</v>
      </c>
      <c r="F2346" t="s">
        <v>112</v>
      </c>
      <c r="G2346">
        <v>3051</v>
      </c>
      <c r="H2346" t="str">
        <f>IF(COUNTIF(Aktiva_företag[FO-nummer],ostolaskut_2025[[#This Row],[Toimittajan Y-tunnus]])&gt;0, "JA", "NEJ")</f>
        <v>JA</v>
      </c>
    </row>
    <row r="2347" spans="1:8" x14ac:dyDescent="0.35">
      <c r="A2347" t="s">
        <v>324</v>
      </c>
      <c r="B2347" t="s">
        <v>325</v>
      </c>
      <c r="C2347" s="1">
        <v>307.02</v>
      </c>
      <c r="D2347">
        <v>9092025</v>
      </c>
      <c r="E2347">
        <v>4425</v>
      </c>
      <c r="F2347" t="s">
        <v>336</v>
      </c>
      <c r="G2347">
        <v>3051</v>
      </c>
      <c r="H2347" t="str">
        <f>IF(COUNTIF(Aktiva_företag[FO-nummer],ostolaskut_2025[[#This Row],[Toimittajan Y-tunnus]])&gt;0, "JA", "NEJ")</f>
        <v>JA</v>
      </c>
    </row>
    <row r="2348" spans="1:8" x14ac:dyDescent="0.35">
      <c r="A2348" t="s">
        <v>324</v>
      </c>
      <c r="B2348" t="s">
        <v>325</v>
      </c>
      <c r="C2348" s="1">
        <v>157.88999999999999</v>
      </c>
      <c r="D2348">
        <v>9092025</v>
      </c>
      <c r="E2348">
        <v>4425</v>
      </c>
      <c r="F2348" t="s">
        <v>336</v>
      </c>
      <c r="G2348">
        <v>3051</v>
      </c>
      <c r="H2348" t="str">
        <f>IF(COUNTIF(Aktiva_företag[FO-nummer],ostolaskut_2025[[#This Row],[Toimittajan Y-tunnus]])&gt;0, "JA", "NEJ")</f>
        <v>JA</v>
      </c>
    </row>
    <row r="2349" spans="1:8" x14ac:dyDescent="0.35">
      <c r="A2349" t="s">
        <v>324</v>
      </c>
      <c r="B2349" t="s">
        <v>325</v>
      </c>
      <c r="C2349" s="1">
        <v>307.02</v>
      </c>
      <c r="D2349">
        <v>9092025</v>
      </c>
      <c r="E2349">
        <v>4420</v>
      </c>
      <c r="F2349" t="s">
        <v>112</v>
      </c>
      <c r="G2349">
        <v>3601</v>
      </c>
      <c r="H2349" t="str">
        <f>IF(COUNTIF(Aktiva_företag[FO-nummer],ostolaskut_2025[[#This Row],[Toimittajan Y-tunnus]])&gt;0, "JA", "NEJ")</f>
        <v>JA</v>
      </c>
    </row>
    <row r="2350" spans="1:8" x14ac:dyDescent="0.35">
      <c r="A2350" t="s">
        <v>324</v>
      </c>
      <c r="B2350" t="s">
        <v>325</v>
      </c>
      <c r="C2350" s="1">
        <v>1146.5999999999999</v>
      </c>
      <c r="D2350">
        <v>31082025</v>
      </c>
      <c r="E2350">
        <v>4421</v>
      </c>
      <c r="F2350" t="s">
        <v>399</v>
      </c>
      <c r="G2350">
        <v>3041</v>
      </c>
      <c r="H2350" t="str">
        <f>IF(COUNTIF(Aktiva_företag[FO-nummer],ostolaskut_2025[[#This Row],[Toimittajan Y-tunnus]])&gt;0, "JA", "NEJ")</f>
        <v>JA</v>
      </c>
    </row>
    <row r="2351" spans="1:8" x14ac:dyDescent="0.35">
      <c r="A2351" t="s">
        <v>324</v>
      </c>
      <c r="B2351" t="s">
        <v>325</v>
      </c>
      <c r="C2351" s="1">
        <v>15233.4</v>
      </c>
      <c r="D2351">
        <v>31082025</v>
      </c>
      <c r="E2351">
        <v>4421</v>
      </c>
      <c r="F2351" t="s">
        <v>399</v>
      </c>
      <c r="G2351">
        <v>3051</v>
      </c>
      <c r="H2351" t="str">
        <f>IF(COUNTIF(Aktiva_företag[FO-nummer],ostolaskut_2025[[#This Row],[Toimittajan Y-tunnus]])&gt;0, "JA", "NEJ")</f>
        <v>JA</v>
      </c>
    </row>
    <row r="2352" spans="1:8" x14ac:dyDescent="0.35">
      <c r="A2352" t="s">
        <v>324</v>
      </c>
      <c r="B2352" t="s">
        <v>325</v>
      </c>
      <c r="C2352" s="1">
        <v>175.44</v>
      </c>
      <c r="D2352">
        <v>16092025</v>
      </c>
      <c r="E2352">
        <v>4420</v>
      </c>
      <c r="F2352" t="s">
        <v>112</v>
      </c>
      <c r="G2352">
        <v>3051</v>
      </c>
      <c r="H2352" t="str">
        <f>IF(COUNTIF(Aktiva_företag[FO-nummer],ostolaskut_2025[[#This Row],[Toimittajan Y-tunnus]])&gt;0, "JA", "NEJ")</f>
        <v>JA</v>
      </c>
    </row>
    <row r="2353" spans="1:8" x14ac:dyDescent="0.35">
      <c r="A2353" t="s">
        <v>324</v>
      </c>
      <c r="B2353" t="s">
        <v>325</v>
      </c>
      <c r="C2353" s="1">
        <v>219.3</v>
      </c>
      <c r="D2353">
        <v>16092025</v>
      </c>
      <c r="E2353">
        <v>4420</v>
      </c>
      <c r="F2353" t="s">
        <v>112</v>
      </c>
      <c r="G2353">
        <v>3551</v>
      </c>
      <c r="H2353" t="str">
        <f>IF(COUNTIF(Aktiva_företag[FO-nummer],ostolaskut_2025[[#This Row],[Toimittajan Y-tunnus]])&gt;0, "JA", "NEJ")</f>
        <v>JA</v>
      </c>
    </row>
    <row r="2354" spans="1:8" x14ac:dyDescent="0.35">
      <c r="A2354" t="s">
        <v>324</v>
      </c>
      <c r="B2354" t="s">
        <v>325</v>
      </c>
      <c r="C2354" s="1">
        <v>657.89</v>
      </c>
      <c r="D2354">
        <v>26092025</v>
      </c>
      <c r="E2354">
        <v>4420</v>
      </c>
      <c r="F2354" t="s">
        <v>112</v>
      </c>
      <c r="G2354">
        <v>3601</v>
      </c>
      <c r="H2354" t="str">
        <f>IF(COUNTIF(Aktiva_företag[FO-nummer],ostolaskut_2025[[#This Row],[Toimittajan Y-tunnus]])&gt;0, "JA", "NEJ")</f>
        <v>JA</v>
      </c>
    </row>
    <row r="2355" spans="1:8" x14ac:dyDescent="0.35">
      <c r="A2355" t="s">
        <v>324</v>
      </c>
      <c r="B2355" t="s">
        <v>325</v>
      </c>
      <c r="C2355" s="1">
        <v>1663.2</v>
      </c>
      <c r="D2355">
        <v>30092025</v>
      </c>
      <c r="E2355">
        <v>4421</v>
      </c>
      <c r="F2355" t="s">
        <v>399</v>
      </c>
      <c r="G2355">
        <v>3041</v>
      </c>
      <c r="H2355" t="str">
        <f>IF(COUNTIF(Aktiva_företag[FO-nummer],ostolaskut_2025[[#This Row],[Toimittajan Y-tunnus]])&gt;0, "JA", "NEJ")</f>
        <v>JA</v>
      </c>
    </row>
    <row r="2356" spans="1:8" x14ac:dyDescent="0.35">
      <c r="A2356" t="s">
        <v>324</v>
      </c>
      <c r="B2356" t="s">
        <v>325</v>
      </c>
      <c r="C2356" s="1">
        <v>22096.799999999999</v>
      </c>
      <c r="D2356">
        <v>30092025</v>
      </c>
      <c r="E2356">
        <v>4421</v>
      </c>
      <c r="F2356" t="s">
        <v>399</v>
      </c>
      <c r="G2356">
        <v>3051</v>
      </c>
      <c r="H2356" t="str">
        <f>IF(COUNTIF(Aktiva_företag[FO-nummer],ostolaskut_2025[[#This Row],[Toimittajan Y-tunnus]])&gt;0, "JA", "NEJ")</f>
        <v>JA</v>
      </c>
    </row>
    <row r="2357" spans="1:8" x14ac:dyDescent="0.35">
      <c r="A2357" t="s">
        <v>324</v>
      </c>
      <c r="B2357" t="s">
        <v>325</v>
      </c>
      <c r="C2357" s="1">
        <v>263.16000000000003</v>
      </c>
      <c r="D2357">
        <v>15102025</v>
      </c>
      <c r="E2357">
        <v>4420</v>
      </c>
      <c r="F2357" t="s">
        <v>112</v>
      </c>
      <c r="G2357">
        <v>5551</v>
      </c>
      <c r="H2357" t="str">
        <f>IF(COUNTIF(Aktiva_företag[FO-nummer],ostolaskut_2025[[#This Row],[Toimittajan Y-tunnus]])&gt;0, "JA", "NEJ")</f>
        <v>JA</v>
      </c>
    </row>
    <row r="2358" spans="1:8" x14ac:dyDescent="0.35">
      <c r="A2358" t="s">
        <v>324</v>
      </c>
      <c r="B2358" t="s">
        <v>325</v>
      </c>
      <c r="C2358" s="1">
        <v>210.53</v>
      </c>
      <c r="D2358">
        <v>17102025</v>
      </c>
      <c r="E2358">
        <v>4425</v>
      </c>
      <c r="F2358" t="s">
        <v>336</v>
      </c>
      <c r="G2358">
        <v>3051</v>
      </c>
      <c r="H2358" t="str">
        <f>IF(COUNTIF(Aktiva_företag[FO-nummer],ostolaskut_2025[[#This Row],[Toimittajan Y-tunnus]])&gt;0, "JA", "NEJ")</f>
        <v>JA</v>
      </c>
    </row>
    <row r="2359" spans="1:8" x14ac:dyDescent="0.35">
      <c r="A2359" t="s">
        <v>324</v>
      </c>
      <c r="B2359" t="s">
        <v>325</v>
      </c>
      <c r="C2359" s="1">
        <v>964.91</v>
      </c>
      <c r="D2359">
        <v>26102025</v>
      </c>
      <c r="E2359">
        <v>4420</v>
      </c>
      <c r="F2359" t="s">
        <v>112</v>
      </c>
      <c r="G2359">
        <v>5551</v>
      </c>
      <c r="H2359" t="str">
        <f>IF(COUNTIF(Aktiva_företag[FO-nummer],ostolaskut_2025[[#This Row],[Toimittajan Y-tunnus]])&gt;0, "JA", "NEJ")</f>
        <v>JA</v>
      </c>
    </row>
    <row r="2360" spans="1:8" x14ac:dyDescent="0.35">
      <c r="A2360" t="s">
        <v>324</v>
      </c>
      <c r="B2360" t="s">
        <v>325</v>
      </c>
      <c r="C2360" s="1">
        <v>701.75</v>
      </c>
      <c r="D2360">
        <v>26102025</v>
      </c>
      <c r="E2360">
        <v>4420</v>
      </c>
      <c r="F2360" t="s">
        <v>112</v>
      </c>
      <c r="G2360">
        <v>3601</v>
      </c>
      <c r="H2360" t="str">
        <f>IF(COUNTIF(Aktiva_företag[FO-nummer],ostolaskut_2025[[#This Row],[Toimittajan Y-tunnus]])&gt;0, "JA", "NEJ")</f>
        <v>JA</v>
      </c>
    </row>
    <row r="2361" spans="1:8" x14ac:dyDescent="0.35">
      <c r="A2361" t="s">
        <v>324</v>
      </c>
      <c r="B2361" t="s">
        <v>325</v>
      </c>
      <c r="C2361" s="1">
        <v>1512</v>
      </c>
      <c r="D2361">
        <v>31102025</v>
      </c>
      <c r="E2361">
        <v>4421</v>
      </c>
      <c r="F2361" t="s">
        <v>399</v>
      </c>
      <c r="G2361">
        <v>3041</v>
      </c>
      <c r="H2361" t="str">
        <f>IF(COUNTIF(Aktiva_företag[FO-nummer],ostolaskut_2025[[#This Row],[Toimittajan Y-tunnus]])&gt;0, "JA", "NEJ")</f>
        <v>JA</v>
      </c>
    </row>
    <row r="2362" spans="1:8" x14ac:dyDescent="0.35">
      <c r="A2362" t="s">
        <v>324</v>
      </c>
      <c r="B2362" t="s">
        <v>325</v>
      </c>
      <c r="C2362" s="1">
        <v>20088</v>
      </c>
      <c r="D2362">
        <v>31102025</v>
      </c>
      <c r="E2362">
        <v>4421</v>
      </c>
      <c r="F2362" t="s">
        <v>399</v>
      </c>
      <c r="G2362">
        <v>3051</v>
      </c>
      <c r="H2362" t="str">
        <f>IF(COUNTIF(Aktiva_företag[FO-nummer],ostolaskut_2025[[#This Row],[Toimittajan Y-tunnus]])&gt;0, "JA", "NEJ")</f>
        <v>JA</v>
      </c>
    </row>
    <row r="2363" spans="1:8" x14ac:dyDescent="0.35">
      <c r="A2363" t="s">
        <v>324</v>
      </c>
      <c r="B2363" t="s">
        <v>325</v>
      </c>
      <c r="C2363" s="1">
        <v>456.14</v>
      </c>
      <c r="D2363">
        <v>5112025</v>
      </c>
      <c r="E2363">
        <v>4440</v>
      </c>
      <c r="F2363" t="s">
        <v>108</v>
      </c>
      <c r="G2363">
        <v>5501</v>
      </c>
      <c r="H2363" t="str">
        <f>IF(COUNTIF(Aktiva_företag[FO-nummer],ostolaskut_2025[[#This Row],[Toimittajan Y-tunnus]])&gt;0, "JA", "NEJ")</f>
        <v>JA</v>
      </c>
    </row>
    <row r="2364" spans="1:8" x14ac:dyDescent="0.35">
      <c r="A2364" t="s">
        <v>324</v>
      </c>
      <c r="B2364" t="s">
        <v>325</v>
      </c>
      <c r="C2364" s="1">
        <v>192.98</v>
      </c>
      <c r="D2364">
        <v>5112025</v>
      </c>
      <c r="E2364">
        <v>4420</v>
      </c>
      <c r="F2364" t="s">
        <v>112</v>
      </c>
      <c r="G2364">
        <v>3601</v>
      </c>
      <c r="H2364" t="str">
        <f>IF(COUNTIF(Aktiva_företag[FO-nummer],ostolaskut_2025[[#This Row],[Toimittajan Y-tunnus]])&gt;0, "JA", "NEJ")</f>
        <v>JA</v>
      </c>
    </row>
    <row r="2365" spans="1:8" x14ac:dyDescent="0.35">
      <c r="A2365" t="s">
        <v>324</v>
      </c>
      <c r="B2365" t="s">
        <v>325</v>
      </c>
      <c r="C2365" s="1">
        <v>110.53</v>
      </c>
      <c r="D2365">
        <v>21112025</v>
      </c>
      <c r="E2365">
        <v>4420</v>
      </c>
      <c r="F2365" t="s">
        <v>112</v>
      </c>
      <c r="G2365">
        <v>3021</v>
      </c>
      <c r="H2365" t="str">
        <f>IF(COUNTIF(Aktiva_företag[FO-nummer],ostolaskut_2025[[#This Row],[Toimittajan Y-tunnus]])&gt;0, "JA", "NEJ")</f>
        <v>JA</v>
      </c>
    </row>
    <row r="2366" spans="1:8" x14ac:dyDescent="0.35">
      <c r="A2366" t="s">
        <v>324</v>
      </c>
      <c r="B2366" t="s">
        <v>325</v>
      </c>
      <c r="C2366" s="1">
        <v>110.53</v>
      </c>
      <c r="D2366">
        <v>21112025</v>
      </c>
      <c r="E2366">
        <v>4420</v>
      </c>
      <c r="F2366" t="s">
        <v>112</v>
      </c>
      <c r="G2366">
        <v>3041</v>
      </c>
      <c r="H2366" t="str">
        <f>IF(COUNTIF(Aktiva_företag[FO-nummer],ostolaskut_2025[[#This Row],[Toimittajan Y-tunnus]])&gt;0, "JA", "NEJ")</f>
        <v>JA</v>
      </c>
    </row>
    <row r="2367" spans="1:8" x14ac:dyDescent="0.35">
      <c r="A2367" t="s">
        <v>324</v>
      </c>
      <c r="B2367" t="s">
        <v>325</v>
      </c>
      <c r="C2367" s="1">
        <v>112.28</v>
      </c>
      <c r="D2367">
        <v>21112025</v>
      </c>
      <c r="E2367">
        <v>4420</v>
      </c>
      <c r="F2367" t="s">
        <v>112</v>
      </c>
      <c r="G2367">
        <v>3022</v>
      </c>
      <c r="H2367" t="str">
        <f>IF(COUNTIF(Aktiva_företag[FO-nummer],ostolaskut_2025[[#This Row],[Toimittajan Y-tunnus]])&gt;0, "JA", "NEJ")</f>
        <v>JA</v>
      </c>
    </row>
    <row r="2368" spans="1:8" x14ac:dyDescent="0.35">
      <c r="A2368" t="s">
        <v>324</v>
      </c>
      <c r="B2368" t="s">
        <v>325</v>
      </c>
      <c r="C2368" s="1">
        <v>649.12</v>
      </c>
      <c r="D2368">
        <v>21112025</v>
      </c>
      <c r="E2368">
        <v>4420</v>
      </c>
      <c r="F2368" t="s">
        <v>112</v>
      </c>
      <c r="G2368">
        <v>3551</v>
      </c>
      <c r="H2368" t="str">
        <f>IF(COUNTIF(Aktiva_företag[FO-nummer],ostolaskut_2025[[#This Row],[Toimittajan Y-tunnus]])&gt;0, "JA", "NEJ")</f>
        <v>JA</v>
      </c>
    </row>
    <row r="2369" spans="1:8" x14ac:dyDescent="0.35">
      <c r="A2369" t="s">
        <v>324</v>
      </c>
      <c r="B2369" t="s">
        <v>325</v>
      </c>
      <c r="C2369" s="1">
        <v>1512</v>
      </c>
      <c r="D2369">
        <v>30112025</v>
      </c>
      <c r="E2369">
        <v>4421</v>
      </c>
      <c r="F2369" t="s">
        <v>399</v>
      </c>
      <c r="G2369">
        <v>3041</v>
      </c>
      <c r="H2369" t="str">
        <f>IF(COUNTIF(Aktiva_företag[FO-nummer],ostolaskut_2025[[#This Row],[Toimittajan Y-tunnus]])&gt;0, "JA", "NEJ")</f>
        <v>JA</v>
      </c>
    </row>
    <row r="2370" spans="1:8" x14ac:dyDescent="0.35">
      <c r="A2370" t="s">
        <v>324</v>
      </c>
      <c r="B2370" t="s">
        <v>325</v>
      </c>
      <c r="C2370" s="1">
        <v>20088</v>
      </c>
      <c r="D2370">
        <v>30112025</v>
      </c>
      <c r="E2370">
        <v>4421</v>
      </c>
      <c r="F2370" t="s">
        <v>399</v>
      </c>
      <c r="G2370">
        <v>3051</v>
      </c>
      <c r="H2370" t="str">
        <f>IF(COUNTIF(Aktiva_företag[FO-nummer],ostolaskut_2025[[#This Row],[Toimittajan Y-tunnus]])&gt;0, "JA", "NEJ")</f>
        <v>JA</v>
      </c>
    </row>
    <row r="2371" spans="1:8" x14ac:dyDescent="0.35">
      <c r="A2371" t="s">
        <v>324</v>
      </c>
      <c r="B2371" t="s">
        <v>325</v>
      </c>
      <c r="C2371" s="1">
        <v>324.56</v>
      </c>
      <c r="D2371">
        <v>9122025</v>
      </c>
      <c r="E2371">
        <v>4420</v>
      </c>
      <c r="F2371" t="s">
        <v>112</v>
      </c>
      <c r="G2371">
        <v>3601</v>
      </c>
      <c r="H2371" t="str">
        <f>IF(COUNTIF(Aktiva_företag[FO-nummer],ostolaskut_2025[[#This Row],[Toimittajan Y-tunnus]])&gt;0, "JA", "NEJ")</f>
        <v>JA</v>
      </c>
    </row>
    <row r="2372" spans="1:8" x14ac:dyDescent="0.35">
      <c r="A2372" t="s">
        <v>324</v>
      </c>
      <c r="B2372" t="s">
        <v>325</v>
      </c>
      <c r="C2372" s="1">
        <v>1166.67</v>
      </c>
      <c r="D2372">
        <v>9122025</v>
      </c>
      <c r="E2372">
        <v>4420</v>
      </c>
      <c r="F2372" t="s">
        <v>112</v>
      </c>
      <c r="G2372">
        <v>3551</v>
      </c>
      <c r="H2372" t="str">
        <f>IF(COUNTIF(Aktiva_företag[FO-nummer],ostolaskut_2025[[#This Row],[Toimittajan Y-tunnus]])&gt;0, "JA", "NEJ")</f>
        <v>JA</v>
      </c>
    </row>
    <row r="2373" spans="1:8" x14ac:dyDescent="0.35">
      <c r="A2373" t="s">
        <v>324</v>
      </c>
      <c r="B2373" t="s">
        <v>325</v>
      </c>
      <c r="C2373" s="1">
        <v>192.98</v>
      </c>
      <c r="D2373">
        <v>8122025</v>
      </c>
      <c r="E2373">
        <v>4425</v>
      </c>
      <c r="F2373" t="s">
        <v>336</v>
      </c>
      <c r="G2373">
        <v>3051</v>
      </c>
      <c r="H2373" t="str">
        <f>IF(COUNTIF(Aktiva_företag[FO-nummer],ostolaskut_2025[[#This Row],[Toimittajan Y-tunnus]])&gt;0, "JA", "NEJ")</f>
        <v>JA</v>
      </c>
    </row>
    <row r="2374" spans="1:8" x14ac:dyDescent="0.35">
      <c r="A2374" t="s">
        <v>324</v>
      </c>
      <c r="B2374" t="s">
        <v>325</v>
      </c>
      <c r="C2374" s="1">
        <v>394.74</v>
      </c>
      <c r="D2374">
        <v>31122025</v>
      </c>
      <c r="E2374">
        <v>4420</v>
      </c>
      <c r="F2374" t="s">
        <v>112</v>
      </c>
      <c r="G2374">
        <v>3601</v>
      </c>
      <c r="H2374" t="str">
        <f>IF(COUNTIF(Aktiva_företag[FO-nummer],ostolaskut_2025[[#This Row],[Toimittajan Y-tunnus]])&gt;0, "JA", "NEJ")</f>
        <v>JA</v>
      </c>
    </row>
    <row r="2375" spans="1:8" x14ac:dyDescent="0.35">
      <c r="A2375" t="s">
        <v>324</v>
      </c>
      <c r="B2375" t="s">
        <v>325</v>
      </c>
      <c r="C2375" s="1">
        <v>1142.4000000000001</v>
      </c>
      <c r="D2375">
        <v>31122025</v>
      </c>
      <c r="E2375">
        <v>4421</v>
      </c>
      <c r="F2375" t="s">
        <v>399</v>
      </c>
      <c r="G2375">
        <v>3041</v>
      </c>
      <c r="H2375" t="str">
        <f>IF(COUNTIF(Aktiva_företag[FO-nummer],ostolaskut_2025[[#This Row],[Toimittajan Y-tunnus]])&gt;0, "JA", "NEJ")</f>
        <v>JA</v>
      </c>
    </row>
    <row r="2376" spans="1:8" x14ac:dyDescent="0.35">
      <c r="A2376" t="s">
        <v>324</v>
      </c>
      <c r="B2376" t="s">
        <v>325</v>
      </c>
      <c r="C2376" s="1">
        <v>15177.6</v>
      </c>
      <c r="D2376">
        <v>31122025</v>
      </c>
      <c r="E2376">
        <v>4421</v>
      </c>
      <c r="F2376" t="s">
        <v>399</v>
      </c>
      <c r="G2376">
        <v>3051</v>
      </c>
      <c r="H2376" t="str">
        <f>IF(COUNTIF(Aktiva_företag[FO-nummer],ostolaskut_2025[[#This Row],[Toimittajan Y-tunnus]])&gt;0, "JA", "NEJ")</f>
        <v>JA</v>
      </c>
    </row>
    <row r="2377" spans="1:8" x14ac:dyDescent="0.35">
      <c r="A2377" t="s">
        <v>177</v>
      </c>
      <c r="B2377" t="s">
        <v>178</v>
      </c>
      <c r="C2377" s="1">
        <v>15423.25</v>
      </c>
      <c r="D2377">
        <v>10012025</v>
      </c>
      <c r="E2377">
        <v>4438</v>
      </c>
      <c r="F2377" t="s">
        <v>179</v>
      </c>
      <c r="G2377">
        <v>3023</v>
      </c>
      <c r="H2377" t="str">
        <f>IF(COUNTIF(Aktiva_företag[FO-nummer],ostolaskut_2025[[#This Row],[Toimittajan Y-tunnus]])&gt;0, "JA", "NEJ")</f>
        <v>JA</v>
      </c>
    </row>
    <row r="2378" spans="1:8" x14ac:dyDescent="0.35">
      <c r="A2378" t="s">
        <v>177</v>
      </c>
      <c r="B2378" t="s">
        <v>178</v>
      </c>
      <c r="C2378" s="1">
        <v>15423.25</v>
      </c>
      <c r="D2378">
        <v>11022025</v>
      </c>
      <c r="E2378">
        <v>4438</v>
      </c>
      <c r="F2378" t="s">
        <v>179</v>
      </c>
      <c r="G2378">
        <v>3023</v>
      </c>
      <c r="H2378" t="str">
        <f>IF(COUNTIF(Aktiva_företag[FO-nummer],ostolaskut_2025[[#This Row],[Toimittajan Y-tunnus]])&gt;0, "JA", "NEJ")</f>
        <v>JA</v>
      </c>
    </row>
    <row r="2379" spans="1:8" x14ac:dyDescent="0.35">
      <c r="A2379" t="s">
        <v>177</v>
      </c>
      <c r="B2379" t="s">
        <v>178</v>
      </c>
      <c r="C2379" s="1">
        <v>15423.25</v>
      </c>
      <c r="D2379">
        <v>11032025</v>
      </c>
      <c r="E2379">
        <v>4438</v>
      </c>
      <c r="F2379" t="s">
        <v>179</v>
      </c>
      <c r="G2379">
        <v>3023</v>
      </c>
      <c r="H2379" t="str">
        <f>IF(COUNTIF(Aktiva_företag[FO-nummer],ostolaskut_2025[[#This Row],[Toimittajan Y-tunnus]])&gt;0, "JA", "NEJ")</f>
        <v>JA</v>
      </c>
    </row>
    <row r="2380" spans="1:8" x14ac:dyDescent="0.35">
      <c r="A2380" t="s">
        <v>177</v>
      </c>
      <c r="B2380" t="s">
        <v>178</v>
      </c>
      <c r="C2380" s="1">
        <v>15423.25</v>
      </c>
      <c r="D2380">
        <v>17042025</v>
      </c>
      <c r="E2380">
        <v>4438</v>
      </c>
      <c r="F2380" t="s">
        <v>179</v>
      </c>
      <c r="G2380">
        <v>3023</v>
      </c>
      <c r="H2380" t="str">
        <f>IF(COUNTIF(Aktiva_företag[FO-nummer],ostolaskut_2025[[#This Row],[Toimittajan Y-tunnus]])&gt;0, "JA", "NEJ")</f>
        <v>JA</v>
      </c>
    </row>
    <row r="2381" spans="1:8" x14ac:dyDescent="0.35">
      <c r="A2381" t="s">
        <v>177</v>
      </c>
      <c r="B2381" t="s">
        <v>178</v>
      </c>
      <c r="C2381" s="1">
        <v>14973.9</v>
      </c>
      <c r="D2381">
        <v>1052025</v>
      </c>
      <c r="E2381">
        <v>4438</v>
      </c>
      <c r="F2381" t="s">
        <v>179</v>
      </c>
      <c r="G2381">
        <v>3023</v>
      </c>
      <c r="H2381" t="str">
        <f>IF(COUNTIF(Aktiva_företag[FO-nummer],ostolaskut_2025[[#This Row],[Toimittajan Y-tunnus]])&gt;0, "JA", "NEJ")</f>
        <v>JA</v>
      </c>
    </row>
    <row r="2382" spans="1:8" x14ac:dyDescent="0.35">
      <c r="A2382" t="s">
        <v>177</v>
      </c>
      <c r="B2382" t="s">
        <v>178</v>
      </c>
      <c r="C2382" s="1">
        <v>14973.9</v>
      </c>
      <c r="D2382">
        <v>19062025</v>
      </c>
      <c r="E2382">
        <v>4438</v>
      </c>
      <c r="F2382" t="s">
        <v>179</v>
      </c>
      <c r="G2382">
        <v>3023</v>
      </c>
      <c r="H2382" t="str">
        <f>IF(COUNTIF(Aktiva_företag[FO-nummer],ostolaskut_2025[[#This Row],[Toimittajan Y-tunnus]])&gt;0, "JA", "NEJ")</f>
        <v>JA</v>
      </c>
    </row>
    <row r="2383" spans="1:8" x14ac:dyDescent="0.35">
      <c r="A2383" t="s">
        <v>177</v>
      </c>
      <c r="B2383" t="s">
        <v>178</v>
      </c>
      <c r="C2383" s="1">
        <v>15648.4</v>
      </c>
      <c r="D2383">
        <v>25062025</v>
      </c>
      <c r="E2383">
        <v>4438</v>
      </c>
      <c r="F2383" t="s">
        <v>179</v>
      </c>
      <c r="G2383">
        <v>3023</v>
      </c>
      <c r="H2383" t="str">
        <f>IF(COUNTIF(Aktiva_företag[FO-nummer],ostolaskut_2025[[#This Row],[Toimittajan Y-tunnus]])&gt;0, "JA", "NEJ")</f>
        <v>JA</v>
      </c>
    </row>
    <row r="2384" spans="1:8" x14ac:dyDescent="0.35">
      <c r="A2384" t="s">
        <v>177</v>
      </c>
      <c r="B2384" t="s">
        <v>178</v>
      </c>
      <c r="C2384" s="1">
        <v>14129.35</v>
      </c>
      <c r="D2384">
        <v>4092025</v>
      </c>
      <c r="E2384">
        <v>4438</v>
      </c>
      <c r="F2384" t="s">
        <v>179</v>
      </c>
      <c r="G2384">
        <v>3023</v>
      </c>
      <c r="H2384" t="str">
        <f>IF(COUNTIF(Aktiva_företag[FO-nummer],ostolaskut_2025[[#This Row],[Toimittajan Y-tunnus]])&gt;0, "JA", "NEJ")</f>
        <v>JA</v>
      </c>
    </row>
    <row r="2385" spans="1:8" x14ac:dyDescent="0.35">
      <c r="A2385" t="s">
        <v>177</v>
      </c>
      <c r="B2385" t="s">
        <v>178</v>
      </c>
      <c r="C2385" s="1">
        <v>15663.6</v>
      </c>
      <c r="D2385">
        <v>30092025</v>
      </c>
      <c r="E2385">
        <v>4438</v>
      </c>
      <c r="F2385" t="s">
        <v>179</v>
      </c>
      <c r="G2385">
        <v>3023</v>
      </c>
      <c r="H2385" t="str">
        <f>IF(COUNTIF(Aktiva_företag[FO-nummer],ostolaskut_2025[[#This Row],[Toimittajan Y-tunnus]])&gt;0, "JA", "NEJ")</f>
        <v>JA</v>
      </c>
    </row>
    <row r="2386" spans="1:8" x14ac:dyDescent="0.35">
      <c r="A2386" t="s">
        <v>177</v>
      </c>
      <c r="B2386" t="s">
        <v>178</v>
      </c>
      <c r="C2386" s="1">
        <v>15986.6</v>
      </c>
      <c r="D2386">
        <v>22102025</v>
      </c>
      <c r="E2386">
        <v>4438</v>
      </c>
      <c r="F2386" t="s">
        <v>179</v>
      </c>
      <c r="G2386">
        <v>3023</v>
      </c>
      <c r="H2386" t="str">
        <f>IF(COUNTIF(Aktiva_företag[FO-nummer],ostolaskut_2025[[#This Row],[Toimittajan Y-tunnus]])&gt;0, "JA", "NEJ")</f>
        <v>JA</v>
      </c>
    </row>
    <row r="2387" spans="1:8" x14ac:dyDescent="0.35">
      <c r="A2387" t="s">
        <v>177</v>
      </c>
      <c r="B2387" t="s">
        <v>178</v>
      </c>
      <c r="C2387" s="1">
        <v>15312.1</v>
      </c>
      <c r="D2387">
        <v>26112025</v>
      </c>
      <c r="E2387">
        <v>4438</v>
      </c>
      <c r="F2387" t="s">
        <v>179</v>
      </c>
      <c r="G2387">
        <v>3023</v>
      </c>
      <c r="H2387" t="str">
        <f>IF(COUNTIF(Aktiva_företag[FO-nummer],ostolaskut_2025[[#This Row],[Toimittajan Y-tunnus]])&gt;0, "JA", "NEJ")</f>
        <v>JA</v>
      </c>
    </row>
    <row r="2388" spans="1:8" x14ac:dyDescent="0.35">
      <c r="A2388" t="s">
        <v>177</v>
      </c>
      <c r="B2388" t="s">
        <v>178</v>
      </c>
      <c r="C2388" s="1">
        <v>15449.85</v>
      </c>
      <c r="D2388">
        <v>17122025</v>
      </c>
      <c r="E2388">
        <v>4438</v>
      </c>
      <c r="F2388" t="s">
        <v>179</v>
      </c>
      <c r="G2388">
        <v>3023</v>
      </c>
      <c r="H2388" t="str">
        <f>IF(COUNTIF(Aktiva_företag[FO-nummer],ostolaskut_2025[[#This Row],[Toimittajan Y-tunnus]])&gt;0, "JA", "NEJ")</f>
        <v>JA</v>
      </c>
    </row>
    <row r="2389" spans="1:8" x14ac:dyDescent="0.35">
      <c r="A2389" t="s">
        <v>444</v>
      </c>
      <c r="B2389" t="s">
        <v>445</v>
      </c>
      <c r="C2389" s="1">
        <v>3580</v>
      </c>
      <c r="D2389">
        <v>31012025</v>
      </c>
      <c r="E2389">
        <v>4421</v>
      </c>
      <c r="F2389" t="s">
        <v>399</v>
      </c>
      <c r="G2389">
        <v>3051</v>
      </c>
      <c r="H2389" t="str">
        <f>IF(COUNTIF(Aktiva_företag[FO-nummer],ostolaskut_2025[[#This Row],[Toimittajan Y-tunnus]])&gt;0, "JA", "NEJ")</f>
        <v>JA</v>
      </c>
    </row>
    <row r="2390" spans="1:8" x14ac:dyDescent="0.35">
      <c r="A2390" t="s">
        <v>444</v>
      </c>
      <c r="B2390" t="s">
        <v>445</v>
      </c>
      <c r="C2390" s="1">
        <v>2844</v>
      </c>
      <c r="D2390">
        <v>28022025</v>
      </c>
      <c r="E2390">
        <v>4421</v>
      </c>
      <c r="F2390" t="s">
        <v>399</v>
      </c>
      <c r="G2390">
        <v>3051</v>
      </c>
      <c r="H2390" t="str">
        <f>IF(COUNTIF(Aktiva_företag[FO-nummer],ostolaskut_2025[[#This Row],[Toimittajan Y-tunnus]])&gt;0, "JA", "NEJ")</f>
        <v>JA</v>
      </c>
    </row>
    <row r="2391" spans="1:8" x14ac:dyDescent="0.35">
      <c r="A2391" t="s">
        <v>444</v>
      </c>
      <c r="B2391" t="s">
        <v>445</v>
      </c>
      <c r="C2391" s="1">
        <v>4004</v>
      </c>
      <c r="D2391">
        <v>31032025</v>
      </c>
      <c r="E2391">
        <v>4421</v>
      </c>
      <c r="F2391" t="s">
        <v>399</v>
      </c>
      <c r="G2391">
        <v>3051</v>
      </c>
      <c r="H2391" t="str">
        <f>IF(COUNTIF(Aktiva_företag[FO-nummer],ostolaskut_2025[[#This Row],[Toimittajan Y-tunnus]])&gt;0, "JA", "NEJ")</f>
        <v>JA</v>
      </c>
    </row>
    <row r="2392" spans="1:8" x14ac:dyDescent="0.35">
      <c r="A2392" t="s">
        <v>444</v>
      </c>
      <c r="B2392" t="s">
        <v>445</v>
      </c>
      <c r="C2392" s="1">
        <v>3782</v>
      </c>
      <c r="D2392">
        <v>30042025</v>
      </c>
      <c r="E2392">
        <v>4421</v>
      </c>
      <c r="F2392" t="s">
        <v>399</v>
      </c>
      <c r="G2392">
        <v>3051</v>
      </c>
      <c r="H2392" t="str">
        <f>IF(COUNTIF(Aktiva_företag[FO-nummer],ostolaskut_2025[[#This Row],[Toimittajan Y-tunnus]])&gt;0, "JA", "NEJ")</f>
        <v>JA</v>
      </c>
    </row>
    <row r="2393" spans="1:8" x14ac:dyDescent="0.35">
      <c r="A2393" t="s">
        <v>444</v>
      </c>
      <c r="B2393" t="s">
        <v>445</v>
      </c>
      <c r="C2393" s="1">
        <v>3792</v>
      </c>
      <c r="D2393">
        <v>30052025</v>
      </c>
      <c r="E2393">
        <v>4421</v>
      </c>
      <c r="F2393" t="s">
        <v>399</v>
      </c>
      <c r="G2393">
        <v>3051</v>
      </c>
      <c r="H2393" t="str">
        <f>IF(COUNTIF(Aktiva_företag[FO-nummer],ostolaskut_2025[[#This Row],[Toimittajan Y-tunnus]])&gt;0, "JA", "NEJ")</f>
        <v>JA</v>
      </c>
    </row>
    <row r="2394" spans="1:8" x14ac:dyDescent="0.35">
      <c r="A2394" t="s">
        <v>444</v>
      </c>
      <c r="B2394" t="s">
        <v>445</v>
      </c>
      <c r="C2394" s="1">
        <v>4875</v>
      </c>
      <c r="D2394">
        <v>29082025</v>
      </c>
      <c r="E2394">
        <v>4421</v>
      </c>
      <c r="F2394" t="s">
        <v>399</v>
      </c>
      <c r="G2394">
        <v>3051</v>
      </c>
      <c r="H2394" t="str">
        <f>IF(COUNTIF(Aktiva_företag[FO-nummer],ostolaskut_2025[[#This Row],[Toimittajan Y-tunnus]])&gt;0, "JA", "NEJ")</f>
        <v>JA</v>
      </c>
    </row>
    <row r="2395" spans="1:8" x14ac:dyDescent="0.35">
      <c r="A2395" t="s">
        <v>444</v>
      </c>
      <c r="B2395" t="s">
        <v>445</v>
      </c>
      <c r="C2395" s="1">
        <v>7150</v>
      </c>
      <c r="D2395">
        <v>30092025</v>
      </c>
      <c r="E2395">
        <v>4421</v>
      </c>
      <c r="F2395" t="s">
        <v>399</v>
      </c>
      <c r="G2395">
        <v>3051</v>
      </c>
      <c r="H2395" t="str">
        <f>IF(COUNTIF(Aktiva_företag[FO-nummer],ostolaskut_2025[[#This Row],[Toimittajan Y-tunnus]])&gt;0, "JA", "NEJ")</f>
        <v>JA</v>
      </c>
    </row>
    <row r="2396" spans="1:8" x14ac:dyDescent="0.35">
      <c r="A2396" t="s">
        <v>444</v>
      </c>
      <c r="B2396" t="s">
        <v>445</v>
      </c>
      <c r="C2396" s="1">
        <v>6625</v>
      </c>
      <c r="D2396">
        <v>31102025</v>
      </c>
      <c r="E2396">
        <v>4421</v>
      </c>
      <c r="F2396" t="s">
        <v>399</v>
      </c>
      <c r="G2396">
        <v>3051</v>
      </c>
      <c r="H2396" t="str">
        <f>IF(COUNTIF(Aktiva_företag[FO-nummer],ostolaskut_2025[[#This Row],[Toimittajan Y-tunnus]])&gt;0, "JA", "NEJ")</f>
        <v>JA</v>
      </c>
    </row>
    <row r="2397" spans="1:8" x14ac:dyDescent="0.35">
      <c r="A2397" t="s">
        <v>444</v>
      </c>
      <c r="B2397" t="s">
        <v>445</v>
      </c>
      <c r="C2397" s="1">
        <v>6500</v>
      </c>
      <c r="D2397">
        <v>28112025</v>
      </c>
      <c r="E2397">
        <v>4421</v>
      </c>
      <c r="F2397" t="s">
        <v>399</v>
      </c>
      <c r="G2397">
        <v>3051</v>
      </c>
      <c r="H2397" t="str">
        <f>IF(COUNTIF(Aktiva_företag[FO-nummer],ostolaskut_2025[[#This Row],[Toimittajan Y-tunnus]])&gt;0, "JA", "NEJ")</f>
        <v>JA</v>
      </c>
    </row>
    <row r="2398" spans="1:8" x14ac:dyDescent="0.35">
      <c r="A2398" t="s">
        <v>444</v>
      </c>
      <c r="B2398" t="s">
        <v>445</v>
      </c>
      <c r="C2398" s="1">
        <v>125</v>
      </c>
      <c r="D2398">
        <v>28112025</v>
      </c>
      <c r="E2398">
        <v>4420</v>
      </c>
      <c r="F2398" t="s">
        <v>112</v>
      </c>
      <c r="G2398">
        <v>3051</v>
      </c>
      <c r="H2398" t="str">
        <f>IF(COUNTIF(Aktiva_företag[FO-nummer],ostolaskut_2025[[#This Row],[Toimittajan Y-tunnus]])&gt;0, "JA", "NEJ")</f>
        <v>JA</v>
      </c>
    </row>
    <row r="2399" spans="1:8" x14ac:dyDescent="0.35">
      <c r="A2399" t="s">
        <v>444</v>
      </c>
      <c r="B2399" t="s">
        <v>445</v>
      </c>
      <c r="C2399" s="1">
        <v>4875</v>
      </c>
      <c r="D2399">
        <v>20122025</v>
      </c>
      <c r="E2399">
        <v>4421</v>
      </c>
      <c r="F2399" t="s">
        <v>399</v>
      </c>
      <c r="G2399">
        <v>3051</v>
      </c>
      <c r="H2399" t="str">
        <f>IF(COUNTIF(Aktiva_företag[FO-nummer],ostolaskut_2025[[#This Row],[Toimittajan Y-tunnus]])&gt;0, "JA", "NEJ")</f>
        <v>JA</v>
      </c>
    </row>
    <row r="2400" spans="1:8" x14ac:dyDescent="0.35">
      <c r="A2400" t="s">
        <v>444</v>
      </c>
      <c r="B2400" t="s">
        <v>445</v>
      </c>
      <c r="C2400" s="1">
        <v>150.5</v>
      </c>
      <c r="D2400">
        <v>20122025</v>
      </c>
      <c r="E2400">
        <v>4420</v>
      </c>
      <c r="F2400" t="s">
        <v>112</v>
      </c>
      <c r="G2400">
        <v>3051</v>
      </c>
      <c r="H2400" t="str">
        <f>IF(COUNTIF(Aktiva_företag[FO-nummer],ostolaskut_2025[[#This Row],[Toimittajan Y-tunnus]])&gt;0, "JA", "NEJ")</f>
        <v>JA</v>
      </c>
    </row>
    <row r="2401" spans="1:8" x14ac:dyDescent="0.35">
      <c r="A2401" t="s">
        <v>469</v>
      </c>
      <c r="B2401" t="s">
        <v>470</v>
      </c>
      <c r="C2401" s="1">
        <v>274.5</v>
      </c>
      <c r="D2401">
        <v>3022025</v>
      </c>
      <c r="E2401">
        <v>4390</v>
      </c>
      <c r="F2401" t="s">
        <v>140</v>
      </c>
      <c r="G2401">
        <v>5352</v>
      </c>
      <c r="H2401" t="str">
        <f>IF(COUNTIF(Aktiva_företag[FO-nummer],ostolaskut_2025[[#This Row],[Toimittajan Y-tunnus]])&gt;0, "JA", "NEJ")</f>
        <v>JA</v>
      </c>
    </row>
    <row r="2402" spans="1:8" x14ac:dyDescent="0.35">
      <c r="A2402" t="s">
        <v>469</v>
      </c>
      <c r="B2402" t="s">
        <v>470</v>
      </c>
      <c r="C2402" s="1">
        <v>17.53</v>
      </c>
      <c r="D2402">
        <v>12022025</v>
      </c>
      <c r="E2402">
        <v>4600</v>
      </c>
      <c r="F2402" t="s">
        <v>120</v>
      </c>
      <c r="G2402">
        <v>5352</v>
      </c>
      <c r="H2402" t="str">
        <f>IF(COUNTIF(Aktiva_företag[FO-nummer],ostolaskut_2025[[#This Row],[Toimittajan Y-tunnus]])&gt;0, "JA", "NEJ")</f>
        <v>JA</v>
      </c>
    </row>
    <row r="2403" spans="1:8" x14ac:dyDescent="0.35">
      <c r="A2403" t="s">
        <v>469</v>
      </c>
      <c r="B2403" t="s">
        <v>470</v>
      </c>
      <c r="C2403" s="1">
        <v>252.5</v>
      </c>
      <c r="D2403">
        <v>12022025</v>
      </c>
      <c r="E2403">
        <v>4400</v>
      </c>
      <c r="F2403" t="s">
        <v>111</v>
      </c>
      <c r="G2403">
        <v>3051</v>
      </c>
      <c r="H2403" t="str">
        <f>IF(COUNTIF(Aktiva_företag[FO-nummer],ostolaskut_2025[[#This Row],[Toimittajan Y-tunnus]])&gt;0, "JA", "NEJ")</f>
        <v>JA</v>
      </c>
    </row>
    <row r="2404" spans="1:8" x14ac:dyDescent="0.35">
      <c r="A2404" t="s">
        <v>469</v>
      </c>
      <c r="B2404" t="s">
        <v>470</v>
      </c>
      <c r="C2404" s="1">
        <v>-274.5</v>
      </c>
      <c r="D2404">
        <v>3022025</v>
      </c>
      <c r="E2404">
        <v>4390</v>
      </c>
      <c r="F2404" t="s">
        <v>140</v>
      </c>
      <c r="G2404">
        <v>5352</v>
      </c>
      <c r="H2404" t="str">
        <f>IF(COUNTIF(Aktiva_företag[FO-nummer],ostolaskut_2025[[#This Row],[Toimittajan Y-tunnus]])&gt;0, "JA", "NEJ")</f>
        <v>JA</v>
      </c>
    </row>
    <row r="2405" spans="1:8" x14ac:dyDescent="0.35">
      <c r="A2405" t="s">
        <v>469</v>
      </c>
      <c r="B2405" t="s">
        <v>470</v>
      </c>
      <c r="C2405" s="1">
        <v>37454.18</v>
      </c>
      <c r="D2405">
        <v>1032025</v>
      </c>
      <c r="E2405">
        <v>1175</v>
      </c>
      <c r="F2405" t="s">
        <v>557</v>
      </c>
      <c r="G2405">
        <v>3551</v>
      </c>
      <c r="H2405" t="str">
        <f>IF(COUNTIF(Aktiva_företag[FO-nummer],ostolaskut_2025[[#This Row],[Toimittajan Y-tunnus]])&gt;0, "JA", "NEJ")</f>
        <v>JA</v>
      </c>
    </row>
    <row r="2406" spans="1:8" x14ac:dyDescent="0.35">
      <c r="A2406" t="s">
        <v>469</v>
      </c>
      <c r="B2406" t="s">
        <v>470</v>
      </c>
      <c r="C2406" s="1">
        <v>54369.78</v>
      </c>
      <c r="D2406">
        <v>22042025</v>
      </c>
      <c r="E2406">
        <v>1175</v>
      </c>
      <c r="F2406" t="s">
        <v>557</v>
      </c>
      <c r="G2406">
        <v>3551</v>
      </c>
      <c r="H2406" t="str">
        <f>IF(COUNTIF(Aktiva_företag[FO-nummer],ostolaskut_2025[[#This Row],[Toimittajan Y-tunnus]])&gt;0, "JA", "NEJ")</f>
        <v>JA</v>
      </c>
    </row>
    <row r="2407" spans="1:8" x14ac:dyDescent="0.35">
      <c r="A2407" t="s">
        <v>469</v>
      </c>
      <c r="B2407" t="s">
        <v>470</v>
      </c>
      <c r="C2407" s="1">
        <v>40.24</v>
      </c>
      <c r="D2407">
        <v>7052025</v>
      </c>
      <c r="E2407">
        <v>4390</v>
      </c>
      <c r="F2407" t="s">
        <v>140</v>
      </c>
      <c r="G2407">
        <v>3551</v>
      </c>
      <c r="H2407" t="str">
        <f>IF(COUNTIF(Aktiva_företag[FO-nummer],ostolaskut_2025[[#This Row],[Toimittajan Y-tunnus]])&gt;0, "JA", "NEJ")</f>
        <v>JA</v>
      </c>
    </row>
    <row r="2408" spans="1:8" x14ac:dyDescent="0.35">
      <c r="A2408" t="s">
        <v>469</v>
      </c>
      <c r="B2408" t="s">
        <v>470</v>
      </c>
      <c r="C2408" s="1">
        <v>-54369.78</v>
      </c>
      <c r="D2408">
        <v>8052025</v>
      </c>
      <c r="E2408">
        <v>1175</v>
      </c>
      <c r="F2408" t="s">
        <v>557</v>
      </c>
      <c r="G2408">
        <v>3551</v>
      </c>
      <c r="H2408" t="str">
        <f>IF(COUNTIF(Aktiva_företag[FO-nummer],ostolaskut_2025[[#This Row],[Toimittajan Y-tunnus]])&gt;0, "JA", "NEJ")</f>
        <v>JA</v>
      </c>
    </row>
    <row r="2409" spans="1:8" x14ac:dyDescent="0.35">
      <c r="A2409" t="s">
        <v>469</v>
      </c>
      <c r="B2409" t="s">
        <v>470</v>
      </c>
      <c r="C2409" s="1">
        <v>49271.18</v>
      </c>
      <c r="D2409">
        <v>12052025</v>
      </c>
      <c r="E2409">
        <v>1175</v>
      </c>
      <c r="F2409" t="s">
        <v>557</v>
      </c>
      <c r="G2409">
        <v>3551</v>
      </c>
      <c r="H2409" t="str">
        <f>IF(COUNTIF(Aktiva_företag[FO-nummer],ostolaskut_2025[[#This Row],[Toimittajan Y-tunnus]])&gt;0, "JA", "NEJ")</f>
        <v>JA</v>
      </c>
    </row>
    <row r="2410" spans="1:8" x14ac:dyDescent="0.35">
      <c r="A2410" t="s">
        <v>2007</v>
      </c>
      <c r="B2410" t="s">
        <v>2008</v>
      </c>
      <c r="C2410" s="1">
        <v>352.02</v>
      </c>
      <c r="D2410">
        <v>1102025</v>
      </c>
      <c r="E2410">
        <v>4470</v>
      </c>
      <c r="F2410" t="s">
        <v>20</v>
      </c>
      <c r="G2410">
        <v>6102</v>
      </c>
      <c r="H2410" t="str">
        <f>IF(COUNTIF(Aktiva_företag[FO-nummer],ostolaskut_2025[[#This Row],[Toimittajan Y-tunnus]])&gt;0, "JA", "NEJ")</f>
        <v>JA</v>
      </c>
    </row>
    <row r="2411" spans="1:8" x14ac:dyDescent="0.35">
      <c r="A2411" t="s">
        <v>2007</v>
      </c>
      <c r="B2411" t="s">
        <v>2008</v>
      </c>
      <c r="C2411" s="1">
        <v>-352.02</v>
      </c>
      <c r="D2411">
        <v>12092025</v>
      </c>
      <c r="E2411">
        <v>4470</v>
      </c>
      <c r="F2411" t="s">
        <v>20</v>
      </c>
      <c r="G2411">
        <v>6102</v>
      </c>
      <c r="H2411" t="str">
        <f>IF(COUNTIF(Aktiva_företag[FO-nummer],ostolaskut_2025[[#This Row],[Toimittajan Y-tunnus]])&gt;0, "JA", "NEJ")</f>
        <v>JA</v>
      </c>
    </row>
    <row r="2412" spans="1:8" x14ac:dyDescent="0.35">
      <c r="A2412" t="s">
        <v>2007</v>
      </c>
      <c r="B2412" t="s">
        <v>2008</v>
      </c>
      <c r="C2412" s="1">
        <v>80</v>
      </c>
      <c r="D2412">
        <v>16092025</v>
      </c>
      <c r="E2412">
        <v>1140</v>
      </c>
      <c r="F2412" t="s">
        <v>1945</v>
      </c>
      <c r="G2412">
        <v>6102</v>
      </c>
      <c r="H2412" t="str">
        <f>IF(COUNTIF(Aktiva_företag[FO-nummer],ostolaskut_2025[[#This Row],[Toimittajan Y-tunnus]])&gt;0, "JA", "NEJ")</f>
        <v>JA</v>
      </c>
    </row>
    <row r="2413" spans="1:8" x14ac:dyDescent="0.35">
      <c r="A2413" t="s">
        <v>2007</v>
      </c>
      <c r="B2413" t="s">
        <v>2008</v>
      </c>
      <c r="C2413" s="1">
        <v>0.76</v>
      </c>
      <c r="D2413">
        <v>8102025</v>
      </c>
      <c r="E2413">
        <v>4343</v>
      </c>
      <c r="F2413" t="s">
        <v>1960</v>
      </c>
      <c r="G2413">
        <v>6102</v>
      </c>
      <c r="H2413" t="str">
        <f>IF(COUNTIF(Aktiva_företag[FO-nummer],ostolaskut_2025[[#This Row],[Toimittajan Y-tunnus]])&gt;0, "JA", "NEJ")</f>
        <v>JA</v>
      </c>
    </row>
    <row r="2414" spans="1:8" x14ac:dyDescent="0.35">
      <c r="A2414" t="s">
        <v>1542</v>
      </c>
      <c r="B2414" t="s">
        <v>1543</v>
      </c>
      <c r="C2414" s="1">
        <v>215.79</v>
      </c>
      <c r="D2414">
        <v>31082025</v>
      </c>
      <c r="E2414">
        <v>4520</v>
      </c>
      <c r="F2414" t="s">
        <v>117</v>
      </c>
      <c r="G2414">
        <v>5501</v>
      </c>
      <c r="H2414" t="str">
        <f>IF(COUNTIF(Aktiva_företag[FO-nummer],ostolaskut_2025[[#This Row],[Toimittajan Y-tunnus]])&gt;0, "JA", "NEJ")</f>
        <v>JA</v>
      </c>
    </row>
    <row r="2415" spans="1:8" x14ac:dyDescent="0.35">
      <c r="A2415" t="s">
        <v>302</v>
      </c>
      <c r="B2415" t="s">
        <v>303</v>
      </c>
      <c r="C2415" s="1">
        <v>43.33</v>
      </c>
      <c r="D2415">
        <v>21012025</v>
      </c>
      <c r="E2415">
        <v>4520</v>
      </c>
      <c r="F2415" t="s">
        <v>117</v>
      </c>
      <c r="G2415">
        <v>5501</v>
      </c>
      <c r="H2415" t="str">
        <f>IF(COUNTIF(Aktiva_företag[FO-nummer],ostolaskut_2025[[#This Row],[Toimittajan Y-tunnus]])&gt;0, "JA", "NEJ")</f>
        <v>JA</v>
      </c>
    </row>
    <row r="2416" spans="1:8" x14ac:dyDescent="0.35">
      <c r="A2416" t="s">
        <v>302</v>
      </c>
      <c r="B2416" t="s">
        <v>303</v>
      </c>
      <c r="C2416" s="1">
        <v>3.43</v>
      </c>
      <c r="D2416">
        <v>23012025</v>
      </c>
      <c r="E2416">
        <v>4410</v>
      </c>
      <c r="F2416" t="s">
        <v>27</v>
      </c>
      <c r="G2416">
        <v>3601</v>
      </c>
      <c r="H2416" t="str">
        <f>IF(COUNTIF(Aktiva_företag[FO-nummer],ostolaskut_2025[[#This Row],[Toimittajan Y-tunnus]])&gt;0, "JA", "NEJ")</f>
        <v>JA</v>
      </c>
    </row>
    <row r="2417" spans="1:8" x14ac:dyDescent="0.35">
      <c r="A2417" t="s">
        <v>302</v>
      </c>
      <c r="B2417" t="s">
        <v>303</v>
      </c>
      <c r="C2417" s="1">
        <v>27.81</v>
      </c>
      <c r="D2417">
        <v>23012025</v>
      </c>
      <c r="E2417">
        <v>4410</v>
      </c>
      <c r="F2417" t="s">
        <v>27</v>
      </c>
      <c r="G2417">
        <v>3601</v>
      </c>
      <c r="H2417" t="str">
        <f>IF(COUNTIF(Aktiva_företag[FO-nummer],ostolaskut_2025[[#This Row],[Toimittajan Y-tunnus]])&gt;0, "JA", "NEJ")</f>
        <v>JA</v>
      </c>
    </row>
    <row r="2418" spans="1:8" x14ac:dyDescent="0.35">
      <c r="A2418" t="s">
        <v>302</v>
      </c>
      <c r="B2418" t="s">
        <v>303</v>
      </c>
      <c r="C2418" s="1">
        <v>2000</v>
      </c>
      <c r="D2418">
        <v>28012025</v>
      </c>
      <c r="E2418">
        <v>4820</v>
      </c>
      <c r="F2418" t="s">
        <v>9</v>
      </c>
      <c r="G2418">
        <v>5352</v>
      </c>
      <c r="H2418" t="str">
        <f>IF(COUNTIF(Aktiva_företag[FO-nummer],ostolaskut_2025[[#This Row],[Toimittajan Y-tunnus]])&gt;0, "JA", "NEJ")</f>
        <v>JA</v>
      </c>
    </row>
    <row r="2419" spans="1:8" x14ac:dyDescent="0.35">
      <c r="A2419" t="s">
        <v>302</v>
      </c>
      <c r="B2419" t="s">
        <v>303</v>
      </c>
      <c r="C2419" s="1">
        <v>240.35</v>
      </c>
      <c r="D2419">
        <v>28012025</v>
      </c>
      <c r="E2419">
        <v>4410</v>
      </c>
      <c r="F2419" t="s">
        <v>27</v>
      </c>
      <c r="G2419">
        <v>3501</v>
      </c>
      <c r="H2419" t="str">
        <f>IF(COUNTIF(Aktiva_företag[FO-nummer],ostolaskut_2025[[#This Row],[Toimittajan Y-tunnus]])&gt;0, "JA", "NEJ")</f>
        <v>JA</v>
      </c>
    </row>
    <row r="2420" spans="1:8" x14ac:dyDescent="0.35">
      <c r="A2420" t="s">
        <v>302</v>
      </c>
      <c r="B2420" t="s">
        <v>303</v>
      </c>
      <c r="C2420" s="1">
        <v>3.43</v>
      </c>
      <c r="D2420">
        <v>28012025</v>
      </c>
      <c r="E2420">
        <v>4340</v>
      </c>
      <c r="F2420" t="s">
        <v>66</v>
      </c>
      <c r="G2420">
        <v>3501</v>
      </c>
      <c r="H2420" t="str">
        <f>IF(COUNTIF(Aktiva_företag[FO-nummer],ostolaskut_2025[[#This Row],[Toimittajan Y-tunnus]])&gt;0, "JA", "NEJ")</f>
        <v>JA</v>
      </c>
    </row>
    <row r="2421" spans="1:8" x14ac:dyDescent="0.35">
      <c r="A2421" t="s">
        <v>302</v>
      </c>
      <c r="B2421" t="s">
        <v>303</v>
      </c>
      <c r="C2421" s="1">
        <v>2003.43</v>
      </c>
      <c r="D2421">
        <v>28012025</v>
      </c>
      <c r="E2421">
        <v>4820</v>
      </c>
      <c r="F2421" t="s">
        <v>9</v>
      </c>
      <c r="G2421">
        <v>5352</v>
      </c>
      <c r="H2421" t="str">
        <f>IF(COUNTIF(Aktiva_företag[FO-nummer],ostolaskut_2025[[#This Row],[Toimittajan Y-tunnus]])&gt;0, "JA", "NEJ")</f>
        <v>JA</v>
      </c>
    </row>
    <row r="2422" spans="1:8" x14ac:dyDescent="0.35">
      <c r="A2422" t="s">
        <v>302</v>
      </c>
      <c r="B2422" t="s">
        <v>303</v>
      </c>
      <c r="C2422" s="1">
        <v>46.67</v>
      </c>
      <c r="D2422">
        <v>28012025</v>
      </c>
      <c r="E2422">
        <v>4520</v>
      </c>
      <c r="F2422" t="s">
        <v>117</v>
      </c>
      <c r="G2422">
        <v>5501</v>
      </c>
      <c r="H2422" t="str">
        <f>IF(COUNTIF(Aktiva_företag[FO-nummer],ostolaskut_2025[[#This Row],[Toimittajan Y-tunnus]])&gt;0, "JA", "NEJ")</f>
        <v>JA</v>
      </c>
    </row>
    <row r="2423" spans="1:8" x14ac:dyDescent="0.35">
      <c r="A2423" t="s">
        <v>302</v>
      </c>
      <c r="B2423" t="s">
        <v>303</v>
      </c>
      <c r="C2423" s="1">
        <v>2000</v>
      </c>
      <c r="D2423">
        <v>1042025</v>
      </c>
      <c r="E2423">
        <v>4820</v>
      </c>
      <c r="F2423" t="s">
        <v>9</v>
      </c>
      <c r="G2423">
        <v>5352</v>
      </c>
      <c r="H2423" t="str">
        <f>IF(COUNTIF(Aktiva_företag[FO-nummer],ostolaskut_2025[[#This Row],[Toimittajan Y-tunnus]])&gt;0, "JA", "NEJ")</f>
        <v>JA</v>
      </c>
    </row>
    <row r="2424" spans="1:8" x14ac:dyDescent="0.35">
      <c r="A2424" t="s">
        <v>302</v>
      </c>
      <c r="B2424" t="s">
        <v>303</v>
      </c>
      <c r="C2424" s="1">
        <v>3.43</v>
      </c>
      <c r="D2424">
        <v>31012025</v>
      </c>
      <c r="E2424">
        <v>4410</v>
      </c>
      <c r="F2424" t="s">
        <v>27</v>
      </c>
      <c r="G2424">
        <v>5551</v>
      </c>
      <c r="H2424" t="str">
        <f>IF(COUNTIF(Aktiva_företag[FO-nummer],ostolaskut_2025[[#This Row],[Toimittajan Y-tunnus]])&gt;0, "JA", "NEJ")</f>
        <v>JA</v>
      </c>
    </row>
    <row r="2425" spans="1:8" x14ac:dyDescent="0.35">
      <c r="A2425" t="s">
        <v>302</v>
      </c>
      <c r="B2425" t="s">
        <v>303</v>
      </c>
      <c r="C2425" s="1">
        <v>36.049999999999997</v>
      </c>
      <c r="D2425">
        <v>31012025</v>
      </c>
      <c r="E2425">
        <v>4410</v>
      </c>
      <c r="F2425" t="s">
        <v>27</v>
      </c>
      <c r="G2425">
        <v>5551</v>
      </c>
      <c r="H2425" t="str">
        <f>IF(COUNTIF(Aktiva_företag[FO-nummer],ostolaskut_2025[[#This Row],[Toimittajan Y-tunnus]])&gt;0, "JA", "NEJ")</f>
        <v>JA</v>
      </c>
    </row>
    <row r="2426" spans="1:8" x14ac:dyDescent="0.35">
      <c r="A2426" t="s">
        <v>302</v>
      </c>
      <c r="B2426" t="s">
        <v>303</v>
      </c>
      <c r="C2426" s="1">
        <v>3.43</v>
      </c>
      <c r="D2426">
        <v>31012025</v>
      </c>
      <c r="E2426">
        <v>4410</v>
      </c>
      <c r="F2426" t="s">
        <v>27</v>
      </c>
      <c r="G2426">
        <v>3601</v>
      </c>
      <c r="H2426" t="str">
        <f>IF(COUNTIF(Aktiva_företag[FO-nummer],ostolaskut_2025[[#This Row],[Toimittajan Y-tunnus]])&gt;0, "JA", "NEJ")</f>
        <v>JA</v>
      </c>
    </row>
    <row r="2427" spans="1:8" x14ac:dyDescent="0.35">
      <c r="A2427" t="s">
        <v>302</v>
      </c>
      <c r="B2427" t="s">
        <v>303</v>
      </c>
      <c r="C2427" s="1">
        <v>6.14</v>
      </c>
      <c r="D2427">
        <v>31012025</v>
      </c>
      <c r="E2427">
        <v>4410</v>
      </c>
      <c r="F2427" t="s">
        <v>27</v>
      </c>
      <c r="G2427">
        <v>3601</v>
      </c>
      <c r="H2427" t="str">
        <f>IF(COUNTIF(Aktiva_företag[FO-nummer],ostolaskut_2025[[#This Row],[Toimittajan Y-tunnus]])&gt;0, "JA", "NEJ")</f>
        <v>JA</v>
      </c>
    </row>
    <row r="2428" spans="1:8" x14ac:dyDescent="0.35">
      <c r="A2428" t="s">
        <v>302</v>
      </c>
      <c r="B2428" t="s">
        <v>303</v>
      </c>
      <c r="C2428" s="1">
        <v>47.97</v>
      </c>
      <c r="D2428">
        <v>5032025</v>
      </c>
      <c r="E2428">
        <v>4520</v>
      </c>
      <c r="F2428" t="s">
        <v>117</v>
      </c>
      <c r="G2428">
        <v>5501</v>
      </c>
      <c r="H2428" t="str">
        <f>IF(COUNTIF(Aktiva_företag[FO-nummer],ostolaskut_2025[[#This Row],[Toimittajan Y-tunnus]])&gt;0, "JA", "NEJ")</f>
        <v>JA</v>
      </c>
    </row>
    <row r="2429" spans="1:8" x14ac:dyDescent="0.35">
      <c r="A2429" t="s">
        <v>302</v>
      </c>
      <c r="B2429" t="s">
        <v>303</v>
      </c>
      <c r="C2429" s="1">
        <v>51.32</v>
      </c>
      <c r="D2429">
        <v>11032025</v>
      </c>
      <c r="E2429">
        <v>4520</v>
      </c>
      <c r="F2429" t="s">
        <v>117</v>
      </c>
      <c r="G2429">
        <v>5501</v>
      </c>
      <c r="H2429" t="str">
        <f>IF(COUNTIF(Aktiva_företag[FO-nummer],ostolaskut_2025[[#This Row],[Toimittajan Y-tunnus]])&gt;0, "JA", "NEJ")</f>
        <v>JA</v>
      </c>
    </row>
    <row r="2430" spans="1:8" x14ac:dyDescent="0.35">
      <c r="A2430" t="s">
        <v>302</v>
      </c>
      <c r="B2430" t="s">
        <v>303</v>
      </c>
      <c r="C2430" s="1">
        <v>3.43</v>
      </c>
      <c r="D2430">
        <v>13042025</v>
      </c>
      <c r="E2430">
        <v>4410</v>
      </c>
      <c r="F2430" t="s">
        <v>27</v>
      </c>
      <c r="G2430">
        <v>1102</v>
      </c>
      <c r="H2430" t="str">
        <f>IF(COUNTIF(Aktiva_företag[FO-nummer],ostolaskut_2025[[#This Row],[Toimittajan Y-tunnus]])&gt;0, "JA", "NEJ")</f>
        <v>JA</v>
      </c>
    </row>
    <row r="2431" spans="1:8" x14ac:dyDescent="0.35">
      <c r="A2431" t="s">
        <v>302</v>
      </c>
      <c r="B2431" t="s">
        <v>303</v>
      </c>
      <c r="C2431" s="1">
        <v>132.19</v>
      </c>
      <c r="D2431">
        <v>13042025</v>
      </c>
      <c r="E2431">
        <v>4410</v>
      </c>
      <c r="F2431" t="s">
        <v>27</v>
      </c>
      <c r="G2431">
        <v>1102</v>
      </c>
      <c r="H2431" t="str">
        <f>IF(COUNTIF(Aktiva_företag[FO-nummer],ostolaskut_2025[[#This Row],[Toimittajan Y-tunnus]])&gt;0, "JA", "NEJ")</f>
        <v>JA</v>
      </c>
    </row>
    <row r="2432" spans="1:8" x14ac:dyDescent="0.35">
      <c r="A2432" t="s">
        <v>302</v>
      </c>
      <c r="B2432" t="s">
        <v>303</v>
      </c>
      <c r="C2432" s="1">
        <v>2003.43</v>
      </c>
      <c r="D2432">
        <v>23042025</v>
      </c>
      <c r="E2432">
        <v>4820</v>
      </c>
      <c r="F2432" t="s">
        <v>9</v>
      </c>
      <c r="G2432">
        <v>5352</v>
      </c>
      <c r="H2432" t="str">
        <f>IF(COUNTIF(Aktiva_företag[FO-nummer],ostolaskut_2025[[#This Row],[Toimittajan Y-tunnus]])&gt;0, "JA", "NEJ")</f>
        <v>JA</v>
      </c>
    </row>
    <row r="2433" spans="1:8" x14ac:dyDescent="0.35">
      <c r="A2433" t="s">
        <v>302</v>
      </c>
      <c r="B2433" t="s">
        <v>303</v>
      </c>
      <c r="C2433" s="1">
        <v>3.43</v>
      </c>
      <c r="D2433">
        <v>25042025</v>
      </c>
      <c r="E2433">
        <v>4410</v>
      </c>
      <c r="F2433" t="s">
        <v>27</v>
      </c>
      <c r="G2433">
        <v>1102</v>
      </c>
      <c r="H2433" t="str">
        <f>IF(COUNTIF(Aktiva_företag[FO-nummer],ostolaskut_2025[[#This Row],[Toimittajan Y-tunnus]])&gt;0, "JA", "NEJ")</f>
        <v>JA</v>
      </c>
    </row>
    <row r="2434" spans="1:8" x14ac:dyDescent="0.35">
      <c r="A2434" t="s">
        <v>302</v>
      </c>
      <c r="B2434" t="s">
        <v>303</v>
      </c>
      <c r="C2434" s="1">
        <v>48.07</v>
      </c>
      <c r="D2434">
        <v>25042025</v>
      </c>
      <c r="E2434">
        <v>4410</v>
      </c>
      <c r="F2434" t="s">
        <v>27</v>
      </c>
      <c r="G2434">
        <v>1102</v>
      </c>
      <c r="H2434" t="str">
        <f>IF(COUNTIF(Aktiva_företag[FO-nummer],ostolaskut_2025[[#This Row],[Toimittajan Y-tunnus]])&gt;0, "JA", "NEJ")</f>
        <v>JA</v>
      </c>
    </row>
    <row r="2435" spans="1:8" x14ac:dyDescent="0.35">
      <c r="A2435" t="s">
        <v>302</v>
      </c>
      <c r="B2435" t="s">
        <v>303</v>
      </c>
      <c r="C2435" s="1">
        <v>42.39</v>
      </c>
      <c r="D2435">
        <v>29042025</v>
      </c>
      <c r="E2435">
        <v>4520</v>
      </c>
      <c r="F2435" t="s">
        <v>117</v>
      </c>
      <c r="G2435">
        <v>5501</v>
      </c>
      <c r="H2435" t="str">
        <f>IF(COUNTIF(Aktiva_företag[FO-nummer],ostolaskut_2025[[#This Row],[Toimittajan Y-tunnus]])&gt;0, "JA", "NEJ")</f>
        <v>JA</v>
      </c>
    </row>
    <row r="2436" spans="1:8" x14ac:dyDescent="0.35">
      <c r="A2436" t="s">
        <v>302</v>
      </c>
      <c r="B2436" t="s">
        <v>303</v>
      </c>
      <c r="C2436" s="1">
        <v>3.03</v>
      </c>
      <c r="D2436">
        <v>30042025</v>
      </c>
      <c r="E2436">
        <v>4410</v>
      </c>
      <c r="F2436" t="s">
        <v>27</v>
      </c>
      <c r="G2436">
        <v>3601</v>
      </c>
      <c r="H2436" t="str">
        <f>IF(COUNTIF(Aktiva_företag[FO-nummer],ostolaskut_2025[[#This Row],[Toimittajan Y-tunnus]])&gt;0, "JA", "NEJ")</f>
        <v>JA</v>
      </c>
    </row>
    <row r="2437" spans="1:8" x14ac:dyDescent="0.35">
      <c r="A2437" t="s">
        <v>302</v>
      </c>
      <c r="B2437" t="s">
        <v>303</v>
      </c>
      <c r="C2437" s="1">
        <v>20.79</v>
      </c>
      <c r="D2437">
        <v>30042025</v>
      </c>
      <c r="E2437">
        <v>4410</v>
      </c>
      <c r="F2437" t="s">
        <v>27</v>
      </c>
      <c r="G2437">
        <v>3601</v>
      </c>
      <c r="H2437" t="str">
        <f>IF(COUNTIF(Aktiva_företag[FO-nummer],ostolaskut_2025[[#This Row],[Toimittajan Y-tunnus]])&gt;0, "JA", "NEJ")</f>
        <v>JA</v>
      </c>
    </row>
    <row r="2438" spans="1:8" x14ac:dyDescent="0.35">
      <c r="A2438" t="s">
        <v>302</v>
      </c>
      <c r="B2438" t="s">
        <v>303</v>
      </c>
      <c r="C2438" s="1">
        <v>25.26</v>
      </c>
      <c r="D2438">
        <v>20052025</v>
      </c>
      <c r="E2438">
        <v>4410</v>
      </c>
      <c r="F2438" t="s">
        <v>27</v>
      </c>
      <c r="G2438">
        <v>5501</v>
      </c>
      <c r="H2438" t="str">
        <f>IF(COUNTIF(Aktiva_företag[FO-nummer],ostolaskut_2025[[#This Row],[Toimittajan Y-tunnus]])&gt;0, "JA", "NEJ")</f>
        <v>JA</v>
      </c>
    </row>
    <row r="2439" spans="1:8" x14ac:dyDescent="0.35">
      <c r="A2439" t="s">
        <v>302</v>
      </c>
      <c r="B2439" t="s">
        <v>303</v>
      </c>
      <c r="C2439" s="1">
        <v>43.33</v>
      </c>
      <c r="D2439">
        <v>28052025</v>
      </c>
      <c r="E2439">
        <v>4520</v>
      </c>
      <c r="F2439" t="s">
        <v>117</v>
      </c>
      <c r="G2439">
        <v>5501</v>
      </c>
      <c r="H2439" t="str">
        <f>IF(COUNTIF(Aktiva_företag[FO-nummer],ostolaskut_2025[[#This Row],[Toimittajan Y-tunnus]])&gt;0, "JA", "NEJ")</f>
        <v>JA</v>
      </c>
    </row>
    <row r="2440" spans="1:8" x14ac:dyDescent="0.35">
      <c r="A2440" t="s">
        <v>302</v>
      </c>
      <c r="B2440" t="s">
        <v>303</v>
      </c>
      <c r="C2440" s="1">
        <v>36.049999999999997</v>
      </c>
      <c r="D2440">
        <v>28052025</v>
      </c>
      <c r="E2440">
        <v>4520</v>
      </c>
      <c r="F2440" t="s">
        <v>117</v>
      </c>
      <c r="G2440">
        <v>5501</v>
      </c>
      <c r="H2440" t="str">
        <f>IF(COUNTIF(Aktiva_företag[FO-nummer],ostolaskut_2025[[#This Row],[Toimittajan Y-tunnus]])&gt;0, "JA", "NEJ")</f>
        <v>JA</v>
      </c>
    </row>
    <row r="2441" spans="1:8" x14ac:dyDescent="0.35">
      <c r="A2441" t="s">
        <v>302</v>
      </c>
      <c r="B2441" t="s">
        <v>303</v>
      </c>
      <c r="C2441" s="1">
        <v>2000</v>
      </c>
      <c r="D2441">
        <v>10062025</v>
      </c>
      <c r="E2441">
        <v>4820</v>
      </c>
      <c r="F2441" t="s">
        <v>9</v>
      </c>
      <c r="G2441">
        <v>5352</v>
      </c>
      <c r="H2441" t="str">
        <f>IF(COUNTIF(Aktiva_företag[FO-nummer],ostolaskut_2025[[#This Row],[Toimittajan Y-tunnus]])&gt;0, "JA", "NEJ")</f>
        <v>JA</v>
      </c>
    </row>
    <row r="2442" spans="1:8" x14ac:dyDescent="0.35">
      <c r="A2442" t="s">
        <v>302</v>
      </c>
      <c r="B2442" t="s">
        <v>303</v>
      </c>
      <c r="C2442" s="1">
        <v>2000</v>
      </c>
      <c r="D2442">
        <v>10062025</v>
      </c>
      <c r="E2442">
        <v>4820</v>
      </c>
      <c r="F2442" t="s">
        <v>9</v>
      </c>
      <c r="G2442">
        <v>5352</v>
      </c>
      <c r="H2442" t="str">
        <f>IF(COUNTIF(Aktiva_företag[FO-nummer],ostolaskut_2025[[#This Row],[Toimittajan Y-tunnus]])&gt;0, "JA", "NEJ")</f>
        <v>JA</v>
      </c>
    </row>
    <row r="2443" spans="1:8" x14ac:dyDescent="0.35">
      <c r="A2443" t="s">
        <v>302</v>
      </c>
      <c r="B2443" t="s">
        <v>303</v>
      </c>
      <c r="C2443" s="1">
        <v>2003.43</v>
      </c>
      <c r="D2443">
        <v>10062025</v>
      </c>
      <c r="E2443">
        <v>4820</v>
      </c>
      <c r="F2443" t="s">
        <v>9</v>
      </c>
      <c r="G2443">
        <v>5352</v>
      </c>
      <c r="H2443" t="str">
        <f>IF(COUNTIF(Aktiva_företag[FO-nummer],ostolaskut_2025[[#This Row],[Toimittajan Y-tunnus]])&gt;0, "JA", "NEJ")</f>
        <v>JA</v>
      </c>
    </row>
    <row r="2444" spans="1:8" x14ac:dyDescent="0.35">
      <c r="A2444" t="s">
        <v>302</v>
      </c>
      <c r="B2444" t="s">
        <v>303</v>
      </c>
      <c r="C2444" s="1">
        <v>156.22999999999999</v>
      </c>
      <c r="D2444">
        <v>7082025</v>
      </c>
      <c r="E2444">
        <v>4410</v>
      </c>
      <c r="F2444" t="s">
        <v>27</v>
      </c>
      <c r="G2444">
        <v>3051</v>
      </c>
      <c r="H2444" t="str">
        <f>IF(COUNTIF(Aktiva_företag[FO-nummer],ostolaskut_2025[[#This Row],[Toimittajan Y-tunnus]])&gt;0, "JA", "NEJ")</f>
        <v>JA</v>
      </c>
    </row>
    <row r="2445" spans="1:8" x14ac:dyDescent="0.35">
      <c r="A2445" t="s">
        <v>302</v>
      </c>
      <c r="B2445" t="s">
        <v>303</v>
      </c>
      <c r="C2445" s="1">
        <v>3.43</v>
      </c>
      <c r="D2445">
        <v>7082025</v>
      </c>
      <c r="E2445">
        <v>4410</v>
      </c>
      <c r="F2445" t="s">
        <v>27</v>
      </c>
      <c r="G2445">
        <v>3051</v>
      </c>
      <c r="H2445" t="str">
        <f>IF(COUNTIF(Aktiva_företag[FO-nummer],ostolaskut_2025[[#This Row],[Toimittajan Y-tunnus]])&gt;0, "JA", "NEJ")</f>
        <v>JA</v>
      </c>
    </row>
    <row r="2446" spans="1:8" x14ac:dyDescent="0.35">
      <c r="A2446" t="s">
        <v>302</v>
      </c>
      <c r="B2446" t="s">
        <v>303</v>
      </c>
      <c r="C2446" s="1">
        <v>72.11</v>
      </c>
      <c r="D2446">
        <v>7082025</v>
      </c>
      <c r="E2446">
        <v>4410</v>
      </c>
      <c r="F2446" t="s">
        <v>27</v>
      </c>
      <c r="G2446">
        <v>3101</v>
      </c>
      <c r="H2446" t="str">
        <f>IF(COUNTIF(Aktiva_företag[FO-nummer],ostolaskut_2025[[#This Row],[Toimittajan Y-tunnus]])&gt;0, "JA", "NEJ")</f>
        <v>JA</v>
      </c>
    </row>
    <row r="2447" spans="1:8" x14ac:dyDescent="0.35">
      <c r="A2447" t="s">
        <v>302</v>
      </c>
      <c r="B2447" t="s">
        <v>303</v>
      </c>
      <c r="C2447" s="1">
        <v>53.77</v>
      </c>
      <c r="D2447">
        <v>19082025</v>
      </c>
      <c r="E2447">
        <v>4520</v>
      </c>
      <c r="F2447" t="s">
        <v>117</v>
      </c>
      <c r="G2447">
        <v>5551</v>
      </c>
      <c r="H2447" t="str">
        <f>IF(COUNTIF(Aktiva_företag[FO-nummer],ostolaskut_2025[[#This Row],[Toimittajan Y-tunnus]])&gt;0, "JA", "NEJ")</f>
        <v>JA</v>
      </c>
    </row>
    <row r="2448" spans="1:8" x14ac:dyDescent="0.35">
      <c r="A2448" t="s">
        <v>302</v>
      </c>
      <c r="B2448" t="s">
        <v>303</v>
      </c>
      <c r="C2448" s="1">
        <v>2000</v>
      </c>
      <c r="D2448">
        <v>27082025</v>
      </c>
      <c r="E2448">
        <v>4820</v>
      </c>
      <c r="F2448" t="s">
        <v>9</v>
      </c>
      <c r="G2448">
        <v>5352</v>
      </c>
      <c r="H2448" t="str">
        <f>IF(COUNTIF(Aktiva_företag[FO-nummer],ostolaskut_2025[[#This Row],[Toimittajan Y-tunnus]])&gt;0, "JA", "NEJ")</f>
        <v>JA</v>
      </c>
    </row>
    <row r="2449" spans="1:8" x14ac:dyDescent="0.35">
      <c r="A2449" t="s">
        <v>302</v>
      </c>
      <c r="B2449" t="s">
        <v>303</v>
      </c>
      <c r="C2449" s="1">
        <v>2000</v>
      </c>
      <c r="D2449">
        <v>27082025</v>
      </c>
      <c r="E2449">
        <v>4820</v>
      </c>
      <c r="F2449" t="s">
        <v>9</v>
      </c>
      <c r="G2449">
        <v>5352</v>
      </c>
      <c r="H2449" t="str">
        <f>IF(COUNTIF(Aktiva_företag[FO-nummer],ostolaskut_2025[[#This Row],[Toimittajan Y-tunnus]])&gt;0, "JA", "NEJ")</f>
        <v>JA</v>
      </c>
    </row>
    <row r="2450" spans="1:8" x14ac:dyDescent="0.35">
      <c r="A2450" t="s">
        <v>302</v>
      </c>
      <c r="B2450" t="s">
        <v>303</v>
      </c>
      <c r="C2450" s="1">
        <v>38.6</v>
      </c>
      <c r="D2450">
        <v>18092025</v>
      </c>
      <c r="E2450">
        <v>4520</v>
      </c>
      <c r="F2450" t="s">
        <v>117</v>
      </c>
      <c r="G2450">
        <v>5501</v>
      </c>
      <c r="H2450" t="str">
        <f>IF(COUNTIF(Aktiva_företag[FO-nummer],ostolaskut_2025[[#This Row],[Toimittajan Y-tunnus]])&gt;0, "JA", "NEJ")</f>
        <v>JA</v>
      </c>
    </row>
    <row r="2451" spans="1:8" x14ac:dyDescent="0.35">
      <c r="A2451" t="s">
        <v>302</v>
      </c>
      <c r="B2451" t="s">
        <v>303</v>
      </c>
      <c r="C2451" s="1">
        <v>3.43</v>
      </c>
      <c r="D2451">
        <v>1102025</v>
      </c>
      <c r="E2451">
        <v>4410</v>
      </c>
      <c r="F2451" t="s">
        <v>27</v>
      </c>
      <c r="G2451">
        <v>3601</v>
      </c>
      <c r="H2451" t="str">
        <f>IF(COUNTIF(Aktiva_företag[FO-nummer],ostolaskut_2025[[#This Row],[Toimittajan Y-tunnus]])&gt;0, "JA", "NEJ")</f>
        <v>JA</v>
      </c>
    </row>
    <row r="2452" spans="1:8" x14ac:dyDescent="0.35">
      <c r="A2452" t="s">
        <v>302</v>
      </c>
      <c r="B2452" t="s">
        <v>303</v>
      </c>
      <c r="C2452" s="1">
        <v>46.84</v>
      </c>
      <c r="D2452">
        <v>1102025</v>
      </c>
      <c r="E2452">
        <v>4410</v>
      </c>
      <c r="F2452" t="s">
        <v>27</v>
      </c>
      <c r="G2452">
        <v>3601</v>
      </c>
      <c r="H2452" t="str">
        <f>IF(COUNTIF(Aktiva_företag[FO-nummer],ostolaskut_2025[[#This Row],[Toimittajan Y-tunnus]])&gt;0, "JA", "NEJ")</f>
        <v>JA</v>
      </c>
    </row>
    <row r="2453" spans="1:8" x14ac:dyDescent="0.35">
      <c r="A2453" t="s">
        <v>302</v>
      </c>
      <c r="B2453" t="s">
        <v>303</v>
      </c>
      <c r="C2453" s="1">
        <v>51.58</v>
      </c>
      <c r="D2453">
        <v>21102025</v>
      </c>
      <c r="E2453">
        <v>4520</v>
      </c>
      <c r="F2453" t="s">
        <v>117</v>
      </c>
      <c r="G2453">
        <v>5501</v>
      </c>
      <c r="H2453" t="str">
        <f>IF(COUNTIF(Aktiva_företag[FO-nummer],ostolaskut_2025[[#This Row],[Toimittajan Y-tunnus]])&gt;0, "JA", "NEJ")</f>
        <v>JA</v>
      </c>
    </row>
    <row r="2454" spans="1:8" x14ac:dyDescent="0.35">
      <c r="A2454" t="s">
        <v>302</v>
      </c>
      <c r="B2454" t="s">
        <v>303</v>
      </c>
      <c r="C2454" s="1">
        <v>77.459999999999994</v>
      </c>
      <c r="D2454">
        <v>29102025</v>
      </c>
      <c r="E2454">
        <v>4410</v>
      </c>
      <c r="F2454" t="s">
        <v>27</v>
      </c>
      <c r="G2454">
        <v>5551</v>
      </c>
      <c r="H2454" t="str">
        <f>IF(COUNTIF(Aktiva_företag[FO-nummer],ostolaskut_2025[[#This Row],[Toimittajan Y-tunnus]])&gt;0, "JA", "NEJ")</f>
        <v>JA</v>
      </c>
    </row>
    <row r="2455" spans="1:8" x14ac:dyDescent="0.35">
      <c r="A2455" t="s">
        <v>302</v>
      </c>
      <c r="B2455" t="s">
        <v>303</v>
      </c>
      <c r="C2455" s="1">
        <v>2000</v>
      </c>
      <c r="D2455">
        <v>31102025</v>
      </c>
      <c r="E2455">
        <v>4820</v>
      </c>
      <c r="F2455" t="s">
        <v>9</v>
      </c>
      <c r="G2455">
        <v>5352</v>
      </c>
      <c r="H2455" t="str">
        <f>IF(COUNTIF(Aktiva_företag[FO-nummer],ostolaskut_2025[[#This Row],[Toimittajan Y-tunnus]])&gt;0, "JA", "NEJ")</f>
        <v>JA</v>
      </c>
    </row>
    <row r="2456" spans="1:8" x14ac:dyDescent="0.35">
      <c r="A2456" t="s">
        <v>302</v>
      </c>
      <c r="B2456" t="s">
        <v>303</v>
      </c>
      <c r="C2456" s="1">
        <v>24.56</v>
      </c>
      <c r="D2456">
        <v>31102025</v>
      </c>
      <c r="E2456">
        <v>4410</v>
      </c>
      <c r="F2456" t="s">
        <v>27</v>
      </c>
      <c r="G2456">
        <v>3601</v>
      </c>
      <c r="H2456" t="str">
        <f>IF(COUNTIF(Aktiva_företag[FO-nummer],ostolaskut_2025[[#This Row],[Toimittajan Y-tunnus]])&gt;0, "JA", "NEJ")</f>
        <v>JA</v>
      </c>
    </row>
    <row r="2457" spans="1:8" x14ac:dyDescent="0.35">
      <c r="A2457" t="s">
        <v>302</v>
      </c>
      <c r="B2457" t="s">
        <v>303</v>
      </c>
      <c r="C2457" s="1">
        <v>34.65</v>
      </c>
      <c r="D2457">
        <v>17112025</v>
      </c>
      <c r="E2457">
        <v>4410</v>
      </c>
      <c r="F2457" t="s">
        <v>27</v>
      </c>
      <c r="G2457">
        <v>1101</v>
      </c>
      <c r="H2457" t="str">
        <f>IF(COUNTIF(Aktiva_företag[FO-nummer],ostolaskut_2025[[#This Row],[Toimittajan Y-tunnus]])&gt;0, "JA", "NEJ")</f>
        <v>JA</v>
      </c>
    </row>
    <row r="2458" spans="1:8" x14ac:dyDescent="0.35">
      <c r="A2458" t="s">
        <v>302</v>
      </c>
      <c r="B2458" t="s">
        <v>303</v>
      </c>
      <c r="C2458" s="1">
        <v>25.88</v>
      </c>
      <c r="D2458">
        <v>19112025</v>
      </c>
      <c r="E2458">
        <v>4410</v>
      </c>
      <c r="F2458" t="s">
        <v>27</v>
      </c>
      <c r="G2458">
        <v>1101</v>
      </c>
      <c r="H2458" t="str">
        <f>IF(COUNTIF(Aktiva_företag[FO-nummer],ostolaskut_2025[[#This Row],[Toimittajan Y-tunnus]])&gt;0, "JA", "NEJ")</f>
        <v>JA</v>
      </c>
    </row>
    <row r="2459" spans="1:8" x14ac:dyDescent="0.35">
      <c r="A2459" t="s">
        <v>302</v>
      </c>
      <c r="B2459" t="s">
        <v>303</v>
      </c>
      <c r="C2459" s="1">
        <v>2000</v>
      </c>
      <c r="D2459">
        <v>1112025</v>
      </c>
      <c r="E2459">
        <v>4820</v>
      </c>
      <c r="F2459" t="s">
        <v>9</v>
      </c>
      <c r="G2459">
        <v>5352</v>
      </c>
      <c r="H2459" t="str">
        <f>IF(COUNTIF(Aktiva_företag[FO-nummer],ostolaskut_2025[[#This Row],[Toimittajan Y-tunnus]])&gt;0, "JA", "NEJ")</f>
        <v>JA</v>
      </c>
    </row>
    <row r="2460" spans="1:8" x14ac:dyDescent="0.35">
      <c r="A2460" t="s">
        <v>302</v>
      </c>
      <c r="B2460" t="s">
        <v>303</v>
      </c>
      <c r="C2460" s="1">
        <v>33.159999999999997</v>
      </c>
      <c r="D2460">
        <v>2122025</v>
      </c>
      <c r="E2460">
        <v>4520</v>
      </c>
      <c r="F2460" t="s">
        <v>117</v>
      </c>
      <c r="G2460">
        <v>5501</v>
      </c>
      <c r="H2460" t="str">
        <f>IF(COUNTIF(Aktiva_företag[FO-nummer],ostolaskut_2025[[#This Row],[Toimittajan Y-tunnus]])&gt;0, "JA", "NEJ")</f>
        <v>JA</v>
      </c>
    </row>
    <row r="2461" spans="1:8" x14ac:dyDescent="0.35">
      <c r="A2461" t="s">
        <v>302</v>
      </c>
      <c r="B2461" t="s">
        <v>303</v>
      </c>
      <c r="C2461" s="1">
        <v>62.72</v>
      </c>
      <c r="D2461">
        <v>8122025</v>
      </c>
      <c r="E2461">
        <v>4410</v>
      </c>
      <c r="F2461" t="s">
        <v>27</v>
      </c>
      <c r="G2461">
        <v>1101</v>
      </c>
      <c r="H2461" t="str">
        <f>IF(COUNTIF(Aktiva_företag[FO-nummer],ostolaskut_2025[[#This Row],[Toimittajan Y-tunnus]])&gt;0, "JA", "NEJ")</f>
        <v>JA</v>
      </c>
    </row>
    <row r="2462" spans="1:8" x14ac:dyDescent="0.35">
      <c r="A2462" t="s">
        <v>302</v>
      </c>
      <c r="B2462" t="s">
        <v>303</v>
      </c>
      <c r="C2462" s="1">
        <v>48.07</v>
      </c>
      <c r="D2462">
        <v>17122025</v>
      </c>
      <c r="E2462">
        <v>4410</v>
      </c>
      <c r="F2462" t="s">
        <v>27</v>
      </c>
      <c r="G2462">
        <v>5501</v>
      </c>
      <c r="H2462" t="str">
        <f>IF(COUNTIF(Aktiva_företag[FO-nummer],ostolaskut_2025[[#This Row],[Toimittajan Y-tunnus]])&gt;0, "JA", "NEJ")</f>
        <v>JA</v>
      </c>
    </row>
    <row r="2463" spans="1:8" x14ac:dyDescent="0.35">
      <c r="A2463" t="s">
        <v>1418</v>
      </c>
      <c r="B2463" t="s">
        <v>1419</v>
      </c>
      <c r="C2463" s="1">
        <v>360</v>
      </c>
      <c r="D2463">
        <v>4082025</v>
      </c>
      <c r="E2463">
        <v>4380</v>
      </c>
      <c r="F2463" t="s">
        <v>373</v>
      </c>
      <c r="G2463">
        <v>5501</v>
      </c>
      <c r="H2463" t="str">
        <f>IF(COUNTIF(Aktiva_företag[FO-nummer],ostolaskut_2025[[#This Row],[Toimittajan Y-tunnus]])&gt;0, "JA", "NEJ")</f>
        <v>JA</v>
      </c>
    </row>
    <row r="2464" spans="1:8" x14ac:dyDescent="0.35">
      <c r="A2464" t="s">
        <v>1040</v>
      </c>
      <c r="B2464" t="s">
        <v>1041</v>
      </c>
      <c r="C2464" s="1">
        <v>312.5</v>
      </c>
      <c r="D2464">
        <v>25042025</v>
      </c>
      <c r="E2464">
        <v>4460</v>
      </c>
      <c r="F2464" t="s">
        <v>73</v>
      </c>
      <c r="G2464">
        <v>5551</v>
      </c>
      <c r="H2464" t="str">
        <f>IF(COUNTIF(Aktiva_företag[FO-nummer],ostolaskut_2025[[#This Row],[Toimittajan Y-tunnus]])&gt;0, "JA", "NEJ")</f>
        <v>JA</v>
      </c>
    </row>
    <row r="2465" spans="1:8" x14ac:dyDescent="0.35">
      <c r="A2465" t="s">
        <v>1040</v>
      </c>
      <c r="B2465" t="s">
        <v>1041</v>
      </c>
      <c r="C2465" s="1">
        <v>250</v>
      </c>
      <c r="D2465">
        <v>12112025</v>
      </c>
      <c r="E2465">
        <v>4342</v>
      </c>
      <c r="F2465" t="s">
        <v>22</v>
      </c>
      <c r="G2465">
        <v>5501</v>
      </c>
      <c r="H2465" t="str">
        <f>IF(COUNTIF(Aktiva_företag[FO-nummer],ostolaskut_2025[[#This Row],[Toimittajan Y-tunnus]])&gt;0, "JA", "NEJ")</f>
        <v>JA</v>
      </c>
    </row>
    <row r="2466" spans="1:8" x14ac:dyDescent="0.35">
      <c r="A2466" t="s">
        <v>1040</v>
      </c>
      <c r="B2466" t="s">
        <v>1041</v>
      </c>
      <c r="C2466" s="1">
        <v>1224</v>
      </c>
      <c r="D2466">
        <v>22122025</v>
      </c>
      <c r="E2466">
        <v>4340</v>
      </c>
      <c r="F2466" t="s">
        <v>66</v>
      </c>
      <c r="G2466">
        <v>5501</v>
      </c>
      <c r="H2466" t="str">
        <f>IF(COUNTIF(Aktiva_företag[FO-nummer],ostolaskut_2025[[#This Row],[Toimittajan Y-tunnus]])&gt;0, "JA", "NEJ")</f>
        <v>JA</v>
      </c>
    </row>
    <row r="2467" spans="1:8" x14ac:dyDescent="0.35">
      <c r="A2467" t="s">
        <v>1606</v>
      </c>
      <c r="B2467" t="s">
        <v>1607</v>
      </c>
      <c r="C2467" s="1">
        <v>700</v>
      </c>
      <c r="D2467">
        <v>1102025</v>
      </c>
      <c r="E2467">
        <v>4342</v>
      </c>
      <c r="F2467" t="s">
        <v>22</v>
      </c>
      <c r="G2467">
        <v>5551</v>
      </c>
      <c r="H2467" t="str">
        <f>IF(COUNTIF(Aktiva_företag[FO-nummer],ostolaskut_2025[[#This Row],[Toimittajan Y-tunnus]])&gt;0, "JA", "NEJ")</f>
        <v>JA</v>
      </c>
    </row>
    <row r="2468" spans="1:8" x14ac:dyDescent="0.35">
      <c r="A2468" t="s">
        <v>113</v>
      </c>
      <c r="B2468" t="s">
        <v>114</v>
      </c>
      <c r="C2468" s="1">
        <v>153.52000000000001</v>
      </c>
      <c r="D2468">
        <v>4012025</v>
      </c>
      <c r="E2468">
        <v>4573</v>
      </c>
      <c r="F2468" t="s">
        <v>15</v>
      </c>
      <c r="G2468">
        <v>5352</v>
      </c>
      <c r="H2468" t="str">
        <f>IF(COUNTIF(Aktiva_företag[FO-nummer],ostolaskut_2025[[#This Row],[Toimittajan Y-tunnus]])&gt;0, "JA", "NEJ")</f>
        <v>JA</v>
      </c>
    </row>
    <row r="2469" spans="1:8" x14ac:dyDescent="0.35">
      <c r="A2469" t="s">
        <v>113</v>
      </c>
      <c r="B2469" t="s">
        <v>114</v>
      </c>
      <c r="C2469" s="1">
        <v>138.31</v>
      </c>
      <c r="D2469">
        <v>4012025</v>
      </c>
      <c r="E2469">
        <v>4573</v>
      </c>
      <c r="F2469" t="s">
        <v>15</v>
      </c>
      <c r="G2469">
        <v>5352</v>
      </c>
      <c r="H2469" t="str">
        <f>IF(COUNTIF(Aktiva_företag[FO-nummer],ostolaskut_2025[[#This Row],[Toimittajan Y-tunnus]])&gt;0, "JA", "NEJ")</f>
        <v>JA</v>
      </c>
    </row>
    <row r="2470" spans="1:8" x14ac:dyDescent="0.35">
      <c r="A2470" t="s">
        <v>113</v>
      </c>
      <c r="B2470" t="s">
        <v>114</v>
      </c>
      <c r="C2470" s="1">
        <v>1412.15</v>
      </c>
      <c r="D2470">
        <v>4012025</v>
      </c>
      <c r="E2470">
        <v>4573</v>
      </c>
      <c r="F2470" t="s">
        <v>15</v>
      </c>
      <c r="G2470">
        <v>5352</v>
      </c>
      <c r="H2470" t="str">
        <f>IF(COUNTIF(Aktiva_företag[FO-nummer],ostolaskut_2025[[#This Row],[Toimittajan Y-tunnus]])&gt;0, "JA", "NEJ")</f>
        <v>JA</v>
      </c>
    </row>
    <row r="2471" spans="1:8" x14ac:dyDescent="0.35">
      <c r="A2471" t="s">
        <v>113</v>
      </c>
      <c r="B2471" t="s">
        <v>114</v>
      </c>
      <c r="C2471" s="1">
        <v>412.17</v>
      </c>
      <c r="D2471">
        <v>4012025</v>
      </c>
      <c r="E2471">
        <v>4573</v>
      </c>
      <c r="F2471" t="s">
        <v>15</v>
      </c>
      <c r="G2471">
        <v>5352</v>
      </c>
      <c r="H2471" t="str">
        <f>IF(COUNTIF(Aktiva_företag[FO-nummer],ostolaskut_2025[[#This Row],[Toimittajan Y-tunnus]])&gt;0, "JA", "NEJ")</f>
        <v>JA</v>
      </c>
    </row>
    <row r="2472" spans="1:8" x14ac:dyDescent="0.35">
      <c r="A2472" t="s">
        <v>113</v>
      </c>
      <c r="B2472" t="s">
        <v>114</v>
      </c>
      <c r="C2472" s="1">
        <v>511.75</v>
      </c>
      <c r="D2472">
        <v>4012025</v>
      </c>
      <c r="E2472">
        <v>4573</v>
      </c>
      <c r="F2472" t="s">
        <v>15</v>
      </c>
      <c r="G2472">
        <v>5352</v>
      </c>
      <c r="H2472" t="str">
        <f>IF(COUNTIF(Aktiva_företag[FO-nummer],ostolaskut_2025[[#This Row],[Toimittajan Y-tunnus]])&gt;0, "JA", "NEJ")</f>
        <v>JA</v>
      </c>
    </row>
    <row r="2473" spans="1:8" x14ac:dyDescent="0.35">
      <c r="A2473" t="s">
        <v>113</v>
      </c>
      <c r="B2473" t="s">
        <v>114</v>
      </c>
      <c r="C2473" s="1">
        <v>27.67</v>
      </c>
      <c r="D2473">
        <v>4012025</v>
      </c>
      <c r="E2473">
        <v>4573</v>
      </c>
      <c r="F2473" t="s">
        <v>15</v>
      </c>
      <c r="G2473">
        <v>5352</v>
      </c>
      <c r="H2473" t="str">
        <f>IF(COUNTIF(Aktiva_företag[FO-nummer],ostolaskut_2025[[#This Row],[Toimittajan Y-tunnus]])&gt;0, "JA", "NEJ")</f>
        <v>JA</v>
      </c>
    </row>
    <row r="2474" spans="1:8" x14ac:dyDescent="0.35">
      <c r="A2474" t="s">
        <v>113</v>
      </c>
      <c r="B2474" t="s">
        <v>114</v>
      </c>
      <c r="C2474" s="1">
        <v>388.65</v>
      </c>
      <c r="D2474">
        <v>4012025</v>
      </c>
      <c r="E2474">
        <v>4573</v>
      </c>
      <c r="F2474" t="s">
        <v>15</v>
      </c>
      <c r="G2474">
        <v>5352</v>
      </c>
      <c r="H2474" t="str">
        <f>IF(COUNTIF(Aktiva_företag[FO-nummer],ostolaskut_2025[[#This Row],[Toimittajan Y-tunnus]])&gt;0, "JA", "NEJ")</f>
        <v>JA</v>
      </c>
    </row>
    <row r="2475" spans="1:8" x14ac:dyDescent="0.35">
      <c r="A2475" t="s">
        <v>113</v>
      </c>
      <c r="B2475" t="s">
        <v>114</v>
      </c>
      <c r="C2475" s="1">
        <v>338.86</v>
      </c>
      <c r="D2475">
        <v>4012025</v>
      </c>
      <c r="E2475">
        <v>4573</v>
      </c>
      <c r="F2475" t="s">
        <v>15</v>
      </c>
      <c r="G2475">
        <v>4601</v>
      </c>
      <c r="H2475" t="str">
        <f>IF(COUNTIF(Aktiva_företag[FO-nummer],ostolaskut_2025[[#This Row],[Toimittajan Y-tunnus]])&gt;0, "JA", "NEJ")</f>
        <v>JA</v>
      </c>
    </row>
    <row r="2476" spans="1:8" x14ac:dyDescent="0.35">
      <c r="A2476" t="s">
        <v>113</v>
      </c>
      <c r="B2476" t="s">
        <v>114</v>
      </c>
      <c r="C2476" s="1">
        <v>309.82</v>
      </c>
      <c r="D2476">
        <v>4012025</v>
      </c>
      <c r="E2476">
        <v>4573</v>
      </c>
      <c r="F2476" t="s">
        <v>15</v>
      </c>
      <c r="G2476">
        <v>4601</v>
      </c>
      <c r="H2476" t="str">
        <f>IF(COUNTIF(Aktiva_företag[FO-nummer],ostolaskut_2025[[#This Row],[Toimittajan Y-tunnus]])&gt;0, "JA", "NEJ")</f>
        <v>JA</v>
      </c>
    </row>
    <row r="2477" spans="1:8" x14ac:dyDescent="0.35">
      <c r="A2477" t="s">
        <v>113</v>
      </c>
      <c r="B2477" t="s">
        <v>114</v>
      </c>
      <c r="C2477" s="1">
        <v>170.12</v>
      </c>
      <c r="D2477">
        <v>4012025</v>
      </c>
      <c r="E2477">
        <v>4573</v>
      </c>
      <c r="F2477" t="s">
        <v>15</v>
      </c>
      <c r="G2477">
        <v>4601</v>
      </c>
      <c r="H2477" t="str">
        <f>IF(COUNTIF(Aktiva_företag[FO-nummer],ostolaskut_2025[[#This Row],[Toimittajan Y-tunnus]])&gt;0, "JA", "NEJ")</f>
        <v>JA</v>
      </c>
    </row>
    <row r="2478" spans="1:8" x14ac:dyDescent="0.35">
      <c r="A2478" t="s">
        <v>113</v>
      </c>
      <c r="B2478" t="s">
        <v>114</v>
      </c>
      <c r="C2478" s="1">
        <v>35.96</v>
      </c>
      <c r="D2478">
        <v>4012025</v>
      </c>
      <c r="E2478">
        <v>4573</v>
      </c>
      <c r="F2478" t="s">
        <v>15</v>
      </c>
      <c r="G2478">
        <v>4601</v>
      </c>
      <c r="H2478" t="str">
        <f>IF(COUNTIF(Aktiva_företag[FO-nummer],ostolaskut_2025[[#This Row],[Toimittajan Y-tunnus]])&gt;0, "JA", "NEJ")</f>
        <v>JA</v>
      </c>
    </row>
    <row r="2479" spans="1:8" x14ac:dyDescent="0.35">
      <c r="A2479" t="s">
        <v>113</v>
      </c>
      <c r="B2479" t="s">
        <v>114</v>
      </c>
      <c r="C2479" s="1">
        <v>11.07</v>
      </c>
      <c r="D2479">
        <v>4012025</v>
      </c>
      <c r="E2479">
        <v>4573</v>
      </c>
      <c r="F2479" t="s">
        <v>15</v>
      </c>
      <c r="G2479">
        <v>4601</v>
      </c>
      <c r="H2479" t="str">
        <f>IF(COUNTIF(Aktiva_företag[FO-nummer],ostolaskut_2025[[#This Row],[Toimittajan Y-tunnus]])&gt;0, "JA", "NEJ")</f>
        <v>JA</v>
      </c>
    </row>
    <row r="2480" spans="1:8" x14ac:dyDescent="0.35">
      <c r="A2480" t="s">
        <v>113</v>
      </c>
      <c r="B2480" t="s">
        <v>114</v>
      </c>
      <c r="C2480" s="1">
        <v>9843.56</v>
      </c>
      <c r="D2480">
        <v>4012025</v>
      </c>
      <c r="E2480">
        <v>4573</v>
      </c>
      <c r="F2480" t="s">
        <v>15</v>
      </c>
      <c r="G2480">
        <v>4601</v>
      </c>
      <c r="H2480" t="str">
        <f>IF(COUNTIF(Aktiva_företag[FO-nummer],ostolaskut_2025[[#This Row],[Toimittajan Y-tunnus]])&gt;0, "JA", "NEJ")</f>
        <v>JA</v>
      </c>
    </row>
    <row r="2481" spans="1:8" x14ac:dyDescent="0.35">
      <c r="A2481" t="s">
        <v>113</v>
      </c>
      <c r="B2481" t="s">
        <v>114</v>
      </c>
      <c r="C2481" s="1">
        <v>53.63</v>
      </c>
      <c r="D2481">
        <v>4012025</v>
      </c>
      <c r="E2481">
        <v>4573</v>
      </c>
      <c r="F2481" t="s">
        <v>15</v>
      </c>
      <c r="G2481">
        <v>4601</v>
      </c>
      <c r="H2481" t="str">
        <f>IF(COUNTIF(Aktiva_företag[FO-nummer],ostolaskut_2025[[#This Row],[Toimittajan Y-tunnus]])&gt;0, "JA", "NEJ")</f>
        <v>JA</v>
      </c>
    </row>
    <row r="2482" spans="1:8" x14ac:dyDescent="0.35">
      <c r="A2482" t="s">
        <v>113</v>
      </c>
      <c r="B2482" t="s">
        <v>114</v>
      </c>
      <c r="C2482" s="1">
        <v>4202.09</v>
      </c>
      <c r="D2482">
        <v>4012025</v>
      </c>
      <c r="E2482">
        <v>4573</v>
      </c>
      <c r="F2482" t="s">
        <v>15</v>
      </c>
      <c r="G2482">
        <v>4601</v>
      </c>
      <c r="H2482" t="str">
        <f>IF(COUNTIF(Aktiva_företag[FO-nummer],ostolaskut_2025[[#This Row],[Toimittajan Y-tunnus]])&gt;0, "JA", "NEJ")</f>
        <v>JA</v>
      </c>
    </row>
    <row r="2483" spans="1:8" x14ac:dyDescent="0.35">
      <c r="A2483" t="s">
        <v>113</v>
      </c>
      <c r="B2483" t="s">
        <v>114</v>
      </c>
      <c r="C2483" s="1">
        <v>446.21</v>
      </c>
      <c r="D2483">
        <v>4012025</v>
      </c>
      <c r="E2483">
        <v>4573</v>
      </c>
      <c r="F2483" t="s">
        <v>15</v>
      </c>
      <c r="G2483">
        <v>5352</v>
      </c>
      <c r="H2483" t="str">
        <f>IF(COUNTIF(Aktiva_företag[FO-nummer],ostolaskut_2025[[#This Row],[Toimittajan Y-tunnus]])&gt;0, "JA", "NEJ")</f>
        <v>JA</v>
      </c>
    </row>
    <row r="2484" spans="1:8" x14ac:dyDescent="0.35">
      <c r="A2484" t="s">
        <v>113</v>
      </c>
      <c r="B2484" t="s">
        <v>114</v>
      </c>
      <c r="C2484" s="1">
        <v>226.61</v>
      </c>
      <c r="D2484">
        <v>4012025</v>
      </c>
      <c r="E2484">
        <v>4573</v>
      </c>
      <c r="F2484" t="s">
        <v>15</v>
      </c>
      <c r="G2484">
        <v>5352</v>
      </c>
      <c r="H2484" t="str">
        <f>IF(COUNTIF(Aktiva_företag[FO-nummer],ostolaskut_2025[[#This Row],[Toimittajan Y-tunnus]])&gt;0, "JA", "NEJ")</f>
        <v>JA</v>
      </c>
    </row>
    <row r="2485" spans="1:8" x14ac:dyDescent="0.35">
      <c r="A2485" t="s">
        <v>113</v>
      </c>
      <c r="B2485" t="s">
        <v>114</v>
      </c>
      <c r="C2485" s="1">
        <v>86.81</v>
      </c>
      <c r="D2485">
        <v>4012025</v>
      </c>
      <c r="E2485">
        <v>4573</v>
      </c>
      <c r="F2485" t="s">
        <v>15</v>
      </c>
      <c r="G2485">
        <v>5352</v>
      </c>
      <c r="H2485" t="str">
        <f>IF(COUNTIF(Aktiva_företag[FO-nummer],ostolaskut_2025[[#This Row],[Toimittajan Y-tunnus]])&gt;0, "JA", "NEJ")</f>
        <v>JA</v>
      </c>
    </row>
    <row r="2486" spans="1:8" x14ac:dyDescent="0.35">
      <c r="A2486" t="s">
        <v>113</v>
      </c>
      <c r="B2486" t="s">
        <v>114</v>
      </c>
      <c r="C2486" s="1">
        <v>53.63</v>
      </c>
      <c r="D2486">
        <v>4012025</v>
      </c>
      <c r="E2486">
        <v>4573</v>
      </c>
      <c r="F2486" t="s">
        <v>15</v>
      </c>
      <c r="G2486">
        <v>5352</v>
      </c>
      <c r="H2486" t="str">
        <f>IF(COUNTIF(Aktiva_företag[FO-nummer],ostolaskut_2025[[#This Row],[Toimittajan Y-tunnus]])&gt;0, "JA", "NEJ")</f>
        <v>JA</v>
      </c>
    </row>
    <row r="2487" spans="1:8" x14ac:dyDescent="0.35">
      <c r="A2487" t="s">
        <v>113</v>
      </c>
      <c r="B2487" t="s">
        <v>114</v>
      </c>
      <c r="C2487" s="1">
        <v>25.86</v>
      </c>
      <c r="D2487">
        <v>4012025</v>
      </c>
      <c r="E2487">
        <v>4573</v>
      </c>
      <c r="F2487" t="s">
        <v>15</v>
      </c>
      <c r="G2487">
        <v>4601</v>
      </c>
      <c r="H2487" t="str">
        <f>IF(COUNTIF(Aktiva_företag[FO-nummer],ostolaskut_2025[[#This Row],[Toimittajan Y-tunnus]])&gt;0, "JA", "NEJ")</f>
        <v>JA</v>
      </c>
    </row>
    <row r="2488" spans="1:8" x14ac:dyDescent="0.35">
      <c r="A2488" t="s">
        <v>113</v>
      </c>
      <c r="B2488" t="s">
        <v>114</v>
      </c>
      <c r="C2488" s="1">
        <v>53.63</v>
      </c>
      <c r="D2488">
        <v>4012025</v>
      </c>
      <c r="E2488">
        <v>4573</v>
      </c>
      <c r="F2488" t="s">
        <v>15</v>
      </c>
      <c r="G2488">
        <v>4601</v>
      </c>
      <c r="H2488" t="str">
        <f>IF(COUNTIF(Aktiva_företag[FO-nummer],ostolaskut_2025[[#This Row],[Toimittajan Y-tunnus]])&gt;0, "JA", "NEJ")</f>
        <v>JA</v>
      </c>
    </row>
    <row r="2489" spans="1:8" x14ac:dyDescent="0.35">
      <c r="A2489" t="s">
        <v>113</v>
      </c>
      <c r="B2489" t="s">
        <v>114</v>
      </c>
      <c r="C2489" s="1">
        <v>10.85</v>
      </c>
      <c r="D2489">
        <v>4012025</v>
      </c>
      <c r="E2489">
        <v>4573</v>
      </c>
      <c r="F2489" t="s">
        <v>15</v>
      </c>
      <c r="G2489">
        <v>4601</v>
      </c>
      <c r="H2489" t="str">
        <f>IF(COUNTIF(Aktiva_företag[FO-nummer],ostolaskut_2025[[#This Row],[Toimittajan Y-tunnus]])&gt;0, "JA", "NEJ")</f>
        <v>JA</v>
      </c>
    </row>
    <row r="2490" spans="1:8" x14ac:dyDescent="0.35">
      <c r="A2490" t="s">
        <v>113</v>
      </c>
      <c r="B2490" t="s">
        <v>114</v>
      </c>
      <c r="C2490" s="1">
        <v>2288.1799999999998</v>
      </c>
      <c r="D2490">
        <v>4012025</v>
      </c>
      <c r="E2490">
        <v>4573</v>
      </c>
      <c r="F2490" t="s">
        <v>15</v>
      </c>
      <c r="G2490">
        <v>4601</v>
      </c>
      <c r="H2490" t="str">
        <f>IF(COUNTIF(Aktiva_företag[FO-nummer],ostolaskut_2025[[#This Row],[Toimittajan Y-tunnus]])&gt;0, "JA", "NEJ")</f>
        <v>JA</v>
      </c>
    </row>
    <row r="2491" spans="1:8" x14ac:dyDescent="0.35">
      <c r="A2491" t="s">
        <v>113</v>
      </c>
      <c r="B2491" t="s">
        <v>114</v>
      </c>
      <c r="C2491" s="1">
        <v>245.98</v>
      </c>
      <c r="D2491">
        <v>4012025</v>
      </c>
      <c r="E2491">
        <v>4573</v>
      </c>
      <c r="F2491" t="s">
        <v>15</v>
      </c>
      <c r="G2491">
        <v>5352</v>
      </c>
      <c r="H2491" t="str">
        <f>IF(COUNTIF(Aktiva_företag[FO-nummer],ostolaskut_2025[[#This Row],[Toimittajan Y-tunnus]])&gt;0, "JA", "NEJ")</f>
        <v>JA</v>
      </c>
    </row>
    <row r="2492" spans="1:8" x14ac:dyDescent="0.35">
      <c r="A2492" t="s">
        <v>113</v>
      </c>
      <c r="B2492" t="s">
        <v>114</v>
      </c>
      <c r="C2492" s="1">
        <v>83.41</v>
      </c>
      <c r="D2492">
        <v>4012025</v>
      </c>
      <c r="E2492">
        <v>4573</v>
      </c>
      <c r="F2492" t="s">
        <v>15</v>
      </c>
      <c r="G2492">
        <v>4601</v>
      </c>
      <c r="H2492" t="str">
        <f>IF(COUNTIF(Aktiva_företag[FO-nummer],ostolaskut_2025[[#This Row],[Toimittajan Y-tunnus]])&gt;0, "JA", "NEJ")</f>
        <v>JA</v>
      </c>
    </row>
    <row r="2493" spans="1:8" x14ac:dyDescent="0.35">
      <c r="A2493" t="s">
        <v>113</v>
      </c>
      <c r="B2493" t="s">
        <v>114</v>
      </c>
      <c r="C2493" s="1">
        <v>3926.32</v>
      </c>
      <c r="D2493">
        <v>4012025</v>
      </c>
      <c r="E2493">
        <v>4573</v>
      </c>
      <c r="F2493" t="s">
        <v>15</v>
      </c>
      <c r="G2493">
        <v>4601</v>
      </c>
      <c r="H2493" t="str">
        <f>IF(COUNTIF(Aktiva_företag[FO-nummer],ostolaskut_2025[[#This Row],[Toimittajan Y-tunnus]])&gt;0, "JA", "NEJ")</f>
        <v>JA</v>
      </c>
    </row>
    <row r="2494" spans="1:8" x14ac:dyDescent="0.35">
      <c r="A2494" t="s">
        <v>113</v>
      </c>
      <c r="B2494" t="s">
        <v>114</v>
      </c>
      <c r="C2494" s="1">
        <v>77.44</v>
      </c>
      <c r="D2494">
        <v>4012025</v>
      </c>
      <c r="E2494">
        <v>4573</v>
      </c>
      <c r="F2494" t="s">
        <v>15</v>
      </c>
      <c r="G2494">
        <v>4601</v>
      </c>
      <c r="H2494" t="str">
        <f>IF(COUNTIF(Aktiva_företag[FO-nummer],ostolaskut_2025[[#This Row],[Toimittajan Y-tunnus]])&gt;0, "JA", "NEJ")</f>
        <v>JA</v>
      </c>
    </row>
    <row r="2495" spans="1:8" x14ac:dyDescent="0.35">
      <c r="A2495" t="s">
        <v>113</v>
      </c>
      <c r="B2495" t="s">
        <v>114</v>
      </c>
      <c r="C2495" s="1">
        <v>1534</v>
      </c>
      <c r="D2495">
        <v>27012025</v>
      </c>
      <c r="E2495">
        <v>1115</v>
      </c>
      <c r="F2495" t="s">
        <v>357</v>
      </c>
      <c r="G2495">
        <v>5351</v>
      </c>
      <c r="H2495" t="str">
        <f>IF(COUNTIF(Aktiva_företag[FO-nummer],ostolaskut_2025[[#This Row],[Toimittajan Y-tunnus]])&gt;0, "JA", "NEJ")</f>
        <v>JA</v>
      </c>
    </row>
    <row r="2496" spans="1:8" x14ac:dyDescent="0.35">
      <c r="A2496" t="s">
        <v>113</v>
      </c>
      <c r="B2496" t="s">
        <v>114</v>
      </c>
      <c r="C2496" s="1">
        <v>418</v>
      </c>
      <c r="D2496">
        <v>27012025</v>
      </c>
      <c r="E2496">
        <v>4470</v>
      </c>
      <c r="F2496" t="s">
        <v>20</v>
      </c>
      <c r="G2496">
        <v>4601</v>
      </c>
      <c r="H2496" t="str">
        <f>IF(COUNTIF(Aktiva_företag[FO-nummer],ostolaskut_2025[[#This Row],[Toimittajan Y-tunnus]])&gt;0, "JA", "NEJ")</f>
        <v>JA</v>
      </c>
    </row>
    <row r="2497" spans="1:8" x14ac:dyDescent="0.35">
      <c r="A2497" t="s">
        <v>113</v>
      </c>
      <c r="B2497" t="s">
        <v>114</v>
      </c>
      <c r="C2497" s="1">
        <v>840</v>
      </c>
      <c r="D2497">
        <v>27012025</v>
      </c>
      <c r="E2497">
        <v>1130</v>
      </c>
      <c r="F2497" t="s">
        <v>376</v>
      </c>
      <c r="G2497">
        <v>4601</v>
      </c>
      <c r="H2497" t="str">
        <f>IF(COUNTIF(Aktiva_företag[FO-nummer],ostolaskut_2025[[#This Row],[Toimittajan Y-tunnus]])&gt;0, "JA", "NEJ")</f>
        <v>JA</v>
      </c>
    </row>
    <row r="2498" spans="1:8" x14ac:dyDescent="0.35">
      <c r="A2498" t="s">
        <v>113</v>
      </c>
      <c r="B2498" t="s">
        <v>114</v>
      </c>
      <c r="C2498" s="1">
        <v>53.63</v>
      </c>
      <c r="D2498">
        <v>30012025</v>
      </c>
      <c r="E2498">
        <v>4573</v>
      </c>
      <c r="F2498" t="s">
        <v>15</v>
      </c>
      <c r="G2498">
        <v>4601</v>
      </c>
      <c r="H2498" t="str">
        <f>IF(COUNTIF(Aktiva_företag[FO-nummer],ostolaskut_2025[[#This Row],[Toimittajan Y-tunnus]])&gt;0, "JA", "NEJ")</f>
        <v>JA</v>
      </c>
    </row>
    <row r="2499" spans="1:8" x14ac:dyDescent="0.35">
      <c r="A2499" t="s">
        <v>113</v>
      </c>
      <c r="B2499" t="s">
        <v>114</v>
      </c>
      <c r="C2499" s="1">
        <v>4202.09</v>
      </c>
      <c r="D2499">
        <v>30012025</v>
      </c>
      <c r="E2499">
        <v>4573</v>
      </c>
      <c r="F2499" t="s">
        <v>15</v>
      </c>
      <c r="G2499">
        <v>4601</v>
      </c>
      <c r="H2499" t="str">
        <f>IF(COUNTIF(Aktiva_företag[FO-nummer],ostolaskut_2025[[#This Row],[Toimittajan Y-tunnus]])&gt;0, "JA", "NEJ")</f>
        <v>JA</v>
      </c>
    </row>
    <row r="2500" spans="1:8" x14ac:dyDescent="0.35">
      <c r="A2500" t="s">
        <v>113</v>
      </c>
      <c r="B2500" t="s">
        <v>114</v>
      </c>
      <c r="C2500" s="1">
        <v>245.98</v>
      </c>
      <c r="D2500">
        <v>30012025</v>
      </c>
      <c r="E2500">
        <v>4573</v>
      </c>
      <c r="F2500" t="s">
        <v>15</v>
      </c>
      <c r="G2500">
        <v>5352</v>
      </c>
      <c r="H2500" t="str">
        <f>IF(COUNTIF(Aktiva_företag[FO-nummer],ostolaskut_2025[[#This Row],[Toimittajan Y-tunnus]])&gt;0, "JA", "NEJ")</f>
        <v>JA</v>
      </c>
    </row>
    <row r="2501" spans="1:8" x14ac:dyDescent="0.35">
      <c r="A2501" t="s">
        <v>113</v>
      </c>
      <c r="B2501" t="s">
        <v>114</v>
      </c>
      <c r="C2501" s="1">
        <v>83.41</v>
      </c>
      <c r="D2501">
        <v>30012025</v>
      </c>
      <c r="E2501">
        <v>4573</v>
      </c>
      <c r="F2501" t="s">
        <v>15</v>
      </c>
      <c r="G2501">
        <v>4601</v>
      </c>
      <c r="H2501" t="str">
        <f>IF(COUNTIF(Aktiva_företag[FO-nummer],ostolaskut_2025[[#This Row],[Toimittajan Y-tunnus]])&gt;0, "JA", "NEJ")</f>
        <v>JA</v>
      </c>
    </row>
    <row r="2502" spans="1:8" x14ac:dyDescent="0.35">
      <c r="A2502" t="s">
        <v>113</v>
      </c>
      <c r="B2502" t="s">
        <v>114</v>
      </c>
      <c r="C2502" s="1">
        <v>3926.32</v>
      </c>
      <c r="D2502">
        <v>30012025</v>
      </c>
      <c r="E2502">
        <v>4573</v>
      </c>
      <c r="F2502" t="s">
        <v>15</v>
      </c>
      <c r="G2502">
        <v>4601</v>
      </c>
      <c r="H2502" t="str">
        <f>IF(COUNTIF(Aktiva_företag[FO-nummer],ostolaskut_2025[[#This Row],[Toimittajan Y-tunnus]])&gt;0, "JA", "NEJ")</f>
        <v>JA</v>
      </c>
    </row>
    <row r="2503" spans="1:8" x14ac:dyDescent="0.35">
      <c r="A2503" t="s">
        <v>113</v>
      </c>
      <c r="B2503" t="s">
        <v>114</v>
      </c>
      <c r="C2503" s="1">
        <v>153.52000000000001</v>
      </c>
      <c r="D2503">
        <v>30012025</v>
      </c>
      <c r="E2503">
        <v>4573</v>
      </c>
      <c r="F2503" t="s">
        <v>15</v>
      </c>
      <c r="G2503">
        <v>5352</v>
      </c>
      <c r="H2503" t="str">
        <f>IF(COUNTIF(Aktiva_företag[FO-nummer],ostolaskut_2025[[#This Row],[Toimittajan Y-tunnus]])&gt;0, "JA", "NEJ")</f>
        <v>JA</v>
      </c>
    </row>
    <row r="2504" spans="1:8" x14ac:dyDescent="0.35">
      <c r="A2504" t="s">
        <v>113</v>
      </c>
      <c r="B2504" t="s">
        <v>114</v>
      </c>
      <c r="C2504" s="1">
        <v>138.31</v>
      </c>
      <c r="D2504">
        <v>30012025</v>
      </c>
      <c r="E2504">
        <v>4573</v>
      </c>
      <c r="F2504" t="s">
        <v>15</v>
      </c>
      <c r="G2504">
        <v>5352</v>
      </c>
      <c r="H2504" t="str">
        <f>IF(COUNTIF(Aktiva_företag[FO-nummer],ostolaskut_2025[[#This Row],[Toimittajan Y-tunnus]])&gt;0, "JA", "NEJ")</f>
        <v>JA</v>
      </c>
    </row>
    <row r="2505" spans="1:8" x14ac:dyDescent="0.35">
      <c r="A2505" t="s">
        <v>113</v>
      </c>
      <c r="B2505" t="s">
        <v>114</v>
      </c>
      <c r="C2505" s="1">
        <v>1412.15</v>
      </c>
      <c r="D2505">
        <v>30012025</v>
      </c>
      <c r="E2505">
        <v>4573</v>
      </c>
      <c r="F2505" t="s">
        <v>15</v>
      </c>
      <c r="G2505">
        <v>5352</v>
      </c>
      <c r="H2505" t="str">
        <f>IF(COUNTIF(Aktiva_företag[FO-nummer],ostolaskut_2025[[#This Row],[Toimittajan Y-tunnus]])&gt;0, "JA", "NEJ")</f>
        <v>JA</v>
      </c>
    </row>
    <row r="2506" spans="1:8" x14ac:dyDescent="0.35">
      <c r="A2506" t="s">
        <v>113</v>
      </c>
      <c r="B2506" t="s">
        <v>114</v>
      </c>
      <c r="C2506" s="1">
        <v>412.17</v>
      </c>
      <c r="D2506">
        <v>30012025</v>
      </c>
      <c r="E2506">
        <v>4573</v>
      </c>
      <c r="F2506" t="s">
        <v>15</v>
      </c>
      <c r="G2506">
        <v>5352</v>
      </c>
      <c r="H2506" t="str">
        <f>IF(COUNTIF(Aktiva_företag[FO-nummer],ostolaskut_2025[[#This Row],[Toimittajan Y-tunnus]])&gt;0, "JA", "NEJ")</f>
        <v>JA</v>
      </c>
    </row>
    <row r="2507" spans="1:8" x14ac:dyDescent="0.35">
      <c r="A2507" t="s">
        <v>113</v>
      </c>
      <c r="B2507" t="s">
        <v>114</v>
      </c>
      <c r="C2507" s="1">
        <v>511.75</v>
      </c>
      <c r="D2507">
        <v>30012025</v>
      </c>
      <c r="E2507">
        <v>4573</v>
      </c>
      <c r="F2507" t="s">
        <v>15</v>
      </c>
      <c r="G2507">
        <v>5352</v>
      </c>
      <c r="H2507" t="str">
        <f>IF(COUNTIF(Aktiva_företag[FO-nummer],ostolaskut_2025[[#This Row],[Toimittajan Y-tunnus]])&gt;0, "JA", "NEJ")</f>
        <v>JA</v>
      </c>
    </row>
    <row r="2508" spans="1:8" x14ac:dyDescent="0.35">
      <c r="A2508" t="s">
        <v>113</v>
      </c>
      <c r="B2508" t="s">
        <v>114</v>
      </c>
      <c r="C2508" s="1">
        <v>27.67</v>
      </c>
      <c r="D2508">
        <v>30012025</v>
      </c>
      <c r="E2508">
        <v>4573</v>
      </c>
      <c r="F2508" t="s">
        <v>15</v>
      </c>
      <c r="G2508">
        <v>5352</v>
      </c>
      <c r="H2508" t="str">
        <f>IF(COUNTIF(Aktiva_företag[FO-nummer],ostolaskut_2025[[#This Row],[Toimittajan Y-tunnus]])&gt;0, "JA", "NEJ")</f>
        <v>JA</v>
      </c>
    </row>
    <row r="2509" spans="1:8" x14ac:dyDescent="0.35">
      <c r="A2509" t="s">
        <v>113</v>
      </c>
      <c r="B2509" t="s">
        <v>114</v>
      </c>
      <c r="C2509" s="1">
        <v>388.65</v>
      </c>
      <c r="D2509">
        <v>30012025</v>
      </c>
      <c r="E2509">
        <v>4573</v>
      </c>
      <c r="F2509" t="s">
        <v>15</v>
      </c>
      <c r="G2509">
        <v>5352</v>
      </c>
      <c r="H2509" t="str">
        <f>IF(COUNTIF(Aktiva_företag[FO-nummer],ostolaskut_2025[[#This Row],[Toimittajan Y-tunnus]])&gt;0, "JA", "NEJ")</f>
        <v>JA</v>
      </c>
    </row>
    <row r="2510" spans="1:8" x14ac:dyDescent="0.35">
      <c r="A2510" t="s">
        <v>113</v>
      </c>
      <c r="B2510" t="s">
        <v>114</v>
      </c>
      <c r="C2510" s="1">
        <v>338.86</v>
      </c>
      <c r="D2510">
        <v>30012025</v>
      </c>
      <c r="E2510">
        <v>4573</v>
      </c>
      <c r="F2510" t="s">
        <v>15</v>
      </c>
      <c r="G2510">
        <v>4601</v>
      </c>
      <c r="H2510" t="str">
        <f>IF(COUNTIF(Aktiva_företag[FO-nummer],ostolaskut_2025[[#This Row],[Toimittajan Y-tunnus]])&gt;0, "JA", "NEJ")</f>
        <v>JA</v>
      </c>
    </row>
    <row r="2511" spans="1:8" x14ac:dyDescent="0.35">
      <c r="A2511" t="s">
        <v>113</v>
      </c>
      <c r="B2511" t="s">
        <v>114</v>
      </c>
      <c r="C2511" s="1">
        <v>309.82</v>
      </c>
      <c r="D2511">
        <v>30012025</v>
      </c>
      <c r="E2511">
        <v>4573</v>
      </c>
      <c r="F2511" t="s">
        <v>15</v>
      </c>
      <c r="G2511">
        <v>4601</v>
      </c>
      <c r="H2511" t="str">
        <f>IF(COUNTIF(Aktiva_företag[FO-nummer],ostolaskut_2025[[#This Row],[Toimittajan Y-tunnus]])&gt;0, "JA", "NEJ")</f>
        <v>JA</v>
      </c>
    </row>
    <row r="2512" spans="1:8" x14ac:dyDescent="0.35">
      <c r="A2512" t="s">
        <v>113</v>
      </c>
      <c r="B2512" t="s">
        <v>114</v>
      </c>
      <c r="C2512" s="1">
        <v>170.12</v>
      </c>
      <c r="D2512">
        <v>30012025</v>
      </c>
      <c r="E2512">
        <v>4573</v>
      </c>
      <c r="F2512" t="s">
        <v>15</v>
      </c>
      <c r="G2512">
        <v>4601</v>
      </c>
      <c r="H2512" t="str">
        <f>IF(COUNTIF(Aktiva_företag[FO-nummer],ostolaskut_2025[[#This Row],[Toimittajan Y-tunnus]])&gt;0, "JA", "NEJ")</f>
        <v>JA</v>
      </c>
    </row>
    <row r="2513" spans="1:8" x14ac:dyDescent="0.35">
      <c r="A2513" t="s">
        <v>113</v>
      </c>
      <c r="B2513" t="s">
        <v>114</v>
      </c>
      <c r="C2513" s="1">
        <v>35.96</v>
      </c>
      <c r="D2513">
        <v>30012025</v>
      </c>
      <c r="E2513">
        <v>4573</v>
      </c>
      <c r="F2513" t="s">
        <v>15</v>
      </c>
      <c r="G2513">
        <v>4601</v>
      </c>
      <c r="H2513" t="str">
        <f>IF(COUNTIF(Aktiva_företag[FO-nummer],ostolaskut_2025[[#This Row],[Toimittajan Y-tunnus]])&gt;0, "JA", "NEJ")</f>
        <v>JA</v>
      </c>
    </row>
    <row r="2514" spans="1:8" x14ac:dyDescent="0.35">
      <c r="A2514" t="s">
        <v>113</v>
      </c>
      <c r="B2514" t="s">
        <v>114</v>
      </c>
      <c r="C2514" s="1">
        <v>77.45</v>
      </c>
      <c r="D2514">
        <v>30012025</v>
      </c>
      <c r="E2514">
        <v>4573</v>
      </c>
      <c r="F2514" t="s">
        <v>15</v>
      </c>
      <c r="G2514">
        <v>4601</v>
      </c>
      <c r="H2514" t="str">
        <f>IF(COUNTIF(Aktiva_företag[FO-nummer],ostolaskut_2025[[#This Row],[Toimittajan Y-tunnus]])&gt;0, "JA", "NEJ")</f>
        <v>JA</v>
      </c>
    </row>
    <row r="2515" spans="1:8" x14ac:dyDescent="0.35">
      <c r="A2515" t="s">
        <v>113</v>
      </c>
      <c r="B2515" t="s">
        <v>114</v>
      </c>
      <c r="C2515" s="1">
        <v>11.07</v>
      </c>
      <c r="D2515">
        <v>30012025</v>
      </c>
      <c r="E2515">
        <v>4573</v>
      </c>
      <c r="F2515" t="s">
        <v>15</v>
      </c>
      <c r="G2515">
        <v>4601</v>
      </c>
      <c r="H2515" t="str">
        <f>IF(COUNTIF(Aktiva_företag[FO-nummer],ostolaskut_2025[[#This Row],[Toimittajan Y-tunnus]])&gt;0, "JA", "NEJ")</f>
        <v>JA</v>
      </c>
    </row>
    <row r="2516" spans="1:8" x14ac:dyDescent="0.35">
      <c r="A2516" t="s">
        <v>113</v>
      </c>
      <c r="B2516" t="s">
        <v>114</v>
      </c>
      <c r="C2516" s="1">
        <v>9843.56</v>
      </c>
      <c r="D2516">
        <v>30012025</v>
      </c>
      <c r="E2516">
        <v>4573</v>
      </c>
      <c r="F2516" t="s">
        <v>15</v>
      </c>
      <c r="G2516">
        <v>4601</v>
      </c>
      <c r="H2516" t="str">
        <f>IF(COUNTIF(Aktiva_företag[FO-nummer],ostolaskut_2025[[#This Row],[Toimittajan Y-tunnus]])&gt;0, "JA", "NEJ")</f>
        <v>JA</v>
      </c>
    </row>
    <row r="2517" spans="1:8" x14ac:dyDescent="0.35">
      <c r="A2517" t="s">
        <v>113</v>
      </c>
      <c r="B2517" t="s">
        <v>114</v>
      </c>
      <c r="C2517" s="1">
        <v>446.21</v>
      </c>
      <c r="D2517">
        <v>30012025</v>
      </c>
      <c r="E2517">
        <v>4573</v>
      </c>
      <c r="F2517" t="s">
        <v>15</v>
      </c>
      <c r="G2517">
        <v>5352</v>
      </c>
      <c r="H2517" t="str">
        <f>IF(COUNTIF(Aktiva_företag[FO-nummer],ostolaskut_2025[[#This Row],[Toimittajan Y-tunnus]])&gt;0, "JA", "NEJ")</f>
        <v>JA</v>
      </c>
    </row>
    <row r="2518" spans="1:8" x14ac:dyDescent="0.35">
      <c r="A2518" t="s">
        <v>113</v>
      </c>
      <c r="B2518" t="s">
        <v>114</v>
      </c>
      <c r="C2518" s="1">
        <v>226.61</v>
      </c>
      <c r="D2518">
        <v>30012025</v>
      </c>
      <c r="E2518">
        <v>4573</v>
      </c>
      <c r="F2518" t="s">
        <v>15</v>
      </c>
      <c r="G2518">
        <v>5352</v>
      </c>
      <c r="H2518" t="str">
        <f>IF(COUNTIF(Aktiva_företag[FO-nummer],ostolaskut_2025[[#This Row],[Toimittajan Y-tunnus]])&gt;0, "JA", "NEJ")</f>
        <v>JA</v>
      </c>
    </row>
    <row r="2519" spans="1:8" x14ac:dyDescent="0.35">
      <c r="A2519" t="s">
        <v>113</v>
      </c>
      <c r="B2519" t="s">
        <v>114</v>
      </c>
      <c r="C2519" s="1">
        <v>86.81</v>
      </c>
      <c r="D2519">
        <v>30012025</v>
      </c>
      <c r="E2519">
        <v>4573</v>
      </c>
      <c r="F2519" t="s">
        <v>15</v>
      </c>
      <c r="G2519">
        <v>5352</v>
      </c>
      <c r="H2519" t="str">
        <f>IF(COUNTIF(Aktiva_företag[FO-nummer],ostolaskut_2025[[#This Row],[Toimittajan Y-tunnus]])&gt;0, "JA", "NEJ")</f>
        <v>JA</v>
      </c>
    </row>
    <row r="2520" spans="1:8" x14ac:dyDescent="0.35">
      <c r="A2520" t="s">
        <v>113</v>
      </c>
      <c r="B2520" t="s">
        <v>114</v>
      </c>
      <c r="C2520" s="1">
        <v>53.63</v>
      </c>
      <c r="D2520">
        <v>30012025</v>
      </c>
      <c r="E2520">
        <v>4573</v>
      </c>
      <c r="F2520" t="s">
        <v>15</v>
      </c>
      <c r="G2520">
        <v>5352</v>
      </c>
      <c r="H2520" t="str">
        <f>IF(COUNTIF(Aktiva_företag[FO-nummer],ostolaskut_2025[[#This Row],[Toimittajan Y-tunnus]])&gt;0, "JA", "NEJ")</f>
        <v>JA</v>
      </c>
    </row>
    <row r="2521" spans="1:8" x14ac:dyDescent="0.35">
      <c r="A2521" t="s">
        <v>113</v>
      </c>
      <c r="B2521" t="s">
        <v>114</v>
      </c>
      <c r="C2521" s="1">
        <v>25.86</v>
      </c>
      <c r="D2521">
        <v>30012025</v>
      </c>
      <c r="E2521">
        <v>4573</v>
      </c>
      <c r="F2521" t="s">
        <v>15</v>
      </c>
      <c r="G2521">
        <v>4601</v>
      </c>
      <c r="H2521" t="str">
        <f>IF(COUNTIF(Aktiva_företag[FO-nummer],ostolaskut_2025[[#This Row],[Toimittajan Y-tunnus]])&gt;0, "JA", "NEJ")</f>
        <v>JA</v>
      </c>
    </row>
    <row r="2522" spans="1:8" x14ac:dyDescent="0.35">
      <c r="A2522" t="s">
        <v>113</v>
      </c>
      <c r="B2522" t="s">
        <v>114</v>
      </c>
      <c r="C2522" s="1">
        <v>53.63</v>
      </c>
      <c r="D2522">
        <v>30012025</v>
      </c>
      <c r="E2522">
        <v>4573</v>
      </c>
      <c r="F2522" t="s">
        <v>15</v>
      </c>
      <c r="G2522">
        <v>4601</v>
      </c>
      <c r="H2522" t="str">
        <f>IF(COUNTIF(Aktiva_företag[FO-nummer],ostolaskut_2025[[#This Row],[Toimittajan Y-tunnus]])&gt;0, "JA", "NEJ")</f>
        <v>JA</v>
      </c>
    </row>
    <row r="2523" spans="1:8" x14ac:dyDescent="0.35">
      <c r="A2523" t="s">
        <v>113</v>
      </c>
      <c r="B2523" t="s">
        <v>114</v>
      </c>
      <c r="C2523" s="1">
        <v>10.85</v>
      </c>
      <c r="D2523">
        <v>30012025</v>
      </c>
      <c r="E2523">
        <v>4573</v>
      </c>
      <c r="F2523" t="s">
        <v>15</v>
      </c>
      <c r="G2523">
        <v>4601</v>
      </c>
      <c r="H2523" t="str">
        <f>IF(COUNTIF(Aktiva_företag[FO-nummer],ostolaskut_2025[[#This Row],[Toimittajan Y-tunnus]])&gt;0, "JA", "NEJ")</f>
        <v>JA</v>
      </c>
    </row>
    <row r="2524" spans="1:8" x14ac:dyDescent="0.35">
      <c r="A2524" t="s">
        <v>113</v>
      </c>
      <c r="B2524" t="s">
        <v>114</v>
      </c>
      <c r="C2524" s="1">
        <v>2288.1799999999998</v>
      </c>
      <c r="D2524">
        <v>30012025</v>
      </c>
      <c r="E2524">
        <v>4573</v>
      </c>
      <c r="F2524" t="s">
        <v>15</v>
      </c>
      <c r="G2524">
        <v>4601</v>
      </c>
      <c r="H2524" t="str">
        <f>IF(COUNTIF(Aktiva_företag[FO-nummer],ostolaskut_2025[[#This Row],[Toimittajan Y-tunnus]])&gt;0, "JA", "NEJ")</f>
        <v>JA</v>
      </c>
    </row>
    <row r="2525" spans="1:8" x14ac:dyDescent="0.35">
      <c r="A2525" t="s">
        <v>113</v>
      </c>
      <c r="B2525" t="s">
        <v>114</v>
      </c>
      <c r="C2525" s="1">
        <v>720</v>
      </c>
      <c r="D2525">
        <v>6022025</v>
      </c>
      <c r="E2525">
        <v>4470</v>
      </c>
      <c r="F2525" t="s">
        <v>20</v>
      </c>
      <c r="G2525">
        <v>5351</v>
      </c>
      <c r="H2525" t="str">
        <f>IF(COUNTIF(Aktiva_företag[FO-nummer],ostolaskut_2025[[#This Row],[Toimittajan Y-tunnus]])&gt;0, "JA", "NEJ")</f>
        <v>JA</v>
      </c>
    </row>
    <row r="2526" spans="1:8" x14ac:dyDescent="0.35">
      <c r="A2526" t="s">
        <v>113</v>
      </c>
      <c r="B2526" t="s">
        <v>114</v>
      </c>
      <c r="C2526" s="1">
        <v>700</v>
      </c>
      <c r="D2526">
        <v>10022025</v>
      </c>
      <c r="E2526">
        <v>1130</v>
      </c>
      <c r="F2526" t="s">
        <v>376</v>
      </c>
      <c r="G2526">
        <v>4601</v>
      </c>
      <c r="H2526" t="str">
        <f>IF(COUNTIF(Aktiva_företag[FO-nummer],ostolaskut_2025[[#This Row],[Toimittajan Y-tunnus]])&gt;0, "JA", "NEJ")</f>
        <v>JA</v>
      </c>
    </row>
    <row r="2527" spans="1:8" x14ac:dyDescent="0.35">
      <c r="A2527" t="s">
        <v>113</v>
      </c>
      <c r="B2527" t="s">
        <v>114</v>
      </c>
      <c r="C2527" s="1">
        <v>337.5</v>
      </c>
      <c r="D2527">
        <v>17022025</v>
      </c>
      <c r="E2527">
        <v>4305</v>
      </c>
      <c r="F2527" t="s">
        <v>17</v>
      </c>
      <c r="G2527">
        <v>3551</v>
      </c>
      <c r="H2527" t="str">
        <f>IF(COUNTIF(Aktiva_företag[FO-nummer],ostolaskut_2025[[#This Row],[Toimittajan Y-tunnus]])&gt;0, "JA", "NEJ")</f>
        <v>JA</v>
      </c>
    </row>
    <row r="2528" spans="1:8" x14ac:dyDescent="0.35">
      <c r="A2528" t="s">
        <v>113</v>
      </c>
      <c r="B2528" t="s">
        <v>114</v>
      </c>
      <c r="C2528" s="1">
        <v>738</v>
      </c>
      <c r="D2528">
        <v>24022025</v>
      </c>
      <c r="E2528">
        <v>4470</v>
      </c>
      <c r="F2528" t="s">
        <v>20</v>
      </c>
      <c r="G2528">
        <v>4601</v>
      </c>
      <c r="H2528" t="str">
        <f>IF(COUNTIF(Aktiva_företag[FO-nummer],ostolaskut_2025[[#This Row],[Toimittajan Y-tunnus]])&gt;0, "JA", "NEJ")</f>
        <v>JA</v>
      </c>
    </row>
    <row r="2529" spans="1:8" x14ac:dyDescent="0.35">
      <c r="A2529" t="s">
        <v>113</v>
      </c>
      <c r="B2529" t="s">
        <v>114</v>
      </c>
      <c r="C2529" s="1">
        <v>4160</v>
      </c>
      <c r="D2529">
        <v>24022025</v>
      </c>
      <c r="E2529">
        <v>1130</v>
      </c>
      <c r="F2529" t="s">
        <v>376</v>
      </c>
      <c r="G2529">
        <v>4601</v>
      </c>
      <c r="H2529" t="str">
        <f>IF(COUNTIF(Aktiva_företag[FO-nummer],ostolaskut_2025[[#This Row],[Toimittajan Y-tunnus]])&gt;0, "JA", "NEJ")</f>
        <v>JA</v>
      </c>
    </row>
    <row r="2530" spans="1:8" x14ac:dyDescent="0.35">
      <c r="A2530" t="s">
        <v>113</v>
      </c>
      <c r="B2530" t="s">
        <v>114</v>
      </c>
      <c r="C2530" s="1">
        <v>3685</v>
      </c>
      <c r="D2530">
        <v>9032025</v>
      </c>
      <c r="E2530">
        <v>1130</v>
      </c>
      <c r="F2530" t="s">
        <v>376</v>
      </c>
      <c r="G2530">
        <v>4601</v>
      </c>
      <c r="H2530" t="str">
        <f>IF(COUNTIF(Aktiva_företag[FO-nummer],ostolaskut_2025[[#This Row],[Toimittajan Y-tunnus]])&gt;0, "JA", "NEJ")</f>
        <v>JA</v>
      </c>
    </row>
    <row r="2531" spans="1:8" x14ac:dyDescent="0.35">
      <c r="A2531" t="s">
        <v>113</v>
      </c>
      <c r="B2531" t="s">
        <v>114</v>
      </c>
      <c r="C2531" s="1">
        <v>53.63</v>
      </c>
      <c r="D2531">
        <v>10032025</v>
      </c>
      <c r="E2531">
        <v>4573</v>
      </c>
      <c r="F2531" t="s">
        <v>15</v>
      </c>
      <c r="G2531">
        <v>4601</v>
      </c>
      <c r="H2531" t="str">
        <f>IF(COUNTIF(Aktiva_företag[FO-nummer],ostolaskut_2025[[#This Row],[Toimittajan Y-tunnus]])&gt;0, "JA", "NEJ")</f>
        <v>JA</v>
      </c>
    </row>
    <row r="2532" spans="1:8" x14ac:dyDescent="0.35">
      <c r="A2532" t="s">
        <v>113</v>
      </c>
      <c r="B2532" t="s">
        <v>114</v>
      </c>
      <c r="C2532" s="1">
        <v>4202.09</v>
      </c>
      <c r="D2532">
        <v>10032025</v>
      </c>
      <c r="E2532">
        <v>4573</v>
      </c>
      <c r="F2532" t="s">
        <v>15</v>
      </c>
      <c r="G2532">
        <v>4601</v>
      </c>
      <c r="H2532" t="str">
        <f>IF(COUNTIF(Aktiva_företag[FO-nummer],ostolaskut_2025[[#This Row],[Toimittajan Y-tunnus]])&gt;0, "JA", "NEJ")</f>
        <v>JA</v>
      </c>
    </row>
    <row r="2533" spans="1:8" x14ac:dyDescent="0.35">
      <c r="A2533" t="s">
        <v>113</v>
      </c>
      <c r="B2533" t="s">
        <v>114</v>
      </c>
      <c r="C2533" s="1">
        <v>245.98</v>
      </c>
      <c r="D2533">
        <v>10032025</v>
      </c>
      <c r="E2533">
        <v>4573</v>
      </c>
      <c r="F2533" t="s">
        <v>15</v>
      </c>
      <c r="G2533">
        <v>5352</v>
      </c>
      <c r="H2533" t="str">
        <f>IF(COUNTIF(Aktiva_företag[FO-nummer],ostolaskut_2025[[#This Row],[Toimittajan Y-tunnus]])&gt;0, "JA", "NEJ")</f>
        <v>JA</v>
      </c>
    </row>
    <row r="2534" spans="1:8" x14ac:dyDescent="0.35">
      <c r="A2534" t="s">
        <v>113</v>
      </c>
      <c r="B2534" t="s">
        <v>114</v>
      </c>
      <c r="C2534" s="1">
        <v>83.41</v>
      </c>
      <c r="D2534">
        <v>10032025</v>
      </c>
      <c r="E2534">
        <v>4573</v>
      </c>
      <c r="F2534" t="s">
        <v>15</v>
      </c>
      <c r="G2534">
        <v>4601</v>
      </c>
      <c r="H2534" t="str">
        <f>IF(COUNTIF(Aktiva_företag[FO-nummer],ostolaskut_2025[[#This Row],[Toimittajan Y-tunnus]])&gt;0, "JA", "NEJ")</f>
        <v>JA</v>
      </c>
    </row>
    <row r="2535" spans="1:8" x14ac:dyDescent="0.35">
      <c r="A2535" t="s">
        <v>113</v>
      </c>
      <c r="B2535" t="s">
        <v>114</v>
      </c>
      <c r="C2535" s="1">
        <v>3926.32</v>
      </c>
      <c r="D2535">
        <v>10032025</v>
      </c>
      <c r="E2535">
        <v>4573</v>
      </c>
      <c r="F2535" t="s">
        <v>15</v>
      </c>
      <c r="G2535">
        <v>4601</v>
      </c>
      <c r="H2535" t="str">
        <f>IF(COUNTIF(Aktiva_företag[FO-nummer],ostolaskut_2025[[#This Row],[Toimittajan Y-tunnus]])&gt;0, "JA", "NEJ")</f>
        <v>JA</v>
      </c>
    </row>
    <row r="2536" spans="1:8" x14ac:dyDescent="0.35">
      <c r="A2536" t="s">
        <v>113</v>
      </c>
      <c r="B2536" t="s">
        <v>114</v>
      </c>
      <c r="C2536" s="1">
        <v>153.52000000000001</v>
      </c>
      <c r="D2536">
        <v>10032025</v>
      </c>
      <c r="E2536">
        <v>4573</v>
      </c>
      <c r="F2536" t="s">
        <v>15</v>
      </c>
      <c r="G2536">
        <v>5352</v>
      </c>
      <c r="H2536" t="str">
        <f>IF(COUNTIF(Aktiva_företag[FO-nummer],ostolaskut_2025[[#This Row],[Toimittajan Y-tunnus]])&gt;0, "JA", "NEJ")</f>
        <v>JA</v>
      </c>
    </row>
    <row r="2537" spans="1:8" x14ac:dyDescent="0.35">
      <c r="A2537" t="s">
        <v>113</v>
      </c>
      <c r="B2537" t="s">
        <v>114</v>
      </c>
      <c r="C2537" s="1">
        <v>138.31</v>
      </c>
      <c r="D2537">
        <v>10032025</v>
      </c>
      <c r="E2537">
        <v>4573</v>
      </c>
      <c r="F2537" t="s">
        <v>15</v>
      </c>
      <c r="G2537">
        <v>5352</v>
      </c>
      <c r="H2537" t="str">
        <f>IF(COUNTIF(Aktiva_företag[FO-nummer],ostolaskut_2025[[#This Row],[Toimittajan Y-tunnus]])&gt;0, "JA", "NEJ")</f>
        <v>JA</v>
      </c>
    </row>
    <row r="2538" spans="1:8" x14ac:dyDescent="0.35">
      <c r="A2538" t="s">
        <v>113</v>
      </c>
      <c r="B2538" t="s">
        <v>114</v>
      </c>
      <c r="C2538" s="1">
        <v>1412.15</v>
      </c>
      <c r="D2538">
        <v>10032025</v>
      </c>
      <c r="E2538">
        <v>4573</v>
      </c>
      <c r="F2538" t="s">
        <v>15</v>
      </c>
      <c r="G2538">
        <v>5352</v>
      </c>
      <c r="H2538" t="str">
        <f>IF(COUNTIF(Aktiva_företag[FO-nummer],ostolaskut_2025[[#This Row],[Toimittajan Y-tunnus]])&gt;0, "JA", "NEJ")</f>
        <v>JA</v>
      </c>
    </row>
    <row r="2539" spans="1:8" x14ac:dyDescent="0.35">
      <c r="A2539" t="s">
        <v>113</v>
      </c>
      <c r="B2539" t="s">
        <v>114</v>
      </c>
      <c r="C2539" s="1">
        <v>412.17</v>
      </c>
      <c r="D2539">
        <v>10032025</v>
      </c>
      <c r="E2539">
        <v>4573</v>
      </c>
      <c r="F2539" t="s">
        <v>15</v>
      </c>
      <c r="G2539">
        <v>5352</v>
      </c>
      <c r="H2539" t="str">
        <f>IF(COUNTIF(Aktiva_företag[FO-nummer],ostolaskut_2025[[#This Row],[Toimittajan Y-tunnus]])&gt;0, "JA", "NEJ")</f>
        <v>JA</v>
      </c>
    </row>
    <row r="2540" spans="1:8" x14ac:dyDescent="0.35">
      <c r="A2540" t="s">
        <v>113</v>
      </c>
      <c r="B2540" t="s">
        <v>114</v>
      </c>
      <c r="C2540" s="1">
        <v>511.75</v>
      </c>
      <c r="D2540">
        <v>10032025</v>
      </c>
      <c r="E2540">
        <v>4573</v>
      </c>
      <c r="F2540" t="s">
        <v>15</v>
      </c>
      <c r="G2540">
        <v>5352</v>
      </c>
      <c r="H2540" t="str">
        <f>IF(COUNTIF(Aktiva_företag[FO-nummer],ostolaskut_2025[[#This Row],[Toimittajan Y-tunnus]])&gt;0, "JA", "NEJ")</f>
        <v>JA</v>
      </c>
    </row>
    <row r="2541" spans="1:8" x14ac:dyDescent="0.35">
      <c r="A2541" t="s">
        <v>113</v>
      </c>
      <c r="B2541" t="s">
        <v>114</v>
      </c>
      <c r="C2541" s="1">
        <v>27.67</v>
      </c>
      <c r="D2541">
        <v>10032025</v>
      </c>
      <c r="E2541">
        <v>4573</v>
      </c>
      <c r="F2541" t="s">
        <v>15</v>
      </c>
      <c r="G2541">
        <v>5352</v>
      </c>
      <c r="H2541" t="str">
        <f>IF(COUNTIF(Aktiva_företag[FO-nummer],ostolaskut_2025[[#This Row],[Toimittajan Y-tunnus]])&gt;0, "JA", "NEJ")</f>
        <v>JA</v>
      </c>
    </row>
    <row r="2542" spans="1:8" x14ac:dyDescent="0.35">
      <c r="A2542" t="s">
        <v>113</v>
      </c>
      <c r="B2542" t="s">
        <v>114</v>
      </c>
      <c r="C2542" s="1">
        <v>388.65</v>
      </c>
      <c r="D2542">
        <v>10032025</v>
      </c>
      <c r="E2542">
        <v>4573</v>
      </c>
      <c r="F2542" t="s">
        <v>15</v>
      </c>
      <c r="G2542">
        <v>5352</v>
      </c>
      <c r="H2542" t="str">
        <f>IF(COUNTIF(Aktiva_företag[FO-nummer],ostolaskut_2025[[#This Row],[Toimittajan Y-tunnus]])&gt;0, "JA", "NEJ")</f>
        <v>JA</v>
      </c>
    </row>
    <row r="2543" spans="1:8" x14ac:dyDescent="0.35">
      <c r="A2543" t="s">
        <v>113</v>
      </c>
      <c r="B2543" t="s">
        <v>114</v>
      </c>
      <c r="C2543" s="1">
        <v>338.86</v>
      </c>
      <c r="D2543">
        <v>10032025</v>
      </c>
      <c r="E2543">
        <v>4573</v>
      </c>
      <c r="F2543" t="s">
        <v>15</v>
      </c>
      <c r="G2543">
        <v>4601</v>
      </c>
      <c r="H2543" t="str">
        <f>IF(COUNTIF(Aktiva_företag[FO-nummer],ostolaskut_2025[[#This Row],[Toimittajan Y-tunnus]])&gt;0, "JA", "NEJ")</f>
        <v>JA</v>
      </c>
    </row>
    <row r="2544" spans="1:8" x14ac:dyDescent="0.35">
      <c r="A2544" t="s">
        <v>113</v>
      </c>
      <c r="B2544" t="s">
        <v>114</v>
      </c>
      <c r="C2544" s="1">
        <v>309.82</v>
      </c>
      <c r="D2544">
        <v>10032025</v>
      </c>
      <c r="E2544">
        <v>4573</v>
      </c>
      <c r="F2544" t="s">
        <v>15</v>
      </c>
      <c r="G2544">
        <v>4601</v>
      </c>
      <c r="H2544" t="str">
        <f>IF(COUNTIF(Aktiva_företag[FO-nummer],ostolaskut_2025[[#This Row],[Toimittajan Y-tunnus]])&gt;0, "JA", "NEJ")</f>
        <v>JA</v>
      </c>
    </row>
    <row r="2545" spans="1:8" x14ac:dyDescent="0.35">
      <c r="A2545" t="s">
        <v>113</v>
      </c>
      <c r="B2545" t="s">
        <v>114</v>
      </c>
      <c r="C2545" s="1">
        <v>170.12</v>
      </c>
      <c r="D2545">
        <v>10032025</v>
      </c>
      <c r="E2545">
        <v>4573</v>
      </c>
      <c r="F2545" t="s">
        <v>15</v>
      </c>
      <c r="G2545">
        <v>4601</v>
      </c>
      <c r="H2545" t="str">
        <f>IF(COUNTIF(Aktiva_företag[FO-nummer],ostolaskut_2025[[#This Row],[Toimittajan Y-tunnus]])&gt;0, "JA", "NEJ")</f>
        <v>JA</v>
      </c>
    </row>
    <row r="2546" spans="1:8" x14ac:dyDescent="0.35">
      <c r="A2546" t="s">
        <v>113</v>
      </c>
      <c r="B2546" t="s">
        <v>114</v>
      </c>
      <c r="C2546" s="1">
        <v>35.96</v>
      </c>
      <c r="D2546">
        <v>10032025</v>
      </c>
      <c r="E2546">
        <v>4573</v>
      </c>
      <c r="F2546" t="s">
        <v>15</v>
      </c>
      <c r="G2546">
        <v>4601</v>
      </c>
      <c r="H2546" t="str">
        <f>IF(COUNTIF(Aktiva_företag[FO-nummer],ostolaskut_2025[[#This Row],[Toimittajan Y-tunnus]])&gt;0, "JA", "NEJ")</f>
        <v>JA</v>
      </c>
    </row>
    <row r="2547" spans="1:8" x14ac:dyDescent="0.35">
      <c r="A2547" t="s">
        <v>113</v>
      </c>
      <c r="B2547" t="s">
        <v>114</v>
      </c>
      <c r="C2547" s="1">
        <v>77.45</v>
      </c>
      <c r="D2547">
        <v>10032025</v>
      </c>
      <c r="E2547">
        <v>4573</v>
      </c>
      <c r="F2547" t="s">
        <v>15</v>
      </c>
      <c r="G2547">
        <v>4601</v>
      </c>
      <c r="H2547" t="str">
        <f>IF(COUNTIF(Aktiva_företag[FO-nummer],ostolaskut_2025[[#This Row],[Toimittajan Y-tunnus]])&gt;0, "JA", "NEJ")</f>
        <v>JA</v>
      </c>
    </row>
    <row r="2548" spans="1:8" x14ac:dyDescent="0.35">
      <c r="A2548" t="s">
        <v>113</v>
      </c>
      <c r="B2548" t="s">
        <v>114</v>
      </c>
      <c r="C2548" s="1">
        <v>11.07</v>
      </c>
      <c r="D2548">
        <v>10032025</v>
      </c>
      <c r="E2548">
        <v>4573</v>
      </c>
      <c r="F2548" t="s">
        <v>15</v>
      </c>
      <c r="G2548">
        <v>4601</v>
      </c>
      <c r="H2548" t="str">
        <f>IF(COUNTIF(Aktiva_företag[FO-nummer],ostolaskut_2025[[#This Row],[Toimittajan Y-tunnus]])&gt;0, "JA", "NEJ")</f>
        <v>JA</v>
      </c>
    </row>
    <row r="2549" spans="1:8" x14ac:dyDescent="0.35">
      <c r="A2549" t="s">
        <v>113</v>
      </c>
      <c r="B2549" t="s">
        <v>114</v>
      </c>
      <c r="C2549" s="1">
        <v>9843.56</v>
      </c>
      <c r="D2549">
        <v>10032025</v>
      </c>
      <c r="E2549">
        <v>4573</v>
      </c>
      <c r="F2549" t="s">
        <v>15</v>
      </c>
      <c r="G2549">
        <v>4601</v>
      </c>
      <c r="H2549" t="str">
        <f>IF(COUNTIF(Aktiva_företag[FO-nummer],ostolaskut_2025[[#This Row],[Toimittajan Y-tunnus]])&gt;0, "JA", "NEJ")</f>
        <v>JA</v>
      </c>
    </row>
    <row r="2550" spans="1:8" x14ac:dyDescent="0.35">
      <c r="A2550" t="s">
        <v>113</v>
      </c>
      <c r="B2550" t="s">
        <v>114</v>
      </c>
      <c r="C2550" s="1">
        <v>446.21</v>
      </c>
      <c r="D2550">
        <v>10032025</v>
      </c>
      <c r="E2550">
        <v>4573</v>
      </c>
      <c r="F2550" t="s">
        <v>15</v>
      </c>
      <c r="G2550">
        <v>5352</v>
      </c>
      <c r="H2550" t="str">
        <f>IF(COUNTIF(Aktiva_företag[FO-nummer],ostolaskut_2025[[#This Row],[Toimittajan Y-tunnus]])&gt;0, "JA", "NEJ")</f>
        <v>JA</v>
      </c>
    </row>
    <row r="2551" spans="1:8" x14ac:dyDescent="0.35">
      <c r="A2551" t="s">
        <v>113</v>
      </c>
      <c r="B2551" t="s">
        <v>114</v>
      </c>
      <c r="C2551" s="1">
        <v>226.61</v>
      </c>
      <c r="D2551">
        <v>10032025</v>
      </c>
      <c r="E2551">
        <v>4573</v>
      </c>
      <c r="F2551" t="s">
        <v>15</v>
      </c>
      <c r="G2551">
        <v>5352</v>
      </c>
      <c r="H2551" t="str">
        <f>IF(COUNTIF(Aktiva_företag[FO-nummer],ostolaskut_2025[[#This Row],[Toimittajan Y-tunnus]])&gt;0, "JA", "NEJ")</f>
        <v>JA</v>
      </c>
    </row>
    <row r="2552" spans="1:8" x14ac:dyDescent="0.35">
      <c r="A2552" t="s">
        <v>113</v>
      </c>
      <c r="B2552" t="s">
        <v>114</v>
      </c>
      <c r="C2552" s="1">
        <v>86.81</v>
      </c>
      <c r="D2552">
        <v>10032025</v>
      </c>
      <c r="E2552">
        <v>4573</v>
      </c>
      <c r="F2552" t="s">
        <v>15</v>
      </c>
      <c r="G2552">
        <v>5352</v>
      </c>
      <c r="H2552" t="str">
        <f>IF(COUNTIF(Aktiva_företag[FO-nummer],ostolaskut_2025[[#This Row],[Toimittajan Y-tunnus]])&gt;0, "JA", "NEJ")</f>
        <v>JA</v>
      </c>
    </row>
    <row r="2553" spans="1:8" x14ac:dyDescent="0.35">
      <c r="A2553" t="s">
        <v>113</v>
      </c>
      <c r="B2553" t="s">
        <v>114</v>
      </c>
      <c r="C2553" s="1">
        <v>53.63</v>
      </c>
      <c r="D2553">
        <v>10032025</v>
      </c>
      <c r="E2553">
        <v>4573</v>
      </c>
      <c r="F2553" t="s">
        <v>15</v>
      </c>
      <c r="G2553">
        <v>5352</v>
      </c>
      <c r="H2553" t="str">
        <f>IF(COUNTIF(Aktiva_företag[FO-nummer],ostolaskut_2025[[#This Row],[Toimittajan Y-tunnus]])&gt;0, "JA", "NEJ")</f>
        <v>JA</v>
      </c>
    </row>
    <row r="2554" spans="1:8" x14ac:dyDescent="0.35">
      <c r="A2554" t="s">
        <v>113</v>
      </c>
      <c r="B2554" t="s">
        <v>114</v>
      </c>
      <c r="C2554" s="1">
        <v>25.86</v>
      </c>
      <c r="D2554">
        <v>10032025</v>
      </c>
      <c r="E2554">
        <v>4573</v>
      </c>
      <c r="F2554" t="s">
        <v>15</v>
      </c>
      <c r="G2554">
        <v>4601</v>
      </c>
      <c r="H2554" t="str">
        <f>IF(COUNTIF(Aktiva_företag[FO-nummer],ostolaskut_2025[[#This Row],[Toimittajan Y-tunnus]])&gt;0, "JA", "NEJ")</f>
        <v>JA</v>
      </c>
    </row>
    <row r="2555" spans="1:8" x14ac:dyDescent="0.35">
      <c r="A2555" t="s">
        <v>113</v>
      </c>
      <c r="B2555" t="s">
        <v>114</v>
      </c>
      <c r="C2555" s="1">
        <v>53.63</v>
      </c>
      <c r="D2555">
        <v>10032025</v>
      </c>
      <c r="E2555">
        <v>4573</v>
      </c>
      <c r="F2555" t="s">
        <v>15</v>
      </c>
      <c r="G2555">
        <v>4601</v>
      </c>
      <c r="H2555" t="str">
        <f>IF(COUNTIF(Aktiva_företag[FO-nummer],ostolaskut_2025[[#This Row],[Toimittajan Y-tunnus]])&gt;0, "JA", "NEJ")</f>
        <v>JA</v>
      </c>
    </row>
    <row r="2556" spans="1:8" x14ac:dyDescent="0.35">
      <c r="A2556" t="s">
        <v>113</v>
      </c>
      <c r="B2556" t="s">
        <v>114</v>
      </c>
      <c r="C2556" s="1">
        <v>10.85</v>
      </c>
      <c r="D2556">
        <v>10032025</v>
      </c>
      <c r="E2556">
        <v>4573</v>
      </c>
      <c r="F2556" t="s">
        <v>15</v>
      </c>
      <c r="G2556">
        <v>4601</v>
      </c>
      <c r="H2556" t="str">
        <f>IF(COUNTIF(Aktiva_företag[FO-nummer],ostolaskut_2025[[#This Row],[Toimittajan Y-tunnus]])&gt;0, "JA", "NEJ")</f>
        <v>JA</v>
      </c>
    </row>
    <row r="2557" spans="1:8" x14ac:dyDescent="0.35">
      <c r="A2557" t="s">
        <v>113</v>
      </c>
      <c r="B2557" t="s">
        <v>114</v>
      </c>
      <c r="C2557" s="1">
        <v>2288.1799999999998</v>
      </c>
      <c r="D2557">
        <v>10032025</v>
      </c>
      <c r="E2557">
        <v>4573</v>
      </c>
      <c r="F2557" t="s">
        <v>15</v>
      </c>
      <c r="G2557">
        <v>4601</v>
      </c>
      <c r="H2557" t="str">
        <f>IF(COUNTIF(Aktiva_företag[FO-nummer],ostolaskut_2025[[#This Row],[Toimittajan Y-tunnus]])&gt;0, "JA", "NEJ")</f>
        <v>JA</v>
      </c>
    </row>
    <row r="2558" spans="1:8" x14ac:dyDescent="0.35">
      <c r="A2558" t="s">
        <v>113</v>
      </c>
      <c r="B2558" t="s">
        <v>114</v>
      </c>
      <c r="C2558" s="1">
        <v>1325</v>
      </c>
      <c r="D2558">
        <v>6042025</v>
      </c>
      <c r="E2558">
        <v>4580</v>
      </c>
      <c r="F2558" t="s">
        <v>160</v>
      </c>
      <c r="G2558">
        <v>3551</v>
      </c>
      <c r="H2558" t="str">
        <f>IF(COUNTIF(Aktiva_företag[FO-nummer],ostolaskut_2025[[#This Row],[Toimittajan Y-tunnus]])&gt;0, "JA", "NEJ")</f>
        <v>JA</v>
      </c>
    </row>
    <row r="2559" spans="1:8" x14ac:dyDescent="0.35">
      <c r="A2559" t="s">
        <v>113</v>
      </c>
      <c r="B2559" t="s">
        <v>114</v>
      </c>
      <c r="C2559" s="1">
        <v>67.5</v>
      </c>
      <c r="D2559">
        <v>7042025</v>
      </c>
      <c r="E2559">
        <v>4390</v>
      </c>
      <c r="F2559" t="s">
        <v>140</v>
      </c>
      <c r="G2559">
        <v>5352</v>
      </c>
      <c r="H2559" t="str">
        <f>IF(COUNTIF(Aktiva_företag[FO-nummer],ostolaskut_2025[[#This Row],[Toimittajan Y-tunnus]])&gt;0, "JA", "NEJ")</f>
        <v>JA</v>
      </c>
    </row>
    <row r="2560" spans="1:8" x14ac:dyDescent="0.35">
      <c r="A2560" t="s">
        <v>113</v>
      </c>
      <c r="B2560" t="s">
        <v>114</v>
      </c>
      <c r="C2560" s="1">
        <v>67.5</v>
      </c>
      <c r="D2560">
        <v>7042025</v>
      </c>
      <c r="E2560">
        <v>4390</v>
      </c>
      <c r="F2560" t="s">
        <v>140</v>
      </c>
      <c r="G2560">
        <v>5352</v>
      </c>
      <c r="H2560" t="str">
        <f>IF(COUNTIF(Aktiva_företag[FO-nummer],ostolaskut_2025[[#This Row],[Toimittajan Y-tunnus]])&gt;0, "JA", "NEJ")</f>
        <v>JA</v>
      </c>
    </row>
    <row r="2561" spans="1:8" x14ac:dyDescent="0.35">
      <c r="A2561" t="s">
        <v>113</v>
      </c>
      <c r="B2561" t="s">
        <v>114</v>
      </c>
      <c r="C2561" s="1">
        <v>-1325</v>
      </c>
      <c r="D2561">
        <v>7042025</v>
      </c>
      <c r="E2561">
        <v>4580</v>
      </c>
      <c r="F2561" t="s">
        <v>160</v>
      </c>
      <c r="G2561">
        <v>3551</v>
      </c>
      <c r="H2561" t="str">
        <f>IF(COUNTIF(Aktiva_företag[FO-nummer],ostolaskut_2025[[#This Row],[Toimittajan Y-tunnus]])&gt;0, "JA", "NEJ")</f>
        <v>JA</v>
      </c>
    </row>
    <row r="2562" spans="1:8" x14ac:dyDescent="0.35">
      <c r="A2562" t="s">
        <v>113</v>
      </c>
      <c r="B2562" t="s">
        <v>114</v>
      </c>
      <c r="C2562" s="1">
        <v>1290</v>
      </c>
      <c r="D2562">
        <v>7042025</v>
      </c>
      <c r="E2562">
        <v>4580</v>
      </c>
      <c r="F2562" t="s">
        <v>160</v>
      </c>
      <c r="G2562">
        <v>3551</v>
      </c>
      <c r="H2562" t="str">
        <f>IF(COUNTIF(Aktiva_företag[FO-nummer],ostolaskut_2025[[#This Row],[Toimittajan Y-tunnus]])&gt;0, "JA", "NEJ")</f>
        <v>JA</v>
      </c>
    </row>
    <row r="2563" spans="1:8" x14ac:dyDescent="0.35">
      <c r="A2563" t="s">
        <v>113</v>
      </c>
      <c r="B2563" t="s">
        <v>114</v>
      </c>
      <c r="C2563" s="1">
        <v>53.63</v>
      </c>
      <c r="D2563">
        <v>6042025</v>
      </c>
      <c r="E2563">
        <v>4573</v>
      </c>
      <c r="F2563" t="s">
        <v>15</v>
      </c>
      <c r="G2563">
        <v>4601</v>
      </c>
      <c r="H2563" t="str">
        <f>IF(COUNTIF(Aktiva_företag[FO-nummer],ostolaskut_2025[[#This Row],[Toimittajan Y-tunnus]])&gt;0, "JA", "NEJ")</f>
        <v>JA</v>
      </c>
    </row>
    <row r="2564" spans="1:8" x14ac:dyDescent="0.35">
      <c r="A2564" t="s">
        <v>113</v>
      </c>
      <c r="B2564" t="s">
        <v>114</v>
      </c>
      <c r="C2564" s="1">
        <v>4202.09</v>
      </c>
      <c r="D2564">
        <v>6042025</v>
      </c>
      <c r="E2564">
        <v>4573</v>
      </c>
      <c r="F2564" t="s">
        <v>15</v>
      </c>
      <c r="G2564">
        <v>4601</v>
      </c>
      <c r="H2564" t="str">
        <f>IF(COUNTIF(Aktiva_företag[FO-nummer],ostolaskut_2025[[#This Row],[Toimittajan Y-tunnus]])&gt;0, "JA", "NEJ")</f>
        <v>JA</v>
      </c>
    </row>
    <row r="2565" spans="1:8" x14ac:dyDescent="0.35">
      <c r="A2565" t="s">
        <v>113</v>
      </c>
      <c r="B2565" t="s">
        <v>114</v>
      </c>
      <c r="C2565" s="1">
        <v>245.98</v>
      </c>
      <c r="D2565">
        <v>6042025</v>
      </c>
      <c r="E2565">
        <v>4573</v>
      </c>
      <c r="F2565" t="s">
        <v>15</v>
      </c>
      <c r="G2565">
        <v>5352</v>
      </c>
      <c r="H2565" t="str">
        <f>IF(COUNTIF(Aktiva_företag[FO-nummer],ostolaskut_2025[[#This Row],[Toimittajan Y-tunnus]])&gt;0, "JA", "NEJ")</f>
        <v>JA</v>
      </c>
    </row>
    <row r="2566" spans="1:8" x14ac:dyDescent="0.35">
      <c r="A2566" t="s">
        <v>113</v>
      </c>
      <c r="B2566" t="s">
        <v>114</v>
      </c>
      <c r="C2566" s="1">
        <v>83.41</v>
      </c>
      <c r="D2566">
        <v>6042025</v>
      </c>
      <c r="E2566">
        <v>4573</v>
      </c>
      <c r="F2566" t="s">
        <v>15</v>
      </c>
      <c r="G2566">
        <v>4601</v>
      </c>
      <c r="H2566" t="str">
        <f>IF(COUNTIF(Aktiva_företag[FO-nummer],ostolaskut_2025[[#This Row],[Toimittajan Y-tunnus]])&gt;0, "JA", "NEJ")</f>
        <v>JA</v>
      </c>
    </row>
    <row r="2567" spans="1:8" x14ac:dyDescent="0.35">
      <c r="A2567" t="s">
        <v>113</v>
      </c>
      <c r="B2567" t="s">
        <v>114</v>
      </c>
      <c r="C2567" s="1">
        <v>3926.32</v>
      </c>
      <c r="D2567">
        <v>6042025</v>
      </c>
      <c r="E2567">
        <v>4573</v>
      </c>
      <c r="F2567" t="s">
        <v>15</v>
      </c>
      <c r="G2567">
        <v>4601</v>
      </c>
      <c r="H2567" t="str">
        <f>IF(COUNTIF(Aktiva_företag[FO-nummer],ostolaskut_2025[[#This Row],[Toimittajan Y-tunnus]])&gt;0, "JA", "NEJ")</f>
        <v>JA</v>
      </c>
    </row>
    <row r="2568" spans="1:8" x14ac:dyDescent="0.35">
      <c r="A2568" t="s">
        <v>113</v>
      </c>
      <c r="B2568" t="s">
        <v>114</v>
      </c>
      <c r="C2568" s="1">
        <v>153.52000000000001</v>
      </c>
      <c r="D2568">
        <v>6042025</v>
      </c>
      <c r="E2568">
        <v>4573</v>
      </c>
      <c r="F2568" t="s">
        <v>15</v>
      </c>
      <c r="G2568">
        <v>5352</v>
      </c>
      <c r="H2568" t="str">
        <f>IF(COUNTIF(Aktiva_företag[FO-nummer],ostolaskut_2025[[#This Row],[Toimittajan Y-tunnus]])&gt;0, "JA", "NEJ")</f>
        <v>JA</v>
      </c>
    </row>
    <row r="2569" spans="1:8" x14ac:dyDescent="0.35">
      <c r="A2569" t="s">
        <v>113</v>
      </c>
      <c r="B2569" t="s">
        <v>114</v>
      </c>
      <c r="C2569" s="1">
        <v>138.31</v>
      </c>
      <c r="D2569">
        <v>6042025</v>
      </c>
      <c r="E2569">
        <v>4573</v>
      </c>
      <c r="F2569" t="s">
        <v>15</v>
      </c>
      <c r="G2569">
        <v>5352</v>
      </c>
      <c r="H2569" t="str">
        <f>IF(COUNTIF(Aktiva_företag[FO-nummer],ostolaskut_2025[[#This Row],[Toimittajan Y-tunnus]])&gt;0, "JA", "NEJ")</f>
        <v>JA</v>
      </c>
    </row>
    <row r="2570" spans="1:8" x14ac:dyDescent="0.35">
      <c r="A2570" t="s">
        <v>113</v>
      </c>
      <c r="B2570" t="s">
        <v>114</v>
      </c>
      <c r="C2570" s="1">
        <v>1412.15</v>
      </c>
      <c r="D2570">
        <v>6042025</v>
      </c>
      <c r="E2570">
        <v>4573</v>
      </c>
      <c r="F2570" t="s">
        <v>15</v>
      </c>
      <c r="G2570">
        <v>5352</v>
      </c>
      <c r="H2570" t="str">
        <f>IF(COUNTIF(Aktiva_företag[FO-nummer],ostolaskut_2025[[#This Row],[Toimittajan Y-tunnus]])&gt;0, "JA", "NEJ")</f>
        <v>JA</v>
      </c>
    </row>
    <row r="2571" spans="1:8" x14ac:dyDescent="0.35">
      <c r="A2571" t="s">
        <v>113</v>
      </c>
      <c r="B2571" t="s">
        <v>114</v>
      </c>
      <c r="C2571" s="1">
        <v>412.17</v>
      </c>
      <c r="D2571">
        <v>6042025</v>
      </c>
      <c r="E2571">
        <v>4573</v>
      </c>
      <c r="F2571" t="s">
        <v>15</v>
      </c>
      <c r="G2571">
        <v>5352</v>
      </c>
      <c r="H2571" t="str">
        <f>IF(COUNTIF(Aktiva_företag[FO-nummer],ostolaskut_2025[[#This Row],[Toimittajan Y-tunnus]])&gt;0, "JA", "NEJ")</f>
        <v>JA</v>
      </c>
    </row>
    <row r="2572" spans="1:8" x14ac:dyDescent="0.35">
      <c r="A2572" t="s">
        <v>113</v>
      </c>
      <c r="B2572" t="s">
        <v>114</v>
      </c>
      <c r="C2572" s="1">
        <v>511.75</v>
      </c>
      <c r="D2572">
        <v>6042025</v>
      </c>
      <c r="E2572">
        <v>4573</v>
      </c>
      <c r="F2572" t="s">
        <v>15</v>
      </c>
      <c r="G2572">
        <v>5352</v>
      </c>
      <c r="H2572" t="str">
        <f>IF(COUNTIF(Aktiva_företag[FO-nummer],ostolaskut_2025[[#This Row],[Toimittajan Y-tunnus]])&gt;0, "JA", "NEJ")</f>
        <v>JA</v>
      </c>
    </row>
    <row r="2573" spans="1:8" x14ac:dyDescent="0.35">
      <c r="A2573" t="s">
        <v>113</v>
      </c>
      <c r="B2573" t="s">
        <v>114</v>
      </c>
      <c r="C2573" s="1">
        <v>27.67</v>
      </c>
      <c r="D2573">
        <v>6042025</v>
      </c>
      <c r="E2573">
        <v>4573</v>
      </c>
      <c r="F2573" t="s">
        <v>15</v>
      </c>
      <c r="G2573">
        <v>5352</v>
      </c>
      <c r="H2573" t="str">
        <f>IF(COUNTIF(Aktiva_företag[FO-nummer],ostolaskut_2025[[#This Row],[Toimittajan Y-tunnus]])&gt;0, "JA", "NEJ")</f>
        <v>JA</v>
      </c>
    </row>
    <row r="2574" spans="1:8" x14ac:dyDescent="0.35">
      <c r="A2574" t="s">
        <v>113</v>
      </c>
      <c r="B2574" t="s">
        <v>114</v>
      </c>
      <c r="C2574" s="1">
        <v>388.65</v>
      </c>
      <c r="D2574">
        <v>6042025</v>
      </c>
      <c r="E2574">
        <v>4573</v>
      </c>
      <c r="F2574" t="s">
        <v>15</v>
      </c>
      <c r="G2574">
        <v>5352</v>
      </c>
      <c r="H2574" t="str">
        <f>IF(COUNTIF(Aktiva_företag[FO-nummer],ostolaskut_2025[[#This Row],[Toimittajan Y-tunnus]])&gt;0, "JA", "NEJ")</f>
        <v>JA</v>
      </c>
    </row>
    <row r="2575" spans="1:8" x14ac:dyDescent="0.35">
      <c r="A2575" t="s">
        <v>113</v>
      </c>
      <c r="B2575" t="s">
        <v>114</v>
      </c>
      <c r="C2575" s="1">
        <v>338.86</v>
      </c>
      <c r="D2575">
        <v>6042025</v>
      </c>
      <c r="E2575">
        <v>4573</v>
      </c>
      <c r="F2575" t="s">
        <v>15</v>
      </c>
      <c r="G2575">
        <v>4601</v>
      </c>
      <c r="H2575" t="str">
        <f>IF(COUNTIF(Aktiva_företag[FO-nummer],ostolaskut_2025[[#This Row],[Toimittajan Y-tunnus]])&gt;0, "JA", "NEJ")</f>
        <v>JA</v>
      </c>
    </row>
    <row r="2576" spans="1:8" x14ac:dyDescent="0.35">
      <c r="A2576" t="s">
        <v>113</v>
      </c>
      <c r="B2576" t="s">
        <v>114</v>
      </c>
      <c r="C2576" s="1">
        <v>309.82</v>
      </c>
      <c r="D2576">
        <v>6042025</v>
      </c>
      <c r="E2576">
        <v>4573</v>
      </c>
      <c r="F2576" t="s">
        <v>15</v>
      </c>
      <c r="G2576">
        <v>4601</v>
      </c>
      <c r="H2576" t="str">
        <f>IF(COUNTIF(Aktiva_företag[FO-nummer],ostolaskut_2025[[#This Row],[Toimittajan Y-tunnus]])&gt;0, "JA", "NEJ")</f>
        <v>JA</v>
      </c>
    </row>
    <row r="2577" spans="1:8" x14ac:dyDescent="0.35">
      <c r="A2577" t="s">
        <v>113</v>
      </c>
      <c r="B2577" t="s">
        <v>114</v>
      </c>
      <c r="C2577" s="1">
        <v>170.12</v>
      </c>
      <c r="D2577">
        <v>6042025</v>
      </c>
      <c r="E2577">
        <v>4573</v>
      </c>
      <c r="F2577" t="s">
        <v>15</v>
      </c>
      <c r="G2577">
        <v>4601</v>
      </c>
      <c r="H2577" t="str">
        <f>IF(COUNTIF(Aktiva_företag[FO-nummer],ostolaskut_2025[[#This Row],[Toimittajan Y-tunnus]])&gt;0, "JA", "NEJ")</f>
        <v>JA</v>
      </c>
    </row>
    <row r="2578" spans="1:8" x14ac:dyDescent="0.35">
      <c r="A2578" t="s">
        <v>113</v>
      </c>
      <c r="B2578" t="s">
        <v>114</v>
      </c>
      <c r="C2578" s="1">
        <v>35.96</v>
      </c>
      <c r="D2578">
        <v>6042025</v>
      </c>
      <c r="E2578">
        <v>4573</v>
      </c>
      <c r="F2578" t="s">
        <v>15</v>
      </c>
      <c r="G2578">
        <v>4601</v>
      </c>
      <c r="H2578" t="str">
        <f>IF(COUNTIF(Aktiva_företag[FO-nummer],ostolaskut_2025[[#This Row],[Toimittajan Y-tunnus]])&gt;0, "JA", "NEJ")</f>
        <v>JA</v>
      </c>
    </row>
    <row r="2579" spans="1:8" x14ac:dyDescent="0.35">
      <c r="A2579" t="s">
        <v>113</v>
      </c>
      <c r="B2579" t="s">
        <v>114</v>
      </c>
      <c r="C2579" s="1">
        <v>77.45</v>
      </c>
      <c r="D2579">
        <v>6042025</v>
      </c>
      <c r="E2579">
        <v>4573</v>
      </c>
      <c r="F2579" t="s">
        <v>15</v>
      </c>
      <c r="G2579">
        <v>4601</v>
      </c>
      <c r="H2579" t="str">
        <f>IF(COUNTIF(Aktiva_företag[FO-nummer],ostolaskut_2025[[#This Row],[Toimittajan Y-tunnus]])&gt;0, "JA", "NEJ")</f>
        <v>JA</v>
      </c>
    </row>
    <row r="2580" spans="1:8" x14ac:dyDescent="0.35">
      <c r="A2580" t="s">
        <v>113</v>
      </c>
      <c r="B2580" t="s">
        <v>114</v>
      </c>
      <c r="C2580" s="1">
        <v>11.07</v>
      </c>
      <c r="D2580">
        <v>6042025</v>
      </c>
      <c r="E2580">
        <v>4573</v>
      </c>
      <c r="F2580" t="s">
        <v>15</v>
      </c>
      <c r="G2580">
        <v>4601</v>
      </c>
      <c r="H2580" t="str">
        <f>IF(COUNTIF(Aktiva_företag[FO-nummer],ostolaskut_2025[[#This Row],[Toimittajan Y-tunnus]])&gt;0, "JA", "NEJ")</f>
        <v>JA</v>
      </c>
    </row>
    <row r="2581" spans="1:8" x14ac:dyDescent="0.35">
      <c r="A2581" t="s">
        <v>113</v>
      </c>
      <c r="B2581" t="s">
        <v>114</v>
      </c>
      <c r="C2581" s="1">
        <v>9843.56</v>
      </c>
      <c r="D2581">
        <v>6042025</v>
      </c>
      <c r="E2581">
        <v>4573</v>
      </c>
      <c r="F2581" t="s">
        <v>15</v>
      </c>
      <c r="G2581">
        <v>4601</v>
      </c>
      <c r="H2581" t="str">
        <f>IF(COUNTIF(Aktiva_företag[FO-nummer],ostolaskut_2025[[#This Row],[Toimittajan Y-tunnus]])&gt;0, "JA", "NEJ")</f>
        <v>JA</v>
      </c>
    </row>
    <row r="2582" spans="1:8" x14ac:dyDescent="0.35">
      <c r="A2582" t="s">
        <v>113</v>
      </c>
      <c r="B2582" t="s">
        <v>114</v>
      </c>
      <c r="C2582" s="1">
        <v>446.21</v>
      </c>
      <c r="D2582">
        <v>6042025</v>
      </c>
      <c r="E2582">
        <v>4573</v>
      </c>
      <c r="F2582" t="s">
        <v>15</v>
      </c>
      <c r="G2582">
        <v>5352</v>
      </c>
      <c r="H2582" t="str">
        <f>IF(COUNTIF(Aktiva_företag[FO-nummer],ostolaskut_2025[[#This Row],[Toimittajan Y-tunnus]])&gt;0, "JA", "NEJ")</f>
        <v>JA</v>
      </c>
    </row>
    <row r="2583" spans="1:8" x14ac:dyDescent="0.35">
      <c r="A2583" t="s">
        <v>113</v>
      </c>
      <c r="B2583" t="s">
        <v>114</v>
      </c>
      <c r="C2583" s="1">
        <v>226.61</v>
      </c>
      <c r="D2583">
        <v>6042025</v>
      </c>
      <c r="E2583">
        <v>4573</v>
      </c>
      <c r="F2583" t="s">
        <v>15</v>
      </c>
      <c r="G2583">
        <v>5352</v>
      </c>
      <c r="H2583" t="str">
        <f>IF(COUNTIF(Aktiva_företag[FO-nummer],ostolaskut_2025[[#This Row],[Toimittajan Y-tunnus]])&gt;0, "JA", "NEJ")</f>
        <v>JA</v>
      </c>
    </row>
    <row r="2584" spans="1:8" x14ac:dyDescent="0.35">
      <c r="A2584" t="s">
        <v>113</v>
      </c>
      <c r="B2584" t="s">
        <v>114</v>
      </c>
      <c r="C2584" s="1">
        <v>86.81</v>
      </c>
      <c r="D2584">
        <v>6042025</v>
      </c>
      <c r="E2584">
        <v>4573</v>
      </c>
      <c r="F2584" t="s">
        <v>15</v>
      </c>
      <c r="G2584">
        <v>5352</v>
      </c>
      <c r="H2584" t="str">
        <f>IF(COUNTIF(Aktiva_företag[FO-nummer],ostolaskut_2025[[#This Row],[Toimittajan Y-tunnus]])&gt;0, "JA", "NEJ")</f>
        <v>JA</v>
      </c>
    </row>
    <row r="2585" spans="1:8" x14ac:dyDescent="0.35">
      <c r="A2585" t="s">
        <v>113</v>
      </c>
      <c r="B2585" t="s">
        <v>114</v>
      </c>
      <c r="C2585" s="1">
        <v>53.63</v>
      </c>
      <c r="D2585">
        <v>6042025</v>
      </c>
      <c r="E2585">
        <v>4573</v>
      </c>
      <c r="F2585" t="s">
        <v>15</v>
      </c>
      <c r="G2585">
        <v>5352</v>
      </c>
      <c r="H2585" t="str">
        <f>IF(COUNTIF(Aktiva_företag[FO-nummer],ostolaskut_2025[[#This Row],[Toimittajan Y-tunnus]])&gt;0, "JA", "NEJ")</f>
        <v>JA</v>
      </c>
    </row>
    <row r="2586" spans="1:8" x14ac:dyDescent="0.35">
      <c r="A2586" t="s">
        <v>113</v>
      </c>
      <c r="B2586" t="s">
        <v>114</v>
      </c>
      <c r="C2586" s="1">
        <v>25.86</v>
      </c>
      <c r="D2586">
        <v>6042025</v>
      </c>
      <c r="E2586">
        <v>4573</v>
      </c>
      <c r="F2586" t="s">
        <v>15</v>
      </c>
      <c r="G2586">
        <v>4601</v>
      </c>
      <c r="H2586" t="str">
        <f>IF(COUNTIF(Aktiva_företag[FO-nummer],ostolaskut_2025[[#This Row],[Toimittajan Y-tunnus]])&gt;0, "JA", "NEJ")</f>
        <v>JA</v>
      </c>
    </row>
    <row r="2587" spans="1:8" x14ac:dyDescent="0.35">
      <c r="A2587" t="s">
        <v>113</v>
      </c>
      <c r="B2587" t="s">
        <v>114</v>
      </c>
      <c r="C2587" s="1">
        <v>53.63</v>
      </c>
      <c r="D2587">
        <v>6042025</v>
      </c>
      <c r="E2587">
        <v>4573</v>
      </c>
      <c r="F2587" t="s">
        <v>15</v>
      </c>
      <c r="G2587">
        <v>4601</v>
      </c>
      <c r="H2587" t="str">
        <f>IF(COUNTIF(Aktiva_företag[FO-nummer],ostolaskut_2025[[#This Row],[Toimittajan Y-tunnus]])&gt;0, "JA", "NEJ")</f>
        <v>JA</v>
      </c>
    </row>
    <row r="2588" spans="1:8" x14ac:dyDescent="0.35">
      <c r="A2588" t="s">
        <v>113</v>
      </c>
      <c r="B2588" t="s">
        <v>114</v>
      </c>
      <c r="C2588" s="1">
        <v>90.33</v>
      </c>
      <c r="D2588">
        <v>6042025</v>
      </c>
      <c r="E2588">
        <v>4573</v>
      </c>
      <c r="F2588" t="s">
        <v>15</v>
      </c>
      <c r="G2588">
        <v>4601</v>
      </c>
      <c r="H2588" t="str">
        <f>IF(COUNTIF(Aktiva_företag[FO-nummer],ostolaskut_2025[[#This Row],[Toimittajan Y-tunnus]])&gt;0, "JA", "NEJ")</f>
        <v>JA</v>
      </c>
    </row>
    <row r="2589" spans="1:8" x14ac:dyDescent="0.35">
      <c r="A2589" t="s">
        <v>113</v>
      </c>
      <c r="B2589" t="s">
        <v>114</v>
      </c>
      <c r="C2589" s="1">
        <v>2208.71</v>
      </c>
      <c r="D2589">
        <v>6042025</v>
      </c>
      <c r="E2589">
        <v>4573</v>
      </c>
      <c r="F2589" t="s">
        <v>15</v>
      </c>
      <c r="G2589">
        <v>4601</v>
      </c>
      <c r="H2589" t="str">
        <f>IF(COUNTIF(Aktiva_företag[FO-nummer],ostolaskut_2025[[#This Row],[Toimittajan Y-tunnus]])&gt;0, "JA", "NEJ")</f>
        <v>JA</v>
      </c>
    </row>
    <row r="2590" spans="1:8" x14ac:dyDescent="0.35">
      <c r="A2590" t="s">
        <v>113</v>
      </c>
      <c r="B2590" t="s">
        <v>114</v>
      </c>
      <c r="C2590" s="1">
        <v>200</v>
      </c>
      <c r="D2590">
        <v>7042025</v>
      </c>
      <c r="E2590">
        <v>4390</v>
      </c>
      <c r="F2590" t="s">
        <v>140</v>
      </c>
      <c r="G2590">
        <v>3551</v>
      </c>
      <c r="H2590" t="str">
        <f>IF(COUNTIF(Aktiva_företag[FO-nummer],ostolaskut_2025[[#This Row],[Toimittajan Y-tunnus]])&gt;0, "JA", "NEJ")</f>
        <v>JA</v>
      </c>
    </row>
    <row r="2591" spans="1:8" x14ac:dyDescent="0.35">
      <c r="A2591" t="s">
        <v>113</v>
      </c>
      <c r="B2591" t="s">
        <v>114</v>
      </c>
      <c r="C2591" s="1">
        <v>2998</v>
      </c>
      <c r="D2591">
        <v>5052025</v>
      </c>
      <c r="E2591">
        <v>4390</v>
      </c>
      <c r="F2591" t="s">
        <v>140</v>
      </c>
      <c r="G2591">
        <v>5352</v>
      </c>
      <c r="H2591" t="str">
        <f>IF(COUNTIF(Aktiva_företag[FO-nummer],ostolaskut_2025[[#This Row],[Toimittajan Y-tunnus]])&gt;0, "JA", "NEJ")</f>
        <v>JA</v>
      </c>
    </row>
    <row r="2592" spans="1:8" x14ac:dyDescent="0.35">
      <c r="A2592" t="s">
        <v>113</v>
      </c>
      <c r="B2592" t="s">
        <v>114</v>
      </c>
      <c r="C2592" s="1">
        <v>1361</v>
      </c>
      <c r="D2592">
        <v>5052025</v>
      </c>
      <c r="E2592">
        <v>4600</v>
      </c>
      <c r="F2592" t="s">
        <v>120</v>
      </c>
      <c r="G2592">
        <v>5352</v>
      </c>
      <c r="H2592" t="str">
        <f>IF(COUNTIF(Aktiva_företag[FO-nummer],ostolaskut_2025[[#This Row],[Toimittajan Y-tunnus]])&gt;0, "JA", "NEJ")</f>
        <v>JA</v>
      </c>
    </row>
    <row r="2593" spans="1:8" x14ac:dyDescent="0.35">
      <c r="A2593" t="s">
        <v>113</v>
      </c>
      <c r="B2593" t="s">
        <v>114</v>
      </c>
      <c r="C2593" s="1">
        <v>2580.5</v>
      </c>
      <c r="D2593">
        <v>5052025</v>
      </c>
      <c r="E2593">
        <v>4425</v>
      </c>
      <c r="F2593" t="s">
        <v>336</v>
      </c>
      <c r="G2593">
        <v>5551</v>
      </c>
      <c r="H2593" t="str">
        <f>IF(COUNTIF(Aktiva_företag[FO-nummer],ostolaskut_2025[[#This Row],[Toimittajan Y-tunnus]])&gt;0, "JA", "NEJ")</f>
        <v>JA</v>
      </c>
    </row>
    <row r="2594" spans="1:8" x14ac:dyDescent="0.35">
      <c r="A2594" t="s">
        <v>113</v>
      </c>
      <c r="B2594" t="s">
        <v>114</v>
      </c>
      <c r="C2594" s="1">
        <v>1325</v>
      </c>
      <c r="D2594">
        <v>5052025</v>
      </c>
      <c r="E2594">
        <v>1175</v>
      </c>
      <c r="F2594" t="s">
        <v>557</v>
      </c>
      <c r="G2594">
        <v>3551</v>
      </c>
      <c r="H2594" t="str">
        <f>IF(COUNTIF(Aktiva_företag[FO-nummer],ostolaskut_2025[[#This Row],[Toimittajan Y-tunnus]])&gt;0, "JA", "NEJ")</f>
        <v>JA</v>
      </c>
    </row>
    <row r="2595" spans="1:8" x14ac:dyDescent="0.35">
      <c r="A2595" t="s">
        <v>113</v>
      </c>
      <c r="B2595" t="s">
        <v>114</v>
      </c>
      <c r="C2595" s="1">
        <v>2219.12</v>
      </c>
      <c r="D2595">
        <v>2062025</v>
      </c>
      <c r="E2595">
        <v>4470</v>
      </c>
      <c r="F2595" t="s">
        <v>20</v>
      </c>
      <c r="G2595">
        <v>4601</v>
      </c>
      <c r="H2595" t="str">
        <f>IF(COUNTIF(Aktiva_företag[FO-nummer],ostolaskut_2025[[#This Row],[Toimittajan Y-tunnus]])&gt;0, "JA", "NEJ")</f>
        <v>JA</v>
      </c>
    </row>
    <row r="2596" spans="1:8" x14ac:dyDescent="0.35">
      <c r="A2596" t="s">
        <v>113</v>
      </c>
      <c r="B2596" t="s">
        <v>114</v>
      </c>
      <c r="C2596" s="1">
        <v>1502.1</v>
      </c>
      <c r="D2596">
        <v>19062025</v>
      </c>
      <c r="E2596">
        <v>1124</v>
      </c>
      <c r="F2596" t="s">
        <v>568</v>
      </c>
      <c r="G2596">
        <v>5501</v>
      </c>
      <c r="H2596" t="str">
        <f>IF(COUNTIF(Aktiva_företag[FO-nummer],ostolaskut_2025[[#This Row],[Toimittajan Y-tunnus]])&gt;0, "JA", "NEJ")</f>
        <v>JA</v>
      </c>
    </row>
    <row r="2597" spans="1:8" x14ac:dyDescent="0.35">
      <c r="A2597" t="s">
        <v>113</v>
      </c>
      <c r="B2597" t="s">
        <v>114</v>
      </c>
      <c r="C2597" s="1">
        <v>31437.75</v>
      </c>
      <c r="D2597">
        <v>4072025</v>
      </c>
      <c r="E2597">
        <v>1175</v>
      </c>
      <c r="F2597" t="s">
        <v>557</v>
      </c>
      <c r="G2597">
        <v>3551</v>
      </c>
      <c r="H2597" t="str">
        <f>IF(COUNTIF(Aktiva_företag[FO-nummer],ostolaskut_2025[[#This Row],[Toimittajan Y-tunnus]])&gt;0, "JA", "NEJ")</f>
        <v>JA</v>
      </c>
    </row>
    <row r="2598" spans="1:8" x14ac:dyDescent="0.35">
      <c r="A2598" t="s">
        <v>113</v>
      </c>
      <c r="B2598" t="s">
        <v>114</v>
      </c>
      <c r="C2598" s="1">
        <v>-31437.75</v>
      </c>
      <c r="D2598">
        <v>7072025</v>
      </c>
      <c r="E2598">
        <v>1175</v>
      </c>
      <c r="F2598" t="s">
        <v>557</v>
      </c>
      <c r="G2598">
        <v>3551</v>
      </c>
      <c r="H2598" t="str">
        <f>IF(COUNTIF(Aktiva_företag[FO-nummer],ostolaskut_2025[[#This Row],[Toimittajan Y-tunnus]])&gt;0, "JA", "NEJ")</f>
        <v>JA</v>
      </c>
    </row>
    <row r="2599" spans="1:8" x14ac:dyDescent="0.35">
      <c r="A2599" t="s">
        <v>113</v>
      </c>
      <c r="B2599" t="s">
        <v>114</v>
      </c>
      <c r="C2599" s="1">
        <v>25050</v>
      </c>
      <c r="D2599">
        <v>7072025</v>
      </c>
      <c r="E2599">
        <v>1175</v>
      </c>
      <c r="F2599" t="s">
        <v>557</v>
      </c>
      <c r="G2599">
        <v>3551</v>
      </c>
      <c r="H2599" t="str">
        <f>IF(COUNTIF(Aktiva_företag[FO-nummer],ostolaskut_2025[[#This Row],[Toimittajan Y-tunnus]])&gt;0, "JA", "NEJ")</f>
        <v>JA</v>
      </c>
    </row>
    <row r="2600" spans="1:8" x14ac:dyDescent="0.35">
      <c r="A2600" t="s">
        <v>113</v>
      </c>
      <c r="B2600" t="s">
        <v>114</v>
      </c>
      <c r="C2600" s="1">
        <v>25050</v>
      </c>
      <c r="D2600">
        <v>12072025</v>
      </c>
      <c r="E2600">
        <v>1175</v>
      </c>
      <c r="F2600" t="s">
        <v>557</v>
      </c>
      <c r="G2600">
        <v>3551</v>
      </c>
      <c r="H2600" t="str">
        <f>IF(COUNTIF(Aktiva_företag[FO-nummer],ostolaskut_2025[[#This Row],[Toimittajan Y-tunnus]])&gt;0, "JA", "NEJ")</f>
        <v>JA</v>
      </c>
    </row>
    <row r="2601" spans="1:8" x14ac:dyDescent="0.35">
      <c r="A2601" t="s">
        <v>113</v>
      </c>
      <c r="B2601" t="s">
        <v>114</v>
      </c>
      <c r="C2601" s="1">
        <v>-25050</v>
      </c>
      <c r="D2601">
        <v>16072025</v>
      </c>
      <c r="E2601">
        <v>1175</v>
      </c>
      <c r="F2601" t="s">
        <v>557</v>
      </c>
      <c r="G2601">
        <v>3551</v>
      </c>
      <c r="H2601" t="str">
        <f>IF(COUNTIF(Aktiva_företag[FO-nummer],ostolaskut_2025[[#This Row],[Toimittajan Y-tunnus]])&gt;0, "JA", "NEJ")</f>
        <v>JA</v>
      </c>
    </row>
    <row r="2602" spans="1:8" x14ac:dyDescent="0.35">
      <c r="A2602" t="s">
        <v>113</v>
      </c>
      <c r="B2602" t="s">
        <v>114</v>
      </c>
      <c r="C2602" s="1">
        <v>25050</v>
      </c>
      <c r="D2602">
        <v>16072025</v>
      </c>
      <c r="E2602">
        <v>1175</v>
      </c>
      <c r="F2602" t="s">
        <v>557</v>
      </c>
      <c r="G2602">
        <v>3551</v>
      </c>
      <c r="H2602" t="str">
        <f>IF(COUNTIF(Aktiva_företag[FO-nummer],ostolaskut_2025[[#This Row],[Toimittajan Y-tunnus]])&gt;0, "JA", "NEJ")</f>
        <v>JA</v>
      </c>
    </row>
    <row r="2603" spans="1:8" x14ac:dyDescent="0.35">
      <c r="A2603" t="s">
        <v>113</v>
      </c>
      <c r="B2603" t="s">
        <v>114</v>
      </c>
      <c r="C2603" s="1">
        <v>350</v>
      </c>
      <c r="D2603">
        <v>28072025</v>
      </c>
      <c r="E2603">
        <v>4470</v>
      </c>
      <c r="F2603" t="s">
        <v>20</v>
      </c>
      <c r="G2603">
        <v>5352</v>
      </c>
      <c r="H2603" t="str">
        <f>IF(COUNTIF(Aktiva_företag[FO-nummer],ostolaskut_2025[[#This Row],[Toimittajan Y-tunnus]])&gt;0, "JA", "NEJ")</f>
        <v>JA</v>
      </c>
    </row>
    <row r="2604" spans="1:8" x14ac:dyDescent="0.35">
      <c r="A2604" t="s">
        <v>113</v>
      </c>
      <c r="B2604" t="s">
        <v>114</v>
      </c>
      <c r="C2604" s="1">
        <v>135</v>
      </c>
      <c r="D2604">
        <v>28072025</v>
      </c>
      <c r="E2604">
        <v>4390</v>
      </c>
      <c r="F2604" t="s">
        <v>140</v>
      </c>
      <c r="G2604">
        <v>3551</v>
      </c>
      <c r="H2604" t="str">
        <f>IF(COUNTIF(Aktiva_företag[FO-nummer],ostolaskut_2025[[#This Row],[Toimittajan Y-tunnus]])&gt;0, "JA", "NEJ")</f>
        <v>JA</v>
      </c>
    </row>
    <row r="2605" spans="1:8" x14ac:dyDescent="0.35">
      <c r="A2605" t="s">
        <v>113</v>
      </c>
      <c r="B2605" t="s">
        <v>114</v>
      </c>
      <c r="C2605" s="1">
        <v>25050</v>
      </c>
      <c r="D2605">
        <v>25072025</v>
      </c>
      <c r="E2605">
        <v>1175</v>
      </c>
      <c r="F2605" t="s">
        <v>557</v>
      </c>
      <c r="G2605">
        <v>3551</v>
      </c>
      <c r="H2605" t="str">
        <f>IF(COUNTIF(Aktiva_företag[FO-nummer],ostolaskut_2025[[#This Row],[Toimittajan Y-tunnus]])&gt;0, "JA", "NEJ")</f>
        <v>JA</v>
      </c>
    </row>
    <row r="2606" spans="1:8" x14ac:dyDescent="0.35">
      <c r="A2606" t="s">
        <v>113</v>
      </c>
      <c r="B2606" t="s">
        <v>114</v>
      </c>
      <c r="C2606" s="1">
        <v>180</v>
      </c>
      <c r="D2606">
        <v>28072025</v>
      </c>
      <c r="E2606">
        <v>4391</v>
      </c>
      <c r="F2606" t="s">
        <v>400</v>
      </c>
      <c r="G2606">
        <v>5352</v>
      </c>
      <c r="H2606" t="str">
        <f>IF(COUNTIF(Aktiva_företag[FO-nummer],ostolaskut_2025[[#This Row],[Toimittajan Y-tunnus]])&gt;0, "JA", "NEJ")</f>
        <v>JA</v>
      </c>
    </row>
    <row r="2607" spans="1:8" x14ac:dyDescent="0.35">
      <c r="A2607" t="s">
        <v>113</v>
      </c>
      <c r="B2607" t="s">
        <v>114</v>
      </c>
      <c r="C2607" s="1">
        <v>1500</v>
      </c>
      <c r="D2607">
        <v>29072025</v>
      </c>
      <c r="E2607">
        <v>1175</v>
      </c>
      <c r="F2607" t="s">
        <v>557</v>
      </c>
      <c r="G2607">
        <v>3551</v>
      </c>
      <c r="H2607" t="str">
        <f>IF(COUNTIF(Aktiva_företag[FO-nummer],ostolaskut_2025[[#This Row],[Toimittajan Y-tunnus]])&gt;0, "JA", "NEJ")</f>
        <v>JA</v>
      </c>
    </row>
    <row r="2608" spans="1:8" x14ac:dyDescent="0.35">
      <c r="A2608" t="s">
        <v>113</v>
      </c>
      <c r="B2608" t="s">
        <v>114</v>
      </c>
      <c r="C2608" s="1">
        <v>2000</v>
      </c>
      <c r="D2608">
        <v>29072025</v>
      </c>
      <c r="E2608">
        <v>1175</v>
      </c>
      <c r="F2608" t="s">
        <v>557</v>
      </c>
      <c r="G2608">
        <v>3551</v>
      </c>
      <c r="H2608" t="str">
        <f>IF(COUNTIF(Aktiva_företag[FO-nummer],ostolaskut_2025[[#This Row],[Toimittajan Y-tunnus]])&gt;0, "JA", "NEJ")</f>
        <v>JA</v>
      </c>
    </row>
    <row r="2609" spans="1:8" x14ac:dyDescent="0.35">
      <c r="A2609" t="s">
        <v>113</v>
      </c>
      <c r="B2609" t="s">
        <v>114</v>
      </c>
      <c r="C2609" s="1">
        <v>2746</v>
      </c>
      <c r="D2609">
        <v>7082025</v>
      </c>
      <c r="E2609">
        <v>4390</v>
      </c>
      <c r="F2609" t="s">
        <v>140</v>
      </c>
      <c r="G2609">
        <v>3551</v>
      </c>
      <c r="H2609" t="str">
        <f>IF(COUNTIF(Aktiva_företag[FO-nummer],ostolaskut_2025[[#This Row],[Toimittajan Y-tunnus]])&gt;0, "JA", "NEJ")</f>
        <v>JA</v>
      </c>
    </row>
    <row r="2610" spans="1:8" x14ac:dyDescent="0.35">
      <c r="A2610" t="s">
        <v>113</v>
      </c>
      <c r="B2610" t="s">
        <v>114</v>
      </c>
      <c r="C2610" s="1">
        <v>490</v>
      </c>
      <c r="D2610">
        <v>26082025</v>
      </c>
      <c r="E2610">
        <v>4470</v>
      </c>
      <c r="F2610" t="s">
        <v>20</v>
      </c>
      <c r="G2610">
        <v>4601</v>
      </c>
      <c r="H2610" t="str">
        <f>IF(COUNTIF(Aktiva_företag[FO-nummer],ostolaskut_2025[[#This Row],[Toimittajan Y-tunnus]])&gt;0, "JA", "NEJ")</f>
        <v>JA</v>
      </c>
    </row>
    <row r="2611" spans="1:8" x14ac:dyDescent="0.35">
      <c r="A2611" t="s">
        <v>113</v>
      </c>
      <c r="B2611" t="s">
        <v>114</v>
      </c>
      <c r="C2611" s="1">
        <v>540</v>
      </c>
      <c r="D2611">
        <v>5092025</v>
      </c>
      <c r="E2611">
        <v>4470</v>
      </c>
      <c r="F2611" t="s">
        <v>20</v>
      </c>
      <c r="G2611">
        <v>4601</v>
      </c>
      <c r="H2611" t="str">
        <f>IF(COUNTIF(Aktiva_företag[FO-nummer],ostolaskut_2025[[#This Row],[Toimittajan Y-tunnus]])&gt;0, "JA", "NEJ")</f>
        <v>JA</v>
      </c>
    </row>
    <row r="2612" spans="1:8" x14ac:dyDescent="0.35">
      <c r="A2612" t="s">
        <v>113</v>
      </c>
      <c r="B2612" t="s">
        <v>114</v>
      </c>
      <c r="C2612" s="1">
        <v>75.599999999999994</v>
      </c>
      <c r="D2612">
        <v>5092025</v>
      </c>
      <c r="E2612">
        <v>4392</v>
      </c>
      <c r="F2612" t="s">
        <v>1424</v>
      </c>
      <c r="G2612">
        <v>5352</v>
      </c>
      <c r="H2612" t="str">
        <f>IF(COUNTIF(Aktiva_företag[FO-nummer],ostolaskut_2025[[#This Row],[Toimittajan Y-tunnus]])&gt;0, "JA", "NEJ")</f>
        <v>JA</v>
      </c>
    </row>
    <row r="2613" spans="1:8" x14ac:dyDescent="0.35">
      <c r="A2613" t="s">
        <v>113</v>
      </c>
      <c r="B2613" t="s">
        <v>114</v>
      </c>
      <c r="C2613" s="1">
        <v>180</v>
      </c>
      <c r="D2613">
        <v>5092025</v>
      </c>
      <c r="E2613">
        <v>4390</v>
      </c>
      <c r="F2613" t="s">
        <v>140</v>
      </c>
      <c r="G2613">
        <v>5352</v>
      </c>
      <c r="H2613" t="str">
        <f>IF(COUNTIF(Aktiva_företag[FO-nummer],ostolaskut_2025[[#This Row],[Toimittajan Y-tunnus]])&gt;0, "JA", "NEJ")</f>
        <v>JA</v>
      </c>
    </row>
    <row r="2614" spans="1:8" x14ac:dyDescent="0.35">
      <c r="A2614" t="s">
        <v>113</v>
      </c>
      <c r="B2614" t="s">
        <v>114</v>
      </c>
      <c r="C2614" s="1">
        <v>15598</v>
      </c>
      <c r="D2614">
        <v>8092025</v>
      </c>
      <c r="E2614">
        <v>4390</v>
      </c>
      <c r="F2614" t="s">
        <v>140</v>
      </c>
      <c r="G2614">
        <v>5352</v>
      </c>
      <c r="H2614" t="str">
        <f>IF(COUNTIF(Aktiva_företag[FO-nummer],ostolaskut_2025[[#This Row],[Toimittajan Y-tunnus]])&gt;0, "JA", "NEJ")</f>
        <v>JA</v>
      </c>
    </row>
    <row r="2615" spans="1:8" x14ac:dyDescent="0.35">
      <c r="A2615" t="s">
        <v>113</v>
      </c>
      <c r="B2615" t="s">
        <v>114</v>
      </c>
      <c r="C2615" s="1">
        <v>960</v>
      </c>
      <c r="D2615">
        <v>8092025</v>
      </c>
      <c r="E2615">
        <v>4840</v>
      </c>
      <c r="F2615" t="s">
        <v>143</v>
      </c>
      <c r="G2615">
        <v>5352</v>
      </c>
      <c r="H2615" t="str">
        <f>IF(COUNTIF(Aktiva_företag[FO-nummer],ostolaskut_2025[[#This Row],[Toimittajan Y-tunnus]])&gt;0, "JA", "NEJ")</f>
        <v>JA</v>
      </c>
    </row>
    <row r="2616" spans="1:8" x14ac:dyDescent="0.35">
      <c r="A2616" t="s">
        <v>113</v>
      </c>
      <c r="B2616" t="s">
        <v>114</v>
      </c>
      <c r="C2616" s="1">
        <v>2596.1799999999998</v>
      </c>
      <c r="D2616">
        <v>8092025</v>
      </c>
      <c r="E2616">
        <v>4600</v>
      </c>
      <c r="F2616" t="s">
        <v>120</v>
      </c>
      <c r="G2616">
        <v>5352</v>
      </c>
      <c r="H2616" t="str">
        <f>IF(COUNTIF(Aktiva_företag[FO-nummer],ostolaskut_2025[[#This Row],[Toimittajan Y-tunnus]])&gt;0, "JA", "NEJ")</f>
        <v>JA</v>
      </c>
    </row>
    <row r="2617" spans="1:8" x14ac:dyDescent="0.35">
      <c r="A2617" t="s">
        <v>113</v>
      </c>
      <c r="B2617" t="s">
        <v>114</v>
      </c>
      <c r="C2617" s="1">
        <v>350</v>
      </c>
      <c r="D2617">
        <v>8092025</v>
      </c>
      <c r="E2617">
        <v>4390</v>
      </c>
      <c r="F2617" t="s">
        <v>140</v>
      </c>
      <c r="G2617">
        <v>3551</v>
      </c>
      <c r="H2617" t="str">
        <f>IF(COUNTIF(Aktiva_företag[FO-nummer],ostolaskut_2025[[#This Row],[Toimittajan Y-tunnus]])&gt;0, "JA", "NEJ")</f>
        <v>JA</v>
      </c>
    </row>
    <row r="2618" spans="1:8" x14ac:dyDescent="0.35">
      <c r="A2618" t="s">
        <v>113</v>
      </c>
      <c r="B2618" t="s">
        <v>114</v>
      </c>
      <c r="C2618" s="1">
        <v>99.6</v>
      </c>
      <c r="D2618">
        <v>17092025</v>
      </c>
      <c r="E2618">
        <v>4420</v>
      </c>
      <c r="F2618" t="s">
        <v>112</v>
      </c>
      <c r="G2618">
        <v>5352</v>
      </c>
      <c r="H2618" t="str">
        <f>IF(COUNTIF(Aktiva_företag[FO-nummer],ostolaskut_2025[[#This Row],[Toimittajan Y-tunnus]])&gt;0, "JA", "NEJ")</f>
        <v>JA</v>
      </c>
    </row>
    <row r="2619" spans="1:8" x14ac:dyDescent="0.35">
      <c r="A2619" t="s">
        <v>113</v>
      </c>
      <c r="B2619" t="s">
        <v>114</v>
      </c>
      <c r="C2619" s="1">
        <v>225</v>
      </c>
      <c r="D2619">
        <v>17092025</v>
      </c>
      <c r="E2619">
        <v>4420</v>
      </c>
      <c r="F2619" t="s">
        <v>112</v>
      </c>
      <c r="G2619">
        <v>5352</v>
      </c>
      <c r="H2619" t="str">
        <f>IF(COUNTIF(Aktiva_företag[FO-nummer],ostolaskut_2025[[#This Row],[Toimittajan Y-tunnus]])&gt;0, "JA", "NEJ")</f>
        <v>JA</v>
      </c>
    </row>
    <row r="2620" spans="1:8" x14ac:dyDescent="0.35">
      <c r="A2620" t="s">
        <v>113</v>
      </c>
      <c r="B2620" t="s">
        <v>114</v>
      </c>
      <c r="C2620" s="1">
        <v>225.4</v>
      </c>
      <c r="D2620">
        <v>17092025</v>
      </c>
      <c r="E2620">
        <v>4420</v>
      </c>
      <c r="F2620" t="s">
        <v>112</v>
      </c>
      <c r="G2620">
        <v>5352</v>
      </c>
      <c r="H2620" t="str">
        <f>IF(COUNTIF(Aktiva_företag[FO-nummer],ostolaskut_2025[[#This Row],[Toimittajan Y-tunnus]])&gt;0, "JA", "NEJ")</f>
        <v>JA</v>
      </c>
    </row>
    <row r="2621" spans="1:8" x14ac:dyDescent="0.35">
      <c r="A2621" t="s">
        <v>113</v>
      </c>
      <c r="B2621" t="s">
        <v>114</v>
      </c>
      <c r="C2621" s="1">
        <v>35067.919999999998</v>
      </c>
      <c r="D2621">
        <v>3102025</v>
      </c>
      <c r="E2621">
        <v>1175</v>
      </c>
      <c r="F2621" t="s">
        <v>557</v>
      </c>
      <c r="G2621">
        <v>3551</v>
      </c>
      <c r="H2621" t="str">
        <f>IF(COUNTIF(Aktiva_företag[FO-nummer],ostolaskut_2025[[#This Row],[Toimittajan Y-tunnus]])&gt;0, "JA", "NEJ")</f>
        <v>JA</v>
      </c>
    </row>
    <row r="2622" spans="1:8" x14ac:dyDescent="0.35">
      <c r="A2622" t="s">
        <v>113</v>
      </c>
      <c r="B2622" t="s">
        <v>114</v>
      </c>
      <c r="C2622" s="1">
        <v>1760</v>
      </c>
      <c r="D2622">
        <v>6102025</v>
      </c>
      <c r="E2622">
        <v>4390</v>
      </c>
      <c r="F2622" t="s">
        <v>140</v>
      </c>
      <c r="G2622">
        <v>5352</v>
      </c>
      <c r="H2622" t="str">
        <f>IF(COUNTIF(Aktiva_företag[FO-nummer],ostolaskut_2025[[#This Row],[Toimittajan Y-tunnus]])&gt;0, "JA", "NEJ")</f>
        <v>JA</v>
      </c>
    </row>
    <row r="2623" spans="1:8" x14ac:dyDescent="0.35">
      <c r="A2623" t="s">
        <v>113</v>
      </c>
      <c r="B2623" t="s">
        <v>114</v>
      </c>
      <c r="C2623" s="1">
        <v>545.6</v>
      </c>
      <c r="D2623">
        <v>14102025</v>
      </c>
      <c r="E2623">
        <v>4391</v>
      </c>
      <c r="F2623" t="s">
        <v>400</v>
      </c>
      <c r="G2623">
        <v>5352</v>
      </c>
      <c r="H2623" t="str">
        <f>IF(COUNTIF(Aktiva_företag[FO-nummer],ostolaskut_2025[[#This Row],[Toimittajan Y-tunnus]])&gt;0, "JA", "NEJ")</f>
        <v>JA</v>
      </c>
    </row>
    <row r="2624" spans="1:8" x14ac:dyDescent="0.35">
      <c r="A2624" t="s">
        <v>113</v>
      </c>
      <c r="B2624" t="s">
        <v>114</v>
      </c>
      <c r="C2624" s="1">
        <v>315</v>
      </c>
      <c r="D2624">
        <v>14102025</v>
      </c>
      <c r="E2624">
        <v>4420</v>
      </c>
      <c r="F2624" t="s">
        <v>112</v>
      </c>
      <c r="G2624">
        <v>5352</v>
      </c>
      <c r="H2624" t="str">
        <f>IF(COUNTIF(Aktiva_företag[FO-nummer],ostolaskut_2025[[#This Row],[Toimittajan Y-tunnus]])&gt;0, "JA", "NEJ")</f>
        <v>JA</v>
      </c>
    </row>
    <row r="2625" spans="1:8" x14ac:dyDescent="0.35">
      <c r="A2625" t="s">
        <v>113</v>
      </c>
      <c r="B2625" t="s">
        <v>114</v>
      </c>
      <c r="C2625" s="1">
        <v>195</v>
      </c>
      <c r="D2625">
        <v>14102025</v>
      </c>
      <c r="E2625">
        <v>4860</v>
      </c>
      <c r="F2625" t="s">
        <v>44</v>
      </c>
      <c r="G2625">
        <v>5352</v>
      </c>
      <c r="H2625" t="str">
        <f>IF(COUNTIF(Aktiva_företag[FO-nummer],ostolaskut_2025[[#This Row],[Toimittajan Y-tunnus]])&gt;0, "JA", "NEJ")</f>
        <v>JA</v>
      </c>
    </row>
    <row r="2626" spans="1:8" x14ac:dyDescent="0.35">
      <c r="A2626" t="s">
        <v>113</v>
      </c>
      <c r="B2626" t="s">
        <v>114</v>
      </c>
      <c r="C2626" s="1">
        <v>53.63</v>
      </c>
      <c r="D2626">
        <v>18112025</v>
      </c>
      <c r="E2626">
        <v>4573</v>
      </c>
      <c r="F2626" t="s">
        <v>15</v>
      </c>
      <c r="G2626">
        <v>4601</v>
      </c>
      <c r="H2626" t="str">
        <f>IF(COUNTIF(Aktiva_företag[FO-nummer],ostolaskut_2025[[#This Row],[Toimittajan Y-tunnus]])&gt;0, "JA", "NEJ")</f>
        <v>JA</v>
      </c>
    </row>
    <row r="2627" spans="1:8" x14ac:dyDescent="0.35">
      <c r="A2627" t="s">
        <v>113</v>
      </c>
      <c r="B2627" t="s">
        <v>114</v>
      </c>
      <c r="C2627" s="1">
        <v>4202.09</v>
      </c>
      <c r="D2627">
        <v>18112025</v>
      </c>
      <c r="E2627">
        <v>4573</v>
      </c>
      <c r="F2627" t="s">
        <v>15</v>
      </c>
      <c r="G2627">
        <v>4601</v>
      </c>
      <c r="H2627" t="str">
        <f>IF(COUNTIF(Aktiva_företag[FO-nummer],ostolaskut_2025[[#This Row],[Toimittajan Y-tunnus]])&gt;0, "JA", "NEJ")</f>
        <v>JA</v>
      </c>
    </row>
    <row r="2628" spans="1:8" x14ac:dyDescent="0.35">
      <c r="A2628" t="s">
        <v>113</v>
      </c>
      <c r="B2628" t="s">
        <v>114</v>
      </c>
      <c r="C2628" s="1">
        <v>245.98</v>
      </c>
      <c r="D2628">
        <v>18112025</v>
      </c>
      <c r="E2628">
        <v>4573</v>
      </c>
      <c r="F2628" t="s">
        <v>15</v>
      </c>
      <c r="G2628">
        <v>5352</v>
      </c>
      <c r="H2628" t="str">
        <f>IF(COUNTIF(Aktiva_företag[FO-nummer],ostolaskut_2025[[#This Row],[Toimittajan Y-tunnus]])&gt;0, "JA", "NEJ")</f>
        <v>JA</v>
      </c>
    </row>
    <row r="2629" spans="1:8" x14ac:dyDescent="0.35">
      <c r="A2629" t="s">
        <v>113</v>
      </c>
      <c r="B2629" t="s">
        <v>114</v>
      </c>
      <c r="C2629" s="1">
        <v>83.41</v>
      </c>
      <c r="D2629">
        <v>18112025</v>
      </c>
      <c r="E2629">
        <v>4573</v>
      </c>
      <c r="F2629" t="s">
        <v>15</v>
      </c>
      <c r="G2629">
        <v>4601</v>
      </c>
      <c r="H2629" t="str">
        <f>IF(COUNTIF(Aktiva_företag[FO-nummer],ostolaskut_2025[[#This Row],[Toimittajan Y-tunnus]])&gt;0, "JA", "NEJ")</f>
        <v>JA</v>
      </c>
    </row>
    <row r="2630" spans="1:8" x14ac:dyDescent="0.35">
      <c r="A2630" t="s">
        <v>113</v>
      </c>
      <c r="B2630" t="s">
        <v>114</v>
      </c>
      <c r="C2630" s="1">
        <v>3926.32</v>
      </c>
      <c r="D2630">
        <v>18112025</v>
      </c>
      <c r="E2630">
        <v>4573</v>
      </c>
      <c r="F2630" t="s">
        <v>15</v>
      </c>
      <c r="G2630">
        <v>4601</v>
      </c>
      <c r="H2630" t="str">
        <f>IF(COUNTIF(Aktiva_företag[FO-nummer],ostolaskut_2025[[#This Row],[Toimittajan Y-tunnus]])&gt;0, "JA", "NEJ")</f>
        <v>JA</v>
      </c>
    </row>
    <row r="2631" spans="1:8" x14ac:dyDescent="0.35">
      <c r="A2631" t="s">
        <v>113</v>
      </c>
      <c r="B2631" t="s">
        <v>114</v>
      </c>
      <c r="C2631" s="1">
        <v>153.52000000000001</v>
      </c>
      <c r="D2631">
        <v>18112025</v>
      </c>
      <c r="E2631">
        <v>4573</v>
      </c>
      <c r="F2631" t="s">
        <v>15</v>
      </c>
      <c r="G2631">
        <v>5352</v>
      </c>
      <c r="H2631" t="str">
        <f>IF(COUNTIF(Aktiva_företag[FO-nummer],ostolaskut_2025[[#This Row],[Toimittajan Y-tunnus]])&gt;0, "JA", "NEJ")</f>
        <v>JA</v>
      </c>
    </row>
    <row r="2632" spans="1:8" x14ac:dyDescent="0.35">
      <c r="A2632" t="s">
        <v>113</v>
      </c>
      <c r="B2632" t="s">
        <v>114</v>
      </c>
      <c r="C2632" s="1">
        <v>138.31</v>
      </c>
      <c r="D2632">
        <v>18112025</v>
      </c>
      <c r="E2632">
        <v>4573</v>
      </c>
      <c r="F2632" t="s">
        <v>15</v>
      </c>
      <c r="G2632">
        <v>5352</v>
      </c>
      <c r="H2632" t="str">
        <f>IF(COUNTIF(Aktiva_företag[FO-nummer],ostolaskut_2025[[#This Row],[Toimittajan Y-tunnus]])&gt;0, "JA", "NEJ")</f>
        <v>JA</v>
      </c>
    </row>
    <row r="2633" spans="1:8" x14ac:dyDescent="0.35">
      <c r="A2633" t="s">
        <v>113</v>
      </c>
      <c r="B2633" t="s">
        <v>114</v>
      </c>
      <c r="C2633" s="1">
        <v>1412.15</v>
      </c>
      <c r="D2633">
        <v>18112025</v>
      </c>
      <c r="E2633">
        <v>4573</v>
      </c>
      <c r="F2633" t="s">
        <v>15</v>
      </c>
      <c r="G2633">
        <v>5352</v>
      </c>
      <c r="H2633" t="str">
        <f>IF(COUNTIF(Aktiva_företag[FO-nummer],ostolaskut_2025[[#This Row],[Toimittajan Y-tunnus]])&gt;0, "JA", "NEJ")</f>
        <v>JA</v>
      </c>
    </row>
    <row r="2634" spans="1:8" x14ac:dyDescent="0.35">
      <c r="A2634" t="s">
        <v>113</v>
      </c>
      <c r="B2634" t="s">
        <v>114</v>
      </c>
      <c r="C2634" s="1">
        <v>412.17</v>
      </c>
      <c r="D2634">
        <v>18112025</v>
      </c>
      <c r="E2634">
        <v>4573</v>
      </c>
      <c r="F2634" t="s">
        <v>15</v>
      </c>
      <c r="G2634">
        <v>5352</v>
      </c>
      <c r="H2634" t="str">
        <f>IF(COUNTIF(Aktiva_företag[FO-nummer],ostolaskut_2025[[#This Row],[Toimittajan Y-tunnus]])&gt;0, "JA", "NEJ")</f>
        <v>JA</v>
      </c>
    </row>
    <row r="2635" spans="1:8" x14ac:dyDescent="0.35">
      <c r="A2635" t="s">
        <v>113</v>
      </c>
      <c r="B2635" t="s">
        <v>114</v>
      </c>
      <c r="C2635" s="1">
        <v>511.75</v>
      </c>
      <c r="D2635">
        <v>18112025</v>
      </c>
      <c r="E2635">
        <v>4573</v>
      </c>
      <c r="F2635" t="s">
        <v>15</v>
      </c>
      <c r="G2635">
        <v>5352</v>
      </c>
      <c r="H2635" t="str">
        <f>IF(COUNTIF(Aktiva_företag[FO-nummer],ostolaskut_2025[[#This Row],[Toimittajan Y-tunnus]])&gt;0, "JA", "NEJ")</f>
        <v>JA</v>
      </c>
    </row>
    <row r="2636" spans="1:8" x14ac:dyDescent="0.35">
      <c r="A2636" t="s">
        <v>113</v>
      </c>
      <c r="B2636" t="s">
        <v>114</v>
      </c>
      <c r="C2636" s="1">
        <v>27.67</v>
      </c>
      <c r="D2636">
        <v>18112025</v>
      </c>
      <c r="E2636">
        <v>4573</v>
      </c>
      <c r="F2636" t="s">
        <v>15</v>
      </c>
      <c r="G2636">
        <v>5352</v>
      </c>
      <c r="H2636" t="str">
        <f>IF(COUNTIF(Aktiva_företag[FO-nummer],ostolaskut_2025[[#This Row],[Toimittajan Y-tunnus]])&gt;0, "JA", "NEJ")</f>
        <v>JA</v>
      </c>
    </row>
    <row r="2637" spans="1:8" x14ac:dyDescent="0.35">
      <c r="A2637" t="s">
        <v>113</v>
      </c>
      <c r="B2637" t="s">
        <v>114</v>
      </c>
      <c r="C2637" s="1">
        <v>388.65</v>
      </c>
      <c r="D2637">
        <v>18112025</v>
      </c>
      <c r="E2637">
        <v>4573</v>
      </c>
      <c r="F2637" t="s">
        <v>15</v>
      </c>
      <c r="G2637">
        <v>5352</v>
      </c>
      <c r="H2637" t="str">
        <f>IF(COUNTIF(Aktiva_företag[FO-nummer],ostolaskut_2025[[#This Row],[Toimittajan Y-tunnus]])&gt;0, "JA", "NEJ")</f>
        <v>JA</v>
      </c>
    </row>
    <row r="2638" spans="1:8" x14ac:dyDescent="0.35">
      <c r="A2638" t="s">
        <v>113</v>
      </c>
      <c r="B2638" t="s">
        <v>114</v>
      </c>
      <c r="C2638" s="1">
        <v>338.86</v>
      </c>
      <c r="D2638">
        <v>18112025</v>
      </c>
      <c r="E2638">
        <v>4573</v>
      </c>
      <c r="F2638" t="s">
        <v>15</v>
      </c>
      <c r="G2638">
        <v>4601</v>
      </c>
      <c r="H2638" t="str">
        <f>IF(COUNTIF(Aktiva_företag[FO-nummer],ostolaskut_2025[[#This Row],[Toimittajan Y-tunnus]])&gt;0, "JA", "NEJ")</f>
        <v>JA</v>
      </c>
    </row>
    <row r="2639" spans="1:8" x14ac:dyDescent="0.35">
      <c r="A2639" t="s">
        <v>113</v>
      </c>
      <c r="B2639" t="s">
        <v>114</v>
      </c>
      <c r="C2639" s="1">
        <v>593.28</v>
      </c>
      <c r="D2639">
        <v>18112025</v>
      </c>
      <c r="E2639">
        <v>4573</v>
      </c>
      <c r="F2639" t="s">
        <v>15</v>
      </c>
      <c r="G2639">
        <v>4601</v>
      </c>
      <c r="H2639" t="str">
        <f>IF(COUNTIF(Aktiva_företag[FO-nummer],ostolaskut_2025[[#This Row],[Toimittajan Y-tunnus]])&gt;0, "JA", "NEJ")</f>
        <v>JA</v>
      </c>
    </row>
    <row r="2640" spans="1:8" x14ac:dyDescent="0.35">
      <c r="A2640" t="s">
        <v>113</v>
      </c>
      <c r="B2640" t="s">
        <v>114</v>
      </c>
      <c r="C2640" s="1">
        <v>11.07</v>
      </c>
      <c r="D2640">
        <v>18112025</v>
      </c>
      <c r="E2640">
        <v>4573</v>
      </c>
      <c r="F2640" t="s">
        <v>15</v>
      </c>
      <c r="G2640">
        <v>4601</v>
      </c>
      <c r="H2640" t="str">
        <f>IF(COUNTIF(Aktiva_företag[FO-nummer],ostolaskut_2025[[#This Row],[Toimittajan Y-tunnus]])&gt;0, "JA", "NEJ")</f>
        <v>JA</v>
      </c>
    </row>
    <row r="2641" spans="1:8" x14ac:dyDescent="0.35">
      <c r="A2641" t="s">
        <v>113</v>
      </c>
      <c r="B2641" t="s">
        <v>114</v>
      </c>
      <c r="C2641" s="1">
        <v>9843.56</v>
      </c>
      <c r="D2641">
        <v>18112025</v>
      </c>
      <c r="E2641">
        <v>4573</v>
      </c>
      <c r="F2641" t="s">
        <v>15</v>
      </c>
      <c r="G2641">
        <v>4601</v>
      </c>
      <c r="H2641" t="str">
        <f>IF(COUNTIF(Aktiva_företag[FO-nummer],ostolaskut_2025[[#This Row],[Toimittajan Y-tunnus]])&gt;0, "JA", "NEJ")</f>
        <v>JA</v>
      </c>
    </row>
    <row r="2642" spans="1:8" x14ac:dyDescent="0.35">
      <c r="A2642" t="s">
        <v>113</v>
      </c>
      <c r="B2642" t="s">
        <v>114</v>
      </c>
      <c r="C2642" s="1">
        <v>446.21</v>
      </c>
      <c r="D2642">
        <v>18112025</v>
      </c>
      <c r="E2642">
        <v>4573</v>
      </c>
      <c r="F2642" t="s">
        <v>15</v>
      </c>
      <c r="G2642">
        <v>5352</v>
      </c>
      <c r="H2642" t="str">
        <f>IF(COUNTIF(Aktiva_företag[FO-nummer],ostolaskut_2025[[#This Row],[Toimittajan Y-tunnus]])&gt;0, "JA", "NEJ")</f>
        <v>JA</v>
      </c>
    </row>
    <row r="2643" spans="1:8" x14ac:dyDescent="0.35">
      <c r="A2643" t="s">
        <v>113</v>
      </c>
      <c r="B2643" t="s">
        <v>114</v>
      </c>
      <c r="C2643" s="1">
        <v>226.61</v>
      </c>
      <c r="D2643">
        <v>18112025</v>
      </c>
      <c r="E2643">
        <v>4573</v>
      </c>
      <c r="F2643" t="s">
        <v>15</v>
      </c>
      <c r="G2643">
        <v>5352</v>
      </c>
      <c r="H2643" t="str">
        <f>IF(COUNTIF(Aktiva_företag[FO-nummer],ostolaskut_2025[[#This Row],[Toimittajan Y-tunnus]])&gt;0, "JA", "NEJ")</f>
        <v>JA</v>
      </c>
    </row>
    <row r="2644" spans="1:8" x14ac:dyDescent="0.35">
      <c r="A2644" t="s">
        <v>113</v>
      </c>
      <c r="B2644" t="s">
        <v>114</v>
      </c>
      <c r="C2644" s="1">
        <v>86.81</v>
      </c>
      <c r="D2644">
        <v>18112025</v>
      </c>
      <c r="E2644">
        <v>4573</v>
      </c>
      <c r="F2644" t="s">
        <v>15</v>
      </c>
      <c r="G2644">
        <v>5352</v>
      </c>
      <c r="H2644" t="str">
        <f>IF(COUNTIF(Aktiva_företag[FO-nummer],ostolaskut_2025[[#This Row],[Toimittajan Y-tunnus]])&gt;0, "JA", "NEJ")</f>
        <v>JA</v>
      </c>
    </row>
    <row r="2645" spans="1:8" x14ac:dyDescent="0.35">
      <c r="A2645" t="s">
        <v>113</v>
      </c>
      <c r="B2645" t="s">
        <v>114</v>
      </c>
      <c r="C2645" s="1">
        <v>53.63</v>
      </c>
      <c r="D2645">
        <v>18112025</v>
      </c>
      <c r="E2645">
        <v>4573</v>
      </c>
      <c r="F2645" t="s">
        <v>15</v>
      </c>
      <c r="G2645">
        <v>5352</v>
      </c>
      <c r="H2645" t="str">
        <f>IF(COUNTIF(Aktiva_företag[FO-nummer],ostolaskut_2025[[#This Row],[Toimittajan Y-tunnus]])&gt;0, "JA", "NEJ")</f>
        <v>JA</v>
      </c>
    </row>
    <row r="2646" spans="1:8" x14ac:dyDescent="0.35">
      <c r="A2646" t="s">
        <v>113</v>
      </c>
      <c r="B2646" t="s">
        <v>114</v>
      </c>
      <c r="C2646" s="1">
        <v>90.33</v>
      </c>
      <c r="D2646">
        <v>18112025</v>
      </c>
      <c r="E2646">
        <v>4573</v>
      </c>
      <c r="F2646" t="s">
        <v>15</v>
      </c>
      <c r="G2646">
        <v>4601</v>
      </c>
      <c r="H2646" t="str">
        <f>IF(COUNTIF(Aktiva_företag[FO-nummer],ostolaskut_2025[[#This Row],[Toimittajan Y-tunnus]])&gt;0, "JA", "NEJ")</f>
        <v>JA</v>
      </c>
    </row>
    <row r="2647" spans="1:8" x14ac:dyDescent="0.35">
      <c r="A2647" t="s">
        <v>113</v>
      </c>
      <c r="B2647" t="s">
        <v>114</v>
      </c>
      <c r="C2647" s="1">
        <v>2288.25</v>
      </c>
      <c r="D2647">
        <v>18112025</v>
      </c>
      <c r="E2647">
        <v>4573</v>
      </c>
      <c r="F2647" t="s">
        <v>15</v>
      </c>
      <c r="G2647">
        <v>4601</v>
      </c>
      <c r="H2647" t="str">
        <f>IF(COUNTIF(Aktiva_företag[FO-nummer],ostolaskut_2025[[#This Row],[Toimittajan Y-tunnus]])&gt;0, "JA", "NEJ")</f>
        <v>JA</v>
      </c>
    </row>
    <row r="2648" spans="1:8" x14ac:dyDescent="0.35">
      <c r="A2648" t="s">
        <v>113</v>
      </c>
      <c r="B2648" t="s">
        <v>114</v>
      </c>
      <c r="C2648" s="1">
        <v>1147.5</v>
      </c>
      <c r="D2648">
        <v>19112025</v>
      </c>
      <c r="E2648">
        <v>4390</v>
      </c>
      <c r="F2648" t="s">
        <v>140</v>
      </c>
      <c r="G2648">
        <v>5352</v>
      </c>
      <c r="H2648" t="str">
        <f>IF(COUNTIF(Aktiva_företag[FO-nummer],ostolaskut_2025[[#This Row],[Toimittajan Y-tunnus]])&gt;0, "JA", "NEJ")</f>
        <v>JA</v>
      </c>
    </row>
    <row r="2649" spans="1:8" x14ac:dyDescent="0.35">
      <c r="A2649" t="s">
        <v>113</v>
      </c>
      <c r="B2649" t="s">
        <v>114</v>
      </c>
      <c r="C2649" s="1">
        <v>624</v>
      </c>
      <c r="D2649">
        <v>27112025</v>
      </c>
      <c r="E2649">
        <v>4391</v>
      </c>
      <c r="F2649" t="s">
        <v>400</v>
      </c>
      <c r="G2649">
        <v>5352</v>
      </c>
      <c r="H2649" t="str">
        <f>IF(COUNTIF(Aktiva_företag[FO-nummer],ostolaskut_2025[[#This Row],[Toimittajan Y-tunnus]])&gt;0, "JA", "NEJ")</f>
        <v>JA</v>
      </c>
    </row>
    <row r="2650" spans="1:8" x14ac:dyDescent="0.35">
      <c r="A2650" t="s">
        <v>113</v>
      </c>
      <c r="B2650" t="s">
        <v>114</v>
      </c>
      <c r="C2650" s="1">
        <v>360</v>
      </c>
      <c r="D2650">
        <v>27112025</v>
      </c>
      <c r="E2650">
        <v>4420</v>
      </c>
      <c r="F2650" t="s">
        <v>112</v>
      </c>
      <c r="G2650">
        <v>5352</v>
      </c>
      <c r="H2650" t="str">
        <f>IF(COUNTIF(Aktiva_företag[FO-nummer],ostolaskut_2025[[#This Row],[Toimittajan Y-tunnus]])&gt;0, "JA", "NEJ")</f>
        <v>JA</v>
      </c>
    </row>
    <row r="2651" spans="1:8" x14ac:dyDescent="0.35">
      <c r="A2651" t="s">
        <v>113</v>
      </c>
      <c r="B2651" t="s">
        <v>114</v>
      </c>
      <c r="C2651" s="1">
        <v>200</v>
      </c>
      <c r="D2651">
        <v>27112025</v>
      </c>
      <c r="E2651">
        <v>4391</v>
      </c>
      <c r="F2651" t="s">
        <v>400</v>
      </c>
      <c r="G2651">
        <v>5352</v>
      </c>
      <c r="H2651" t="str">
        <f>IF(COUNTIF(Aktiva_företag[FO-nummer],ostolaskut_2025[[#This Row],[Toimittajan Y-tunnus]])&gt;0, "JA", "NEJ")</f>
        <v>JA</v>
      </c>
    </row>
    <row r="2652" spans="1:8" x14ac:dyDescent="0.35">
      <c r="A2652" t="s">
        <v>113</v>
      </c>
      <c r="B2652" t="s">
        <v>114</v>
      </c>
      <c r="C2652" s="1">
        <v>53.63</v>
      </c>
      <c r="D2652">
        <v>18122025</v>
      </c>
      <c r="E2652">
        <v>4573</v>
      </c>
      <c r="F2652" t="s">
        <v>15</v>
      </c>
      <c r="G2652">
        <v>4601</v>
      </c>
      <c r="H2652" t="str">
        <f>IF(COUNTIF(Aktiva_företag[FO-nummer],ostolaskut_2025[[#This Row],[Toimittajan Y-tunnus]])&gt;0, "JA", "NEJ")</f>
        <v>JA</v>
      </c>
    </row>
    <row r="2653" spans="1:8" x14ac:dyDescent="0.35">
      <c r="A2653" t="s">
        <v>113</v>
      </c>
      <c r="B2653" t="s">
        <v>114</v>
      </c>
      <c r="C2653" s="1">
        <v>4202.09</v>
      </c>
      <c r="D2653">
        <v>18122025</v>
      </c>
      <c r="E2653">
        <v>4573</v>
      </c>
      <c r="F2653" t="s">
        <v>15</v>
      </c>
      <c r="G2653">
        <v>4601</v>
      </c>
      <c r="H2653" t="str">
        <f>IF(COUNTIF(Aktiva_företag[FO-nummer],ostolaskut_2025[[#This Row],[Toimittajan Y-tunnus]])&gt;0, "JA", "NEJ")</f>
        <v>JA</v>
      </c>
    </row>
    <row r="2654" spans="1:8" x14ac:dyDescent="0.35">
      <c r="A2654" t="s">
        <v>113</v>
      </c>
      <c r="B2654" t="s">
        <v>114</v>
      </c>
      <c r="C2654" s="1">
        <v>245.98</v>
      </c>
      <c r="D2654">
        <v>18122025</v>
      </c>
      <c r="E2654">
        <v>4573</v>
      </c>
      <c r="F2654" t="s">
        <v>15</v>
      </c>
      <c r="G2654">
        <v>5352</v>
      </c>
      <c r="H2654" t="str">
        <f>IF(COUNTIF(Aktiva_företag[FO-nummer],ostolaskut_2025[[#This Row],[Toimittajan Y-tunnus]])&gt;0, "JA", "NEJ")</f>
        <v>JA</v>
      </c>
    </row>
    <row r="2655" spans="1:8" x14ac:dyDescent="0.35">
      <c r="A2655" t="s">
        <v>113</v>
      </c>
      <c r="B2655" t="s">
        <v>114</v>
      </c>
      <c r="C2655" s="1">
        <v>83.41</v>
      </c>
      <c r="D2655">
        <v>18122025</v>
      </c>
      <c r="E2655">
        <v>4573</v>
      </c>
      <c r="F2655" t="s">
        <v>15</v>
      </c>
      <c r="G2655">
        <v>4601</v>
      </c>
      <c r="H2655" t="str">
        <f>IF(COUNTIF(Aktiva_företag[FO-nummer],ostolaskut_2025[[#This Row],[Toimittajan Y-tunnus]])&gt;0, "JA", "NEJ")</f>
        <v>JA</v>
      </c>
    </row>
    <row r="2656" spans="1:8" x14ac:dyDescent="0.35">
      <c r="A2656" t="s">
        <v>113</v>
      </c>
      <c r="B2656" t="s">
        <v>114</v>
      </c>
      <c r="C2656" s="1">
        <v>3926.32</v>
      </c>
      <c r="D2656">
        <v>18122025</v>
      </c>
      <c r="E2656">
        <v>4573</v>
      </c>
      <c r="F2656" t="s">
        <v>15</v>
      </c>
      <c r="G2656">
        <v>4601</v>
      </c>
      <c r="H2656" t="str">
        <f>IF(COUNTIF(Aktiva_företag[FO-nummer],ostolaskut_2025[[#This Row],[Toimittajan Y-tunnus]])&gt;0, "JA", "NEJ")</f>
        <v>JA</v>
      </c>
    </row>
    <row r="2657" spans="1:8" x14ac:dyDescent="0.35">
      <c r="A2657" t="s">
        <v>113</v>
      </c>
      <c r="B2657" t="s">
        <v>114</v>
      </c>
      <c r="C2657" s="1">
        <v>153.52000000000001</v>
      </c>
      <c r="D2657">
        <v>18122025</v>
      </c>
      <c r="E2657">
        <v>4573</v>
      </c>
      <c r="F2657" t="s">
        <v>15</v>
      </c>
      <c r="G2657">
        <v>5352</v>
      </c>
      <c r="H2657" t="str">
        <f>IF(COUNTIF(Aktiva_företag[FO-nummer],ostolaskut_2025[[#This Row],[Toimittajan Y-tunnus]])&gt;0, "JA", "NEJ")</f>
        <v>JA</v>
      </c>
    </row>
    <row r="2658" spans="1:8" x14ac:dyDescent="0.35">
      <c r="A2658" t="s">
        <v>113</v>
      </c>
      <c r="B2658" t="s">
        <v>114</v>
      </c>
      <c r="C2658" s="1">
        <v>138.31</v>
      </c>
      <c r="D2658">
        <v>18122025</v>
      </c>
      <c r="E2658">
        <v>4573</v>
      </c>
      <c r="F2658" t="s">
        <v>15</v>
      </c>
      <c r="G2658">
        <v>5352</v>
      </c>
      <c r="H2658" t="str">
        <f>IF(COUNTIF(Aktiva_företag[FO-nummer],ostolaskut_2025[[#This Row],[Toimittajan Y-tunnus]])&gt;0, "JA", "NEJ")</f>
        <v>JA</v>
      </c>
    </row>
    <row r="2659" spans="1:8" x14ac:dyDescent="0.35">
      <c r="A2659" t="s">
        <v>113</v>
      </c>
      <c r="B2659" t="s">
        <v>114</v>
      </c>
      <c r="C2659" s="1">
        <v>1412.15</v>
      </c>
      <c r="D2659">
        <v>18122025</v>
      </c>
      <c r="E2659">
        <v>4573</v>
      </c>
      <c r="F2659" t="s">
        <v>15</v>
      </c>
      <c r="G2659">
        <v>5352</v>
      </c>
      <c r="H2659" t="str">
        <f>IF(COUNTIF(Aktiva_företag[FO-nummer],ostolaskut_2025[[#This Row],[Toimittajan Y-tunnus]])&gt;0, "JA", "NEJ")</f>
        <v>JA</v>
      </c>
    </row>
    <row r="2660" spans="1:8" x14ac:dyDescent="0.35">
      <c r="A2660" t="s">
        <v>113</v>
      </c>
      <c r="B2660" t="s">
        <v>114</v>
      </c>
      <c r="C2660" s="1">
        <v>412.17</v>
      </c>
      <c r="D2660">
        <v>18122025</v>
      </c>
      <c r="E2660">
        <v>4573</v>
      </c>
      <c r="F2660" t="s">
        <v>15</v>
      </c>
      <c r="G2660">
        <v>5352</v>
      </c>
      <c r="H2660" t="str">
        <f>IF(COUNTIF(Aktiva_företag[FO-nummer],ostolaskut_2025[[#This Row],[Toimittajan Y-tunnus]])&gt;0, "JA", "NEJ")</f>
        <v>JA</v>
      </c>
    </row>
    <row r="2661" spans="1:8" x14ac:dyDescent="0.35">
      <c r="A2661" t="s">
        <v>113</v>
      </c>
      <c r="B2661" t="s">
        <v>114</v>
      </c>
      <c r="C2661" s="1">
        <v>511.75</v>
      </c>
      <c r="D2661">
        <v>18122025</v>
      </c>
      <c r="E2661">
        <v>4573</v>
      </c>
      <c r="F2661" t="s">
        <v>15</v>
      </c>
      <c r="G2661">
        <v>5352</v>
      </c>
      <c r="H2661" t="str">
        <f>IF(COUNTIF(Aktiva_företag[FO-nummer],ostolaskut_2025[[#This Row],[Toimittajan Y-tunnus]])&gt;0, "JA", "NEJ")</f>
        <v>JA</v>
      </c>
    </row>
    <row r="2662" spans="1:8" x14ac:dyDescent="0.35">
      <c r="A2662" t="s">
        <v>113</v>
      </c>
      <c r="B2662" t="s">
        <v>114</v>
      </c>
      <c r="C2662" s="1">
        <v>27.67</v>
      </c>
      <c r="D2662">
        <v>18122025</v>
      </c>
      <c r="E2662">
        <v>4573</v>
      </c>
      <c r="F2662" t="s">
        <v>15</v>
      </c>
      <c r="G2662">
        <v>5352</v>
      </c>
      <c r="H2662" t="str">
        <f>IF(COUNTIF(Aktiva_företag[FO-nummer],ostolaskut_2025[[#This Row],[Toimittajan Y-tunnus]])&gt;0, "JA", "NEJ")</f>
        <v>JA</v>
      </c>
    </row>
    <row r="2663" spans="1:8" x14ac:dyDescent="0.35">
      <c r="A2663" t="s">
        <v>113</v>
      </c>
      <c r="B2663" t="s">
        <v>114</v>
      </c>
      <c r="C2663" s="1">
        <v>388.65</v>
      </c>
      <c r="D2663">
        <v>18122025</v>
      </c>
      <c r="E2663">
        <v>4573</v>
      </c>
      <c r="F2663" t="s">
        <v>15</v>
      </c>
      <c r="G2663">
        <v>5352</v>
      </c>
      <c r="H2663" t="str">
        <f>IF(COUNTIF(Aktiva_företag[FO-nummer],ostolaskut_2025[[#This Row],[Toimittajan Y-tunnus]])&gt;0, "JA", "NEJ")</f>
        <v>JA</v>
      </c>
    </row>
    <row r="2664" spans="1:8" x14ac:dyDescent="0.35">
      <c r="A2664" t="s">
        <v>113</v>
      </c>
      <c r="B2664" t="s">
        <v>114</v>
      </c>
      <c r="C2664" s="1">
        <v>338.86</v>
      </c>
      <c r="D2664">
        <v>18122025</v>
      </c>
      <c r="E2664">
        <v>4573</v>
      </c>
      <c r="F2664" t="s">
        <v>15</v>
      </c>
      <c r="G2664">
        <v>4601</v>
      </c>
      <c r="H2664" t="str">
        <f>IF(COUNTIF(Aktiva_företag[FO-nummer],ostolaskut_2025[[#This Row],[Toimittajan Y-tunnus]])&gt;0, "JA", "NEJ")</f>
        <v>JA</v>
      </c>
    </row>
    <row r="2665" spans="1:8" x14ac:dyDescent="0.35">
      <c r="A2665" t="s">
        <v>113</v>
      </c>
      <c r="B2665" t="s">
        <v>114</v>
      </c>
      <c r="C2665" s="1">
        <v>593.35</v>
      </c>
      <c r="D2665">
        <v>18122025</v>
      </c>
      <c r="E2665">
        <v>4573</v>
      </c>
      <c r="F2665" t="s">
        <v>15</v>
      </c>
      <c r="G2665">
        <v>4601</v>
      </c>
      <c r="H2665" t="str">
        <f>IF(COUNTIF(Aktiva_företag[FO-nummer],ostolaskut_2025[[#This Row],[Toimittajan Y-tunnus]])&gt;0, "JA", "NEJ")</f>
        <v>JA</v>
      </c>
    </row>
    <row r="2666" spans="1:8" x14ac:dyDescent="0.35">
      <c r="A2666" t="s">
        <v>113</v>
      </c>
      <c r="B2666" t="s">
        <v>114</v>
      </c>
      <c r="C2666" s="1">
        <v>11.07</v>
      </c>
      <c r="D2666">
        <v>18122025</v>
      </c>
      <c r="E2666">
        <v>4573</v>
      </c>
      <c r="F2666" t="s">
        <v>15</v>
      </c>
      <c r="G2666">
        <v>4601</v>
      </c>
      <c r="H2666" t="str">
        <f>IF(COUNTIF(Aktiva_företag[FO-nummer],ostolaskut_2025[[#This Row],[Toimittajan Y-tunnus]])&gt;0, "JA", "NEJ")</f>
        <v>JA</v>
      </c>
    </row>
    <row r="2667" spans="1:8" x14ac:dyDescent="0.35">
      <c r="A2667" t="s">
        <v>113</v>
      </c>
      <c r="B2667" t="s">
        <v>114</v>
      </c>
      <c r="C2667" s="1">
        <v>9843.56</v>
      </c>
      <c r="D2667">
        <v>18122025</v>
      </c>
      <c r="E2667">
        <v>4573</v>
      </c>
      <c r="F2667" t="s">
        <v>15</v>
      </c>
      <c r="G2667">
        <v>4601</v>
      </c>
      <c r="H2667" t="str">
        <f>IF(COUNTIF(Aktiva_företag[FO-nummer],ostolaskut_2025[[#This Row],[Toimittajan Y-tunnus]])&gt;0, "JA", "NEJ")</f>
        <v>JA</v>
      </c>
    </row>
    <row r="2668" spans="1:8" x14ac:dyDescent="0.35">
      <c r="A2668" t="s">
        <v>113</v>
      </c>
      <c r="B2668" t="s">
        <v>114</v>
      </c>
      <c r="C2668" s="1">
        <v>446.21</v>
      </c>
      <c r="D2668">
        <v>18122025</v>
      </c>
      <c r="E2668">
        <v>4573</v>
      </c>
      <c r="F2668" t="s">
        <v>15</v>
      </c>
      <c r="G2668">
        <v>5352</v>
      </c>
      <c r="H2668" t="str">
        <f>IF(COUNTIF(Aktiva_företag[FO-nummer],ostolaskut_2025[[#This Row],[Toimittajan Y-tunnus]])&gt;0, "JA", "NEJ")</f>
        <v>JA</v>
      </c>
    </row>
    <row r="2669" spans="1:8" x14ac:dyDescent="0.35">
      <c r="A2669" t="s">
        <v>113</v>
      </c>
      <c r="B2669" t="s">
        <v>114</v>
      </c>
      <c r="C2669" s="1">
        <v>226.61</v>
      </c>
      <c r="D2669">
        <v>18122025</v>
      </c>
      <c r="E2669">
        <v>4573</v>
      </c>
      <c r="F2669" t="s">
        <v>15</v>
      </c>
      <c r="G2669">
        <v>5352</v>
      </c>
      <c r="H2669" t="str">
        <f>IF(COUNTIF(Aktiva_företag[FO-nummer],ostolaskut_2025[[#This Row],[Toimittajan Y-tunnus]])&gt;0, "JA", "NEJ")</f>
        <v>JA</v>
      </c>
    </row>
    <row r="2670" spans="1:8" x14ac:dyDescent="0.35">
      <c r="A2670" t="s">
        <v>113</v>
      </c>
      <c r="B2670" t="s">
        <v>114</v>
      </c>
      <c r="C2670" s="1">
        <v>86.81</v>
      </c>
      <c r="D2670">
        <v>18122025</v>
      </c>
      <c r="E2670">
        <v>4573</v>
      </c>
      <c r="F2670" t="s">
        <v>15</v>
      </c>
      <c r="G2670">
        <v>5352</v>
      </c>
      <c r="H2670" t="str">
        <f>IF(COUNTIF(Aktiva_företag[FO-nummer],ostolaskut_2025[[#This Row],[Toimittajan Y-tunnus]])&gt;0, "JA", "NEJ")</f>
        <v>JA</v>
      </c>
    </row>
    <row r="2671" spans="1:8" x14ac:dyDescent="0.35">
      <c r="A2671" t="s">
        <v>113</v>
      </c>
      <c r="B2671" t="s">
        <v>114</v>
      </c>
      <c r="C2671" s="1">
        <v>53.63</v>
      </c>
      <c r="D2671">
        <v>18122025</v>
      </c>
      <c r="E2671">
        <v>4573</v>
      </c>
      <c r="F2671" t="s">
        <v>15</v>
      </c>
      <c r="G2671">
        <v>5352</v>
      </c>
      <c r="H2671" t="str">
        <f>IF(COUNTIF(Aktiva_företag[FO-nummer],ostolaskut_2025[[#This Row],[Toimittajan Y-tunnus]])&gt;0, "JA", "NEJ")</f>
        <v>JA</v>
      </c>
    </row>
    <row r="2672" spans="1:8" x14ac:dyDescent="0.35">
      <c r="A2672" t="s">
        <v>113</v>
      </c>
      <c r="B2672" t="s">
        <v>114</v>
      </c>
      <c r="C2672" s="1">
        <v>90.33</v>
      </c>
      <c r="D2672">
        <v>18122025</v>
      </c>
      <c r="E2672">
        <v>4573</v>
      </c>
      <c r="F2672" t="s">
        <v>15</v>
      </c>
      <c r="G2672">
        <v>4601</v>
      </c>
      <c r="H2672" t="str">
        <f>IF(COUNTIF(Aktiva_företag[FO-nummer],ostolaskut_2025[[#This Row],[Toimittajan Y-tunnus]])&gt;0, "JA", "NEJ")</f>
        <v>JA</v>
      </c>
    </row>
    <row r="2673" spans="1:8" x14ac:dyDescent="0.35">
      <c r="A2673" t="s">
        <v>113</v>
      </c>
      <c r="B2673" t="s">
        <v>114</v>
      </c>
      <c r="C2673" s="1">
        <v>2288.1799999999998</v>
      </c>
      <c r="D2673">
        <v>18122025</v>
      </c>
      <c r="E2673">
        <v>4573</v>
      </c>
      <c r="F2673" t="s">
        <v>15</v>
      </c>
      <c r="G2673">
        <v>4601</v>
      </c>
      <c r="H2673" t="str">
        <f>IF(COUNTIF(Aktiva_företag[FO-nummer],ostolaskut_2025[[#This Row],[Toimittajan Y-tunnus]])&gt;0, "JA", "NEJ")</f>
        <v>JA</v>
      </c>
    </row>
    <row r="2674" spans="1:8" x14ac:dyDescent="0.35">
      <c r="A2674" t="s">
        <v>113</v>
      </c>
      <c r="B2674" t="s">
        <v>114</v>
      </c>
      <c r="C2674" s="1">
        <v>270</v>
      </c>
      <c r="D2674">
        <v>29122025</v>
      </c>
      <c r="E2674">
        <v>4420</v>
      </c>
      <c r="F2674" t="s">
        <v>112</v>
      </c>
      <c r="G2674">
        <v>5352</v>
      </c>
      <c r="H2674" t="str">
        <f>IF(COUNTIF(Aktiva_företag[FO-nummer],ostolaskut_2025[[#This Row],[Toimittajan Y-tunnus]])&gt;0, "JA", "NEJ")</f>
        <v>JA</v>
      </c>
    </row>
    <row r="2675" spans="1:8" x14ac:dyDescent="0.35">
      <c r="A2675" t="s">
        <v>113</v>
      </c>
      <c r="B2675" t="s">
        <v>114</v>
      </c>
      <c r="C2675" s="1">
        <v>270</v>
      </c>
      <c r="D2675">
        <v>29122025</v>
      </c>
      <c r="E2675">
        <v>4391</v>
      </c>
      <c r="F2675" t="s">
        <v>400</v>
      </c>
      <c r="G2675">
        <v>5352</v>
      </c>
      <c r="H2675" t="str">
        <f>IF(COUNTIF(Aktiva_företag[FO-nummer],ostolaskut_2025[[#This Row],[Toimittajan Y-tunnus]])&gt;0, "JA", "NEJ")</f>
        <v>JA</v>
      </c>
    </row>
    <row r="2676" spans="1:8" x14ac:dyDescent="0.35">
      <c r="A2676" t="s">
        <v>113</v>
      </c>
      <c r="B2676" t="s">
        <v>114</v>
      </c>
      <c r="C2676" s="1">
        <v>250</v>
      </c>
      <c r="D2676">
        <v>29122025</v>
      </c>
      <c r="E2676">
        <v>4860</v>
      </c>
      <c r="F2676" t="s">
        <v>44</v>
      </c>
      <c r="G2676">
        <v>5352</v>
      </c>
      <c r="H2676" t="str">
        <f>IF(COUNTIF(Aktiva_företag[FO-nummer],ostolaskut_2025[[#This Row],[Toimittajan Y-tunnus]])&gt;0, "JA", "NEJ")</f>
        <v>JA</v>
      </c>
    </row>
    <row r="2677" spans="1:8" x14ac:dyDescent="0.35">
      <c r="A2677" t="s">
        <v>113</v>
      </c>
      <c r="B2677" t="s">
        <v>114</v>
      </c>
      <c r="C2677" s="1">
        <v>450</v>
      </c>
      <c r="D2677">
        <v>29122025</v>
      </c>
      <c r="E2677">
        <v>4390</v>
      </c>
      <c r="F2677" t="s">
        <v>140</v>
      </c>
      <c r="G2677">
        <v>5352</v>
      </c>
      <c r="H2677" t="str">
        <f>IF(COUNTIF(Aktiva_företag[FO-nummer],ostolaskut_2025[[#This Row],[Toimittajan Y-tunnus]])&gt;0, "JA", "NEJ")</f>
        <v>JA</v>
      </c>
    </row>
    <row r="2678" spans="1:8" x14ac:dyDescent="0.35">
      <c r="A2678" t="s">
        <v>113</v>
      </c>
      <c r="B2678" t="s">
        <v>114</v>
      </c>
      <c r="C2678" s="1">
        <v>350</v>
      </c>
      <c r="D2678">
        <v>13012025</v>
      </c>
      <c r="E2678">
        <v>4470</v>
      </c>
      <c r="F2678" t="s">
        <v>20</v>
      </c>
      <c r="G2678">
        <v>6103</v>
      </c>
      <c r="H2678" t="str">
        <f>IF(COUNTIF(Aktiva_företag[FO-nummer],ostolaskut_2025[[#This Row],[Toimittajan Y-tunnus]])&gt;0, "JA", "NEJ")</f>
        <v>JA</v>
      </c>
    </row>
    <row r="2679" spans="1:8" x14ac:dyDescent="0.35">
      <c r="A2679" t="s">
        <v>113</v>
      </c>
      <c r="B2679" t="s">
        <v>114</v>
      </c>
      <c r="C2679" s="1">
        <v>665</v>
      </c>
      <c r="D2679">
        <v>23012025</v>
      </c>
      <c r="E2679">
        <v>4470</v>
      </c>
      <c r="F2679" t="s">
        <v>20</v>
      </c>
      <c r="G2679">
        <v>6103</v>
      </c>
      <c r="H2679" t="str">
        <f>IF(COUNTIF(Aktiva_företag[FO-nummer],ostolaskut_2025[[#This Row],[Toimittajan Y-tunnus]])&gt;0, "JA", "NEJ")</f>
        <v>JA</v>
      </c>
    </row>
    <row r="2680" spans="1:8" x14ac:dyDescent="0.35">
      <c r="A2680" t="s">
        <v>113</v>
      </c>
      <c r="B2680" t="s">
        <v>114</v>
      </c>
      <c r="C2680" s="1">
        <v>700</v>
      </c>
      <c r="D2680">
        <v>29012025</v>
      </c>
      <c r="E2680">
        <v>1140</v>
      </c>
      <c r="F2680" t="s">
        <v>1945</v>
      </c>
      <c r="G2680">
        <v>6103</v>
      </c>
      <c r="H2680" t="str">
        <f>IF(COUNTIF(Aktiva_företag[FO-nummer],ostolaskut_2025[[#This Row],[Toimittajan Y-tunnus]])&gt;0, "JA", "NEJ")</f>
        <v>JA</v>
      </c>
    </row>
    <row r="2681" spans="1:8" x14ac:dyDescent="0.35">
      <c r="A2681" t="s">
        <v>113</v>
      </c>
      <c r="B2681" t="s">
        <v>114</v>
      </c>
      <c r="C2681" s="1">
        <v>1837.2</v>
      </c>
      <c r="D2681">
        <v>29012025</v>
      </c>
      <c r="E2681">
        <v>1140</v>
      </c>
      <c r="F2681" t="s">
        <v>1945</v>
      </c>
      <c r="G2681">
        <v>6102</v>
      </c>
      <c r="H2681" t="str">
        <f>IF(COUNTIF(Aktiva_företag[FO-nummer],ostolaskut_2025[[#This Row],[Toimittajan Y-tunnus]])&gt;0, "JA", "NEJ")</f>
        <v>JA</v>
      </c>
    </row>
    <row r="2682" spans="1:8" x14ac:dyDescent="0.35">
      <c r="A2682" t="s">
        <v>113</v>
      </c>
      <c r="B2682" t="s">
        <v>114</v>
      </c>
      <c r="C2682" s="1">
        <v>1837.2</v>
      </c>
      <c r="D2682">
        <v>29012025</v>
      </c>
      <c r="E2682">
        <v>1140</v>
      </c>
      <c r="F2682" t="s">
        <v>1945</v>
      </c>
      <c r="G2682">
        <v>6103</v>
      </c>
      <c r="H2682" t="str">
        <f>IF(COUNTIF(Aktiva_företag[FO-nummer],ostolaskut_2025[[#This Row],[Toimittajan Y-tunnus]])&gt;0, "JA", "NEJ")</f>
        <v>JA</v>
      </c>
    </row>
    <row r="2683" spans="1:8" x14ac:dyDescent="0.35">
      <c r="A2683" t="s">
        <v>113</v>
      </c>
      <c r="B2683" t="s">
        <v>114</v>
      </c>
      <c r="C2683" s="1">
        <v>270</v>
      </c>
      <c r="D2683">
        <v>3022025</v>
      </c>
      <c r="E2683">
        <v>4470</v>
      </c>
      <c r="F2683" t="s">
        <v>20</v>
      </c>
      <c r="G2683">
        <v>6103</v>
      </c>
      <c r="H2683" t="str">
        <f>IF(COUNTIF(Aktiva_företag[FO-nummer],ostolaskut_2025[[#This Row],[Toimittajan Y-tunnus]])&gt;0, "JA", "NEJ")</f>
        <v>JA</v>
      </c>
    </row>
    <row r="2684" spans="1:8" x14ac:dyDescent="0.35">
      <c r="A2684" t="s">
        <v>113</v>
      </c>
      <c r="B2684" t="s">
        <v>114</v>
      </c>
      <c r="C2684" s="1">
        <v>135</v>
      </c>
      <c r="D2684">
        <v>4022025</v>
      </c>
      <c r="E2684">
        <v>4470</v>
      </c>
      <c r="F2684" t="s">
        <v>20</v>
      </c>
      <c r="G2684">
        <v>6103</v>
      </c>
      <c r="H2684" t="str">
        <f>IF(COUNTIF(Aktiva_företag[FO-nummer],ostolaskut_2025[[#This Row],[Toimittajan Y-tunnus]])&gt;0, "JA", "NEJ")</f>
        <v>JA</v>
      </c>
    </row>
    <row r="2685" spans="1:8" x14ac:dyDescent="0.35">
      <c r="A2685" t="s">
        <v>113</v>
      </c>
      <c r="B2685" t="s">
        <v>114</v>
      </c>
      <c r="C2685" s="1">
        <v>531</v>
      </c>
      <c r="D2685">
        <v>10022025</v>
      </c>
      <c r="E2685">
        <v>4470</v>
      </c>
      <c r="F2685" t="s">
        <v>20</v>
      </c>
      <c r="G2685">
        <v>6103</v>
      </c>
      <c r="H2685" t="str">
        <f>IF(COUNTIF(Aktiva_företag[FO-nummer],ostolaskut_2025[[#This Row],[Toimittajan Y-tunnus]])&gt;0, "JA", "NEJ")</f>
        <v>JA</v>
      </c>
    </row>
    <row r="2686" spans="1:8" x14ac:dyDescent="0.35">
      <c r="A2686" t="s">
        <v>113</v>
      </c>
      <c r="B2686" t="s">
        <v>114</v>
      </c>
      <c r="C2686" s="1">
        <v>683.8</v>
      </c>
      <c r="D2686">
        <v>3032025</v>
      </c>
      <c r="E2686">
        <v>4470</v>
      </c>
      <c r="F2686" t="s">
        <v>20</v>
      </c>
      <c r="G2686">
        <v>6103</v>
      </c>
      <c r="H2686" t="str">
        <f>IF(COUNTIF(Aktiva_företag[FO-nummer],ostolaskut_2025[[#This Row],[Toimittajan Y-tunnus]])&gt;0, "JA", "NEJ")</f>
        <v>JA</v>
      </c>
    </row>
    <row r="2687" spans="1:8" x14ac:dyDescent="0.35">
      <c r="A2687" t="s">
        <v>113</v>
      </c>
      <c r="B2687" t="s">
        <v>114</v>
      </c>
      <c r="C2687" s="1">
        <v>-683.8</v>
      </c>
      <c r="D2687">
        <v>3032025</v>
      </c>
      <c r="E2687">
        <v>4470</v>
      </c>
      <c r="F2687" t="s">
        <v>20</v>
      </c>
      <c r="G2687">
        <v>6103</v>
      </c>
      <c r="H2687" t="str">
        <f>IF(COUNTIF(Aktiva_företag[FO-nummer],ostolaskut_2025[[#This Row],[Toimittajan Y-tunnus]])&gt;0, "JA", "NEJ")</f>
        <v>JA</v>
      </c>
    </row>
    <row r="2688" spans="1:8" x14ac:dyDescent="0.35">
      <c r="A2688" t="s">
        <v>113</v>
      </c>
      <c r="B2688" t="s">
        <v>114</v>
      </c>
      <c r="C2688" s="1">
        <v>685</v>
      </c>
      <c r="D2688">
        <v>6032025</v>
      </c>
      <c r="E2688">
        <v>4470</v>
      </c>
      <c r="F2688" t="s">
        <v>20</v>
      </c>
      <c r="G2688">
        <v>6103</v>
      </c>
      <c r="H2688" t="str">
        <f>IF(COUNTIF(Aktiva_företag[FO-nummer],ostolaskut_2025[[#This Row],[Toimittajan Y-tunnus]])&gt;0, "JA", "NEJ")</f>
        <v>JA</v>
      </c>
    </row>
    <row r="2689" spans="1:8" x14ac:dyDescent="0.35">
      <c r="A2689" t="s">
        <v>113</v>
      </c>
      <c r="B2689" t="s">
        <v>114</v>
      </c>
      <c r="C2689" s="1">
        <v>420</v>
      </c>
      <c r="D2689">
        <v>25032025</v>
      </c>
      <c r="E2689">
        <v>4470</v>
      </c>
      <c r="F2689" t="s">
        <v>20</v>
      </c>
      <c r="G2689">
        <v>6102</v>
      </c>
      <c r="H2689" t="str">
        <f>IF(COUNTIF(Aktiva_företag[FO-nummer],ostolaskut_2025[[#This Row],[Toimittajan Y-tunnus]])&gt;0, "JA", "NEJ")</f>
        <v>JA</v>
      </c>
    </row>
    <row r="2690" spans="1:8" x14ac:dyDescent="0.35">
      <c r="A2690" t="s">
        <v>113</v>
      </c>
      <c r="B2690" t="s">
        <v>114</v>
      </c>
      <c r="C2690" s="1">
        <v>3674</v>
      </c>
      <c r="D2690">
        <v>25032025</v>
      </c>
      <c r="E2690">
        <v>1140</v>
      </c>
      <c r="F2690" t="s">
        <v>1945</v>
      </c>
      <c r="G2690">
        <v>6102</v>
      </c>
      <c r="H2690" t="str">
        <f>IF(COUNTIF(Aktiva_företag[FO-nummer],ostolaskut_2025[[#This Row],[Toimittajan Y-tunnus]])&gt;0, "JA", "NEJ")</f>
        <v>JA</v>
      </c>
    </row>
    <row r="2691" spans="1:8" x14ac:dyDescent="0.35">
      <c r="A2691" t="s">
        <v>113</v>
      </c>
      <c r="B2691" t="s">
        <v>114</v>
      </c>
      <c r="C2691" s="1">
        <v>180</v>
      </c>
      <c r="D2691">
        <v>7042025</v>
      </c>
      <c r="E2691">
        <v>4470</v>
      </c>
      <c r="F2691" t="s">
        <v>20</v>
      </c>
      <c r="G2691">
        <v>6103</v>
      </c>
      <c r="H2691" t="str">
        <f>IF(COUNTIF(Aktiva_företag[FO-nummer],ostolaskut_2025[[#This Row],[Toimittajan Y-tunnus]])&gt;0, "JA", "NEJ")</f>
        <v>JA</v>
      </c>
    </row>
    <row r="2692" spans="1:8" x14ac:dyDescent="0.35">
      <c r="A2692" t="s">
        <v>113</v>
      </c>
      <c r="B2692" t="s">
        <v>114</v>
      </c>
      <c r="C2692" s="1">
        <v>360</v>
      </c>
      <c r="D2692">
        <v>7042025</v>
      </c>
      <c r="E2692">
        <v>4470</v>
      </c>
      <c r="F2692" t="s">
        <v>20</v>
      </c>
      <c r="G2692">
        <v>6103</v>
      </c>
      <c r="H2692" t="str">
        <f>IF(COUNTIF(Aktiva_företag[FO-nummer],ostolaskut_2025[[#This Row],[Toimittajan Y-tunnus]])&gt;0, "JA", "NEJ")</f>
        <v>JA</v>
      </c>
    </row>
    <row r="2693" spans="1:8" x14ac:dyDescent="0.35">
      <c r="A2693" t="s">
        <v>113</v>
      </c>
      <c r="B2693" t="s">
        <v>114</v>
      </c>
      <c r="C2693" s="1">
        <v>855</v>
      </c>
      <c r="D2693">
        <v>7042025</v>
      </c>
      <c r="E2693">
        <v>1140</v>
      </c>
      <c r="F2693" t="s">
        <v>1945</v>
      </c>
      <c r="G2693">
        <v>6103</v>
      </c>
      <c r="H2693" t="str">
        <f>IF(COUNTIF(Aktiva_företag[FO-nummer],ostolaskut_2025[[#This Row],[Toimittajan Y-tunnus]])&gt;0, "JA", "NEJ")</f>
        <v>JA</v>
      </c>
    </row>
    <row r="2694" spans="1:8" x14ac:dyDescent="0.35">
      <c r="A2694" t="s">
        <v>113</v>
      </c>
      <c r="B2694" t="s">
        <v>114</v>
      </c>
      <c r="C2694" s="1">
        <v>385</v>
      </c>
      <c r="D2694">
        <v>6042025</v>
      </c>
      <c r="E2694">
        <v>1140</v>
      </c>
      <c r="F2694" t="s">
        <v>1945</v>
      </c>
      <c r="G2694">
        <v>6102</v>
      </c>
      <c r="H2694" t="str">
        <f>IF(COUNTIF(Aktiva_företag[FO-nummer],ostolaskut_2025[[#This Row],[Toimittajan Y-tunnus]])&gt;0, "JA", "NEJ")</f>
        <v>JA</v>
      </c>
    </row>
    <row r="2695" spans="1:8" x14ac:dyDescent="0.35">
      <c r="A2695" t="s">
        <v>113</v>
      </c>
      <c r="B2695" t="s">
        <v>114</v>
      </c>
      <c r="C2695" s="1">
        <v>385</v>
      </c>
      <c r="D2695">
        <v>6042025</v>
      </c>
      <c r="E2695">
        <v>1140</v>
      </c>
      <c r="F2695" t="s">
        <v>1945</v>
      </c>
      <c r="G2695">
        <v>6103</v>
      </c>
      <c r="H2695" t="str">
        <f>IF(COUNTIF(Aktiva_företag[FO-nummer],ostolaskut_2025[[#This Row],[Toimittajan Y-tunnus]])&gt;0, "JA", "NEJ")</f>
        <v>JA</v>
      </c>
    </row>
    <row r="2696" spans="1:8" x14ac:dyDescent="0.35">
      <c r="A2696" t="s">
        <v>113</v>
      </c>
      <c r="B2696" t="s">
        <v>114</v>
      </c>
      <c r="C2696" s="1">
        <v>9330</v>
      </c>
      <c r="D2696">
        <v>7042025</v>
      </c>
      <c r="E2696">
        <v>1140</v>
      </c>
      <c r="F2696" t="s">
        <v>1945</v>
      </c>
      <c r="G2696">
        <v>6102</v>
      </c>
      <c r="H2696" t="str">
        <f>IF(COUNTIF(Aktiva_företag[FO-nummer],ostolaskut_2025[[#This Row],[Toimittajan Y-tunnus]])&gt;0, "JA", "NEJ")</f>
        <v>JA</v>
      </c>
    </row>
    <row r="2697" spans="1:8" x14ac:dyDescent="0.35">
      <c r="A2697" t="s">
        <v>113</v>
      </c>
      <c r="B2697" t="s">
        <v>114</v>
      </c>
      <c r="C2697" s="1">
        <v>588.79999999999995</v>
      </c>
      <c r="D2697">
        <v>7042025</v>
      </c>
      <c r="E2697">
        <v>4470</v>
      </c>
      <c r="F2697" t="s">
        <v>20</v>
      </c>
      <c r="G2697">
        <v>6102</v>
      </c>
      <c r="H2697" t="str">
        <f>IF(COUNTIF(Aktiva_företag[FO-nummer],ostolaskut_2025[[#This Row],[Toimittajan Y-tunnus]])&gt;0, "JA", "NEJ")</f>
        <v>JA</v>
      </c>
    </row>
    <row r="2698" spans="1:8" x14ac:dyDescent="0.35">
      <c r="A2698" t="s">
        <v>113</v>
      </c>
      <c r="B2698" t="s">
        <v>114</v>
      </c>
      <c r="C2698" s="1">
        <v>3850</v>
      </c>
      <c r="D2698">
        <v>21042025</v>
      </c>
      <c r="E2698">
        <v>1140</v>
      </c>
      <c r="F2698" t="s">
        <v>1945</v>
      </c>
      <c r="G2698">
        <v>6102</v>
      </c>
      <c r="H2698" t="str">
        <f>IF(COUNTIF(Aktiva_företag[FO-nummer],ostolaskut_2025[[#This Row],[Toimittajan Y-tunnus]])&gt;0, "JA", "NEJ")</f>
        <v>JA</v>
      </c>
    </row>
    <row r="2699" spans="1:8" x14ac:dyDescent="0.35">
      <c r="A2699" t="s">
        <v>113</v>
      </c>
      <c r="B2699" t="s">
        <v>114</v>
      </c>
      <c r="C2699" s="1">
        <v>2870</v>
      </c>
      <c r="D2699">
        <v>6052025</v>
      </c>
      <c r="E2699">
        <v>1140</v>
      </c>
      <c r="F2699" t="s">
        <v>1945</v>
      </c>
      <c r="G2699">
        <v>6102</v>
      </c>
      <c r="H2699" t="str">
        <f>IF(COUNTIF(Aktiva_företag[FO-nummer],ostolaskut_2025[[#This Row],[Toimittajan Y-tunnus]])&gt;0, "JA", "NEJ")</f>
        <v>JA</v>
      </c>
    </row>
    <row r="2700" spans="1:8" x14ac:dyDescent="0.35">
      <c r="A2700" t="s">
        <v>113</v>
      </c>
      <c r="B2700" t="s">
        <v>114</v>
      </c>
      <c r="C2700" s="1">
        <v>18.059999999999999</v>
      </c>
      <c r="D2700">
        <v>5052025</v>
      </c>
      <c r="E2700">
        <v>4343</v>
      </c>
      <c r="F2700" t="s">
        <v>1960</v>
      </c>
      <c r="G2700">
        <v>6102</v>
      </c>
      <c r="H2700" t="str">
        <f>IF(COUNTIF(Aktiva_företag[FO-nummer],ostolaskut_2025[[#This Row],[Toimittajan Y-tunnus]])&gt;0, "JA", "NEJ")</f>
        <v>JA</v>
      </c>
    </row>
    <row r="2701" spans="1:8" x14ac:dyDescent="0.35">
      <c r="A2701" t="s">
        <v>113</v>
      </c>
      <c r="B2701" t="s">
        <v>114</v>
      </c>
      <c r="C2701" s="1">
        <v>4865</v>
      </c>
      <c r="D2701">
        <v>20052025</v>
      </c>
      <c r="E2701">
        <v>1140</v>
      </c>
      <c r="F2701" t="s">
        <v>1945</v>
      </c>
      <c r="G2701">
        <v>6102</v>
      </c>
      <c r="H2701" t="str">
        <f>IF(COUNTIF(Aktiva_företag[FO-nummer],ostolaskut_2025[[#This Row],[Toimittajan Y-tunnus]])&gt;0, "JA", "NEJ")</f>
        <v>JA</v>
      </c>
    </row>
    <row r="2702" spans="1:8" x14ac:dyDescent="0.35">
      <c r="A2702" t="s">
        <v>113</v>
      </c>
      <c r="B2702" t="s">
        <v>114</v>
      </c>
      <c r="C2702" s="1">
        <v>840</v>
      </c>
      <c r="D2702">
        <v>2062025</v>
      </c>
      <c r="E2702">
        <v>1140</v>
      </c>
      <c r="F2702" t="s">
        <v>1945</v>
      </c>
      <c r="G2702">
        <v>6102</v>
      </c>
      <c r="H2702" t="str">
        <f>IF(COUNTIF(Aktiva_företag[FO-nummer],ostolaskut_2025[[#This Row],[Toimittajan Y-tunnus]])&gt;0, "JA", "NEJ")</f>
        <v>JA</v>
      </c>
    </row>
    <row r="2703" spans="1:8" x14ac:dyDescent="0.35">
      <c r="A2703" t="s">
        <v>113</v>
      </c>
      <c r="B2703" t="s">
        <v>114</v>
      </c>
      <c r="C2703" s="1">
        <v>735</v>
      </c>
      <c r="D2703">
        <v>19062025</v>
      </c>
      <c r="E2703">
        <v>1140</v>
      </c>
      <c r="F2703" t="s">
        <v>1945</v>
      </c>
      <c r="G2703">
        <v>6103</v>
      </c>
      <c r="H2703" t="str">
        <f>IF(COUNTIF(Aktiva_företag[FO-nummer],ostolaskut_2025[[#This Row],[Toimittajan Y-tunnus]])&gt;0, "JA", "NEJ")</f>
        <v>JA</v>
      </c>
    </row>
    <row r="2704" spans="1:8" x14ac:dyDescent="0.35">
      <c r="A2704" t="s">
        <v>113</v>
      </c>
      <c r="B2704" t="s">
        <v>114</v>
      </c>
      <c r="C2704" s="1">
        <v>540</v>
      </c>
      <c r="D2704">
        <v>28072025</v>
      </c>
      <c r="E2704">
        <v>4470</v>
      </c>
      <c r="F2704" t="s">
        <v>20</v>
      </c>
      <c r="G2704">
        <v>6103</v>
      </c>
      <c r="H2704" t="str">
        <f>IF(COUNTIF(Aktiva_företag[FO-nummer],ostolaskut_2025[[#This Row],[Toimittajan Y-tunnus]])&gt;0, "JA", "NEJ")</f>
        <v>JA</v>
      </c>
    </row>
    <row r="2705" spans="1:8" x14ac:dyDescent="0.35">
      <c r="A2705" t="s">
        <v>113</v>
      </c>
      <c r="B2705" t="s">
        <v>114</v>
      </c>
      <c r="C2705" s="1">
        <v>2745</v>
      </c>
      <c r="D2705">
        <v>28072025</v>
      </c>
      <c r="E2705">
        <v>1140</v>
      </c>
      <c r="F2705" t="s">
        <v>1945</v>
      </c>
      <c r="G2705">
        <v>6102</v>
      </c>
      <c r="H2705" t="str">
        <f>IF(COUNTIF(Aktiva_företag[FO-nummer],ostolaskut_2025[[#This Row],[Toimittajan Y-tunnus]])&gt;0, "JA", "NEJ")</f>
        <v>JA</v>
      </c>
    </row>
    <row r="2706" spans="1:8" x14ac:dyDescent="0.35">
      <c r="A2706" t="s">
        <v>113</v>
      </c>
      <c r="B2706" t="s">
        <v>114</v>
      </c>
      <c r="C2706" s="1">
        <v>1569</v>
      </c>
      <c r="D2706">
        <v>11082025</v>
      </c>
      <c r="E2706">
        <v>1140</v>
      </c>
      <c r="F2706" t="s">
        <v>1945</v>
      </c>
      <c r="G2706">
        <v>6102</v>
      </c>
      <c r="H2706" t="str">
        <f>IF(COUNTIF(Aktiva_företag[FO-nummer],ostolaskut_2025[[#This Row],[Toimittajan Y-tunnus]])&gt;0, "JA", "NEJ")</f>
        <v>JA</v>
      </c>
    </row>
    <row r="2707" spans="1:8" x14ac:dyDescent="0.35">
      <c r="A2707" t="s">
        <v>113</v>
      </c>
      <c r="B2707" t="s">
        <v>114</v>
      </c>
      <c r="C2707" s="1">
        <v>1569</v>
      </c>
      <c r="D2707">
        <v>11082025</v>
      </c>
      <c r="E2707">
        <v>1140</v>
      </c>
      <c r="F2707" t="s">
        <v>1945</v>
      </c>
      <c r="G2707">
        <v>6103</v>
      </c>
      <c r="H2707" t="str">
        <f>IF(COUNTIF(Aktiva_företag[FO-nummer],ostolaskut_2025[[#This Row],[Toimittajan Y-tunnus]])&gt;0, "JA", "NEJ")</f>
        <v>JA</v>
      </c>
    </row>
    <row r="2708" spans="1:8" x14ac:dyDescent="0.35">
      <c r="A2708" t="s">
        <v>113</v>
      </c>
      <c r="B2708" t="s">
        <v>114</v>
      </c>
      <c r="C2708" s="1">
        <v>227.5</v>
      </c>
      <c r="D2708">
        <v>11082025</v>
      </c>
      <c r="E2708">
        <v>1140</v>
      </c>
      <c r="F2708" t="s">
        <v>1945</v>
      </c>
      <c r="G2708">
        <v>6102</v>
      </c>
      <c r="H2708" t="str">
        <f>IF(COUNTIF(Aktiva_företag[FO-nummer],ostolaskut_2025[[#This Row],[Toimittajan Y-tunnus]])&gt;0, "JA", "NEJ")</f>
        <v>JA</v>
      </c>
    </row>
    <row r="2709" spans="1:8" x14ac:dyDescent="0.35">
      <c r="A2709" t="s">
        <v>113</v>
      </c>
      <c r="B2709" t="s">
        <v>114</v>
      </c>
      <c r="C2709" s="1">
        <v>227.5</v>
      </c>
      <c r="D2709">
        <v>11082025</v>
      </c>
      <c r="E2709">
        <v>1140</v>
      </c>
      <c r="F2709" t="s">
        <v>1945</v>
      </c>
      <c r="G2709">
        <v>6103</v>
      </c>
      <c r="H2709" t="str">
        <f>IF(COUNTIF(Aktiva_företag[FO-nummer],ostolaskut_2025[[#This Row],[Toimittajan Y-tunnus]])&gt;0, "JA", "NEJ")</f>
        <v>JA</v>
      </c>
    </row>
    <row r="2710" spans="1:8" x14ac:dyDescent="0.35">
      <c r="A2710" t="s">
        <v>113</v>
      </c>
      <c r="B2710" t="s">
        <v>114</v>
      </c>
      <c r="C2710" s="1">
        <v>-1569</v>
      </c>
      <c r="D2710">
        <v>15082025</v>
      </c>
      <c r="E2710">
        <v>1140</v>
      </c>
      <c r="F2710" t="s">
        <v>1945</v>
      </c>
      <c r="G2710">
        <v>6103</v>
      </c>
      <c r="H2710" t="str">
        <f>IF(COUNTIF(Aktiva_företag[FO-nummer],ostolaskut_2025[[#This Row],[Toimittajan Y-tunnus]])&gt;0, "JA", "NEJ")</f>
        <v>JA</v>
      </c>
    </row>
    <row r="2711" spans="1:8" x14ac:dyDescent="0.35">
      <c r="A2711" t="s">
        <v>113</v>
      </c>
      <c r="B2711" t="s">
        <v>114</v>
      </c>
      <c r="C2711" s="1">
        <v>-1569</v>
      </c>
      <c r="D2711">
        <v>15082025</v>
      </c>
      <c r="E2711">
        <v>1140</v>
      </c>
      <c r="F2711" t="s">
        <v>1945</v>
      </c>
      <c r="G2711">
        <v>6103</v>
      </c>
      <c r="H2711" t="str">
        <f>IF(COUNTIF(Aktiva_företag[FO-nummer],ostolaskut_2025[[#This Row],[Toimittajan Y-tunnus]])&gt;0, "JA", "NEJ")</f>
        <v>JA</v>
      </c>
    </row>
    <row r="2712" spans="1:8" x14ac:dyDescent="0.35">
      <c r="A2712" t="s">
        <v>113</v>
      </c>
      <c r="B2712" t="s">
        <v>114</v>
      </c>
      <c r="C2712" s="1">
        <v>4750</v>
      </c>
      <c r="D2712">
        <v>20082025</v>
      </c>
      <c r="E2712">
        <v>1140</v>
      </c>
      <c r="F2712" t="s">
        <v>1945</v>
      </c>
      <c r="G2712">
        <v>6102</v>
      </c>
      <c r="H2712" t="str">
        <f>IF(COUNTIF(Aktiva_företag[FO-nummer],ostolaskut_2025[[#This Row],[Toimittajan Y-tunnus]])&gt;0, "JA", "NEJ")</f>
        <v>JA</v>
      </c>
    </row>
    <row r="2713" spans="1:8" x14ac:dyDescent="0.35">
      <c r="A2713" t="s">
        <v>113</v>
      </c>
      <c r="B2713" t="s">
        <v>114</v>
      </c>
      <c r="C2713" s="1">
        <v>4750</v>
      </c>
      <c r="D2713">
        <v>20082025</v>
      </c>
      <c r="E2713">
        <v>1140</v>
      </c>
      <c r="F2713" t="s">
        <v>1945</v>
      </c>
      <c r="G2713">
        <v>6103</v>
      </c>
      <c r="H2713" t="str">
        <f>IF(COUNTIF(Aktiva_företag[FO-nummer],ostolaskut_2025[[#This Row],[Toimittajan Y-tunnus]])&gt;0, "JA", "NEJ")</f>
        <v>JA</v>
      </c>
    </row>
    <row r="2714" spans="1:8" x14ac:dyDescent="0.35">
      <c r="A2714" t="s">
        <v>113</v>
      </c>
      <c r="B2714" t="s">
        <v>114</v>
      </c>
      <c r="C2714" s="1">
        <v>1035</v>
      </c>
      <c r="D2714">
        <v>17092025</v>
      </c>
      <c r="E2714">
        <v>1140</v>
      </c>
      <c r="F2714" t="s">
        <v>1945</v>
      </c>
      <c r="G2714">
        <v>6103</v>
      </c>
      <c r="H2714" t="str">
        <f>IF(COUNTIF(Aktiva_företag[FO-nummer],ostolaskut_2025[[#This Row],[Toimittajan Y-tunnus]])&gt;0, "JA", "NEJ")</f>
        <v>JA</v>
      </c>
    </row>
    <row r="2715" spans="1:8" x14ac:dyDescent="0.35">
      <c r="A2715" t="s">
        <v>113</v>
      </c>
      <c r="B2715" t="s">
        <v>114</v>
      </c>
      <c r="C2715" s="1">
        <v>343.5</v>
      </c>
      <c r="D2715">
        <v>17092025</v>
      </c>
      <c r="E2715">
        <v>1140</v>
      </c>
      <c r="F2715" t="s">
        <v>1945</v>
      </c>
      <c r="G2715">
        <v>6102</v>
      </c>
      <c r="H2715" t="str">
        <f>IF(COUNTIF(Aktiva_företag[FO-nummer],ostolaskut_2025[[#This Row],[Toimittajan Y-tunnus]])&gt;0, "JA", "NEJ")</f>
        <v>JA</v>
      </c>
    </row>
    <row r="2716" spans="1:8" x14ac:dyDescent="0.35">
      <c r="A2716" t="s">
        <v>113</v>
      </c>
      <c r="B2716" t="s">
        <v>114</v>
      </c>
      <c r="C2716" s="1">
        <v>343.5</v>
      </c>
      <c r="D2716">
        <v>17092025</v>
      </c>
      <c r="E2716">
        <v>1140</v>
      </c>
      <c r="F2716" t="s">
        <v>1945</v>
      </c>
      <c r="G2716">
        <v>6103</v>
      </c>
      <c r="H2716" t="str">
        <f>IF(COUNTIF(Aktiva_företag[FO-nummer],ostolaskut_2025[[#This Row],[Toimittajan Y-tunnus]])&gt;0, "JA", "NEJ")</f>
        <v>JA</v>
      </c>
    </row>
    <row r="2717" spans="1:8" x14ac:dyDescent="0.35">
      <c r="A2717" t="s">
        <v>113</v>
      </c>
      <c r="B2717" t="s">
        <v>114</v>
      </c>
      <c r="C2717" s="1">
        <v>2887.5</v>
      </c>
      <c r="D2717">
        <v>22092025</v>
      </c>
      <c r="E2717">
        <v>1140</v>
      </c>
      <c r="F2717" t="s">
        <v>1945</v>
      </c>
      <c r="G2717">
        <v>6102</v>
      </c>
      <c r="H2717" t="str">
        <f>IF(COUNTIF(Aktiva_företag[FO-nummer],ostolaskut_2025[[#This Row],[Toimittajan Y-tunnus]])&gt;0, "JA", "NEJ")</f>
        <v>JA</v>
      </c>
    </row>
    <row r="2718" spans="1:8" x14ac:dyDescent="0.35">
      <c r="A2718" t="s">
        <v>113</v>
      </c>
      <c r="B2718" t="s">
        <v>114</v>
      </c>
      <c r="C2718" s="1">
        <v>2887.5</v>
      </c>
      <c r="D2718">
        <v>22092025</v>
      </c>
      <c r="E2718">
        <v>1140</v>
      </c>
      <c r="F2718" t="s">
        <v>1945</v>
      </c>
      <c r="G2718">
        <v>6103</v>
      </c>
      <c r="H2718" t="str">
        <f>IF(COUNTIF(Aktiva_företag[FO-nummer],ostolaskut_2025[[#This Row],[Toimittajan Y-tunnus]])&gt;0, "JA", "NEJ")</f>
        <v>JA</v>
      </c>
    </row>
    <row r="2719" spans="1:8" x14ac:dyDescent="0.35">
      <c r="A2719" t="s">
        <v>113</v>
      </c>
      <c r="B2719" t="s">
        <v>114</v>
      </c>
      <c r="C2719" s="1">
        <v>245</v>
      </c>
      <c r="D2719">
        <v>22092025</v>
      </c>
      <c r="E2719">
        <v>4470</v>
      </c>
      <c r="F2719" t="s">
        <v>20</v>
      </c>
      <c r="G2719">
        <v>6103</v>
      </c>
      <c r="H2719" t="str">
        <f>IF(COUNTIF(Aktiva_företag[FO-nummer],ostolaskut_2025[[#This Row],[Toimittajan Y-tunnus]])&gt;0, "JA", "NEJ")</f>
        <v>JA</v>
      </c>
    </row>
    <row r="2720" spans="1:8" x14ac:dyDescent="0.35">
      <c r="A2720" t="s">
        <v>113</v>
      </c>
      <c r="B2720" t="s">
        <v>114</v>
      </c>
      <c r="C2720" s="1">
        <v>1320</v>
      </c>
      <c r="D2720">
        <v>1102025</v>
      </c>
      <c r="E2720">
        <v>4470</v>
      </c>
      <c r="F2720" t="s">
        <v>20</v>
      </c>
      <c r="G2720">
        <v>6103</v>
      </c>
      <c r="H2720" t="str">
        <f>IF(COUNTIF(Aktiva_företag[FO-nummer],ostolaskut_2025[[#This Row],[Toimittajan Y-tunnus]])&gt;0, "JA", "NEJ")</f>
        <v>JA</v>
      </c>
    </row>
    <row r="2721" spans="1:8" x14ac:dyDescent="0.35">
      <c r="A2721" t="s">
        <v>113</v>
      </c>
      <c r="B2721" t="s">
        <v>114</v>
      </c>
      <c r="C2721" s="1">
        <v>3049</v>
      </c>
      <c r="D2721">
        <v>6102025</v>
      </c>
      <c r="E2721">
        <v>1140</v>
      </c>
      <c r="F2721" t="s">
        <v>1945</v>
      </c>
      <c r="G2721">
        <v>6102</v>
      </c>
      <c r="H2721" t="str">
        <f>IF(COUNTIF(Aktiva_företag[FO-nummer],ostolaskut_2025[[#This Row],[Toimittajan Y-tunnus]])&gt;0, "JA", "NEJ")</f>
        <v>JA</v>
      </c>
    </row>
    <row r="2722" spans="1:8" x14ac:dyDescent="0.35">
      <c r="A2722" t="s">
        <v>113</v>
      </c>
      <c r="B2722" t="s">
        <v>114</v>
      </c>
      <c r="C2722" s="1">
        <v>3049</v>
      </c>
      <c r="D2722">
        <v>6102025</v>
      </c>
      <c r="E2722">
        <v>1140</v>
      </c>
      <c r="F2722" t="s">
        <v>1945</v>
      </c>
      <c r="G2722">
        <v>6103</v>
      </c>
      <c r="H2722" t="str">
        <f>IF(COUNTIF(Aktiva_företag[FO-nummer],ostolaskut_2025[[#This Row],[Toimittajan Y-tunnus]])&gt;0, "JA", "NEJ")</f>
        <v>JA</v>
      </c>
    </row>
    <row r="2723" spans="1:8" x14ac:dyDescent="0.35">
      <c r="A2723" t="s">
        <v>113</v>
      </c>
      <c r="B2723" t="s">
        <v>114</v>
      </c>
      <c r="C2723" s="1">
        <v>385</v>
      </c>
      <c r="D2723">
        <v>6102025</v>
      </c>
      <c r="E2723">
        <v>1140</v>
      </c>
      <c r="F2723" t="s">
        <v>1945</v>
      </c>
      <c r="G2723">
        <v>6102</v>
      </c>
      <c r="H2723" t="str">
        <f>IF(COUNTIF(Aktiva_företag[FO-nummer],ostolaskut_2025[[#This Row],[Toimittajan Y-tunnus]])&gt;0, "JA", "NEJ")</f>
        <v>JA</v>
      </c>
    </row>
    <row r="2724" spans="1:8" x14ac:dyDescent="0.35">
      <c r="A2724" t="s">
        <v>113</v>
      </c>
      <c r="B2724" t="s">
        <v>114</v>
      </c>
      <c r="C2724" s="1">
        <v>720</v>
      </c>
      <c r="D2724">
        <v>14102025</v>
      </c>
      <c r="E2724">
        <v>4470</v>
      </c>
      <c r="F2724" t="s">
        <v>20</v>
      </c>
      <c r="G2724">
        <v>6103</v>
      </c>
      <c r="H2724" t="str">
        <f>IF(COUNTIF(Aktiva_företag[FO-nummer],ostolaskut_2025[[#This Row],[Toimittajan Y-tunnus]])&gt;0, "JA", "NEJ")</f>
        <v>JA</v>
      </c>
    </row>
    <row r="2725" spans="1:8" x14ac:dyDescent="0.35">
      <c r="A2725" t="s">
        <v>113</v>
      </c>
      <c r="B2725" t="s">
        <v>114</v>
      </c>
      <c r="C2725" s="1">
        <v>2424.3000000000002</v>
      </c>
      <c r="D2725">
        <v>20102025</v>
      </c>
      <c r="E2725">
        <v>1140</v>
      </c>
      <c r="F2725" t="s">
        <v>1945</v>
      </c>
      <c r="G2725">
        <v>6102</v>
      </c>
      <c r="H2725" t="str">
        <f>IF(COUNTIF(Aktiva_företag[FO-nummer],ostolaskut_2025[[#This Row],[Toimittajan Y-tunnus]])&gt;0, "JA", "NEJ")</f>
        <v>JA</v>
      </c>
    </row>
    <row r="2726" spans="1:8" x14ac:dyDescent="0.35">
      <c r="A2726" t="s">
        <v>113</v>
      </c>
      <c r="B2726" t="s">
        <v>114</v>
      </c>
      <c r="C2726" s="1">
        <v>2424.3000000000002</v>
      </c>
      <c r="D2726">
        <v>20102025</v>
      </c>
      <c r="E2726">
        <v>1140</v>
      </c>
      <c r="F2726" t="s">
        <v>1945</v>
      </c>
      <c r="G2726">
        <v>6103</v>
      </c>
      <c r="H2726" t="str">
        <f>IF(COUNTIF(Aktiva_företag[FO-nummer],ostolaskut_2025[[#This Row],[Toimittajan Y-tunnus]])&gt;0, "JA", "NEJ")</f>
        <v>JA</v>
      </c>
    </row>
    <row r="2727" spans="1:8" x14ac:dyDescent="0.35">
      <c r="A2727" t="s">
        <v>113</v>
      </c>
      <c r="B2727" t="s">
        <v>114</v>
      </c>
      <c r="C2727" s="1">
        <v>493</v>
      </c>
      <c r="D2727">
        <v>6112025</v>
      </c>
      <c r="E2727">
        <v>1140</v>
      </c>
      <c r="F2727" t="s">
        <v>1945</v>
      </c>
      <c r="G2727">
        <v>6102</v>
      </c>
      <c r="H2727" t="str">
        <f>IF(COUNTIF(Aktiva_företag[FO-nummer],ostolaskut_2025[[#This Row],[Toimittajan Y-tunnus]])&gt;0, "JA", "NEJ")</f>
        <v>JA</v>
      </c>
    </row>
    <row r="2728" spans="1:8" x14ac:dyDescent="0.35">
      <c r="A2728" t="s">
        <v>113</v>
      </c>
      <c r="B2728" t="s">
        <v>114</v>
      </c>
      <c r="C2728" s="1">
        <v>5234</v>
      </c>
      <c r="D2728">
        <v>19112025</v>
      </c>
      <c r="E2728">
        <v>1140</v>
      </c>
      <c r="F2728" t="s">
        <v>1945</v>
      </c>
      <c r="G2728">
        <v>6102</v>
      </c>
      <c r="H2728" t="str">
        <f>IF(COUNTIF(Aktiva_företag[FO-nummer],ostolaskut_2025[[#This Row],[Toimittajan Y-tunnus]])&gt;0, "JA", "NEJ")</f>
        <v>JA</v>
      </c>
    </row>
    <row r="2729" spans="1:8" x14ac:dyDescent="0.35">
      <c r="A2729" t="s">
        <v>113</v>
      </c>
      <c r="B2729" t="s">
        <v>114</v>
      </c>
      <c r="C2729" s="1">
        <v>360</v>
      </c>
      <c r="D2729">
        <v>27112025</v>
      </c>
      <c r="E2729">
        <v>4470</v>
      </c>
      <c r="F2729" t="s">
        <v>20</v>
      </c>
      <c r="G2729">
        <v>6103</v>
      </c>
      <c r="H2729" t="str">
        <f>IF(COUNTIF(Aktiva_företag[FO-nummer],ostolaskut_2025[[#This Row],[Toimittajan Y-tunnus]])&gt;0, "JA", "NEJ")</f>
        <v>JA</v>
      </c>
    </row>
    <row r="2730" spans="1:8" x14ac:dyDescent="0.35">
      <c r="A2730" t="s">
        <v>113</v>
      </c>
      <c r="B2730" t="s">
        <v>114</v>
      </c>
      <c r="C2730" s="1">
        <v>350</v>
      </c>
      <c r="D2730">
        <v>18122025</v>
      </c>
      <c r="E2730">
        <v>1140</v>
      </c>
      <c r="F2730" t="s">
        <v>1945</v>
      </c>
      <c r="G2730">
        <v>6102</v>
      </c>
      <c r="H2730" t="str">
        <f>IF(COUNTIF(Aktiva_företag[FO-nummer],ostolaskut_2025[[#This Row],[Toimittajan Y-tunnus]])&gt;0, "JA", "NEJ")</f>
        <v>JA</v>
      </c>
    </row>
    <row r="2731" spans="1:8" x14ac:dyDescent="0.35">
      <c r="A2731" t="s">
        <v>113</v>
      </c>
      <c r="B2731" t="s">
        <v>114</v>
      </c>
      <c r="C2731" s="1">
        <v>135</v>
      </c>
      <c r="D2731">
        <v>29122025</v>
      </c>
      <c r="E2731">
        <v>4470</v>
      </c>
      <c r="F2731" t="s">
        <v>20</v>
      </c>
      <c r="G2731">
        <v>6103</v>
      </c>
      <c r="H2731" t="str">
        <f>IF(COUNTIF(Aktiva_företag[FO-nummer],ostolaskut_2025[[#This Row],[Toimittajan Y-tunnus]])&gt;0, "JA", "NEJ")</f>
        <v>JA</v>
      </c>
    </row>
    <row r="2732" spans="1:8" x14ac:dyDescent="0.35">
      <c r="A2732" t="s">
        <v>290</v>
      </c>
      <c r="B2732" t="s">
        <v>291</v>
      </c>
      <c r="C2732" s="1">
        <v>1500</v>
      </c>
      <c r="D2732">
        <v>17012025</v>
      </c>
      <c r="E2732">
        <v>4440</v>
      </c>
      <c r="F2732" t="s">
        <v>108</v>
      </c>
      <c r="G2732">
        <v>5501</v>
      </c>
      <c r="H2732" t="str">
        <f>IF(COUNTIF(Aktiva_företag[FO-nummer],ostolaskut_2025[[#This Row],[Toimittajan Y-tunnus]])&gt;0, "JA", "NEJ")</f>
        <v>JA</v>
      </c>
    </row>
    <row r="2733" spans="1:8" x14ac:dyDescent="0.35">
      <c r="A2733" t="s">
        <v>290</v>
      </c>
      <c r="B2733" t="s">
        <v>291</v>
      </c>
      <c r="C2733" s="1">
        <v>2400</v>
      </c>
      <c r="D2733">
        <v>12022025</v>
      </c>
      <c r="E2733">
        <v>4440</v>
      </c>
      <c r="F2733" t="s">
        <v>108</v>
      </c>
      <c r="G2733">
        <v>5501</v>
      </c>
      <c r="H2733" t="str">
        <f>IF(COUNTIF(Aktiva_företag[FO-nummer],ostolaskut_2025[[#This Row],[Toimittajan Y-tunnus]])&gt;0, "JA", "NEJ")</f>
        <v>JA</v>
      </c>
    </row>
    <row r="2734" spans="1:8" x14ac:dyDescent="0.35">
      <c r="A2734" t="s">
        <v>1577</v>
      </c>
      <c r="B2734" t="s">
        <v>1578</v>
      </c>
      <c r="C2734" s="1">
        <v>208.77</v>
      </c>
      <c r="D2734">
        <v>26092025</v>
      </c>
      <c r="E2734">
        <v>4425</v>
      </c>
      <c r="F2734" t="s">
        <v>336</v>
      </c>
      <c r="G2734">
        <v>5551</v>
      </c>
      <c r="H2734" t="str">
        <f>IF(COUNTIF(Aktiva_företag[FO-nummer],ostolaskut_2025[[#This Row],[Toimittajan Y-tunnus]])&gt;0, "JA", "NEJ")</f>
        <v>JA</v>
      </c>
    </row>
    <row r="2735" spans="1:8" x14ac:dyDescent="0.35">
      <c r="A2735" t="s">
        <v>2011</v>
      </c>
      <c r="B2735" t="s">
        <v>2012</v>
      </c>
      <c r="C2735" s="1">
        <v>324.7</v>
      </c>
      <c r="D2735">
        <v>5102025</v>
      </c>
      <c r="E2735">
        <v>1140</v>
      </c>
      <c r="F2735" t="s">
        <v>1945</v>
      </c>
      <c r="G2735">
        <v>6102</v>
      </c>
      <c r="H2735" t="str">
        <f>IF(COUNTIF(Aktiva_företag[FO-nummer],ostolaskut_2025[[#This Row],[Toimittajan Y-tunnus]])&gt;0, "JA", "NEJ")</f>
        <v>JA</v>
      </c>
    </row>
    <row r="2736" spans="1:8" x14ac:dyDescent="0.35">
      <c r="A2736" t="s">
        <v>2011</v>
      </c>
      <c r="B2736" t="s">
        <v>2012</v>
      </c>
      <c r="C2736" s="1">
        <v>442.01</v>
      </c>
      <c r="D2736">
        <v>1112025</v>
      </c>
      <c r="E2736">
        <v>1140</v>
      </c>
      <c r="F2736" t="s">
        <v>1945</v>
      </c>
      <c r="G2736">
        <v>6102</v>
      </c>
      <c r="H2736" t="str">
        <f>IF(COUNTIF(Aktiva_företag[FO-nummer],ostolaskut_2025[[#This Row],[Toimittajan Y-tunnus]])&gt;0, "JA", "NEJ")</f>
        <v>JA</v>
      </c>
    </row>
    <row r="2737" spans="1:8" x14ac:dyDescent="0.35">
      <c r="A2737" t="s">
        <v>2011</v>
      </c>
      <c r="B2737" t="s">
        <v>2012</v>
      </c>
      <c r="C2737" s="1">
        <v>227</v>
      </c>
      <c r="D2737">
        <v>15112025</v>
      </c>
      <c r="E2737">
        <v>1140</v>
      </c>
      <c r="F2737" t="s">
        <v>1945</v>
      </c>
      <c r="G2737">
        <v>6102</v>
      </c>
      <c r="H2737" t="str">
        <f>IF(COUNTIF(Aktiva_företag[FO-nummer],ostolaskut_2025[[#This Row],[Toimittajan Y-tunnus]])&gt;0, "JA", "NEJ")</f>
        <v>JA</v>
      </c>
    </row>
    <row r="2738" spans="1:8" x14ac:dyDescent="0.35">
      <c r="A2738" t="s">
        <v>1215</v>
      </c>
      <c r="B2738" t="s">
        <v>1216</v>
      </c>
      <c r="C2738" s="1">
        <v>1138.5999999999999</v>
      </c>
      <c r="D2738">
        <v>26052025</v>
      </c>
      <c r="E2738">
        <v>4410</v>
      </c>
      <c r="F2738" t="s">
        <v>27</v>
      </c>
      <c r="G2738">
        <v>3101</v>
      </c>
      <c r="H2738" t="str">
        <f>IF(COUNTIF(Aktiva_företag[FO-nummer],ostolaskut_2025[[#This Row],[Toimittajan Y-tunnus]])&gt;0, "JA", "NEJ")</f>
        <v>JA</v>
      </c>
    </row>
    <row r="2739" spans="1:8" x14ac:dyDescent="0.35">
      <c r="A2739" t="s">
        <v>1215</v>
      </c>
      <c r="B2739" t="s">
        <v>1216</v>
      </c>
      <c r="C2739" s="1">
        <v>152.99</v>
      </c>
      <c r="D2739">
        <v>26052025</v>
      </c>
      <c r="E2739">
        <v>4410</v>
      </c>
      <c r="F2739" t="s">
        <v>27</v>
      </c>
      <c r="G2739">
        <v>3101</v>
      </c>
      <c r="H2739" t="str">
        <f>IF(COUNTIF(Aktiva_företag[FO-nummer],ostolaskut_2025[[#This Row],[Toimittajan Y-tunnus]])&gt;0, "JA", "NEJ")</f>
        <v>JA</v>
      </c>
    </row>
    <row r="2740" spans="1:8" x14ac:dyDescent="0.35">
      <c r="A2740" t="s">
        <v>1215</v>
      </c>
      <c r="B2740" t="s">
        <v>1216</v>
      </c>
      <c r="C2740" s="1">
        <v>210.53</v>
      </c>
      <c r="D2740">
        <v>20102025</v>
      </c>
      <c r="E2740">
        <v>4420</v>
      </c>
      <c r="F2740" t="s">
        <v>112</v>
      </c>
      <c r="G2740">
        <v>5551</v>
      </c>
      <c r="H2740" t="str">
        <f>IF(COUNTIF(Aktiva_företag[FO-nummer],ostolaskut_2025[[#This Row],[Toimittajan Y-tunnus]])&gt;0, "JA", "NEJ")</f>
        <v>JA</v>
      </c>
    </row>
    <row r="2741" spans="1:8" x14ac:dyDescent="0.35">
      <c r="A2741" t="s">
        <v>1215</v>
      </c>
      <c r="B2741" t="s">
        <v>1216</v>
      </c>
      <c r="C2741" s="1">
        <v>9.56</v>
      </c>
      <c r="D2741">
        <v>20102025</v>
      </c>
      <c r="E2741">
        <v>4420</v>
      </c>
      <c r="F2741" t="s">
        <v>112</v>
      </c>
      <c r="G2741">
        <v>5551</v>
      </c>
      <c r="H2741" t="str">
        <f>IF(COUNTIF(Aktiva_företag[FO-nummer],ostolaskut_2025[[#This Row],[Toimittajan Y-tunnus]])&gt;0, "JA", "NEJ")</f>
        <v>JA</v>
      </c>
    </row>
    <row r="2742" spans="1:8" x14ac:dyDescent="0.35">
      <c r="A2742" t="s">
        <v>1249</v>
      </c>
      <c r="B2742" t="s">
        <v>1250</v>
      </c>
      <c r="C2742" s="1">
        <v>358.57</v>
      </c>
      <c r="D2742">
        <v>28052025</v>
      </c>
      <c r="E2742">
        <v>4470</v>
      </c>
      <c r="F2742" t="s">
        <v>20</v>
      </c>
      <c r="G2742">
        <v>3251</v>
      </c>
      <c r="H2742" t="str">
        <f>IF(COUNTIF(Aktiva_företag[FO-nummer],ostolaskut_2025[[#This Row],[Toimittajan Y-tunnus]])&gt;0, "JA", "NEJ")</f>
        <v>JA</v>
      </c>
    </row>
    <row r="2743" spans="1:8" x14ac:dyDescent="0.35">
      <c r="A2743" t="s">
        <v>1249</v>
      </c>
      <c r="B2743" t="s">
        <v>1250</v>
      </c>
      <c r="C2743" s="1">
        <v>394.74</v>
      </c>
      <c r="D2743">
        <v>28052025</v>
      </c>
      <c r="E2743">
        <v>4470</v>
      </c>
      <c r="F2743" t="s">
        <v>20</v>
      </c>
      <c r="G2743">
        <v>3251</v>
      </c>
      <c r="H2743" t="str">
        <f>IF(COUNTIF(Aktiva_företag[FO-nummer],ostolaskut_2025[[#This Row],[Toimittajan Y-tunnus]])&gt;0, "JA", "NEJ")</f>
        <v>JA</v>
      </c>
    </row>
    <row r="2744" spans="1:8" x14ac:dyDescent="0.35">
      <c r="A2744" t="s">
        <v>1249</v>
      </c>
      <c r="B2744" t="s">
        <v>1250</v>
      </c>
      <c r="C2744" s="1">
        <v>-358.57</v>
      </c>
      <c r="D2744">
        <v>28052025</v>
      </c>
      <c r="E2744">
        <v>4470</v>
      </c>
      <c r="F2744" t="s">
        <v>20</v>
      </c>
      <c r="G2744">
        <v>3251</v>
      </c>
      <c r="H2744" t="str">
        <f>IF(COUNTIF(Aktiva_företag[FO-nummer],ostolaskut_2025[[#This Row],[Toimittajan Y-tunnus]])&gt;0, "JA", "NEJ")</f>
        <v>JA</v>
      </c>
    </row>
    <row r="2745" spans="1:8" x14ac:dyDescent="0.35">
      <c r="A2745" t="s">
        <v>1249</v>
      </c>
      <c r="B2745" t="s">
        <v>1250</v>
      </c>
      <c r="C2745" s="1">
        <v>207.17</v>
      </c>
      <c r="D2745">
        <v>16062025</v>
      </c>
      <c r="E2745">
        <v>4470</v>
      </c>
      <c r="F2745" t="s">
        <v>20</v>
      </c>
      <c r="G2745">
        <v>3251</v>
      </c>
      <c r="H2745" t="str">
        <f>IF(COUNTIF(Aktiva_företag[FO-nummer],ostolaskut_2025[[#This Row],[Toimittajan Y-tunnus]])&gt;0, "JA", "NEJ")</f>
        <v>JA</v>
      </c>
    </row>
    <row r="2746" spans="1:8" x14ac:dyDescent="0.35">
      <c r="A2746" t="s">
        <v>1249</v>
      </c>
      <c r="B2746" t="s">
        <v>1250</v>
      </c>
      <c r="C2746" s="1">
        <v>394.74</v>
      </c>
      <c r="D2746">
        <v>8092025</v>
      </c>
      <c r="E2746">
        <v>4470</v>
      </c>
      <c r="F2746" t="s">
        <v>20</v>
      </c>
      <c r="G2746">
        <v>3251</v>
      </c>
      <c r="H2746" t="str">
        <f>IF(COUNTIF(Aktiva_företag[FO-nummer],ostolaskut_2025[[#This Row],[Toimittajan Y-tunnus]])&gt;0, "JA", "NEJ")</f>
        <v>JA</v>
      </c>
    </row>
    <row r="2747" spans="1:8" x14ac:dyDescent="0.35">
      <c r="A2747" t="s">
        <v>1249</v>
      </c>
      <c r="B2747" t="s">
        <v>1250</v>
      </c>
      <c r="C2747" s="1">
        <v>561.4</v>
      </c>
      <c r="D2747">
        <v>12102025</v>
      </c>
      <c r="E2747">
        <v>4470</v>
      </c>
      <c r="F2747" t="s">
        <v>20</v>
      </c>
      <c r="G2747">
        <v>3251</v>
      </c>
      <c r="H2747" t="str">
        <f>IF(COUNTIF(Aktiva_företag[FO-nummer],ostolaskut_2025[[#This Row],[Toimittajan Y-tunnus]])&gt;0, "JA", "NEJ")</f>
        <v>JA</v>
      </c>
    </row>
    <row r="2748" spans="1:8" x14ac:dyDescent="0.35">
      <c r="A2748" t="s">
        <v>467</v>
      </c>
      <c r="B2748" t="s">
        <v>468</v>
      </c>
      <c r="C2748" s="1">
        <v>5640</v>
      </c>
      <c r="D2748">
        <v>1022025</v>
      </c>
      <c r="E2748">
        <v>4390</v>
      </c>
      <c r="F2748" t="s">
        <v>140</v>
      </c>
      <c r="G2748">
        <v>5352</v>
      </c>
      <c r="H2748" t="str">
        <f>IF(COUNTIF(Aktiva_företag[FO-nummer],ostolaskut_2025[[#This Row],[Toimittajan Y-tunnus]])&gt;0, "JA", "NEJ")</f>
        <v>JA</v>
      </c>
    </row>
    <row r="2749" spans="1:8" x14ac:dyDescent="0.35">
      <c r="A2749" t="s">
        <v>467</v>
      </c>
      <c r="B2749" t="s">
        <v>468</v>
      </c>
      <c r="C2749" s="1">
        <v>6839.85</v>
      </c>
      <c r="D2749">
        <v>1022025</v>
      </c>
      <c r="E2749">
        <v>4600</v>
      </c>
      <c r="F2749" t="s">
        <v>120</v>
      </c>
      <c r="G2749">
        <v>5352</v>
      </c>
      <c r="H2749" t="str">
        <f>IF(COUNTIF(Aktiva_företag[FO-nummer],ostolaskut_2025[[#This Row],[Toimittajan Y-tunnus]])&gt;0, "JA", "NEJ")</f>
        <v>JA</v>
      </c>
    </row>
    <row r="2750" spans="1:8" x14ac:dyDescent="0.35">
      <c r="A2750" t="s">
        <v>467</v>
      </c>
      <c r="B2750" t="s">
        <v>468</v>
      </c>
      <c r="C2750" s="1">
        <v>160</v>
      </c>
      <c r="D2750">
        <v>12032025</v>
      </c>
      <c r="E2750">
        <v>4390</v>
      </c>
      <c r="F2750" t="s">
        <v>140</v>
      </c>
      <c r="G2750">
        <v>5352</v>
      </c>
      <c r="H2750" t="str">
        <f>IF(COUNTIF(Aktiva_företag[FO-nummer],ostolaskut_2025[[#This Row],[Toimittajan Y-tunnus]])&gt;0, "JA", "NEJ")</f>
        <v>JA</v>
      </c>
    </row>
    <row r="2751" spans="1:8" x14ac:dyDescent="0.35">
      <c r="A2751" t="s">
        <v>467</v>
      </c>
      <c r="B2751" t="s">
        <v>468</v>
      </c>
      <c r="C2751" s="1">
        <v>118</v>
      </c>
      <c r="D2751">
        <v>12032025</v>
      </c>
      <c r="E2751">
        <v>4600</v>
      </c>
      <c r="F2751" t="s">
        <v>120</v>
      </c>
      <c r="G2751">
        <v>5352</v>
      </c>
      <c r="H2751" t="str">
        <f>IF(COUNTIF(Aktiva_företag[FO-nummer],ostolaskut_2025[[#This Row],[Toimittajan Y-tunnus]])&gt;0, "JA", "NEJ")</f>
        <v>JA</v>
      </c>
    </row>
    <row r="2752" spans="1:8" x14ac:dyDescent="0.35">
      <c r="A2752" t="s">
        <v>467</v>
      </c>
      <c r="B2752" t="s">
        <v>468</v>
      </c>
      <c r="C2752" s="1">
        <v>4500</v>
      </c>
      <c r="D2752">
        <v>22042025</v>
      </c>
      <c r="E2752">
        <v>4390</v>
      </c>
      <c r="F2752" t="s">
        <v>140</v>
      </c>
      <c r="G2752">
        <v>5352</v>
      </c>
      <c r="H2752" t="str">
        <f>IF(COUNTIF(Aktiva_företag[FO-nummer],ostolaskut_2025[[#This Row],[Toimittajan Y-tunnus]])&gt;0, "JA", "NEJ")</f>
        <v>JA</v>
      </c>
    </row>
    <row r="2753" spans="1:8" x14ac:dyDescent="0.35">
      <c r="A2753" t="s">
        <v>467</v>
      </c>
      <c r="B2753" t="s">
        <v>468</v>
      </c>
      <c r="C2753" s="1">
        <v>200</v>
      </c>
      <c r="D2753">
        <v>8052025</v>
      </c>
      <c r="E2753">
        <v>4390</v>
      </c>
      <c r="F2753" t="s">
        <v>140</v>
      </c>
      <c r="G2753">
        <v>5352</v>
      </c>
      <c r="H2753" t="str">
        <f>IF(COUNTIF(Aktiva_företag[FO-nummer],ostolaskut_2025[[#This Row],[Toimittajan Y-tunnus]])&gt;0, "JA", "NEJ")</f>
        <v>JA</v>
      </c>
    </row>
    <row r="2754" spans="1:8" x14ac:dyDescent="0.35">
      <c r="A2754" t="s">
        <v>467</v>
      </c>
      <c r="B2754" t="s">
        <v>468</v>
      </c>
      <c r="C2754" s="1">
        <v>220</v>
      </c>
      <c r="D2754">
        <v>8052025</v>
      </c>
      <c r="E2754">
        <v>4600</v>
      </c>
      <c r="F2754" t="s">
        <v>120</v>
      </c>
      <c r="G2754">
        <v>5352</v>
      </c>
      <c r="H2754" t="str">
        <f>IF(COUNTIF(Aktiva_företag[FO-nummer],ostolaskut_2025[[#This Row],[Toimittajan Y-tunnus]])&gt;0, "JA", "NEJ")</f>
        <v>JA</v>
      </c>
    </row>
    <row r="2755" spans="1:8" x14ac:dyDescent="0.35">
      <c r="A2755" t="s">
        <v>467</v>
      </c>
      <c r="B2755" t="s">
        <v>468</v>
      </c>
      <c r="C2755" s="1">
        <v>640</v>
      </c>
      <c r="D2755">
        <v>8052025</v>
      </c>
      <c r="E2755">
        <v>4390</v>
      </c>
      <c r="F2755" t="s">
        <v>140</v>
      </c>
      <c r="G2755">
        <v>4601</v>
      </c>
      <c r="H2755" t="str">
        <f>IF(COUNTIF(Aktiva_företag[FO-nummer],ostolaskut_2025[[#This Row],[Toimittajan Y-tunnus]])&gt;0, "JA", "NEJ")</f>
        <v>JA</v>
      </c>
    </row>
    <row r="2756" spans="1:8" x14ac:dyDescent="0.35">
      <c r="A2756" t="s">
        <v>467</v>
      </c>
      <c r="B2756" t="s">
        <v>468</v>
      </c>
      <c r="C2756" s="1">
        <v>40</v>
      </c>
      <c r="D2756">
        <v>8052025</v>
      </c>
      <c r="E2756">
        <v>4600</v>
      </c>
      <c r="F2756" t="s">
        <v>120</v>
      </c>
      <c r="G2756">
        <v>4601</v>
      </c>
      <c r="H2756" t="str">
        <f>IF(COUNTIF(Aktiva_företag[FO-nummer],ostolaskut_2025[[#This Row],[Toimittajan Y-tunnus]])&gt;0, "JA", "NEJ")</f>
        <v>JA</v>
      </c>
    </row>
    <row r="2757" spans="1:8" x14ac:dyDescent="0.35">
      <c r="A2757" t="s">
        <v>467</v>
      </c>
      <c r="B2757" t="s">
        <v>468</v>
      </c>
      <c r="C2757" s="1">
        <v>6990</v>
      </c>
      <c r="D2757">
        <v>16062025</v>
      </c>
      <c r="E2757">
        <v>1115</v>
      </c>
      <c r="F2757" t="s">
        <v>357</v>
      </c>
      <c r="G2757">
        <v>3021</v>
      </c>
      <c r="H2757" t="str">
        <f>IF(COUNTIF(Aktiva_företag[FO-nummer],ostolaskut_2025[[#This Row],[Toimittajan Y-tunnus]])&gt;0, "JA", "NEJ")</f>
        <v>JA</v>
      </c>
    </row>
    <row r="2758" spans="1:8" x14ac:dyDescent="0.35">
      <c r="A2758" t="s">
        <v>467</v>
      </c>
      <c r="B2758" t="s">
        <v>468</v>
      </c>
      <c r="C2758" s="1">
        <v>16850</v>
      </c>
      <c r="D2758">
        <v>17062025</v>
      </c>
      <c r="E2758">
        <v>1124</v>
      </c>
      <c r="F2758" t="s">
        <v>568</v>
      </c>
      <c r="G2758">
        <v>5352</v>
      </c>
      <c r="H2758" t="str">
        <f>IF(COUNTIF(Aktiva_företag[FO-nummer],ostolaskut_2025[[#This Row],[Toimittajan Y-tunnus]])&gt;0, "JA", "NEJ")</f>
        <v>JA</v>
      </c>
    </row>
    <row r="2759" spans="1:8" x14ac:dyDescent="0.35">
      <c r="A2759" t="s">
        <v>467</v>
      </c>
      <c r="B2759" t="s">
        <v>468</v>
      </c>
      <c r="C2759" s="1">
        <v>16850</v>
      </c>
      <c r="D2759">
        <v>23062025</v>
      </c>
      <c r="E2759">
        <v>1124</v>
      </c>
      <c r="F2759" t="s">
        <v>568</v>
      </c>
      <c r="G2759">
        <v>5352</v>
      </c>
      <c r="H2759" t="str">
        <f>IF(COUNTIF(Aktiva_företag[FO-nummer],ostolaskut_2025[[#This Row],[Toimittajan Y-tunnus]])&gt;0, "JA", "NEJ")</f>
        <v>JA</v>
      </c>
    </row>
    <row r="2760" spans="1:8" x14ac:dyDescent="0.35">
      <c r="A2760" t="s">
        <v>467</v>
      </c>
      <c r="B2760" t="s">
        <v>468</v>
      </c>
      <c r="C2760" s="1">
        <v>10485</v>
      </c>
      <c r="D2760">
        <v>25062025</v>
      </c>
      <c r="E2760">
        <v>1115</v>
      </c>
      <c r="F2760" t="s">
        <v>357</v>
      </c>
      <c r="G2760">
        <v>3021</v>
      </c>
      <c r="H2760" t="str">
        <f>IF(COUNTIF(Aktiva_företag[FO-nummer],ostolaskut_2025[[#This Row],[Toimittajan Y-tunnus]])&gt;0, "JA", "NEJ")</f>
        <v>JA</v>
      </c>
    </row>
    <row r="2761" spans="1:8" x14ac:dyDescent="0.35">
      <c r="A2761" t="s">
        <v>467</v>
      </c>
      <c r="B2761" t="s">
        <v>468</v>
      </c>
      <c r="C2761" s="1">
        <v>37047</v>
      </c>
      <c r="D2761">
        <v>3072025</v>
      </c>
      <c r="E2761">
        <v>1115</v>
      </c>
      <c r="F2761" t="s">
        <v>357</v>
      </c>
      <c r="G2761">
        <v>3021</v>
      </c>
      <c r="H2761" t="str">
        <f>IF(COUNTIF(Aktiva_företag[FO-nummer],ostolaskut_2025[[#This Row],[Toimittajan Y-tunnus]])&gt;0, "JA", "NEJ")</f>
        <v>JA</v>
      </c>
    </row>
    <row r="2762" spans="1:8" x14ac:dyDescent="0.35">
      <c r="A2762" t="s">
        <v>467</v>
      </c>
      <c r="B2762" t="s">
        <v>468</v>
      </c>
      <c r="C2762" s="1">
        <v>6990</v>
      </c>
      <c r="D2762">
        <v>11072025</v>
      </c>
      <c r="E2762">
        <v>1115</v>
      </c>
      <c r="F2762" t="s">
        <v>357</v>
      </c>
      <c r="G2762">
        <v>3021</v>
      </c>
      <c r="H2762" t="str">
        <f>IF(COUNTIF(Aktiva_företag[FO-nummer],ostolaskut_2025[[#This Row],[Toimittajan Y-tunnus]])&gt;0, "JA", "NEJ")</f>
        <v>JA</v>
      </c>
    </row>
    <row r="2763" spans="1:8" x14ac:dyDescent="0.35">
      <c r="A2763" t="s">
        <v>467</v>
      </c>
      <c r="B2763" t="s">
        <v>468</v>
      </c>
      <c r="C2763" s="1">
        <v>16850</v>
      </c>
      <c r="D2763">
        <v>6082025</v>
      </c>
      <c r="E2763">
        <v>1124</v>
      </c>
      <c r="F2763" t="s">
        <v>568</v>
      </c>
      <c r="G2763">
        <v>5352</v>
      </c>
      <c r="H2763" t="str">
        <f>IF(COUNTIF(Aktiva_företag[FO-nummer],ostolaskut_2025[[#This Row],[Toimittajan Y-tunnus]])&gt;0, "JA", "NEJ")</f>
        <v>JA</v>
      </c>
    </row>
    <row r="2764" spans="1:8" x14ac:dyDescent="0.35">
      <c r="A2764" t="s">
        <v>467</v>
      </c>
      <c r="B2764" t="s">
        <v>468</v>
      </c>
      <c r="C2764" s="1">
        <v>8783.4</v>
      </c>
      <c r="D2764">
        <v>8082025</v>
      </c>
      <c r="E2764">
        <v>1115</v>
      </c>
      <c r="F2764" t="s">
        <v>357</v>
      </c>
      <c r="G2764">
        <v>3021</v>
      </c>
      <c r="H2764" t="str">
        <f>IF(COUNTIF(Aktiva_företag[FO-nummer],ostolaskut_2025[[#This Row],[Toimittajan Y-tunnus]])&gt;0, "JA", "NEJ")</f>
        <v>JA</v>
      </c>
    </row>
    <row r="2765" spans="1:8" x14ac:dyDescent="0.35">
      <c r="A2765" t="s">
        <v>467</v>
      </c>
      <c r="B2765" t="s">
        <v>468</v>
      </c>
      <c r="C2765" s="1">
        <v>16850</v>
      </c>
      <c r="D2765">
        <v>20082025</v>
      </c>
      <c r="E2765">
        <v>1124</v>
      </c>
      <c r="F2765" t="s">
        <v>568</v>
      </c>
      <c r="G2765">
        <v>5352</v>
      </c>
      <c r="H2765" t="str">
        <f>IF(COUNTIF(Aktiva_företag[FO-nummer],ostolaskut_2025[[#This Row],[Toimittajan Y-tunnus]])&gt;0, "JA", "NEJ")</f>
        <v>JA</v>
      </c>
    </row>
    <row r="2766" spans="1:8" x14ac:dyDescent="0.35">
      <c r="A2766" t="s">
        <v>467</v>
      </c>
      <c r="B2766" t="s">
        <v>468</v>
      </c>
      <c r="C2766" s="1">
        <v>16850</v>
      </c>
      <c r="D2766">
        <v>1092025</v>
      </c>
      <c r="E2766">
        <v>1124</v>
      </c>
      <c r="F2766" t="s">
        <v>568</v>
      </c>
      <c r="G2766">
        <v>5352</v>
      </c>
      <c r="H2766" t="str">
        <f>IF(COUNTIF(Aktiva_företag[FO-nummer],ostolaskut_2025[[#This Row],[Toimittajan Y-tunnus]])&gt;0, "JA", "NEJ")</f>
        <v>JA</v>
      </c>
    </row>
    <row r="2767" spans="1:8" x14ac:dyDescent="0.35">
      <c r="A2767" t="s">
        <v>467</v>
      </c>
      <c r="B2767" t="s">
        <v>468</v>
      </c>
      <c r="C2767" s="1">
        <v>16850</v>
      </c>
      <c r="D2767">
        <v>9092025</v>
      </c>
      <c r="E2767">
        <v>1124</v>
      </c>
      <c r="F2767" t="s">
        <v>568</v>
      </c>
      <c r="G2767">
        <v>5352</v>
      </c>
      <c r="H2767" t="str">
        <f>IF(COUNTIF(Aktiva_företag[FO-nummer],ostolaskut_2025[[#This Row],[Toimittajan Y-tunnus]])&gt;0, "JA", "NEJ")</f>
        <v>JA</v>
      </c>
    </row>
    <row r="2768" spans="1:8" x14ac:dyDescent="0.35">
      <c r="A2768" t="s">
        <v>467</v>
      </c>
      <c r="B2768" t="s">
        <v>468</v>
      </c>
      <c r="C2768" s="1">
        <v>16850</v>
      </c>
      <c r="D2768">
        <v>23092025</v>
      </c>
      <c r="E2768">
        <v>1124</v>
      </c>
      <c r="F2768" t="s">
        <v>568</v>
      </c>
      <c r="G2768">
        <v>5352</v>
      </c>
      <c r="H2768" t="str">
        <f>IF(COUNTIF(Aktiva_företag[FO-nummer],ostolaskut_2025[[#This Row],[Toimittajan Y-tunnus]])&gt;0, "JA", "NEJ")</f>
        <v>JA</v>
      </c>
    </row>
    <row r="2769" spans="1:8" x14ac:dyDescent="0.35">
      <c r="A2769" t="s">
        <v>467</v>
      </c>
      <c r="B2769" t="s">
        <v>468</v>
      </c>
      <c r="C2769" s="1">
        <v>16850</v>
      </c>
      <c r="D2769">
        <v>24092025</v>
      </c>
      <c r="E2769">
        <v>1124</v>
      </c>
      <c r="F2769" t="s">
        <v>568</v>
      </c>
      <c r="G2769">
        <v>5352</v>
      </c>
      <c r="H2769" t="str">
        <f>IF(COUNTIF(Aktiva_företag[FO-nummer],ostolaskut_2025[[#This Row],[Toimittajan Y-tunnus]])&gt;0, "JA", "NEJ")</f>
        <v>JA</v>
      </c>
    </row>
    <row r="2770" spans="1:8" x14ac:dyDescent="0.35">
      <c r="A2770" t="s">
        <v>467</v>
      </c>
      <c r="B2770" t="s">
        <v>468</v>
      </c>
      <c r="C2770" s="1">
        <v>16850</v>
      </c>
      <c r="D2770">
        <v>7102025</v>
      </c>
      <c r="E2770">
        <v>1124</v>
      </c>
      <c r="F2770" t="s">
        <v>568</v>
      </c>
      <c r="G2770">
        <v>5352</v>
      </c>
      <c r="H2770" t="str">
        <f>IF(COUNTIF(Aktiva_företag[FO-nummer],ostolaskut_2025[[#This Row],[Toimittajan Y-tunnus]])&gt;0, "JA", "NEJ")</f>
        <v>JA</v>
      </c>
    </row>
    <row r="2771" spans="1:8" x14ac:dyDescent="0.35">
      <c r="A2771" t="s">
        <v>467</v>
      </c>
      <c r="B2771" t="s">
        <v>468</v>
      </c>
      <c r="C2771" s="1">
        <v>16850</v>
      </c>
      <c r="D2771">
        <v>17102025</v>
      </c>
      <c r="E2771">
        <v>1124</v>
      </c>
      <c r="F2771" t="s">
        <v>568</v>
      </c>
      <c r="G2771">
        <v>5352</v>
      </c>
      <c r="H2771" t="str">
        <f>IF(COUNTIF(Aktiva_företag[FO-nummer],ostolaskut_2025[[#This Row],[Toimittajan Y-tunnus]])&gt;0, "JA", "NEJ")</f>
        <v>JA</v>
      </c>
    </row>
    <row r="2772" spans="1:8" x14ac:dyDescent="0.35">
      <c r="A2772" t="s">
        <v>467</v>
      </c>
      <c r="B2772" t="s">
        <v>468</v>
      </c>
      <c r="C2772" s="1">
        <v>16850</v>
      </c>
      <c r="D2772">
        <v>20102025</v>
      </c>
      <c r="E2772">
        <v>1124</v>
      </c>
      <c r="F2772" t="s">
        <v>568</v>
      </c>
      <c r="G2772">
        <v>5352</v>
      </c>
      <c r="H2772" t="str">
        <f>IF(COUNTIF(Aktiva_företag[FO-nummer],ostolaskut_2025[[#This Row],[Toimittajan Y-tunnus]])&gt;0, "JA", "NEJ")</f>
        <v>JA</v>
      </c>
    </row>
    <row r="2773" spans="1:8" x14ac:dyDescent="0.35">
      <c r="A2773" t="s">
        <v>467</v>
      </c>
      <c r="B2773" t="s">
        <v>468</v>
      </c>
      <c r="C2773" s="1">
        <v>16850</v>
      </c>
      <c r="D2773">
        <v>1112025</v>
      </c>
      <c r="E2773">
        <v>1124</v>
      </c>
      <c r="F2773" t="s">
        <v>568</v>
      </c>
      <c r="G2773">
        <v>5352</v>
      </c>
      <c r="H2773" t="str">
        <f>IF(COUNTIF(Aktiva_företag[FO-nummer],ostolaskut_2025[[#This Row],[Toimittajan Y-tunnus]])&gt;0, "JA", "NEJ")</f>
        <v>JA</v>
      </c>
    </row>
    <row r="2774" spans="1:8" x14ac:dyDescent="0.35">
      <c r="A2774" t="s">
        <v>467</v>
      </c>
      <c r="B2774" t="s">
        <v>468</v>
      </c>
      <c r="C2774" s="1">
        <v>16850</v>
      </c>
      <c r="D2774">
        <v>7112025</v>
      </c>
      <c r="E2774">
        <v>1124</v>
      </c>
      <c r="F2774" t="s">
        <v>568</v>
      </c>
      <c r="G2774">
        <v>5352</v>
      </c>
      <c r="H2774" t="str">
        <f>IF(COUNTIF(Aktiva_företag[FO-nummer],ostolaskut_2025[[#This Row],[Toimittajan Y-tunnus]])&gt;0, "JA", "NEJ")</f>
        <v>JA</v>
      </c>
    </row>
    <row r="2775" spans="1:8" x14ac:dyDescent="0.35">
      <c r="A2775" t="s">
        <v>467</v>
      </c>
      <c r="B2775" t="s">
        <v>468</v>
      </c>
      <c r="C2775" s="1">
        <v>16850</v>
      </c>
      <c r="D2775">
        <v>17112025</v>
      </c>
      <c r="E2775">
        <v>1124</v>
      </c>
      <c r="F2775" t="s">
        <v>568</v>
      </c>
      <c r="G2775">
        <v>5352</v>
      </c>
      <c r="H2775" t="str">
        <f>IF(COUNTIF(Aktiva_företag[FO-nummer],ostolaskut_2025[[#This Row],[Toimittajan Y-tunnus]])&gt;0, "JA", "NEJ")</f>
        <v>JA</v>
      </c>
    </row>
    <row r="2776" spans="1:8" x14ac:dyDescent="0.35">
      <c r="A2776" t="s">
        <v>467</v>
      </c>
      <c r="B2776" t="s">
        <v>468</v>
      </c>
      <c r="C2776" s="1">
        <v>4187.5</v>
      </c>
      <c r="D2776">
        <v>20112025</v>
      </c>
      <c r="E2776">
        <v>1124</v>
      </c>
      <c r="F2776" t="s">
        <v>568</v>
      </c>
      <c r="G2776">
        <v>5352</v>
      </c>
      <c r="H2776" t="str">
        <f>IF(COUNTIF(Aktiva_företag[FO-nummer],ostolaskut_2025[[#This Row],[Toimittajan Y-tunnus]])&gt;0, "JA", "NEJ")</f>
        <v>JA</v>
      </c>
    </row>
    <row r="2777" spans="1:8" x14ac:dyDescent="0.35">
      <c r="A2777" t="s">
        <v>467</v>
      </c>
      <c r="B2777" t="s">
        <v>468</v>
      </c>
      <c r="C2777" s="1">
        <v>16850</v>
      </c>
      <c r="D2777">
        <v>21112025</v>
      </c>
      <c r="E2777">
        <v>1124</v>
      </c>
      <c r="F2777" t="s">
        <v>568</v>
      </c>
      <c r="G2777">
        <v>5352</v>
      </c>
      <c r="H2777" t="str">
        <f>IF(COUNTIF(Aktiva_företag[FO-nummer],ostolaskut_2025[[#This Row],[Toimittajan Y-tunnus]])&gt;0, "JA", "NEJ")</f>
        <v>JA</v>
      </c>
    </row>
    <row r="2778" spans="1:8" x14ac:dyDescent="0.35">
      <c r="A2778" t="s">
        <v>467</v>
      </c>
      <c r="B2778" t="s">
        <v>468</v>
      </c>
      <c r="C2778" s="1">
        <v>16850</v>
      </c>
      <c r="D2778">
        <v>2122025</v>
      </c>
      <c r="E2778">
        <v>1124</v>
      </c>
      <c r="F2778" t="s">
        <v>568</v>
      </c>
      <c r="G2778">
        <v>5352</v>
      </c>
      <c r="H2778" t="str">
        <f>IF(COUNTIF(Aktiva_företag[FO-nummer],ostolaskut_2025[[#This Row],[Toimittajan Y-tunnus]])&gt;0, "JA", "NEJ")</f>
        <v>JA</v>
      </c>
    </row>
    <row r="2779" spans="1:8" x14ac:dyDescent="0.35">
      <c r="A2779" t="s">
        <v>467</v>
      </c>
      <c r="B2779" t="s">
        <v>468</v>
      </c>
      <c r="C2779" s="1">
        <v>16850</v>
      </c>
      <c r="D2779">
        <v>2122025</v>
      </c>
      <c r="E2779">
        <v>1124</v>
      </c>
      <c r="F2779" t="s">
        <v>568</v>
      </c>
      <c r="G2779">
        <v>5352</v>
      </c>
      <c r="H2779" t="str">
        <f>IF(COUNTIF(Aktiva_företag[FO-nummer],ostolaskut_2025[[#This Row],[Toimittajan Y-tunnus]])&gt;0, "JA", "NEJ")</f>
        <v>JA</v>
      </c>
    </row>
    <row r="2780" spans="1:8" x14ac:dyDescent="0.35">
      <c r="A2780" t="s">
        <v>467</v>
      </c>
      <c r="B2780" t="s">
        <v>468</v>
      </c>
      <c r="C2780" s="1">
        <v>15179.22</v>
      </c>
      <c r="D2780">
        <v>2122025</v>
      </c>
      <c r="E2780">
        <v>4390</v>
      </c>
      <c r="F2780" t="s">
        <v>140</v>
      </c>
      <c r="G2780">
        <v>5352</v>
      </c>
      <c r="H2780" t="str">
        <f>IF(COUNTIF(Aktiva_företag[FO-nummer],ostolaskut_2025[[#This Row],[Toimittajan Y-tunnus]])&gt;0, "JA", "NEJ")</f>
        <v>JA</v>
      </c>
    </row>
    <row r="2781" spans="1:8" x14ac:dyDescent="0.35">
      <c r="A2781" t="s">
        <v>467</v>
      </c>
      <c r="B2781" t="s">
        <v>468</v>
      </c>
      <c r="C2781" s="1">
        <v>16850</v>
      </c>
      <c r="D2781">
        <v>2122025</v>
      </c>
      <c r="E2781">
        <v>1124</v>
      </c>
      <c r="F2781" t="s">
        <v>568</v>
      </c>
      <c r="G2781">
        <v>5352</v>
      </c>
      <c r="H2781" t="str">
        <f>IF(COUNTIF(Aktiva_företag[FO-nummer],ostolaskut_2025[[#This Row],[Toimittajan Y-tunnus]])&gt;0, "JA", "NEJ")</f>
        <v>JA</v>
      </c>
    </row>
    <row r="2782" spans="1:8" x14ac:dyDescent="0.35">
      <c r="A2782" t="s">
        <v>467</v>
      </c>
      <c r="B2782" t="s">
        <v>468</v>
      </c>
      <c r="C2782" s="1">
        <v>16850</v>
      </c>
      <c r="D2782">
        <v>8122025</v>
      </c>
      <c r="E2782">
        <v>1124</v>
      </c>
      <c r="F2782" t="s">
        <v>568</v>
      </c>
      <c r="G2782">
        <v>5352</v>
      </c>
      <c r="H2782" t="str">
        <f>IF(COUNTIF(Aktiva_företag[FO-nummer],ostolaskut_2025[[#This Row],[Toimittajan Y-tunnus]])&gt;0, "JA", "NEJ")</f>
        <v>JA</v>
      </c>
    </row>
    <row r="2783" spans="1:8" x14ac:dyDescent="0.35">
      <c r="A2783" t="s">
        <v>467</v>
      </c>
      <c r="B2783" t="s">
        <v>468</v>
      </c>
      <c r="C2783" s="1">
        <v>1434.6</v>
      </c>
      <c r="D2783">
        <v>12122025</v>
      </c>
      <c r="E2783">
        <v>1115</v>
      </c>
      <c r="F2783" t="s">
        <v>357</v>
      </c>
      <c r="G2783">
        <v>3021</v>
      </c>
      <c r="H2783" t="str">
        <f>IF(COUNTIF(Aktiva_företag[FO-nummer],ostolaskut_2025[[#This Row],[Toimittajan Y-tunnus]])&gt;0, "JA", "NEJ")</f>
        <v>JA</v>
      </c>
    </row>
    <row r="2784" spans="1:8" x14ac:dyDescent="0.35">
      <c r="A2784" t="s">
        <v>467</v>
      </c>
      <c r="B2784" t="s">
        <v>468</v>
      </c>
      <c r="C2784" s="1">
        <v>560</v>
      </c>
      <c r="D2784">
        <v>16122025</v>
      </c>
      <c r="E2784">
        <v>4390</v>
      </c>
      <c r="F2784" t="s">
        <v>140</v>
      </c>
      <c r="G2784">
        <v>5352</v>
      </c>
      <c r="H2784" t="str">
        <f>IF(COUNTIF(Aktiva_företag[FO-nummer],ostolaskut_2025[[#This Row],[Toimittajan Y-tunnus]])&gt;0, "JA", "NEJ")</f>
        <v>JA</v>
      </c>
    </row>
    <row r="2785" spans="1:8" x14ac:dyDescent="0.35">
      <c r="A2785" t="s">
        <v>467</v>
      </c>
      <c r="B2785" t="s">
        <v>468</v>
      </c>
      <c r="C2785" s="1">
        <v>264.86</v>
      </c>
      <c r="D2785">
        <v>16122025</v>
      </c>
      <c r="E2785">
        <v>4600</v>
      </c>
      <c r="F2785" t="s">
        <v>120</v>
      </c>
      <c r="G2785">
        <v>5352</v>
      </c>
      <c r="H2785" t="str">
        <f>IF(COUNTIF(Aktiva_företag[FO-nummer],ostolaskut_2025[[#This Row],[Toimittajan Y-tunnus]])&gt;0, "JA", "NEJ")</f>
        <v>JA</v>
      </c>
    </row>
    <row r="2786" spans="1:8" x14ac:dyDescent="0.35">
      <c r="A2786" t="s">
        <v>467</v>
      </c>
      <c r="B2786" t="s">
        <v>468</v>
      </c>
      <c r="C2786" s="1">
        <v>10872.15</v>
      </c>
      <c r="D2786">
        <v>17122025</v>
      </c>
      <c r="E2786">
        <v>1124</v>
      </c>
      <c r="F2786" t="s">
        <v>568</v>
      </c>
      <c r="G2786">
        <v>5352</v>
      </c>
      <c r="H2786" t="str">
        <f>IF(COUNTIF(Aktiva_företag[FO-nummer],ostolaskut_2025[[#This Row],[Toimittajan Y-tunnus]])&gt;0, "JA", "NEJ")</f>
        <v>JA</v>
      </c>
    </row>
    <row r="2787" spans="1:8" x14ac:dyDescent="0.35">
      <c r="A2787" t="s">
        <v>533</v>
      </c>
      <c r="B2787" t="s">
        <v>534</v>
      </c>
      <c r="C2787" s="1">
        <v>275</v>
      </c>
      <c r="D2787">
        <v>6022025</v>
      </c>
      <c r="E2787">
        <v>4390</v>
      </c>
      <c r="F2787" t="s">
        <v>140</v>
      </c>
      <c r="G2787">
        <v>5352</v>
      </c>
      <c r="H2787" t="str">
        <f>IF(COUNTIF(Aktiva_företag[FO-nummer],ostolaskut_2025[[#This Row],[Toimittajan Y-tunnus]])&gt;0, "JA", "NEJ")</f>
        <v>JA</v>
      </c>
    </row>
    <row r="2788" spans="1:8" x14ac:dyDescent="0.35">
      <c r="A2788" t="s">
        <v>533</v>
      </c>
      <c r="B2788" t="s">
        <v>534</v>
      </c>
      <c r="C2788" s="1">
        <v>32</v>
      </c>
      <c r="D2788">
        <v>6022025</v>
      </c>
      <c r="E2788">
        <v>4600</v>
      </c>
      <c r="F2788" t="s">
        <v>120</v>
      </c>
      <c r="G2788">
        <v>5352</v>
      </c>
      <c r="H2788" t="str">
        <f>IF(COUNTIF(Aktiva_företag[FO-nummer],ostolaskut_2025[[#This Row],[Toimittajan Y-tunnus]])&gt;0, "JA", "NEJ")</f>
        <v>JA</v>
      </c>
    </row>
    <row r="2789" spans="1:8" x14ac:dyDescent="0.35">
      <c r="A2789" t="s">
        <v>533</v>
      </c>
      <c r="B2789" t="s">
        <v>534</v>
      </c>
      <c r="C2789" s="1">
        <v>16000</v>
      </c>
      <c r="D2789">
        <v>7022025</v>
      </c>
      <c r="E2789">
        <v>1124</v>
      </c>
      <c r="F2789" t="s">
        <v>568</v>
      </c>
      <c r="G2789">
        <v>4601</v>
      </c>
      <c r="H2789" t="str">
        <f>IF(COUNTIF(Aktiva_företag[FO-nummer],ostolaskut_2025[[#This Row],[Toimittajan Y-tunnus]])&gt;0, "JA", "NEJ")</f>
        <v>JA</v>
      </c>
    </row>
    <row r="2790" spans="1:8" x14ac:dyDescent="0.35">
      <c r="A2790" t="s">
        <v>533</v>
      </c>
      <c r="B2790" t="s">
        <v>534</v>
      </c>
      <c r="C2790" s="1">
        <v>1292.5</v>
      </c>
      <c r="D2790">
        <v>14022025</v>
      </c>
      <c r="E2790">
        <v>4390</v>
      </c>
      <c r="F2790" t="s">
        <v>140</v>
      </c>
      <c r="G2790">
        <v>5352</v>
      </c>
      <c r="H2790" t="str">
        <f>IF(COUNTIF(Aktiva_företag[FO-nummer],ostolaskut_2025[[#This Row],[Toimittajan Y-tunnus]])&gt;0, "JA", "NEJ")</f>
        <v>JA</v>
      </c>
    </row>
    <row r="2791" spans="1:8" x14ac:dyDescent="0.35">
      <c r="A2791" t="s">
        <v>533</v>
      </c>
      <c r="B2791" t="s">
        <v>534</v>
      </c>
      <c r="C2791" s="1">
        <v>286.52</v>
      </c>
      <c r="D2791">
        <v>14022025</v>
      </c>
      <c r="E2791">
        <v>4600</v>
      </c>
      <c r="F2791" t="s">
        <v>120</v>
      </c>
      <c r="G2791">
        <v>5352</v>
      </c>
      <c r="H2791" t="str">
        <f>IF(COUNTIF(Aktiva_företag[FO-nummer],ostolaskut_2025[[#This Row],[Toimittajan Y-tunnus]])&gt;0, "JA", "NEJ")</f>
        <v>JA</v>
      </c>
    </row>
    <row r="2792" spans="1:8" x14ac:dyDescent="0.35">
      <c r="A2792" t="s">
        <v>533</v>
      </c>
      <c r="B2792" t="s">
        <v>534</v>
      </c>
      <c r="C2792" s="1">
        <v>160</v>
      </c>
      <c r="D2792">
        <v>14022025</v>
      </c>
      <c r="E2792">
        <v>4390</v>
      </c>
      <c r="F2792" t="s">
        <v>140</v>
      </c>
      <c r="G2792">
        <v>5352</v>
      </c>
      <c r="H2792" t="str">
        <f>IF(COUNTIF(Aktiva_företag[FO-nummer],ostolaskut_2025[[#This Row],[Toimittajan Y-tunnus]])&gt;0, "JA", "NEJ")</f>
        <v>JA</v>
      </c>
    </row>
    <row r="2793" spans="1:8" x14ac:dyDescent="0.35">
      <c r="A2793" t="s">
        <v>533</v>
      </c>
      <c r="B2793" t="s">
        <v>534</v>
      </c>
      <c r="C2793" s="1">
        <v>16000</v>
      </c>
      <c r="D2793">
        <v>14032025</v>
      </c>
      <c r="E2793">
        <v>1124</v>
      </c>
      <c r="F2793" t="s">
        <v>568</v>
      </c>
      <c r="G2793">
        <v>4601</v>
      </c>
      <c r="H2793" t="str">
        <f>IF(COUNTIF(Aktiva_företag[FO-nummer],ostolaskut_2025[[#This Row],[Toimittajan Y-tunnus]])&gt;0, "JA", "NEJ")</f>
        <v>JA</v>
      </c>
    </row>
    <row r="2794" spans="1:8" x14ac:dyDescent="0.35">
      <c r="A2794" t="s">
        <v>533</v>
      </c>
      <c r="B2794" t="s">
        <v>534</v>
      </c>
      <c r="C2794" s="1">
        <v>8925</v>
      </c>
      <c r="D2794">
        <v>23042025</v>
      </c>
      <c r="E2794">
        <v>1124</v>
      </c>
      <c r="F2794" t="s">
        <v>568</v>
      </c>
      <c r="G2794">
        <v>5352</v>
      </c>
      <c r="H2794" t="str">
        <f>IF(COUNTIF(Aktiva_företag[FO-nummer],ostolaskut_2025[[#This Row],[Toimittajan Y-tunnus]])&gt;0, "JA", "NEJ")</f>
        <v>JA</v>
      </c>
    </row>
    <row r="2795" spans="1:8" x14ac:dyDescent="0.35">
      <c r="A2795" t="s">
        <v>533</v>
      </c>
      <c r="B2795" t="s">
        <v>534</v>
      </c>
      <c r="C2795" s="1">
        <v>16000</v>
      </c>
      <c r="D2795">
        <v>17062025</v>
      </c>
      <c r="E2795">
        <v>1124</v>
      </c>
      <c r="F2795" t="s">
        <v>568</v>
      </c>
      <c r="G2795">
        <v>5352</v>
      </c>
      <c r="H2795" t="str">
        <f>IF(COUNTIF(Aktiva_företag[FO-nummer],ostolaskut_2025[[#This Row],[Toimittajan Y-tunnus]])&gt;0, "JA", "NEJ")</f>
        <v>JA</v>
      </c>
    </row>
    <row r="2796" spans="1:8" x14ac:dyDescent="0.35">
      <c r="A2796" t="s">
        <v>533</v>
      </c>
      <c r="B2796" t="s">
        <v>534</v>
      </c>
      <c r="C2796" s="1">
        <v>9311.52</v>
      </c>
      <c r="D2796">
        <v>26062025</v>
      </c>
      <c r="E2796">
        <v>4600</v>
      </c>
      <c r="F2796" t="s">
        <v>120</v>
      </c>
      <c r="G2796">
        <v>5352</v>
      </c>
      <c r="H2796" t="str">
        <f>IF(COUNTIF(Aktiva_företag[FO-nummer],ostolaskut_2025[[#This Row],[Toimittajan Y-tunnus]])&gt;0, "JA", "NEJ")</f>
        <v>JA</v>
      </c>
    </row>
    <row r="2797" spans="1:8" x14ac:dyDescent="0.35">
      <c r="A2797" t="s">
        <v>533</v>
      </c>
      <c r="B2797" t="s">
        <v>534</v>
      </c>
      <c r="C2797" s="1">
        <v>1320</v>
      </c>
      <c r="D2797">
        <v>26062025</v>
      </c>
      <c r="E2797">
        <v>4390</v>
      </c>
      <c r="F2797" t="s">
        <v>140</v>
      </c>
      <c r="G2797">
        <v>5352</v>
      </c>
      <c r="H2797" t="str">
        <f>IF(COUNTIF(Aktiva_företag[FO-nummer],ostolaskut_2025[[#This Row],[Toimittajan Y-tunnus]])&gt;0, "JA", "NEJ")</f>
        <v>JA</v>
      </c>
    </row>
    <row r="2798" spans="1:8" x14ac:dyDescent="0.35">
      <c r="A2798" t="s">
        <v>533</v>
      </c>
      <c r="B2798" t="s">
        <v>534</v>
      </c>
      <c r="C2798" s="1">
        <v>3120</v>
      </c>
      <c r="D2798">
        <v>10112025</v>
      </c>
      <c r="E2798">
        <v>1175</v>
      </c>
      <c r="F2798" t="s">
        <v>557</v>
      </c>
      <c r="G2798">
        <v>3551</v>
      </c>
      <c r="H2798" t="str">
        <f>IF(COUNTIF(Aktiva_företag[FO-nummer],ostolaskut_2025[[#This Row],[Toimittajan Y-tunnus]])&gt;0, "JA", "NEJ")</f>
        <v>JA</v>
      </c>
    </row>
    <row r="2799" spans="1:8" x14ac:dyDescent="0.35">
      <c r="A2799" t="s">
        <v>791</v>
      </c>
      <c r="B2799" t="s">
        <v>792</v>
      </c>
      <c r="C2799" s="1">
        <v>131.58000000000001</v>
      </c>
      <c r="D2799">
        <v>11032025</v>
      </c>
      <c r="E2799">
        <v>4410</v>
      </c>
      <c r="F2799" t="s">
        <v>27</v>
      </c>
      <c r="G2799">
        <v>3901</v>
      </c>
      <c r="H2799" t="str">
        <f>IF(COUNTIF(Aktiva_företag[FO-nummer],ostolaskut_2025[[#This Row],[Toimittajan Y-tunnus]])&gt;0, "JA", "NEJ")</f>
        <v>JA</v>
      </c>
    </row>
    <row r="2800" spans="1:8" x14ac:dyDescent="0.35">
      <c r="A2800" t="s">
        <v>791</v>
      </c>
      <c r="B2800" t="s">
        <v>792</v>
      </c>
      <c r="C2800" s="1">
        <v>119.52</v>
      </c>
      <c r="D2800">
        <v>11032025</v>
      </c>
      <c r="E2800">
        <v>4820</v>
      </c>
      <c r="F2800" t="s">
        <v>9</v>
      </c>
      <c r="G2800">
        <v>3901</v>
      </c>
      <c r="H2800" t="str">
        <f>IF(COUNTIF(Aktiva_företag[FO-nummer],ostolaskut_2025[[#This Row],[Toimittajan Y-tunnus]])&gt;0, "JA", "NEJ")</f>
        <v>JA</v>
      </c>
    </row>
    <row r="2801" spans="1:8" x14ac:dyDescent="0.35">
      <c r="A2801" t="s">
        <v>791</v>
      </c>
      <c r="B2801" t="s">
        <v>792</v>
      </c>
      <c r="C2801" s="1">
        <v>203.07</v>
      </c>
      <c r="D2801">
        <v>11032025</v>
      </c>
      <c r="E2801">
        <v>4410</v>
      </c>
      <c r="F2801" t="s">
        <v>27</v>
      </c>
      <c r="G2801">
        <v>3901</v>
      </c>
      <c r="H2801" t="str">
        <f>IF(COUNTIF(Aktiva_företag[FO-nummer],ostolaskut_2025[[#This Row],[Toimittajan Y-tunnus]])&gt;0, "JA", "NEJ")</f>
        <v>JA</v>
      </c>
    </row>
    <row r="2802" spans="1:8" x14ac:dyDescent="0.35">
      <c r="A2802" t="s">
        <v>791</v>
      </c>
      <c r="B2802" t="s">
        <v>792</v>
      </c>
      <c r="C2802" s="1">
        <v>4712.5200000000004</v>
      </c>
      <c r="D2802">
        <v>15092025</v>
      </c>
      <c r="E2802">
        <v>4820</v>
      </c>
      <c r="F2802" t="s">
        <v>9</v>
      </c>
      <c r="G2802">
        <v>3251</v>
      </c>
      <c r="H2802" t="str">
        <f>IF(COUNTIF(Aktiva_företag[FO-nummer],ostolaskut_2025[[#This Row],[Toimittajan Y-tunnus]])&gt;0, "JA", "NEJ")</f>
        <v>JA</v>
      </c>
    </row>
    <row r="2803" spans="1:8" x14ac:dyDescent="0.35">
      <c r="A2803" t="s">
        <v>791</v>
      </c>
      <c r="B2803" t="s">
        <v>792</v>
      </c>
      <c r="C2803" s="1">
        <v>421.05</v>
      </c>
      <c r="D2803">
        <v>15092025</v>
      </c>
      <c r="E2803">
        <v>4410</v>
      </c>
      <c r="F2803" t="s">
        <v>27</v>
      </c>
      <c r="G2803">
        <v>3901</v>
      </c>
      <c r="H2803" t="str">
        <f>IF(COUNTIF(Aktiva_företag[FO-nummer],ostolaskut_2025[[#This Row],[Toimittajan Y-tunnus]])&gt;0, "JA", "NEJ")</f>
        <v>JA</v>
      </c>
    </row>
    <row r="2804" spans="1:8" x14ac:dyDescent="0.35">
      <c r="A2804" t="s">
        <v>791</v>
      </c>
      <c r="B2804" t="s">
        <v>792</v>
      </c>
      <c r="C2804" s="1">
        <v>238.45</v>
      </c>
      <c r="D2804">
        <v>11122025</v>
      </c>
      <c r="E2804">
        <v>4410</v>
      </c>
      <c r="F2804" t="s">
        <v>27</v>
      </c>
      <c r="G2804">
        <v>1101</v>
      </c>
      <c r="H2804" t="str">
        <f>IF(COUNTIF(Aktiva_företag[FO-nummer],ostolaskut_2025[[#This Row],[Toimittajan Y-tunnus]])&gt;0, "JA", "NEJ")</f>
        <v>JA</v>
      </c>
    </row>
    <row r="2805" spans="1:8" x14ac:dyDescent="0.35">
      <c r="A2805" t="s">
        <v>791</v>
      </c>
      <c r="B2805" t="s">
        <v>792</v>
      </c>
      <c r="C2805" s="1">
        <v>262.54000000000002</v>
      </c>
      <c r="D2805">
        <v>11122025</v>
      </c>
      <c r="E2805">
        <v>4410</v>
      </c>
      <c r="F2805" t="s">
        <v>27</v>
      </c>
      <c r="G2805">
        <v>1101</v>
      </c>
      <c r="H2805" t="str">
        <f>IF(COUNTIF(Aktiva_företag[FO-nummer],ostolaskut_2025[[#This Row],[Toimittajan Y-tunnus]])&gt;0, "JA", "NEJ")</f>
        <v>JA</v>
      </c>
    </row>
    <row r="2806" spans="1:8" x14ac:dyDescent="0.35">
      <c r="A2806" t="s">
        <v>791</v>
      </c>
      <c r="B2806" t="s">
        <v>792</v>
      </c>
      <c r="C2806" s="1">
        <v>50</v>
      </c>
      <c r="D2806">
        <v>11122025</v>
      </c>
      <c r="E2806">
        <v>4820</v>
      </c>
      <c r="F2806" t="s">
        <v>9</v>
      </c>
      <c r="G2806">
        <v>5501</v>
      </c>
      <c r="H2806" t="str">
        <f>IF(COUNTIF(Aktiva_företag[FO-nummer],ostolaskut_2025[[#This Row],[Toimittajan Y-tunnus]])&gt;0, "JA", "NEJ")</f>
        <v>JA</v>
      </c>
    </row>
    <row r="2807" spans="1:8" x14ac:dyDescent="0.35">
      <c r="A2807" t="s">
        <v>791</v>
      </c>
      <c r="B2807" t="s">
        <v>792</v>
      </c>
      <c r="C2807" s="1">
        <v>2350</v>
      </c>
      <c r="D2807">
        <v>11122025</v>
      </c>
      <c r="E2807">
        <v>4820</v>
      </c>
      <c r="F2807" t="s">
        <v>9</v>
      </c>
      <c r="G2807">
        <v>3251</v>
      </c>
      <c r="H2807" t="str">
        <f>IF(COUNTIF(Aktiva_företag[FO-nummer],ostolaskut_2025[[#This Row],[Toimittajan Y-tunnus]])&gt;0, "JA", "NEJ")</f>
        <v>JA</v>
      </c>
    </row>
    <row r="2808" spans="1:8" x14ac:dyDescent="0.35">
      <c r="A2808" t="s">
        <v>791</v>
      </c>
      <c r="B2808" t="s">
        <v>792</v>
      </c>
      <c r="C2808" s="1">
        <v>172.46</v>
      </c>
      <c r="D2808">
        <v>11122025</v>
      </c>
      <c r="E2808">
        <v>4410</v>
      </c>
      <c r="F2808" t="s">
        <v>27</v>
      </c>
      <c r="G2808">
        <v>1101</v>
      </c>
      <c r="H2808" t="str">
        <f>IF(COUNTIF(Aktiva_företag[FO-nummer],ostolaskut_2025[[#This Row],[Toimittajan Y-tunnus]])&gt;0, "JA", "NEJ")</f>
        <v>JA</v>
      </c>
    </row>
    <row r="2809" spans="1:8" x14ac:dyDescent="0.35">
      <c r="A2809" t="s">
        <v>1479</v>
      </c>
      <c r="B2809" t="s">
        <v>1480</v>
      </c>
      <c r="C2809" s="1">
        <v>500</v>
      </c>
      <c r="D2809">
        <v>27082025</v>
      </c>
      <c r="E2809">
        <v>4410</v>
      </c>
      <c r="F2809" t="s">
        <v>27</v>
      </c>
      <c r="G2809">
        <v>1102</v>
      </c>
      <c r="H2809" t="str">
        <f>IF(COUNTIF(Aktiva_företag[FO-nummer],ostolaskut_2025[[#This Row],[Toimittajan Y-tunnus]])&gt;0, "JA", "NEJ")</f>
        <v>JA</v>
      </c>
    </row>
    <row r="2810" spans="1:8" x14ac:dyDescent="0.35">
      <c r="A2810" t="s">
        <v>1054</v>
      </c>
      <c r="B2810" t="s">
        <v>1055</v>
      </c>
      <c r="C2810" s="1">
        <v>126.67</v>
      </c>
      <c r="D2810">
        <v>25042025</v>
      </c>
      <c r="E2810">
        <v>4520</v>
      </c>
      <c r="F2810" t="s">
        <v>117</v>
      </c>
      <c r="G2810">
        <v>3051</v>
      </c>
      <c r="H2810" t="str">
        <f>IF(COUNTIF(Aktiva_företag[FO-nummer],ostolaskut_2025[[#This Row],[Toimittajan Y-tunnus]])&gt;0, "JA", "NEJ")</f>
        <v>JA</v>
      </c>
    </row>
    <row r="2811" spans="1:8" x14ac:dyDescent="0.35">
      <c r="A2811" t="s">
        <v>1054</v>
      </c>
      <c r="B2811" t="s">
        <v>1055</v>
      </c>
      <c r="C2811" s="1">
        <v>308.76</v>
      </c>
      <c r="D2811">
        <v>30042025</v>
      </c>
      <c r="E2811">
        <v>4460</v>
      </c>
      <c r="F2811" t="s">
        <v>73</v>
      </c>
      <c r="G2811">
        <v>5551</v>
      </c>
      <c r="H2811" t="str">
        <f>IF(COUNTIF(Aktiva_företag[FO-nummer],ostolaskut_2025[[#This Row],[Toimittajan Y-tunnus]])&gt;0, "JA", "NEJ")</f>
        <v>JA</v>
      </c>
    </row>
    <row r="2812" spans="1:8" x14ac:dyDescent="0.35">
      <c r="A2812" t="s">
        <v>1054</v>
      </c>
      <c r="B2812" t="s">
        <v>1055</v>
      </c>
      <c r="C2812" s="1">
        <v>65.790000000000006</v>
      </c>
      <c r="D2812">
        <v>10052025</v>
      </c>
      <c r="E2812">
        <v>4470</v>
      </c>
      <c r="F2812" t="s">
        <v>20</v>
      </c>
      <c r="G2812">
        <v>5551</v>
      </c>
      <c r="H2812" t="str">
        <f>IF(COUNTIF(Aktiva_företag[FO-nummer],ostolaskut_2025[[#This Row],[Toimittajan Y-tunnus]])&gt;0, "JA", "NEJ")</f>
        <v>JA</v>
      </c>
    </row>
    <row r="2813" spans="1:8" x14ac:dyDescent="0.35">
      <c r="A2813" t="s">
        <v>1054</v>
      </c>
      <c r="B2813" t="s">
        <v>1055</v>
      </c>
      <c r="C2813" s="1">
        <v>412.28</v>
      </c>
      <c r="D2813">
        <v>6062025</v>
      </c>
      <c r="E2813">
        <v>4410</v>
      </c>
      <c r="F2813" t="s">
        <v>27</v>
      </c>
      <c r="G2813">
        <v>3901</v>
      </c>
      <c r="H2813" t="str">
        <f>IF(COUNTIF(Aktiva_företag[FO-nummer],ostolaskut_2025[[#This Row],[Toimittajan Y-tunnus]])&gt;0, "JA", "NEJ")</f>
        <v>JA</v>
      </c>
    </row>
    <row r="2814" spans="1:8" x14ac:dyDescent="0.35">
      <c r="A2814" t="s">
        <v>1054</v>
      </c>
      <c r="B2814" t="s">
        <v>1055</v>
      </c>
      <c r="C2814" s="1">
        <v>364.91</v>
      </c>
      <c r="D2814">
        <v>3092025</v>
      </c>
      <c r="E2814">
        <v>4410</v>
      </c>
      <c r="F2814" t="s">
        <v>27</v>
      </c>
      <c r="G2814">
        <v>3551</v>
      </c>
      <c r="H2814" t="str">
        <f>IF(COUNTIF(Aktiva_företag[FO-nummer],ostolaskut_2025[[#This Row],[Toimittajan Y-tunnus]])&gt;0, "JA", "NEJ")</f>
        <v>JA</v>
      </c>
    </row>
    <row r="2815" spans="1:8" x14ac:dyDescent="0.35">
      <c r="A2815" t="s">
        <v>1054</v>
      </c>
      <c r="B2815" t="s">
        <v>1055</v>
      </c>
      <c r="C2815" s="1">
        <v>145</v>
      </c>
      <c r="D2815">
        <v>9092025</v>
      </c>
      <c r="E2815">
        <v>4410</v>
      </c>
      <c r="F2815" t="s">
        <v>27</v>
      </c>
      <c r="G2815">
        <v>3051</v>
      </c>
      <c r="H2815" t="str">
        <f>IF(COUNTIF(Aktiva_företag[FO-nummer],ostolaskut_2025[[#This Row],[Toimittajan Y-tunnus]])&gt;0, "JA", "NEJ")</f>
        <v>JA</v>
      </c>
    </row>
    <row r="2816" spans="1:8" x14ac:dyDescent="0.35">
      <c r="A2816" t="s">
        <v>1054</v>
      </c>
      <c r="B2816" t="s">
        <v>1055</v>
      </c>
      <c r="C2816" s="1">
        <v>561.4</v>
      </c>
      <c r="D2816">
        <v>15102025</v>
      </c>
      <c r="E2816">
        <v>4410</v>
      </c>
      <c r="F2816" t="s">
        <v>27</v>
      </c>
      <c r="G2816">
        <v>5551</v>
      </c>
      <c r="H2816" t="str">
        <f>IF(COUNTIF(Aktiva_företag[FO-nummer],ostolaskut_2025[[#This Row],[Toimittajan Y-tunnus]])&gt;0, "JA", "NEJ")</f>
        <v>JA</v>
      </c>
    </row>
    <row r="2817" spans="1:8" x14ac:dyDescent="0.35">
      <c r="A2817" t="s">
        <v>118</v>
      </c>
      <c r="B2817" t="s">
        <v>119</v>
      </c>
      <c r="C2817" s="1">
        <v>39.799999999999997</v>
      </c>
      <c r="D2817">
        <v>8012025</v>
      </c>
      <c r="E2817">
        <v>4600</v>
      </c>
      <c r="F2817" t="s">
        <v>120</v>
      </c>
      <c r="G2817">
        <v>5352</v>
      </c>
      <c r="H2817" t="str">
        <f>IF(COUNTIF(Aktiva_företag[FO-nummer],ostolaskut_2025[[#This Row],[Toimittajan Y-tunnus]])&gt;0, "JA", "NEJ")</f>
        <v>JA</v>
      </c>
    </row>
    <row r="2818" spans="1:8" x14ac:dyDescent="0.35">
      <c r="A2818" t="s">
        <v>118</v>
      </c>
      <c r="B2818" t="s">
        <v>119</v>
      </c>
      <c r="C2818" s="1">
        <v>77.19</v>
      </c>
      <c r="D2818">
        <v>14052025</v>
      </c>
      <c r="E2818">
        <v>4600</v>
      </c>
      <c r="F2818" t="s">
        <v>120</v>
      </c>
      <c r="G2818">
        <v>3601</v>
      </c>
      <c r="H2818" t="str">
        <f>IF(COUNTIF(Aktiva_företag[FO-nummer],ostolaskut_2025[[#This Row],[Toimittajan Y-tunnus]])&gt;0, "JA", "NEJ")</f>
        <v>JA</v>
      </c>
    </row>
    <row r="2819" spans="1:8" x14ac:dyDescent="0.35">
      <c r="A2819" t="s">
        <v>118</v>
      </c>
      <c r="B2819" t="s">
        <v>119</v>
      </c>
      <c r="C2819" s="1">
        <v>98.68</v>
      </c>
      <c r="D2819">
        <v>2062025</v>
      </c>
      <c r="E2819">
        <v>4410</v>
      </c>
      <c r="F2819" t="s">
        <v>27</v>
      </c>
      <c r="G2819">
        <v>3601</v>
      </c>
      <c r="H2819" t="str">
        <f>IF(COUNTIF(Aktiva_företag[FO-nummer],ostolaskut_2025[[#This Row],[Toimittajan Y-tunnus]])&gt;0, "JA", "NEJ")</f>
        <v>JA</v>
      </c>
    </row>
    <row r="2820" spans="1:8" x14ac:dyDescent="0.35">
      <c r="A2820" t="s">
        <v>118</v>
      </c>
      <c r="B2820" t="s">
        <v>119</v>
      </c>
      <c r="C2820" s="1">
        <v>101.04</v>
      </c>
      <c r="D2820">
        <v>14102025</v>
      </c>
      <c r="E2820">
        <v>4600</v>
      </c>
      <c r="F2820" t="s">
        <v>120</v>
      </c>
      <c r="G2820">
        <v>5352</v>
      </c>
      <c r="H2820" t="str">
        <f>IF(COUNTIF(Aktiva_företag[FO-nummer],ostolaskut_2025[[#This Row],[Toimittajan Y-tunnus]])&gt;0, "JA", "NEJ")</f>
        <v>JA</v>
      </c>
    </row>
    <row r="2821" spans="1:8" x14ac:dyDescent="0.35">
      <c r="A2821" t="s">
        <v>118</v>
      </c>
      <c r="B2821" t="s">
        <v>119</v>
      </c>
      <c r="C2821" s="1">
        <v>259.20999999999998</v>
      </c>
      <c r="D2821">
        <v>13112025</v>
      </c>
      <c r="E2821">
        <v>4410</v>
      </c>
      <c r="F2821" t="s">
        <v>27</v>
      </c>
      <c r="G2821">
        <v>3601</v>
      </c>
      <c r="H2821" t="str">
        <f>IF(COUNTIF(Aktiva_företag[FO-nummer],ostolaskut_2025[[#This Row],[Toimittajan Y-tunnus]])&gt;0, "JA", "NEJ")</f>
        <v>JA</v>
      </c>
    </row>
    <row r="2822" spans="1:8" x14ac:dyDescent="0.35">
      <c r="A2822" t="s">
        <v>932</v>
      </c>
      <c r="B2822" t="s">
        <v>933</v>
      </c>
      <c r="C2822" s="1">
        <v>3550</v>
      </c>
      <c r="D2822">
        <v>3042025</v>
      </c>
      <c r="E2822">
        <v>4470</v>
      </c>
      <c r="F2822" t="s">
        <v>20</v>
      </c>
      <c r="G2822">
        <v>5551</v>
      </c>
      <c r="H2822" t="str">
        <f>IF(COUNTIF(Aktiva_företag[FO-nummer],ostolaskut_2025[[#This Row],[Toimittajan Y-tunnus]])&gt;0, "JA", "NEJ")</f>
        <v>JA</v>
      </c>
    </row>
    <row r="2823" spans="1:8" x14ac:dyDescent="0.35">
      <c r="A2823" t="s">
        <v>1810</v>
      </c>
      <c r="B2823" t="s">
        <v>1811</v>
      </c>
      <c r="C2823" s="1">
        <v>2432.4</v>
      </c>
      <c r="D2823">
        <v>28112025</v>
      </c>
      <c r="E2823">
        <v>1175</v>
      </c>
      <c r="F2823" t="s">
        <v>557</v>
      </c>
      <c r="G2823">
        <v>3551</v>
      </c>
      <c r="H2823" t="str">
        <f>IF(COUNTIF(Aktiva_företag[FO-nummer],ostolaskut_2025[[#This Row],[Toimittajan Y-tunnus]])&gt;0, "JA", "NEJ")</f>
        <v>JA</v>
      </c>
    </row>
    <row r="2824" spans="1:8" x14ac:dyDescent="0.35">
      <c r="A2824" t="s">
        <v>740</v>
      </c>
      <c r="B2824" t="s">
        <v>741</v>
      </c>
      <c r="C2824" s="1">
        <v>700</v>
      </c>
      <c r="D2824">
        <v>4032025</v>
      </c>
      <c r="E2824">
        <v>4342</v>
      </c>
      <c r="F2824" t="s">
        <v>22</v>
      </c>
      <c r="G2824">
        <v>5551</v>
      </c>
      <c r="H2824" t="str">
        <f>IF(COUNTIF(Aktiva_företag[FO-nummer],ostolaskut_2025[[#This Row],[Toimittajan Y-tunnus]])&gt;0, "JA", "NEJ")</f>
        <v>JA</v>
      </c>
    </row>
    <row r="2825" spans="1:8" x14ac:dyDescent="0.35">
      <c r="A2825" t="s">
        <v>740</v>
      </c>
      <c r="B2825" t="s">
        <v>741</v>
      </c>
      <c r="C2825" s="1">
        <v>700</v>
      </c>
      <c r="D2825">
        <v>4032025</v>
      </c>
      <c r="E2825">
        <v>4342</v>
      </c>
      <c r="F2825" t="s">
        <v>22</v>
      </c>
      <c r="G2825">
        <v>5551</v>
      </c>
      <c r="H2825" t="str">
        <f>IF(COUNTIF(Aktiva_företag[FO-nummer],ostolaskut_2025[[#This Row],[Toimittajan Y-tunnus]])&gt;0, "JA", "NEJ")</f>
        <v>JA</v>
      </c>
    </row>
    <row r="2826" spans="1:8" x14ac:dyDescent="0.35">
      <c r="A2826" t="s">
        <v>740</v>
      </c>
      <c r="B2826" t="s">
        <v>741</v>
      </c>
      <c r="C2826" s="1">
        <v>700</v>
      </c>
      <c r="D2826">
        <v>13032025</v>
      </c>
      <c r="E2826">
        <v>4342</v>
      </c>
      <c r="F2826" t="s">
        <v>22</v>
      </c>
      <c r="G2826">
        <v>5551</v>
      </c>
      <c r="H2826" t="str">
        <f>IF(COUNTIF(Aktiva_företag[FO-nummer],ostolaskut_2025[[#This Row],[Toimittajan Y-tunnus]])&gt;0, "JA", "NEJ")</f>
        <v>JA</v>
      </c>
    </row>
    <row r="2827" spans="1:8" x14ac:dyDescent="0.35">
      <c r="A2827" t="s">
        <v>740</v>
      </c>
      <c r="B2827" t="s">
        <v>741</v>
      </c>
      <c r="C2827" s="1">
        <v>700</v>
      </c>
      <c r="D2827">
        <v>3042025</v>
      </c>
      <c r="E2827">
        <v>4342</v>
      </c>
      <c r="F2827" t="s">
        <v>22</v>
      </c>
      <c r="G2827">
        <v>5551</v>
      </c>
      <c r="H2827" t="str">
        <f>IF(COUNTIF(Aktiva_företag[FO-nummer],ostolaskut_2025[[#This Row],[Toimittajan Y-tunnus]])&gt;0, "JA", "NEJ")</f>
        <v>JA</v>
      </c>
    </row>
    <row r="2828" spans="1:8" x14ac:dyDescent="0.35">
      <c r="A2828" t="s">
        <v>1391</v>
      </c>
      <c r="B2828" t="s">
        <v>1392</v>
      </c>
      <c r="C2828" s="1">
        <v>95.62</v>
      </c>
      <c r="D2828">
        <v>14072025</v>
      </c>
      <c r="E2828">
        <v>4400</v>
      </c>
      <c r="F2828" t="s">
        <v>111</v>
      </c>
      <c r="G2828">
        <v>5352</v>
      </c>
      <c r="H2828" t="str">
        <f>IF(COUNTIF(Aktiva_företag[FO-nummer],ostolaskut_2025[[#This Row],[Toimittajan Y-tunnus]])&gt;0, "JA", "NEJ")</f>
        <v>JA</v>
      </c>
    </row>
    <row r="2829" spans="1:8" x14ac:dyDescent="0.35">
      <c r="A2829" t="s">
        <v>1391</v>
      </c>
      <c r="B2829" t="s">
        <v>1392</v>
      </c>
      <c r="C2829" s="1">
        <v>119.52</v>
      </c>
      <c r="D2829">
        <v>14072025</v>
      </c>
      <c r="E2829">
        <v>4400</v>
      </c>
      <c r="F2829" t="s">
        <v>111</v>
      </c>
      <c r="G2829">
        <v>4601</v>
      </c>
      <c r="H2829" t="str">
        <f>IF(COUNTIF(Aktiva_företag[FO-nummer],ostolaskut_2025[[#This Row],[Toimittajan Y-tunnus]])&gt;0, "JA", "NEJ")</f>
        <v>JA</v>
      </c>
    </row>
    <row r="2830" spans="1:8" x14ac:dyDescent="0.35">
      <c r="A2830" t="s">
        <v>1391</v>
      </c>
      <c r="B2830" t="s">
        <v>1392</v>
      </c>
      <c r="C2830" s="1">
        <v>1458.96</v>
      </c>
      <c r="D2830">
        <v>14072025</v>
      </c>
      <c r="E2830">
        <v>4600</v>
      </c>
      <c r="F2830" t="s">
        <v>120</v>
      </c>
      <c r="G2830">
        <v>4601</v>
      </c>
      <c r="H2830" t="str">
        <f>IF(COUNTIF(Aktiva_företag[FO-nummer],ostolaskut_2025[[#This Row],[Toimittajan Y-tunnus]])&gt;0, "JA", "NEJ")</f>
        <v>JA</v>
      </c>
    </row>
    <row r="2831" spans="1:8" x14ac:dyDescent="0.35">
      <c r="A2831" t="s">
        <v>1391</v>
      </c>
      <c r="B2831" t="s">
        <v>1392</v>
      </c>
      <c r="C2831" s="1">
        <v>298.8</v>
      </c>
      <c r="D2831">
        <v>28122025</v>
      </c>
      <c r="E2831">
        <v>4400</v>
      </c>
      <c r="F2831" t="s">
        <v>111</v>
      </c>
      <c r="G2831">
        <v>4601</v>
      </c>
      <c r="H2831" t="str">
        <f>IF(COUNTIF(Aktiva_företag[FO-nummer],ostolaskut_2025[[#This Row],[Toimittajan Y-tunnus]])&gt;0, "JA", "NEJ")</f>
        <v>JA</v>
      </c>
    </row>
    <row r="2832" spans="1:8" x14ac:dyDescent="0.35">
      <c r="A2832" t="s">
        <v>1391</v>
      </c>
      <c r="B2832" t="s">
        <v>1392</v>
      </c>
      <c r="C2832" s="1">
        <v>72</v>
      </c>
      <c r="D2832">
        <v>28122025</v>
      </c>
      <c r="E2832">
        <v>4560</v>
      </c>
      <c r="F2832" t="s">
        <v>90</v>
      </c>
      <c r="G2832">
        <v>4601</v>
      </c>
      <c r="H2832" t="str">
        <f>IF(COUNTIF(Aktiva_företag[FO-nummer],ostolaskut_2025[[#This Row],[Toimittajan Y-tunnus]])&gt;0, "JA", "NEJ")</f>
        <v>JA</v>
      </c>
    </row>
    <row r="2833" spans="1:8" x14ac:dyDescent="0.35">
      <c r="A2833" t="s">
        <v>1391</v>
      </c>
      <c r="B2833" t="s">
        <v>1392</v>
      </c>
      <c r="C2833" s="1">
        <v>757</v>
      </c>
      <c r="D2833">
        <v>28122025</v>
      </c>
      <c r="E2833">
        <v>4600</v>
      </c>
      <c r="F2833" t="s">
        <v>120</v>
      </c>
      <c r="G2833">
        <v>4601</v>
      </c>
      <c r="H2833" t="str">
        <f>IF(COUNTIF(Aktiva_företag[FO-nummer],ostolaskut_2025[[#This Row],[Toimittajan Y-tunnus]])&gt;0, "JA", "NEJ")</f>
        <v>JA</v>
      </c>
    </row>
    <row r="2834" spans="1:8" x14ac:dyDescent="0.35">
      <c r="A2834" t="s">
        <v>341</v>
      </c>
      <c r="B2834" t="s">
        <v>342</v>
      </c>
      <c r="C2834" s="1">
        <v>107.57</v>
      </c>
      <c r="D2834">
        <v>27012025</v>
      </c>
      <c r="E2834">
        <v>4600</v>
      </c>
      <c r="F2834" t="s">
        <v>120</v>
      </c>
      <c r="G2834">
        <v>5352</v>
      </c>
      <c r="H2834" t="str">
        <f>IF(COUNTIF(Aktiva_företag[FO-nummer],ostolaskut_2025[[#This Row],[Toimittajan Y-tunnus]])&gt;0, "JA", "NEJ")</f>
        <v>JA</v>
      </c>
    </row>
    <row r="2835" spans="1:8" x14ac:dyDescent="0.35">
      <c r="A2835" t="s">
        <v>1622</v>
      </c>
      <c r="B2835" t="s">
        <v>1623</v>
      </c>
      <c r="C2835" s="1">
        <v>280</v>
      </c>
      <c r="D2835">
        <v>13102025</v>
      </c>
      <c r="E2835">
        <v>4470</v>
      </c>
      <c r="F2835" t="s">
        <v>20</v>
      </c>
      <c r="G2835">
        <v>5551</v>
      </c>
      <c r="H2835" t="str">
        <f>IF(COUNTIF(Aktiva_företag[FO-nummer],ostolaskut_2025[[#This Row],[Toimittajan Y-tunnus]])&gt;0, "JA", "NEJ")</f>
        <v>JA</v>
      </c>
    </row>
    <row r="2836" spans="1:8" x14ac:dyDescent="0.35">
      <c r="A2836" t="s">
        <v>783</v>
      </c>
      <c r="B2836" t="s">
        <v>784</v>
      </c>
      <c r="C2836" s="1">
        <v>4000</v>
      </c>
      <c r="D2836">
        <v>10032025</v>
      </c>
      <c r="E2836">
        <v>4390</v>
      </c>
      <c r="F2836" t="s">
        <v>140</v>
      </c>
      <c r="G2836">
        <v>5352</v>
      </c>
      <c r="H2836" t="str">
        <f>IF(COUNTIF(Aktiva_företag[FO-nummer],ostolaskut_2025[[#This Row],[Toimittajan Y-tunnus]])&gt;0, "JA", "NEJ")</f>
        <v>JA</v>
      </c>
    </row>
    <row r="2837" spans="1:8" x14ac:dyDescent="0.35">
      <c r="A2837" t="s">
        <v>783</v>
      </c>
      <c r="B2837" t="s">
        <v>784</v>
      </c>
      <c r="C2837" s="1">
        <v>2988.05</v>
      </c>
      <c r="D2837">
        <v>1082025</v>
      </c>
      <c r="E2837">
        <v>4390</v>
      </c>
      <c r="F2837" t="s">
        <v>140</v>
      </c>
      <c r="G2837">
        <v>5352</v>
      </c>
      <c r="H2837" t="str">
        <f>IF(COUNTIF(Aktiva_företag[FO-nummer],ostolaskut_2025[[#This Row],[Toimittajan Y-tunnus]])&gt;0, "JA", "NEJ")</f>
        <v>JA</v>
      </c>
    </row>
    <row r="2838" spans="1:8" x14ac:dyDescent="0.35">
      <c r="A2838" t="s">
        <v>783</v>
      </c>
      <c r="B2838" t="s">
        <v>784</v>
      </c>
      <c r="C2838" s="1">
        <v>1069.0899999999999</v>
      </c>
      <c r="D2838">
        <v>1082025</v>
      </c>
      <c r="E2838">
        <v>4600</v>
      </c>
      <c r="F2838" t="s">
        <v>120</v>
      </c>
      <c r="G2838">
        <v>5352</v>
      </c>
      <c r="H2838" t="str">
        <f>IF(COUNTIF(Aktiva_företag[FO-nummer],ostolaskut_2025[[#This Row],[Toimittajan Y-tunnus]])&gt;0, "JA", "NEJ")</f>
        <v>JA</v>
      </c>
    </row>
    <row r="2839" spans="1:8" x14ac:dyDescent="0.35">
      <c r="A2839" t="s">
        <v>783</v>
      </c>
      <c r="B2839" t="s">
        <v>784</v>
      </c>
      <c r="C2839" s="1">
        <v>2100</v>
      </c>
      <c r="D2839">
        <v>2112025</v>
      </c>
      <c r="E2839">
        <v>4390</v>
      </c>
      <c r="F2839" t="s">
        <v>140</v>
      </c>
      <c r="G2839">
        <v>5352</v>
      </c>
      <c r="H2839" t="str">
        <f>IF(COUNTIF(Aktiva_företag[FO-nummer],ostolaskut_2025[[#This Row],[Toimittajan Y-tunnus]])&gt;0, "JA", "NEJ")</f>
        <v>JA</v>
      </c>
    </row>
    <row r="2840" spans="1:8" x14ac:dyDescent="0.35">
      <c r="A2840" t="s">
        <v>783</v>
      </c>
      <c r="B2840" t="s">
        <v>784</v>
      </c>
      <c r="C2840" s="1">
        <v>116.73</v>
      </c>
      <c r="D2840">
        <v>2112025</v>
      </c>
      <c r="E2840">
        <v>4600</v>
      </c>
      <c r="F2840" t="s">
        <v>120</v>
      </c>
      <c r="G2840">
        <v>5352</v>
      </c>
      <c r="H2840" t="str">
        <f>IF(COUNTIF(Aktiva_företag[FO-nummer],ostolaskut_2025[[#This Row],[Toimittajan Y-tunnus]])&gt;0, "JA", "NEJ")</f>
        <v>JA</v>
      </c>
    </row>
    <row r="2841" spans="1:8" x14ac:dyDescent="0.35">
      <c r="A2841" t="s">
        <v>783</v>
      </c>
      <c r="B2841" t="s">
        <v>784</v>
      </c>
      <c r="C2841" s="1">
        <v>500</v>
      </c>
      <c r="D2841">
        <v>1122025</v>
      </c>
      <c r="E2841">
        <v>4390</v>
      </c>
      <c r="F2841" t="s">
        <v>140</v>
      </c>
      <c r="G2841">
        <v>5352</v>
      </c>
      <c r="H2841" t="str">
        <f>IF(COUNTIF(Aktiva_företag[FO-nummer],ostolaskut_2025[[#This Row],[Toimittajan Y-tunnus]])&gt;0, "JA", "NEJ")</f>
        <v>JA</v>
      </c>
    </row>
    <row r="2842" spans="1:8" x14ac:dyDescent="0.35">
      <c r="A2842" t="s">
        <v>1483</v>
      </c>
      <c r="B2842" t="s">
        <v>1484</v>
      </c>
      <c r="C2842" s="1">
        <v>82.89</v>
      </c>
      <c r="D2842">
        <v>28082025</v>
      </c>
      <c r="E2842">
        <v>4410</v>
      </c>
      <c r="F2842" t="s">
        <v>27</v>
      </c>
      <c r="G2842">
        <v>3051</v>
      </c>
      <c r="H2842" t="str">
        <f>IF(COUNTIF(Aktiva_företag[FO-nummer],ostolaskut_2025[[#This Row],[Toimittajan Y-tunnus]])&gt;0, "JA", "NEJ")</f>
        <v>JA</v>
      </c>
    </row>
    <row r="2843" spans="1:8" x14ac:dyDescent="0.35">
      <c r="A2843" t="s">
        <v>1483</v>
      </c>
      <c r="B2843" t="s">
        <v>1484</v>
      </c>
      <c r="C2843" s="1">
        <v>42.11</v>
      </c>
      <c r="D2843">
        <v>26092025</v>
      </c>
      <c r="E2843">
        <v>4410</v>
      </c>
      <c r="F2843" t="s">
        <v>27</v>
      </c>
      <c r="G2843">
        <v>5551</v>
      </c>
      <c r="H2843" t="str">
        <f>IF(COUNTIF(Aktiva_företag[FO-nummer],ostolaskut_2025[[#This Row],[Toimittajan Y-tunnus]])&gt;0, "JA", "NEJ")</f>
        <v>JA</v>
      </c>
    </row>
    <row r="2844" spans="1:8" x14ac:dyDescent="0.35">
      <c r="A2844" t="s">
        <v>1483</v>
      </c>
      <c r="B2844" t="s">
        <v>1484</v>
      </c>
      <c r="C2844" s="1">
        <v>122.81</v>
      </c>
      <c r="D2844">
        <v>23102025</v>
      </c>
      <c r="E2844">
        <v>4425</v>
      </c>
      <c r="F2844" t="s">
        <v>336</v>
      </c>
      <c r="G2844">
        <v>5551</v>
      </c>
      <c r="H2844" t="str">
        <f>IF(COUNTIF(Aktiva_företag[FO-nummer],ostolaskut_2025[[#This Row],[Toimittajan Y-tunnus]])&gt;0, "JA", "NEJ")</f>
        <v>JA</v>
      </c>
    </row>
    <row r="2845" spans="1:8" x14ac:dyDescent="0.35">
      <c r="A2845" t="s">
        <v>1179</v>
      </c>
      <c r="B2845" t="s">
        <v>1180</v>
      </c>
      <c r="C2845" s="1">
        <v>32.5</v>
      </c>
      <c r="D2845">
        <v>19052025</v>
      </c>
      <c r="E2845">
        <v>4470</v>
      </c>
      <c r="F2845" t="s">
        <v>20</v>
      </c>
      <c r="G2845">
        <v>3052</v>
      </c>
      <c r="H2845" t="str">
        <f>IF(COUNTIF(Aktiva_företag[FO-nummer],ostolaskut_2025[[#This Row],[Toimittajan Y-tunnus]])&gt;0, "JA", "NEJ")</f>
        <v>JA</v>
      </c>
    </row>
    <row r="2846" spans="1:8" x14ac:dyDescent="0.35">
      <c r="A2846" t="s">
        <v>1179</v>
      </c>
      <c r="B2846" t="s">
        <v>1180</v>
      </c>
      <c r="C2846" s="1">
        <v>32.5</v>
      </c>
      <c r="D2846">
        <v>19052025</v>
      </c>
      <c r="E2846">
        <v>4470</v>
      </c>
      <c r="F2846" t="s">
        <v>20</v>
      </c>
      <c r="G2846">
        <v>3041</v>
      </c>
      <c r="H2846" t="str">
        <f>IF(COUNTIF(Aktiva_företag[FO-nummer],ostolaskut_2025[[#This Row],[Toimittajan Y-tunnus]])&gt;0, "JA", "NEJ")</f>
        <v>JA</v>
      </c>
    </row>
    <row r="2847" spans="1:8" x14ac:dyDescent="0.35">
      <c r="A2847" t="s">
        <v>1179</v>
      </c>
      <c r="B2847" t="s">
        <v>1180</v>
      </c>
      <c r="C2847" s="1">
        <v>123</v>
      </c>
      <c r="D2847">
        <v>6062025</v>
      </c>
      <c r="E2847">
        <v>4305</v>
      </c>
      <c r="F2847" t="s">
        <v>17</v>
      </c>
      <c r="G2847">
        <v>3551</v>
      </c>
      <c r="H2847" t="str">
        <f>IF(COUNTIF(Aktiva_företag[FO-nummer],ostolaskut_2025[[#This Row],[Toimittajan Y-tunnus]])&gt;0, "JA", "NEJ")</f>
        <v>JA</v>
      </c>
    </row>
    <row r="2848" spans="1:8" x14ac:dyDescent="0.35">
      <c r="A2848" t="s">
        <v>1179</v>
      </c>
      <c r="B2848" t="s">
        <v>1180</v>
      </c>
      <c r="C2848" s="1">
        <v>57.37</v>
      </c>
      <c r="D2848">
        <v>16072025</v>
      </c>
      <c r="E2848">
        <v>4305</v>
      </c>
      <c r="F2848" t="s">
        <v>17</v>
      </c>
      <c r="G2848">
        <v>3551</v>
      </c>
      <c r="H2848" t="str">
        <f>IF(COUNTIF(Aktiva_företag[FO-nummer],ostolaskut_2025[[#This Row],[Toimittajan Y-tunnus]])&gt;0, "JA", "NEJ")</f>
        <v>JA</v>
      </c>
    </row>
    <row r="2849" spans="1:8" x14ac:dyDescent="0.35">
      <c r="A2849" t="s">
        <v>1131</v>
      </c>
      <c r="B2849" t="s">
        <v>1132</v>
      </c>
      <c r="C2849" s="1">
        <v>447</v>
      </c>
      <c r="D2849">
        <v>12052025</v>
      </c>
      <c r="E2849">
        <v>4305</v>
      </c>
      <c r="F2849" t="s">
        <v>17</v>
      </c>
      <c r="G2849">
        <v>3551</v>
      </c>
      <c r="H2849" t="str">
        <f>IF(COUNTIF(Aktiva_företag[FO-nummer],ostolaskut_2025[[#This Row],[Toimittajan Y-tunnus]])&gt;0, "JA", "NEJ")</f>
        <v>JA</v>
      </c>
    </row>
    <row r="2850" spans="1:8" x14ac:dyDescent="0.35">
      <c r="A2850" t="s">
        <v>1131</v>
      </c>
      <c r="B2850" t="s">
        <v>1132</v>
      </c>
      <c r="C2850" s="1">
        <v>242</v>
      </c>
      <c r="D2850">
        <v>19082025</v>
      </c>
      <c r="E2850">
        <v>4305</v>
      </c>
      <c r="F2850" t="s">
        <v>17</v>
      </c>
      <c r="G2850">
        <v>3551</v>
      </c>
      <c r="H2850" t="str">
        <f>IF(COUNTIF(Aktiva_företag[FO-nummer],ostolaskut_2025[[#This Row],[Toimittajan Y-tunnus]])&gt;0, "JA", "NEJ")</f>
        <v>JA</v>
      </c>
    </row>
    <row r="2851" spans="1:8" x14ac:dyDescent="0.35">
      <c r="A2851" t="s">
        <v>1131</v>
      </c>
      <c r="B2851" t="s">
        <v>1132</v>
      </c>
      <c r="C2851" s="1">
        <v>200</v>
      </c>
      <c r="D2851">
        <v>31032025</v>
      </c>
      <c r="E2851">
        <v>4470</v>
      </c>
      <c r="F2851" t="s">
        <v>20</v>
      </c>
      <c r="G2851">
        <v>6103</v>
      </c>
      <c r="H2851" t="str">
        <f>IF(COUNTIF(Aktiva_företag[FO-nummer],ostolaskut_2025[[#This Row],[Toimittajan Y-tunnus]])&gt;0, "JA", "NEJ")</f>
        <v>JA</v>
      </c>
    </row>
    <row r="2852" spans="1:8" x14ac:dyDescent="0.35">
      <c r="A2852" t="s">
        <v>1131</v>
      </c>
      <c r="B2852" t="s">
        <v>1132</v>
      </c>
      <c r="C2852" s="1">
        <v>382.5</v>
      </c>
      <c r="D2852">
        <v>15042025</v>
      </c>
      <c r="E2852">
        <v>4600</v>
      </c>
      <c r="F2852" t="s">
        <v>120</v>
      </c>
      <c r="G2852">
        <v>6103</v>
      </c>
      <c r="H2852" t="str">
        <f>IF(COUNTIF(Aktiva_företag[FO-nummer],ostolaskut_2025[[#This Row],[Toimittajan Y-tunnus]])&gt;0, "JA", "NEJ")</f>
        <v>JA</v>
      </c>
    </row>
    <row r="2853" spans="1:8" x14ac:dyDescent="0.35">
      <c r="A2853" t="s">
        <v>1131</v>
      </c>
      <c r="B2853" t="s">
        <v>1132</v>
      </c>
      <c r="C2853" s="1">
        <v>382.5</v>
      </c>
      <c r="D2853">
        <v>17072025</v>
      </c>
      <c r="E2853">
        <v>4470</v>
      </c>
      <c r="F2853" t="s">
        <v>20</v>
      </c>
      <c r="G2853">
        <v>6103</v>
      </c>
      <c r="H2853" t="str">
        <f>IF(COUNTIF(Aktiva_företag[FO-nummer],ostolaskut_2025[[#This Row],[Toimittajan Y-tunnus]])&gt;0, "JA", "NEJ")</f>
        <v>JA</v>
      </c>
    </row>
    <row r="2854" spans="1:8" x14ac:dyDescent="0.35">
      <c r="A2854" t="s">
        <v>490</v>
      </c>
      <c r="B2854" t="s">
        <v>491</v>
      </c>
      <c r="C2854" s="1">
        <v>41.67</v>
      </c>
      <c r="D2854">
        <v>31012025</v>
      </c>
      <c r="E2854">
        <v>4600</v>
      </c>
      <c r="F2854" t="s">
        <v>120</v>
      </c>
      <c r="G2854">
        <v>5352</v>
      </c>
      <c r="H2854" t="str">
        <f>IF(COUNTIF(Aktiva_företag[FO-nummer],ostolaskut_2025[[#This Row],[Toimittajan Y-tunnus]])&gt;0, "JA", "NEJ")</f>
        <v>JA</v>
      </c>
    </row>
    <row r="2855" spans="1:8" x14ac:dyDescent="0.35">
      <c r="A2855" t="s">
        <v>490</v>
      </c>
      <c r="B2855" t="s">
        <v>491</v>
      </c>
      <c r="C2855" s="1">
        <v>21</v>
      </c>
      <c r="D2855">
        <v>31012025</v>
      </c>
      <c r="E2855">
        <v>4390</v>
      </c>
      <c r="F2855" t="s">
        <v>140</v>
      </c>
      <c r="G2855">
        <v>5352</v>
      </c>
      <c r="H2855" t="str">
        <f>IF(COUNTIF(Aktiva_företag[FO-nummer],ostolaskut_2025[[#This Row],[Toimittajan Y-tunnus]])&gt;0, "JA", "NEJ")</f>
        <v>JA</v>
      </c>
    </row>
    <row r="2856" spans="1:8" x14ac:dyDescent="0.35">
      <c r="A2856" t="s">
        <v>490</v>
      </c>
      <c r="B2856" t="s">
        <v>491</v>
      </c>
      <c r="C2856" s="1">
        <v>129.05000000000001</v>
      </c>
      <c r="D2856">
        <v>31012025</v>
      </c>
      <c r="E2856">
        <v>4600</v>
      </c>
      <c r="F2856" t="s">
        <v>120</v>
      </c>
      <c r="G2856">
        <v>5352</v>
      </c>
      <c r="H2856" t="str">
        <f>IF(COUNTIF(Aktiva_företag[FO-nummer],ostolaskut_2025[[#This Row],[Toimittajan Y-tunnus]])&gt;0, "JA", "NEJ")</f>
        <v>JA</v>
      </c>
    </row>
    <row r="2857" spans="1:8" x14ac:dyDescent="0.35">
      <c r="A2857" t="s">
        <v>490</v>
      </c>
      <c r="B2857" t="s">
        <v>491</v>
      </c>
      <c r="C2857" s="1">
        <v>28.69</v>
      </c>
      <c r="D2857">
        <v>22052025</v>
      </c>
      <c r="E2857">
        <v>4600</v>
      </c>
      <c r="F2857" t="s">
        <v>120</v>
      </c>
      <c r="G2857">
        <v>5352</v>
      </c>
      <c r="H2857" t="str">
        <f>IF(COUNTIF(Aktiva_företag[FO-nummer],ostolaskut_2025[[#This Row],[Toimittajan Y-tunnus]])&gt;0, "JA", "NEJ")</f>
        <v>JA</v>
      </c>
    </row>
    <row r="2858" spans="1:8" x14ac:dyDescent="0.35">
      <c r="A2858" t="s">
        <v>490</v>
      </c>
      <c r="B2858" t="s">
        <v>491</v>
      </c>
      <c r="C2858" s="1">
        <v>20.86</v>
      </c>
      <c r="D2858">
        <v>22052025</v>
      </c>
      <c r="E2858">
        <v>4390</v>
      </c>
      <c r="F2858" t="s">
        <v>140</v>
      </c>
      <c r="G2858">
        <v>5352</v>
      </c>
      <c r="H2858" t="str">
        <f>IF(COUNTIF(Aktiva_företag[FO-nummer],ostolaskut_2025[[#This Row],[Toimittajan Y-tunnus]])&gt;0, "JA", "NEJ")</f>
        <v>JA</v>
      </c>
    </row>
    <row r="2859" spans="1:8" x14ac:dyDescent="0.35">
      <c r="A2859" t="s">
        <v>490</v>
      </c>
      <c r="B2859" t="s">
        <v>491</v>
      </c>
      <c r="C2859" s="1">
        <v>77.73</v>
      </c>
      <c r="D2859">
        <v>22052025</v>
      </c>
      <c r="E2859">
        <v>4600</v>
      </c>
      <c r="F2859" t="s">
        <v>120</v>
      </c>
      <c r="G2859">
        <v>5352</v>
      </c>
      <c r="H2859" t="str">
        <f>IF(COUNTIF(Aktiva_företag[FO-nummer],ostolaskut_2025[[#This Row],[Toimittajan Y-tunnus]])&gt;0, "JA", "NEJ")</f>
        <v>JA</v>
      </c>
    </row>
    <row r="2860" spans="1:8" x14ac:dyDescent="0.35">
      <c r="A2860" t="s">
        <v>490</v>
      </c>
      <c r="B2860" t="s">
        <v>491</v>
      </c>
      <c r="C2860" s="1">
        <v>114.75</v>
      </c>
      <c r="D2860">
        <v>22052025</v>
      </c>
      <c r="E2860">
        <v>4600</v>
      </c>
      <c r="F2860" t="s">
        <v>120</v>
      </c>
      <c r="G2860">
        <v>4601</v>
      </c>
      <c r="H2860" t="str">
        <f>IF(COUNTIF(Aktiva_företag[FO-nummer],ostolaskut_2025[[#This Row],[Toimittajan Y-tunnus]])&gt;0, "JA", "NEJ")</f>
        <v>JA</v>
      </c>
    </row>
    <row r="2861" spans="1:8" x14ac:dyDescent="0.35">
      <c r="A2861" t="s">
        <v>490</v>
      </c>
      <c r="B2861" t="s">
        <v>491</v>
      </c>
      <c r="C2861" s="1">
        <v>85.72</v>
      </c>
      <c r="D2861">
        <v>20082025</v>
      </c>
      <c r="E2861">
        <v>4600</v>
      </c>
      <c r="F2861" t="s">
        <v>120</v>
      </c>
      <c r="G2861">
        <v>4601</v>
      </c>
      <c r="H2861" t="str">
        <f>IF(COUNTIF(Aktiva_företag[FO-nummer],ostolaskut_2025[[#This Row],[Toimittajan Y-tunnus]])&gt;0, "JA", "NEJ")</f>
        <v>JA</v>
      </c>
    </row>
    <row r="2862" spans="1:8" x14ac:dyDescent="0.35">
      <c r="A2862" t="s">
        <v>490</v>
      </c>
      <c r="B2862" t="s">
        <v>491</v>
      </c>
      <c r="C2862" s="1">
        <v>79.599999999999994</v>
      </c>
      <c r="D2862">
        <v>20082025</v>
      </c>
      <c r="E2862">
        <v>4600</v>
      </c>
      <c r="F2862" t="s">
        <v>120</v>
      </c>
      <c r="G2862">
        <v>5352</v>
      </c>
      <c r="H2862" t="str">
        <f>IF(COUNTIF(Aktiva_företag[FO-nummer],ostolaskut_2025[[#This Row],[Toimittajan Y-tunnus]])&gt;0, "JA", "NEJ")</f>
        <v>JA</v>
      </c>
    </row>
    <row r="2863" spans="1:8" x14ac:dyDescent="0.35">
      <c r="A2863" t="s">
        <v>490</v>
      </c>
      <c r="B2863" t="s">
        <v>491</v>
      </c>
      <c r="C2863" s="1">
        <v>3.59</v>
      </c>
      <c r="D2863">
        <v>20082025</v>
      </c>
      <c r="E2863">
        <v>4600</v>
      </c>
      <c r="F2863" t="s">
        <v>120</v>
      </c>
      <c r="G2863">
        <v>4601</v>
      </c>
      <c r="H2863" t="str">
        <f>IF(COUNTIF(Aktiva_företag[FO-nummer],ostolaskut_2025[[#This Row],[Toimittajan Y-tunnus]])&gt;0, "JA", "NEJ")</f>
        <v>JA</v>
      </c>
    </row>
    <row r="2864" spans="1:8" x14ac:dyDescent="0.35">
      <c r="A2864" t="s">
        <v>490</v>
      </c>
      <c r="B2864" t="s">
        <v>491</v>
      </c>
      <c r="C2864" s="1">
        <v>21</v>
      </c>
      <c r="D2864">
        <v>20082025</v>
      </c>
      <c r="E2864">
        <v>4400</v>
      </c>
      <c r="F2864" t="s">
        <v>111</v>
      </c>
      <c r="G2864">
        <v>4601</v>
      </c>
      <c r="H2864" t="str">
        <f>IF(COUNTIF(Aktiva_företag[FO-nummer],ostolaskut_2025[[#This Row],[Toimittajan Y-tunnus]])&gt;0, "JA", "NEJ")</f>
        <v>JA</v>
      </c>
    </row>
    <row r="2865" spans="1:8" x14ac:dyDescent="0.35">
      <c r="A2865" t="s">
        <v>490</v>
      </c>
      <c r="B2865" t="s">
        <v>491</v>
      </c>
      <c r="C2865" s="1">
        <v>43.82</v>
      </c>
      <c r="D2865">
        <v>20082025</v>
      </c>
      <c r="E2865">
        <v>4600</v>
      </c>
      <c r="F2865" t="s">
        <v>120</v>
      </c>
      <c r="G2865">
        <v>5352</v>
      </c>
      <c r="H2865" t="str">
        <f>IF(COUNTIF(Aktiva_företag[FO-nummer],ostolaskut_2025[[#This Row],[Toimittajan Y-tunnus]])&gt;0, "JA", "NEJ")</f>
        <v>JA</v>
      </c>
    </row>
    <row r="2866" spans="1:8" x14ac:dyDescent="0.35">
      <c r="A2866" t="s">
        <v>490</v>
      </c>
      <c r="B2866" t="s">
        <v>491</v>
      </c>
      <c r="C2866" s="1">
        <v>14.12</v>
      </c>
      <c r="D2866">
        <v>20082025</v>
      </c>
      <c r="E2866">
        <v>4600</v>
      </c>
      <c r="F2866" t="s">
        <v>120</v>
      </c>
      <c r="G2866">
        <v>4601</v>
      </c>
      <c r="H2866" t="str">
        <f>IF(COUNTIF(Aktiva_företag[FO-nummer],ostolaskut_2025[[#This Row],[Toimittajan Y-tunnus]])&gt;0, "JA", "NEJ")</f>
        <v>JA</v>
      </c>
    </row>
    <row r="2867" spans="1:8" x14ac:dyDescent="0.35">
      <c r="A2867" t="s">
        <v>490</v>
      </c>
      <c r="B2867" t="s">
        <v>491</v>
      </c>
      <c r="C2867" s="1">
        <v>21</v>
      </c>
      <c r="D2867">
        <v>6112025</v>
      </c>
      <c r="E2867">
        <v>4400</v>
      </c>
      <c r="F2867" t="s">
        <v>111</v>
      </c>
      <c r="G2867">
        <v>4601</v>
      </c>
      <c r="H2867" t="str">
        <f>IF(COUNTIF(Aktiva_företag[FO-nummer],ostolaskut_2025[[#This Row],[Toimittajan Y-tunnus]])&gt;0, "JA", "NEJ")</f>
        <v>JA</v>
      </c>
    </row>
    <row r="2868" spans="1:8" x14ac:dyDescent="0.35">
      <c r="A2868" t="s">
        <v>490</v>
      </c>
      <c r="B2868" t="s">
        <v>491</v>
      </c>
      <c r="C2868" s="1">
        <v>17.28</v>
      </c>
      <c r="D2868">
        <v>6112025</v>
      </c>
      <c r="E2868">
        <v>4600</v>
      </c>
      <c r="F2868" t="s">
        <v>120</v>
      </c>
      <c r="G2868">
        <v>4601</v>
      </c>
      <c r="H2868" t="str">
        <f>IF(COUNTIF(Aktiva_företag[FO-nummer],ostolaskut_2025[[#This Row],[Toimittajan Y-tunnus]])&gt;0, "JA", "NEJ")</f>
        <v>JA</v>
      </c>
    </row>
    <row r="2869" spans="1:8" x14ac:dyDescent="0.35">
      <c r="A2869" t="s">
        <v>490</v>
      </c>
      <c r="B2869" t="s">
        <v>491</v>
      </c>
      <c r="C2869" s="1">
        <v>12.66</v>
      </c>
      <c r="D2869">
        <v>6112025</v>
      </c>
      <c r="E2869">
        <v>4600</v>
      </c>
      <c r="F2869" t="s">
        <v>120</v>
      </c>
      <c r="G2869">
        <v>5352</v>
      </c>
      <c r="H2869" t="str">
        <f>IF(COUNTIF(Aktiva_företag[FO-nummer],ostolaskut_2025[[#This Row],[Toimittajan Y-tunnus]])&gt;0, "JA", "NEJ")</f>
        <v>JA</v>
      </c>
    </row>
    <row r="2870" spans="1:8" x14ac:dyDescent="0.35">
      <c r="A2870" t="s">
        <v>490</v>
      </c>
      <c r="B2870" t="s">
        <v>491</v>
      </c>
      <c r="C2870" s="1">
        <v>313.41000000000003</v>
      </c>
      <c r="D2870">
        <v>6112025</v>
      </c>
      <c r="E2870">
        <v>4340</v>
      </c>
      <c r="F2870" t="s">
        <v>66</v>
      </c>
      <c r="G2870">
        <v>5352</v>
      </c>
      <c r="H2870" t="str">
        <f>IF(COUNTIF(Aktiva_företag[FO-nummer],ostolaskut_2025[[#This Row],[Toimittajan Y-tunnus]])&gt;0, "JA", "NEJ")</f>
        <v>JA</v>
      </c>
    </row>
    <row r="2871" spans="1:8" x14ac:dyDescent="0.35">
      <c r="A2871" t="s">
        <v>490</v>
      </c>
      <c r="B2871" t="s">
        <v>491</v>
      </c>
      <c r="C2871" s="1">
        <v>240.65</v>
      </c>
      <c r="D2871">
        <v>6112025</v>
      </c>
      <c r="E2871">
        <v>4600</v>
      </c>
      <c r="F2871" t="s">
        <v>120</v>
      </c>
      <c r="G2871">
        <v>5352</v>
      </c>
      <c r="H2871" t="str">
        <f>IF(COUNTIF(Aktiva_företag[FO-nummer],ostolaskut_2025[[#This Row],[Toimittajan Y-tunnus]])&gt;0, "JA", "NEJ")</f>
        <v>JA</v>
      </c>
    </row>
    <row r="2872" spans="1:8" x14ac:dyDescent="0.35">
      <c r="A2872" t="s">
        <v>490</v>
      </c>
      <c r="B2872" t="s">
        <v>491</v>
      </c>
      <c r="C2872" s="1">
        <v>178.4</v>
      </c>
      <c r="D2872">
        <v>31122025</v>
      </c>
      <c r="E2872">
        <v>4600</v>
      </c>
      <c r="F2872" t="s">
        <v>120</v>
      </c>
      <c r="G2872">
        <v>5352</v>
      </c>
      <c r="H2872" t="str">
        <f>IF(COUNTIF(Aktiva_företag[FO-nummer],ostolaskut_2025[[#This Row],[Toimittajan Y-tunnus]])&gt;0, "JA", "NEJ")</f>
        <v>JA</v>
      </c>
    </row>
    <row r="2873" spans="1:8" x14ac:dyDescent="0.35">
      <c r="A2873" t="s">
        <v>490</v>
      </c>
      <c r="B2873" t="s">
        <v>491</v>
      </c>
      <c r="C2873" s="1">
        <v>42</v>
      </c>
      <c r="D2873">
        <v>31122025</v>
      </c>
      <c r="E2873">
        <v>4390</v>
      </c>
      <c r="F2873" t="s">
        <v>140</v>
      </c>
      <c r="G2873">
        <v>5352</v>
      </c>
      <c r="H2873" t="str">
        <f>IF(COUNTIF(Aktiva_företag[FO-nummer],ostolaskut_2025[[#This Row],[Toimittajan Y-tunnus]])&gt;0, "JA", "NEJ")</f>
        <v>JA</v>
      </c>
    </row>
    <row r="2874" spans="1:8" x14ac:dyDescent="0.35">
      <c r="A2874" t="s">
        <v>490</v>
      </c>
      <c r="B2874" t="s">
        <v>491</v>
      </c>
      <c r="C2874" s="1">
        <v>4.8099999999999996</v>
      </c>
      <c r="D2874">
        <v>31122025</v>
      </c>
      <c r="E2874">
        <v>4600</v>
      </c>
      <c r="F2874" t="s">
        <v>120</v>
      </c>
      <c r="G2874">
        <v>5352</v>
      </c>
      <c r="H2874" t="str">
        <f>IF(COUNTIF(Aktiva_företag[FO-nummer],ostolaskut_2025[[#This Row],[Toimittajan Y-tunnus]])&gt;0, "JA", "NEJ")</f>
        <v>JA</v>
      </c>
    </row>
    <row r="2875" spans="1:8" x14ac:dyDescent="0.35">
      <c r="A2875" t="s">
        <v>490</v>
      </c>
      <c r="B2875" t="s">
        <v>491</v>
      </c>
      <c r="C2875" s="1">
        <v>43.82</v>
      </c>
      <c r="D2875">
        <v>31122025</v>
      </c>
      <c r="E2875">
        <v>4600</v>
      </c>
      <c r="F2875" t="s">
        <v>120</v>
      </c>
      <c r="G2875">
        <v>5352</v>
      </c>
      <c r="H2875" t="str">
        <f>IF(COUNTIF(Aktiva_företag[FO-nummer],ostolaskut_2025[[#This Row],[Toimittajan Y-tunnus]])&gt;0, "JA", "NEJ")</f>
        <v>JA</v>
      </c>
    </row>
    <row r="2876" spans="1:8" x14ac:dyDescent="0.35">
      <c r="A2876" t="s">
        <v>490</v>
      </c>
      <c r="B2876" t="s">
        <v>491</v>
      </c>
      <c r="C2876" s="1">
        <v>177.33</v>
      </c>
      <c r="D2876">
        <v>20012025</v>
      </c>
      <c r="E2876">
        <v>1140</v>
      </c>
      <c r="F2876" t="s">
        <v>1945</v>
      </c>
      <c r="G2876">
        <v>6102</v>
      </c>
      <c r="H2876" t="str">
        <f>IF(COUNTIF(Aktiva_företag[FO-nummer],ostolaskut_2025[[#This Row],[Toimittajan Y-tunnus]])&gt;0, "JA", "NEJ")</f>
        <v>JA</v>
      </c>
    </row>
    <row r="2877" spans="1:8" x14ac:dyDescent="0.35">
      <c r="A2877" t="s">
        <v>490</v>
      </c>
      <c r="B2877" t="s">
        <v>491</v>
      </c>
      <c r="C2877" s="1">
        <v>716.05</v>
      </c>
      <c r="D2877">
        <v>25022025</v>
      </c>
      <c r="E2877">
        <v>1140</v>
      </c>
      <c r="F2877" t="s">
        <v>1945</v>
      </c>
      <c r="G2877">
        <v>6102</v>
      </c>
      <c r="H2877" t="str">
        <f>IF(COUNTIF(Aktiva_företag[FO-nummer],ostolaskut_2025[[#This Row],[Toimittajan Y-tunnus]])&gt;0, "JA", "NEJ")</f>
        <v>JA</v>
      </c>
    </row>
    <row r="2878" spans="1:8" x14ac:dyDescent="0.35">
      <c r="A2878" t="s">
        <v>490</v>
      </c>
      <c r="B2878" t="s">
        <v>491</v>
      </c>
      <c r="C2878" s="1">
        <v>643.66</v>
      </c>
      <c r="D2878">
        <v>25042025</v>
      </c>
      <c r="E2878">
        <v>1140</v>
      </c>
      <c r="F2878" t="s">
        <v>1945</v>
      </c>
      <c r="G2878">
        <v>6102</v>
      </c>
      <c r="H2878" t="str">
        <f>IF(COUNTIF(Aktiva_företag[FO-nummer],ostolaskut_2025[[#This Row],[Toimittajan Y-tunnus]])&gt;0, "JA", "NEJ")</f>
        <v>JA</v>
      </c>
    </row>
    <row r="2879" spans="1:8" x14ac:dyDescent="0.35">
      <c r="A2879" t="s">
        <v>490</v>
      </c>
      <c r="B2879" t="s">
        <v>491</v>
      </c>
      <c r="C2879" s="1">
        <v>1152.02</v>
      </c>
      <c r="D2879">
        <v>6052025</v>
      </c>
      <c r="E2879">
        <v>1140</v>
      </c>
      <c r="F2879" t="s">
        <v>1945</v>
      </c>
      <c r="G2879">
        <v>6102</v>
      </c>
      <c r="H2879" t="str">
        <f>IF(COUNTIF(Aktiva_företag[FO-nummer],ostolaskut_2025[[#This Row],[Toimittajan Y-tunnus]])&gt;0, "JA", "NEJ")</f>
        <v>JA</v>
      </c>
    </row>
    <row r="2880" spans="1:8" x14ac:dyDescent="0.35">
      <c r="A2880" t="s">
        <v>490</v>
      </c>
      <c r="B2880" t="s">
        <v>491</v>
      </c>
      <c r="C2880" s="1">
        <v>879.96</v>
      </c>
      <c r="D2880">
        <v>25042025</v>
      </c>
      <c r="E2880">
        <v>1140</v>
      </c>
      <c r="F2880" t="s">
        <v>1945</v>
      </c>
      <c r="G2880">
        <v>6102</v>
      </c>
      <c r="H2880" t="str">
        <f>IF(COUNTIF(Aktiva_företag[FO-nummer],ostolaskut_2025[[#This Row],[Toimittajan Y-tunnus]])&gt;0, "JA", "NEJ")</f>
        <v>JA</v>
      </c>
    </row>
    <row r="2881" spans="1:8" x14ac:dyDescent="0.35">
      <c r="A2881" t="s">
        <v>490</v>
      </c>
      <c r="B2881" t="s">
        <v>491</v>
      </c>
      <c r="C2881" s="1">
        <v>704.61</v>
      </c>
      <c r="D2881">
        <v>19052025</v>
      </c>
      <c r="E2881">
        <v>1140</v>
      </c>
      <c r="F2881" t="s">
        <v>1945</v>
      </c>
      <c r="G2881">
        <v>6102</v>
      </c>
      <c r="H2881" t="str">
        <f>IF(COUNTIF(Aktiva_företag[FO-nummer],ostolaskut_2025[[#This Row],[Toimittajan Y-tunnus]])&gt;0, "JA", "NEJ")</f>
        <v>JA</v>
      </c>
    </row>
    <row r="2882" spans="1:8" x14ac:dyDescent="0.35">
      <c r="A2882" t="s">
        <v>490</v>
      </c>
      <c r="B2882" t="s">
        <v>491</v>
      </c>
      <c r="C2882" s="1">
        <v>657.79</v>
      </c>
      <c r="D2882">
        <v>26052025</v>
      </c>
      <c r="E2882">
        <v>1140</v>
      </c>
      <c r="F2882" t="s">
        <v>1945</v>
      </c>
      <c r="G2882">
        <v>6102</v>
      </c>
      <c r="H2882" t="str">
        <f>IF(COUNTIF(Aktiva_företag[FO-nummer],ostolaskut_2025[[#This Row],[Toimittajan Y-tunnus]])&gt;0, "JA", "NEJ")</f>
        <v>JA</v>
      </c>
    </row>
    <row r="2883" spans="1:8" x14ac:dyDescent="0.35">
      <c r="A2883" t="s">
        <v>490</v>
      </c>
      <c r="B2883" t="s">
        <v>491</v>
      </c>
      <c r="C2883" s="1">
        <v>794.1</v>
      </c>
      <c r="D2883">
        <v>22072025</v>
      </c>
      <c r="E2883">
        <v>4470</v>
      </c>
      <c r="F2883" t="s">
        <v>20</v>
      </c>
      <c r="G2883">
        <v>6102</v>
      </c>
      <c r="H2883" t="str">
        <f>IF(COUNTIF(Aktiva_företag[FO-nummer],ostolaskut_2025[[#This Row],[Toimittajan Y-tunnus]])&gt;0, "JA", "NEJ")</f>
        <v>JA</v>
      </c>
    </row>
    <row r="2884" spans="1:8" x14ac:dyDescent="0.35">
      <c r="A2884" t="s">
        <v>490</v>
      </c>
      <c r="B2884" t="s">
        <v>491</v>
      </c>
      <c r="C2884" s="1">
        <v>643.04</v>
      </c>
      <c r="D2884">
        <v>20082025</v>
      </c>
      <c r="E2884">
        <v>1140</v>
      </c>
      <c r="F2884" t="s">
        <v>1945</v>
      </c>
      <c r="G2884">
        <v>6102</v>
      </c>
      <c r="H2884" t="str">
        <f>IF(COUNTIF(Aktiva_företag[FO-nummer],ostolaskut_2025[[#This Row],[Toimittajan Y-tunnus]])&gt;0, "JA", "NEJ")</f>
        <v>JA</v>
      </c>
    </row>
    <row r="2885" spans="1:8" x14ac:dyDescent="0.35">
      <c r="A2885" t="s">
        <v>490</v>
      </c>
      <c r="B2885" t="s">
        <v>491</v>
      </c>
      <c r="C2885" s="1">
        <v>240.25</v>
      </c>
      <c r="D2885">
        <v>8092025</v>
      </c>
      <c r="E2885">
        <v>1140</v>
      </c>
      <c r="F2885" t="s">
        <v>1945</v>
      </c>
      <c r="G2885">
        <v>6102</v>
      </c>
      <c r="H2885" t="str">
        <f>IF(COUNTIF(Aktiva_företag[FO-nummer],ostolaskut_2025[[#This Row],[Toimittajan Y-tunnus]])&gt;0, "JA", "NEJ")</f>
        <v>JA</v>
      </c>
    </row>
    <row r="2886" spans="1:8" x14ac:dyDescent="0.35">
      <c r="A2886" t="s">
        <v>490</v>
      </c>
      <c r="B2886" t="s">
        <v>491</v>
      </c>
      <c r="C2886" s="1">
        <v>145.4</v>
      </c>
      <c r="D2886">
        <v>31102025</v>
      </c>
      <c r="E2886">
        <v>1140</v>
      </c>
      <c r="F2886" t="s">
        <v>1945</v>
      </c>
      <c r="G2886">
        <v>6102</v>
      </c>
      <c r="H2886" t="str">
        <f>IF(COUNTIF(Aktiva_företag[FO-nummer],ostolaskut_2025[[#This Row],[Toimittajan Y-tunnus]])&gt;0, "JA", "NEJ")</f>
        <v>JA</v>
      </c>
    </row>
    <row r="2887" spans="1:8" x14ac:dyDescent="0.35">
      <c r="A2887" t="s">
        <v>490</v>
      </c>
      <c r="B2887" t="s">
        <v>491</v>
      </c>
      <c r="C2887" s="1">
        <v>184.01</v>
      </c>
      <c r="D2887">
        <v>31102025</v>
      </c>
      <c r="E2887">
        <v>4595</v>
      </c>
      <c r="F2887" t="s">
        <v>1924</v>
      </c>
      <c r="G2887">
        <v>6102</v>
      </c>
      <c r="H2887" t="str">
        <f>IF(COUNTIF(Aktiva_företag[FO-nummer],ostolaskut_2025[[#This Row],[Toimittajan Y-tunnus]])&gt;0, "JA", "NEJ")</f>
        <v>JA</v>
      </c>
    </row>
    <row r="2888" spans="1:8" x14ac:dyDescent="0.35">
      <c r="A2888" t="s">
        <v>490</v>
      </c>
      <c r="B2888" t="s">
        <v>491</v>
      </c>
      <c r="C2888" s="1">
        <v>785.49</v>
      </c>
      <c r="D2888">
        <v>13112025</v>
      </c>
      <c r="E2888">
        <v>1140</v>
      </c>
      <c r="F2888" t="s">
        <v>1945</v>
      </c>
      <c r="G2888">
        <v>6102</v>
      </c>
      <c r="H2888" t="str">
        <f>IF(COUNTIF(Aktiva_företag[FO-nummer],ostolaskut_2025[[#This Row],[Toimittajan Y-tunnus]])&gt;0, "JA", "NEJ")</f>
        <v>JA</v>
      </c>
    </row>
    <row r="2889" spans="1:8" x14ac:dyDescent="0.35">
      <c r="A2889" t="s">
        <v>490</v>
      </c>
      <c r="B2889" t="s">
        <v>491</v>
      </c>
      <c r="C2889" s="1">
        <v>289.68</v>
      </c>
      <c r="D2889">
        <v>24112025</v>
      </c>
      <c r="E2889">
        <v>4600</v>
      </c>
      <c r="F2889" t="s">
        <v>120</v>
      </c>
      <c r="G2889">
        <v>6102</v>
      </c>
      <c r="H2889" t="str">
        <f>IF(COUNTIF(Aktiva_företag[FO-nummer],ostolaskut_2025[[#This Row],[Toimittajan Y-tunnus]])&gt;0, "JA", "NEJ")</f>
        <v>JA</v>
      </c>
    </row>
    <row r="2890" spans="1:8" x14ac:dyDescent="0.35">
      <c r="A2890" t="s">
        <v>490</v>
      </c>
      <c r="B2890" t="s">
        <v>491</v>
      </c>
      <c r="C2890" s="1">
        <v>289.68</v>
      </c>
      <c r="D2890">
        <v>24112025</v>
      </c>
      <c r="E2890">
        <v>4600</v>
      </c>
      <c r="F2890" t="s">
        <v>120</v>
      </c>
      <c r="G2890">
        <v>6102</v>
      </c>
      <c r="H2890" t="str">
        <f>IF(COUNTIF(Aktiva_företag[FO-nummer],ostolaskut_2025[[#This Row],[Toimittajan Y-tunnus]])&gt;0, "JA", "NEJ")</f>
        <v>JA</v>
      </c>
    </row>
    <row r="2891" spans="1:8" x14ac:dyDescent="0.35">
      <c r="A2891" t="s">
        <v>1015</v>
      </c>
      <c r="B2891" t="s">
        <v>1016</v>
      </c>
      <c r="C2891" s="1">
        <v>57.4</v>
      </c>
      <c r="D2891">
        <v>21042025</v>
      </c>
      <c r="E2891">
        <v>4390</v>
      </c>
      <c r="F2891" t="s">
        <v>140</v>
      </c>
      <c r="G2891">
        <v>3551</v>
      </c>
      <c r="H2891" t="str">
        <f>IF(COUNTIF(Aktiva_företag[FO-nummer],ostolaskut_2025[[#This Row],[Toimittajan Y-tunnus]])&gt;0, "JA", "NEJ")</f>
        <v>JA</v>
      </c>
    </row>
    <row r="2892" spans="1:8" x14ac:dyDescent="0.35">
      <c r="A2892" t="s">
        <v>1015</v>
      </c>
      <c r="B2892" t="s">
        <v>1016</v>
      </c>
      <c r="C2892" s="1">
        <v>2563.6</v>
      </c>
      <c r="D2892">
        <v>20082025</v>
      </c>
      <c r="E2892">
        <v>1131</v>
      </c>
      <c r="F2892" t="s">
        <v>626</v>
      </c>
      <c r="G2892">
        <v>4601</v>
      </c>
      <c r="H2892" t="str">
        <f>IF(COUNTIF(Aktiva_företag[FO-nummer],ostolaskut_2025[[#This Row],[Toimittajan Y-tunnus]])&gt;0, "JA", "NEJ")</f>
        <v>JA</v>
      </c>
    </row>
    <row r="2893" spans="1:8" x14ac:dyDescent="0.35">
      <c r="A2893" t="s">
        <v>1015</v>
      </c>
      <c r="B2893" t="s">
        <v>1016</v>
      </c>
      <c r="C2893" s="1">
        <v>180</v>
      </c>
      <c r="D2893">
        <v>8102025</v>
      </c>
      <c r="E2893">
        <v>4390</v>
      </c>
      <c r="F2893" t="s">
        <v>140</v>
      </c>
      <c r="G2893">
        <v>5352</v>
      </c>
      <c r="H2893" t="str">
        <f>IF(COUNTIF(Aktiva_företag[FO-nummer],ostolaskut_2025[[#This Row],[Toimittajan Y-tunnus]])&gt;0, "JA", "NEJ")</f>
        <v>JA</v>
      </c>
    </row>
    <row r="2894" spans="1:8" x14ac:dyDescent="0.35">
      <c r="A2894" t="s">
        <v>1015</v>
      </c>
      <c r="B2894" t="s">
        <v>1016</v>
      </c>
      <c r="C2894" s="1">
        <v>395.9</v>
      </c>
      <c r="D2894">
        <v>8102025</v>
      </c>
      <c r="E2894">
        <v>4600</v>
      </c>
      <c r="F2894" t="s">
        <v>120</v>
      </c>
      <c r="G2894">
        <v>5352</v>
      </c>
      <c r="H2894" t="str">
        <f>IF(COUNTIF(Aktiva_företag[FO-nummer],ostolaskut_2025[[#This Row],[Toimittajan Y-tunnus]])&gt;0, "JA", "NEJ")</f>
        <v>JA</v>
      </c>
    </row>
    <row r="2895" spans="1:8" x14ac:dyDescent="0.35">
      <c r="A2895" t="s">
        <v>1093</v>
      </c>
      <c r="B2895" t="s">
        <v>1094</v>
      </c>
      <c r="C2895" s="1">
        <v>191.24</v>
      </c>
      <c r="D2895">
        <v>4052025</v>
      </c>
      <c r="E2895">
        <v>4600</v>
      </c>
      <c r="F2895" t="s">
        <v>120</v>
      </c>
      <c r="G2895">
        <v>5352</v>
      </c>
      <c r="H2895" t="str">
        <f>IF(COUNTIF(Aktiva_företag[FO-nummer],ostolaskut_2025[[#This Row],[Toimittajan Y-tunnus]])&gt;0, "JA", "NEJ")</f>
        <v>JA</v>
      </c>
    </row>
    <row r="2896" spans="1:8" x14ac:dyDescent="0.35">
      <c r="A2896" t="s">
        <v>1093</v>
      </c>
      <c r="B2896" t="s">
        <v>1094</v>
      </c>
      <c r="C2896" s="1">
        <v>223.11</v>
      </c>
      <c r="D2896">
        <v>18062025</v>
      </c>
      <c r="E2896">
        <v>4400</v>
      </c>
      <c r="F2896" t="s">
        <v>111</v>
      </c>
      <c r="G2896">
        <v>5352</v>
      </c>
      <c r="H2896" t="str">
        <f>IF(COUNTIF(Aktiva_företag[FO-nummer],ostolaskut_2025[[#This Row],[Toimittajan Y-tunnus]])&gt;0, "JA", "NEJ")</f>
        <v>JA</v>
      </c>
    </row>
    <row r="2897" spans="1:8" x14ac:dyDescent="0.35">
      <c r="A2897" t="s">
        <v>1093</v>
      </c>
      <c r="B2897" t="s">
        <v>1094</v>
      </c>
      <c r="C2897" s="1">
        <v>11.95</v>
      </c>
      <c r="D2897">
        <v>18062025</v>
      </c>
      <c r="E2897">
        <v>4420</v>
      </c>
      <c r="F2897" t="s">
        <v>112</v>
      </c>
      <c r="G2897">
        <v>5352</v>
      </c>
      <c r="H2897" t="str">
        <f>IF(COUNTIF(Aktiva_företag[FO-nummer],ostolaskut_2025[[#This Row],[Toimittajan Y-tunnus]])&gt;0, "JA", "NEJ")</f>
        <v>JA</v>
      </c>
    </row>
    <row r="2898" spans="1:8" x14ac:dyDescent="0.35">
      <c r="A2898" t="s">
        <v>1093</v>
      </c>
      <c r="B2898" t="s">
        <v>1094</v>
      </c>
      <c r="C2898" s="1">
        <v>57.37</v>
      </c>
      <c r="D2898">
        <v>18062025</v>
      </c>
      <c r="E2898">
        <v>4560</v>
      </c>
      <c r="F2898" t="s">
        <v>90</v>
      </c>
      <c r="G2898">
        <v>5352</v>
      </c>
      <c r="H2898" t="str">
        <f>IF(COUNTIF(Aktiva_företag[FO-nummer],ostolaskut_2025[[#This Row],[Toimittajan Y-tunnus]])&gt;0, "JA", "NEJ")</f>
        <v>JA</v>
      </c>
    </row>
    <row r="2899" spans="1:8" x14ac:dyDescent="0.35">
      <c r="A2899" t="s">
        <v>1093</v>
      </c>
      <c r="B2899" t="s">
        <v>1094</v>
      </c>
      <c r="C2899" s="1">
        <v>358.94</v>
      </c>
      <c r="D2899">
        <v>18062025</v>
      </c>
      <c r="E2899">
        <v>4600</v>
      </c>
      <c r="F2899" t="s">
        <v>120</v>
      </c>
      <c r="G2899">
        <v>5352</v>
      </c>
      <c r="H2899" t="str">
        <f>IF(COUNTIF(Aktiva_företag[FO-nummer],ostolaskut_2025[[#This Row],[Toimittajan Y-tunnus]])&gt;0, "JA", "NEJ")</f>
        <v>JA</v>
      </c>
    </row>
    <row r="2900" spans="1:8" x14ac:dyDescent="0.35">
      <c r="A2900" t="s">
        <v>1093</v>
      </c>
      <c r="B2900" t="s">
        <v>1094</v>
      </c>
      <c r="C2900" s="1">
        <v>44.62</v>
      </c>
      <c r="D2900">
        <v>1082025</v>
      </c>
      <c r="E2900">
        <v>4400</v>
      </c>
      <c r="F2900" t="s">
        <v>111</v>
      </c>
      <c r="G2900">
        <v>5352</v>
      </c>
      <c r="H2900" t="str">
        <f>IF(COUNTIF(Aktiva_företag[FO-nummer],ostolaskut_2025[[#This Row],[Toimittajan Y-tunnus]])&gt;0, "JA", "NEJ")</f>
        <v>JA</v>
      </c>
    </row>
    <row r="2901" spans="1:8" x14ac:dyDescent="0.35">
      <c r="A2901" t="s">
        <v>1093</v>
      </c>
      <c r="B2901" t="s">
        <v>1094</v>
      </c>
      <c r="C2901" s="1">
        <v>14.34</v>
      </c>
      <c r="D2901">
        <v>1082025</v>
      </c>
      <c r="E2901">
        <v>4420</v>
      </c>
      <c r="F2901" t="s">
        <v>112</v>
      </c>
      <c r="G2901">
        <v>5352</v>
      </c>
      <c r="H2901" t="str">
        <f>IF(COUNTIF(Aktiva_företag[FO-nummer],ostolaskut_2025[[#This Row],[Toimittajan Y-tunnus]])&gt;0, "JA", "NEJ")</f>
        <v>JA</v>
      </c>
    </row>
    <row r="2902" spans="1:8" x14ac:dyDescent="0.35">
      <c r="A2902" t="s">
        <v>1093</v>
      </c>
      <c r="B2902" t="s">
        <v>1094</v>
      </c>
      <c r="C2902" s="1">
        <v>46.22</v>
      </c>
      <c r="D2902">
        <v>1082025</v>
      </c>
      <c r="E2902">
        <v>4600</v>
      </c>
      <c r="F2902" t="s">
        <v>120</v>
      </c>
      <c r="G2902">
        <v>5352</v>
      </c>
      <c r="H2902" t="str">
        <f>IF(COUNTIF(Aktiva_företag[FO-nummer],ostolaskut_2025[[#This Row],[Toimittajan Y-tunnus]])&gt;0, "JA", "NEJ")</f>
        <v>JA</v>
      </c>
    </row>
    <row r="2903" spans="1:8" x14ac:dyDescent="0.35">
      <c r="A2903" t="s">
        <v>1093</v>
      </c>
      <c r="B2903" t="s">
        <v>1094</v>
      </c>
      <c r="C2903" s="1">
        <v>27.89</v>
      </c>
      <c r="D2903">
        <v>24112025</v>
      </c>
      <c r="E2903">
        <v>4600</v>
      </c>
      <c r="F2903" t="s">
        <v>120</v>
      </c>
      <c r="G2903">
        <v>5352</v>
      </c>
      <c r="H2903" t="str">
        <f>IF(COUNTIF(Aktiva_företag[FO-nummer],ostolaskut_2025[[#This Row],[Toimittajan Y-tunnus]])&gt;0, "JA", "NEJ")</f>
        <v>JA</v>
      </c>
    </row>
    <row r="2904" spans="1:8" x14ac:dyDescent="0.35">
      <c r="A2904" t="s">
        <v>1093</v>
      </c>
      <c r="B2904" t="s">
        <v>1094</v>
      </c>
      <c r="C2904" s="1">
        <v>57.37</v>
      </c>
      <c r="D2904">
        <v>15122025</v>
      </c>
      <c r="E2904">
        <v>4600</v>
      </c>
      <c r="F2904" t="s">
        <v>120</v>
      </c>
      <c r="G2904">
        <v>4601</v>
      </c>
      <c r="H2904" t="str">
        <f>IF(COUNTIF(Aktiva_företag[FO-nummer],ostolaskut_2025[[#This Row],[Toimittajan Y-tunnus]])&gt;0, "JA", "NEJ")</f>
        <v>JA</v>
      </c>
    </row>
    <row r="2905" spans="1:8" x14ac:dyDescent="0.35">
      <c r="A2905" t="s">
        <v>232</v>
      </c>
      <c r="B2905" t="s">
        <v>233</v>
      </c>
      <c r="C2905" s="1">
        <v>78.09</v>
      </c>
      <c r="D2905">
        <v>14012025</v>
      </c>
      <c r="E2905">
        <v>4420</v>
      </c>
      <c r="F2905" t="s">
        <v>112</v>
      </c>
      <c r="G2905">
        <v>5551</v>
      </c>
      <c r="H2905" t="str">
        <f>IF(COUNTIF(Aktiva_företag[FO-nummer],ostolaskut_2025[[#This Row],[Toimittajan Y-tunnus]])&gt;0, "JA", "NEJ")</f>
        <v>JA</v>
      </c>
    </row>
    <row r="2906" spans="1:8" x14ac:dyDescent="0.35">
      <c r="A2906" t="s">
        <v>232</v>
      </c>
      <c r="B2906" t="s">
        <v>233</v>
      </c>
      <c r="C2906" s="1">
        <v>65.959999999999994</v>
      </c>
      <c r="D2906">
        <v>27012025</v>
      </c>
      <c r="E2906">
        <v>4420</v>
      </c>
      <c r="F2906" t="s">
        <v>112</v>
      </c>
      <c r="G2906">
        <v>5551</v>
      </c>
      <c r="H2906" t="str">
        <f>IF(COUNTIF(Aktiva_företag[FO-nummer],ostolaskut_2025[[#This Row],[Toimittajan Y-tunnus]])&gt;0, "JA", "NEJ")</f>
        <v>JA</v>
      </c>
    </row>
    <row r="2907" spans="1:8" x14ac:dyDescent="0.35">
      <c r="A2907" t="s">
        <v>232</v>
      </c>
      <c r="B2907" t="s">
        <v>233</v>
      </c>
      <c r="C2907" s="1">
        <v>815.86</v>
      </c>
      <c r="D2907">
        <v>14032025</v>
      </c>
      <c r="E2907">
        <v>4400</v>
      </c>
      <c r="F2907" t="s">
        <v>111</v>
      </c>
      <c r="G2907">
        <v>5352</v>
      </c>
      <c r="H2907" t="str">
        <f>IF(COUNTIF(Aktiva_företag[FO-nummer],ostolaskut_2025[[#This Row],[Toimittajan Y-tunnus]])&gt;0, "JA", "NEJ")</f>
        <v>JA</v>
      </c>
    </row>
    <row r="2908" spans="1:8" x14ac:dyDescent="0.35">
      <c r="A2908" t="s">
        <v>232</v>
      </c>
      <c r="B2908" t="s">
        <v>233</v>
      </c>
      <c r="C2908" s="1">
        <v>965.25</v>
      </c>
      <c r="D2908">
        <v>14032025</v>
      </c>
      <c r="E2908">
        <v>4600</v>
      </c>
      <c r="F2908" t="s">
        <v>120</v>
      </c>
      <c r="G2908">
        <v>5352</v>
      </c>
      <c r="H2908" t="str">
        <f>IF(COUNTIF(Aktiva_företag[FO-nummer],ostolaskut_2025[[#This Row],[Toimittajan Y-tunnus]])&gt;0, "JA", "NEJ")</f>
        <v>JA</v>
      </c>
    </row>
    <row r="2909" spans="1:8" x14ac:dyDescent="0.35">
      <c r="A2909" t="s">
        <v>232</v>
      </c>
      <c r="B2909" t="s">
        <v>233</v>
      </c>
      <c r="C2909" s="1">
        <v>26.43</v>
      </c>
      <c r="D2909">
        <v>24032025</v>
      </c>
      <c r="E2909">
        <v>4400</v>
      </c>
      <c r="F2909" t="s">
        <v>111</v>
      </c>
      <c r="G2909">
        <v>5352</v>
      </c>
      <c r="H2909" t="str">
        <f>IF(COUNTIF(Aktiva_företag[FO-nummer],ostolaskut_2025[[#This Row],[Toimittajan Y-tunnus]])&gt;0, "JA", "NEJ")</f>
        <v>JA</v>
      </c>
    </row>
    <row r="2910" spans="1:8" x14ac:dyDescent="0.35">
      <c r="A2910" t="s">
        <v>232</v>
      </c>
      <c r="B2910" t="s">
        <v>233</v>
      </c>
      <c r="C2910" s="1">
        <v>61.9</v>
      </c>
      <c r="D2910">
        <v>24032025</v>
      </c>
      <c r="E2910">
        <v>4600</v>
      </c>
      <c r="F2910" t="s">
        <v>120</v>
      </c>
      <c r="G2910">
        <v>5352</v>
      </c>
      <c r="H2910" t="str">
        <f>IF(COUNTIF(Aktiva_företag[FO-nummer],ostolaskut_2025[[#This Row],[Toimittajan Y-tunnus]])&gt;0, "JA", "NEJ")</f>
        <v>JA</v>
      </c>
    </row>
    <row r="2911" spans="1:8" x14ac:dyDescent="0.35">
      <c r="A2911" t="s">
        <v>232</v>
      </c>
      <c r="B2911" t="s">
        <v>233</v>
      </c>
      <c r="C2911" s="1">
        <v>25.66</v>
      </c>
      <c r="D2911">
        <v>31032025</v>
      </c>
      <c r="E2911">
        <v>4600</v>
      </c>
      <c r="F2911" t="s">
        <v>120</v>
      </c>
      <c r="G2911">
        <v>3021</v>
      </c>
      <c r="H2911" t="str">
        <f>IF(COUNTIF(Aktiva_företag[FO-nummer],ostolaskut_2025[[#This Row],[Toimittajan Y-tunnus]])&gt;0, "JA", "NEJ")</f>
        <v>JA</v>
      </c>
    </row>
    <row r="2912" spans="1:8" x14ac:dyDescent="0.35">
      <c r="A2912" t="s">
        <v>232</v>
      </c>
      <c r="B2912" t="s">
        <v>233</v>
      </c>
      <c r="C2912" s="1">
        <v>172.94</v>
      </c>
      <c r="D2912">
        <v>27052025</v>
      </c>
      <c r="E2912">
        <v>4400</v>
      </c>
      <c r="F2912" t="s">
        <v>1934</v>
      </c>
      <c r="G2912">
        <v>6102</v>
      </c>
      <c r="H2912" t="str">
        <f>IF(COUNTIF(Aktiva_företag[FO-nummer],ostolaskut_2025[[#This Row],[Toimittajan Y-tunnus]])&gt;0, "JA", "NEJ")</f>
        <v>JA</v>
      </c>
    </row>
    <row r="2913" spans="1:8" x14ac:dyDescent="0.35">
      <c r="A2913" t="s">
        <v>232</v>
      </c>
      <c r="B2913" t="s">
        <v>233</v>
      </c>
      <c r="C2913" s="1">
        <v>172.95</v>
      </c>
      <c r="D2913">
        <v>27052025</v>
      </c>
      <c r="E2913">
        <v>4400</v>
      </c>
      <c r="F2913" t="s">
        <v>1934</v>
      </c>
      <c r="G2913">
        <v>6103</v>
      </c>
      <c r="H2913" t="str">
        <f>IF(COUNTIF(Aktiva_företag[FO-nummer],ostolaskut_2025[[#This Row],[Toimittajan Y-tunnus]])&gt;0, "JA", "NEJ")</f>
        <v>JA</v>
      </c>
    </row>
    <row r="2914" spans="1:8" x14ac:dyDescent="0.35">
      <c r="A2914" t="s">
        <v>232</v>
      </c>
      <c r="B2914" t="s">
        <v>233</v>
      </c>
      <c r="C2914" s="1">
        <v>358.16</v>
      </c>
      <c r="D2914">
        <v>17072025</v>
      </c>
      <c r="E2914">
        <v>4400</v>
      </c>
      <c r="F2914" t="s">
        <v>1934</v>
      </c>
      <c r="G2914">
        <v>6102</v>
      </c>
      <c r="H2914" t="str">
        <f>IF(COUNTIF(Aktiva_företag[FO-nummer],ostolaskut_2025[[#This Row],[Toimittajan Y-tunnus]])&gt;0, "JA", "NEJ")</f>
        <v>JA</v>
      </c>
    </row>
    <row r="2915" spans="1:8" x14ac:dyDescent="0.35">
      <c r="A2915" t="s">
        <v>232</v>
      </c>
      <c r="B2915" t="s">
        <v>233</v>
      </c>
      <c r="C2915" s="1">
        <v>358.17</v>
      </c>
      <c r="D2915">
        <v>17072025</v>
      </c>
      <c r="E2915">
        <v>4400</v>
      </c>
      <c r="F2915" t="s">
        <v>1934</v>
      </c>
      <c r="G2915">
        <v>6103</v>
      </c>
      <c r="H2915" t="str">
        <f>IF(COUNTIF(Aktiva_företag[FO-nummer],ostolaskut_2025[[#This Row],[Toimittajan Y-tunnus]])&gt;0, "JA", "NEJ")</f>
        <v>JA</v>
      </c>
    </row>
    <row r="2916" spans="1:8" x14ac:dyDescent="0.35">
      <c r="A2916" t="s">
        <v>1729</v>
      </c>
      <c r="B2916" t="s">
        <v>1730</v>
      </c>
      <c r="C2916" s="1">
        <v>131.51</v>
      </c>
      <c r="D2916">
        <v>31102025</v>
      </c>
      <c r="E2916">
        <v>4400</v>
      </c>
      <c r="F2916" t="s">
        <v>111</v>
      </c>
      <c r="G2916">
        <v>5352</v>
      </c>
      <c r="H2916" t="str">
        <f>IF(COUNTIF(Aktiva_företag[FO-nummer],ostolaskut_2025[[#This Row],[Toimittajan Y-tunnus]])&gt;0, "JA", "NEJ")</f>
        <v>JA</v>
      </c>
    </row>
    <row r="2917" spans="1:8" x14ac:dyDescent="0.35">
      <c r="A2917" t="s">
        <v>1729</v>
      </c>
      <c r="B2917" t="s">
        <v>1730</v>
      </c>
      <c r="C2917" s="1">
        <v>62.88</v>
      </c>
      <c r="D2917">
        <v>31102025</v>
      </c>
      <c r="E2917">
        <v>4560</v>
      </c>
      <c r="F2917" t="s">
        <v>90</v>
      </c>
      <c r="G2917">
        <v>5352</v>
      </c>
      <c r="H2917" t="str">
        <f>IF(COUNTIF(Aktiva_företag[FO-nummer],ostolaskut_2025[[#This Row],[Toimittajan Y-tunnus]])&gt;0, "JA", "NEJ")</f>
        <v>JA</v>
      </c>
    </row>
    <row r="2918" spans="1:8" x14ac:dyDescent="0.35">
      <c r="A2918" t="s">
        <v>1729</v>
      </c>
      <c r="B2918" t="s">
        <v>1730</v>
      </c>
      <c r="C2918" s="1">
        <v>42.17</v>
      </c>
      <c r="D2918">
        <v>31102025</v>
      </c>
      <c r="E2918">
        <v>4600</v>
      </c>
      <c r="F2918" t="s">
        <v>120</v>
      </c>
      <c r="G2918">
        <v>5352</v>
      </c>
      <c r="H2918" t="str">
        <f>IF(COUNTIF(Aktiva_företag[FO-nummer],ostolaskut_2025[[#This Row],[Toimittajan Y-tunnus]])&gt;0, "JA", "NEJ")</f>
        <v>JA</v>
      </c>
    </row>
    <row r="2919" spans="1:8" x14ac:dyDescent="0.35">
      <c r="A2919" t="s">
        <v>1729</v>
      </c>
      <c r="B2919" t="s">
        <v>1730</v>
      </c>
      <c r="C2919" s="1">
        <v>560.32000000000005</v>
      </c>
      <c r="D2919">
        <v>24112025</v>
      </c>
      <c r="E2919">
        <v>4400</v>
      </c>
      <c r="F2919" t="s">
        <v>111</v>
      </c>
      <c r="G2919">
        <v>5352</v>
      </c>
      <c r="H2919" t="str">
        <f>IF(COUNTIF(Aktiva_företag[FO-nummer],ostolaskut_2025[[#This Row],[Toimittajan Y-tunnus]])&gt;0, "JA", "NEJ")</f>
        <v>JA</v>
      </c>
    </row>
    <row r="2920" spans="1:8" x14ac:dyDescent="0.35">
      <c r="A2920" t="s">
        <v>1729</v>
      </c>
      <c r="B2920" t="s">
        <v>1730</v>
      </c>
      <c r="C2920" s="1">
        <v>13.38</v>
      </c>
      <c r="D2920">
        <v>24112025</v>
      </c>
      <c r="E2920">
        <v>4560</v>
      </c>
      <c r="F2920" t="s">
        <v>90</v>
      </c>
      <c r="G2920">
        <v>5352</v>
      </c>
      <c r="H2920" t="str">
        <f>IF(COUNTIF(Aktiva_företag[FO-nummer],ostolaskut_2025[[#This Row],[Toimittajan Y-tunnus]])&gt;0, "JA", "NEJ")</f>
        <v>JA</v>
      </c>
    </row>
    <row r="2921" spans="1:8" x14ac:dyDescent="0.35">
      <c r="A2921" t="s">
        <v>1729</v>
      </c>
      <c r="B2921" t="s">
        <v>1730</v>
      </c>
      <c r="C2921" s="1">
        <v>551.57000000000005</v>
      </c>
      <c r="D2921">
        <v>24112025</v>
      </c>
      <c r="E2921">
        <v>4600</v>
      </c>
      <c r="F2921" t="s">
        <v>120</v>
      </c>
      <c r="G2921">
        <v>5352</v>
      </c>
      <c r="H2921" t="str">
        <f>IF(COUNTIF(Aktiva_företag[FO-nummer],ostolaskut_2025[[#This Row],[Toimittajan Y-tunnus]])&gt;0, "JA", "NEJ")</f>
        <v>JA</v>
      </c>
    </row>
    <row r="2922" spans="1:8" x14ac:dyDescent="0.35">
      <c r="A2922" t="s">
        <v>1729</v>
      </c>
      <c r="B2922" t="s">
        <v>1730</v>
      </c>
      <c r="C2922" s="1">
        <v>567.42999999999995</v>
      </c>
      <c r="D2922">
        <v>19082025</v>
      </c>
      <c r="E2922">
        <v>4400</v>
      </c>
      <c r="F2922" t="s">
        <v>1934</v>
      </c>
      <c r="G2922">
        <v>6102</v>
      </c>
      <c r="H2922" t="str">
        <f>IF(COUNTIF(Aktiva_företag[FO-nummer],ostolaskut_2025[[#This Row],[Toimittajan Y-tunnus]])&gt;0, "JA", "NEJ")</f>
        <v>JA</v>
      </c>
    </row>
    <row r="2923" spans="1:8" x14ac:dyDescent="0.35">
      <c r="A2923" t="s">
        <v>1729</v>
      </c>
      <c r="B2923" t="s">
        <v>1730</v>
      </c>
      <c r="C2923" s="1">
        <v>567.41999999999996</v>
      </c>
      <c r="D2923">
        <v>19082025</v>
      </c>
      <c r="E2923">
        <v>4400</v>
      </c>
      <c r="F2923" t="s">
        <v>1934</v>
      </c>
      <c r="G2923">
        <v>6103</v>
      </c>
      <c r="H2923" t="str">
        <f>IF(COUNTIF(Aktiva_företag[FO-nummer],ostolaskut_2025[[#This Row],[Toimittajan Y-tunnus]])&gt;0, "JA", "NEJ")</f>
        <v>JA</v>
      </c>
    </row>
    <row r="2924" spans="1:8" x14ac:dyDescent="0.35">
      <c r="A2924" t="s">
        <v>1665</v>
      </c>
      <c r="B2924" t="s">
        <v>1666</v>
      </c>
      <c r="C2924" s="1">
        <v>500</v>
      </c>
      <c r="D2924">
        <v>20102025</v>
      </c>
      <c r="E2924">
        <v>4470</v>
      </c>
      <c r="F2924" t="s">
        <v>20</v>
      </c>
      <c r="G2924">
        <v>3251</v>
      </c>
      <c r="H2924" t="str">
        <f>IF(COUNTIF(Aktiva_företag[FO-nummer],ostolaskut_2025[[#This Row],[Toimittajan Y-tunnus]])&gt;0, "JA", "NEJ")</f>
        <v>JA</v>
      </c>
    </row>
    <row r="2925" spans="1:8" x14ac:dyDescent="0.35">
      <c r="A2925" t="s">
        <v>979</v>
      </c>
      <c r="B2925" t="s">
        <v>980</v>
      </c>
      <c r="C2925" s="1">
        <v>214</v>
      </c>
      <c r="D2925">
        <v>8042025</v>
      </c>
      <c r="E2925">
        <v>4380</v>
      </c>
      <c r="F2925" t="s">
        <v>373</v>
      </c>
      <c r="G2925">
        <v>5501</v>
      </c>
      <c r="H2925" t="str">
        <f>IF(COUNTIF(Aktiva_företag[FO-nummer],ostolaskut_2025[[#This Row],[Toimittajan Y-tunnus]])&gt;0, "JA", "NEJ")</f>
        <v>JA</v>
      </c>
    </row>
    <row r="2926" spans="1:8" x14ac:dyDescent="0.35">
      <c r="A2926" t="s">
        <v>991</v>
      </c>
      <c r="B2926" t="s">
        <v>992</v>
      </c>
      <c r="C2926" s="1">
        <v>1119.52</v>
      </c>
      <c r="D2926">
        <v>10042025</v>
      </c>
      <c r="E2926">
        <v>4305</v>
      </c>
      <c r="F2926" t="s">
        <v>17</v>
      </c>
      <c r="G2926">
        <v>3901</v>
      </c>
      <c r="H2926" t="str">
        <f>IF(COUNTIF(Aktiva_företag[FO-nummer],ostolaskut_2025[[#This Row],[Toimittajan Y-tunnus]])&gt;0, "JA", "NEJ")</f>
        <v>JA</v>
      </c>
    </row>
    <row r="2927" spans="1:8" x14ac:dyDescent="0.35">
      <c r="A2927" t="s">
        <v>991</v>
      </c>
      <c r="B2927" t="s">
        <v>992</v>
      </c>
      <c r="C2927" s="1">
        <v>122.17</v>
      </c>
      <c r="D2927">
        <v>10112025</v>
      </c>
      <c r="E2927">
        <v>4305</v>
      </c>
      <c r="F2927" t="s">
        <v>17</v>
      </c>
      <c r="G2927">
        <v>3901</v>
      </c>
      <c r="H2927" t="str">
        <f>IF(COUNTIF(Aktiva_företag[FO-nummer],ostolaskut_2025[[#This Row],[Toimittajan Y-tunnus]])&gt;0, "JA", "NEJ")</f>
        <v>JA</v>
      </c>
    </row>
    <row r="2928" spans="1:8" x14ac:dyDescent="0.35">
      <c r="A2928" t="s">
        <v>506</v>
      </c>
      <c r="B2928" t="s">
        <v>507</v>
      </c>
      <c r="C2928" s="1">
        <v>283.74</v>
      </c>
      <c r="D2928">
        <v>3022025</v>
      </c>
      <c r="E2928">
        <v>4341</v>
      </c>
      <c r="F2928" t="s">
        <v>57</v>
      </c>
      <c r="G2928">
        <v>1101</v>
      </c>
      <c r="H2928" t="str">
        <f>IF(COUNTIF(Aktiva_företag[FO-nummer],ostolaskut_2025[[#This Row],[Toimittajan Y-tunnus]])&gt;0, "JA", "NEJ")</f>
        <v>JA</v>
      </c>
    </row>
    <row r="2929" spans="1:8" x14ac:dyDescent="0.35">
      <c r="A2929" t="s">
        <v>506</v>
      </c>
      <c r="B2929" t="s">
        <v>507</v>
      </c>
      <c r="C2929" s="1">
        <v>283.74</v>
      </c>
      <c r="D2929">
        <v>17032025</v>
      </c>
      <c r="E2929">
        <v>4342</v>
      </c>
      <c r="F2929" t="s">
        <v>22</v>
      </c>
      <c r="G2929">
        <v>1101</v>
      </c>
      <c r="H2929" t="str">
        <f>IF(COUNTIF(Aktiva_företag[FO-nummer],ostolaskut_2025[[#This Row],[Toimittajan Y-tunnus]])&gt;0, "JA", "NEJ")</f>
        <v>JA</v>
      </c>
    </row>
    <row r="2930" spans="1:8" x14ac:dyDescent="0.35">
      <c r="A2930" t="s">
        <v>506</v>
      </c>
      <c r="B2930" t="s">
        <v>507</v>
      </c>
      <c r="C2930" s="1">
        <v>567.47</v>
      </c>
      <c r="D2930">
        <v>2062025</v>
      </c>
      <c r="E2930">
        <v>4342</v>
      </c>
      <c r="F2930" t="s">
        <v>22</v>
      </c>
      <c r="G2930">
        <v>1101</v>
      </c>
      <c r="H2930" t="str">
        <f>IF(COUNTIF(Aktiva_företag[FO-nummer],ostolaskut_2025[[#This Row],[Toimittajan Y-tunnus]])&gt;0, "JA", "NEJ")</f>
        <v>JA</v>
      </c>
    </row>
    <row r="2931" spans="1:8" x14ac:dyDescent="0.35">
      <c r="A2931" t="s">
        <v>506</v>
      </c>
      <c r="B2931" t="s">
        <v>507</v>
      </c>
      <c r="C2931" s="1">
        <v>200</v>
      </c>
      <c r="D2931">
        <v>17062025</v>
      </c>
      <c r="E2931">
        <v>4470</v>
      </c>
      <c r="F2931" t="s">
        <v>20</v>
      </c>
      <c r="G2931">
        <v>5551</v>
      </c>
      <c r="H2931" t="str">
        <f>IF(COUNTIF(Aktiva_företag[FO-nummer],ostolaskut_2025[[#This Row],[Toimittajan Y-tunnus]])&gt;0, "JA", "NEJ")</f>
        <v>JA</v>
      </c>
    </row>
    <row r="2932" spans="1:8" x14ac:dyDescent="0.35">
      <c r="A2932" t="s">
        <v>506</v>
      </c>
      <c r="B2932" t="s">
        <v>507</v>
      </c>
      <c r="C2932" s="1">
        <v>350</v>
      </c>
      <c r="D2932">
        <v>30092025</v>
      </c>
      <c r="E2932">
        <v>4342</v>
      </c>
      <c r="F2932" t="s">
        <v>22</v>
      </c>
      <c r="G2932">
        <v>1101</v>
      </c>
      <c r="H2932" t="str">
        <f>IF(COUNTIF(Aktiva_företag[FO-nummer],ostolaskut_2025[[#This Row],[Toimittajan Y-tunnus]])&gt;0, "JA", "NEJ")</f>
        <v>JA</v>
      </c>
    </row>
    <row r="2933" spans="1:8" x14ac:dyDescent="0.35">
      <c r="A2933" t="s">
        <v>506</v>
      </c>
      <c r="B2933" t="s">
        <v>507</v>
      </c>
      <c r="C2933" s="1">
        <v>850</v>
      </c>
      <c r="D2933">
        <v>1112025</v>
      </c>
      <c r="E2933">
        <v>4305</v>
      </c>
      <c r="F2933" t="s">
        <v>17</v>
      </c>
      <c r="G2933">
        <v>3901</v>
      </c>
      <c r="H2933" t="str">
        <f>IF(COUNTIF(Aktiva_företag[FO-nummer],ostolaskut_2025[[#This Row],[Toimittajan Y-tunnus]])&gt;0, "JA", "NEJ")</f>
        <v>JA</v>
      </c>
    </row>
    <row r="2934" spans="1:8" x14ac:dyDescent="0.35">
      <c r="A2934" t="s">
        <v>506</v>
      </c>
      <c r="B2934" t="s">
        <v>507</v>
      </c>
      <c r="C2934" s="1">
        <v>700</v>
      </c>
      <c r="D2934">
        <v>24122025</v>
      </c>
      <c r="E2934">
        <v>4342</v>
      </c>
      <c r="F2934" t="s">
        <v>22</v>
      </c>
      <c r="G2934">
        <v>1101</v>
      </c>
      <c r="H2934" t="str">
        <f>IF(COUNTIF(Aktiva_företag[FO-nummer],ostolaskut_2025[[#This Row],[Toimittajan Y-tunnus]])&gt;0, "JA", "NEJ")</f>
        <v>JA</v>
      </c>
    </row>
    <row r="2935" spans="1:8" x14ac:dyDescent="0.35">
      <c r="A2935" t="s">
        <v>1620</v>
      </c>
      <c r="B2935" t="s">
        <v>1621</v>
      </c>
      <c r="C2935" s="1">
        <v>743.89</v>
      </c>
      <c r="D2935">
        <v>10102025</v>
      </c>
      <c r="E2935">
        <v>1130</v>
      </c>
      <c r="F2935" t="s">
        <v>376</v>
      </c>
      <c r="G2935">
        <v>5501</v>
      </c>
      <c r="H2935" t="str">
        <f>IF(COUNTIF(Aktiva_företag[FO-nummer],ostolaskut_2025[[#This Row],[Toimittajan Y-tunnus]])&gt;0, "JA", "NEJ")</f>
        <v>JA</v>
      </c>
    </row>
    <row r="2936" spans="1:8" x14ac:dyDescent="0.35">
      <c r="A2936" t="s">
        <v>1982</v>
      </c>
      <c r="B2936" t="s">
        <v>1983</v>
      </c>
      <c r="C2936" s="1">
        <v>887.15</v>
      </c>
      <c r="D2936">
        <v>6042025</v>
      </c>
      <c r="E2936">
        <v>4470</v>
      </c>
      <c r="F2936" t="s">
        <v>20</v>
      </c>
      <c r="G2936">
        <v>6103</v>
      </c>
      <c r="H2936" t="str">
        <f>IF(COUNTIF(Aktiva_företag[FO-nummer],ostolaskut_2025[[#This Row],[Toimittajan Y-tunnus]])&gt;0, "JA", "NEJ")</f>
        <v>JA</v>
      </c>
    </row>
    <row r="2937" spans="1:8" x14ac:dyDescent="0.35">
      <c r="A2937" t="s">
        <v>1816</v>
      </c>
      <c r="B2937" t="s">
        <v>1817</v>
      </c>
      <c r="C2937" s="1">
        <v>400</v>
      </c>
      <c r="D2937">
        <v>5122025</v>
      </c>
      <c r="E2937">
        <v>4380</v>
      </c>
      <c r="F2937" t="s">
        <v>373</v>
      </c>
      <c r="G2937">
        <v>5501</v>
      </c>
      <c r="H2937" t="str">
        <f>IF(COUNTIF(Aktiva_företag[FO-nummer],ostolaskut_2025[[#This Row],[Toimittajan Y-tunnus]])&gt;0, "JA", "NEJ")</f>
        <v>JA</v>
      </c>
    </row>
    <row r="2938" spans="1:8" x14ac:dyDescent="0.35">
      <c r="A2938" t="s">
        <v>1816</v>
      </c>
      <c r="B2938" t="s">
        <v>1817</v>
      </c>
      <c r="C2938" s="1">
        <v>78.09</v>
      </c>
      <c r="D2938">
        <v>5122025</v>
      </c>
      <c r="E2938">
        <v>4380</v>
      </c>
      <c r="F2938" t="s">
        <v>373</v>
      </c>
      <c r="G2938">
        <v>5501</v>
      </c>
      <c r="H2938" t="str">
        <f>IF(COUNTIF(Aktiva_företag[FO-nummer],ostolaskut_2025[[#This Row],[Toimittajan Y-tunnus]])&gt;0, "JA", "NEJ")</f>
        <v>JA</v>
      </c>
    </row>
    <row r="2939" spans="1:8" x14ac:dyDescent="0.35">
      <c r="A2939" t="s">
        <v>1816</v>
      </c>
      <c r="B2939" t="s">
        <v>1817</v>
      </c>
      <c r="C2939" s="1">
        <v>240</v>
      </c>
      <c r="D2939">
        <v>5122025</v>
      </c>
      <c r="E2939">
        <v>4380</v>
      </c>
      <c r="F2939" t="s">
        <v>373</v>
      </c>
      <c r="G2939">
        <v>5501</v>
      </c>
      <c r="H2939" t="str">
        <f>IF(COUNTIF(Aktiva_företag[FO-nummer],ostolaskut_2025[[#This Row],[Toimittajan Y-tunnus]])&gt;0, "JA", "NEJ")</f>
        <v>JA</v>
      </c>
    </row>
    <row r="2940" spans="1:8" x14ac:dyDescent="0.35">
      <c r="A2940" t="s">
        <v>1816</v>
      </c>
      <c r="B2940" t="s">
        <v>1817</v>
      </c>
      <c r="C2940" s="1">
        <v>120</v>
      </c>
      <c r="D2940">
        <v>5122025</v>
      </c>
      <c r="E2940">
        <v>4380</v>
      </c>
      <c r="F2940" t="s">
        <v>373</v>
      </c>
      <c r="G2940">
        <v>5501</v>
      </c>
      <c r="H2940" t="str">
        <f>IF(COUNTIF(Aktiva_företag[FO-nummer],ostolaskut_2025[[#This Row],[Toimittajan Y-tunnus]])&gt;0, "JA", "NEJ")</f>
        <v>JA</v>
      </c>
    </row>
    <row r="2941" spans="1:8" x14ac:dyDescent="0.35">
      <c r="A2941" t="s">
        <v>1816</v>
      </c>
      <c r="B2941" t="s">
        <v>1817</v>
      </c>
      <c r="C2941" s="1">
        <v>160</v>
      </c>
      <c r="D2941">
        <v>5122025</v>
      </c>
      <c r="E2941">
        <v>4380</v>
      </c>
      <c r="F2941" t="s">
        <v>373</v>
      </c>
      <c r="G2941">
        <v>5501</v>
      </c>
      <c r="H2941" t="str">
        <f>IF(COUNTIF(Aktiva_företag[FO-nummer],ostolaskut_2025[[#This Row],[Toimittajan Y-tunnus]])&gt;0, "JA", "NEJ")</f>
        <v>JA</v>
      </c>
    </row>
    <row r="2942" spans="1:8" x14ac:dyDescent="0.35">
      <c r="A2942" t="s">
        <v>1816</v>
      </c>
      <c r="B2942" t="s">
        <v>1817</v>
      </c>
      <c r="C2942" s="1">
        <v>640</v>
      </c>
      <c r="D2942">
        <v>5122025</v>
      </c>
      <c r="E2942">
        <v>4380</v>
      </c>
      <c r="F2942" t="s">
        <v>373</v>
      </c>
      <c r="G2942">
        <v>5501</v>
      </c>
      <c r="H2942" t="str">
        <f>IF(COUNTIF(Aktiva_företag[FO-nummer],ostolaskut_2025[[#This Row],[Toimittajan Y-tunnus]])&gt;0, "JA", "NEJ")</f>
        <v>JA</v>
      </c>
    </row>
    <row r="2943" spans="1:8" x14ac:dyDescent="0.35">
      <c r="A2943" t="s">
        <v>1816</v>
      </c>
      <c r="B2943" t="s">
        <v>1817</v>
      </c>
      <c r="C2943" s="1">
        <v>361.91</v>
      </c>
      <c r="D2943">
        <v>5122025</v>
      </c>
      <c r="E2943">
        <v>4380</v>
      </c>
      <c r="F2943" t="s">
        <v>373</v>
      </c>
      <c r="G2943">
        <v>5501</v>
      </c>
      <c r="H2943" t="str">
        <f>IF(COUNTIF(Aktiva_företag[FO-nummer],ostolaskut_2025[[#This Row],[Toimittajan Y-tunnus]])&gt;0, "JA", "NEJ")</f>
        <v>JA</v>
      </c>
    </row>
    <row r="2944" spans="1:8" x14ac:dyDescent="0.35">
      <c r="A2944" t="s">
        <v>296</v>
      </c>
      <c r="B2944" t="s">
        <v>297</v>
      </c>
      <c r="C2944" s="1">
        <v>28.73</v>
      </c>
      <c r="D2944">
        <v>14012025</v>
      </c>
      <c r="E2944">
        <v>4600</v>
      </c>
      <c r="F2944" t="s">
        <v>120</v>
      </c>
      <c r="G2944">
        <v>5352</v>
      </c>
      <c r="H2944" t="str">
        <f>IF(COUNTIF(Aktiva_företag[FO-nummer],ostolaskut_2025[[#This Row],[Toimittajan Y-tunnus]])&gt;0, "JA", "NEJ")</f>
        <v>JA</v>
      </c>
    </row>
    <row r="2945" spans="1:8" x14ac:dyDescent="0.35">
      <c r="A2945" t="s">
        <v>296</v>
      </c>
      <c r="B2945" t="s">
        <v>297</v>
      </c>
      <c r="C2945" s="1">
        <v>63.58</v>
      </c>
      <c r="D2945">
        <v>14012025</v>
      </c>
      <c r="E2945">
        <v>4600</v>
      </c>
      <c r="F2945" t="s">
        <v>120</v>
      </c>
      <c r="G2945">
        <v>5352</v>
      </c>
      <c r="H2945" t="str">
        <f>IF(COUNTIF(Aktiva_företag[FO-nummer],ostolaskut_2025[[#This Row],[Toimittajan Y-tunnus]])&gt;0, "JA", "NEJ")</f>
        <v>JA</v>
      </c>
    </row>
    <row r="2946" spans="1:8" x14ac:dyDescent="0.35">
      <c r="A2946" t="s">
        <v>296</v>
      </c>
      <c r="B2946" t="s">
        <v>297</v>
      </c>
      <c r="C2946" s="1">
        <v>8.68</v>
      </c>
      <c r="D2946">
        <v>14012025</v>
      </c>
      <c r="E2946">
        <v>4600</v>
      </c>
      <c r="F2946" t="s">
        <v>120</v>
      </c>
      <c r="G2946">
        <v>5352</v>
      </c>
      <c r="H2946" t="str">
        <f>IF(COUNTIF(Aktiva_företag[FO-nummer],ostolaskut_2025[[#This Row],[Toimittajan Y-tunnus]])&gt;0, "JA", "NEJ")</f>
        <v>JA</v>
      </c>
    </row>
    <row r="2947" spans="1:8" x14ac:dyDescent="0.35">
      <c r="A2947" t="s">
        <v>296</v>
      </c>
      <c r="B2947" t="s">
        <v>297</v>
      </c>
      <c r="C2947" s="1">
        <v>317.05</v>
      </c>
      <c r="D2947">
        <v>14012025</v>
      </c>
      <c r="E2947">
        <v>4530</v>
      </c>
      <c r="F2947" t="s">
        <v>225</v>
      </c>
      <c r="G2947">
        <v>5352</v>
      </c>
      <c r="H2947" t="str">
        <f>IF(COUNTIF(Aktiva_företag[FO-nummer],ostolaskut_2025[[#This Row],[Toimittajan Y-tunnus]])&gt;0, "JA", "NEJ")</f>
        <v>JA</v>
      </c>
    </row>
    <row r="2948" spans="1:8" x14ac:dyDescent="0.35">
      <c r="A2948" t="s">
        <v>296</v>
      </c>
      <c r="B2948" t="s">
        <v>297</v>
      </c>
      <c r="C2948" s="1">
        <v>77.680000000000007</v>
      </c>
      <c r="D2948">
        <v>14012025</v>
      </c>
      <c r="E2948">
        <v>4390</v>
      </c>
      <c r="F2948" t="s">
        <v>140</v>
      </c>
      <c r="G2948">
        <v>3551</v>
      </c>
      <c r="H2948" t="str">
        <f>IF(COUNTIF(Aktiva_företag[FO-nummer],ostolaskut_2025[[#This Row],[Toimittajan Y-tunnus]])&gt;0, "JA", "NEJ")</f>
        <v>JA</v>
      </c>
    </row>
    <row r="2949" spans="1:8" x14ac:dyDescent="0.35">
      <c r="A2949" t="s">
        <v>296</v>
      </c>
      <c r="B2949" t="s">
        <v>297</v>
      </c>
      <c r="C2949" s="1">
        <v>214.34</v>
      </c>
      <c r="D2949">
        <v>29012025</v>
      </c>
      <c r="E2949">
        <v>4530</v>
      </c>
      <c r="F2949" t="s">
        <v>225</v>
      </c>
      <c r="G2949">
        <v>4601</v>
      </c>
      <c r="H2949" t="str">
        <f>IF(COUNTIF(Aktiva_företag[FO-nummer],ostolaskut_2025[[#This Row],[Toimittajan Y-tunnus]])&gt;0, "JA", "NEJ")</f>
        <v>JA</v>
      </c>
    </row>
    <row r="2950" spans="1:8" x14ac:dyDescent="0.35">
      <c r="A2950" t="s">
        <v>296</v>
      </c>
      <c r="B2950" t="s">
        <v>297</v>
      </c>
      <c r="C2950" s="1">
        <v>801.42</v>
      </c>
      <c r="D2950">
        <v>29012025</v>
      </c>
      <c r="E2950">
        <v>4530</v>
      </c>
      <c r="F2950" t="s">
        <v>225</v>
      </c>
      <c r="G2950">
        <v>5501</v>
      </c>
      <c r="H2950" t="str">
        <f>IF(COUNTIF(Aktiva_företag[FO-nummer],ostolaskut_2025[[#This Row],[Toimittajan Y-tunnus]])&gt;0, "JA", "NEJ")</f>
        <v>JA</v>
      </c>
    </row>
    <row r="2951" spans="1:8" x14ac:dyDescent="0.35">
      <c r="A2951" t="s">
        <v>296</v>
      </c>
      <c r="B2951" t="s">
        <v>297</v>
      </c>
      <c r="C2951" s="1">
        <v>144.63999999999999</v>
      </c>
      <c r="D2951">
        <v>29012025</v>
      </c>
      <c r="E2951">
        <v>4600</v>
      </c>
      <c r="F2951" t="s">
        <v>120</v>
      </c>
      <c r="G2951">
        <v>5352</v>
      </c>
      <c r="H2951" t="str">
        <f>IF(COUNTIF(Aktiva_företag[FO-nummer],ostolaskut_2025[[#This Row],[Toimittajan Y-tunnus]])&gt;0, "JA", "NEJ")</f>
        <v>JA</v>
      </c>
    </row>
    <row r="2952" spans="1:8" x14ac:dyDescent="0.35">
      <c r="A2952" t="s">
        <v>296</v>
      </c>
      <c r="B2952" t="s">
        <v>297</v>
      </c>
      <c r="C2952" s="1">
        <v>212.38</v>
      </c>
      <c r="D2952">
        <v>29012025</v>
      </c>
      <c r="E2952">
        <v>4600</v>
      </c>
      <c r="F2952" t="s">
        <v>120</v>
      </c>
      <c r="G2952">
        <v>5352</v>
      </c>
      <c r="H2952" t="str">
        <f>IF(COUNTIF(Aktiva_företag[FO-nummer],ostolaskut_2025[[#This Row],[Toimittajan Y-tunnus]])&gt;0, "JA", "NEJ")</f>
        <v>JA</v>
      </c>
    </row>
    <row r="2953" spans="1:8" x14ac:dyDescent="0.35">
      <c r="A2953" t="s">
        <v>296</v>
      </c>
      <c r="B2953" t="s">
        <v>297</v>
      </c>
      <c r="C2953" s="1">
        <v>160.68</v>
      </c>
      <c r="D2953">
        <v>11022025</v>
      </c>
      <c r="E2953">
        <v>4600</v>
      </c>
      <c r="F2953" t="s">
        <v>120</v>
      </c>
      <c r="G2953">
        <v>5352</v>
      </c>
      <c r="H2953" t="str">
        <f>IF(COUNTIF(Aktiva_företag[FO-nummer],ostolaskut_2025[[#This Row],[Toimittajan Y-tunnus]])&gt;0, "JA", "NEJ")</f>
        <v>JA</v>
      </c>
    </row>
    <row r="2954" spans="1:8" x14ac:dyDescent="0.35">
      <c r="A2954" t="s">
        <v>296</v>
      </c>
      <c r="B2954" t="s">
        <v>297</v>
      </c>
      <c r="C2954" s="1">
        <v>81.69</v>
      </c>
      <c r="D2954">
        <v>11022025</v>
      </c>
      <c r="E2954">
        <v>4600</v>
      </c>
      <c r="F2954" t="s">
        <v>120</v>
      </c>
      <c r="G2954">
        <v>5352</v>
      </c>
      <c r="H2954" t="str">
        <f>IF(COUNTIF(Aktiva_företag[FO-nummer],ostolaskut_2025[[#This Row],[Toimittajan Y-tunnus]])&gt;0, "JA", "NEJ")</f>
        <v>JA</v>
      </c>
    </row>
    <row r="2955" spans="1:8" x14ac:dyDescent="0.35">
      <c r="A2955" t="s">
        <v>296</v>
      </c>
      <c r="B2955" t="s">
        <v>297</v>
      </c>
      <c r="C2955" s="1">
        <v>14.61</v>
      </c>
      <c r="D2955">
        <v>11022025</v>
      </c>
      <c r="E2955">
        <v>4420</v>
      </c>
      <c r="F2955" t="s">
        <v>112</v>
      </c>
      <c r="G2955">
        <v>5352</v>
      </c>
      <c r="H2955" t="str">
        <f>IF(COUNTIF(Aktiva_företag[FO-nummer],ostolaskut_2025[[#This Row],[Toimittajan Y-tunnus]])&gt;0, "JA", "NEJ")</f>
        <v>JA</v>
      </c>
    </row>
    <row r="2956" spans="1:8" x14ac:dyDescent="0.35">
      <c r="A2956" t="s">
        <v>296</v>
      </c>
      <c r="B2956" t="s">
        <v>297</v>
      </c>
      <c r="C2956" s="1">
        <v>5.24</v>
      </c>
      <c r="D2956">
        <v>11022025</v>
      </c>
      <c r="E2956">
        <v>4600</v>
      </c>
      <c r="F2956" t="s">
        <v>120</v>
      </c>
      <c r="G2956">
        <v>5352</v>
      </c>
      <c r="H2956" t="str">
        <f>IF(COUNTIF(Aktiva_företag[FO-nummer],ostolaskut_2025[[#This Row],[Toimittajan Y-tunnus]])&gt;0, "JA", "NEJ")</f>
        <v>JA</v>
      </c>
    </row>
    <row r="2957" spans="1:8" x14ac:dyDescent="0.35">
      <c r="A2957" t="s">
        <v>296</v>
      </c>
      <c r="B2957" t="s">
        <v>297</v>
      </c>
      <c r="C2957" s="1">
        <v>333.83</v>
      </c>
      <c r="D2957">
        <v>11022025</v>
      </c>
      <c r="E2957">
        <v>4530</v>
      </c>
      <c r="F2957" t="s">
        <v>225</v>
      </c>
      <c r="G2957">
        <v>4601</v>
      </c>
      <c r="H2957" t="str">
        <f>IF(COUNTIF(Aktiva_företag[FO-nummer],ostolaskut_2025[[#This Row],[Toimittajan Y-tunnus]])&gt;0, "JA", "NEJ")</f>
        <v>JA</v>
      </c>
    </row>
    <row r="2958" spans="1:8" x14ac:dyDescent="0.35">
      <c r="A2958" t="s">
        <v>296</v>
      </c>
      <c r="B2958" t="s">
        <v>297</v>
      </c>
      <c r="C2958" s="1">
        <v>14.52</v>
      </c>
      <c r="D2958">
        <v>11022025</v>
      </c>
      <c r="E2958">
        <v>4600</v>
      </c>
      <c r="F2958" t="s">
        <v>120</v>
      </c>
      <c r="G2958">
        <v>5352</v>
      </c>
      <c r="H2958" t="str">
        <f>IF(COUNTIF(Aktiva_företag[FO-nummer],ostolaskut_2025[[#This Row],[Toimittajan Y-tunnus]])&gt;0, "JA", "NEJ")</f>
        <v>JA</v>
      </c>
    </row>
    <row r="2959" spans="1:8" x14ac:dyDescent="0.35">
      <c r="A2959" t="s">
        <v>296</v>
      </c>
      <c r="B2959" t="s">
        <v>297</v>
      </c>
      <c r="C2959" s="1">
        <v>172.63</v>
      </c>
      <c r="D2959">
        <v>11022025</v>
      </c>
      <c r="E2959">
        <v>4600</v>
      </c>
      <c r="F2959" t="s">
        <v>120</v>
      </c>
      <c r="G2959">
        <v>5352</v>
      </c>
      <c r="H2959" t="str">
        <f>IF(COUNTIF(Aktiva_företag[FO-nummer],ostolaskut_2025[[#This Row],[Toimittajan Y-tunnus]])&gt;0, "JA", "NEJ")</f>
        <v>JA</v>
      </c>
    </row>
    <row r="2960" spans="1:8" x14ac:dyDescent="0.35">
      <c r="A2960" t="s">
        <v>296</v>
      </c>
      <c r="B2960" t="s">
        <v>297</v>
      </c>
      <c r="C2960" s="1">
        <v>11.64</v>
      </c>
      <c r="D2960">
        <v>26022025</v>
      </c>
      <c r="E2960">
        <v>4420</v>
      </c>
      <c r="F2960" t="s">
        <v>112</v>
      </c>
      <c r="G2960">
        <v>5352</v>
      </c>
      <c r="H2960" t="str">
        <f>IF(COUNTIF(Aktiva_företag[FO-nummer],ostolaskut_2025[[#This Row],[Toimittajan Y-tunnus]])&gt;0, "JA", "NEJ")</f>
        <v>JA</v>
      </c>
    </row>
    <row r="2961" spans="1:8" x14ac:dyDescent="0.35">
      <c r="A2961" t="s">
        <v>296</v>
      </c>
      <c r="B2961" t="s">
        <v>297</v>
      </c>
      <c r="C2961" s="1">
        <v>145.87</v>
      </c>
      <c r="D2961">
        <v>26022025</v>
      </c>
      <c r="E2961">
        <v>4600</v>
      </c>
      <c r="F2961" t="s">
        <v>120</v>
      </c>
      <c r="G2961">
        <v>5352</v>
      </c>
      <c r="H2961" t="str">
        <f>IF(COUNTIF(Aktiva_företag[FO-nummer],ostolaskut_2025[[#This Row],[Toimittajan Y-tunnus]])&gt;0, "JA", "NEJ")</f>
        <v>JA</v>
      </c>
    </row>
    <row r="2962" spans="1:8" x14ac:dyDescent="0.35">
      <c r="A2962" t="s">
        <v>296</v>
      </c>
      <c r="B2962" t="s">
        <v>297</v>
      </c>
      <c r="C2962" s="1">
        <v>228.79</v>
      </c>
      <c r="D2962">
        <v>26022025</v>
      </c>
      <c r="E2962">
        <v>4600</v>
      </c>
      <c r="F2962" t="s">
        <v>120</v>
      </c>
      <c r="G2962">
        <v>5352</v>
      </c>
      <c r="H2962" t="str">
        <f>IF(COUNTIF(Aktiva_företag[FO-nummer],ostolaskut_2025[[#This Row],[Toimittajan Y-tunnus]])&gt;0, "JA", "NEJ")</f>
        <v>JA</v>
      </c>
    </row>
    <row r="2963" spans="1:8" x14ac:dyDescent="0.35">
      <c r="A2963" t="s">
        <v>296</v>
      </c>
      <c r="B2963" t="s">
        <v>297</v>
      </c>
      <c r="C2963" s="1">
        <v>5.75</v>
      </c>
      <c r="D2963">
        <v>26022025</v>
      </c>
      <c r="E2963">
        <v>4600</v>
      </c>
      <c r="F2963" t="s">
        <v>120</v>
      </c>
      <c r="G2963">
        <v>5352</v>
      </c>
      <c r="H2963" t="str">
        <f>IF(COUNTIF(Aktiva_företag[FO-nummer],ostolaskut_2025[[#This Row],[Toimittajan Y-tunnus]])&gt;0, "JA", "NEJ")</f>
        <v>JA</v>
      </c>
    </row>
    <row r="2964" spans="1:8" x14ac:dyDescent="0.35">
      <c r="A2964" t="s">
        <v>296</v>
      </c>
      <c r="B2964" t="s">
        <v>297</v>
      </c>
      <c r="C2964" s="1">
        <v>7.34</v>
      </c>
      <c r="D2964">
        <v>26022025</v>
      </c>
      <c r="E2964">
        <v>4600</v>
      </c>
      <c r="F2964" t="s">
        <v>120</v>
      </c>
      <c r="G2964">
        <v>5352</v>
      </c>
      <c r="H2964" t="str">
        <f>IF(COUNTIF(Aktiva_företag[FO-nummer],ostolaskut_2025[[#This Row],[Toimittajan Y-tunnus]])&gt;0, "JA", "NEJ")</f>
        <v>JA</v>
      </c>
    </row>
    <row r="2965" spans="1:8" x14ac:dyDescent="0.35">
      <c r="A2965" t="s">
        <v>296</v>
      </c>
      <c r="B2965" t="s">
        <v>297</v>
      </c>
      <c r="C2965" s="1">
        <v>29.96</v>
      </c>
      <c r="D2965">
        <v>26022025</v>
      </c>
      <c r="E2965">
        <v>4600</v>
      </c>
      <c r="F2965" t="s">
        <v>120</v>
      </c>
      <c r="G2965">
        <v>5352</v>
      </c>
      <c r="H2965" t="str">
        <f>IF(COUNTIF(Aktiva_företag[FO-nummer],ostolaskut_2025[[#This Row],[Toimittajan Y-tunnus]])&gt;0, "JA", "NEJ")</f>
        <v>JA</v>
      </c>
    </row>
    <row r="2966" spans="1:8" x14ac:dyDescent="0.35">
      <c r="A2966" t="s">
        <v>296</v>
      </c>
      <c r="B2966" t="s">
        <v>297</v>
      </c>
      <c r="C2966" s="1">
        <v>1974.44</v>
      </c>
      <c r="D2966">
        <v>12032025</v>
      </c>
      <c r="E2966">
        <v>4600</v>
      </c>
      <c r="F2966" t="s">
        <v>120</v>
      </c>
      <c r="G2966">
        <v>5352</v>
      </c>
      <c r="H2966" t="str">
        <f>IF(COUNTIF(Aktiva_företag[FO-nummer],ostolaskut_2025[[#This Row],[Toimittajan Y-tunnus]])&gt;0, "JA", "NEJ")</f>
        <v>JA</v>
      </c>
    </row>
    <row r="2967" spans="1:8" x14ac:dyDescent="0.35">
      <c r="A2967" t="s">
        <v>296</v>
      </c>
      <c r="B2967" t="s">
        <v>297</v>
      </c>
      <c r="C2967" s="1">
        <v>86.29</v>
      </c>
      <c r="D2967">
        <v>12032025</v>
      </c>
      <c r="E2967">
        <v>4600</v>
      </c>
      <c r="F2967" t="s">
        <v>120</v>
      </c>
      <c r="G2967">
        <v>5352</v>
      </c>
      <c r="H2967" t="str">
        <f>IF(COUNTIF(Aktiva_företag[FO-nummer],ostolaskut_2025[[#This Row],[Toimittajan Y-tunnus]])&gt;0, "JA", "NEJ")</f>
        <v>JA</v>
      </c>
    </row>
    <row r="2968" spans="1:8" x14ac:dyDescent="0.35">
      <c r="A2968" t="s">
        <v>296</v>
      </c>
      <c r="B2968" t="s">
        <v>297</v>
      </c>
      <c r="C2968" s="1">
        <v>10.24</v>
      </c>
      <c r="D2968">
        <v>31032025</v>
      </c>
      <c r="E2968">
        <v>4600</v>
      </c>
      <c r="F2968" t="s">
        <v>120</v>
      </c>
      <c r="G2968">
        <v>5352</v>
      </c>
      <c r="H2968" t="str">
        <f>IF(COUNTIF(Aktiva_företag[FO-nummer],ostolaskut_2025[[#This Row],[Toimittajan Y-tunnus]])&gt;0, "JA", "NEJ")</f>
        <v>JA</v>
      </c>
    </row>
    <row r="2969" spans="1:8" x14ac:dyDescent="0.35">
      <c r="A2969" t="s">
        <v>296</v>
      </c>
      <c r="B2969" t="s">
        <v>297</v>
      </c>
      <c r="C2969" s="1">
        <v>328.56</v>
      </c>
      <c r="D2969">
        <v>31032025</v>
      </c>
      <c r="E2969">
        <v>4530</v>
      </c>
      <c r="F2969" t="s">
        <v>225</v>
      </c>
      <c r="G2969">
        <v>4701</v>
      </c>
      <c r="H2969" t="str">
        <f>IF(COUNTIF(Aktiva_företag[FO-nummer],ostolaskut_2025[[#This Row],[Toimittajan Y-tunnus]])&gt;0, "JA", "NEJ")</f>
        <v>JA</v>
      </c>
    </row>
    <row r="2970" spans="1:8" x14ac:dyDescent="0.35">
      <c r="A2970" t="s">
        <v>296</v>
      </c>
      <c r="B2970" t="s">
        <v>297</v>
      </c>
      <c r="C2970" s="1">
        <v>49.35</v>
      </c>
      <c r="D2970">
        <v>31032025</v>
      </c>
      <c r="E2970">
        <v>4600</v>
      </c>
      <c r="F2970" t="s">
        <v>120</v>
      </c>
      <c r="G2970">
        <v>5352</v>
      </c>
      <c r="H2970" t="str">
        <f>IF(COUNTIF(Aktiva_företag[FO-nummer],ostolaskut_2025[[#This Row],[Toimittajan Y-tunnus]])&gt;0, "JA", "NEJ")</f>
        <v>JA</v>
      </c>
    </row>
    <row r="2971" spans="1:8" x14ac:dyDescent="0.35">
      <c r="A2971" t="s">
        <v>296</v>
      </c>
      <c r="B2971" t="s">
        <v>297</v>
      </c>
      <c r="C2971" s="1">
        <v>104.03</v>
      </c>
      <c r="D2971">
        <v>31032025</v>
      </c>
      <c r="E2971">
        <v>4600</v>
      </c>
      <c r="F2971" t="s">
        <v>120</v>
      </c>
      <c r="G2971">
        <v>5352</v>
      </c>
      <c r="H2971" t="str">
        <f>IF(COUNTIF(Aktiva_företag[FO-nummer],ostolaskut_2025[[#This Row],[Toimittajan Y-tunnus]])&gt;0, "JA", "NEJ")</f>
        <v>JA</v>
      </c>
    </row>
    <row r="2972" spans="1:8" x14ac:dyDescent="0.35">
      <c r="A2972" t="s">
        <v>296</v>
      </c>
      <c r="B2972" t="s">
        <v>297</v>
      </c>
      <c r="C2972" s="1">
        <v>50.67</v>
      </c>
      <c r="D2972">
        <v>31032025</v>
      </c>
      <c r="E2972">
        <v>4600</v>
      </c>
      <c r="F2972" t="s">
        <v>120</v>
      </c>
      <c r="G2972">
        <v>5352</v>
      </c>
      <c r="H2972" t="str">
        <f>IF(COUNTIF(Aktiva_företag[FO-nummer],ostolaskut_2025[[#This Row],[Toimittajan Y-tunnus]])&gt;0, "JA", "NEJ")</f>
        <v>JA</v>
      </c>
    </row>
    <row r="2973" spans="1:8" x14ac:dyDescent="0.35">
      <c r="A2973" t="s">
        <v>296</v>
      </c>
      <c r="B2973" t="s">
        <v>297</v>
      </c>
      <c r="C2973" s="1">
        <v>112.94</v>
      </c>
      <c r="D2973">
        <v>31032025</v>
      </c>
      <c r="E2973">
        <v>4600</v>
      </c>
      <c r="F2973" t="s">
        <v>120</v>
      </c>
      <c r="G2973">
        <v>5352</v>
      </c>
      <c r="H2973" t="str">
        <f>IF(COUNTIF(Aktiva_företag[FO-nummer],ostolaskut_2025[[#This Row],[Toimittajan Y-tunnus]])&gt;0, "JA", "NEJ")</f>
        <v>JA</v>
      </c>
    </row>
    <row r="2974" spans="1:8" x14ac:dyDescent="0.35">
      <c r="A2974" t="s">
        <v>296</v>
      </c>
      <c r="B2974" t="s">
        <v>297</v>
      </c>
      <c r="C2974" s="1">
        <v>120</v>
      </c>
      <c r="D2974">
        <v>31032025</v>
      </c>
      <c r="E2974">
        <v>4341</v>
      </c>
      <c r="F2974" t="s">
        <v>57</v>
      </c>
      <c r="G2974">
        <v>5501</v>
      </c>
      <c r="H2974" t="str">
        <f>IF(COUNTIF(Aktiva_företag[FO-nummer],ostolaskut_2025[[#This Row],[Toimittajan Y-tunnus]])&gt;0, "JA", "NEJ")</f>
        <v>JA</v>
      </c>
    </row>
    <row r="2975" spans="1:8" x14ac:dyDescent="0.35">
      <c r="A2975" t="s">
        <v>296</v>
      </c>
      <c r="B2975" t="s">
        <v>297</v>
      </c>
      <c r="C2975" s="1">
        <v>46.02</v>
      </c>
      <c r="D2975">
        <v>31032025</v>
      </c>
      <c r="E2975">
        <v>4501</v>
      </c>
      <c r="F2975" t="s">
        <v>214</v>
      </c>
      <c r="G2975">
        <v>3051</v>
      </c>
      <c r="H2975" t="str">
        <f>IF(COUNTIF(Aktiva_företag[FO-nummer],ostolaskut_2025[[#This Row],[Toimittajan Y-tunnus]])&gt;0, "JA", "NEJ")</f>
        <v>JA</v>
      </c>
    </row>
    <row r="2976" spans="1:8" x14ac:dyDescent="0.35">
      <c r="A2976" t="s">
        <v>296</v>
      </c>
      <c r="B2976" t="s">
        <v>297</v>
      </c>
      <c r="C2976" s="1">
        <v>105.86</v>
      </c>
      <c r="D2976">
        <v>31032025</v>
      </c>
      <c r="E2976">
        <v>4501</v>
      </c>
      <c r="F2976" t="s">
        <v>214</v>
      </c>
      <c r="G2976">
        <v>3051</v>
      </c>
      <c r="H2976" t="str">
        <f>IF(COUNTIF(Aktiva_företag[FO-nummer],ostolaskut_2025[[#This Row],[Toimittajan Y-tunnus]])&gt;0, "JA", "NEJ")</f>
        <v>JA</v>
      </c>
    </row>
    <row r="2977" spans="1:8" x14ac:dyDescent="0.35">
      <c r="A2977" t="s">
        <v>296</v>
      </c>
      <c r="B2977" t="s">
        <v>297</v>
      </c>
      <c r="C2977" s="1">
        <v>70.569999999999993</v>
      </c>
      <c r="D2977">
        <v>31032025</v>
      </c>
      <c r="E2977">
        <v>4501</v>
      </c>
      <c r="F2977" t="s">
        <v>214</v>
      </c>
      <c r="G2977">
        <v>3051</v>
      </c>
      <c r="H2977" t="str">
        <f>IF(COUNTIF(Aktiva_företag[FO-nummer],ostolaskut_2025[[#This Row],[Toimittajan Y-tunnus]])&gt;0, "JA", "NEJ")</f>
        <v>JA</v>
      </c>
    </row>
    <row r="2978" spans="1:8" x14ac:dyDescent="0.35">
      <c r="A2978" t="s">
        <v>296</v>
      </c>
      <c r="B2978" t="s">
        <v>297</v>
      </c>
      <c r="C2978" s="1">
        <v>21.83</v>
      </c>
      <c r="D2978">
        <v>31032025</v>
      </c>
      <c r="E2978">
        <v>4390</v>
      </c>
      <c r="F2978" t="s">
        <v>140</v>
      </c>
      <c r="G2978">
        <v>3551</v>
      </c>
      <c r="H2978" t="str">
        <f>IF(COUNTIF(Aktiva_företag[FO-nummer],ostolaskut_2025[[#This Row],[Toimittajan Y-tunnus]])&gt;0, "JA", "NEJ")</f>
        <v>JA</v>
      </c>
    </row>
    <row r="2979" spans="1:8" x14ac:dyDescent="0.35">
      <c r="A2979" t="s">
        <v>296</v>
      </c>
      <c r="B2979" t="s">
        <v>297</v>
      </c>
      <c r="C2979" s="1">
        <v>40.51</v>
      </c>
      <c r="D2979">
        <v>14042025</v>
      </c>
      <c r="E2979">
        <v>4600</v>
      </c>
      <c r="F2979" t="s">
        <v>120</v>
      </c>
      <c r="G2979">
        <v>5352</v>
      </c>
      <c r="H2979" t="str">
        <f>IF(COUNTIF(Aktiva_företag[FO-nummer],ostolaskut_2025[[#This Row],[Toimittajan Y-tunnus]])&gt;0, "JA", "NEJ")</f>
        <v>JA</v>
      </c>
    </row>
    <row r="2980" spans="1:8" x14ac:dyDescent="0.35">
      <c r="A2980" t="s">
        <v>296</v>
      </c>
      <c r="B2980" t="s">
        <v>297</v>
      </c>
      <c r="C2980" s="1">
        <v>257.48</v>
      </c>
      <c r="D2980">
        <v>14042025</v>
      </c>
      <c r="E2980">
        <v>4390</v>
      </c>
      <c r="F2980" t="s">
        <v>140</v>
      </c>
      <c r="G2980">
        <v>3551</v>
      </c>
      <c r="H2980" t="str">
        <f>IF(COUNTIF(Aktiva_företag[FO-nummer],ostolaskut_2025[[#This Row],[Toimittajan Y-tunnus]])&gt;0, "JA", "NEJ")</f>
        <v>JA</v>
      </c>
    </row>
    <row r="2981" spans="1:8" x14ac:dyDescent="0.35">
      <c r="A2981" t="s">
        <v>296</v>
      </c>
      <c r="B2981" t="s">
        <v>297</v>
      </c>
      <c r="C2981" s="1">
        <v>41.94</v>
      </c>
      <c r="D2981">
        <v>14042025</v>
      </c>
      <c r="E2981">
        <v>4600</v>
      </c>
      <c r="F2981" t="s">
        <v>120</v>
      </c>
      <c r="G2981">
        <v>5352</v>
      </c>
      <c r="H2981" t="str">
        <f>IF(COUNTIF(Aktiva_företag[FO-nummer],ostolaskut_2025[[#This Row],[Toimittajan Y-tunnus]])&gt;0, "JA", "NEJ")</f>
        <v>JA</v>
      </c>
    </row>
    <row r="2982" spans="1:8" x14ac:dyDescent="0.35">
      <c r="A2982" t="s">
        <v>296</v>
      </c>
      <c r="B2982" t="s">
        <v>297</v>
      </c>
      <c r="C2982" s="1">
        <v>27.82</v>
      </c>
      <c r="D2982">
        <v>14042025</v>
      </c>
      <c r="E2982">
        <v>4600</v>
      </c>
      <c r="F2982" t="s">
        <v>120</v>
      </c>
      <c r="G2982">
        <v>5352</v>
      </c>
      <c r="H2982" t="str">
        <f>IF(COUNTIF(Aktiva_företag[FO-nummer],ostolaskut_2025[[#This Row],[Toimittajan Y-tunnus]])&gt;0, "JA", "NEJ")</f>
        <v>JA</v>
      </c>
    </row>
    <row r="2983" spans="1:8" x14ac:dyDescent="0.35">
      <c r="A2983" t="s">
        <v>296</v>
      </c>
      <c r="B2983" t="s">
        <v>297</v>
      </c>
      <c r="C2983" s="1">
        <v>244.31</v>
      </c>
      <c r="D2983">
        <v>14042025</v>
      </c>
      <c r="E2983">
        <v>4600</v>
      </c>
      <c r="F2983" t="s">
        <v>120</v>
      </c>
      <c r="G2983">
        <v>5352</v>
      </c>
      <c r="H2983" t="str">
        <f>IF(COUNTIF(Aktiva_företag[FO-nummer],ostolaskut_2025[[#This Row],[Toimittajan Y-tunnus]])&gt;0, "JA", "NEJ")</f>
        <v>JA</v>
      </c>
    </row>
    <row r="2984" spans="1:8" x14ac:dyDescent="0.35">
      <c r="A2984" t="s">
        <v>296</v>
      </c>
      <c r="B2984" t="s">
        <v>297</v>
      </c>
      <c r="C2984" s="1">
        <v>138.72</v>
      </c>
      <c r="D2984">
        <v>14042025</v>
      </c>
      <c r="E2984">
        <v>4600</v>
      </c>
      <c r="F2984" t="s">
        <v>120</v>
      </c>
      <c r="G2984">
        <v>5352</v>
      </c>
      <c r="H2984" t="str">
        <f>IF(COUNTIF(Aktiva_företag[FO-nummer],ostolaskut_2025[[#This Row],[Toimittajan Y-tunnus]])&gt;0, "JA", "NEJ")</f>
        <v>JA</v>
      </c>
    </row>
    <row r="2985" spans="1:8" x14ac:dyDescent="0.35">
      <c r="A2985" t="s">
        <v>296</v>
      </c>
      <c r="B2985" t="s">
        <v>297</v>
      </c>
      <c r="C2985" s="1">
        <v>3203.59</v>
      </c>
      <c r="D2985">
        <v>14042025</v>
      </c>
      <c r="E2985">
        <v>4530</v>
      </c>
      <c r="F2985" t="s">
        <v>225</v>
      </c>
      <c r="G2985">
        <v>5352</v>
      </c>
      <c r="H2985" t="str">
        <f>IF(COUNTIF(Aktiva_företag[FO-nummer],ostolaskut_2025[[#This Row],[Toimittajan Y-tunnus]])&gt;0, "JA", "NEJ")</f>
        <v>JA</v>
      </c>
    </row>
    <row r="2986" spans="1:8" x14ac:dyDescent="0.35">
      <c r="A2986" t="s">
        <v>296</v>
      </c>
      <c r="B2986" t="s">
        <v>297</v>
      </c>
      <c r="C2986" s="1">
        <v>185.39</v>
      </c>
      <c r="D2986">
        <v>14042025</v>
      </c>
      <c r="E2986">
        <v>4600</v>
      </c>
      <c r="F2986" t="s">
        <v>120</v>
      </c>
      <c r="G2986">
        <v>5352</v>
      </c>
      <c r="H2986" t="str">
        <f>IF(COUNTIF(Aktiva_företag[FO-nummer],ostolaskut_2025[[#This Row],[Toimittajan Y-tunnus]])&gt;0, "JA", "NEJ")</f>
        <v>JA</v>
      </c>
    </row>
    <row r="2987" spans="1:8" x14ac:dyDescent="0.35">
      <c r="A2987" t="s">
        <v>296</v>
      </c>
      <c r="B2987" t="s">
        <v>297</v>
      </c>
      <c r="C2987" s="1">
        <v>549.83000000000004</v>
      </c>
      <c r="D2987">
        <v>14042025</v>
      </c>
      <c r="E2987">
        <v>4600</v>
      </c>
      <c r="F2987" t="s">
        <v>120</v>
      </c>
      <c r="G2987">
        <v>5352</v>
      </c>
      <c r="H2987" t="str">
        <f>IF(COUNTIF(Aktiva_företag[FO-nummer],ostolaskut_2025[[#This Row],[Toimittajan Y-tunnus]])&gt;0, "JA", "NEJ")</f>
        <v>JA</v>
      </c>
    </row>
    <row r="2988" spans="1:8" x14ac:dyDescent="0.35">
      <c r="A2988" t="s">
        <v>296</v>
      </c>
      <c r="B2988" t="s">
        <v>297</v>
      </c>
      <c r="C2988" s="1">
        <v>1070.8399999999999</v>
      </c>
      <c r="D2988">
        <v>16042025</v>
      </c>
      <c r="E2988">
        <v>1175</v>
      </c>
      <c r="F2988" t="s">
        <v>557</v>
      </c>
      <c r="G2988">
        <v>3551</v>
      </c>
      <c r="H2988" t="str">
        <f>IF(COUNTIF(Aktiva_företag[FO-nummer],ostolaskut_2025[[#This Row],[Toimittajan Y-tunnus]])&gt;0, "JA", "NEJ")</f>
        <v>JA</v>
      </c>
    </row>
    <row r="2989" spans="1:8" x14ac:dyDescent="0.35">
      <c r="A2989" t="s">
        <v>296</v>
      </c>
      <c r="B2989" t="s">
        <v>297</v>
      </c>
      <c r="C2989" s="1">
        <v>68.19</v>
      </c>
      <c r="D2989">
        <v>28042025</v>
      </c>
      <c r="E2989">
        <v>4600</v>
      </c>
      <c r="F2989" t="s">
        <v>120</v>
      </c>
      <c r="G2989">
        <v>5352</v>
      </c>
      <c r="H2989" t="str">
        <f>IF(COUNTIF(Aktiva_företag[FO-nummer],ostolaskut_2025[[#This Row],[Toimittajan Y-tunnus]])&gt;0, "JA", "NEJ")</f>
        <v>JA</v>
      </c>
    </row>
    <row r="2990" spans="1:8" x14ac:dyDescent="0.35">
      <c r="A2990" t="s">
        <v>296</v>
      </c>
      <c r="B2990" t="s">
        <v>297</v>
      </c>
      <c r="C2990" s="1">
        <v>59.08</v>
      </c>
      <c r="D2990">
        <v>28042025</v>
      </c>
      <c r="E2990">
        <v>4600</v>
      </c>
      <c r="F2990" t="s">
        <v>120</v>
      </c>
      <c r="G2990">
        <v>5352</v>
      </c>
      <c r="H2990" t="str">
        <f>IF(COUNTIF(Aktiva_företag[FO-nummer],ostolaskut_2025[[#This Row],[Toimittajan Y-tunnus]])&gt;0, "JA", "NEJ")</f>
        <v>JA</v>
      </c>
    </row>
    <row r="2991" spans="1:8" x14ac:dyDescent="0.35">
      <c r="A2991" t="s">
        <v>296</v>
      </c>
      <c r="B2991" t="s">
        <v>297</v>
      </c>
      <c r="C2991" s="1">
        <v>529.04</v>
      </c>
      <c r="D2991">
        <v>28042025</v>
      </c>
      <c r="E2991">
        <v>4530</v>
      </c>
      <c r="F2991" t="s">
        <v>225</v>
      </c>
      <c r="G2991">
        <v>4701</v>
      </c>
      <c r="H2991" t="str">
        <f>IF(COUNTIF(Aktiva_företag[FO-nummer],ostolaskut_2025[[#This Row],[Toimittajan Y-tunnus]])&gt;0, "JA", "NEJ")</f>
        <v>JA</v>
      </c>
    </row>
    <row r="2992" spans="1:8" x14ac:dyDescent="0.35">
      <c r="A2992" t="s">
        <v>296</v>
      </c>
      <c r="B2992" t="s">
        <v>297</v>
      </c>
      <c r="C2992" s="1">
        <v>28.7</v>
      </c>
      <c r="D2992">
        <v>13052025</v>
      </c>
      <c r="E2992">
        <v>4600</v>
      </c>
      <c r="F2992" t="s">
        <v>120</v>
      </c>
      <c r="G2992">
        <v>5352</v>
      </c>
      <c r="H2992" t="str">
        <f>IF(COUNTIF(Aktiva_företag[FO-nummer],ostolaskut_2025[[#This Row],[Toimittajan Y-tunnus]])&gt;0, "JA", "NEJ")</f>
        <v>JA</v>
      </c>
    </row>
    <row r="2993" spans="1:8" x14ac:dyDescent="0.35">
      <c r="A2993" t="s">
        <v>296</v>
      </c>
      <c r="B2993" t="s">
        <v>297</v>
      </c>
      <c r="C2993" s="1">
        <v>60.57</v>
      </c>
      <c r="D2993">
        <v>13052025</v>
      </c>
      <c r="E2993">
        <v>4600</v>
      </c>
      <c r="F2993" t="s">
        <v>120</v>
      </c>
      <c r="G2993">
        <v>5352</v>
      </c>
      <c r="H2993" t="str">
        <f>IF(COUNTIF(Aktiva_företag[FO-nummer],ostolaskut_2025[[#This Row],[Toimittajan Y-tunnus]])&gt;0, "JA", "NEJ")</f>
        <v>JA</v>
      </c>
    </row>
    <row r="2994" spans="1:8" x14ac:dyDescent="0.35">
      <c r="A2994" t="s">
        <v>296</v>
      </c>
      <c r="B2994" t="s">
        <v>297</v>
      </c>
      <c r="C2994" s="1">
        <v>49.75</v>
      </c>
      <c r="D2994">
        <v>13052025</v>
      </c>
      <c r="E2994">
        <v>4600</v>
      </c>
      <c r="F2994" t="s">
        <v>120</v>
      </c>
      <c r="G2994">
        <v>5352</v>
      </c>
      <c r="H2994" t="str">
        <f>IF(COUNTIF(Aktiva_företag[FO-nummer],ostolaskut_2025[[#This Row],[Toimittajan Y-tunnus]])&gt;0, "JA", "NEJ")</f>
        <v>JA</v>
      </c>
    </row>
    <row r="2995" spans="1:8" x14ac:dyDescent="0.35">
      <c r="A2995" t="s">
        <v>296</v>
      </c>
      <c r="B2995" t="s">
        <v>297</v>
      </c>
      <c r="C2995" s="1">
        <v>61.74</v>
      </c>
      <c r="D2995">
        <v>13052025</v>
      </c>
      <c r="E2995">
        <v>4600</v>
      </c>
      <c r="F2995" t="s">
        <v>120</v>
      </c>
      <c r="G2995">
        <v>5352</v>
      </c>
      <c r="H2995" t="str">
        <f>IF(COUNTIF(Aktiva_företag[FO-nummer],ostolaskut_2025[[#This Row],[Toimittajan Y-tunnus]])&gt;0, "JA", "NEJ")</f>
        <v>JA</v>
      </c>
    </row>
    <row r="2996" spans="1:8" x14ac:dyDescent="0.35">
      <c r="A2996" t="s">
        <v>296</v>
      </c>
      <c r="B2996" t="s">
        <v>297</v>
      </c>
      <c r="C2996" s="1">
        <v>50.42</v>
      </c>
      <c r="D2996">
        <v>13052025</v>
      </c>
      <c r="E2996">
        <v>4530</v>
      </c>
      <c r="F2996" t="s">
        <v>225</v>
      </c>
      <c r="G2996">
        <v>4601</v>
      </c>
      <c r="H2996" t="str">
        <f>IF(COUNTIF(Aktiva_företag[FO-nummer],ostolaskut_2025[[#This Row],[Toimittajan Y-tunnus]])&gt;0, "JA", "NEJ")</f>
        <v>JA</v>
      </c>
    </row>
    <row r="2997" spans="1:8" x14ac:dyDescent="0.35">
      <c r="A2997" t="s">
        <v>296</v>
      </c>
      <c r="B2997" t="s">
        <v>297</v>
      </c>
      <c r="C2997" s="1">
        <v>325.63</v>
      </c>
      <c r="D2997">
        <v>13052025</v>
      </c>
      <c r="E2997">
        <v>4600</v>
      </c>
      <c r="F2997" t="s">
        <v>120</v>
      </c>
      <c r="G2997">
        <v>5352</v>
      </c>
      <c r="H2997" t="str">
        <f>IF(COUNTIF(Aktiva_företag[FO-nummer],ostolaskut_2025[[#This Row],[Toimittajan Y-tunnus]])&gt;0, "JA", "NEJ")</f>
        <v>JA</v>
      </c>
    </row>
    <row r="2998" spans="1:8" x14ac:dyDescent="0.35">
      <c r="A2998" t="s">
        <v>296</v>
      </c>
      <c r="B2998" t="s">
        <v>297</v>
      </c>
      <c r="C2998" s="1">
        <v>20.23</v>
      </c>
      <c r="D2998">
        <v>28052025</v>
      </c>
      <c r="E2998">
        <v>4501</v>
      </c>
      <c r="F2998" t="s">
        <v>214</v>
      </c>
      <c r="G2998">
        <v>3051</v>
      </c>
      <c r="H2998" t="str">
        <f>IF(COUNTIF(Aktiva_företag[FO-nummer],ostolaskut_2025[[#This Row],[Toimittajan Y-tunnus]])&gt;0, "JA", "NEJ")</f>
        <v>JA</v>
      </c>
    </row>
    <row r="2999" spans="1:8" x14ac:dyDescent="0.35">
      <c r="A2999" t="s">
        <v>296</v>
      </c>
      <c r="B2999" t="s">
        <v>297</v>
      </c>
      <c r="C2999" s="1">
        <v>13.48</v>
      </c>
      <c r="D2999">
        <v>28052025</v>
      </c>
      <c r="E2999">
        <v>4501</v>
      </c>
      <c r="F2999" t="s">
        <v>214</v>
      </c>
      <c r="G2999">
        <v>3051</v>
      </c>
      <c r="H2999" t="str">
        <f>IF(COUNTIF(Aktiva_företag[FO-nummer],ostolaskut_2025[[#This Row],[Toimittajan Y-tunnus]])&gt;0, "JA", "NEJ")</f>
        <v>JA</v>
      </c>
    </row>
    <row r="3000" spans="1:8" x14ac:dyDescent="0.35">
      <c r="A3000" t="s">
        <v>296</v>
      </c>
      <c r="B3000" t="s">
        <v>297</v>
      </c>
      <c r="C3000" s="1">
        <v>68.239999999999995</v>
      </c>
      <c r="D3000">
        <v>28052025</v>
      </c>
      <c r="E3000">
        <v>4600</v>
      </c>
      <c r="F3000" t="s">
        <v>120</v>
      </c>
      <c r="G3000">
        <v>5352</v>
      </c>
      <c r="H3000" t="str">
        <f>IF(COUNTIF(Aktiva_företag[FO-nummer],ostolaskut_2025[[#This Row],[Toimittajan Y-tunnus]])&gt;0, "JA", "NEJ")</f>
        <v>JA</v>
      </c>
    </row>
    <row r="3001" spans="1:8" x14ac:dyDescent="0.35">
      <c r="A3001" t="s">
        <v>296</v>
      </c>
      <c r="B3001" t="s">
        <v>297</v>
      </c>
      <c r="C3001" s="1">
        <v>54.44</v>
      </c>
      <c r="D3001">
        <v>28052025</v>
      </c>
      <c r="E3001">
        <v>4600</v>
      </c>
      <c r="F3001" t="s">
        <v>120</v>
      </c>
      <c r="G3001">
        <v>4601</v>
      </c>
      <c r="H3001" t="str">
        <f>IF(COUNTIF(Aktiva_företag[FO-nummer],ostolaskut_2025[[#This Row],[Toimittajan Y-tunnus]])&gt;0, "JA", "NEJ")</f>
        <v>JA</v>
      </c>
    </row>
    <row r="3002" spans="1:8" x14ac:dyDescent="0.35">
      <c r="A3002" t="s">
        <v>296</v>
      </c>
      <c r="B3002" t="s">
        <v>297</v>
      </c>
      <c r="C3002" s="1">
        <v>105.57</v>
      </c>
      <c r="D3002">
        <v>28052025</v>
      </c>
      <c r="E3002">
        <v>4600</v>
      </c>
      <c r="F3002" t="s">
        <v>120</v>
      </c>
      <c r="G3002">
        <v>5352</v>
      </c>
      <c r="H3002" t="str">
        <f>IF(COUNTIF(Aktiva_företag[FO-nummer],ostolaskut_2025[[#This Row],[Toimittajan Y-tunnus]])&gt;0, "JA", "NEJ")</f>
        <v>JA</v>
      </c>
    </row>
    <row r="3003" spans="1:8" x14ac:dyDescent="0.35">
      <c r="A3003" t="s">
        <v>296</v>
      </c>
      <c r="B3003" t="s">
        <v>297</v>
      </c>
      <c r="C3003" s="1">
        <v>159.36000000000001</v>
      </c>
      <c r="D3003">
        <v>28052025</v>
      </c>
      <c r="E3003">
        <v>4530</v>
      </c>
      <c r="F3003" t="s">
        <v>225</v>
      </c>
      <c r="G3003">
        <v>4701</v>
      </c>
      <c r="H3003" t="str">
        <f>IF(COUNTIF(Aktiva_företag[FO-nummer],ostolaskut_2025[[#This Row],[Toimittajan Y-tunnus]])&gt;0, "JA", "NEJ")</f>
        <v>JA</v>
      </c>
    </row>
    <row r="3004" spans="1:8" x14ac:dyDescent="0.35">
      <c r="A3004" t="s">
        <v>296</v>
      </c>
      <c r="B3004" t="s">
        <v>297</v>
      </c>
      <c r="C3004" s="1">
        <v>137</v>
      </c>
      <c r="D3004">
        <v>28052025</v>
      </c>
      <c r="E3004">
        <v>4600</v>
      </c>
      <c r="F3004" t="s">
        <v>120</v>
      </c>
      <c r="G3004">
        <v>5352</v>
      </c>
      <c r="H3004" t="str">
        <f>IF(COUNTIF(Aktiva_företag[FO-nummer],ostolaskut_2025[[#This Row],[Toimittajan Y-tunnus]])&gt;0, "JA", "NEJ")</f>
        <v>JA</v>
      </c>
    </row>
    <row r="3005" spans="1:8" x14ac:dyDescent="0.35">
      <c r="A3005" t="s">
        <v>296</v>
      </c>
      <c r="B3005" t="s">
        <v>297</v>
      </c>
      <c r="C3005" s="1">
        <v>167.33</v>
      </c>
      <c r="D3005">
        <v>31052025</v>
      </c>
      <c r="E3005">
        <v>4580</v>
      </c>
      <c r="F3005" t="s">
        <v>160</v>
      </c>
      <c r="G3005">
        <v>3551</v>
      </c>
      <c r="H3005" t="str">
        <f>IF(COUNTIF(Aktiva_företag[FO-nummer],ostolaskut_2025[[#This Row],[Toimittajan Y-tunnus]])&gt;0, "JA", "NEJ")</f>
        <v>JA</v>
      </c>
    </row>
    <row r="3006" spans="1:8" x14ac:dyDescent="0.35">
      <c r="A3006" t="s">
        <v>296</v>
      </c>
      <c r="B3006" t="s">
        <v>297</v>
      </c>
      <c r="C3006" s="1">
        <v>167.33</v>
      </c>
      <c r="D3006">
        <v>2062025</v>
      </c>
      <c r="E3006">
        <v>4580</v>
      </c>
      <c r="F3006" t="s">
        <v>160</v>
      </c>
      <c r="G3006">
        <v>3551</v>
      </c>
      <c r="H3006" t="str">
        <f>IF(COUNTIF(Aktiva_företag[FO-nummer],ostolaskut_2025[[#This Row],[Toimittajan Y-tunnus]])&gt;0, "JA", "NEJ")</f>
        <v>JA</v>
      </c>
    </row>
    <row r="3007" spans="1:8" x14ac:dyDescent="0.35">
      <c r="A3007" t="s">
        <v>296</v>
      </c>
      <c r="B3007" t="s">
        <v>297</v>
      </c>
      <c r="C3007" s="1">
        <v>27.2</v>
      </c>
      <c r="D3007">
        <v>11062025</v>
      </c>
      <c r="E3007">
        <v>4600</v>
      </c>
      <c r="F3007" t="s">
        <v>120</v>
      </c>
      <c r="G3007">
        <v>5352</v>
      </c>
      <c r="H3007" t="str">
        <f>IF(COUNTIF(Aktiva_företag[FO-nummer],ostolaskut_2025[[#This Row],[Toimittajan Y-tunnus]])&gt;0, "JA", "NEJ")</f>
        <v>JA</v>
      </c>
    </row>
    <row r="3008" spans="1:8" x14ac:dyDescent="0.35">
      <c r="A3008" t="s">
        <v>296</v>
      </c>
      <c r="B3008" t="s">
        <v>297</v>
      </c>
      <c r="C3008" s="1">
        <v>10.26</v>
      </c>
      <c r="D3008">
        <v>11062025</v>
      </c>
      <c r="E3008">
        <v>4390</v>
      </c>
      <c r="F3008" t="s">
        <v>140</v>
      </c>
      <c r="G3008">
        <v>3551</v>
      </c>
      <c r="H3008" t="str">
        <f>IF(COUNTIF(Aktiva_företag[FO-nummer],ostolaskut_2025[[#This Row],[Toimittajan Y-tunnus]])&gt;0, "JA", "NEJ")</f>
        <v>JA</v>
      </c>
    </row>
    <row r="3009" spans="1:8" x14ac:dyDescent="0.35">
      <c r="A3009" t="s">
        <v>296</v>
      </c>
      <c r="B3009" t="s">
        <v>297</v>
      </c>
      <c r="C3009" s="1">
        <v>20.48</v>
      </c>
      <c r="D3009">
        <v>11062025</v>
      </c>
      <c r="E3009">
        <v>4600</v>
      </c>
      <c r="F3009" t="s">
        <v>120</v>
      </c>
      <c r="G3009">
        <v>5352</v>
      </c>
      <c r="H3009" t="str">
        <f>IF(COUNTIF(Aktiva_företag[FO-nummer],ostolaskut_2025[[#This Row],[Toimittajan Y-tunnus]])&gt;0, "JA", "NEJ")</f>
        <v>JA</v>
      </c>
    </row>
    <row r="3010" spans="1:8" x14ac:dyDescent="0.35">
      <c r="A3010" t="s">
        <v>296</v>
      </c>
      <c r="B3010" t="s">
        <v>297</v>
      </c>
      <c r="C3010" s="1">
        <v>26.58</v>
      </c>
      <c r="D3010">
        <v>11062025</v>
      </c>
      <c r="E3010">
        <v>4600</v>
      </c>
      <c r="F3010" t="s">
        <v>120</v>
      </c>
      <c r="G3010">
        <v>5352</v>
      </c>
      <c r="H3010" t="str">
        <f>IF(COUNTIF(Aktiva_företag[FO-nummer],ostolaskut_2025[[#This Row],[Toimittajan Y-tunnus]])&gt;0, "JA", "NEJ")</f>
        <v>JA</v>
      </c>
    </row>
    <row r="3011" spans="1:8" x14ac:dyDescent="0.35">
      <c r="A3011" t="s">
        <v>296</v>
      </c>
      <c r="B3011" t="s">
        <v>297</v>
      </c>
      <c r="C3011" s="1">
        <v>521.9</v>
      </c>
      <c r="D3011">
        <v>16062025</v>
      </c>
      <c r="E3011">
        <v>4390</v>
      </c>
      <c r="F3011" t="s">
        <v>140</v>
      </c>
      <c r="G3011">
        <v>5352</v>
      </c>
      <c r="H3011" t="str">
        <f>IF(COUNTIF(Aktiva_företag[FO-nummer],ostolaskut_2025[[#This Row],[Toimittajan Y-tunnus]])&gt;0, "JA", "NEJ")</f>
        <v>JA</v>
      </c>
    </row>
    <row r="3012" spans="1:8" x14ac:dyDescent="0.35">
      <c r="A3012" t="s">
        <v>296</v>
      </c>
      <c r="B3012" t="s">
        <v>297</v>
      </c>
      <c r="C3012" s="1">
        <v>138.91999999999999</v>
      </c>
      <c r="D3012">
        <v>16062025</v>
      </c>
      <c r="E3012">
        <v>4600</v>
      </c>
      <c r="F3012" t="s">
        <v>120</v>
      </c>
      <c r="G3012">
        <v>5352</v>
      </c>
      <c r="H3012" t="str">
        <f>IF(COUNTIF(Aktiva_företag[FO-nummer],ostolaskut_2025[[#This Row],[Toimittajan Y-tunnus]])&gt;0, "JA", "NEJ")</f>
        <v>JA</v>
      </c>
    </row>
    <row r="3013" spans="1:8" x14ac:dyDescent="0.35">
      <c r="A3013" t="s">
        <v>296</v>
      </c>
      <c r="B3013" t="s">
        <v>297</v>
      </c>
      <c r="C3013" s="1">
        <v>64.52</v>
      </c>
      <c r="D3013">
        <v>27062025</v>
      </c>
      <c r="E3013">
        <v>4530</v>
      </c>
      <c r="F3013" t="s">
        <v>225</v>
      </c>
      <c r="G3013">
        <v>4601</v>
      </c>
      <c r="H3013" t="str">
        <f>IF(COUNTIF(Aktiva_företag[FO-nummer],ostolaskut_2025[[#This Row],[Toimittajan Y-tunnus]])&gt;0, "JA", "NEJ")</f>
        <v>JA</v>
      </c>
    </row>
    <row r="3014" spans="1:8" x14ac:dyDescent="0.35">
      <c r="A3014" t="s">
        <v>296</v>
      </c>
      <c r="B3014" t="s">
        <v>297</v>
      </c>
      <c r="C3014" s="1">
        <v>86.48</v>
      </c>
      <c r="D3014">
        <v>27062025</v>
      </c>
      <c r="E3014">
        <v>4600</v>
      </c>
      <c r="F3014" t="s">
        <v>120</v>
      </c>
      <c r="G3014">
        <v>5352</v>
      </c>
      <c r="H3014" t="str">
        <f>IF(COUNTIF(Aktiva_företag[FO-nummer],ostolaskut_2025[[#This Row],[Toimittajan Y-tunnus]])&gt;0, "JA", "NEJ")</f>
        <v>JA</v>
      </c>
    </row>
    <row r="3015" spans="1:8" x14ac:dyDescent="0.35">
      <c r="A3015" t="s">
        <v>296</v>
      </c>
      <c r="B3015" t="s">
        <v>297</v>
      </c>
      <c r="C3015" s="1">
        <v>30.34</v>
      </c>
      <c r="D3015">
        <v>27062025</v>
      </c>
      <c r="E3015">
        <v>4560</v>
      </c>
      <c r="F3015" t="s">
        <v>90</v>
      </c>
      <c r="G3015">
        <v>5352</v>
      </c>
      <c r="H3015" t="str">
        <f>IF(COUNTIF(Aktiva_företag[FO-nummer],ostolaskut_2025[[#This Row],[Toimittajan Y-tunnus]])&gt;0, "JA", "NEJ")</f>
        <v>JA</v>
      </c>
    </row>
    <row r="3016" spans="1:8" x14ac:dyDescent="0.35">
      <c r="A3016" t="s">
        <v>296</v>
      </c>
      <c r="B3016" t="s">
        <v>297</v>
      </c>
      <c r="C3016" s="1">
        <v>75.33</v>
      </c>
      <c r="D3016">
        <v>27062025</v>
      </c>
      <c r="E3016">
        <v>4600</v>
      </c>
      <c r="F3016" t="s">
        <v>120</v>
      </c>
      <c r="G3016">
        <v>5352</v>
      </c>
      <c r="H3016" t="str">
        <f>IF(COUNTIF(Aktiva_företag[FO-nummer],ostolaskut_2025[[#This Row],[Toimittajan Y-tunnus]])&gt;0, "JA", "NEJ")</f>
        <v>JA</v>
      </c>
    </row>
    <row r="3017" spans="1:8" x14ac:dyDescent="0.35">
      <c r="A3017" t="s">
        <v>296</v>
      </c>
      <c r="B3017" t="s">
        <v>297</v>
      </c>
      <c r="C3017" s="1">
        <v>101.2</v>
      </c>
      <c r="D3017">
        <v>14072025</v>
      </c>
      <c r="E3017">
        <v>4600</v>
      </c>
      <c r="F3017" t="s">
        <v>120</v>
      </c>
      <c r="G3017">
        <v>4601</v>
      </c>
      <c r="H3017" t="str">
        <f>IF(COUNTIF(Aktiva_företag[FO-nummer],ostolaskut_2025[[#This Row],[Toimittajan Y-tunnus]])&gt;0, "JA", "NEJ")</f>
        <v>JA</v>
      </c>
    </row>
    <row r="3018" spans="1:8" x14ac:dyDescent="0.35">
      <c r="A3018" t="s">
        <v>296</v>
      </c>
      <c r="B3018" t="s">
        <v>297</v>
      </c>
      <c r="C3018" s="1">
        <v>281.22000000000003</v>
      </c>
      <c r="D3018">
        <v>14072025</v>
      </c>
      <c r="E3018">
        <v>4600</v>
      </c>
      <c r="F3018" t="s">
        <v>120</v>
      </c>
      <c r="G3018">
        <v>5352</v>
      </c>
      <c r="H3018" t="str">
        <f>IF(COUNTIF(Aktiva_företag[FO-nummer],ostolaskut_2025[[#This Row],[Toimittajan Y-tunnus]])&gt;0, "JA", "NEJ")</f>
        <v>JA</v>
      </c>
    </row>
    <row r="3019" spans="1:8" x14ac:dyDescent="0.35">
      <c r="A3019" t="s">
        <v>296</v>
      </c>
      <c r="B3019" t="s">
        <v>297</v>
      </c>
      <c r="C3019" s="1">
        <v>532.69000000000005</v>
      </c>
      <c r="D3019">
        <v>14072025</v>
      </c>
      <c r="E3019">
        <v>4530</v>
      </c>
      <c r="F3019" t="s">
        <v>225</v>
      </c>
      <c r="G3019">
        <v>4601</v>
      </c>
      <c r="H3019" t="str">
        <f>IF(COUNTIF(Aktiva_företag[FO-nummer],ostolaskut_2025[[#This Row],[Toimittajan Y-tunnus]])&gt;0, "JA", "NEJ")</f>
        <v>JA</v>
      </c>
    </row>
    <row r="3020" spans="1:8" x14ac:dyDescent="0.35">
      <c r="A3020" t="s">
        <v>296</v>
      </c>
      <c r="B3020" t="s">
        <v>297</v>
      </c>
      <c r="C3020" s="1">
        <v>188.9</v>
      </c>
      <c r="D3020">
        <v>29072025</v>
      </c>
      <c r="E3020">
        <v>4390</v>
      </c>
      <c r="F3020" t="s">
        <v>140</v>
      </c>
      <c r="G3020">
        <v>3551</v>
      </c>
      <c r="H3020" t="str">
        <f>IF(COUNTIF(Aktiva_företag[FO-nummer],ostolaskut_2025[[#This Row],[Toimittajan Y-tunnus]])&gt;0, "JA", "NEJ")</f>
        <v>JA</v>
      </c>
    </row>
    <row r="3021" spans="1:8" x14ac:dyDescent="0.35">
      <c r="A3021" t="s">
        <v>296</v>
      </c>
      <c r="B3021" t="s">
        <v>297</v>
      </c>
      <c r="C3021" s="1">
        <v>19.04</v>
      </c>
      <c r="D3021">
        <v>29072025</v>
      </c>
      <c r="E3021">
        <v>4560</v>
      </c>
      <c r="F3021" t="s">
        <v>90</v>
      </c>
      <c r="G3021">
        <v>5352</v>
      </c>
      <c r="H3021" t="str">
        <f>IF(COUNTIF(Aktiva_företag[FO-nummer],ostolaskut_2025[[#This Row],[Toimittajan Y-tunnus]])&gt;0, "JA", "NEJ")</f>
        <v>JA</v>
      </c>
    </row>
    <row r="3022" spans="1:8" x14ac:dyDescent="0.35">
      <c r="A3022" t="s">
        <v>296</v>
      </c>
      <c r="B3022" t="s">
        <v>297</v>
      </c>
      <c r="C3022" s="1">
        <v>67.62</v>
      </c>
      <c r="D3022">
        <v>29072025</v>
      </c>
      <c r="E3022">
        <v>4600</v>
      </c>
      <c r="F3022" t="s">
        <v>120</v>
      </c>
      <c r="G3022">
        <v>5352</v>
      </c>
      <c r="H3022" t="str">
        <f>IF(COUNTIF(Aktiva_företag[FO-nummer],ostolaskut_2025[[#This Row],[Toimittajan Y-tunnus]])&gt;0, "JA", "NEJ")</f>
        <v>JA</v>
      </c>
    </row>
    <row r="3023" spans="1:8" x14ac:dyDescent="0.35">
      <c r="A3023" t="s">
        <v>296</v>
      </c>
      <c r="B3023" t="s">
        <v>297</v>
      </c>
      <c r="C3023" s="1">
        <v>340.32</v>
      </c>
      <c r="D3023">
        <v>29072025</v>
      </c>
      <c r="E3023">
        <v>4600</v>
      </c>
      <c r="F3023" t="s">
        <v>120</v>
      </c>
      <c r="G3023">
        <v>4601</v>
      </c>
      <c r="H3023" t="str">
        <f>IF(COUNTIF(Aktiva_företag[FO-nummer],ostolaskut_2025[[#This Row],[Toimittajan Y-tunnus]])&gt;0, "JA", "NEJ")</f>
        <v>JA</v>
      </c>
    </row>
    <row r="3024" spans="1:8" x14ac:dyDescent="0.35">
      <c r="A3024" t="s">
        <v>296</v>
      </c>
      <c r="B3024" t="s">
        <v>297</v>
      </c>
      <c r="C3024" s="1">
        <v>65.77</v>
      </c>
      <c r="D3024">
        <v>29072025</v>
      </c>
      <c r="E3024">
        <v>4600</v>
      </c>
      <c r="F3024" t="s">
        <v>120</v>
      </c>
      <c r="G3024">
        <v>5352</v>
      </c>
      <c r="H3024" t="str">
        <f>IF(COUNTIF(Aktiva_företag[FO-nummer],ostolaskut_2025[[#This Row],[Toimittajan Y-tunnus]])&gt;0, "JA", "NEJ")</f>
        <v>JA</v>
      </c>
    </row>
    <row r="3025" spans="1:8" x14ac:dyDescent="0.35">
      <c r="A3025" t="s">
        <v>296</v>
      </c>
      <c r="B3025" t="s">
        <v>297</v>
      </c>
      <c r="C3025" s="1">
        <v>178.15</v>
      </c>
      <c r="D3025">
        <v>12082025</v>
      </c>
      <c r="E3025">
        <v>4530</v>
      </c>
      <c r="F3025" t="s">
        <v>225</v>
      </c>
      <c r="G3025">
        <v>4601</v>
      </c>
      <c r="H3025" t="str">
        <f>IF(COUNTIF(Aktiva_företag[FO-nummer],ostolaskut_2025[[#This Row],[Toimittajan Y-tunnus]])&gt;0, "JA", "NEJ")</f>
        <v>JA</v>
      </c>
    </row>
    <row r="3026" spans="1:8" x14ac:dyDescent="0.35">
      <c r="A3026" t="s">
        <v>296</v>
      </c>
      <c r="B3026" t="s">
        <v>297</v>
      </c>
      <c r="C3026" s="1">
        <v>47.9</v>
      </c>
      <c r="D3026">
        <v>12082025</v>
      </c>
      <c r="E3026">
        <v>4600</v>
      </c>
      <c r="F3026" t="s">
        <v>120</v>
      </c>
      <c r="G3026">
        <v>5352</v>
      </c>
      <c r="H3026" t="str">
        <f>IF(COUNTIF(Aktiva_företag[FO-nummer],ostolaskut_2025[[#This Row],[Toimittajan Y-tunnus]])&gt;0, "JA", "NEJ")</f>
        <v>JA</v>
      </c>
    </row>
    <row r="3027" spans="1:8" x14ac:dyDescent="0.35">
      <c r="A3027" t="s">
        <v>296</v>
      </c>
      <c r="B3027" t="s">
        <v>297</v>
      </c>
      <c r="C3027" s="1">
        <v>31.79</v>
      </c>
      <c r="D3027">
        <v>13082025</v>
      </c>
      <c r="E3027">
        <v>4580</v>
      </c>
      <c r="F3027" t="s">
        <v>160</v>
      </c>
      <c r="G3027">
        <v>3601</v>
      </c>
      <c r="H3027" t="str">
        <f>IF(COUNTIF(Aktiva_företag[FO-nummer],ostolaskut_2025[[#This Row],[Toimittajan Y-tunnus]])&gt;0, "JA", "NEJ")</f>
        <v>JA</v>
      </c>
    </row>
    <row r="3028" spans="1:8" x14ac:dyDescent="0.35">
      <c r="A3028" t="s">
        <v>296</v>
      </c>
      <c r="B3028" t="s">
        <v>297</v>
      </c>
      <c r="C3028" s="1">
        <v>38.159999999999997</v>
      </c>
      <c r="D3028">
        <v>12082025</v>
      </c>
      <c r="E3028">
        <v>4600</v>
      </c>
      <c r="F3028" t="s">
        <v>120</v>
      </c>
      <c r="G3028">
        <v>5352</v>
      </c>
      <c r="H3028" t="str">
        <f>IF(COUNTIF(Aktiva_företag[FO-nummer],ostolaskut_2025[[#This Row],[Toimittajan Y-tunnus]])&gt;0, "JA", "NEJ")</f>
        <v>JA</v>
      </c>
    </row>
    <row r="3029" spans="1:8" x14ac:dyDescent="0.35">
      <c r="A3029" t="s">
        <v>296</v>
      </c>
      <c r="B3029" t="s">
        <v>297</v>
      </c>
      <c r="C3029" s="1">
        <v>4.5199999999999996</v>
      </c>
      <c r="D3029">
        <v>12082025</v>
      </c>
      <c r="E3029">
        <v>4600</v>
      </c>
      <c r="F3029" t="s">
        <v>120</v>
      </c>
      <c r="G3029">
        <v>4601</v>
      </c>
      <c r="H3029" t="str">
        <f>IF(COUNTIF(Aktiva_företag[FO-nummer],ostolaskut_2025[[#This Row],[Toimittajan Y-tunnus]])&gt;0, "JA", "NEJ")</f>
        <v>JA</v>
      </c>
    </row>
    <row r="3030" spans="1:8" x14ac:dyDescent="0.35">
      <c r="A3030" t="s">
        <v>296</v>
      </c>
      <c r="B3030" t="s">
        <v>297</v>
      </c>
      <c r="C3030" s="1">
        <v>44.43</v>
      </c>
      <c r="D3030">
        <v>12082025</v>
      </c>
      <c r="E3030">
        <v>4600</v>
      </c>
      <c r="F3030" t="s">
        <v>120</v>
      </c>
      <c r="G3030">
        <v>5352</v>
      </c>
      <c r="H3030" t="str">
        <f>IF(COUNTIF(Aktiva_företag[FO-nummer],ostolaskut_2025[[#This Row],[Toimittajan Y-tunnus]])&gt;0, "JA", "NEJ")</f>
        <v>JA</v>
      </c>
    </row>
    <row r="3031" spans="1:8" x14ac:dyDescent="0.35">
      <c r="A3031" t="s">
        <v>296</v>
      </c>
      <c r="B3031" t="s">
        <v>297</v>
      </c>
      <c r="C3031" s="1">
        <v>43.61</v>
      </c>
      <c r="D3031">
        <v>28082025</v>
      </c>
      <c r="E3031">
        <v>4600</v>
      </c>
      <c r="F3031" t="s">
        <v>120</v>
      </c>
      <c r="G3031">
        <v>5352</v>
      </c>
      <c r="H3031" t="str">
        <f>IF(COUNTIF(Aktiva_företag[FO-nummer],ostolaskut_2025[[#This Row],[Toimittajan Y-tunnus]])&gt;0, "JA", "NEJ")</f>
        <v>JA</v>
      </c>
    </row>
    <row r="3032" spans="1:8" x14ac:dyDescent="0.35">
      <c r="A3032" t="s">
        <v>296</v>
      </c>
      <c r="B3032" t="s">
        <v>297</v>
      </c>
      <c r="C3032" s="1">
        <v>15.17</v>
      </c>
      <c r="D3032">
        <v>28082025</v>
      </c>
      <c r="E3032">
        <v>4560</v>
      </c>
      <c r="F3032" t="s">
        <v>90</v>
      </c>
      <c r="G3032">
        <v>5352</v>
      </c>
      <c r="H3032" t="str">
        <f>IF(COUNTIF(Aktiva_företag[FO-nummer],ostolaskut_2025[[#This Row],[Toimittajan Y-tunnus]])&gt;0, "JA", "NEJ")</f>
        <v>JA</v>
      </c>
    </row>
    <row r="3033" spans="1:8" x14ac:dyDescent="0.35">
      <c r="A3033" t="s">
        <v>296</v>
      </c>
      <c r="B3033" t="s">
        <v>297</v>
      </c>
      <c r="C3033" s="1">
        <v>53.51</v>
      </c>
      <c r="D3033">
        <v>28082025</v>
      </c>
      <c r="E3033">
        <v>4600</v>
      </c>
      <c r="F3033" t="s">
        <v>120</v>
      </c>
      <c r="G3033">
        <v>5352</v>
      </c>
      <c r="H3033" t="str">
        <f>IF(COUNTIF(Aktiva_företag[FO-nummer],ostolaskut_2025[[#This Row],[Toimittajan Y-tunnus]])&gt;0, "JA", "NEJ")</f>
        <v>JA</v>
      </c>
    </row>
    <row r="3034" spans="1:8" x14ac:dyDescent="0.35">
      <c r="A3034" t="s">
        <v>296</v>
      </c>
      <c r="B3034" t="s">
        <v>297</v>
      </c>
      <c r="C3034" s="1">
        <v>125.7</v>
      </c>
      <c r="D3034">
        <v>28082025</v>
      </c>
      <c r="E3034">
        <v>4390</v>
      </c>
      <c r="F3034" t="s">
        <v>140</v>
      </c>
      <c r="G3034">
        <v>3551</v>
      </c>
      <c r="H3034" t="str">
        <f>IF(COUNTIF(Aktiva_företag[FO-nummer],ostolaskut_2025[[#This Row],[Toimittajan Y-tunnus]])&gt;0, "JA", "NEJ")</f>
        <v>JA</v>
      </c>
    </row>
    <row r="3035" spans="1:8" x14ac:dyDescent="0.35">
      <c r="A3035" t="s">
        <v>296</v>
      </c>
      <c r="B3035" t="s">
        <v>297</v>
      </c>
      <c r="C3035" s="1">
        <v>6.49</v>
      </c>
      <c r="D3035">
        <v>28082025</v>
      </c>
      <c r="E3035">
        <v>4600</v>
      </c>
      <c r="F3035" t="s">
        <v>120</v>
      </c>
      <c r="G3035">
        <v>4601</v>
      </c>
      <c r="H3035" t="str">
        <f>IF(COUNTIF(Aktiva_företag[FO-nummer],ostolaskut_2025[[#This Row],[Toimittajan Y-tunnus]])&gt;0, "JA", "NEJ")</f>
        <v>JA</v>
      </c>
    </row>
    <row r="3036" spans="1:8" x14ac:dyDescent="0.35">
      <c r="A3036" t="s">
        <v>296</v>
      </c>
      <c r="B3036" t="s">
        <v>297</v>
      </c>
      <c r="C3036" s="1">
        <v>97.1</v>
      </c>
      <c r="D3036">
        <v>28082025</v>
      </c>
      <c r="E3036">
        <v>4600</v>
      </c>
      <c r="F3036" t="s">
        <v>120</v>
      </c>
      <c r="G3036">
        <v>5352</v>
      </c>
      <c r="H3036" t="str">
        <f>IF(COUNTIF(Aktiva_företag[FO-nummer],ostolaskut_2025[[#This Row],[Toimittajan Y-tunnus]])&gt;0, "JA", "NEJ")</f>
        <v>JA</v>
      </c>
    </row>
    <row r="3037" spans="1:8" x14ac:dyDescent="0.35">
      <c r="A3037" t="s">
        <v>296</v>
      </c>
      <c r="B3037" t="s">
        <v>297</v>
      </c>
      <c r="C3037" s="1">
        <v>41.94</v>
      </c>
      <c r="D3037">
        <v>28082025</v>
      </c>
      <c r="E3037">
        <v>4600</v>
      </c>
      <c r="F3037" t="s">
        <v>120</v>
      </c>
      <c r="G3037">
        <v>5352</v>
      </c>
      <c r="H3037" t="str">
        <f>IF(COUNTIF(Aktiva_företag[FO-nummer],ostolaskut_2025[[#This Row],[Toimittajan Y-tunnus]])&gt;0, "JA", "NEJ")</f>
        <v>JA</v>
      </c>
    </row>
    <row r="3038" spans="1:8" x14ac:dyDescent="0.35">
      <c r="A3038" t="s">
        <v>296</v>
      </c>
      <c r="B3038" t="s">
        <v>297</v>
      </c>
      <c r="C3038" s="1">
        <v>18.72</v>
      </c>
      <c r="D3038">
        <v>11092025</v>
      </c>
      <c r="E3038">
        <v>4600</v>
      </c>
      <c r="F3038" t="s">
        <v>120</v>
      </c>
      <c r="G3038">
        <v>5352</v>
      </c>
      <c r="H3038" t="str">
        <f>IF(COUNTIF(Aktiva_företag[FO-nummer],ostolaskut_2025[[#This Row],[Toimittajan Y-tunnus]])&gt;0, "JA", "NEJ")</f>
        <v>JA</v>
      </c>
    </row>
    <row r="3039" spans="1:8" x14ac:dyDescent="0.35">
      <c r="A3039" t="s">
        <v>296</v>
      </c>
      <c r="B3039" t="s">
        <v>297</v>
      </c>
      <c r="C3039" s="1">
        <v>292.74</v>
      </c>
      <c r="D3039">
        <v>11092025</v>
      </c>
      <c r="E3039">
        <v>4600</v>
      </c>
      <c r="F3039" t="s">
        <v>120</v>
      </c>
      <c r="G3039">
        <v>5352</v>
      </c>
      <c r="H3039" t="str">
        <f>IF(COUNTIF(Aktiva_företag[FO-nummer],ostolaskut_2025[[#This Row],[Toimittajan Y-tunnus]])&gt;0, "JA", "NEJ")</f>
        <v>JA</v>
      </c>
    </row>
    <row r="3040" spans="1:8" x14ac:dyDescent="0.35">
      <c r="A3040" t="s">
        <v>296</v>
      </c>
      <c r="B3040" t="s">
        <v>297</v>
      </c>
      <c r="C3040" s="1">
        <v>39.1</v>
      </c>
      <c r="D3040">
        <v>11092025</v>
      </c>
      <c r="E3040">
        <v>4600</v>
      </c>
      <c r="F3040" t="s">
        <v>120</v>
      </c>
      <c r="G3040">
        <v>5352</v>
      </c>
      <c r="H3040" t="str">
        <f>IF(COUNTIF(Aktiva_företag[FO-nummer],ostolaskut_2025[[#This Row],[Toimittajan Y-tunnus]])&gt;0, "JA", "NEJ")</f>
        <v>JA</v>
      </c>
    </row>
    <row r="3041" spans="1:8" x14ac:dyDescent="0.35">
      <c r="A3041" t="s">
        <v>296</v>
      </c>
      <c r="B3041" t="s">
        <v>297</v>
      </c>
      <c r="C3041" s="1">
        <v>160.57</v>
      </c>
      <c r="D3041">
        <v>11092025</v>
      </c>
      <c r="E3041">
        <v>4530</v>
      </c>
      <c r="F3041" t="s">
        <v>225</v>
      </c>
      <c r="G3041">
        <v>3551</v>
      </c>
      <c r="H3041" t="str">
        <f>IF(COUNTIF(Aktiva_företag[FO-nummer],ostolaskut_2025[[#This Row],[Toimittajan Y-tunnus]])&gt;0, "JA", "NEJ")</f>
        <v>JA</v>
      </c>
    </row>
    <row r="3042" spans="1:8" x14ac:dyDescent="0.35">
      <c r="A3042" t="s">
        <v>296</v>
      </c>
      <c r="B3042" t="s">
        <v>297</v>
      </c>
      <c r="C3042" s="1">
        <v>53.42</v>
      </c>
      <c r="D3042">
        <v>11092025</v>
      </c>
      <c r="E3042">
        <v>4600</v>
      </c>
      <c r="F3042" t="s">
        <v>120</v>
      </c>
      <c r="G3042">
        <v>5352</v>
      </c>
      <c r="H3042" t="str">
        <f>IF(COUNTIF(Aktiva_företag[FO-nummer],ostolaskut_2025[[#This Row],[Toimittajan Y-tunnus]])&gt;0, "JA", "NEJ")</f>
        <v>JA</v>
      </c>
    </row>
    <row r="3043" spans="1:8" x14ac:dyDescent="0.35">
      <c r="A3043" t="s">
        <v>296</v>
      </c>
      <c r="B3043" t="s">
        <v>297</v>
      </c>
      <c r="C3043" s="1">
        <v>5.26</v>
      </c>
      <c r="D3043">
        <v>11092025</v>
      </c>
      <c r="E3043">
        <v>4600</v>
      </c>
      <c r="F3043" t="s">
        <v>120</v>
      </c>
      <c r="G3043">
        <v>5352</v>
      </c>
      <c r="H3043" t="str">
        <f>IF(COUNTIF(Aktiva_företag[FO-nummer],ostolaskut_2025[[#This Row],[Toimittajan Y-tunnus]])&gt;0, "JA", "NEJ")</f>
        <v>JA</v>
      </c>
    </row>
    <row r="3044" spans="1:8" x14ac:dyDescent="0.35">
      <c r="A3044" t="s">
        <v>296</v>
      </c>
      <c r="B3044" t="s">
        <v>297</v>
      </c>
      <c r="C3044" s="1">
        <v>206.37</v>
      </c>
      <c r="D3044">
        <v>11092025</v>
      </c>
      <c r="E3044">
        <v>4501</v>
      </c>
      <c r="F3044" t="s">
        <v>214</v>
      </c>
      <c r="G3044">
        <v>3051</v>
      </c>
      <c r="H3044" t="str">
        <f>IF(COUNTIF(Aktiva_företag[FO-nummer],ostolaskut_2025[[#This Row],[Toimittajan Y-tunnus]])&gt;0, "JA", "NEJ")</f>
        <v>JA</v>
      </c>
    </row>
    <row r="3045" spans="1:8" x14ac:dyDescent="0.35">
      <c r="A3045" t="s">
        <v>296</v>
      </c>
      <c r="B3045" t="s">
        <v>297</v>
      </c>
      <c r="C3045" s="1">
        <v>596.80999999999995</v>
      </c>
      <c r="D3045">
        <v>19092025</v>
      </c>
      <c r="E3045">
        <v>4600</v>
      </c>
      <c r="F3045" t="s">
        <v>120</v>
      </c>
      <c r="G3045">
        <v>5352</v>
      </c>
      <c r="H3045" t="str">
        <f>IF(COUNTIF(Aktiva_företag[FO-nummer],ostolaskut_2025[[#This Row],[Toimittajan Y-tunnus]])&gt;0, "JA", "NEJ")</f>
        <v>JA</v>
      </c>
    </row>
    <row r="3046" spans="1:8" x14ac:dyDescent="0.35">
      <c r="A3046" t="s">
        <v>296</v>
      </c>
      <c r="B3046" t="s">
        <v>297</v>
      </c>
      <c r="C3046" s="1">
        <v>184.26</v>
      </c>
      <c r="D3046">
        <v>26092025</v>
      </c>
      <c r="E3046">
        <v>4600</v>
      </c>
      <c r="F3046" t="s">
        <v>120</v>
      </c>
      <c r="G3046">
        <v>5352</v>
      </c>
      <c r="H3046" t="str">
        <f>IF(COUNTIF(Aktiva_företag[FO-nummer],ostolaskut_2025[[#This Row],[Toimittajan Y-tunnus]])&gt;0, "JA", "NEJ")</f>
        <v>JA</v>
      </c>
    </row>
    <row r="3047" spans="1:8" x14ac:dyDescent="0.35">
      <c r="A3047" t="s">
        <v>296</v>
      </c>
      <c r="B3047" t="s">
        <v>297</v>
      </c>
      <c r="C3047" s="1">
        <v>135.55000000000001</v>
      </c>
      <c r="D3047">
        <v>26092025</v>
      </c>
      <c r="E3047">
        <v>4530</v>
      </c>
      <c r="F3047" t="s">
        <v>225</v>
      </c>
      <c r="G3047">
        <v>4701</v>
      </c>
      <c r="H3047" t="str">
        <f>IF(COUNTIF(Aktiva_företag[FO-nummer],ostolaskut_2025[[#This Row],[Toimittajan Y-tunnus]])&gt;0, "JA", "NEJ")</f>
        <v>JA</v>
      </c>
    </row>
    <row r="3048" spans="1:8" x14ac:dyDescent="0.35">
      <c r="A3048" t="s">
        <v>296</v>
      </c>
      <c r="B3048" t="s">
        <v>297</v>
      </c>
      <c r="C3048" s="1">
        <v>5.5</v>
      </c>
      <c r="D3048">
        <v>26092025</v>
      </c>
      <c r="E3048">
        <v>4600</v>
      </c>
      <c r="F3048" t="s">
        <v>120</v>
      </c>
      <c r="G3048">
        <v>5352</v>
      </c>
      <c r="H3048" t="str">
        <f>IF(COUNTIF(Aktiva_företag[FO-nummer],ostolaskut_2025[[#This Row],[Toimittajan Y-tunnus]])&gt;0, "JA", "NEJ")</f>
        <v>JA</v>
      </c>
    </row>
    <row r="3049" spans="1:8" x14ac:dyDescent="0.35">
      <c r="A3049" t="s">
        <v>296</v>
      </c>
      <c r="B3049" t="s">
        <v>297</v>
      </c>
      <c r="C3049" s="1">
        <v>184.06</v>
      </c>
      <c r="D3049">
        <v>14102025</v>
      </c>
      <c r="E3049">
        <v>4530</v>
      </c>
      <c r="F3049" t="s">
        <v>225</v>
      </c>
      <c r="G3049">
        <v>4601</v>
      </c>
      <c r="H3049" t="str">
        <f>IF(COUNTIF(Aktiva_företag[FO-nummer],ostolaskut_2025[[#This Row],[Toimittajan Y-tunnus]])&gt;0, "JA", "NEJ")</f>
        <v>JA</v>
      </c>
    </row>
    <row r="3050" spans="1:8" x14ac:dyDescent="0.35">
      <c r="A3050" t="s">
        <v>296</v>
      </c>
      <c r="B3050" t="s">
        <v>297</v>
      </c>
      <c r="C3050" s="1">
        <v>420.62</v>
      </c>
      <c r="D3050">
        <v>14102025</v>
      </c>
      <c r="E3050">
        <v>4600</v>
      </c>
      <c r="F3050" t="s">
        <v>120</v>
      </c>
      <c r="G3050">
        <v>5352</v>
      </c>
      <c r="H3050" t="str">
        <f>IF(COUNTIF(Aktiva_företag[FO-nummer],ostolaskut_2025[[#This Row],[Toimittajan Y-tunnus]])&gt;0, "JA", "NEJ")</f>
        <v>JA</v>
      </c>
    </row>
    <row r="3051" spans="1:8" x14ac:dyDescent="0.35">
      <c r="A3051" t="s">
        <v>296</v>
      </c>
      <c r="B3051" t="s">
        <v>297</v>
      </c>
      <c r="C3051" s="1">
        <v>14.4</v>
      </c>
      <c r="D3051">
        <v>29102025</v>
      </c>
      <c r="E3051">
        <v>4600</v>
      </c>
      <c r="F3051" t="s">
        <v>120</v>
      </c>
      <c r="G3051">
        <v>5352</v>
      </c>
      <c r="H3051" t="str">
        <f>IF(COUNTIF(Aktiva_företag[FO-nummer],ostolaskut_2025[[#This Row],[Toimittajan Y-tunnus]])&gt;0, "JA", "NEJ")</f>
        <v>JA</v>
      </c>
    </row>
    <row r="3052" spans="1:8" x14ac:dyDescent="0.35">
      <c r="A3052" t="s">
        <v>296</v>
      </c>
      <c r="B3052" t="s">
        <v>297</v>
      </c>
      <c r="C3052" s="1">
        <v>21.77</v>
      </c>
      <c r="D3052">
        <v>29102025</v>
      </c>
      <c r="E3052">
        <v>4530</v>
      </c>
      <c r="F3052" t="s">
        <v>225</v>
      </c>
      <c r="G3052">
        <v>3551</v>
      </c>
      <c r="H3052" t="str">
        <f>IF(COUNTIF(Aktiva_företag[FO-nummer],ostolaskut_2025[[#This Row],[Toimittajan Y-tunnus]])&gt;0, "JA", "NEJ")</f>
        <v>JA</v>
      </c>
    </row>
    <row r="3053" spans="1:8" x14ac:dyDescent="0.35">
      <c r="A3053" t="s">
        <v>296</v>
      </c>
      <c r="B3053" t="s">
        <v>297</v>
      </c>
      <c r="C3053" s="1">
        <v>19.899999999999999</v>
      </c>
      <c r="D3053">
        <v>29102025</v>
      </c>
      <c r="E3053">
        <v>4600</v>
      </c>
      <c r="F3053" t="s">
        <v>120</v>
      </c>
      <c r="G3053">
        <v>5352</v>
      </c>
      <c r="H3053" t="str">
        <f>IF(COUNTIF(Aktiva_företag[FO-nummer],ostolaskut_2025[[#This Row],[Toimittajan Y-tunnus]])&gt;0, "JA", "NEJ")</f>
        <v>JA</v>
      </c>
    </row>
    <row r="3054" spans="1:8" x14ac:dyDescent="0.35">
      <c r="A3054" t="s">
        <v>296</v>
      </c>
      <c r="B3054" t="s">
        <v>297</v>
      </c>
      <c r="C3054" s="1">
        <v>10</v>
      </c>
      <c r="D3054">
        <v>29102025</v>
      </c>
      <c r="E3054">
        <v>4600</v>
      </c>
      <c r="F3054" t="s">
        <v>120</v>
      </c>
      <c r="G3054">
        <v>5352</v>
      </c>
      <c r="H3054" t="str">
        <f>IF(COUNTIF(Aktiva_företag[FO-nummer],ostolaskut_2025[[#This Row],[Toimittajan Y-tunnus]])&gt;0, "JA", "NEJ")</f>
        <v>JA</v>
      </c>
    </row>
    <row r="3055" spans="1:8" x14ac:dyDescent="0.35">
      <c r="A3055" t="s">
        <v>296</v>
      </c>
      <c r="B3055" t="s">
        <v>297</v>
      </c>
      <c r="C3055" s="1">
        <v>205.36</v>
      </c>
      <c r="D3055">
        <v>29102025</v>
      </c>
      <c r="E3055">
        <v>4530</v>
      </c>
      <c r="F3055" t="s">
        <v>225</v>
      </c>
      <c r="G3055">
        <v>5352</v>
      </c>
      <c r="H3055" t="str">
        <f>IF(COUNTIF(Aktiva_företag[FO-nummer],ostolaskut_2025[[#This Row],[Toimittajan Y-tunnus]])&gt;0, "JA", "NEJ")</f>
        <v>JA</v>
      </c>
    </row>
    <row r="3056" spans="1:8" x14ac:dyDescent="0.35">
      <c r="A3056" t="s">
        <v>296</v>
      </c>
      <c r="B3056" t="s">
        <v>297</v>
      </c>
      <c r="C3056" s="1">
        <v>7.8</v>
      </c>
      <c r="D3056">
        <v>29102025</v>
      </c>
      <c r="E3056">
        <v>4600</v>
      </c>
      <c r="F3056" t="s">
        <v>120</v>
      </c>
      <c r="G3056">
        <v>5352</v>
      </c>
      <c r="H3056" t="str">
        <f>IF(COUNTIF(Aktiva_företag[FO-nummer],ostolaskut_2025[[#This Row],[Toimittajan Y-tunnus]])&gt;0, "JA", "NEJ")</f>
        <v>JA</v>
      </c>
    </row>
    <row r="3057" spans="1:8" x14ac:dyDescent="0.35">
      <c r="A3057" t="s">
        <v>296</v>
      </c>
      <c r="B3057" t="s">
        <v>297</v>
      </c>
      <c r="C3057" s="1">
        <v>82.7</v>
      </c>
      <c r="D3057">
        <v>29102025</v>
      </c>
      <c r="E3057">
        <v>4600</v>
      </c>
      <c r="F3057" t="s">
        <v>120</v>
      </c>
      <c r="G3057">
        <v>5352</v>
      </c>
      <c r="H3057" t="str">
        <f>IF(COUNTIF(Aktiva_företag[FO-nummer],ostolaskut_2025[[#This Row],[Toimittajan Y-tunnus]])&gt;0, "JA", "NEJ")</f>
        <v>JA</v>
      </c>
    </row>
    <row r="3058" spans="1:8" x14ac:dyDescent="0.35">
      <c r="A3058" t="s">
        <v>296</v>
      </c>
      <c r="B3058" t="s">
        <v>297</v>
      </c>
      <c r="C3058" s="1">
        <v>168.77</v>
      </c>
      <c r="D3058">
        <v>29102025</v>
      </c>
      <c r="E3058">
        <v>4600</v>
      </c>
      <c r="F3058" t="s">
        <v>120</v>
      </c>
      <c r="G3058">
        <v>4601</v>
      </c>
      <c r="H3058" t="str">
        <f>IF(COUNTIF(Aktiva_företag[FO-nummer],ostolaskut_2025[[#This Row],[Toimittajan Y-tunnus]])&gt;0, "JA", "NEJ")</f>
        <v>JA</v>
      </c>
    </row>
    <row r="3059" spans="1:8" x14ac:dyDescent="0.35">
      <c r="A3059" t="s">
        <v>296</v>
      </c>
      <c r="B3059" t="s">
        <v>297</v>
      </c>
      <c r="C3059" s="1">
        <v>419.51</v>
      </c>
      <c r="D3059">
        <v>29102025</v>
      </c>
      <c r="E3059">
        <v>4600</v>
      </c>
      <c r="F3059" t="s">
        <v>120</v>
      </c>
      <c r="G3059">
        <v>5352</v>
      </c>
      <c r="H3059" t="str">
        <f>IF(COUNTIF(Aktiva_företag[FO-nummer],ostolaskut_2025[[#This Row],[Toimittajan Y-tunnus]])&gt;0, "JA", "NEJ")</f>
        <v>JA</v>
      </c>
    </row>
    <row r="3060" spans="1:8" x14ac:dyDescent="0.35">
      <c r="A3060" t="s">
        <v>296</v>
      </c>
      <c r="B3060" t="s">
        <v>297</v>
      </c>
      <c r="C3060" s="1">
        <v>8</v>
      </c>
      <c r="D3060">
        <v>29102025</v>
      </c>
      <c r="E3060">
        <v>4600</v>
      </c>
      <c r="F3060" t="s">
        <v>120</v>
      </c>
      <c r="G3060">
        <v>5352</v>
      </c>
      <c r="H3060" t="str">
        <f>IF(COUNTIF(Aktiva_företag[FO-nummer],ostolaskut_2025[[#This Row],[Toimittajan Y-tunnus]])&gt;0, "JA", "NEJ")</f>
        <v>JA</v>
      </c>
    </row>
    <row r="3061" spans="1:8" x14ac:dyDescent="0.35">
      <c r="A3061" t="s">
        <v>296</v>
      </c>
      <c r="B3061" t="s">
        <v>297</v>
      </c>
      <c r="C3061" s="1">
        <v>78.48</v>
      </c>
      <c r="D3061">
        <v>12112025</v>
      </c>
      <c r="E3061">
        <v>4530</v>
      </c>
      <c r="F3061" t="s">
        <v>225</v>
      </c>
      <c r="G3061">
        <v>3551</v>
      </c>
      <c r="H3061" t="str">
        <f>IF(COUNTIF(Aktiva_företag[FO-nummer],ostolaskut_2025[[#This Row],[Toimittajan Y-tunnus]])&gt;0, "JA", "NEJ")</f>
        <v>JA</v>
      </c>
    </row>
    <row r="3062" spans="1:8" x14ac:dyDescent="0.35">
      <c r="A3062" t="s">
        <v>296</v>
      </c>
      <c r="B3062" t="s">
        <v>297</v>
      </c>
      <c r="C3062" s="1">
        <v>56.37</v>
      </c>
      <c r="D3062">
        <v>12112025</v>
      </c>
      <c r="E3062">
        <v>4600</v>
      </c>
      <c r="F3062" t="s">
        <v>120</v>
      </c>
      <c r="G3062">
        <v>5352</v>
      </c>
      <c r="H3062" t="str">
        <f>IF(COUNTIF(Aktiva_företag[FO-nummer],ostolaskut_2025[[#This Row],[Toimittajan Y-tunnus]])&gt;0, "JA", "NEJ")</f>
        <v>JA</v>
      </c>
    </row>
    <row r="3063" spans="1:8" x14ac:dyDescent="0.35">
      <c r="A3063" t="s">
        <v>296</v>
      </c>
      <c r="B3063" t="s">
        <v>297</v>
      </c>
      <c r="C3063" s="1">
        <v>56.37</v>
      </c>
      <c r="D3063">
        <v>12112025</v>
      </c>
      <c r="E3063">
        <v>4600</v>
      </c>
      <c r="F3063" t="s">
        <v>120</v>
      </c>
      <c r="G3063">
        <v>5352</v>
      </c>
      <c r="H3063" t="str">
        <f>IF(COUNTIF(Aktiva_företag[FO-nummer],ostolaskut_2025[[#This Row],[Toimittajan Y-tunnus]])&gt;0, "JA", "NEJ")</f>
        <v>JA</v>
      </c>
    </row>
    <row r="3064" spans="1:8" x14ac:dyDescent="0.35">
      <c r="A3064" t="s">
        <v>296</v>
      </c>
      <c r="B3064" t="s">
        <v>297</v>
      </c>
      <c r="C3064" s="1">
        <v>24.07</v>
      </c>
      <c r="D3064">
        <v>12112025</v>
      </c>
      <c r="E3064">
        <v>4600</v>
      </c>
      <c r="F3064" t="s">
        <v>120</v>
      </c>
      <c r="G3064">
        <v>5352</v>
      </c>
      <c r="H3064" t="str">
        <f>IF(COUNTIF(Aktiva_företag[FO-nummer],ostolaskut_2025[[#This Row],[Toimittajan Y-tunnus]])&gt;0, "JA", "NEJ")</f>
        <v>JA</v>
      </c>
    </row>
    <row r="3065" spans="1:8" x14ac:dyDescent="0.35">
      <c r="A3065" t="s">
        <v>296</v>
      </c>
      <c r="B3065" t="s">
        <v>297</v>
      </c>
      <c r="C3065" s="1">
        <v>30.73</v>
      </c>
      <c r="D3065">
        <v>12112025</v>
      </c>
      <c r="E3065">
        <v>4600</v>
      </c>
      <c r="F3065" t="s">
        <v>120</v>
      </c>
      <c r="G3065">
        <v>5352</v>
      </c>
      <c r="H3065" t="str">
        <f>IF(COUNTIF(Aktiva_företag[FO-nummer],ostolaskut_2025[[#This Row],[Toimittajan Y-tunnus]])&gt;0, "JA", "NEJ")</f>
        <v>JA</v>
      </c>
    </row>
    <row r="3066" spans="1:8" x14ac:dyDescent="0.35">
      <c r="A3066" t="s">
        <v>296</v>
      </c>
      <c r="B3066" t="s">
        <v>297</v>
      </c>
      <c r="C3066" s="1">
        <v>3807.4</v>
      </c>
      <c r="D3066">
        <v>12112025</v>
      </c>
      <c r="E3066">
        <v>4530</v>
      </c>
      <c r="F3066" t="s">
        <v>225</v>
      </c>
      <c r="G3066">
        <v>5352</v>
      </c>
      <c r="H3066" t="str">
        <f>IF(COUNTIF(Aktiva_företag[FO-nummer],ostolaskut_2025[[#This Row],[Toimittajan Y-tunnus]])&gt;0, "JA", "NEJ")</f>
        <v>JA</v>
      </c>
    </row>
    <row r="3067" spans="1:8" x14ac:dyDescent="0.35">
      <c r="A3067" t="s">
        <v>296</v>
      </c>
      <c r="B3067" t="s">
        <v>297</v>
      </c>
      <c r="C3067" s="1">
        <v>32.35</v>
      </c>
      <c r="D3067">
        <v>12112025</v>
      </c>
      <c r="E3067">
        <v>4501</v>
      </c>
      <c r="F3067" t="s">
        <v>214</v>
      </c>
      <c r="G3067">
        <v>3051</v>
      </c>
      <c r="H3067" t="str">
        <f>IF(COUNTIF(Aktiva_företag[FO-nummer],ostolaskut_2025[[#This Row],[Toimittajan Y-tunnus]])&gt;0, "JA", "NEJ")</f>
        <v>JA</v>
      </c>
    </row>
    <row r="3068" spans="1:8" x14ac:dyDescent="0.35">
      <c r="A3068" t="s">
        <v>296</v>
      </c>
      <c r="B3068" t="s">
        <v>297</v>
      </c>
      <c r="C3068" s="1">
        <v>21.57</v>
      </c>
      <c r="D3068">
        <v>12112025</v>
      </c>
      <c r="E3068">
        <v>4501</v>
      </c>
      <c r="F3068" t="s">
        <v>214</v>
      </c>
      <c r="G3068">
        <v>3051</v>
      </c>
      <c r="H3068" t="str">
        <f>IF(COUNTIF(Aktiva_företag[FO-nummer],ostolaskut_2025[[#This Row],[Toimittajan Y-tunnus]])&gt;0, "JA", "NEJ")</f>
        <v>JA</v>
      </c>
    </row>
    <row r="3069" spans="1:8" x14ac:dyDescent="0.35">
      <c r="A3069" t="s">
        <v>296</v>
      </c>
      <c r="B3069" t="s">
        <v>297</v>
      </c>
      <c r="C3069" s="1">
        <v>27.09</v>
      </c>
      <c r="D3069">
        <v>12112025</v>
      </c>
      <c r="E3069">
        <v>4360</v>
      </c>
      <c r="F3069" t="s">
        <v>76</v>
      </c>
      <c r="G3069">
        <v>5352</v>
      </c>
      <c r="H3069" t="str">
        <f>IF(COUNTIF(Aktiva_företag[FO-nummer],ostolaskut_2025[[#This Row],[Toimittajan Y-tunnus]])&gt;0, "JA", "NEJ")</f>
        <v>JA</v>
      </c>
    </row>
    <row r="3070" spans="1:8" x14ac:dyDescent="0.35">
      <c r="A3070" t="s">
        <v>296</v>
      </c>
      <c r="B3070" t="s">
        <v>297</v>
      </c>
      <c r="C3070" s="1">
        <v>166.24</v>
      </c>
      <c r="D3070">
        <v>12112025</v>
      </c>
      <c r="E3070">
        <v>4600</v>
      </c>
      <c r="F3070" t="s">
        <v>120</v>
      </c>
      <c r="G3070">
        <v>5352</v>
      </c>
      <c r="H3070" t="str">
        <f>IF(COUNTIF(Aktiva_företag[FO-nummer],ostolaskut_2025[[#This Row],[Toimittajan Y-tunnus]])&gt;0, "JA", "NEJ")</f>
        <v>JA</v>
      </c>
    </row>
    <row r="3071" spans="1:8" x14ac:dyDescent="0.35">
      <c r="A3071" t="s">
        <v>296</v>
      </c>
      <c r="B3071" t="s">
        <v>297</v>
      </c>
      <c r="C3071" s="1">
        <v>514.62</v>
      </c>
      <c r="D3071">
        <v>12112025</v>
      </c>
      <c r="E3071">
        <v>4600</v>
      </c>
      <c r="F3071" t="s">
        <v>120</v>
      </c>
      <c r="G3071">
        <v>5352</v>
      </c>
      <c r="H3071" t="str">
        <f>IF(COUNTIF(Aktiva_företag[FO-nummer],ostolaskut_2025[[#This Row],[Toimittajan Y-tunnus]])&gt;0, "JA", "NEJ")</f>
        <v>JA</v>
      </c>
    </row>
    <row r="3072" spans="1:8" x14ac:dyDescent="0.35">
      <c r="A3072" t="s">
        <v>296</v>
      </c>
      <c r="B3072" t="s">
        <v>297</v>
      </c>
      <c r="C3072" s="1">
        <v>248.4</v>
      </c>
      <c r="D3072">
        <v>26112025</v>
      </c>
      <c r="E3072">
        <v>4600</v>
      </c>
      <c r="F3072" t="s">
        <v>120</v>
      </c>
      <c r="G3072">
        <v>5352</v>
      </c>
      <c r="H3072" t="str">
        <f>IF(COUNTIF(Aktiva_företag[FO-nummer],ostolaskut_2025[[#This Row],[Toimittajan Y-tunnus]])&gt;0, "JA", "NEJ")</f>
        <v>JA</v>
      </c>
    </row>
    <row r="3073" spans="1:8" x14ac:dyDescent="0.35">
      <c r="A3073" t="s">
        <v>296</v>
      </c>
      <c r="B3073" t="s">
        <v>297</v>
      </c>
      <c r="C3073" s="1">
        <v>47.64</v>
      </c>
      <c r="D3073">
        <v>26112025</v>
      </c>
      <c r="E3073">
        <v>4390</v>
      </c>
      <c r="F3073" t="s">
        <v>140</v>
      </c>
      <c r="G3073">
        <v>3551</v>
      </c>
      <c r="H3073" t="str">
        <f>IF(COUNTIF(Aktiva_företag[FO-nummer],ostolaskut_2025[[#This Row],[Toimittajan Y-tunnus]])&gt;0, "JA", "NEJ")</f>
        <v>JA</v>
      </c>
    </row>
    <row r="3074" spans="1:8" x14ac:dyDescent="0.35">
      <c r="A3074" t="s">
        <v>296</v>
      </c>
      <c r="B3074" t="s">
        <v>297</v>
      </c>
      <c r="C3074" s="1">
        <v>259.12</v>
      </c>
      <c r="D3074">
        <v>26112025</v>
      </c>
      <c r="E3074">
        <v>4530</v>
      </c>
      <c r="F3074" t="s">
        <v>225</v>
      </c>
      <c r="G3074">
        <v>4201</v>
      </c>
      <c r="H3074" t="str">
        <f>IF(COUNTIF(Aktiva_företag[FO-nummer],ostolaskut_2025[[#This Row],[Toimittajan Y-tunnus]])&gt;0, "JA", "NEJ")</f>
        <v>JA</v>
      </c>
    </row>
    <row r="3075" spans="1:8" x14ac:dyDescent="0.35">
      <c r="A3075" t="s">
        <v>296</v>
      </c>
      <c r="B3075" t="s">
        <v>297</v>
      </c>
      <c r="C3075" s="1">
        <v>36</v>
      </c>
      <c r="D3075">
        <v>26112025</v>
      </c>
      <c r="E3075">
        <v>4600</v>
      </c>
      <c r="F3075" t="s">
        <v>120</v>
      </c>
      <c r="G3075">
        <v>5352</v>
      </c>
      <c r="H3075" t="str">
        <f>IF(COUNTIF(Aktiva_företag[FO-nummer],ostolaskut_2025[[#This Row],[Toimittajan Y-tunnus]])&gt;0, "JA", "NEJ")</f>
        <v>JA</v>
      </c>
    </row>
    <row r="3076" spans="1:8" x14ac:dyDescent="0.35">
      <c r="A3076" t="s">
        <v>296</v>
      </c>
      <c r="B3076" t="s">
        <v>297</v>
      </c>
      <c r="C3076" s="1">
        <v>87.65</v>
      </c>
      <c r="D3076">
        <v>26112025</v>
      </c>
      <c r="E3076">
        <v>4600</v>
      </c>
      <c r="F3076" t="s">
        <v>120</v>
      </c>
      <c r="G3076">
        <v>5352</v>
      </c>
      <c r="H3076" t="str">
        <f>IF(COUNTIF(Aktiva_företag[FO-nummer],ostolaskut_2025[[#This Row],[Toimittajan Y-tunnus]])&gt;0, "JA", "NEJ")</f>
        <v>JA</v>
      </c>
    </row>
    <row r="3077" spans="1:8" x14ac:dyDescent="0.35">
      <c r="A3077" t="s">
        <v>296</v>
      </c>
      <c r="B3077" t="s">
        <v>297</v>
      </c>
      <c r="C3077" s="1">
        <v>418.91</v>
      </c>
      <c r="D3077">
        <v>26112025</v>
      </c>
      <c r="E3077">
        <v>4530</v>
      </c>
      <c r="F3077" t="s">
        <v>225</v>
      </c>
      <c r="G3077">
        <v>4601</v>
      </c>
      <c r="H3077" t="str">
        <f>IF(COUNTIF(Aktiva_företag[FO-nummer],ostolaskut_2025[[#This Row],[Toimittajan Y-tunnus]])&gt;0, "JA", "NEJ")</f>
        <v>JA</v>
      </c>
    </row>
    <row r="3078" spans="1:8" x14ac:dyDescent="0.35">
      <c r="A3078" t="s">
        <v>296</v>
      </c>
      <c r="B3078" t="s">
        <v>297</v>
      </c>
      <c r="C3078" s="1">
        <v>158.57</v>
      </c>
      <c r="D3078">
        <v>11122025</v>
      </c>
      <c r="E3078">
        <v>4600</v>
      </c>
      <c r="F3078" t="s">
        <v>120</v>
      </c>
      <c r="G3078">
        <v>5352</v>
      </c>
      <c r="H3078" t="str">
        <f>IF(COUNTIF(Aktiva_företag[FO-nummer],ostolaskut_2025[[#This Row],[Toimittajan Y-tunnus]])&gt;0, "JA", "NEJ")</f>
        <v>JA</v>
      </c>
    </row>
    <row r="3079" spans="1:8" x14ac:dyDescent="0.35">
      <c r="A3079" t="s">
        <v>296</v>
      </c>
      <c r="B3079" t="s">
        <v>297</v>
      </c>
      <c r="C3079" s="1">
        <v>146.55000000000001</v>
      </c>
      <c r="D3079">
        <v>11122025</v>
      </c>
      <c r="E3079">
        <v>4530</v>
      </c>
      <c r="F3079" t="s">
        <v>225</v>
      </c>
      <c r="G3079">
        <v>5352</v>
      </c>
      <c r="H3079" t="str">
        <f>IF(COUNTIF(Aktiva_företag[FO-nummer],ostolaskut_2025[[#This Row],[Toimittajan Y-tunnus]])&gt;0, "JA", "NEJ")</f>
        <v>JA</v>
      </c>
    </row>
    <row r="3080" spans="1:8" x14ac:dyDescent="0.35">
      <c r="A3080" t="s">
        <v>296</v>
      </c>
      <c r="B3080" t="s">
        <v>297</v>
      </c>
      <c r="C3080" s="1">
        <v>142.87</v>
      </c>
      <c r="D3080">
        <v>11122025</v>
      </c>
      <c r="E3080">
        <v>4530</v>
      </c>
      <c r="F3080" t="s">
        <v>225</v>
      </c>
      <c r="G3080">
        <v>5501</v>
      </c>
      <c r="H3080" t="str">
        <f>IF(COUNTIF(Aktiva_företag[FO-nummer],ostolaskut_2025[[#This Row],[Toimittajan Y-tunnus]])&gt;0, "JA", "NEJ")</f>
        <v>JA</v>
      </c>
    </row>
    <row r="3081" spans="1:8" x14ac:dyDescent="0.35">
      <c r="A3081" t="s">
        <v>296</v>
      </c>
      <c r="B3081" t="s">
        <v>297</v>
      </c>
      <c r="C3081" s="1">
        <v>156.29</v>
      </c>
      <c r="D3081">
        <v>11122025</v>
      </c>
      <c r="E3081">
        <v>4530</v>
      </c>
      <c r="F3081" t="s">
        <v>225</v>
      </c>
      <c r="G3081">
        <v>4401</v>
      </c>
      <c r="H3081" t="str">
        <f>IF(COUNTIF(Aktiva_företag[FO-nummer],ostolaskut_2025[[#This Row],[Toimittajan Y-tunnus]])&gt;0, "JA", "NEJ")</f>
        <v>JA</v>
      </c>
    </row>
    <row r="3082" spans="1:8" x14ac:dyDescent="0.35">
      <c r="A3082" t="s">
        <v>296</v>
      </c>
      <c r="B3082" t="s">
        <v>297</v>
      </c>
      <c r="C3082" s="1">
        <v>4.4800000000000004</v>
      </c>
      <c r="D3082">
        <v>29122025</v>
      </c>
      <c r="E3082">
        <v>4600</v>
      </c>
      <c r="F3082" t="s">
        <v>120</v>
      </c>
      <c r="G3082">
        <v>5352</v>
      </c>
      <c r="H3082" t="str">
        <f>IF(COUNTIF(Aktiva_företag[FO-nummer],ostolaskut_2025[[#This Row],[Toimittajan Y-tunnus]])&gt;0, "JA", "NEJ")</f>
        <v>JA</v>
      </c>
    </row>
    <row r="3083" spans="1:8" x14ac:dyDescent="0.35">
      <c r="A3083" t="s">
        <v>296</v>
      </c>
      <c r="B3083" t="s">
        <v>297</v>
      </c>
      <c r="C3083" s="1">
        <v>86.37</v>
      </c>
      <c r="D3083">
        <v>29122025</v>
      </c>
      <c r="E3083">
        <v>4600</v>
      </c>
      <c r="F3083" t="s">
        <v>120</v>
      </c>
      <c r="G3083">
        <v>4601</v>
      </c>
      <c r="H3083" t="str">
        <f>IF(COUNTIF(Aktiva_företag[FO-nummer],ostolaskut_2025[[#This Row],[Toimittajan Y-tunnus]])&gt;0, "JA", "NEJ")</f>
        <v>JA</v>
      </c>
    </row>
    <row r="3084" spans="1:8" x14ac:dyDescent="0.35">
      <c r="A3084" t="s">
        <v>296</v>
      </c>
      <c r="B3084" t="s">
        <v>297</v>
      </c>
      <c r="C3084" s="1">
        <v>49.57</v>
      </c>
      <c r="D3084">
        <v>29122025</v>
      </c>
      <c r="E3084">
        <v>4600</v>
      </c>
      <c r="F3084" t="s">
        <v>120</v>
      </c>
      <c r="G3084">
        <v>5352</v>
      </c>
      <c r="H3084" t="str">
        <f>IF(COUNTIF(Aktiva_företag[FO-nummer],ostolaskut_2025[[#This Row],[Toimittajan Y-tunnus]])&gt;0, "JA", "NEJ")</f>
        <v>JA</v>
      </c>
    </row>
    <row r="3085" spans="1:8" x14ac:dyDescent="0.35">
      <c r="A3085" t="s">
        <v>296</v>
      </c>
      <c r="B3085" t="s">
        <v>297</v>
      </c>
      <c r="C3085" s="1">
        <v>62.95</v>
      </c>
      <c r="D3085">
        <v>29122025</v>
      </c>
      <c r="E3085">
        <v>4600</v>
      </c>
      <c r="F3085" t="s">
        <v>120</v>
      </c>
      <c r="G3085">
        <v>5352</v>
      </c>
      <c r="H3085" t="str">
        <f>IF(COUNTIF(Aktiva_företag[FO-nummer],ostolaskut_2025[[#This Row],[Toimittajan Y-tunnus]])&gt;0, "JA", "NEJ")</f>
        <v>JA</v>
      </c>
    </row>
    <row r="3086" spans="1:8" x14ac:dyDescent="0.35">
      <c r="A3086" t="s">
        <v>296</v>
      </c>
      <c r="B3086" t="s">
        <v>297</v>
      </c>
      <c r="C3086" s="1">
        <v>25.47</v>
      </c>
      <c r="D3086">
        <v>29122025</v>
      </c>
      <c r="E3086">
        <v>4600</v>
      </c>
      <c r="F3086" t="s">
        <v>120</v>
      </c>
      <c r="G3086">
        <v>5352</v>
      </c>
      <c r="H3086" t="str">
        <f>IF(COUNTIF(Aktiva_företag[FO-nummer],ostolaskut_2025[[#This Row],[Toimittajan Y-tunnus]])&gt;0, "JA", "NEJ")</f>
        <v>JA</v>
      </c>
    </row>
    <row r="3087" spans="1:8" x14ac:dyDescent="0.35">
      <c r="A3087" t="s">
        <v>296</v>
      </c>
      <c r="B3087" t="s">
        <v>297</v>
      </c>
      <c r="C3087" s="1">
        <v>39.47</v>
      </c>
      <c r="D3087">
        <v>29122025</v>
      </c>
      <c r="E3087">
        <v>4600</v>
      </c>
      <c r="F3087" t="s">
        <v>120</v>
      </c>
      <c r="G3087">
        <v>5352</v>
      </c>
      <c r="H3087" t="str">
        <f>IF(COUNTIF(Aktiva_företag[FO-nummer],ostolaskut_2025[[#This Row],[Toimittajan Y-tunnus]])&gt;0, "JA", "NEJ")</f>
        <v>JA</v>
      </c>
    </row>
    <row r="3088" spans="1:8" x14ac:dyDescent="0.35">
      <c r="A3088" t="s">
        <v>296</v>
      </c>
      <c r="B3088" t="s">
        <v>297</v>
      </c>
      <c r="C3088" s="1">
        <v>7.96</v>
      </c>
      <c r="D3088">
        <v>29122025</v>
      </c>
      <c r="E3088">
        <v>4600</v>
      </c>
      <c r="F3088" t="s">
        <v>120</v>
      </c>
      <c r="G3088">
        <v>3601</v>
      </c>
      <c r="H3088" t="str">
        <f>IF(COUNTIF(Aktiva_företag[FO-nummer],ostolaskut_2025[[#This Row],[Toimittajan Y-tunnus]])&gt;0, "JA", "NEJ")</f>
        <v>JA</v>
      </c>
    </row>
    <row r="3089" spans="1:8" x14ac:dyDescent="0.35">
      <c r="A3089" t="s">
        <v>296</v>
      </c>
      <c r="B3089" t="s">
        <v>297</v>
      </c>
      <c r="C3089" s="1">
        <v>14.28</v>
      </c>
      <c r="D3089">
        <v>29122025</v>
      </c>
      <c r="E3089">
        <v>4600</v>
      </c>
      <c r="F3089" t="s">
        <v>120</v>
      </c>
      <c r="G3089">
        <v>5352</v>
      </c>
      <c r="H3089" t="str">
        <f>IF(COUNTIF(Aktiva_företag[FO-nummer],ostolaskut_2025[[#This Row],[Toimittajan Y-tunnus]])&gt;0, "JA", "NEJ")</f>
        <v>JA</v>
      </c>
    </row>
    <row r="3090" spans="1:8" x14ac:dyDescent="0.35">
      <c r="A3090" t="s">
        <v>296</v>
      </c>
      <c r="B3090" t="s">
        <v>297</v>
      </c>
      <c r="C3090" s="1">
        <v>9.5299999999999994</v>
      </c>
      <c r="D3090">
        <v>29122025</v>
      </c>
      <c r="E3090">
        <v>4600</v>
      </c>
      <c r="F3090" t="s">
        <v>120</v>
      </c>
      <c r="G3090">
        <v>5352</v>
      </c>
      <c r="H3090" t="str">
        <f>IF(COUNTIF(Aktiva_företag[FO-nummer],ostolaskut_2025[[#This Row],[Toimittajan Y-tunnus]])&gt;0, "JA", "NEJ")</f>
        <v>JA</v>
      </c>
    </row>
    <row r="3091" spans="1:8" x14ac:dyDescent="0.35">
      <c r="A3091" t="s">
        <v>296</v>
      </c>
      <c r="B3091" t="s">
        <v>297</v>
      </c>
      <c r="C3091" s="1">
        <v>10</v>
      </c>
      <c r="D3091">
        <v>29122025</v>
      </c>
      <c r="E3091">
        <v>4600</v>
      </c>
      <c r="F3091" t="s">
        <v>120</v>
      </c>
      <c r="G3091">
        <v>5352</v>
      </c>
      <c r="H3091" t="str">
        <f>IF(COUNTIF(Aktiva_företag[FO-nummer],ostolaskut_2025[[#This Row],[Toimittajan Y-tunnus]])&gt;0, "JA", "NEJ")</f>
        <v>JA</v>
      </c>
    </row>
    <row r="3092" spans="1:8" x14ac:dyDescent="0.35">
      <c r="A3092" t="s">
        <v>296</v>
      </c>
      <c r="B3092" t="s">
        <v>297</v>
      </c>
      <c r="C3092" s="1">
        <v>104.03</v>
      </c>
      <c r="D3092">
        <v>29122025</v>
      </c>
      <c r="E3092">
        <v>4530</v>
      </c>
      <c r="F3092" t="s">
        <v>225</v>
      </c>
      <c r="G3092">
        <v>4601</v>
      </c>
      <c r="H3092" t="str">
        <f>IF(COUNTIF(Aktiva_företag[FO-nummer],ostolaskut_2025[[#This Row],[Toimittajan Y-tunnus]])&gt;0, "JA", "NEJ")</f>
        <v>JA</v>
      </c>
    </row>
    <row r="3093" spans="1:8" x14ac:dyDescent="0.35">
      <c r="A3093" t="s">
        <v>296</v>
      </c>
      <c r="B3093" t="s">
        <v>297</v>
      </c>
      <c r="C3093" s="1">
        <v>79.09</v>
      </c>
      <c r="D3093">
        <v>11022025</v>
      </c>
      <c r="E3093">
        <v>4595</v>
      </c>
      <c r="F3093" t="s">
        <v>1924</v>
      </c>
      <c r="G3093">
        <v>6103</v>
      </c>
      <c r="H3093" t="str">
        <f>IF(COUNTIF(Aktiva_företag[FO-nummer],ostolaskut_2025[[#This Row],[Toimittajan Y-tunnus]])&gt;0, "JA", "NEJ")</f>
        <v>JA</v>
      </c>
    </row>
    <row r="3094" spans="1:8" x14ac:dyDescent="0.35">
      <c r="A3094" t="s">
        <v>296</v>
      </c>
      <c r="B3094" t="s">
        <v>297</v>
      </c>
      <c r="C3094" s="1">
        <v>186.46</v>
      </c>
      <c r="D3094">
        <v>12032025</v>
      </c>
      <c r="E3094">
        <v>4600</v>
      </c>
      <c r="F3094" t="s">
        <v>120</v>
      </c>
      <c r="G3094">
        <v>6102</v>
      </c>
      <c r="H3094" t="str">
        <f>IF(COUNTIF(Aktiva_företag[FO-nummer],ostolaskut_2025[[#This Row],[Toimittajan Y-tunnus]])&gt;0, "JA", "NEJ")</f>
        <v>JA</v>
      </c>
    </row>
    <row r="3095" spans="1:8" x14ac:dyDescent="0.35">
      <c r="A3095" t="s">
        <v>296</v>
      </c>
      <c r="B3095" t="s">
        <v>297</v>
      </c>
      <c r="C3095" s="1">
        <v>32.03</v>
      </c>
      <c r="D3095">
        <v>31032025</v>
      </c>
      <c r="E3095">
        <v>4600</v>
      </c>
      <c r="F3095" t="s">
        <v>120</v>
      </c>
      <c r="G3095">
        <v>6102</v>
      </c>
      <c r="H3095" t="str">
        <f>IF(COUNTIF(Aktiva_företag[FO-nummer],ostolaskut_2025[[#This Row],[Toimittajan Y-tunnus]])&gt;0, "JA", "NEJ")</f>
        <v>JA</v>
      </c>
    </row>
    <row r="3096" spans="1:8" x14ac:dyDescent="0.35">
      <c r="A3096" t="s">
        <v>296</v>
      </c>
      <c r="B3096" t="s">
        <v>297</v>
      </c>
      <c r="C3096" s="1">
        <v>95.25</v>
      </c>
      <c r="D3096">
        <v>31032025</v>
      </c>
      <c r="E3096">
        <v>4595</v>
      </c>
      <c r="F3096" t="s">
        <v>1924</v>
      </c>
      <c r="G3096">
        <v>6103</v>
      </c>
      <c r="H3096" t="str">
        <f>IF(COUNTIF(Aktiva_företag[FO-nummer],ostolaskut_2025[[#This Row],[Toimittajan Y-tunnus]])&gt;0, "JA", "NEJ")</f>
        <v>JA</v>
      </c>
    </row>
    <row r="3097" spans="1:8" x14ac:dyDescent="0.35">
      <c r="A3097" t="s">
        <v>296</v>
      </c>
      <c r="B3097" t="s">
        <v>297</v>
      </c>
      <c r="C3097" s="1">
        <v>272.10000000000002</v>
      </c>
      <c r="D3097">
        <v>14042025</v>
      </c>
      <c r="E3097">
        <v>4530</v>
      </c>
      <c r="F3097" t="s">
        <v>1984</v>
      </c>
      <c r="G3097">
        <v>6103</v>
      </c>
      <c r="H3097" t="str">
        <f>IF(COUNTIF(Aktiva_företag[FO-nummer],ostolaskut_2025[[#This Row],[Toimittajan Y-tunnus]])&gt;0, "JA", "NEJ")</f>
        <v>JA</v>
      </c>
    </row>
    <row r="3098" spans="1:8" x14ac:dyDescent="0.35">
      <c r="A3098" t="s">
        <v>296</v>
      </c>
      <c r="B3098" t="s">
        <v>297</v>
      </c>
      <c r="C3098" s="1">
        <v>272.10000000000002</v>
      </c>
      <c r="D3098">
        <v>14042025</v>
      </c>
      <c r="E3098">
        <v>4530</v>
      </c>
      <c r="F3098" t="s">
        <v>1984</v>
      </c>
      <c r="G3098">
        <v>6102</v>
      </c>
      <c r="H3098" t="str">
        <f>IF(COUNTIF(Aktiva_företag[FO-nummer],ostolaskut_2025[[#This Row],[Toimittajan Y-tunnus]])&gt;0, "JA", "NEJ")</f>
        <v>JA</v>
      </c>
    </row>
    <row r="3099" spans="1:8" x14ac:dyDescent="0.35">
      <c r="A3099" t="s">
        <v>296</v>
      </c>
      <c r="B3099" t="s">
        <v>297</v>
      </c>
      <c r="C3099" s="1">
        <v>61.98</v>
      </c>
      <c r="D3099">
        <v>14042025</v>
      </c>
      <c r="E3099">
        <v>4600</v>
      </c>
      <c r="F3099" t="s">
        <v>120</v>
      </c>
      <c r="G3099">
        <v>6103</v>
      </c>
      <c r="H3099" t="str">
        <f>IF(COUNTIF(Aktiva_företag[FO-nummer],ostolaskut_2025[[#This Row],[Toimittajan Y-tunnus]])&gt;0, "JA", "NEJ")</f>
        <v>JA</v>
      </c>
    </row>
    <row r="3100" spans="1:8" x14ac:dyDescent="0.35">
      <c r="A3100" t="s">
        <v>296</v>
      </c>
      <c r="B3100" t="s">
        <v>297</v>
      </c>
      <c r="C3100" s="1">
        <v>6.69</v>
      </c>
      <c r="D3100">
        <v>14042025</v>
      </c>
      <c r="E3100">
        <v>4600</v>
      </c>
      <c r="F3100" t="s">
        <v>120</v>
      </c>
      <c r="G3100">
        <v>6103</v>
      </c>
      <c r="H3100" t="str">
        <f>IF(COUNTIF(Aktiva_företag[FO-nummer],ostolaskut_2025[[#This Row],[Toimittajan Y-tunnus]])&gt;0, "JA", "NEJ")</f>
        <v>JA</v>
      </c>
    </row>
    <row r="3101" spans="1:8" x14ac:dyDescent="0.35">
      <c r="A3101" t="s">
        <v>296</v>
      </c>
      <c r="B3101" t="s">
        <v>297</v>
      </c>
      <c r="C3101" s="1">
        <v>182.47</v>
      </c>
      <c r="D3101">
        <v>28042025</v>
      </c>
      <c r="E3101">
        <v>4600</v>
      </c>
      <c r="F3101" t="s">
        <v>120</v>
      </c>
      <c r="G3101">
        <v>6102</v>
      </c>
      <c r="H3101" t="str">
        <f>IF(COUNTIF(Aktiva_företag[FO-nummer],ostolaskut_2025[[#This Row],[Toimittajan Y-tunnus]])&gt;0, "JA", "NEJ")</f>
        <v>JA</v>
      </c>
    </row>
    <row r="3102" spans="1:8" x14ac:dyDescent="0.35">
      <c r="A3102" t="s">
        <v>296</v>
      </c>
      <c r="B3102" t="s">
        <v>297</v>
      </c>
      <c r="C3102" s="1">
        <v>70.77</v>
      </c>
      <c r="D3102">
        <v>28042025</v>
      </c>
      <c r="E3102">
        <v>4530</v>
      </c>
      <c r="F3102" t="s">
        <v>1984</v>
      </c>
      <c r="G3102">
        <v>6102</v>
      </c>
      <c r="H3102" t="str">
        <f>IF(COUNTIF(Aktiva_företag[FO-nummer],ostolaskut_2025[[#This Row],[Toimittajan Y-tunnus]])&gt;0, "JA", "NEJ")</f>
        <v>JA</v>
      </c>
    </row>
    <row r="3103" spans="1:8" x14ac:dyDescent="0.35">
      <c r="A3103" t="s">
        <v>296</v>
      </c>
      <c r="B3103" t="s">
        <v>297</v>
      </c>
      <c r="C3103" s="1">
        <v>70.78</v>
      </c>
      <c r="D3103">
        <v>28042025</v>
      </c>
      <c r="E3103">
        <v>4530</v>
      </c>
      <c r="F3103" t="s">
        <v>1984</v>
      </c>
      <c r="G3103">
        <v>6103</v>
      </c>
      <c r="H3103" t="str">
        <f>IF(COUNTIF(Aktiva_företag[FO-nummer],ostolaskut_2025[[#This Row],[Toimittajan Y-tunnus]])&gt;0, "JA", "NEJ")</f>
        <v>JA</v>
      </c>
    </row>
    <row r="3104" spans="1:8" x14ac:dyDescent="0.35">
      <c r="A3104" t="s">
        <v>296</v>
      </c>
      <c r="B3104" t="s">
        <v>297</v>
      </c>
      <c r="C3104" s="1">
        <v>91.55</v>
      </c>
      <c r="D3104">
        <v>13052025</v>
      </c>
      <c r="E3104">
        <v>4530</v>
      </c>
      <c r="F3104" t="s">
        <v>1984</v>
      </c>
      <c r="G3104">
        <v>6102</v>
      </c>
      <c r="H3104" t="str">
        <f>IF(COUNTIF(Aktiva_företag[FO-nummer],ostolaskut_2025[[#This Row],[Toimittajan Y-tunnus]])&gt;0, "JA", "NEJ")</f>
        <v>JA</v>
      </c>
    </row>
    <row r="3105" spans="1:8" x14ac:dyDescent="0.35">
      <c r="A3105" t="s">
        <v>296</v>
      </c>
      <c r="B3105" t="s">
        <v>297</v>
      </c>
      <c r="C3105" s="1">
        <v>13.13</v>
      </c>
      <c r="D3105">
        <v>11062025</v>
      </c>
      <c r="E3105">
        <v>4595</v>
      </c>
      <c r="F3105" t="s">
        <v>1924</v>
      </c>
      <c r="G3105">
        <v>6103</v>
      </c>
      <c r="H3105" t="str">
        <f>IF(COUNTIF(Aktiva_företag[FO-nummer],ostolaskut_2025[[#This Row],[Toimittajan Y-tunnus]])&gt;0, "JA", "NEJ")</f>
        <v>JA</v>
      </c>
    </row>
    <row r="3106" spans="1:8" x14ac:dyDescent="0.35">
      <c r="A3106" t="s">
        <v>296</v>
      </c>
      <c r="B3106" t="s">
        <v>297</v>
      </c>
      <c r="C3106" s="1">
        <v>50.9</v>
      </c>
      <c r="D3106">
        <v>27062025</v>
      </c>
      <c r="E3106">
        <v>4600</v>
      </c>
      <c r="F3106" t="s">
        <v>120</v>
      </c>
      <c r="G3106">
        <v>6102</v>
      </c>
      <c r="H3106" t="str">
        <f>IF(COUNTIF(Aktiva_företag[FO-nummer],ostolaskut_2025[[#This Row],[Toimittajan Y-tunnus]])&gt;0, "JA", "NEJ")</f>
        <v>JA</v>
      </c>
    </row>
    <row r="3107" spans="1:8" x14ac:dyDescent="0.35">
      <c r="A3107" t="s">
        <v>296</v>
      </c>
      <c r="B3107" t="s">
        <v>297</v>
      </c>
      <c r="C3107" s="1">
        <v>21.01</v>
      </c>
      <c r="D3107">
        <v>14072025</v>
      </c>
      <c r="E3107">
        <v>4600</v>
      </c>
      <c r="F3107" t="s">
        <v>120</v>
      </c>
      <c r="G3107">
        <v>6102</v>
      </c>
      <c r="H3107" t="str">
        <f>IF(COUNTIF(Aktiva_företag[FO-nummer],ostolaskut_2025[[#This Row],[Toimittajan Y-tunnus]])&gt;0, "JA", "NEJ")</f>
        <v>JA</v>
      </c>
    </row>
    <row r="3108" spans="1:8" x14ac:dyDescent="0.35">
      <c r="A3108" t="s">
        <v>296</v>
      </c>
      <c r="B3108" t="s">
        <v>297</v>
      </c>
      <c r="C3108" s="1">
        <v>38.869999999999997</v>
      </c>
      <c r="D3108">
        <v>14072025</v>
      </c>
      <c r="E3108">
        <v>4595</v>
      </c>
      <c r="F3108" t="s">
        <v>1924</v>
      </c>
      <c r="G3108">
        <v>6103</v>
      </c>
      <c r="H3108" t="str">
        <f>IF(COUNTIF(Aktiva_företag[FO-nummer],ostolaskut_2025[[#This Row],[Toimittajan Y-tunnus]])&gt;0, "JA", "NEJ")</f>
        <v>JA</v>
      </c>
    </row>
    <row r="3109" spans="1:8" x14ac:dyDescent="0.35">
      <c r="A3109" t="s">
        <v>296</v>
      </c>
      <c r="B3109" t="s">
        <v>297</v>
      </c>
      <c r="C3109" s="1">
        <v>92.1</v>
      </c>
      <c r="D3109">
        <v>29072025</v>
      </c>
      <c r="E3109">
        <v>4600</v>
      </c>
      <c r="F3109" t="s">
        <v>120</v>
      </c>
      <c r="G3109">
        <v>6103</v>
      </c>
      <c r="H3109" t="str">
        <f>IF(COUNTIF(Aktiva_företag[FO-nummer],ostolaskut_2025[[#This Row],[Toimittajan Y-tunnus]])&gt;0, "JA", "NEJ")</f>
        <v>JA</v>
      </c>
    </row>
    <row r="3110" spans="1:8" x14ac:dyDescent="0.35">
      <c r="A3110" t="s">
        <v>296</v>
      </c>
      <c r="B3110" t="s">
        <v>297</v>
      </c>
      <c r="C3110" s="1">
        <v>126.28</v>
      </c>
      <c r="D3110">
        <v>28082025</v>
      </c>
      <c r="E3110">
        <v>4595</v>
      </c>
      <c r="F3110" t="s">
        <v>1924</v>
      </c>
      <c r="G3110">
        <v>6102</v>
      </c>
      <c r="H3110" t="str">
        <f>IF(COUNTIF(Aktiva_företag[FO-nummer],ostolaskut_2025[[#This Row],[Toimittajan Y-tunnus]])&gt;0, "JA", "NEJ")</f>
        <v>JA</v>
      </c>
    </row>
    <row r="3111" spans="1:8" x14ac:dyDescent="0.35">
      <c r="A3111" t="s">
        <v>296</v>
      </c>
      <c r="B3111" t="s">
        <v>297</v>
      </c>
      <c r="C3111" s="1">
        <v>93.54</v>
      </c>
      <c r="D3111">
        <v>14102025</v>
      </c>
      <c r="E3111">
        <v>4600</v>
      </c>
      <c r="F3111" t="s">
        <v>120</v>
      </c>
      <c r="G3111">
        <v>6103</v>
      </c>
      <c r="H3111" t="str">
        <f>IF(COUNTIF(Aktiva_företag[FO-nummer],ostolaskut_2025[[#This Row],[Toimittajan Y-tunnus]])&gt;0, "JA", "NEJ")</f>
        <v>JA</v>
      </c>
    </row>
    <row r="3112" spans="1:8" x14ac:dyDescent="0.35">
      <c r="A3112" t="s">
        <v>296</v>
      </c>
      <c r="B3112" t="s">
        <v>297</v>
      </c>
      <c r="C3112" s="1">
        <v>157.41</v>
      </c>
      <c r="D3112">
        <v>14102025</v>
      </c>
      <c r="E3112">
        <v>4600</v>
      </c>
      <c r="F3112" t="s">
        <v>120</v>
      </c>
      <c r="G3112">
        <v>6102</v>
      </c>
      <c r="H3112" t="str">
        <f>IF(COUNTIF(Aktiva_företag[FO-nummer],ostolaskut_2025[[#This Row],[Toimittajan Y-tunnus]])&gt;0, "JA", "NEJ")</f>
        <v>JA</v>
      </c>
    </row>
    <row r="3113" spans="1:8" x14ac:dyDescent="0.35">
      <c r="A3113" t="s">
        <v>296</v>
      </c>
      <c r="B3113" t="s">
        <v>297</v>
      </c>
      <c r="C3113" s="1">
        <v>1273.3599999999999</v>
      </c>
      <c r="D3113">
        <v>5112025</v>
      </c>
      <c r="E3113">
        <v>1140</v>
      </c>
      <c r="F3113" t="s">
        <v>1945</v>
      </c>
      <c r="G3113">
        <v>6103</v>
      </c>
      <c r="H3113" t="str">
        <f>IF(COUNTIF(Aktiva_företag[FO-nummer],ostolaskut_2025[[#This Row],[Toimittajan Y-tunnus]])&gt;0, "JA", "NEJ")</f>
        <v>JA</v>
      </c>
    </row>
    <row r="3114" spans="1:8" x14ac:dyDescent="0.35">
      <c r="A3114" t="s">
        <v>296</v>
      </c>
      <c r="B3114" t="s">
        <v>297</v>
      </c>
      <c r="C3114" s="1">
        <v>794.14</v>
      </c>
      <c r="D3114">
        <v>12112025</v>
      </c>
      <c r="E3114">
        <v>4530</v>
      </c>
      <c r="F3114" t="s">
        <v>1984</v>
      </c>
      <c r="G3114">
        <v>6103</v>
      </c>
      <c r="H3114" t="str">
        <f>IF(COUNTIF(Aktiva_företag[FO-nummer],ostolaskut_2025[[#This Row],[Toimittajan Y-tunnus]])&gt;0, "JA", "NEJ")</f>
        <v>JA</v>
      </c>
    </row>
    <row r="3115" spans="1:8" x14ac:dyDescent="0.35">
      <c r="A3115" t="s">
        <v>296</v>
      </c>
      <c r="B3115" t="s">
        <v>297</v>
      </c>
      <c r="C3115" s="1">
        <v>794.14</v>
      </c>
      <c r="D3115">
        <v>12112025</v>
      </c>
      <c r="E3115">
        <v>4530</v>
      </c>
      <c r="F3115" t="s">
        <v>1984</v>
      </c>
      <c r="G3115">
        <v>6102</v>
      </c>
      <c r="H3115" t="str">
        <f>IF(COUNTIF(Aktiva_företag[FO-nummer],ostolaskut_2025[[#This Row],[Toimittajan Y-tunnus]])&gt;0, "JA", "NEJ")</f>
        <v>JA</v>
      </c>
    </row>
    <row r="3116" spans="1:8" x14ac:dyDescent="0.35">
      <c r="A3116" t="s">
        <v>296</v>
      </c>
      <c r="B3116" t="s">
        <v>297</v>
      </c>
      <c r="C3116" s="1">
        <v>24.96</v>
      </c>
      <c r="D3116">
        <v>12112025</v>
      </c>
      <c r="E3116">
        <v>4600</v>
      </c>
      <c r="F3116" t="s">
        <v>120</v>
      </c>
      <c r="G3116">
        <v>6103</v>
      </c>
      <c r="H3116" t="str">
        <f>IF(COUNTIF(Aktiva_företag[FO-nummer],ostolaskut_2025[[#This Row],[Toimittajan Y-tunnus]])&gt;0, "JA", "NEJ")</f>
        <v>JA</v>
      </c>
    </row>
    <row r="3117" spans="1:8" x14ac:dyDescent="0.35">
      <c r="A3117" t="s">
        <v>296</v>
      </c>
      <c r="B3117" t="s">
        <v>297</v>
      </c>
      <c r="C3117" s="1">
        <v>183.09</v>
      </c>
      <c r="D3117">
        <v>26112025</v>
      </c>
      <c r="E3117">
        <v>4530</v>
      </c>
      <c r="F3117" t="s">
        <v>1984</v>
      </c>
      <c r="G3117">
        <v>6103</v>
      </c>
      <c r="H3117" t="str">
        <f>IF(COUNTIF(Aktiva_företag[FO-nummer],ostolaskut_2025[[#This Row],[Toimittajan Y-tunnus]])&gt;0, "JA", "NEJ")</f>
        <v>JA</v>
      </c>
    </row>
    <row r="3118" spans="1:8" x14ac:dyDescent="0.35">
      <c r="A3118" t="s">
        <v>296</v>
      </c>
      <c r="B3118" t="s">
        <v>297</v>
      </c>
      <c r="C3118" s="1">
        <v>161.65</v>
      </c>
      <c r="D3118">
        <v>11122025</v>
      </c>
      <c r="E3118">
        <v>4600</v>
      </c>
      <c r="F3118" t="s">
        <v>120</v>
      </c>
      <c r="G3118">
        <v>6102</v>
      </c>
      <c r="H3118" t="str">
        <f>IF(COUNTIF(Aktiva_företag[FO-nummer],ostolaskut_2025[[#This Row],[Toimittajan Y-tunnus]])&gt;0, "JA", "NEJ")</f>
        <v>JA</v>
      </c>
    </row>
    <row r="3119" spans="1:8" x14ac:dyDescent="0.35">
      <c r="A3119" t="s">
        <v>296</v>
      </c>
      <c r="B3119" t="s">
        <v>297</v>
      </c>
      <c r="C3119" s="1">
        <v>9.68</v>
      </c>
      <c r="D3119">
        <v>29122025</v>
      </c>
      <c r="E3119">
        <v>4600</v>
      </c>
      <c r="F3119" t="s">
        <v>120</v>
      </c>
      <c r="G3119">
        <v>6103</v>
      </c>
      <c r="H3119" t="str">
        <f>IF(COUNTIF(Aktiva_företag[FO-nummer],ostolaskut_2025[[#This Row],[Toimittajan Y-tunnus]])&gt;0, "JA", "NEJ")</f>
        <v>JA</v>
      </c>
    </row>
    <row r="3120" spans="1:8" x14ac:dyDescent="0.35">
      <c r="A3120" t="s">
        <v>500</v>
      </c>
      <c r="B3120" t="s">
        <v>501</v>
      </c>
      <c r="C3120" s="1">
        <v>14529.41</v>
      </c>
      <c r="D3120">
        <v>1022025</v>
      </c>
      <c r="E3120">
        <v>4570</v>
      </c>
      <c r="F3120" t="s">
        <v>418</v>
      </c>
      <c r="G3120">
        <v>5352</v>
      </c>
      <c r="H3120" t="str">
        <f>IF(COUNTIF(Aktiva_företag[FO-nummer],ostolaskut_2025[[#This Row],[Toimittajan Y-tunnus]])&gt;0, "JA", "NEJ")</f>
        <v>JA</v>
      </c>
    </row>
    <row r="3121" spans="1:8" x14ac:dyDescent="0.35">
      <c r="A3121" t="s">
        <v>500</v>
      </c>
      <c r="B3121" t="s">
        <v>501</v>
      </c>
      <c r="C3121" s="1">
        <v>13903.55</v>
      </c>
      <c r="D3121">
        <v>1032025</v>
      </c>
      <c r="E3121">
        <v>4570</v>
      </c>
      <c r="F3121" t="s">
        <v>418</v>
      </c>
      <c r="G3121">
        <v>5352</v>
      </c>
      <c r="H3121" t="str">
        <f>IF(COUNTIF(Aktiva_företag[FO-nummer],ostolaskut_2025[[#This Row],[Toimittajan Y-tunnus]])&gt;0, "JA", "NEJ")</f>
        <v>JA</v>
      </c>
    </row>
    <row r="3122" spans="1:8" x14ac:dyDescent="0.35">
      <c r="A3122" t="s">
        <v>500</v>
      </c>
      <c r="B3122" t="s">
        <v>501</v>
      </c>
      <c r="C3122" s="1">
        <v>12515.82</v>
      </c>
      <c r="D3122">
        <v>1042025</v>
      </c>
      <c r="E3122">
        <v>4570</v>
      </c>
      <c r="F3122" t="s">
        <v>418</v>
      </c>
      <c r="G3122">
        <v>5352</v>
      </c>
      <c r="H3122" t="str">
        <f>IF(COUNTIF(Aktiva_företag[FO-nummer],ostolaskut_2025[[#This Row],[Toimittajan Y-tunnus]])&gt;0, "JA", "NEJ")</f>
        <v>JA</v>
      </c>
    </row>
    <row r="3123" spans="1:8" x14ac:dyDescent="0.35">
      <c r="A3123" t="s">
        <v>500</v>
      </c>
      <c r="B3123" t="s">
        <v>501</v>
      </c>
      <c r="C3123" s="1">
        <v>9285.6</v>
      </c>
      <c r="D3123">
        <v>1052025</v>
      </c>
      <c r="E3123">
        <v>4571</v>
      </c>
      <c r="F3123" t="s">
        <v>24</v>
      </c>
      <c r="G3123">
        <v>5352</v>
      </c>
      <c r="H3123" t="str">
        <f>IF(COUNTIF(Aktiva_företag[FO-nummer],ostolaskut_2025[[#This Row],[Toimittajan Y-tunnus]])&gt;0, "JA", "NEJ")</f>
        <v>JA</v>
      </c>
    </row>
    <row r="3124" spans="1:8" x14ac:dyDescent="0.35">
      <c r="A3124" t="s">
        <v>500</v>
      </c>
      <c r="B3124" t="s">
        <v>501</v>
      </c>
      <c r="C3124" s="1">
        <v>7748.73</v>
      </c>
      <c r="D3124">
        <v>1062025</v>
      </c>
      <c r="E3124">
        <v>4570</v>
      </c>
      <c r="F3124" t="s">
        <v>418</v>
      </c>
      <c r="G3124">
        <v>5352</v>
      </c>
      <c r="H3124" t="str">
        <f>IF(COUNTIF(Aktiva_företag[FO-nummer],ostolaskut_2025[[#This Row],[Toimittajan Y-tunnus]])&gt;0, "JA", "NEJ")</f>
        <v>JA</v>
      </c>
    </row>
    <row r="3125" spans="1:8" x14ac:dyDescent="0.35">
      <c r="A3125" t="s">
        <v>500</v>
      </c>
      <c r="B3125" t="s">
        <v>501</v>
      </c>
      <c r="C3125" s="1">
        <v>4410.29</v>
      </c>
      <c r="D3125">
        <v>1072025</v>
      </c>
      <c r="E3125">
        <v>4571</v>
      </c>
      <c r="F3125" t="s">
        <v>24</v>
      </c>
      <c r="G3125">
        <v>5352</v>
      </c>
      <c r="H3125" t="str">
        <f>IF(COUNTIF(Aktiva_företag[FO-nummer],ostolaskut_2025[[#This Row],[Toimittajan Y-tunnus]])&gt;0, "JA", "NEJ")</f>
        <v>JA</v>
      </c>
    </row>
    <row r="3126" spans="1:8" x14ac:dyDescent="0.35">
      <c r="A3126" t="s">
        <v>500</v>
      </c>
      <c r="B3126" t="s">
        <v>501</v>
      </c>
      <c r="C3126" s="1">
        <v>2690.63</v>
      </c>
      <c r="D3126">
        <v>1082025</v>
      </c>
      <c r="E3126">
        <v>4571</v>
      </c>
      <c r="F3126" t="s">
        <v>24</v>
      </c>
      <c r="G3126">
        <v>5352</v>
      </c>
      <c r="H3126" t="str">
        <f>IF(COUNTIF(Aktiva_företag[FO-nummer],ostolaskut_2025[[#This Row],[Toimittajan Y-tunnus]])&gt;0, "JA", "NEJ")</f>
        <v>JA</v>
      </c>
    </row>
    <row r="3127" spans="1:8" x14ac:dyDescent="0.35">
      <c r="A3127" t="s">
        <v>500</v>
      </c>
      <c r="B3127" t="s">
        <v>501</v>
      </c>
      <c r="C3127" s="1">
        <v>4138.3100000000004</v>
      </c>
      <c r="D3127">
        <v>1092025</v>
      </c>
      <c r="E3127">
        <v>4570</v>
      </c>
      <c r="F3127" t="s">
        <v>418</v>
      </c>
      <c r="G3127">
        <v>5352</v>
      </c>
      <c r="H3127" t="str">
        <f>IF(COUNTIF(Aktiva_företag[FO-nummer],ostolaskut_2025[[#This Row],[Toimittajan Y-tunnus]])&gt;0, "JA", "NEJ")</f>
        <v>JA</v>
      </c>
    </row>
    <row r="3128" spans="1:8" x14ac:dyDescent="0.35">
      <c r="A3128" t="s">
        <v>500</v>
      </c>
      <c r="B3128" t="s">
        <v>501</v>
      </c>
      <c r="C3128" s="1">
        <v>5210.18</v>
      </c>
      <c r="D3128">
        <v>1102025</v>
      </c>
      <c r="E3128">
        <v>4570</v>
      </c>
      <c r="F3128" t="s">
        <v>418</v>
      </c>
      <c r="G3128">
        <v>5352</v>
      </c>
      <c r="H3128" t="str">
        <f>IF(COUNTIF(Aktiva_företag[FO-nummer],ostolaskut_2025[[#This Row],[Toimittajan Y-tunnus]])&gt;0, "JA", "NEJ")</f>
        <v>JA</v>
      </c>
    </row>
    <row r="3129" spans="1:8" x14ac:dyDescent="0.35">
      <c r="A3129" t="s">
        <v>500</v>
      </c>
      <c r="B3129" t="s">
        <v>501</v>
      </c>
      <c r="C3129" s="1">
        <v>8696.2900000000009</v>
      </c>
      <c r="D3129">
        <v>1112025</v>
      </c>
      <c r="E3129">
        <v>4570</v>
      </c>
      <c r="F3129" t="s">
        <v>418</v>
      </c>
      <c r="G3129">
        <v>5352</v>
      </c>
      <c r="H3129" t="str">
        <f>IF(COUNTIF(Aktiva_företag[FO-nummer],ostolaskut_2025[[#This Row],[Toimittajan Y-tunnus]])&gt;0, "JA", "NEJ")</f>
        <v>JA</v>
      </c>
    </row>
    <row r="3130" spans="1:8" x14ac:dyDescent="0.35">
      <c r="A3130" t="s">
        <v>500</v>
      </c>
      <c r="B3130" t="s">
        <v>501</v>
      </c>
      <c r="C3130" s="1">
        <v>10496.39</v>
      </c>
      <c r="D3130">
        <v>1122025</v>
      </c>
      <c r="E3130">
        <v>4570</v>
      </c>
      <c r="F3130" t="s">
        <v>418</v>
      </c>
      <c r="G3130">
        <v>5352</v>
      </c>
      <c r="H3130" t="str">
        <f>IF(COUNTIF(Aktiva_företag[FO-nummer],ostolaskut_2025[[#This Row],[Toimittajan Y-tunnus]])&gt;0, "JA", "NEJ")</f>
        <v>JA</v>
      </c>
    </row>
    <row r="3131" spans="1:8" x14ac:dyDescent="0.35">
      <c r="A3131" t="s">
        <v>500</v>
      </c>
      <c r="B3131" t="s">
        <v>501</v>
      </c>
      <c r="C3131" s="1">
        <v>12159.03</v>
      </c>
      <c r="D3131">
        <v>31122025</v>
      </c>
      <c r="E3131">
        <v>4571</v>
      </c>
      <c r="F3131" t="s">
        <v>24</v>
      </c>
      <c r="G3131">
        <v>5352</v>
      </c>
      <c r="H3131" t="str">
        <f>IF(COUNTIF(Aktiva_företag[FO-nummer],ostolaskut_2025[[#This Row],[Toimittajan Y-tunnus]])&gt;0, "JA", "NEJ")</f>
        <v>JA</v>
      </c>
    </row>
    <row r="3132" spans="1:8" x14ac:dyDescent="0.35">
      <c r="A3132" t="s">
        <v>1688</v>
      </c>
      <c r="B3132" t="s">
        <v>1689</v>
      </c>
      <c r="C3132" s="1">
        <v>45</v>
      </c>
      <c r="D3132">
        <v>27102025</v>
      </c>
      <c r="E3132">
        <v>4390</v>
      </c>
      <c r="F3132" t="s">
        <v>140</v>
      </c>
      <c r="G3132">
        <v>5352</v>
      </c>
      <c r="H3132" t="str">
        <f>IF(COUNTIF(Aktiva_företag[FO-nummer],ostolaskut_2025[[#This Row],[Toimittajan Y-tunnus]])&gt;0, "JA", "NEJ")</f>
        <v>JA</v>
      </c>
    </row>
    <row r="3133" spans="1:8" x14ac:dyDescent="0.35">
      <c r="A3133" t="s">
        <v>1688</v>
      </c>
      <c r="B3133" t="s">
        <v>1689</v>
      </c>
      <c r="C3133" s="1">
        <v>100</v>
      </c>
      <c r="D3133">
        <v>27102025</v>
      </c>
      <c r="E3133">
        <v>4600</v>
      </c>
      <c r="F3133" t="s">
        <v>120</v>
      </c>
      <c r="G3133">
        <v>5352</v>
      </c>
      <c r="H3133" t="str">
        <f>IF(COUNTIF(Aktiva_företag[FO-nummer],ostolaskut_2025[[#This Row],[Toimittajan Y-tunnus]])&gt;0, "JA", "NEJ")</f>
        <v>JA</v>
      </c>
    </row>
    <row r="3134" spans="1:8" x14ac:dyDescent="0.35">
      <c r="A3134" t="s">
        <v>504</v>
      </c>
      <c r="B3134" t="s">
        <v>505</v>
      </c>
      <c r="C3134" s="1">
        <v>3253.22</v>
      </c>
      <c r="D3134">
        <v>31012025</v>
      </c>
      <c r="E3134">
        <v>4421</v>
      </c>
      <c r="F3134" t="s">
        <v>399</v>
      </c>
      <c r="G3134">
        <v>3051</v>
      </c>
      <c r="H3134" t="str">
        <f>IF(COUNTIF(Aktiva_företag[FO-nummer],ostolaskut_2025[[#This Row],[Toimittajan Y-tunnus]])&gt;0, "JA", "NEJ")</f>
        <v>JA</v>
      </c>
    </row>
    <row r="3135" spans="1:8" x14ac:dyDescent="0.35">
      <c r="A3135" t="s">
        <v>504</v>
      </c>
      <c r="B3135" t="s">
        <v>505</v>
      </c>
      <c r="C3135" s="1">
        <v>2577.84</v>
      </c>
      <c r="D3135">
        <v>27022025</v>
      </c>
      <c r="E3135">
        <v>4421</v>
      </c>
      <c r="F3135" t="s">
        <v>399</v>
      </c>
      <c r="G3135">
        <v>3051</v>
      </c>
      <c r="H3135" t="str">
        <f>IF(COUNTIF(Aktiva_företag[FO-nummer],ostolaskut_2025[[#This Row],[Toimittajan Y-tunnus]])&gt;0, "JA", "NEJ")</f>
        <v>JA</v>
      </c>
    </row>
    <row r="3136" spans="1:8" x14ac:dyDescent="0.35">
      <c r="A3136" t="s">
        <v>504</v>
      </c>
      <c r="B3136" t="s">
        <v>505</v>
      </c>
      <c r="C3136" s="1">
        <v>3711.38</v>
      </c>
      <c r="D3136">
        <v>1042025</v>
      </c>
      <c r="E3136">
        <v>4421</v>
      </c>
      <c r="F3136" t="s">
        <v>399</v>
      </c>
      <c r="G3136">
        <v>3051</v>
      </c>
      <c r="H3136" t="str">
        <f>IF(COUNTIF(Aktiva_företag[FO-nummer],ostolaskut_2025[[#This Row],[Toimittajan Y-tunnus]])&gt;0, "JA", "NEJ")</f>
        <v>JA</v>
      </c>
    </row>
    <row r="3137" spans="1:8" x14ac:dyDescent="0.35">
      <c r="A3137" t="s">
        <v>504</v>
      </c>
      <c r="B3137" t="s">
        <v>505</v>
      </c>
      <c r="C3137" s="1">
        <v>83.51</v>
      </c>
      <c r="D3137">
        <v>1042025</v>
      </c>
      <c r="E3137">
        <v>4420</v>
      </c>
      <c r="F3137" t="s">
        <v>112</v>
      </c>
      <c r="G3137">
        <v>3022</v>
      </c>
      <c r="H3137" t="str">
        <f>IF(COUNTIF(Aktiva_företag[FO-nummer],ostolaskut_2025[[#This Row],[Toimittajan Y-tunnus]])&gt;0, "JA", "NEJ")</f>
        <v>JA</v>
      </c>
    </row>
    <row r="3138" spans="1:8" x14ac:dyDescent="0.35">
      <c r="A3138" t="s">
        <v>504</v>
      </c>
      <c r="B3138" t="s">
        <v>505</v>
      </c>
      <c r="C3138" s="1">
        <v>3480.69</v>
      </c>
      <c r="D3138">
        <v>1052025</v>
      </c>
      <c r="E3138">
        <v>4421</v>
      </c>
      <c r="F3138" t="s">
        <v>399</v>
      </c>
      <c r="G3138">
        <v>3051</v>
      </c>
      <c r="H3138" t="str">
        <f>IF(COUNTIF(Aktiva_företag[FO-nummer],ostolaskut_2025[[#This Row],[Toimittajan Y-tunnus]])&gt;0, "JA", "NEJ")</f>
        <v>JA</v>
      </c>
    </row>
    <row r="3139" spans="1:8" x14ac:dyDescent="0.35">
      <c r="A3139" t="s">
        <v>504</v>
      </c>
      <c r="B3139" t="s">
        <v>505</v>
      </c>
      <c r="C3139" s="1">
        <v>3406.55</v>
      </c>
      <c r="D3139">
        <v>30052025</v>
      </c>
      <c r="E3139">
        <v>4421</v>
      </c>
      <c r="F3139" t="s">
        <v>399</v>
      </c>
      <c r="G3139">
        <v>3051</v>
      </c>
      <c r="H3139" t="str">
        <f>IF(COUNTIF(Aktiva_företag[FO-nummer],ostolaskut_2025[[#This Row],[Toimittajan Y-tunnus]])&gt;0, "JA", "NEJ")</f>
        <v>JA</v>
      </c>
    </row>
    <row r="3140" spans="1:8" x14ac:dyDescent="0.35">
      <c r="A3140" t="s">
        <v>504</v>
      </c>
      <c r="B3140" t="s">
        <v>505</v>
      </c>
      <c r="C3140" s="1">
        <v>47.63</v>
      </c>
      <c r="D3140">
        <v>9092025</v>
      </c>
      <c r="E3140">
        <v>4420</v>
      </c>
      <c r="F3140" t="s">
        <v>112</v>
      </c>
      <c r="G3140">
        <v>3021</v>
      </c>
      <c r="H3140" t="str">
        <f>IF(COUNTIF(Aktiva_företag[FO-nummer],ostolaskut_2025[[#This Row],[Toimittajan Y-tunnus]])&gt;0, "JA", "NEJ")</f>
        <v>JA</v>
      </c>
    </row>
    <row r="3141" spans="1:8" x14ac:dyDescent="0.35">
      <c r="A3141" t="s">
        <v>504</v>
      </c>
      <c r="B3141" t="s">
        <v>505</v>
      </c>
      <c r="C3141" s="1">
        <v>495</v>
      </c>
      <c r="D3141">
        <v>29082025</v>
      </c>
      <c r="E3141">
        <v>4421</v>
      </c>
      <c r="F3141" t="s">
        <v>399</v>
      </c>
      <c r="G3141">
        <v>3041</v>
      </c>
      <c r="H3141" t="str">
        <f>IF(COUNTIF(Aktiva_företag[FO-nummer],ostolaskut_2025[[#This Row],[Toimittajan Y-tunnus]])&gt;0, "JA", "NEJ")</f>
        <v>JA</v>
      </c>
    </row>
    <row r="3142" spans="1:8" x14ac:dyDescent="0.35">
      <c r="A3142" t="s">
        <v>504</v>
      </c>
      <c r="B3142" t="s">
        <v>505</v>
      </c>
      <c r="C3142" s="1">
        <v>1160</v>
      </c>
      <c r="D3142">
        <v>29082025</v>
      </c>
      <c r="E3142">
        <v>4421</v>
      </c>
      <c r="F3142" t="s">
        <v>399</v>
      </c>
      <c r="G3142">
        <v>3051</v>
      </c>
      <c r="H3142" t="str">
        <f>IF(COUNTIF(Aktiva_företag[FO-nummer],ostolaskut_2025[[#This Row],[Toimittajan Y-tunnus]])&gt;0, "JA", "NEJ")</f>
        <v>JA</v>
      </c>
    </row>
    <row r="3143" spans="1:8" x14ac:dyDescent="0.35">
      <c r="A3143" t="s">
        <v>504</v>
      </c>
      <c r="B3143" t="s">
        <v>505</v>
      </c>
      <c r="C3143" s="1">
        <v>156.49</v>
      </c>
      <c r="D3143">
        <v>21092025</v>
      </c>
      <c r="E3143">
        <v>4420</v>
      </c>
      <c r="F3143" t="s">
        <v>112</v>
      </c>
      <c r="G3143">
        <v>3022</v>
      </c>
      <c r="H3143" t="str">
        <f>IF(COUNTIF(Aktiva_företag[FO-nummer],ostolaskut_2025[[#This Row],[Toimittajan Y-tunnus]])&gt;0, "JA", "NEJ")</f>
        <v>JA</v>
      </c>
    </row>
    <row r="3144" spans="1:8" x14ac:dyDescent="0.35">
      <c r="A3144" t="s">
        <v>504</v>
      </c>
      <c r="B3144" t="s">
        <v>505</v>
      </c>
      <c r="C3144" s="1">
        <v>1210</v>
      </c>
      <c r="D3144">
        <v>30092025</v>
      </c>
      <c r="E3144">
        <v>4421</v>
      </c>
      <c r="F3144" t="s">
        <v>399</v>
      </c>
      <c r="G3144">
        <v>3041</v>
      </c>
      <c r="H3144" t="str">
        <f>IF(COUNTIF(Aktiva_företag[FO-nummer],ostolaskut_2025[[#This Row],[Toimittajan Y-tunnus]])&gt;0, "JA", "NEJ")</f>
        <v>JA</v>
      </c>
    </row>
    <row r="3145" spans="1:8" x14ac:dyDescent="0.35">
      <c r="A3145" t="s">
        <v>504</v>
      </c>
      <c r="B3145" t="s">
        <v>505</v>
      </c>
      <c r="C3145" s="1">
        <v>1760</v>
      </c>
      <c r="D3145">
        <v>30092025</v>
      </c>
      <c r="E3145">
        <v>4421</v>
      </c>
      <c r="F3145" t="s">
        <v>399</v>
      </c>
      <c r="G3145">
        <v>3051</v>
      </c>
      <c r="H3145" t="str">
        <f>IF(COUNTIF(Aktiva_företag[FO-nummer],ostolaskut_2025[[#This Row],[Toimittajan Y-tunnus]])&gt;0, "JA", "NEJ")</f>
        <v>JA</v>
      </c>
    </row>
    <row r="3146" spans="1:8" x14ac:dyDescent="0.35">
      <c r="A3146" t="s">
        <v>504</v>
      </c>
      <c r="B3146" t="s">
        <v>505</v>
      </c>
      <c r="C3146" s="1">
        <v>76.84</v>
      </c>
      <c r="D3146">
        <v>6102025</v>
      </c>
      <c r="E3146">
        <v>4420</v>
      </c>
      <c r="F3146" t="s">
        <v>112</v>
      </c>
      <c r="G3146">
        <v>3022</v>
      </c>
      <c r="H3146" t="str">
        <f>IF(COUNTIF(Aktiva_företag[FO-nummer],ostolaskut_2025[[#This Row],[Toimittajan Y-tunnus]])&gt;0, "JA", "NEJ")</f>
        <v>JA</v>
      </c>
    </row>
    <row r="3147" spans="1:8" x14ac:dyDescent="0.35">
      <c r="A3147" t="s">
        <v>504</v>
      </c>
      <c r="B3147" t="s">
        <v>505</v>
      </c>
      <c r="C3147" s="1">
        <v>471.93</v>
      </c>
      <c r="D3147">
        <v>13102025</v>
      </c>
      <c r="E3147">
        <v>4420</v>
      </c>
      <c r="F3147" t="s">
        <v>112</v>
      </c>
      <c r="G3147">
        <v>5551</v>
      </c>
      <c r="H3147" t="str">
        <f>IF(COUNTIF(Aktiva_företag[FO-nummer],ostolaskut_2025[[#This Row],[Toimittajan Y-tunnus]])&gt;0, "JA", "NEJ")</f>
        <v>JA</v>
      </c>
    </row>
    <row r="3148" spans="1:8" x14ac:dyDescent="0.35">
      <c r="A3148" t="s">
        <v>504</v>
      </c>
      <c r="B3148" t="s">
        <v>505</v>
      </c>
      <c r="C3148" s="1">
        <v>1100</v>
      </c>
      <c r="D3148">
        <v>31102025</v>
      </c>
      <c r="E3148">
        <v>4421</v>
      </c>
      <c r="F3148" t="s">
        <v>399</v>
      </c>
      <c r="G3148">
        <v>3041</v>
      </c>
      <c r="H3148" t="str">
        <f>IF(COUNTIF(Aktiva_företag[FO-nummer],ostolaskut_2025[[#This Row],[Toimittajan Y-tunnus]])&gt;0, "JA", "NEJ")</f>
        <v>JA</v>
      </c>
    </row>
    <row r="3149" spans="1:8" x14ac:dyDescent="0.35">
      <c r="A3149" t="s">
        <v>504</v>
      </c>
      <c r="B3149" t="s">
        <v>505</v>
      </c>
      <c r="C3149" s="1">
        <v>1600</v>
      </c>
      <c r="D3149">
        <v>31102025</v>
      </c>
      <c r="E3149">
        <v>4421</v>
      </c>
      <c r="F3149" t="s">
        <v>399</v>
      </c>
      <c r="G3149">
        <v>3051</v>
      </c>
      <c r="H3149" t="str">
        <f>IF(COUNTIF(Aktiva_företag[FO-nummer],ostolaskut_2025[[#This Row],[Toimittajan Y-tunnus]])&gt;0, "JA", "NEJ")</f>
        <v>JA</v>
      </c>
    </row>
    <row r="3150" spans="1:8" x14ac:dyDescent="0.35">
      <c r="A3150" t="s">
        <v>504</v>
      </c>
      <c r="B3150" t="s">
        <v>505</v>
      </c>
      <c r="C3150" s="1">
        <v>48.07</v>
      </c>
      <c r="D3150">
        <v>31102025</v>
      </c>
      <c r="E3150">
        <v>4420</v>
      </c>
      <c r="F3150" t="s">
        <v>112</v>
      </c>
      <c r="G3150">
        <v>3041</v>
      </c>
      <c r="H3150" t="str">
        <f>IF(COUNTIF(Aktiva_företag[FO-nummer],ostolaskut_2025[[#This Row],[Toimittajan Y-tunnus]])&gt;0, "JA", "NEJ")</f>
        <v>JA</v>
      </c>
    </row>
    <row r="3151" spans="1:8" x14ac:dyDescent="0.35">
      <c r="A3151" t="s">
        <v>504</v>
      </c>
      <c r="B3151" t="s">
        <v>505</v>
      </c>
      <c r="C3151" s="1">
        <v>100</v>
      </c>
      <c r="D3151">
        <v>21112025</v>
      </c>
      <c r="E3151">
        <v>4420</v>
      </c>
      <c r="F3151" t="s">
        <v>112</v>
      </c>
      <c r="G3151">
        <v>3022</v>
      </c>
      <c r="H3151" t="str">
        <f>IF(COUNTIF(Aktiva_företag[FO-nummer],ostolaskut_2025[[#This Row],[Toimittajan Y-tunnus]])&gt;0, "JA", "NEJ")</f>
        <v>JA</v>
      </c>
    </row>
    <row r="3152" spans="1:8" x14ac:dyDescent="0.35">
      <c r="A3152" t="s">
        <v>504</v>
      </c>
      <c r="B3152" t="s">
        <v>505</v>
      </c>
      <c r="C3152" s="1">
        <v>95.44</v>
      </c>
      <c r="D3152">
        <v>27112025</v>
      </c>
      <c r="E3152">
        <v>4420</v>
      </c>
      <c r="F3152" t="s">
        <v>112</v>
      </c>
      <c r="G3152">
        <v>3041</v>
      </c>
      <c r="H3152" t="str">
        <f>IF(COUNTIF(Aktiva_företag[FO-nummer],ostolaskut_2025[[#This Row],[Toimittajan Y-tunnus]])&gt;0, "JA", "NEJ")</f>
        <v>JA</v>
      </c>
    </row>
    <row r="3153" spans="1:8" x14ac:dyDescent="0.35">
      <c r="A3153" t="s">
        <v>504</v>
      </c>
      <c r="B3153" t="s">
        <v>505</v>
      </c>
      <c r="C3153" s="1">
        <v>55</v>
      </c>
      <c r="D3153">
        <v>28112025</v>
      </c>
      <c r="E3153">
        <v>4421</v>
      </c>
      <c r="F3153" t="s">
        <v>399</v>
      </c>
      <c r="G3153">
        <v>3041</v>
      </c>
      <c r="H3153" t="str">
        <f>IF(COUNTIF(Aktiva_företag[FO-nummer],ostolaskut_2025[[#This Row],[Toimittajan Y-tunnus]])&gt;0, "JA", "NEJ")</f>
        <v>JA</v>
      </c>
    </row>
    <row r="3154" spans="1:8" x14ac:dyDescent="0.35">
      <c r="A3154" t="s">
        <v>504</v>
      </c>
      <c r="B3154" t="s">
        <v>505</v>
      </c>
      <c r="C3154" s="1">
        <v>2645</v>
      </c>
      <c r="D3154">
        <v>28112025</v>
      </c>
      <c r="E3154">
        <v>4421</v>
      </c>
      <c r="F3154" t="s">
        <v>399</v>
      </c>
      <c r="G3154">
        <v>3051</v>
      </c>
      <c r="H3154" t="str">
        <f>IF(COUNTIF(Aktiva_företag[FO-nummer],ostolaskut_2025[[#This Row],[Toimittajan Y-tunnus]])&gt;0, "JA", "NEJ")</f>
        <v>JA</v>
      </c>
    </row>
    <row r="3155" spans="1:8" x14ac:dyDescent="0.35">
      <c r="A3155" t="s">
        <v>504</v>
      </c>
      <c r="B3155" t="s">
        <v>505</v>
      </c>
      <c r="C3155" s="1">
        <v>825</v>
      </c>
      <c r="D3155">
        <v>21122025</v>
      </c>
      <c r="E3155">
        <v>4421</v>
      </c>
      <c r="F3155" t="s">
        <v>399</v>
      </c>
      <c r="G3155">
        <v>3041</v>
      </c>
      <c r="H3155" t="str">
        <f>IF(COUNTIF(Aktiva_företag[FO-nummer],ostolaskut_2025[[#This Row],[Toimittajan Y-tunnus]])&gt;0, "JA", "NEJ")</f>
        <v>JA</v>
      </c>
    </row>
    <row r="3156" spans="1:8" x14ac:dyDescent="0.35">
      <c r="A3156" t="s">
        <v>504</v>
      </c>
      <c r="B3156" t="s">
        <v>505</v>
      </c>
      <c r="C3156" s="1">
        <v>1200</v>
      </c>
      <c r="D3156">
        <v>21122025</v>
      </c>
      <c r="E3156">
        <v>4421</v>
      </c>
      <c r="F3156" t="s">
        <v>399</v>
      </c>
      <c r="G3156">
        <v>3051</v>
      </c>
      <c r="H3156" t="str">
        <f>IF(COUNTIF(Aktiva_företag[FO-nummer],ostolaskut_2025[[#This Row],[Toimittajan Y-tunnus]])&gt;0, "JA", "NEJ")</f>
        <v>JA</v>
      </c>
    </row>
    <row r="3157" spans="1:8" x14ac:dyDescent="0.35">
      <c r="A3157" t="s">
        <v>1505</v>
      </c>
      <c r="B3157" t="s">
        <v>1506</v>
      </c>
      <c r="C3157" s="1">
        <v>1395</v>
      </c>
      <c r="D3157">
        <v>3092025</v>
      </c>
      <c r="E3157">
        <v>4470</v>
      </c>
      <c r="F3157" t="s">
        <v>20</v>
      </c>
      <c r="G3157">
        <v>5551</v>
      </c>
      <c r="H3157" t="str">
        <f>IF(COUNTIF(Aktiva_företag[FO-nummer],ostolaskut_2025[[#This Row],[Toimittajan Y-tunnus]])&gt;0, "JA", "NEJ")</f>
        <v>JA</v>
      </c>
    </row>
    <row r="3158" spans="1:8" x14ac:dyDescent="0.35">
      <c r="A3158" t="s">
        <v>1505</v>
      </c>
      <c r="B3158" t="s">
        <v>1506</v>
      </c>
      <c r="C3158" s="1">
        <v>2600</v>
      </c>
      <c r="D3158">
        <v>8092025</v>
      </c>
      <c r="E3158">
        <v>4470</v>
      </c>
      <c r="F3158" t="s">
        <v>20</v>
      </c>
      <c r="G3158">
        <v>3901</v>
      </c>
      <c r="H3158" t="str">
        <f>IF(COUNTIF(Aktiva_företag[FO-nummer],ostolaskut_2025[[#This Row],[Toimittajan Y-tunnus]])&gt;0, "JA", "NEJ")</f>
        <v>JA</v>
      </c>
    </row>
    <row r="3159" spans="1:8" x14ac:dyDescent="0.35">
      <c r="A3159" t="s">
        <v>1780</v>
      </c>
      <c r="B3159" t="s">
        <v>1781</v>
      </c>
      <c r="C3159" s="1">
        <v>787.49</v>
      </c>
      <c r="D3159">
        <v>1122025</v>
      </c>
      <c r="E3159">
        <v>4460</v>
      </c>
      <c r="F3159" t="s">
        <v>73</v>
      </c>
      <c r="G3159">
        <v>5551</v>
      </c>
      <c r="H3159" t="str">
        <f>IF(COUNTIF(Aktiva_företag[FO-nummer],ostolaskut_2025[[#This Row],[Toimittajan Y-tunnus]])&gt;0, "JA", "NEJ")</f>
        <v>JA</v>
      </c>
    </row>
    <row r="3160" spans="1:8" x14ac:dyDescent="0.35">
      <c r="A3160" t="s">
        <v>1523</v>
      </c>
      <c r="B3160" t="s">
        <v>1524</v>
      </c>
      <c r="C3160" s="1">
        <v>107.57</v>
      </c>
      <c r="D3160">
        <v>7092025</v>
      </c>
      <c r="E3160">
        <v>4600</v>
      </c>
      <c r="F3160" t="s">
        <v>120</v>
      </c>
      <c r="G3160">
        <v>3051</v>
      </c>
      <c r="H3160" t="str">
        <f>IF(COUNTIF(Aktiva_företag[FO-nummer],ostolaskut_2025[[#This Row],[Toimittajan Y-tunnus]])&gt;0, "JA", "NEJ")</f>
        <v>JA</v>
      </c>
    </row>
    <row r="3161" spans="1:8" x14ac:dyDescent="0.35">
      <c r="A3161" t="s">
        <v>486</v>
      </c>
      <c r="B3161" t="s">
        <v>487</v>
      </c>
      <c r="C3161" s="1">
        <v>4633.5</v>
      </c>
      <c r="D3161">
        <v>31012025</v>
      </c>
      <c r="E3161">
        <v>4421</v>
      </c>
      <c r="F3161" t="s">
        <v>399</v>
      </c>
      <c r="G3161">
        <v>3051</v>
      </c>
      <c r="H3161" t="str">
        <f>IF(COUNTIF(Aktiva_företag[FO-nummer],ostolaskut_2025[[#This Row],[Toimittajan Y-tunnus]])&gt;0, "JA", "NEJ")</f>
        <v>JA</v>
      </c>
    </row>
    <row r="3162" spans="1:8" x14ac:dyDescent="0.35">
      <c r="A3162" t="s">
        <v>486</v>
      </c>
      <c r="B3162" t="s">
        <v>487</v>
      </c>
      <c r="C3162" s="1">
        <v>101.75</v>
      </c>
      <c r="D3162">
        <v>31012025</v>
      </c>
      <c r="E3162">
        <v>4420</v>
      </c>
      <c r="F3162" t="s">
        <v>112</v>
      </c>
      <c r="G3162">
        <v>3601</v>
      </c>
      <c r="H3162" t="str">
        <f>IF(COUNTIF(Aktiva_företag[FO-nummer],ostolaskut_2025[[#This Row],[Toimittajan Y-tunnus]])&gt;0, "JA", "NEJ")</f>
        <v>JA</v>
      </c>
    </row>
    <row r="3163" spans="1:8" x14ac:dyDescent="0.35">
      <c r="A3163" t="s">
        <v>486</v>
      </c>
      <c r="B3163" t="s">
        <v>487</v>
      </c>
      <c r="C3163" s="1">
        <v>101.75</v>
      </c>
      <c r="D3163">
        <v>28022025</v>
      </c>
      <c r="E3163">
        <v>4420</v>
      </c>
      <c r="F3163" t="s">
        <v>112</v>
      </c>
      <c r="G3163">
        <v>3601</v>
      </c>
      <c r="H3163" t="str">
        <f>IF(COUNTIF(Aktiva_företag[FO-nummer],ostolaskut_2025[[#This Row],[Toimittajan Y-tunnus]])&gt;0, "JA", "NEJ")</f>
        <v>JA</v>
      </c>
    </row>
    <row r="3164" spans="1:8" x14ac:dyDescent="0.35">
      <c r="A3164" t="s">
        <v>486</v>
      </c>
      <c r="B3164" t="s">
        <v>487</v>
      </c>
      <c r="C3164" s="1">
        <v>3658.03</v>
      </c>
      <c r="D3164">
        <v>28022025</v>
      </c>
      <c r="E3164">
        <v>4421</v>
      </c>
      <c r="F3164" t="s">
        <v>399</v>
      </c>
      <c r="G3164">
        <v>3051</v>
      </c>
      <c r="H3164" t="str">
        <f>IF(COUNTIF(Aktiva_företag[FO-nummer],ostolaskut_2025[[#This Row],[Toimittajan Y-tunnus]])&gt;0, "JA", "NEJ")</f>
        <v>JA</v>
      </c>
    </row>
    <row r="3165" spans="1:8" x14ac:dyDescent="0.35">
      <c r="A3165" t="s">
        <v>486</v>
      </c>
      <c r="B3165" t="s">
        <v>487</v>
      </c>
      <c r="C3165" s="1">
        <v>5121.24</v>
      </c>
      <c r="D3165">
        <v>31032025</v>
      </c>
      <c r="E3165">
        <v>4421</v>
      </c>
      <c r="F3165" t="s">
        <v>399</v>
      </c>
      <c r="G3165">
        <v>3051</v>
      </c>
      <c r="H3165" t="str">
        <f>IF(COUNTIF(Aktiva_företag[FO-nummer],ostolaskut_2025[[#This Row],[Toimittajan Y-tunnus]])&gt;0, "JA", "NEJ")</f>
        <v>JA</v>
      </c>
    </row>
    <row r="3166" spans="1:8" x14ac:dyDescent="0.35">
      <c r="A3166" t="s">
        <v>486</v>
      </c>
      <c r="B3166" t="s">
        <v>487</v>
      </c>
      <c r="C3166" s="1">
        <v>101.75</v>
      </c>
      <c r="D3166">
        <v>31032025</v>
      </c>
      <c r="E3166">
        <v>4420</v>
      </c>
      <c r="F3166" t="s">
        <v>112</v>
      </c>
      <c r="G3166">
        <v>3601</v>
      </c>
      <c r="H3166" t="str">
        <f>IF(COUNTIF(Aktiva_företag[FO-nummer],ostolaskut_2025[[#This Row],[Toimittajan Y-tunnus]])&gt;0, "JA", "NEJ")</f>
        <v>JA</v>
      </c>
    </row>
    <row r="3167" spans="1:8" x14ac:dyDescent="0.35">
      <c r="A3167" t="s">
        <v>486</v>
      </c>
      <c r="B3167" t="s">
        <v>487</v>
      </c>
      <c r="C3167" s="1">
        <v>4877.37</v>
      </c>
      <c r="D3167">
        <v>30042025</v>
      </c>
      <c r="E3167">
        <v>4421</v>
      </c>
      <c r="F3167" t="s">
        <v>399</v>
      </c>
      <c r="G3167">
        <v>3051</v>
      </c>
      <c r="H3167" t="str">
        <f>IF(COUNTIF(Aktiva_företag[FO-nummer],ostolaskut_2025[[#This Row],[Toimittajan Y-tunnus]])&gt;0, "JA", "NEJ")</f>
        <v>JA</v>
      </c>
    </row>
    <row r="3168" spans="1:8" x14ac:dyDescent="0.35">
      <c r="A3168" t="s">
        <v>486</v>
      </c>
      <c r="B3168" t="s">
        <v>487</v>
      </c>
      <c r="C3168" s="1">
        <v>101.75</v>
      </c>
      <c r="D3168">
        <v>30042025</v>
      </c>
      <c r="E3168">
        <v>4420</v>
      </c>
      <c r="F3168" t="s">
        <v>112</v>
      </c>
      <c r="G3168">
        <v>3601</v>
      </c>
      <c r="H3168" t="str">
        <f>IF(COUNTIF(Aktiva_företag[FO-nummer],ostolaskut_2025[[#This Row],[Toimittajan Y-tunnus]])&gt;0, "JA", "NEJ")</f>
        <v>JA</v>
      </c>
    </row>
    <row r="3169" spans="1:8" x14ac:dyDescent="0.35">
      <c r="A3169" t="s">
        <v>486</v>
      </c>
      <c r="B3169" t="s">
        <v>487</v>
      </c>
      <c r="C3169" s="1">
        <v>5231.74</v>
      </c>
      <c r="D3169">
        <v>31052025</v>
      </c>
      <c r="E3169">
        <v>4421</v>
      </c>
      <c r="F3169" t="s">
        <v>399</v>
      </c>
      <c r="G3169">
        <v>3051</v>
      </c>
      <c r="H3169" t="str">
        <f>IF(COUNTIF(Aktiva_företag[FO-nummer],ostolaskut_2025[[#This Row],[Toimittajan Y-tunnus]])&gt;0, "JA", "NEJ")</f>
        <v>JA</v>
      </c>
    </row>
    <row r="3170" spans="1:8" x14ac:dyDescent="0.35">
      <c r="A3170" t="s">
        <v>486</v>
      </c>
      <c r="B3170" t="s">
        <v>487</v>
      </c>
      <c r="C3170" s="1">
        <v>101.75</v>
      </c>
      <c r="D3170">
        <v>31052025</v>
      </c>
      <c r="E3170">
        <v>4420</v>
      </c>
      <c r="F3170" t="s">
        <v>112</v>
      </c>
      <c r="G3170">
        <v>3601</v>
      </c>
      <c r="H3170" t="str">
        <f>IF(COUNTIF(Aktiva_företag[FO-nummer],ostolaskut_2025[[#This Row],[Toimittajan Y-tunnus]])&gt;0, "JA", "NEJ")</f>
        <v>JA</v>
      </c>
    </row>
    <row r="3171" spans="1:8" x14ac:dyDescent="0.35">
      <c r="A3171" t="s">
        <v>486</v>
      </c>
      <c r="B3171" t="s">
        <v>487</v>
      </c>
      <c r="C3171" s="1">
        <v>696.67</v>
      </c>
      <c r="D3171">
        <v>31082025</v>
      </c>
      <c r="E3171">
        <v>4421</v>
      </c>
      <c r="F3171" t="s">
        <v>399</v>
      </c>
      <c r="G3171">
        <v>3041</v>
      </c>
      <c r="H3171" t="str">
        <f>IF(COUNTIF(Aktiva_företag[FO-nummer],ostolaskut_2025[[#This Row],[Toimittajan Y-tunnus]])&gt;0, "JA", "NEJ")</f>
        <v>JA</v>
      </c>
    </row>
    <row r="3172" spans="1:8" x14ac:dyDescent="0.35">
      <c r="A3172" t="s">
        <v>486</v>
      </c>
      <c r="B3172" t="s">
        <v>487</v>
      </c>
      <c r="C3172" s="1">
        <v>2970</v>
      </c>
      <c r="D3172">
        <v>31082025</v>
      </c>
      <c r="E3172">
        <v>4421</v>
      </c>
      <c r="F3172" t="s">
        <v>399</v>
      </c>
      <c r="G3172">
        <v>3051</v>
      </c>
      <c r="H3172" t="str">
        <f>IF(COUNTIF(Aktiva_företag[FO-nummer],ostolaskut_2025[[#This Row],[Toimittajan Y-tunnus]])&gt;0, "JA", "NEJ")</f>
        <v>JA</v>
      </c>
    </row>
    <row r="3173" spans="1:8" x14ac:dyDescent="0.35">
      <c r="A3173" t="s">
        <v>486</v>
      </c>
      <c r="B3173" t="s">
        <v>487</v>
      </c>
      <c r="C3173" s="1">
        <v>96.49</v>
      </c>
      <c r="D3173">
        <v>31082025</v>
      </c>
      <c r="E3173">
        <v>4420</v>
      </c>
      <c r="F3173" t="s">
        <v>112</v>
      </c>
      <c r="G3173">
        <v>3601</v>
      </c>
      <c r="H3173" t="str">
        <f>IF(COUNTIF(Aktiva_företag[FO-nummer],ostolaskut_2025[[#This Row],[Toimittajan Y-tunnus]])&gt;0, "JA", "NEJ")</f>
        <v>JA</v>
      </c>
    </row>
    <row r="3174" spans="1:8" x14ac:dyDescent="0.35">
      <c r="A3174" t="s">
        <v>486</v>
      </c>
      <c r="B3174" t="s">
        <v>487</v>
      </c>
      <c r="C3174" s="1">
        <v>1045</v>
      </c>
      <c r="D3174">
        <v>30092025</v>
      </c>
      <c r="E3174">
        <v>4421</v>
      </c>
      <c r="F3174" t="s">
        <v>399</v>
      </c>
      <c r="G3174">
        <v>3041</v>
      </c>
      <c r="H3174" t="str">
        <f>IF(COUNTIF(Aktiva_företag[FO-nummer],ostolaskut_2025[[#This Row],[Toimittajan Y-tunnus]])&gt;0, "JA", "NEJ")</f>
        <v>JA</v>
      </c>
    </row>
    <row r="3175" spans="1:8" x14ac:dyDescent="0.35">
      <c r="A3175" t="s">
        <v>486</v>
      </c>
      <c r="B3175" t="s">
        <v>487</v>
      </c>
      <c r="C3175" s="1">
        <v>4455</v>
      </c>
      <c r="D3175">
        <v>30092025</v>
      </c>
      <c r="E3175">
        <v>4421</v>
      </c>
      <c r="F3175" t="s">
        <v>399</v>
      </c>
      <c r="G3175">
        <v>3051</v>
      </c>
      <c r="H3175" t="str">
        <f>IF(COUNTIF(Aktiva_företag[FO-nummer],ostolaskut_2025[[#This Row],[Toimittajan Y-tunnus]])&gt;0, "JA", "NEJ")</f>
        <v>JA</v>
      </c>
    </row>
    <row r="3176" spans="1:8" x14ac:dyDescent="0.35">
      <c r="A3176" t="s">
        <v>486</v>
      </c>
      <c r="B3176" t="s">
        <v>487</v>
      </c>
      <c r="C3176" s="1">
        <v>950</v>
      </c>
      <c r="D3176">
        <v>31102025</v>
      </c>
      <c r="E3176">
        <v>4421</v>
      </c>
      <c r="F3176" t="s">
        <v>399</v>
      </c>
      <c r="G3176">
        <v>3041</v>
      </c>
      <c r="H3176" t="str">
        <f>IF(COUNTIF(Aktiva_företag[FO-nummer],ostolaskut_2025[[#This Row],[Toimittajan Y-tunnus]])&gt;0, "JA", "NEJ")</f>
        <v>JA</v>
      </c>
    </row>
    <row r="3177" spans="1:8" x14ac:dyDescent="0.35">
      <c r="A3177" t="s">
        <v>486</v>
      </c>
      <c r="B3177" t="s">
        <v>487</v>
      </c>
      <c r="C3177" s="1">
        <v>4050</v>
      </c>
      <c r="D3177">
        <v>31102025</v>
      </c>
      <c r="E3177">
        <v>4421</v>
      </c>
      <c r="F3177" t="s">
        <v>399</v>
      </c>
      <c r="G3177">
        <v>3051</v>
      </c>
      <c r="H3177" t="str">
        <f>IF(COUNTIF(Aktiva_företag[FO-nummer],ostolaskut_2025[[#This Row],[Toimittajan Y-tunnus]])&gt;0, "JA", "NEJ")</f>
        <v>JA</v>
      </c>
    </row>
    <row r="3178" spans="1:8" x14ac:dyDescent="0.35">
      <c r="A3178" t="s">
        <v>486</v>
      </c>
      <c r="B3178" t="s">
        <v>487</v>
      </c>
      <c r="C3178" s="1">
        <v>96.49</v>
      </c>
      <c r="D3178">
        <v>31102025</v>
      </c>
      <c r="E3178">
        <v>4420</v>
      </c>
      <c r="F3178" t="s">
        <v>112</v>
      </c>
      <c r="G3178">
        <v>3601</v>
      </c>
      <c r="H3178" t="str">
        <f>IF(COUNTIF(Aktiva_företag[FO-nummer],ostolaskut_2025[[#This Row],[Toimittajan Y-tunnus]])&gt;0, "JA", "NEJ")</f>
        <v>JA</v>
      </c>
    </row>
    <row r="3179" spans="1:8" x14ac:dyDescent="0.35">
      <c r="A3179" t="s">
        <v>486</v>
      </c>
      <c r="B3179" t="s">
        <v>487</v>
      </c>
      <c r="C3179" s="1">
        <v>950</v>
      </c>
      <c r="D3179">
        <v>30112025</v>
      </c>
      <c r="E3179">
        <v>4421</v>
      </c>
      <c r="F3179" t="s">
        <v>399</v>
      </c>
      <c r="G3179">
        <v>3041</v>
      </c>
      <c r="H3179" t="str">
        <f>IF(COUNTIF(Aktiva_företag[FO-nummer],ostolaskut_2025[[#This Row],[Toimittajan Y-tunnus]])&gt;0, "JA", "NEJ")</f>
        <v>JA</v>
      </c>
    </row>
    <row r="3180" spans="1:8" x14ac:dyDescent="0.35">
      <c r="A3180" t="s">
        <v>486</v>
      </c>
      <c r="B3180" t="s">
        <v>487</v>
      </c>
      <c r="C3180" s="1">
        <v>4050</v>
      </c>
      <c r="D3180">
        <v>30112025</v>
      </c>
      <c r="E3180">
        <v>4421</v>
      </c>
      <c r="F3180" t="s">
        <v>399</v>
      </c>
      <c r="G3180">
        <v>3051</v>
      </c>
      <c r="H3180" t="str">
        <f>IF(COUNTIF(Aktiva_företag[FO-nummer],ostolaskut_2025[[#This Row],[Toimittajan Y-tunnus]])&gt;0, "JA", "NEJ")</f>
        <v>JA</v>
      </c>
    </row>
    <row r="3181" spans="1:8" x14ac:dyDescent="0.35">
      <c r="A3181" t="s">
        <v>486</v>
      </c>
      <c r="B3181" t="s">
        <v>487</v>
      </c>
      <c r="C3181" s="1">
        <v>96.49</v>
      </c>
      <c r="D3181">
        <v>30122025</v>
      </c>
      <c r="E3181">
        <v>4420</v>
      </c>
      <c r="F3181" t="s">
        <v>112</v>
      </c>
      <c r="G3181">
        <v>3601</v>
      </c>
      <c r="H3181" t="str">
        <f>IF(COUNTIF(Aktiva_företag[FO-nummer],ostolaskut_2025[[#This Row],[Toimittajan Y-tunnus]])&gt;0, "JA", "NEJ")</f>
        <v>JA</v>
      </c>
    </row>
    <row r="3182" spans="1:8" x14ac:dyDescent="0.35">
      <c r="A3182" t="s">
        <v>486</v>
      </c>
      <c r="B3182" t="s">
        <v>487</v>
      </c>
      <c r="C3182" s="1">
        <v>712.5</v>
      </c>
      <c r="D3182">
        <v>30122025</v>
      </c>
      <c r="E3182">
        <v>4421</v>
      </c>
      <c r="F3182" t="s">
        <v>399</v>
      </c>
      <c r="G3182">
        <v>3041</v>
      </c>
      <c r="H3182" t="str">
        <f>IF(COUNTIF(Aktiva_företag[FO-nummer],ostolaskut_2025[[#This Row],[Toimittajan Y-tunnus]])&gt;0, "JA", "NEJ")</f>
        <v>JA</v>
      </c>
    </row>
    <row r="3183" spans="1:8" x14ac:dyDescent="0.35">
      <c r="A3183" t="s">
        <v>486</v>
      </c>
      <c r="B3183" t="s">
        <v>487</v>
      </c>
      <c r="C3183" s="1">
        <v>3037.5</v>
      </c>
      <c r="D3183">
        <v>30122025</v>
      </c>
      <c r="E3183">
        <v>4421</v>
      </c>
      <c r="F3183" t="s">
        <v>399</v>
      </c>
      <c r="G3183">
        <v>3051</v>
      </c>
      <c r="H3183" t="str">
        <f>IF(COUNTIF(Aktiva_företag[FO-nummer],ostolaskut_2025[[#This Row],[Toimittajan Y-tunnus]])&gt;0, "JA", "NEJ")</f>
        <v>JA</v>
      </c>
    </row>
    <row r="3184" spans="1:8" x14ac:dyDescent="0.35">
      <c r="A3184" t="s">
        <v>502</v>
      </c>
      <c r="B3184" t="s">
        <v>503</v>
      </c>
      <c r="C3184" s="1">
        <v>3383</v>
      </c>
      <c r="D3184">
        <v>31012025</v>
      </c>
      <c r="E3184">
        <v>4421</v>
      </c>
      <c r="F3184" t="s">
        <v>399</v>
      </c>
      <c r="G3184">
        <v>3051</v>
      </c>
      <c r="H3184" t="str">
        <f>IF(COUNTIF(Aktiva_företag[FO-nummer],ostolaskut_2025[[#This Row],[Toimittajan Y-tunnus]])&gt;0, "JA", "NEJ")</f>
        <v>JA</v>
      </c>
    </row>
    <row r="3185" spans="1:8" x14ac:dyDescent="0.35">
      <c r="A3185" t="s">
        <v>502</v>
      </c>
      <c r="B3185" t="s">
        <v>503</v>
      </c>
      <c r="C3185" s="1">
        <v>2786</v>
      </c>
      <c r="D3185">
        <v>28022025</v>
      </c>
      <c r="E3185">
        <v>4421</v>
      </c>
      <c r="F3185" t="s">
        <v>399</v>
      </c>
      <c r="G3185">
        <v>3051</v>
      </c>
      <c r="H3185" t="str">
        <f>IF(COUNTIF(Aktiva_företag[FO-nummer],ostolaskut_2025[[#This Row],[Toimittajan Y-tunnus]])&gt;0, "JA", "NEJ")</f>
        <v>JA</v>
      </c>
    </row>
    <row r="3186" spans="1:8" x14ac:dyDescent="0.35">
      <c r="A3186" t="s">
        <v>502</v>
      </c>
      <c r="B3186" t="s">
        <v>503</v>
      </c>
      <c r="C3186" s="1">
        <v>4179</v>
      </c>
      <c r="D3186">
        <v>31032025</v>
      </c>
      <c r="E3186">
        <v>4421</v>
      </c>
      <c r="F3186" t="s">
        <v>399</v>
      </c>
      <c r="G3186">
        <v>3051</v>
      </c>
      <c r="H3186" t="str">
        <f>IF(COUNTIF(Aktiva_företag[FO-nummer],ostolaskut_2025[[#This Row],[Toimittajan Y-tunnus]])&gt;0, "JA", "NEJ")</f>
        <v>JA</v>
      </c>
    </row>
    <row r="3187" spans="1:8" x14ac:dyDescent="0.35">
      <c r="A3187" t="s">
        <v>502</v>
      </c>
      <c r="B3187" t="s">
        <v>503</v>
      </c>
      <c r="C3187" s="1">
        <v>3980</v>
      </c>
      <c r="D3187">
        <v>30042025</v>
      </c>
      <c r="E3187">
        <v>4421</v>
      </c>
      <c r="F3187" t="s">
        <v>399</v>
      </c>
      <c r="G3187">
        <v>3051</v>
      </c>
      <c r="H3187" t="str">
        <f>IF(COUNTIF(Aktiva_företag[FO-nummer],ostolaskut_2025[[#This Row],[Toimittajan Y-tunnus]])&gt;0, "JA", "NEJ")</f>
        <v>JA</v>
      </c>
    </row>
    <row r="3188" spans="1:8" x14ac:dyDescent="0.35">
      <c r="A3188" t="s">
        <v>502</v>
      </c>
      <c r="B3188" t="s">
        <v>503</v>
      </c>
      <c r="C3188" s="1">
        <v>3383</v>
      </c>
      <c r="D3188">
        <v>30052025</v>
      </c>
      <c r="E3188">
        <v>4421</v>
      </c>
      <c r="F3188" t="s">
        <v>399</v>
      </c>
      <c r="G3188">
        <v>3051</v>
      </c>
      <c r="H3188" t="str">
        <f>IF(COUNTIF(Aktiva_företag[FO-nummer],ostolaskut_2025[[#This Row],[Toimittajan Y-tunnus]])&gt;0, "JA", "NEJ")</f>
        <v>JA</v>
      </c>
    </row>
    <row r="3189" spans="1:8" x14ac:dyDescent="0.35">
      <c r="A3189" t="s">
        <v>515</v>
      </c>
      <c r="B3189" t="s">
        <v>516</v>
      </c>
      <c r="C3189" s="1">
        <v>2341.86</v>
      </c>
      <c r="D3189">
        <v>31012025</v>
      </c>
      <c r="E3189">
        <v>4421</v>
      </c>
      <c r="F3189" t="s">
        <v>399</v>
      </c>
      <c r="G3189">
        <v>3051</v>
      </c>
      <c r="H3189" t="str">
        <f>IF(COUNTIF(Aktiva_företag[FO-nummer],ostolaskut_2025[[#This Row],[Toimittajan Y-tunnus]])&gt;0, "JA", "NEJ")</f>
        <v>JA</v>
      </c>
    </row>
    <row r="3190" spans="1:8" x14ac:dyDescent="0.35">
      <c r="A3190" t="s">
        <v>515</v>
      </c>
      <c r="B3190" t="s">
        <v>516</v>
      </c>
      <c r="C3190" s="1">
        <v>2131.08</v>
      </c>
      <c r="D3190">
        <v>28022025</v>
      </c>
      <c r="E3190">
        <v>4421</v>
      </c>
      <c r="F3190" t="s">
        <v>399</v>
      </c>
      <c r="G3190">
        <v>3051</v>
      </c>
      <c r="H3190" t="str">
        <f>IF(COUNTIF(Aktiva_företag[FO-nummer],ostolaskut_2025[[#This Row],[Toimittajan Y-tunnus]])&gt;0, "JA", "NEJ")</f>
        <v>JA</v>
      </c>
    </row>
    <row r="3191" spans="1:8" x14ac:dyDescent="0.35">
      <c r="A3191" t="s">
        <v>515</v>
      </c>
      <c r="B3191" t="s">
        <v>516</v>
      </c>
      <c r="C3191" s="1">
        <v>3076.71</v>
      </c>
      <c r="D3191">
        <v>31032025</v>
      </c>
      <c r="E3191">
        <v>4421</v>
      </c>
      <c r="F3191" t="s">
        <v>399</v>
      </c>
      <c r="G3191">
        <v>3051</v>
      </c>
      <c r="H3191" t="str">
        <f>IF(COUNTIF(Aktiva_företag[FO-nummer],ostolaskut_2025[[#This Row],[Toimittajan Y-tunnus]])&gt;0, "JA", "NEJ")</f>
        <v>JA</v>
      </c>
    </row>
    <row r="3192" spans="1:8" x14ac:dyDescent="0.35">
      <c r="A3192" t="s">
        <v>515</v>
      </c>
      <c r="B3192" t="s">
        <v>516</v>
      </c>
      <c r="C3192" s="1">
        <v>2839.89</v>
      </c>
      <c r="D3192">
        <v>2052025</v>
      </c>
      <c r="E3192">
        <v>4421</v>
      </c>
      <c r="F3192" t="s">
        <v>399</v>
      </c>
      <c r="G3192">
        <v>3051</v>
      </c>
      <c r="H3192" t="str">
        <f>IF(COUNTIF(Aktiva_företag[FO-nummer],ostolaskut_2025[[#This Row],[Toimittajan Y-tunnus]])&gt;0, "JA", "NEJ")</f>
        <v>JA</v>
      </c>
    </row>
    <row r="3193" spans="1:8" x14ac:dyDescent="0.35">
      <c r="A3193" t="s">
        <v>515</v>
      </c>
      <c r="B3193" t="s">
        <v>516</v>
      </c>
      <c r="C3193" s="1">
        <v>2984.16</v>
      </c>
      <c r="D3193">
        <v>31052025</v>
      </c>
      <c r="E3193">
        <v>4421</v>
      </c>
      <c r="F3193" t="s">
        <v>399</v>
      </c>
      <c r="G3193">
        <v>3051</v>
      </c>
      <c r="H3193" t="str">
        <f>IF(COUNTIF(Aktiva_företag[FO-nummer],ostolaskut_2025[[#This Row],[Toimittajan Y-tunnus]])&gt;0, "JA", "NEJ")</f>
        <v>JA</v>
      </c>
    </row>
    <row r="3194" spans="1:8" x14ac:dyDescent="0.35">
      <c r="A3194" t="s">
        <v>515</v>
      </c>
      <c r="B3194" t="s">
        <v>516</v>
      </c>
      <c r="C3194" s="1">
        <v>436.84</v>
      </c>
      <c r="D3194">
        <v>8092025</v>
      </c>
      <c r="E3194">
        <v>4420</v>
      </c>
      <c r="F3194" t="s">
        <v>112</v>
      </c>
      <c r="G3194">
        <v>1101</v>
      </c>
      <c r="H3194" t="str">
        <f>IF(COUNTIF(Aktiva_företag[FO-nummer],ostolaskut_2025[[#This Row],[Toimittajan Y-tunnus]])&gt;0, "JA", "NEJ")</f>
        <v>JA</v>
      </c>
    </row>
    <row r="3195" spans="1:8" x14ac:dyDescent="0.35">
      <c r="A3195" t="s">
        <v>515</v>
      </c>
      <c r="B3195" t="s">
        <v>516</v>
      </c>
      <c r="C3195" s="1">
        <v>1960</v>
      </c>
      <c r="D3195">
        <v>8092025</v>
      </c>
      <c r="E3195">
        <v>4421</v>
      </c>
      <c r="F3195" t="s">
        <v>399</v>
      </c>
      <c r="G3195">
        <v>3051</v>
      </c>
      <c r="H3195" t="str">
        <f>IF(COUNTIF(Aktiva_företag[FO-nummer],ostolaskut_2025[[#This Row],[Toimittajan Y-tunnus]])&gt;0, "JA", "NEJ")</f>
        <v>JA</v>
      </c>
    </row>
    <row r="3196" spans="1:8" x14ac:dyDescent="0.35">
      <c r="A3196" t="s">
        <v>515</v>
      </c>
      <c r="B3196" t="s">
        <v>516</v>
      </c>
      <c r="C3196" s="1">
        <v>118.07</v>
      </c>
      <c r="D3196">
        <v>1102025</v>
      </c>
      <c r="E3196">
        <v>4420</v>
      </c>
      <c r="F3196" t="s">
        <v>112</v>
      </c>
      <c r="G3196">
        <v>3551</v>
      </c>
      <c r="H3196" t="str">
        <f>IF(COUNTIF(Aktiva_företag[FO-nummer],ostolaskut_2025[[#This Row],[Toimittajan Y-tunnus]])&gt;0, "JA", "NEJ")</f>
        <v>JA</v>
      </c>
    </row>
    <row r="3197" spans="1:8" x14ac:dyDescent="0.35">
      <c r="A3197" t="s">
        <v>515</v>
      </c>
      <c r="B3197" t="s">
        <v>516</v>
      </c>
      <c r="C3197" s="1">
        <v>3060</v>
      </c>
      <c r="D3197">
        <v>1102025</v>
      </c>
      <c r="E3197">
        <v>4421</v>
      </c>
      <c r="F3197" t="s">
        <v>399</v>
      </c>
      <c r="G3197">
        <v>3051</v>
      </c>
      <c r="H3197" t="str">
        <f>IF(COUNTIF(Aktiva_företag[FO-nummer],ostolaskut_2025[[#This Row],[Toimittajan Y-tunnus]])&gt;0, "JA", "NEJ")</f>
        <v>JA</v>
      </c>
    </row>
    <row r="3198" spans="1:8" x14ac:dyDescent="0.35">
      <c r="A3198" t="s">
        <v>515</v>
      </c>
      <c r="B3198" t="s">
        <v>516</v>
      </c>
      <c r="C3198" s="1">
        <v>2720</v>
      </c>
      <c r="D3198">
        <v>30102025</v>
      </c>
      <c r="E3198">
        <v>4421</v>
      </c>
      <c r="F3198" t="s">
        <v>399</v>
      </c>
      <c r="G3198">
        <v>3051</v>
      </c>
      <c r="H3198" t="str">
        <f>IF(COUNTIF(Aktiva_företag[FO-nummer],ostolaskut_2025[[#This Row],[Toimittajan Y-tunnus]])&gt;0, "JA", "NEJ")</f>
        <v>JA</v>
      </c>
    </row>
    <row r="3199" spans="1:8" x14ac:dyDescent="0.35">
      <c r="A3199" t="s">
        <v>515</v>
      </c>
      <c r="B3199" t="s">
        <v>516</v>
      </c>
      <c r="C3199" s="1">
        <v>2720</v>
      </c>
      <c r="D3199">
        <v>3122025</v>
      </c>
      <c r="E3199">
        <v>4421</v>
      </c>
      <c r="F3199" t="s">
        <v>399</v>
      </c>
      <c r="G3199">
        <v>3051</v>
      </c>
      <c r="H3199" t="str">
        <f>IF(COUNTIF(Aktiva_företag[FO-nummer],ostolaskut_2025[[#This Row],[Toimittajan Y-tunnus]])&gt;0, "JA", "NEJ")</f>
        <v>JA</v>
      </c>
    </row>
    <row r="3200" spans="1:8" x14ac:dyDescent="0.35">
      <c r="A3200" t="s">
        <v>515</v>
      </c>
      <c r="B3200" t="s">
        <v>516</v>
      </c>
      <c r="C3200" s="1">
        <v>385.96</v>
      </c>
      <c r="D3200">
        <v>3122025</v>
      </c>
      <c r="E3200">
        <v>4420</v>
      </c>
      <c r="F3200" t="s">
        <v>112</v>
      </c>
      <c r="G3200">
        <v>3601</v>
      </c>
      <c r="H3200" t="str">
        <f>IF(COUNTIF(Aktiva_företag[FO-nummer],ostolaskut_2025[[#This Row],[Toimittajan Y-tunnus]])&gt;0, "JA", "NEJ")</f>
        <v>JA</v>
      </c>
    </row>
    <row r="3201" spans="1:8" x14ac:dyDescent="0.35">
      <c r="A3201" t="s">
        <v>515</v>
      </c>
      <c r="B3201" t="s">
        <v>516</v>
      </c>
      <c r="C3201" s="1">
        <v>2040</v>
      </c>
      <c r="D3201">
        <v>31122025</v>
      </c>
      <c r="E3201">
        <v>4421</v>
      </c>
      <c r="F3201" t="s">
        <v>399</v>
      </c>
      <c r="G3201">
        <v>3051</v>
      </c>
      <c r="H3201" t="str">
        <f>IF(COUNTIF(Aktiva_företag[FO-nummer],ostolaskut_2025[[#This Row],[Toimittajan Y-tunnus]])&gt;0, "JA", "NEJ")</f>
        <v>JA</v>
      </c>
    </row>
    <row r="3202" spans="1:8" x14ac:dyDescent="0.35">
      <c r="A3202" t="s">
        <v>627</v>
      </c>
      <c r="B3202" t="s">
        <v>628</v>
      </c>
      <c r="C3202" s="1">
        <v>84.38</v>
      </c>
      <c r="D3202">
        <v>13022025</v>
      </c>
      <c r="E3202">
        <v>4465</v>
      </c>
      <c r="F3202" t="s">
        <v>629</v>
      </c>
      <c r="G3202">
        <v>5501</v>
      </c>
      <c r="H3202" t="str">
        <f>IF(COUNTIF(Aktiva_företag[FO-nummer],ostolaskut_2025[[#This Row],[Toimittajan Y-tunnus]])&gt;0, "JA", "NEJ")</f>
        <v>JA</v>
      </c>
    </row>
    <row r="3203" spans="1:8" x14ac:dyDescent="0.35">
      <c r="A3203" t="s">
        <v>627</v>
      </c>
      <c r="B3203" t="s">
        <v>628</v>
      </c>
      <c r="C3203" s="1">
        <v>44.78</v>
      </c>
      <c r="D3203">
        <v>13022025</v>
      </c>
      <c r="E3203">
        <v>4465</v>
      </c>
      <c r="F3203" t="s">
        <v>629</v>
      </c>
      <c r="G3203">
        <v>5551</v>
      </c>
      <c r="H3203" t="str">
        <f>IF(COUNTIF(Aktiva_företag[FO-nummer],ostolaskut_2025[[#This Row],[Toimittajan Y-tunnus]])&gt;0, "JA", "NEJ")</f>
        <v>JA</v>
      </c>
    </row>
    <row r="3204" spans="1:8" x14ac:dyDescent="0.35">
      <c r="A3204" t="s">
        <v>627</v>
      </c>
      <c r="B3204" t="s">
        <v>628</v>
      </c>
      <c r="C3204" s="1">
        <v>59.6</v>
      </c>
      <c r="D3204">
        <v>13022025</v>
      </c>
      <c r="E3204">
        <v>4600</v>
      </c>
      <c r="F3204" t="s">
        <v>120</v>
      </c>
      <c r="G3204">
        <v>3051</v>
      </c>
      <c r="H3204" t="str">
        <f>IF(COUNTIF(Aktiva_företag[FO-nummer],ostolaskut_2025[[#This Row],[Toimittajan Y-tunnus]])&gt;0, "JA", "NEJ")</f>
        <v>JA</v>
      </c>
    </row>
    <row r="3205" spans="1:8" x14ac:dyDescent="0.35">
      <c r="A3205" t="s">
        <v>627</v>
      </c>
      <c r="B3205" t="s">
        <v>628</v>
      </c>
      <c r="C3205" s="1">
        <v>194.98</v>
      </c>
      <c r="D3205">
        <v>13022025</v>
      </c>
      <c r="E3205">
        <v>4465</v>
      </c>
      <c r="F3205" t="s">
        <v>629</v>
      </c>
      <c r="G3205">
        <v>5551</v>
      </c>
      <c r="H3205" t="str">
        <f>IF(COUNTIF(Aktiva_företag[FO-nummer],ostolaskut_2025[[#This Row],[Toimittajan Y-tunnus]])&gt;0, "JA", "NEJ")</f>
        <v>JA</v>
      </c>
    </row>
    <row r="3206" spans="1:8" x14ac:dyDescent="0.35">
      <c r="A3206" t="s">
        <v>627</v>
      </c>
      <c r="B3206" t="s">
        <v>628</v>
      </c>
      <c r="C3206" s="1">
        <v>34.020000000000003</v>
      </c>
      <c r="D3206">
        <v>13022025</v>
      </c>
      <c r="E3206">
        <v>4600</v>
      </c>
      <c r="F3206" t="s">
        <v>120</v>
      </c>
      <c r="G3206">
        <v>3021</v>
      </c>
      <c r="H3206" t="str">
        <f>IF(COUNTIF(Aktiva_företag[FO-nummer],ostolaskut_2025[[#This Row],[Toimittajan Y-tunnus]])&gt;0, "JA", "NEJ")</f>
        <v>JA</v>
      </c>
    </row>
    <row r="3207" spans="1:8" x14ac:dyDescent="0.35">
      <c r="A3207" t="s">
        <v>627</v>
      </c>
      <c r="B3207" t="s">
        <v>628</v>
      </c>
      <c r="C3207" s="1">
        <v>51.79</v>
      </c>
      <c r="D3207">
        <v>13022025</v>
      </c>
      <c r="E3207">
        <v>4600</v>
      </c>
      <c r="F3207" t="s">
        <v>120</v>
      </c>
      <c r="G3207">
        <v>3101</v>
      </c>
      <c r="H3207" t="str">
        <f>IF(COUNTIF(Aktiva_företag[FO-nummer],ostolaskut_2025[[#This Row],[Toimittajan Y-tunnus]])&gt;0, "JA", "NEJ")</f>
        <v>JA</v>
      </c>
    </row>
    <row r="3208" spans="1:8" x14ac:dyDescent="0.35">
      <c r="A3208" t="s">
        <v>627</v>
      </c>
      <c r="B3208" t="s">
        <v>628</v>
      </c>
      <c r="C3208" s="1">
        <v>84.62</v>
      </c>
      <c r="D3208">
        <v>13022025</v>
      </c>
      <c r="E3208">
        <v>4600</v>
      </c>
      <c r="F3208" t="s">
        <v>120</v>
      </c>
      <c r="G3208">
        <v>4601</v>
      </c>
      <c r="H3208" t="str">
        <f>IF(COUNTIF(Aktiva_företag[FO-nummer],ostolaskut_2025[[#This Row],[Toimittajan Y-tunnus]])&gt;0, "JA", "NEJ")</f>
        <v>JA</v>
      </c>
    </row>
    <row r="3209" spans="1:8" x14ac:dyDescent="0.35">
      <c r="A3209" t="s">
        <v>627</v>
      </c>
      <c r="B3209" t="s">
        <v>628</v>
      </c>
      <c r="C3209" s="1">
        <v>31.87</v>
      </c>
      <c r="D3209">
        <v>13022025</v>
      </c>
      <c r="E3209">
        <v>4600</v>
      </c>
      <c r="F3209" t="s">
        <v>120</v>
      </c>
      <c r="G3209">
        <v>3501</v>
      </c>
      <c r="H3209" t="str">
        <f>IF(COUNTIF(Aktiva_företag[FO-nummer],ostolaskut_2025[[#This Row],[Toimittajan Y-tunnus]])&gt;0, "JA", "NEJ")</f>
        <v>JA</v>
      </c>
    </row>
    <row r="3210" spans="1:8" x14ac:dyDescent="0.35">
      <c r="A3210" t="s">
        <v>627</v>
      </c>
      <c r="B3210" t="s">
        <v>628</v>
      </c>
      <c r="C3210" s="1">
        <v>4.9400000000000004</v>
      </c>
      <c r="D3210">
        <v>13022025</v>
      </c>
      <c r="E3210">
        <v>4340</v>
      </c>
      <c r="F3210" t="s">
        <v>66</v>
      </c>
      <c r="G3210">
        <v>3501</v>
      </c>
      <c r="H3210" t="str">
        <f>IF(COUNTIF(Aktiva_företag[FO-nummer],ostolaskut_2025[[#This Row],[Toimittajan Y-tunnus]])&gt;0, "JA", "NEJ")</f>
        <v>JA</v>
      </c>
    </row>
    <row r="3211" spans="1:8" x14ac:dyDescent="0.35">
      <c r="A3211" t="s">
        <v>627</v>
      </c>
      <c r="B3211" t="s">
        <v>628</v>
      </c>
      <c r="C3211" s="1">
        <v>36.81</v>
      </c>
      <c r="D3211">
        <v>13022025</v>
      </c>
      <c r="E3211">
        <v>4600</v>
      </c>
      <c r="F3211" t="s">
        <v>120</v>
      </c>
      <c r="G3211">
        <v>3251</v>
      </c>
      <c r="H3211" t="str">
        <f>IF(COUNTIF(Aktiva_företag[FO-nummer],ostolaskut_2025[[#This Row],[Toimittajan Y-tunnus]])&gt;0, "JA", "NEJ")</f>
        <v>JA</v>
      </c>
    </row>
    <row r="3212" spans="1:8" x14ac:dyDescent="0.35">
      <c r="A3212" t="s">
        <v>627</v>
      </c>
      <c r="B3212" t="s">
        <v>628</v>
      </c>
      <c r="C3212" s="1">
        <v>32.83</v>
      </c>
      <c r="D3212">
        <v>4042025</v>
      </c>
      <c r="E3212">
        <v>4465</v>
      </c>
      <c r="F3212" t="s">
        <v>629</v>
      </c>
      <c r="G3212">
        <v>1101</v>
      </c>
      <c r="H3212" t="str">
        <f>IF(COUNTIF(Aktiva_företag[FO-nummer],ostolaskut_2025[[#This Row],[Toimittajan Y-tunnus]])&gt;0, "JA", "NEJ")</f>
        <v>JA</v>
      </c>
    </row>
    <row r="3213" spans="1:8" x14ac:dyDescent="0.35">
      <c r="A3213" t="s">
        <v>627</v>
      </c>
      <c r="B3213" t="s">
        <v>628</v>
      </c>
      <c r="C3213" s="1">
        <v>63.75</v>
      </c>
      <c r="D3213">
        <v>4042025</v>
      </c>
      <c r="E3213">
        <v>4465</v>
      </c>
      <c r="F3213" t="s">
        <v>629</v>
      </c>
      <c r="G3213">
        <v>5501</v>
      </c>
      <c r="H3213" t="str">
        <f>IF(COUNTIF(Aktiva_företag[FO-nummer],ostolaskut_2025[[#This Row],[Toimittajan Y-tunnus]])&gt;0, "JA", "NEJ")</f>
        <v>JA</v>
      </c>
    </row>
    <row r="3214" spans="1:8" x14ac:dyDescent="0.35">
      <c r="A3214" t="s">
        <v>627</v>
      </c>
      <c r="B3214" t="s">
        <v>628</v>
      </c>
      <c r="C3214" s="1">
        <v>90.28</v>
      </c>
      <c r="D3214">
        <v>4042025</v>
      </c>
      <c r="E3214">
        <v>4465</v>
      </c>
      <c r="F3214" t="s">
        <v>629</v>
      </c>
      <c r="G3214">
        <v>5501</v>
      </c>
      <c r="H3214" t="str">
        <f>IF(COUNTIF(Aktiva_företag[FO-nummer],ostolaskut_2025[[#This Row],[Toimittajan Y-tunnus]])&gt;0, "JA", "NEJ")</f>
        <v>JA</v>
      </c>
    </row>
    <row r="3215" spans="1:8" x14ac:dyDescent="0.35">
      <c r="A3215" t="s">
        <v>627</v>
      </c>
      <c r="B3215" t="s">
        <v>628</v>
      </c>
      <c r="C3215" s="1">
        <v>52.75</v>
      </c>
      <c r="D3215">
        <v>4042025</v>
      </c>
      <c r="E3215">
        <v>4465</v>
      </c>
      <c r="F3215" t="s">
        <v>629</v>
      </c>
      <c r="G3215">
        <v>5551</v>
      </c>
      <c r="H3215" t="str">
        <f>IF(COUNTIF(Aktiva_företag[FO-nummer],ostolaskut_2025[[#This Row],[Toimittajan Y-tunnus]])&gt;0, "JA", "NEJ")</f>
        <v>JA</v>
      </c>
    </row>
    <row r="3216" spans="1:8" x14ac:dyDescent="0.35">
      <c r="A3216" t="s">
        <v>627</v>
      </c>
      <c r="B3216" t="s">
        <v>628</v>
      </c>
      <c r="C3216" s="1">
        <v>33.11</v>
      </c>
      <c r="D3216">
        <v>4042025</v>
      </c>
      <c r="E3216">
        <v>4600</v>
      </c>
      <c r="F3216" t="s">
        <v>120</v>
      </c>
      <c r="G3216">
        <v>3051</v>
      </c>
      <c r="H3216" t="str">
        <f>IF(COUNTIF(Aktiva_företag[FO-nummer],ostolaskut_2025[[#This Row],[Toimittajan Y-tunnus]])&gt;0, "JA", "NEJ")</f>
        <v>JA</v>
      </c>
    </row>
    <row r="3217" spans="1:8" x14ac:dyDescent="0.35">
      <c r="A3217" t="s">
        <v>627</v>
      </c>
      <c r="B3217" t="s">
        <v>628</v>
      </c>
      <c r="C3217" s="1">
        <v>17.170000000000002</v>
      </c>
      <c r="D3217">
        <v>4042025</v>
      </c>
      <c r="E3217">
        <v>4600</v>
      </c>
      <c r="F3217" t="s">
        <v>120</v>
      </c>
      <c r="G3217">
        <v>3051</v>
      </c>
      <c r="H3217" t="str">
        <f>IF(COUNTIF(Aktiva_företag[FO-nummer],ostolaskut_2025[[#This Row],[Toimittajan Y-tunnus]])&gt;0, "JA", "NEJ")</f>
        <v>JA</v>
      </c>
    </row>
    <row r="3218" spans="1:8" x14ac:dyDescent="0.35">
      <c r="A3218" t="s">
        <v>627</v>
      </c>
      <c r="B3218" t="s">
        <v>628</v>
      </c>
      <c r="C3218" s="1">
        <v>49.44</v>
      </c>
      <c r="D3218">
        <v>4042025</v>
      </c>
      <c r="E3218">
        <v>4600</v>
      </c>
      <c r="F3218" t="s">
        <v>120</v>
      </c>
      <c r="G3218">
        <v>3101</v>
      </c>
      <c r="H3218" t="str">
        <f>IF(COUNTIF(Aktiva_företag[FO-nummer],ostolaskut_2025[[#This Row],[Toimittajan Y-tunnus]])&gt;0, "JA", "NEJ")</f>
        <v>JA</v>
      </c>
    </row>
    <row r="3219" spans="1:8" x14ac:dyDescent="0.35">
      <c r="A3219" t="s">
        <v>627</v>
      </c>
      <c r="B3219" t="s">
        <v>628</v>
      </c>
      <c r="C3219" s="1">
        <v>49.04</v>
      </c>
      <c r="D3219">
        <v>4042025</v>
      </c>
      <c r="E3219">
        <v>4600</v>
      </c>
      <c r="F3219" t="s">
        <v>120</v>
      </c>
      <c r="G3219">
        <v>3051</v>
      </c>
      <c r="H3219" t="str">
        <f>IF(COUNTIF(Aktiva_företag[FO-nummer],ostolaskut_2025[[#This Row],[Toimittajan Y-tunnus]])&gt;0, "JA", "NEJ")</f>
        <v>JA</v>
      </c>
    </row>
    <row r="3220" spans="1:8" x14ac:dyDescent="0.35">
      <c r="A3220" t="s">
        <v>627</v>
      </c>
      <c r="B3220" t="s">
        <v>628</v>
      </c>
      <c r="C3220" s="1">
        <v>47.97</v>
      </c>
      <c r="D3220">
        <v>4042025</v>
      </c>
      <c r="E3220">
        <v>4600</v>
      </c>
      <c r="F3220" t="s">
        <v>120</v>
      </c>
      <c r="G3220">
        <v>3021</v>
      </c>
      <c r="H3220" t="str">
        <f>IF(COUNTIF(Aktiva_företag[FO-nummer],ostolaskut_2025[[#This Row],[Toimittajan Y-tunnus]])&gt;0, "JA", "NEJ")</f>
        <v>JA</v>
      </c>
    </row>
    <row r="3221" spans="1:8" x14ac:dyDescent="0.35">
      <c r="A3221" t="s">
        <v>627</v>
      </c>
      <c r="B3221" t="s">
        <v>628</v>
      </c>
      <c r="C3221" s="1">
        <v>173.55</v>
      </c>
      <c r="D3221">
        <v>14082025</v>
      </c>
      <c r="E3221">
        <v>4600</v>
      </c>
      <c r="F3221" t="s">
        <v>120</v>
      </c>
      <c r="G3221">
        <v>3101</v>
      </c>
      <c r="H3221" t="str">
        <f>IF(COUNTIF(Aktiva_företag[FO-nummer],ostolaskut_2025[[#This Row],[Toimittajan Y-tunnus]])&gt;0, "JA", "NEJ")</f>
        <v>JA</v>
      </c>
    </row>
    <row r="3222" spans="1:8" x14ac:dyDescent="0.35">
      <c r="A3222" t="s">
        <v>627</v>
      </c>
      <c r="B3222" t="s">
        <v>628</v>
      </c>
      <c r="C3222" s="1">
        <v>36.57</v>
      </c>
      <c r="D3222">
        <v>14082025</v>
      </c>
      <c r="E3222">
        <v>4600</v>
      </c>
      <c r="F3222" t="s">
        <v>120</v>
      </c>
      <c r="G3222">
        <v>3021</v>
      </c>
      <c r="H3222" t="str">
        <f>IF(COUNTIF(Aktiva_företag[FO-nummer],ostolaskut_2025[[#This Row],[Toimittajan Y-tunnus]])&gt;0, "JA", "NEJ")</f>
        <v>JA</v>
      </c>
    </row>
    <row r="3223" spans="1:8" x14ac:dyDescent="0.35">
      <c r="A3223" t="s">
        <v>627</v>
      </c>
      <c r="B3223" t="s">
        <v>628</v>
      </c>
      <c r="C3223" s="1">
        <v>177.13</v>
      </c>
      <c r="D3223">
        <v>14082025</v>
      </c>
      <c r="E3223">
        <v>4600</v>
      </c>
      <c r="F3223" t="s">
        <v>120</v>
      </c>
      <c r="G3223">
        <v>3051</v>
      </c>
      <c r="H3223" t="str">
        <f>IF(COUNTIF(Aktiva_företag[FO-nummer],ostolaskut_2025[[#This Row],[Toimittajan Y-tunnus]])&gt;0, "JA", "NEJ")</f>
        <v>JA</v>
      </c>
    </row>
    <row r="3224" spans="1:8" x14ac:dyDescent="0.35">
      <c r="A3224" t="s">
        <v>627</v>
      </c>
      <c r="B3224" t="s">
        <v>628</v>
      </c>
      <c r="C3224" s="1">
        <v>262.39</v>
      </c>
      <c r="D3224">
        <v>14082025</v>
      </c>
      <c r="E3224">
        <v>4600</v>
      </c>
      <c r="F3224" t="s">
        <v>120</v>
      </c>
      <c r="G3224">
        <v>3051</v>
      </c>
      <c r="H3224" t="str">
        <f>IF(COUNTIF(Aktiva_företag[FO-nummer],ostolaskut_2025[[#This Row],[Toimittajan Y-tunnus]])&gt;0, "JA", "NEJ")</f>
        <v>JA</v>
      </c>
    </row>
    <row r="3225" spans="1:8" x14ac:dyDescent="0.35">
      <c r="A3225" t="s">
        <v>627</v>
      </c>
      <c r="B3225" t="s">
        <v>628</v>
      </c>
      <c r="C3225" s="1">
        <v>299.60000000000002</v>
      </c>
      <c r="D3225">
        <v>14082025</v>
      </c>
      <c r="E3225">
        <v>4470</v>
      </c>
      <c r="F3225" t="s">
        <v>20</v>
      </c>
      <c r="G3225">
        <v>3901</v>
      </c>
      <c r="H3225" t="str">
        <f>IF(COUNTIF(Aktiva_företag[FO-nummer],ostolaskut_2025[[#This Row],[Toimittajan Y-tunnus]])&gt;0, "JA", "NEJ")</f>
        <v>JA</v>
      </c>
    </row>
    <row r="3226" spans="1:8" x14ac:dyDescent="0.35">
      <c r="A3226" t="s">
        <v>627</v>
      </c>
      <c r="B3226" t="s">
        <v>628</v>
      </c>
      <c r="C3226" s="1">
        <v>23.9</v>
      </c>
      <c r="D3226">
        <v>14082025</v>
      </c>
      <c r="E3226">
        <v>4470</v>
      </c>
      <c r="F3226" t="s">
        <v>20</v>
      </c>
      <c r="G3226">
        <v>3551</v>
      </c>
      <c r="H3226" t="str">
        <f>IF(COUNTIF(Aktiva_företag[FO-nummer],ostolaskut_2025[[#This Row],[Toimittajan Y-tunnus]])&gt;0, "JA", "NEJ")</f>
        <v>JA</v>
      </c>
    </row>
    <row r="3227" spans="1:8" x14ac:dyDescent="0.35">
      <c r="A3227" t="s">
        <v>627</v>
      </c>
      <c r="B3227" t="s">
        <v>628</v>
      </c>
      <c r="C3227" s="1">
        <v>21.75</v>
      </c>
      <c r="D3227">
        <v>14082025</v>
      </c>
      <c r="E3227">
        <v>4470</v>
      </c>
      <c r="F3227" t="s">
        <v>20</v>
      </c>
      <c r="G3227">
        <v>3601</v>
      </c>
      <c r="H3227" t="str">
        <f>IF(COUNTIF(Aktiva_företag[FO-nummer],ostolaskut_2025[[#This Row],[Toimittajan Y-tunnus]])&gt;0, "JA", "NEJ")</f>
        <v>JA</v>
      </c>
    </row>
    <row r="3228" spans="1:8" x14ac:dyDescent="0.35">
      <c r="A3228" t="s">
        <v>627</v>
      </c>
      <c r="B3228" t="s">
        <v>628</v>
      </c>
      <c r="C3228" s="1">
        <v>7.25</v>
      </c>
      <c r="D3228">
        <v>14082025</v>
      </c>
      <c r="E3228">
        <v>4470</v>
      </c>
      <c r="F3228" t="s">
        <v>20</v>
      </c>
      <c r="G3228">
        <v>3601</v>
      </c>
      <c r="H3228" t="str">
        <f>IF(COUNTIF(Aktiva_företag[FO-nummer],ostolaskut_2025[[#This Row],[Toimittajan Y-tunnus]])&gt;0, "JA", "NEJ")</f>
        <v>JA</v>
      </c>
    </row>
    <row r="3229" spans="1:8" x14ac:dyDescent="0.35">
      <c r="A3229" t="s">
        <v>627</v>
      </c>
      <c r="B3229" t="s">
        <v>628</v>
      </c>
      <c r="C3229" s="1">
        <v>52.83</v>
      </c>
      <c r="D3229">
        <v>14082025</v>
      </c>
      <c r="E3229">
        <v>4470</v>
      </c>
      <c r="F3229" t="s">
        <v>20</v>
      </c>
      <c r="G3229">
        <v>3551</v>
      </c>
      <c r="H3229" t="str">
        <f>IF(COUNTIF(Aktiva_företag[FO-nummer],ostolaskut_2025[[#This Row],[Toimittajan Y-tunnus]])&gt;0, "JA", "NEJ")</f>
        <v>JA</v>
      </c>
    </row>
    <row r="3230" spans="1:8" x14ac:dyDescent="0.35">
      <c r="A3230" t="s">
        <v>627</v>
      </c>
      <c r="B3230" t="s">
        <v>628</v>
      </c>
      <c r="C3230" s="1">
        <v>270.44</v>
      </c>
      <c r="D3230">
        <v>14082025</v>
      </c>
      <c r="E3230">
        <v>4465</v>
      </c>
      <c r="F3230" t="s">
        <v>629</v>
      </c>
      <c r="G3230">
        <v>1101</v>
      </c>
      <c r="H3230" t="str">
        <f>IF(COUNTIF(Aktiva_företag[FO-nummer],ostolaskut_2025[[#This Row],[Toimittajan Y-tunnus]])&gt;0, "JA", "NEJ")</f>
        <v>JA</v>
      </c>
    </row>
    <row r="3231" spans="1:8" x14ac:dyDescent="0.35">
      <c r="A3231" t="s">
        <v>627</v>
      </c>
      <c r="B3231" t="s">
        <v>628</v>
      </c>
      <c r="C3231" s="1">
        <v>84.7</v>
      </c>
      <c r="D3231">
        <v>14082025</v>
      </c>
      <c r="E3231">
        <v>4465</v>
      </c>
      <c r="F3231" t="s">
        <v>629</v>
      </c>
      <c r="G3231">
        <v>5551</v>
      </c>
      <c r="H3231" t="str">
        <f>IF(COUNTIF(Aktiva_företag[FO-nummer],ostolaskut_2025[[#This Row],[Toimittajan Y-tunnus]])&gt;0, "JA", "NEJ")</f>
        <v>JA</v>
      </c>
    </row>
    <row r="3232" spans="1:8" x14ac:dyDescent="0.35">
      <c r="A3232" t="s">
        <v>627</v>
      </c>
      <c r="B3232" t="s">
        <v>628</v>
      </c>
      <c r="C3232" s="1">
        <v>52.83</v>
      </c>
      <c r="D3232">
        <v>14082025</v>
      </c>
      <c r="E3232">
        <v>4600</v>
      </c>
      <c r="F3232" t="s">
        <v>120</v>
      </c>
      <c r="G3232">
        <v>4601</v>
      </c>
      <c r="H3232" t="str">
        <f>IF(COUNTIF(Aktiva_företag[FO-nummer],ostolaskut_2025[[#This Row],[Toimittajan Y-tunnus]])&gt;0, "JA", "NEJ")</f>
        <v>JA</v>
      </c>
    </row>
    <row r="3233" spans="1:8" x14ac:dyDescent="0.35">
      <c r="A3233" t="s">
        <v>627</v>
      </c>
      <c r="B3233" t="s">
        <v>628</v>
      </c>
      <c r="C3233" s="1">
        <v>162.79</v>
      </c>
      <c r="D3233">
        <v>14082025</v>
      </c>
      <c r="E3233">
        <v>4600</v>
      </c>
      <c r="F3233" t="s">
        <v>120</v>
      </c>
      <c r="G3233">
        <v>3041</v>
      </c>
      <c r="H3233" t="str">
        <f>IF(COUNTIF(Aktiva_företag[FO-nummer],ostolaskut_2025[[#This Row],[Toimittajan Y-tunnus]])&gt;0, "JA", "NEJ")</f>
        <v>JA</v>
      </c>
    </row>
    <row r="3234" spans="1:8" x14ac:dyDescent="0.35">
      <c r="A3234" t="s">
        <v>627</v>
      </c>
      <c r="B3234" t="s">
        <v>628</v>
      </c>
      <c r="C3234" s="1">
        <v>36.89</v>
      </c>
      <c r="D3234">
        <v>14082025</v>
      </c>
      <c r="E3234">
        <v>4600</v>
      </c>
      <c r="F3234" t="s">
        <v>120</v>
      </c>
      <c r="G3234">
        <v>5501</v>
      </c>
      <c r="H3234" t="str">
        <f>IF(COUNTIF(Aktiva_företag[FO-nummer],ostolaskut_2025[[#This Row],[Toimittajan Y-tunnus]])&gt;0, "JA", "NEJ")</f>
        <v>JA</v>
      </c>
    </row>
    <row r="3235" spans="1:8" x14ac:dyDescent="0.35">
      <c r="A3235" t="s">
        <v>627</v>
      </c>
      <c r="B3235" t="s">
        <v>628</v>
      </c>
      <c r="C3235" s="1">
        <v>41.67</v>
      </c>
      <c r="D3235">
        <v>14082025</v>
      </c>
      <c r="E3235">
        <v>4600</v>
      </c>
      <c r="F3235" t="s">
        <v>120</v>
      </c>
      <c r="G3235">
        <v>3041</v>
      </c>
      <c r="H3235" t="str">
        <f>IF(COUNTIF(Aktiva_företag[FO-nummer],ostolaskut_2025[[#This Row],[Toimittajan Y-tunnus]])&gt;0, "JA", "NEJ")</f>
        <v>JA</v>
      </c>
    </row>
    <row r="3236" spans="1:8" x14ac:dyDescent="0.35">
      <c r="A3236" t="s">
        <v>627</v>
      </c>
      <c r="B3236" t="s">
        <v>628</v>
      </c>
      <c r="C3236" s="1">
        <v>95.86</v>
      </c>
      <c r="D3236">
        <v>12112025</v>
      </c>
      <c r="E3236">
        <v>4465</v>
      </c>
      <c r="F3236" t="s">
        <v>629</v>
      </c>
      <c r="G3236">
        <v>5551</v>
      </c>
      <c r="H3236" t="str">
        <f>IF(COUNTIF(Aktiva_företag[FO-nummer],ostolaskut_2025[[#This Row],[Toimittajan Y-tunnus]])&gt;0, "JA", "NEJ")</f>
        <v>JA</v>
      </c>
    </row>
    <row r="3237" spans="1:8" x14ac:dyDescent="0.35">
      <c r="A3237" t="s">
        <v>627</v>
      </c>
      <c r="B3237" t="s">
        <v>628</v>
      </c>
      <c r="C3237" s="1">
        <v>1690.36</v>
      </c>
      <c r="D3237">
        <v>12112025</v>
      </c>
      <c r="E3237">
        <v>4600</v>
      </c>
      <c r="F3237" t="s">
        <v>120</v>
      </c>
      <c r="G3237">
        <v>4601</v>
      </c>
      <c r="H3237" t="str">
        <f>IF(COUNTIF(Aktiva_företag[FO-nummer],ostolaskut_2025[[#This Row],[Toimittajan Y-tunnus]])&gt;0, "JA", "NEJ")</f>
        <v>JA</v>
      </c>
    </row>
    <row r="3238" spans="1:8" x14ac:dyDescent="0.35">
      <c r="A3238" t="s">
        <v>627</v>
      </c>
      <c r="B3238" t="s">
        <v>628</v>
      </c>
      <c r="C3238" s="1">
        <v>39.840000000000003</v>
      </c>
      <c r="D3238">
        <v>12112025</v>
      </c>
      <c r="E3238">
        <v>4600</v>
      </c>
      <c r="F3238" t="s">
        <v>120</v>
      </c>
      <c r="G3238">
        <v>4601</v>
      </c>
      <c r="H3238" t="str">
        <f>IF(COUNTIF(Aktiva_företag[FO-nummer],ostolaskut_2025[[#This Row],[Toimittajan Y-tunnus]])&gt;0, "JA", "NEJ")</f>
        <v>JA</v>
      </c>
    </row>
    <row r="3239" spans="1:8" x14ac:dyDescent="0.35">
      <c r="A3239" t="s">
        <v>627</v>
      </c>
      <c r="B3239" t="s">
        <v>628</v>
      </c>
      <c r="C3239" s="1">
        <v>30.24</v>
      </c>
      <c r="D3239">
        <v>12112025</v>
      </c>
      <c r="E3239">
        <v>4465</v>
      </c>
      <c r="F3239" t="s">
        <v>629</v>
      </c>
      <c r="G3239">
        <v>3051</v>
      </c>
      <c r="H3239" t="str">
        <f>IF(COUNTIF(Aktiva_företag[FO-nummer],ostolaskut_2025[[#This Row],[Toimittajan Y-tunnus]])&gt;0, "JA", "NEJ")</f>
        <v>JA</v>
      </c>
    </row>
    <row r="3240" spans="1:8" x14ac:dyDescent="0.35">
      <c r="A3240" t="s">
        <v>627</v>
      </c>
      <c r="B3240" t="s">
        <v>628</v>
      </c>
      <c r="C3240" s="1">
        <v>78.33</v>
      </c>
      <c r="D3240">
        <v>12112025</v>
      </c>
      <c r="E3240">
        <v>4600</v>
      </c>
      <c r="F3240" t="s">
        <v>120</v>
      </c>
      <c r="G3240">
        <v>6102</v>
      </c>
      <c r="H3240" t="str">
        <f>IF(COUNTIF(Aktiva_företag[FO-nummer],ostolaskut_2025[[#This Row],[Toimittajan Y-tunnus]])&gt;0, "JA", "NEJ")</f>
        <v>JA</v>
      </c>
    </row>
    <row r="3241" spans="1:8" x14ac:dyDescent="0.35">
      <c r="A3241" t="s">
        <v>337</v>
      </c>
      <c r="B3241" t="s">
        <v>338</v>
      </c>
      <c r="C3241" s="1">
        <v>168.42</v>
      </c>
      <c r="D3241">
        <v>22012025</v>
      </c>
      <c r="E3241">
        <v>4410</v>
      </c>
      <c r="F3241" t="s">
        <v>27</v>
      </c>
      <c r="G3241">
        <v>1101</v>
      </c>
      <c r="H3241" t="str">
        <f>IF(COUNTIF(Aktiva_företag[FO-nummer],ostolaskut_2025[[#This Row],[Toimittajan Y-tunnus]])&gt;0, "JA", "NEJ")</f>
        <v>JA</v>
      </c>
    </row>
    <row r="3242" spans="1:8" x14ac:dyDescent="0.35">
      <c r="A3242" t="s">
        <v>337</v>
      </c>
      <c r="B3242" t="s">
        <v>338</v>
      </c>
      <c r="C3242" s="1">
        <v>171.05</v>
      </c>
      <c r="D3242">
        <v>22012025</v>
      </c>
      <c r="E3242">
        <v>4410</v>
      </c>
      <c r="F3242" t="s">
        <v>27</v>
      </c>
      <c r="G3242">
        <v>5501</v>
      </c>
      <c r="H3242" t="str">
        <f>IF(COUNTIF(Aktiva_företag[FO-nummer],ostolaskut_2025[[#This Row],[Toimittajan Y-tunnus]])&gt;0, "JA", "NEJ")</f>
        <v>JA</v>
      </c>
    </row>
    <row r="3243" spans="1:8" x14ac:dyDescent="0.35">
      <c r="A3243" t="s">
        <v>337</v>
      </c>
      <c r="B3243" t="s">
        <v>338</v>
      </c>
      <c r="C3243" s="1">
        <v>263.16000000000003</v>
      </c>
      <c r="D3243">
        <v>22012025</v>
      </c>
      <c r="E3243">
        <v>4410</v>
      </c>
      <c r="F3243" t="s">
        <v>27</v>
      </c>
      <c r="G3243">
        <v>5501</v>
      </c>
      <c r="H3243" t="str">
        <f>IF(COUNTIF(Aktiva_företag[FO-nummer],ostolaskut_2025[[#This Row],[Toimittajan Y-tunnus]])&gt;0, "JA", "NEJ")</f>
        <v>JA</v>
      </c>
    </row>
    <row r="3244" spans="1:8" x14ac:dyDescent="0.35">
      <c r="A3244" t="s">
        <v>337</v>
      </c>
      <c r="B3244" t="s">
        <v>338</v>
      </c>
      <c r="C3244" s="1">
        <v>84.21</v>
      </c>
      <c r="D3244">
        <v>22012025</v>
      </c>
      <c r="E3244">
        <v>4410</v>
      </c>
      <c r="F3244" t="s">
        <v>27</v>
      </c>
      <c r="G3244">
        <v>5551</v>
      </c>
      <c r="H3244" t="str">
        <f>IF(COUNTIF(Aktiva_företag[FO-nummer],ostolaskut_2025[[#This Row],[Toimittajan Y-tunnus]])&gt;0, "JA", "NEJ")</f>
        <v>JA</v>
      </c>
    </row>
    <row r="3245" spans="1:8" x14ac:dyDescent="0.35">
      <c r="A3245" t="s">
        <v>337</v>
      </c>
      <c r="B3245" t="s">
        <v>338</v>
      </c>
      <c r="C3245" s="1">
        <v>24.74</v>
      </c>
      <c r="D3245">
        <v>21012025</v>
      </c>
      <c r="E3245">
        <v>4410</v>
      </c>
      <c r="F3245" t="s">
        <v>27</v>
      </c>
      <c r="G3245">
        <v>3601</v>
      </c>
      <c r="H3245" t="str">
        <f>IF(COUNTIF(Aktiva_företag[FO-nummer],ostolaskut_2025[[#This Row],[Toimittajan Y-tunnus]])&gt;0, "JA", "NEJ")</f>
        <v>JA</v>
      </c>
    </row>
    <row r="3246" spans="1:8" x14ac:dyDescent="0.35">
      <c r="A3246" t="s">
        <v>337</v>
      </c>
      <c r="B3246" t="s">
        <v>338</v>
      </c>
      <c r="C3246" s="1">
        <v>52.63</v>
      </c>
      <c r="D3246">
        <v>21012025</v>
      </c>
      <c r="E3246">
        <v>4410</v>
      </c>
      <c r="F3246" t="s">
        <v>27</v>
      </c>
      <c r="G3246">
        <v>1101</v>
      </c>
      <c r="H3246" t="str">
        <f>IF(COUNTIF(Aktiva_företag[FO-nummer],ostolaskut_2025[[#This Row],[Toimittajan Y-tunnus]])&gt;0, "JA", "NEJ")</f>
        <v>JA</v>
      </c>
    </row>
    <row r="3247" spans="1:8" x14ac:dyDescent="0.35">
      <c r="A3247" t="s">
        <v>337</v>
      </c>
      <c r="B3247" t="s">
        <v>338</v>
      </c>
      <c r="C3247" s="1">
        <v>73.680000000000007</v>
      </c>
      <c r="D3247">
        <v>21012025</v>
      </c>
      <c r="E3247">
        <v>4410</v>
      </c>
      <c r="F3247" t="s">
        <v>27</v>
      </c>
      <c r="G3247">
        <v>3901</v>
      </c>
      <c r="H3247" t="str">
        <f>IF(COUNTIF(Aktiva_företag[FO-nummer],ostolaskut_2025[[#This Row],[Toimittajan Y-tunnus]])&gt;0, "JA", "NEJ")</f>
        <v>JA</v>
      </c>
    </row>
    <row r="3248" spans="1:8" x14ac:dyDescent="0.35">
      <c r="A3248" t="s">
        <v>337</v>
      </c>
      <c r="B3248" t="s">
        <v>338</v>
      </c>
      <c r="C3248" s="1">
        <v>191.67</v>
      </c>
      <c r="D3248">
        <v>21012025</v>
      </c>
      <c r="E3248">
        <v>4410</v>
      </c>
      <c r="F3248" t="s">
        <v>27</v>
      </c>
      <c r="G3248">
        <v>3551</v>
      </c>
      <c r="H3248" t="str">
        <f>IF(COUNTIF(Aktiva_företag[FO-nummer],ostolaskut_2025[[#This Row],[Toimittajan Y-tunnus]])&gt;0, "JA", "NEJ")</f>
        <v>JA</v>
      </c>
    </row>
    <row r="3249" spans="1:8" x14ac:dyDescent="0.35">
      <c r="A3249" t="s">
        <v>337</v>
      </c>
      <c r="B3249" t="s">
        <v>338</v>
      </c>
      <c r="C3249" s="1">
        <v>85.53</v>
      </c>
      <c r="D3249">
        <v>15022025</v>
      </c>
      <c r="E3249">
        <v>4410</v>
      </c>
      <c r="F3249" t="s">
        <v>27</v>
      </c>
      <c r="G3249">
        <v>5551</v>
      </c>
      <c r="H3249" t="str">
        <f>IF(COUNTIF(Aktiva_företag[FO-nummer],ostolaskut_2025[[#This Row],[Toimittajan Y-tunnus]])&gt;0, "JA", "NEJ")</f>
        <v>JA</v>
      </c>
    </row>
    <row r="3250" spans="1:8" x14ac:dyDescent="0.35">
      <c r="A3250" t="s">
        <v>337</v>
      </c>
      <c r="B3250" t="s">
        <v>338</v>
      </c>
      <c r="C3250" s="1">
        <v>22.54</v>
      </c>
      <c r="D3250">
        <v>15022025</v>
      </c>
      <c r="E3250">
        <v>4410</v>
      </c>
      <c r="F3250" t="s">
        <v>27</v>
      </c>
      <c r="G3250">
        <v>3601</v>
      </c>
      <c r="H3250" t="str">
        <f>IF(COUNTIF(Aktiva_företag[FO-nummer],ostolaskut_2025[[#This Row],[Toimittajan Y-tunnus]])&gt;0, "JA", "NEJ")</f>
        <v>JA</v>
      </c>
    </row>
    <row r="3251" spans="1:8" x14ac:dyDescent="0.35">
      <c r="A3251" t="s">
        <v>337</v>
      </c>
      <c r="B3251" t="s">
        <v>338</v>
      </c>
      <c r="C3251" s="1">
        <v>63.16</v>
      </c>
      <c r="D3251">
        <v>15022025</v>
      </c>
      <c r="E3251">
        <v>4410</v>
      </c>
      <c r="F3251" t="s">
        <v>27</v>
      </c>
      <c r="G3251">
        <v>3551</v>
      </c>
      <c r="H3251" t="str">
        <f>IF(COUNTIF(Aktiva_företag[FO-nummer],ostolaskut_2025[[#This Row],[Toimittajan Y-tunnus]])&gt;0, "JA", "NEJ")</f>
        <v>JA</v>
      </c>
    </row>
    <row r="3252" spans="1:8" x14ac:dyDescent="0.35">
      <c r="A3252" t="s">
        <v>337</v>
      </c>
      <c r="B3252" t="s">
        <v>338</v>
      </c>
      <c r="C3252" s="1">
        <v>491.23</v>
      </c>
      <c r="D3252">
        <v>26022025</v>
      </c>
      <c r="E3252">
        <v>4410</v>
      </c>
      <c r="F3252" t="s">
        <v>27</v>
      </c>
      <c r="G3252">
        <v>5551</v>
      </c>
      <c r="H3252" t="str">
        <f>IF(COUNTIF(Aktiva_företag[FO-nummer],ostolaskut_2025[[#This Row],[Toimittajan Y-tunnus]])&gt;0, "JA", "NEJ")</f>
        <v>JA</v>
      </c>
    </row>
    <row r="3253" spans="1:8" x14ac:dyDescent="0.35">
      <c r="A3253" t="s">
        <v>337</v>
      </c>
      <c r="B3253" t="s">
        <v>338</v>
      </c>
      <c r="C3253" s="1">
        <v>126.32</v>
      </c>
      <c r="D3253">
        <v>26022025</v>
      </c>
      <c r="E3253">
        <v>4410</v>
      </c>
      <c r="F3253" t="s">
        <v>27</v>
      </c>
      <c r="G3253">
        <v>5551</v>
      </c>
      <c r="H3253" t="str">
        <f>IF(COUNTIF(Aktiva_företag[FO-nummer],ostolaskut_2025[[#This Row],[Toimittajan Y-tunnus]])&gt;0, "JA", "NEJ")</f>
        <v>JA</v>
      </c>
    </row>
    <row r="3254" spans="1:8" x14ac:dyDescent="0.35">
      <c r="A3254" t="s">
        <v>337</v>
      </c>
      <c r="B3254" t="s">
        <v>338</v>
      </c>
      <c r="C3254" s="1">
        <v>36.4</v>
      </c>
      <c r="D3254">
        <v>26022025</v>
      </c>
      <c r="E3254">
        <v>4410</v>
      </c>
      <c r="F3254" t="s">
        <v>27</v>
      </c>
      <c r="G3254">
        <v>3601</v>
      </c>
      <c r="H3254" t="str">
        <f>IF(COUNTIF(Aktiva_företag[FO-nummer],ostolaskut_2025[[#This Row],[Toimittajan Y-tunnus]])&gt;0, "JA", "NEJ")</f>
        <v>JA</v>
      </c>
    </row>
    <row r="3255" spans="1:8" x14ac:dyDescent="0.35">
      <c r="A3255" t="s">
        <v>337</v>
      </c>
      <c r="B3255" t="s">
        <v>338</v>
      </c>
      <c r="C3255" s="1">
        <v>94.74</v>
      </c>
      <c r="D3255">
        <v>26022025</v>
      </c>
      <c r="E3255">
        <v>4410</v>
      </c>
      <c r="F3255" t="s">
        <v>27</v>
      </c>
      <c r="G3255">
        <v>3551</v>
      </c>
      <c r="H3255" t="str">
        <f>IF(COUNTIF(Aktiva_företag[FO-nummer],ostolaskut_2025[[#This Row],[Toimittajan Y-tunnus]])&gt;0, "JA", "NEJ")</f>
        <v>JA</v>
      </c>
    </row>
    <row r="3256" spans="1:8" x14ac:dyDescent="0.35">
      <c r="A3256" t="s">
        <v>337</v>
      </c>
      <c r="B3256" t="s">
        <v>338</v>
      </c>
      <c r="C3256" s="1">
        <v>186.14</v>
      </c>
      <c r="D3256">
        <v>26022025</v>
      </c>
      <c r="E3256">
        <v>4410</v>
      </c>
      <c r="F3256" t="s">
        <v>27</v>
      </c>
      <c r="G3256">
        <v>3901</v>
      </c>
      <c r="H3256" t="str">
        <f>IF(COUNTIF(Aktiva_företag[FO-nummer],ostolaskut_2025[[#This Row],[Toimittajan Y-tunnus]])&gt;0, "JA", "NEJ")</f>
        <v>JA</v>
      </c>
    </row>
    <row r="3257" spans="1:8" x14ac:dyDescent="0.35">
      <c r="A3257" t="s">
        <v>337</v>
      </c>
      <c r="B3257" t="s">
        <v>338</v>
      </c>
      <c r="C3257" s="1">
        <v>65.790000000000006</v>
      </c>
      <c r="D3257">
        <v>17032025</v>
      </c>
      <c r="E3257">
        <v>4410</v>
      </c>
      <c r="F3257" t="s">
        <v>27</v>
      </c>
      <c r="G3257">
        <v>5551</v>
      </c>
      <c r="H3257" t="str">
        <f>IF(COUNTIF(Aktiva_företag[FO-nummer],ostolaskut_2025[[#This Row],[Toimittajan Y-tunnus]])&gt;0, "JA", "NEJ")</f>
        <v>JA</v>
      </c>
    </row>
    <row r="3258" spans="1:8" x14ac:dyDescent="0.35">
      <c r="A3258" t="s">
        <v>337</v>
      </c>
      <c r="B3258" t="s">
        <v>338</v>
      </c>
      <c r="C3258" s="1">
        <v>84.21</v>
      </c>
      <c r="D3258">
        <v>17032025</v>
      </c>
      <c r="E3258">
        <v>4410</v>
      </c>
      <c r="F3258" t="s">
        <v>27</v>
      </c>
      <c r="G3258">
        <v>1101</v>
      </c>
      <c r="H3258" t="str">
        <f>IF(COUNTIF(Aktiva_företag[FO-nummer],ostolaskut_2025[[#This Row],[Toimittajan Y-tunnus]])&gt;0, "JA", "NEJ")</f>
        <v>JA</v>
      </c>
    </row>
    <row r="3259" spans="1:8" x14ac:dyDescent="0.35">
      <c r="A3259" t="s">
        <v>337</v>
      </c>
      <c r="B3259" t="s">
        <v>338</v>
      </c>
      <c r="C3259" s="1">
        <v>61.4</v>
      </c>
      <c r="D3259">
        <v>17032025</v>
      </c>
      <c r="E3259">
        <v>4410</v>
      </c>
      <c r="F3259" t="s">
        <v>27</v>
      </c>
      <c r="G3259">
        <v>3901</v>
      </c>
      <c r="H3259" t="str">
        <f>IF(COUNTIF(Aktiva_företag[FO-nummer],ostolaskut_2025[[#This Row],[Toimittajan Y-tunnus]])&gt;0, "JA", "NEJ")</f>
        <v>JA</v>
      </c>
    </row>
    <row r="3260" spans="1:8" x14ac:dyDescent="0.35">
      <c r="A3260" t="s">
        <v>337</v>
      </c>
      <c r="B3260" t="s">
        <v>338</v>
      </c>
      <c r="C3260" s="1">
        <v>100</v>
      </c>
      <c r="D3260">
        <v>17032025</v>
      </c>
      <c r="E3260">
        <v>4410</v>
      </c>
      <c r="F3260" t="s">
        <v>27</v>
      </c>
      <c r="G3260">
        <v>1101</v>
      </c>
      <c r="H3260" t="str">
        <f>IF(COUNTIF(Aktiva_företag[FO-nummer],ostolaskut_2025[[#This Row],[Toimittajan Y-tunnus]])&gt;0, "JA", "NEJ")</f>
        <v>JA</v>
      </c>
    </row>
    <row r="3261" spans="1:8" x14ac:dyDescent="0.35">
      <c r="A3261" t="s">
        <v>337</v>
      </c>
      <c r="B3261" t="s">
        <v>338</v>
      </c>
      <c r="C3261" s="1">
        <v>71.709999999999994</v>
      </c>
      <c r="D3261">
        <v>27032025</v>
      </c>
      <c r="E3261">
        <v>4520</v>
      </c>
      <c r="F3261" t="s">
        <v>117</v>
      </c>
      <c r="G3261">
        <v>5501</v>
      </c>
      <c r="H3261" t="str">
        <f>IF(COUNTIF(Aktiva_företag[FO-nummer],ostolaskut_2025[[#This Row],[Toimittajan Y-tunnus]])&gt;0, "JA", "NEJ")</f>
        <v>JA</v>
      </c>
    </row>
    <row r="3262" spans="1:8" x14ac:dyDescent="0.35">
      <c r="A3262" t="s">
        <v>337</v>
      </c>
      <c r="B3262" t="s">
        <v>338</v>
      </c>
      <c r="C3262" s="1">
        <v>21.93</v>
      </c>
      <c r="D3262">
        <v>27032025</v>
      </c>
      <c r="E3262">
        <v>4410</v>
      </c>
      <c r="F3262" t="s">
        <v>27</v>
      </c>
      <c r="G3262">
        <v>3601</v>
      </c>
      <c r="H3262" t="str">
        <f>IF(COUNTIF(Aktiva_företag[FO-nummer],ostolaskut_2025[[#This Row],[Toimittajan Y-tunnus]])&gt;0, "JA", "NEJ")</f>
        <v>JA</v>
      </c>
    </row>
    <row r="3263" spans="1:8" x14ac:dyDescent="0.35">
      <c r="A3263" t="s">
        <v>337</v>
      </c>
      <c r="B3263" t="s">
        <v>338</v>
      </c>
      <c r="C3263" s="1">
        <v>31.58</v>
      </c>
      <c r="D3263">
        <v>27032025</v>
      </c>
      <c r="E3263">
        <v>4410</v>
      </c>
      <c r="F3263" t="s">
        <v>27</v>
      </c>
      <c r="G3263">
        <v>5551</v>
      </c>
      <c r="H3263" t="str">
        <f>IF(COUNTIF(Aktiva_företag[FO-nummer],ostolaskut_2025[[#This Row],[Toimittajan Y-tunnus]])&gt;0, "JA", "NEJ")</f>
        <v>JA</v>
      </c>
    </row>
    <row r="3264" spans="1:8" x14ac:dyDescent="0.35">
      <c r="A3264" t="s">
        <v>337</v>
      </c>
      <c r="B3264" t="s">
        <v>338</v>
      </c>
      <c r="C3264" s="1">
        <v>76.75</v>
      </c>
      <c r="D3264">
        <v>14042025</v>
      </c>
      <c r="E3264">
        <v>4410</v>
      </c>
      <c r="F3264" t="s">
        <v>27</v>
      </c>
      <c r="G3264">
        <v>1102</v>
      </c>
      <c r="H3264" t="str">
        <f>IF(COUNTIF(Aktiva_företag[FO-nummer],ostolaskut_2025[[#This Row],[Toimittajan Y-tunnus]])&gt;0, "JA", "NEJ")</f>
        <v>JA</v>
      </c>
    </row>
    <row r="3265" spans="1:8" x14ac:dyDescent="0.35">
      <c r="A3265" t="s">
        <v>337</v>
      </c>
      <c r="B3265" t="s">
        <v>338</v>
      </c>
      <c r="C3265" s="1">
        <v>91.23</v>
      </c>
      <c r="D3265">
        <v>14042025</v>
      </c>
      <c r="E3265">
        <v>4520</v>
      </c>
      <c r="F3265" t="s">
        <v>117</v>
      </c>
      <c r="G3265">
        <v>5501</v>
      </c>
      <c r="H3265" t="str">
        <f>IF(COUNTIF(Aktiva_företag[FO-nummer],ostolaskut_2025[[#This Row],[Toimittajan Y-tunnus]])&gt;0, "JA", "NEJ")</f>
        <v>JA</v>
      </c>
    </row>
    <row r="3266" spans="1:8" x14ac:dyDescent="0.35">
      <c r="A3266" t="s">
        <v>337</v>
      </c>
      <c r="B3266" t="s">
        <v>338</v>
      </c>
      <c r="C3266" s="1">
        <v>84.21</v>
      </c>
      <c r="D3266">
        <v>14042025</v>
      </c>
      <c r="E3266">
        <v>4410</v>
      </c>
      <c r="F3266" t="s">
        <v>27</v>
      </c>
      <c r="G3266">
        <v>1101</v>
      </c>
      <c r="H3266" t="str">
        <f>IF(COUNTIF(Aktiva_företag[FO-nummer],ostolaskut_2025[[#This Row],[Toimittajan Y-tunnus]])&gt;0, "JA", "NEJ")</f>
        <v>JA</v>
      </c>
    </row>
    <row r="3267" spans="1:8" x14ac:dyDescent="0.35">
      <c r="A3267" t="s">
        <v>337</v>
      </c>
      <c r="B3267" t="s">
        <v>338</v>
      </c>
      <c r="C3267" s="1">
        <v>78.95</v>
      </c>
      <c r="D3267">
        <v>23042025</v>
      </c>
      <c r="E3267">
        <v>4410</v>
      </c>
      <c r="F3267" t="s">
        <v>27</v>
      </c>
      <c r="G3267">
        <v>1101</v>
      </c>
      <c r="H3267" t="str">
        <f>IF(COUNTIF(Aktiva_företag[FO-nummer],ostolaskut_2025[[#This Row],[Toimittajan Y-tunnus]])&gt;0, "JA", "NEJ")</f>
        <v>JA</v>
      </c>
    </row>
    <row r="3268" spans="1:8" x14ac:dyDescent="0.35">
      <c r="A3268" t="s">
        <v>337</v>
      </c>
      <c r="B3268" t="s">
        <v>338</v>
      </c>
      <c r="C3268" s="1">
        <v>68.42</v>
      </c>
      <c r="D3268">
        <v>23042025</v>
      </c>
      <c r="E3268">
        <v>4520</v>
      </c>
      <c r="F3268" t="s">
        <v>117</v>
      </c>
      <c r="G3268">
        <v>5501</v>
      </c>
      <c r="H3268" t="str">
        <f>IF(COUNTIF(Aktiva_företag[FO-nummer],ostolaskut_2025[[#This Row],[Toimittajan Y-tunnus]])&gt;0, "JA", "NEJ")</f>
        <v>JA</v>
      </c>
    </row>
    <row r="3269" spans="1:8" x14ac:dyDescent="0.35">
      <c r="A3269" t="s">
        <v>337</v>
      </c>
      <c r="B3269" t="s">
        <v>338</v>
      </c>
      <c r="C3269" s="1">
        <v>19.21</v>
      </c>
      <c r="D3269">
        <v>23042025</v>
      </c>
      <c r="E3269">
        <v>4410</v>
      </c>
      <c r="F3269" t="s">
        <v>27</v>
      </c>
      <c r="G3269">
        <v>3601</v>
      </c>
      <c r="H3269" t="str">
        <f>IF(COUNTIF(Aktiva_företag[FO-nummer],ostolaskut_2025[[#This Row],[Toimittajan Y-tunnus]])&gt;0, "JA", "NEJ")</f>
        <v>JA</v>
      </c>
    </row>
    <row r="3270" spans="1:8" x14ac:dyDescent="0.35">
      <c r="A3270" t="s">
        <v>337</v>
      </c>
      <c r="B3270" t="s">
        <v>338</v>
      </c>
      <c r="C3270" s="1">
        <v>149.12</v>
      </c>
      <c r="D3270">
        <v>23042025</v>
      </c>
      <c r="E3270">
        <v>4520</v>
      </c>
      <c r="F3270" t="s">
        <v>117</v>
      </c>
      <c r="G3270">
        <v>5501</v>
      </c>
      <c r="H3270" t="str">
        <f>IF(COUNTIF(Aktiva_företag[FO-nummer],ostolaskut_2025[[#This Row],[Toimittajan Y-tunnus]])&gt;0, "JA", "NEJ")</f>
        <v>JA</v>
      </c>
    </row>
    <row r="3271" spans="1:8" x14ac:dyDescent="0.35">
      <c r="A3271" t="s">
        <v>337</v>
      </c>
      <c r="B3271" t="s">
        <v>338</v>
      </c>
      <c r="C3271" s="1">
        <v>10.96</v>
      </c>
      <c r="D3271">
        <v>1052025</v>
      </c>
      <c r="E3271">
        <v>4410</v>
      </c>
      <c r="F3271" t="s">
        <v>27</v>
      </c>
      <c r="G3271">
        <v>3601</v>
      </c>
      <c r="H3271" t="str">
        <f>IF(COUNTIF(Aktiva_företag[FO-nummer],ostolaskut_2025[[#This Row],[Toimittajan Y-tunnus]])&gt;0, "JA", "NEJ")</f>
        <v>JA</v>
      </c>
    </row>
    <row r="3272" spans="1:8" x14ac:dyDescent="0.35">
      <c r="A3272" t="s">
        <v>337</v>
      </c>
      <c r="B3272" t="s">
        <v>338</v>
      </c>
      <c r="C3272" s="1">
        <v>89.47</v>
      </c>
      <c r="D3272">
        <v>1052025</v>
      </c>
      <c r="E3272">
        <v>4410</v>
      </c>
      <c r="F3272" t="s">
        <v>27</v>
      </c>
      <c r="G3272">
        <v>1101</v>
      </c>
      <c r="H3272" t="str">
        <f>IF(COUNTIF(Aktiva_företag[FO-nummer],ostolaskut_2025[[#This Row],[Toimittajan Y-tunnus]])&gt;0, "JA", "NEJ")</f>
        <v>JA</v>
      </c>
    </row>
    <row r="3273" spans="1:8" x14ac:dyDescent="0.35">
      <c r="A3273" t="s">
        <v>337</v>
      </c>
      <c r="B3273" t="s">
        <v>338</v>
      </c>
      <c r="C3273" s="1">
        <v>54.82</v>
      </c>
      <c r="D3273">
        <v>7052025</v>
      </c>
      <c r="E3273">
        <v>4410</v>
      </c>
      <c r="F3273" t="s">
        <v>27</v>
      </c>
      <c r="G3273">
        <v>3551</v>
      </c>
      <c r="H3273" t="str">
        <f>IF(COUNTIF(Aktiva_företag[FO-nummer],ostolaskut_2025[[#This Row],[Toimittajan Y-tunnus]])&gt;0, "JA", "NEJ")</f>
        <v>JA</v>
      </c>
    </row>
    <row r="3274" spans="1:8" x14ac:dyDescent="0.35">
      <c r="A3274" t="s">
        <v>337</v>
      </c>
      <c r="B3274" t="s">
        <v>338</v>
      </c>
      <c r="C3274" s="1">
        <v>7.02</v>
      </c>
      <c r="D3274">
        <v>7052025</v>
      </c>
      <c r="E3274">
        <v>4410</v>
      </c>
      <c r="F3274" t="s">
        <v>27</v>
      </c>
      <c r="G3274">
        <v>5551</v>
      </c>
      <c r="H3274" t="str">
        <f>IF(COUNTIF(Aktiva_företag[FO-nummer],ostolaskut_2025[[#This Row],[Toimittajan Y-tunnus]])&gt;0, "JA", "NEJ")</f>
        <v>JA</v>
      </c>
    </row>
    <row r="3275" spans="1:8" x14ac:dyDescent="0.35">
      <c r="A3275" t="s">
        <v>337</v>
      </c>
      <c r="B3275" t="s">
        <v>338</v>
      </c>
      <c r="C3275" s="1">
        <v>181.58</v>
      </c>
      <c r="D3275">
        <v>14052025</v>
      </c>
      <c r="E3275">
        <v>4520</v>
      </c>
      <c r="F3275" t="s">
        <v>117</v>
      </c>
      <c r="G3275">
        <v>3021</v>
      </c>
      <c r="H3275" t="str">
        <f>IF(COUNTIF(Aktiva_företag[FO-nummer],ostolaskut_2025[[#This Row],[Toimittajan Y-tunnus]])&gt;0, "JA", "NEJ")</f>
        <v>JA</v>
      </c>
    </row>
    <row r="3276" spans="1:8" x14ac:dyDescent="0.35">
      <c r="A3276" t="s">
        <v>337</v>
      </c>
      <c r="B3276" t="s">
        <v>338</v>
      </c>
      <c r="C3276" s="1">
        <v>13.16</v>
      </c>
      <c r="D3276">
        <v>1062025</v>
      </c>
      <c r="E3276">
        <v>4520</v>
      </c>
      <c r="F3276" t="s">
        <v>117</v>
      </c>
      <c r="G3276">
        <v>5501</v>
      </c>
      <c r="H3276" t="str">
        <f>IF(COUNTIF(Aktiva_företag[FO-nummer],ostolaskut_2025[[#This Row],[Toimittajan Y-tunnus]])&gt;0, "JA", "NEJ")</f>
        <v>JA</v>
      </c>
    </row>
    <row r="3277" spans="1:8" x14ac:dyDescent="0.35">
      <c r="A3277" t="s">
        <v>337</v>
      </c>
      <c r="B3277" t="s">
        <v>338</v>
      </c>
      <c r="C3277" s="1">
        <v>26.49</v>
      </c>
      <c r="D3277">
        <v>1062025</v>
      </c>
      <c r="E3277">
        <v>4410</v>
      </c>
      <c r="F3277" t="s">
        <v>27</v>
      </c>
      <c r="G3277">
        <v>3601</v>
      </c>
      <c r="H3277" t="str">
        <f>IF(COUNTIF(Aktiva_företag[FO-nummer],ostolaskut_2025[[#This Row],[Toimittajan Y-tunnus]])&gt;0, "JA", "NEJ")</f>
        <v>JA</v>
      </c>
    </row>
    <row r="3278" spans="1:8" x14ac:dyDescent="0.35">
      <c r="A3278" t="s">
        <v>337</v>
      </c>
      <c r="B3278" t="s">
        <v>338</v>
      </c>
      <c r="C3278" s="1">
        <v>33.68</v>
      </c>
      <c r="D3278">
        <v>1062025</v>
      </c>
      <c r="E3278">
        <v>4410</v>
      </c>
      <c r="F3278" t="s">
        <v>27</v>
      </c>
      <c r="G3278">
        <v>3901</v>
      </c>
      <c r="H3278" t="str">
        <f>IF(COUNTIF(Aktiva_företag[FO-nummer],ostolaskut_2025[[#This Row],[Toimittajan Y-tunnus]])&gt;0, "JA", "NEJ")</f>
        <v>JA</v>
      </c>
    </row>
    <row r="3279" spans="1:8" x14ac:dyDescent="0.35">
      <c r="A3279" t="s">
        <v>337</v>
      </c>
      <c r="B3279" t="s">
        <v>338</v>
      </c>
      <c r="C3279" s="1">
        <v>140.35</v>
      </c>
      <c r="D3279">
        <v>16062025</v>
      </c>
      <c r="E3279">
        <v>4410</v>
      </c>
      <c r="F3279" t="s">
        <v>27</v>
      </c>
      <c r="G3279">
        <v>1101</v>
      </c>
      <c r="H3279" t="str">
        <f>IF(COUNTIF(Aktiva_företag[FO-nummer],ostolaskut_2025[[#This Row],[Toimittajan Y-tunnus]])&gt;0, "JA", "NEJ")</f>
        <v>JA</v>
      </c>
    </row>
    <row r="3280" spans="1:8" x14ac:dyDescent="0.35">
      <c r="A3280" t="s">
        <v>337</v>
      </c>
      <c r="B3280" t="s">
        <v>338</v>
      </c>
      <c r="C3280" s="1">
        <v>67.98</v>
      </c>
      <c r="D3280">
        <v>16062025</v>
      </c>
      <c r="E3280">
        <v>4520</v>
      </c>
      <c r="F3280" t="s">
        <v>117</v>
      </c>
      <c r="G3280">
        <v>5501</v>
      </c>
      <c r="H3280" t="str">
        <f>IF(COUNTIF(Aktiva_företag[FO-nummer],ostolaskut_2025[[#This Row],[Toimittajan Y-tunnus]])&gt;0, "JA", "NEJ")</f>
        <v>JA</v>
      </c>
    </row>
    <row r="3281" spans="1:8" x14ac:dyDescent="0.35">
      <c r="A3281" t="s">
        <v>337</v>
      </c>
      <c r="B3281" t="s">
        <v>338</v>
      </c>
      <c r="C3281" s="1">
        <v>15.53</v>
      </c>
      <c r="D3281">
        <v>30062025</v>
      </c>
      <c r="E3281">
        <v>4410</v>
      </c>
      <c r="F3281" t="s">
        <v>27</v>
      </c>
      <c r="G3281">
        <v>3601</v>
      </c>
      <c r="H3281" t="str">
        <f>IF(COUNTIF(Aktiva_företag[FO-nummer],ostolaskut_2025[[#This Row],[Toimittajan Y-tunnus]])&gt;0, "JA", "NEJ")</f>
        <v>JA</v>
      </c>
    </row>
    <row r="3282" spans="1:8" x14ac:dyDescent="0.35">
      <c r="A3282" t="s">
        <v>337</v>
      </c>
      <c r="B3282" t="s">
        <v>338</v>
      </c>
      <c r="C3282" s="1">
        <v>24.56</v>
      </c>
      <c r="D3282">
        <v>19082025</v>
      </c>
      <c r="E3282">
        <v>4410</v>
      </c>
      <c r="F3282" t="s">
        <v>27</v>
      </c>
      <c r="G3282">
        <v>3601</v>
      </c>
      <c r="H3282" t="str">
        <f>IF(COUNTIF(Aktiva_företag[FO-nummer],ostolaskut_2025[[#This Row],[Toimittajan Y-tunnus]])&gt;0, "JA", "NEJ")</f>
        <v>JA</v>
      </c>
    </row>
    <row r="3283" spans="1:8" x14ac:dyDescent="0.35">
      <c r="A3283" t="s">
        <v>337</v>
      </c>
      <c r="B3283" t="s">
        <v>338</v>
      </c>
      <c r="C3283" s="1">
        <v>210.53</v>
      </c>
      <c r="D3283">
        <v>19082025</v>
      </c>
      <c r="E3283">
        <v>4410</v>
      </c>
      <c r="F3283" t="s">
        <v>27</v>
      </c>
      <c r="G3283">
        <v>1101</v>
      </c>
      <c r="H3283" t="str">
        <f>IF(COUNTIF(Aktiva_företag[FO-nummer],ostolaskut_2025[[#This Row],[Toimittajan Y-tunnus]])&gt;0, "JA", "NEJ")</f>
        <v>JA</v>
      </c>
    </row>
    <row r="3284" spans="1:8" x14ac:dyDescent="0.35">
      <c r="A3284" t="s">
        <v>337</v>
      </c>
      <c r="B3284" t="s">
        <v>338</v>
      </c>
      <c r="C3284" s="1">
        <v>84.21</v>
      </c>
      <c r="D3284">
        <v>28082025</v>
      </c>
      <c r="E3284">
        <v>4520</v>
      </c>
      <c r="F3284" t="s">
        <v>117</v>
      </c>
      <c r="G3284">
        <v>5501</v>
      </c>
      <c r="H3284" t="str">
        <f>IF(COUNTIF(Aktiva_företag[FO-nummer],ostolaskut_2025[[#This Row],[Toimittajan Y-tunnus]])&gt;0, "JA", "NEJ")</f>
        <v>JA</v>
      </c>
    </row>
    <row r="3285" spans="1:8" x14ac:dyDescent="0.35">
      <c r="A3285" t="s">
        <v>337</v>
      </c>
      <c r="B3285" t="s">
        <v>338</v>
      </c>
      <c r="C3285" s="1">
        <v>52.63</v>
      </c>
      <c r="D3285">
        <v>28082025</v>
      </c>
      <c r="E3285">
        <v>4520</v>
      </c>
      <c r="F3285" t="s">
        <v>117</v>
      </c>
      <c r="G3285">
        <v>5501</v>
      </c>
      <c r="H3285" t="str">
        <f>IF(COUNTIF(Aktiva_företag[FO-nummer],ostolaskut_2025[[#This Row],[Toimittajan Y-tunnus]])&gt;0, "JA", "NEJ")</f>
        <v>JA</v>
      </c>
    </row>
    <row r="3286" spans="1:8" x14ac:dyDescent="0.35">
      <c r="A3286" t="s">
        <v>337</v>
      </c>
      <c r="B3286" t="s">
        <v>338</v>
      </c>
      <c r="C3286" s="1">
        <v>68.180000000000007</v>
      </c>
      <c r="D3286">
        <v>28082025</v>
      </c>
      <c r="E3286">
        <v>4410</v>
      </c>
      <c r="F3286" t="s">
        <v>27</v>
      </c>
      <c r="G3286">
        <v>3901</v>
      </c>
      <c r="H3286" t="str">
        <f>IF(COUNTIF(Aktiva_företag[FO-nummer],ostolaskut_2025[[#This Row],[Toimittajan Y-tunnus]])&gt;0, "JA", "NEJ")</f>
        <v>JA</v>
      </c>
    </row>
    <row r="3287" spans="1:8" x14ac:dyDescent="0.35">
      <c r="A3287" t="s">
        <v>337</v>
      </c>
      <c r="B3287" t="s">
        <v>338</v>
      </c>
      <c r="C3287" s="1">
        <v>21.93</v>
      </c>
      <c r="D3287">
        <v>12092025</v>
      </c>
      <c r="E3287">
        <v>4410</v>
      </c>
      <c r="F3287" t="s">
        <v>27</v>
      </c>
      <c r="G3287">
        <v>3601</v>
      </c>
      <c r="H3287" t="str">
        <f>IF(COUNTIF(Aktiva_företag[FO-nummer],ostolaskut_2025[[#This Row],[Toimittajan Y-tunnus]])&gt;0, "JA", "NEJ")</f>
        <v>JA</v>
      </c>
    </row>
    <row r="3288" spans="1:8" x14ac:dyDescent="0.35">
      <c r="A3288" t="s">
        <v>337</v>
      </c>
      <c r="B3288" t="s">
        <v>338</v>
      </c>
      <c r="C3288" s="1">
        <v>184.21</v>
      </c>
      <c r="D3288">
        <v>12092025</v>
      </c>
      <c r="E3288">
        <v>4410</v>
      </c>
      <c r="F3288" t="s">
        <v>27</v>
      </c>
      <c r="G3288">
        <v>1101</v>
      </c>
      <c r="H3288" t="str">
        <f>IF(COUNTIF(Aktiva_företag[FO-nummer],ostolaskut_2025[[#This Row],[Toimittajan Y-tunnus]])&gt;0, "JA", "NEJ")</f>
        <v>JA</v>
      </c>
    </row>
    <row r="3289" spans="1:8" x14ac:dyDescent="0.35">
      <c r="A3289" t="s">
        <v>337</v>
      </c>
      <c r="B3289" t="s">
        <v>338</v>
      </c>
      <c r="C3289" s="1">
        <v>84.21</v>
      </c>
      <c r="D3289">
        <v>16092025</v>
      </c>
      <c r="E3289">
        <v>4410</v>
      </c>
      <c r="F3289" t="s">
        <v>27</v>
      </c>
      <c r="G3289">
        <v>1101</v>
      </c>
      <c r="H3289" t="str">
        <f>IF(COUNTIF(Aktiva_företag[FO-nummer],ostolaskut_2025[[#This Row],[Toimittajan Y-tunnus]])&gt;0, "JA", "NEJ")</f>
        <v>JA</v>
      </c>
    </row>
    <row r="3290" spans="1:8" x14ac:dyDescent="0.35">
      <c r="A3290" t="s">
        <v>337</v>
      </c>
      <c r="B3290" t="s">
        <v>338</v>
      </c>
      <c r="C3290" s="1">
        <v>79.819999999999993</v>
      </c>
      <c r="D3290">
        <v>25092025</v>
      </c>
      <c r="E3290">
        <v>4520</v>
      </c>
      <c r="F3290" t="s">
        <v>117</v>
      </c>
      <c r="G3290">
        <v>5501</v>
      </c>
      <c r="H3290" t="str">
        <f>IF(COUNTIF(Aktiva_företag[FO-nummer],ostolaskut_2025[[#This Row],[Toimittajan Y-tunnus]])&gt;0, "JA", "NEJ")</f>
        <v>JA</v>
      </c>
    </row>
    <row r="3291" spans="1:8" x14ac:dyDescent="0.35">
      <c r="A3291" t="s">
        <v>337</v>
      </c>
      <c r="B3291" t="s">
        <v>338</v>
      </c>
      <c r="C3291" s="1">
        <v>92.11</v>
      </c>
      <c r="D3291">
        <v>25092025</v>
      </c>
      <c r="E3291">
        <v>4410</v>
      </c>
      <c r="F3291" t="s">
        <v>27</v>
      </c>
      <c r="G3291">
        <v>3101</v>
      </c>
      <c r="H3291" t="str">
        <f>IF(COUNTIF(Aktiva_företag[FO-nummer],ostolaskut_2025[[#This Row],[Toimittajan Y-tunnus]])&gt;0, "JA", "NEJ")</f>
        <v>JA</v>
      </c>
    </row>
    <row r="3292" spans="1:8" x14ac:dyDescent="0.35">
      <c r="A3292" t="s">
        <v>337</v>
      </c>
      <c r="B3292" t="s">
        <v>338</v>
      </c>
      <c r="C3292" s="1">
        <v>92.11</v>
      </c>
      <c r="D3292">
        <v>25092025</v>
      </c>
      <c r="E3292">
        <v>4410</v>
      </c>
      <c r="F3292" t="s">
        <v>27</v>
      </c>
      <c r="G3292">
        <v>3051</v>
      </c>
      <c r="H3292" t="str">
        <f>IF(COUNTIF(Aktiva_företag[FO-nummer],ostolaskut_2025[[#This Row],[Toimittajan Y-tunnus]])&gt;0, "JA", "NEJ")</f>
        <v>JA</v>
      </c>
    </row>
    <row r="3293" spans="1:8" x14ac:dyDescent="0.35">
      <c r="A3293" t="s">
        <v>337</v>
      </c>
      <c r="B3293" t="s">
        <v>338</v>
      </c>
      <c r="C3293" s="1">
        <v>48.42</v>
      </c>
      <c r="D3293">
        <v>25092025</v>
      </c>
      <c r="E3293">
        <v>4410</v>
      </c>
      <c r="F3293" t="s">
        <v>27</v>
      </c>
      <c r="G3293">
        <v>3601</v>
      </c>
      <c r="H3293" t="str">
        <f>IF(COUNTIF(Aktiva_företag[FO-nummer],ostolaskut_2025[[#This Row],[Toimittajan Y-tunnus]])&gt;0, "JA", "NEJ")</f>
        <v>JA</v>
      </c>
    </row>
    <row r="3294" spans="1:8" x14ac:dyDescent="0.35">
      <c r="A3294" t="s">
        <v>337</v>
      </c>
      <c r="B3294" t="s">
        <v>338</v>
      </c>
      <c r="C3294" s="1">
        <v>8.16</v>
      </c>
      <c r="D3294">
        <v>25092025</v>
      </c>
      <c r="E3294">
        <v>4410</v>
      </c>
      <c r="F3294" t="s">
        <v>27</v>
      </c>
      <c r="G3294">
        <v>3901</v>
      </c>
      <c r="H3294" t="str">
        <f>IF(COUNTIF(Aktiva_företag[FO-nummer],ostolaskut_2025[[#This Row],[Toimittajan Y-tunnus]])&gt;0, "JA", "NEJ")</f>
        <v>JA</v>
      </c>
    </row>
    <row r="3295" spans="1:8" x14ac:dyDescent="0.35">
      <c r="A3295" t="s">
        <v>337</v>
      </c>
      <c r="B3295" t="s">
        <v>338</v>
      </c>
      <c r="C3295" s="1">
        <v>52</v>
      </c>
      <c r="D3295">
        <v>30092025</v>
      </c>
      <c r="E3295">
        <v>4410</v>
      </c>
      <c r="F3295" t="s">
        <v>27</v>
      </c>
      <c r="G3295">
        <v>1101</v>
      </c>
      <c r="H3295" t="str">
        <f>IF(COUNTIF(Aktiva_företag[FO-nummer],ostolaskut_2025[[#This Row],[Toimittajan Y-tunnus]])&gt;0, "JA", "NEJ")</f>
        <v>JA</v>
      </c>
    </row>
    <row r="3296" spans="1:8" x14ac:dyDescent="0.35">
      <c r="A3296" t="s">
        <v>337</v>
      </c>
      <c r="B3296" t="s">
        <v>338</v>
      </c>
      <c r="C3296" s="1">
        <v>38.5</v>
      </c>
      <c r="D3296">
        <v>8102025</v>
      </c>
      <c r="E3296">
        <v>4410</v>
      </c>
      <c r="F3296" t="s">
        <v>27</v>
      </c>
      <c r="G3296">
        <v>5551</v>
      </c>
      <c r="H3296" t="str">
        <f>IF(COUNTIF(Aktiva_företag[FO-nummer],ostolaskut_2025[[#This Row],[Toimittajan Y-tunnus]])&gt;0, "JA", "NEJ")</f>
        <v>JA</v>
      </c>
    </row>
    <row r="3297" spans="1:8" x14ac:dyDescent="0.35">
      <c r="A3297" t="s">
        <v>337</v>
      </c>
      <c r="B3297" t="s">
        <v>338</v>
      </c>
      <c r="C3297" s="1">
        <v>39</v>
      </c>
      <c r="D3297">
        <v>8102025</v>
      </c>
      <c r="E3297">
        <v>4410</v>
      </c>
      <c r="F3297" t="s">
        <v>27</v>
      </c>
      <c r="G3297">
        <v>1101</v>
      </c>
      <c r="H3297" t="str">
        <f>IF(COUNTIF(Aktiva_företag[FO-nummer],ostolaskut_2025[[#This Row],[Toimittajan Y-tunnus]])&gt;0, "JA", "NEJ")</f>
        <v>JA</v>
      </c>
    </row>
    <row r="3298" spans="1:8" x14ac:dyDescent="0.35">
      <c r="A3298" t="s">
        <v>337</v>
      </c>
      <c r="B3298" t="s">
        <v>338</v>
      </c>
      <c r="C3298" s="1">
        <v>58.5</v>
      </c>
      <c r="D3298">
        <v>8102025</v>
      </c>
      <c r="E3298">
        <v>4520</v>
      </c>
      <c r="F3298" t="s">
        <v>117</v>
      </c>
      <c r="G3298">
        <v>5501</v>
      </c>
      <c r="H3298" t="str">
        <f>IF(COUNTIF(Aktiva_företag[FO-nummer],ostolaskut_2025[[#This Row],[Toimittajan Y-tunnus]])&gt;0, "JA", "NEJ")</f>
        <v>JA</v>
      </c>
    </row>
    <row r="3299" spans="1:8" x14ac:dyDescent="0.35">
      <c r="A3299" t="s">
        <v>337</v>
      </c>
      <c r="B3299" t="s">
        <v>338</v>
      </c>
      <c r="C3299" s="1">
        <v>70</v>
      </c>
      <c r="D3299">
        <v>27102025</v>
      </c>
      <c r="E3299">
        <v>4410</v>
      </c>
      <c r="F3299" t="s">
        <v>27</v>
      </c>
      <c r="G3299">
        <v>1101</v>
      </c>
      <c r="H3299" t="str">
        <f>IF(COUNTIF(Aktiva_företag[FO-nummer],ostolaskut_2025[[#This Row],[Toimittajan Y-tunnus]])&gt;0, "JA", "NEJ")</f>
        <v>JA</v>
      </c>
    </row>
    <row r="3300" spans="1:8" x14ac:dyDescent="0.35">
      <c r="A3300" t="s">
        <v>337</v>
      </c>
      <c r="B3300" t="s">
        <v>338</v>
      </c>
      <c r="C3300" s="1">
        <v>96</v>
      </c>
      <c r="D3300">
        <v>27102025</v>
      </c>
      <c r="E3300">
        <v>4410</v>
      </c>
      <c r="F3300" t="s">
        <v>27</v>
      </c>
      <c r="G3300">
        <v>1101</v>
      </c>
      <c r="H3300" t="str">
        <f>IF(COUNTIF(Aktiva_företag[FO-nummer],ostolaskut_2025[[#This Row],[Toimittajan Y-tunnus]])&gt;0, "JA", "NEJ")</f>
        <v>JA</v>
      </c>
    </row>
    <row r="3301" spans="1:8" x14ac:dyDescent="0.35">
      <c r="A3301" t="s">
        <v>337</v>
      </c>
      <c r="B3301" t="s">
        <v>338</v>
      </c>
      <c r="C3301" s="1">
        <v>25</v>
      </c>
      <c r="D3301">
        <v>27102025</v>
      </c>
      <c r="E3301">
        <v>4410</v>
      </c>
      <c r="F3301" t="s">
        <v>27</v>
      </c>
      <c r="G3301">
        <v>3601</v>
      </c>
      <c r="H3301" t="str">
        <f>IF(COUNTIF(Aktiva_företag[FO-nummer],ostolaskut_2025[[#This Row],[Toimittajan Y-tunnus]])&gt;0, "JA", "NEJ")</f>
        <v>JA</v>
      </c>
    </row>
    <row r="3302" spans="1:8" x14ac:dyDescent="0.35">
      <c r="A3302" t="s">
        <v>337</v>
      </c>
      <c r="B3302" t="s">
        <v>338</v>
      </c>
      <c r="C3302" s="1">
        <v>120</v>
      </c>
      <c r="D3302">
        <v>5112025</v>
      </c>
      <c r="E3302">
        <v>4410</v>
      </c>
      <c r="F3302" t="s">
        <v>27</v>
      </c>
      <c r="G3302">
        <v>1101</v>
      </c>
      <c r="H3302" t="str">
        <f>IF(COUNTIF(Aktiva_företag[FO-nummer],ostolaskut_2025[[#This Row],[Toimittajan Y-tunnus]])&gt;0, "JA", "NEJ")</f>
        <v>JA</v>
      </c>
    </row>
    <row r="3303" spans="1:8" x14ac:dyDescent="0.35">
      <c r="A3303" t="s">
        <v>337</v>
      </c>
      <c r="B3303" t="s">
        <v>338</v>
      </c>
      <c r="C3303" s="1">
        <v>25</v>
      </c>
      <c r="D3303">
        <v>5112025</v>
      </c>
      <c r="E3303">
        <v>4410</v>
      </c>
      <c r="F3303" t="s">
        <v>27</v>
      </c>
      <c r="G3303">
        <v>3601</v>
      </c>
      <c r="H3303" t="str">
        <f>IF(COUNTIF(Aktiva_företag[FO-nummer],ostolaskut_2025[[#This Row],[Toimittajan Y-tunnus]])&gt;0, "JA", "NEJ")</f>
        <v>JA</v>
      </c>
    </row>
    <row r="3304" spans="1:8" x14ac:dyDescent="0.35">
      <c r="A3304" t="s">
        <v>337</v>
      </c>
      <c r="B3304" t="s">
        <v>338</v>
      </c>
      <c r="C3304" s="1">
        <v>42</v>
      </c>
      <c r="D3304">
        <v>5112025</v>
      </c>
      <c r="E3304">
        <v>4410</v>
      </c>
      <c r="F3304" t="s">
        <v>27</v>
      </c>
      <c r="G3304">
        <v>1101</v>
      </c>
      <c r="H3304" t="str">
        <f>IF(COUNTIF(Aktiva_företag[FO-nummer],ostolaskut_2025[[#This Row],[Toimittajan Y-tunnus]])&gt;0, "JA", "NEJ")</f>
        <v>JA</v>
      </c>
    </row>
    <row r="3305" spans="1:8" x14ac:dyDescent="0.35">
      <c r="A3305" t="s">
        <v>337</v>
      </c>
      <c r="B3305" t="s">
        <v>338</v>
      </c>
      <c r="C3305" s="1">
        <v>32.799999999999997</v>
      </c>
      <c r="D3305">
        <v>6112025</v>
      </c>
      <c r="E3305">
        <v>4410</v>
      </c>
      <c r="F3305" t="s">
        <v>27</v>
      </c>
      <c r="G3305">
        <v>3601</v>
      </c>
      <c r="H3305" t="str">
        <f>IF(COUNTIF(Aktiva_företag[FO-nummer],ostolaskut_2025[[#This Row],[Toimittajan Y-tunnus]])&gt;0, "JA", "NEJ")</f>
        <v>JA</v>
      </c>
    </row>
    <row r="3306" spans="1:8" x14ac:dyDescent="0.35">
      <c r="A3306" t="s">
        <v>337</v>
      </c>
      <c r="B3306" t="s">
        <v>338</v>
      </c>
      <c r="C3306" s="1">
        <v>84</v>
      </c>
      <c r="D3306">
        <v>11112025</v>
      </c>
      <c r="E3306">
        <v>4410</v>
      </c>
      <c r="F3306" t="s">
        <v>27</v>
      </c>
      <c r="G3306">
        <v>1101</v>
      </c>
      <c r="H3306" t="str">
        <f>IF(COUNTIF(Aktiva_företag[FO-nummer],ostolaskut_2025[[#This Row],[Toimittajan Y-tunnus]])&gt;0, "JA", "NEJ")</f>
        <v>JA</v>
      </c>
    </row>
    <row r="3307" spans="1:8" x14ac:dyDescent="0.35">
      <c r="A3307" t="s">
        <v>337</v>
      </c>
      <c r="B3307" t="s">
        <v>338</v>
      </c>
      <c r="C3307" s="1">
        <v>120</v>
      </c>
      <c r="D3307">
        <v>19112025</v>
      </c>
      <c r="E3307">
        <v>4410</v>
      </c>
      <c r="F3307" t="s">
        <v>27</v>
      </c>
      <c r="G3307">
        <v>3551</v>
      </c>
      <c r="H3307" t="str">
        <f>IF(COUNTIF(Aktiva_företag[FO-nummer],ostolaskut_2025[[#This Row],[Toimittajan Y-tunnus]])&gt;0, "JA", "NEJ")</f>
        <v>JA</v>
      </c>
    </row>
    <row r="3308" spans="1:8" x14ac:dyDescent="0.35">
      <c r="A3308" t="s">
        <v>337</v>
      </c>
      <c r="B3308" t="s">
        <v>338</v>
      </c>
      <c r="C3308" s="1">
        <v>2250</v>
      </c>
      <c r="D3308">
        <v>21112025</v>
      </c>
      <c r="E3308">
        <v>4470</v>
      </c>
      <c r="F3308" t="s">
        <v>20</v>
      </c>
      <c r="G3308">
        <v>5501</v>
      </c>
      <c r="H3308" t="str">
        <f>IF(COUNTIF(Aktiva_företag[FO-nummer],ostolaskut_2025[[#This Row],[Toimittajan Y-tunnus]])&gt;0, "JA", "NEJ")</f>
        <v>JA</v>
      </c>
    </row>
    <row r="3309" spans="1:8" x14ac:dyDescent="0.35">
      <c r="A3309" t="s">
        <v>337</v>
      </c>
      <c r="B3309" t="s">
        <v>338</v>
      </c>
      <c r="C3309" s="1">
        <v>98</v>
      </c>
      <c r="D3309">
        <v>26112025</v>
      </c>
      <c r="E3309">
        <v>4520</v>
      </c>
      <c r="F3309" t="s">
        <v>117</v>
      </c>
      <c r="G3309">
        <v>5501</v>
      </c>
      <c r="H3309" t="str">
        <f>IF(COUNTIF(Aktiva_företag[FO-nummer],ostolaskut_2025[[#This Row],[Toimittajan Y-tunnus]])&gt;0, "JA", "NEJ")</f>
        <v>JA</v>
      </c>
    </row>
    <row r="3310" spans="1:8" x14ac:dyDescent="0.35">
      <c r="A3310" t="s">
        <v>337</v>
      </c>
      <c r="B3310" t="s">
        <v>338</v>
      </c>
      <c r="C3310" s="1">
        <v>140</v>
      </c>
      <c r="D3310">
        <v>26112025</v>
      </c>
      <c r="E3310">
        <v>4520</v>
      </c>
      <c r="F3310" t="s">
        <v>117</v>
      </c>
      <c r="G3310">
        <v>5501</v>
      </c>
      <c r="H3310" t="str">
        <f>IF(COUNTIF(Aktiva_företag[FO-nummer],ostolaskut_2025[[#This Row],[Toimittajan Y-tunnus]])&gt;0, "JA", "NEJ")</f>
        <v>JA</v>
      </c>
    </row>
    <row r="3311" spans="1:8" x14ac:dyDescent="0.35">
      <c r="A3311" t="s">
        <v>337</v>
      </c>
      <c r="B3311" t="s">
        <v>338</v>
      </c>
      <c r="C3311" s="1">
        <v>140</v>
      </c>
      <c r="D3311">
        <v>26112025</v>
      </c>
      <c r="E3311">
        <v>4410</v>
      </c>
      <c r="F3311" t="s">
        <v>27</v>
      </c>
      <c r="G3311">
        <v>5551</v>
      </c>
      <c r="H3311" t="str">
        <f>IF(COUNTIF(Aktiva_företag[FO-nummer],ostolaskut_2025[[#This Row],[Toimittajan Y-tunnus]])&gt;0, "JA", "NEJ")</f>
        <v>JA</v>
      </c>
    </row>
    <row r="3312" spans="1:8" x14ac:dyDescent="0.35">
      <c r="A3312" t="s">
        <v>337</v>
      </c>
      <c r="B3312" t="s">
        <v>338</v>
      </c>
      <c r="C3312" s="1">
        <v>19.2</v>
      </c>
      <c r="D3312">
        <v>10122025</v>
      </c>
      <c r="E3312">
        <v>4410</v>
      </c>
      <c r="F3312" t="s">
        <v>27</v>
      </c>
      <c r="G3312">
        <v>3601</v>
      </c>
      <c r="H3312" t="str">
        <f>IF(COUNTIF(Aktiva_företag[FO-nummer],ostolaskut_2025[[#This Row],[Toimittajan Y-tunnus]])&gt;0, "JA", "NEJ")</f>
        <v>JA</v>
      </c>
    </row>
    <row r="3313" spans="1:8" x14ac:dyDescent="0.35">
      <c r="A3313" t="s">
        <v>337</v>
      </c>
      <c r="B3313" t="s">
        <v>338</v>
      </c>
      <c r="C3313" s="1">
        <v>23.1</v>
      </c>
      <c r="D3313">
        <v>9122025</v>
      </c>
      <c r="E3313">
        <v>4410</v>
      </c>
      <c r="F3313" t="s">
        <v>27</v>
      </c>
      <c r="G3313">
        <v>3601</v>
      </c>
      <c r="H3313" t="str">
        <f>IF(COUNTIF(Aktiva_företag[FO-nummer],ostolaskut_2025[[#This Row],[Toimittajan Y-tunnus]])&gt;0, "JA", "NEJ")</f>
        <v>JA</v>
      </c>
    </row>
    <row r="3314" spans="1:8" x14ac:dyDescent="0.35">
      <c r="A3314" t="s">
        <v>337</v>
      </c>
      <c r="B3314" t="s">
        <v>338</v>
      </c>
      <c r="C3314" s="1">
        <v>22.3</v>
      </c>
      <c r="D3314">
        <v>9122025</v>
      </c>
      <c r="E3314">
        <v>4410</v>
      </c>
      <c r="F3314" t="s">
        <v>27</v>
      </c>
      <c r="G3314">
        <v>3601</v>
      </c>
      <c r="H3314" t="str">
        <f>IF(COUNTIF(Aktiva_företag[FO-nummer],ostolaskut_2025[[#This Row],[Toimittajan Y-tunnus]])&gt;0, "JA", "NEJ")</f>
        <v>JA</v>
      </c>
    </row>
    <row r="3315" spans="1:8" x14ac:dyDescent="0.35">
      <c r="A3315" t="s">
        <v>337</v>
      </c>
      <c r="B3315" t="s">
        <v>338</v>
      </c>
      <c r="C3315" s="1">
        <v>54</v>
      </c>
      <c r="D3315">
        <v>9122025</v>
      </c>
      <c r="E3315">
        <v>4410</v>
      </c>
      <c r="F3315" t="s">
        <v>27</v>
      </c>
      <c r="G3315">
        <v>1101</v>
      </c>
      <c r="H3315" t="str">
        <f>IF(COUNTIF(Aktiva_företag[FO-nummer],ostolaskut_2025[[#This Row],[Toimittajan Y-tunnus]])&gt;0, "JA", "NEJ")</f>
        <v>JA</v>
      </c>
    </row>
    <row r="3316" spans="1:8" x14ac:dyDescent="0.35">
      <c r="A3316" t="s">
        <v>337</v>
      </c>
      <c r="B3316" t="s">
        <v>338</v>
      </c>
      <c r="C3316" s="1">
        <v>42.5</v>
      </c>
      <c r="D3316">
        <v>19122025</v>
      </c>
      <c r="E3316">
        <v>4470</v>
      </c>
      <c r="F3316" t="s">
        <v>20</v>
      </c>
      <c r="G3316">
        <v>5551</v>
      </c>
      <c r="H3316" t="str">
        <f>IF(COUNTIF(Aktiva_företag[FO-nummer],ostolaskut_2025[[#This Row],[Toimittajan Y-tunnus]])&gt;0, "JA", "NEJ")</f>
        <v>JA</v>
      </c>
    </row>
    <row r="3317" spans="1:8" x14ac:dyDescent="0.35">
      <c r="A3317" t="s">
        <v>337</v>
      </c>
      <c r="B3317" t="s">
        <v>338</v>
      </c>
      <c r="C3317" s="1">
        <v>39</v>
      </c>
      <c r="D3317">
        <v>30092025</v>
      </c>
      <c r="E3317">
        <v>4520</v>
      </c>
      <c r="F3317" t="s">
        <v>1959</v>
      </c>
      <c r="G3317">
        <v>6102</v>
      </c>
      <c r="H3317" t="str">
        <f>IF(COUNTIF(Aktiva_företag[FO-nummer],ostolaskut_2025[[#This Row],[Toimittajan Y-tunnus]])&gt;0, "JA", "NEJ")</f>
        <v>JA</v>
      </c>
    </row>
    <row r="3318" spans="1:8" x14ac:dyDescent="0.35">
      <c r="A3318" t="s">
        <v>779</v>
      </c>
      <c r="B3318" t="s">
        <v>780</v>
      </c>
      <c r="C3318" s="1">
        <v>4780.88</v>
      </c>
      <c r="D3318">
        <v>10032025</v>
      </c>
      <c r="E3318">
        <v>4390</v>
      </c>
      <c r="F3318" t="s">
        <v>140</v>
      </c>
      <c r="G3318">
        <v>5352</v>
      </c>
      <c r="H3318" t="str">
        <f>IF(COUNTIF(Aktiva_företag[FO-nummer],ostolaskut_2025[[#This Row],[Toimittajan Y-tunnus]])&gt;0, "JA", "NEJ")</f>
        <v>JA</v>
      </c>
    </row>
    <row r="3319" spans="1:8" x14ac:dyDescent="0.35">
      <c r="A3319" t="s">
        <v>955</v>
      </c>
      <c r="B3319" t="s">
        <v>956</v>
      </c>
      <c r="C3319" s="1">
        <v>21.05</v>
      </c>
      <c r="D3319">
        <v>30032025</v>
      </c>
      <c r="E3319">
        <v>4410</v>
      </c>
      <c r="F3319" t="s">
        <v>27</v>
      </c>
      <c r="G3319">
        <v>3601</v>
      </c>
      <c r="H3319" t="str">
        <f>IF(COUNTIF(Aktiva_företag[FO-nummer],ostolaskut_2025[[#This Row],[Toimittajan Y-tunnus]])&gt;0, "JA", "NEJ")</f>
        <v>JA</v>
      </c>
    </row>
    <row r="3320" spans="1:8" x14ac:dyDescent="0.35">
      <c r="A3320" t="s">
        <v>955</v>
      </c>
      <c r="B3320" t="s">
        <v>956</v>
      </c>
      <c r="C3320" s="1">
        <v>42.11</v>
      </c>
      <c r="D3320">
        <v>15062025</v>
      </c>
      <c r="E3320">
        <v>4410</v>
      </c>
      <c r="F3320" t="s">
        <v>27</v>
      </c>
      <c r="G3320">
        <v>3601</v>
      </c>
      <c r="H3320" t="str">
        <f>IF(COUNTIF(Aktiva_företag[FO-nummer],ostolaskut_2025[[#This Row],[Toimittajan Y-tunnus]])&gt;0, "JA", "NEJ")</f>
        <v>JA</v>
      </c>
    </row>
    <row r="3321" spans="1:8" x14ac:dyDescent="0.35">
      <c r="A3321" t="s">
        <v>955</v>
      </c>
      <c r="B3321" t="s">
        <v>956</v>
      </c>
      <c r="C3321" s="1">
        <v>155.26</v>
      </c>
      <c r="D3321">
        <v>31082025</v>
      </c>
      <c r="E3321">
        <v>4410</v>
      </c>
      <c r="F3321" t="s">
        <v>27</v>
      </c>
      <c r="G3321">
        <v>3051</v>
      </c>
      <c r="H3321" t="str">
        <f>IF(COUNTIF(Aktiva_företag[FO-nummer],ostolaskut_2025[[#This Row],[Toimittajan Y-tunnus]])&gt;0, "JA", "NEJ")</f>
        <v>JA</v>
      </c>
    </row>
    <row r="3322" spans="1:8" x14ac:dyDescent="0.35">
      <c r="A3322" t="s">
        <v>955</v>
      </c>
      <c r="B3322" t="s">
        <v>956</v>
      </c>
      <c r="C3322" s="1">
        <v>19.649999999999999</v>
      </c>
      <c r="D3322">
        <v>30032025</v>
      </c>
      <c r="E3322">
        <v>4520</v>
      </c>
      <c r="F3322" t="s">
        <v>1959</v>
      </c>
      <c r="G3322">
        <v>6102</v>
      </c>
      <c r="H3322" t="str">
        <f>IF(COUNTIF(Aktiva_företag[FO-nummer],ostolaskut_2025[[#This Row],[Toimittajan Y-tunnus]])&gt;0, "JA", "NEJ")</f>
        <v>JA</v>
      </c>
    </row>
    <row r="3323" spans="1:8" x14ac:dyDescent="0.35">
      <c r="A3323" t="s">
        <v>512</v>
      </c>
      <c r="B3323" t="s">
        <v>513</v>
      </c>
      <c r="C3323" s="1">
        <v>210.84</v>
      </c>
      <c r="D3323">
        <v>11022025</v>
      </c>
      <c r="E3323">
        <v>1110</v>
      </c>
      <c r="F3323" t="s">
        <v>514</v>
      </c>
      <c r="G3323">
        <v>5353</v>
      </c>
      <c r="H3323" t="str">
        <f>IF(COUNTIF(Aktiva_företag[FO-nummer],ostolaskut_2025[[#This Row],[Toimittajan Y-tunnus]])&gt;0, "JA", "NEJ")</f>
        <v>JA</v>
      </c>
    </row>
    <row r="3324" spans="1:8" x14ac:dyDescent="0.35">
      <c r="A3324" t="s">
        <v>512</v>
      </c>
      <c r="B3324" t="s">
        <v>513</v>
      </c>
      <c r="C3324" s="1">
        <v>140</v>
      </c>
      <c r="D3324">
        <v>11022025</v>
      </c>
      <c r="E3324">
        <v>1115</v>
      </c>
      <c r="F3324" t="s">
        <v>357</v>
      </c>
      <c r="G3324">
        <v>3501</v>
      </c>
      <c r="H3324" t="str">
        <f>IF(COUNTIF(Aktiva_företag[FO-nummer],ostolaskut_2025[[#This Row],[Toimittajan Y-tunnus]])&gt;0, "JA", "NEJ")</f>
        <v>JA</v>
      </c>
    </row>
    <row r="3325" spans="1:8" x14ac:dyDescent="0.35">
      <c r="A3325" t="s">
        <v>512</v>
      </c>
      <c r="B3325" t="s">
        <v>513</v>
      </c>
      <c r="C3325" s="1">
        <v>109.65</v>
      </c>
      <c r="D3325">
        <v>31122025</v>
      </c>
      <c r="E3325">
        <v>4520</v>
      </c>
      <c r="F3325" t="s">
        <v>117</v>
      </c>
      <c r="G3325">
        <v>3051</v>
      </c>
      <c r="H3325" t="str">
        <f>IF(COUNTIF(Aktiva_företag[FO-nummer],ostolaskut_2025[[#This Row],[Toimittajan Y-tunnus]])&gt;0, "JA", "NEJ")</f>
        <v>JA</v>
      </c>
    </row>
    <row r="3326" spans="1:8" x14ac:dyDescent="0.35">
      <c r="A3326" t="s">
        <v>1684</v>
      </c>
      <c r="B3326" t="s">
        <v>1685</v>
      </c>
      <c r="C3326" s="1">
        <v>365</v>
      </c>
      <c r="D3326">
        <v>27102025</v>
      </c>
      <c r="E3326">
        <v>4420</v>
      </c>
      <c r="F3326" t="s">
        <v>112</v>
      </c>
      <c r="G3326">
        <v>4601</v>
      </c>
      <c r="H3326" t="str">
        <f>IF(COUNTIF(Aktiva_företag[FO-nummer],ostolaskut_2025[[#This Row],[Toimittajan Y-tunnus]])&gt;0, "JA", "NEJ")</f>
        <v>JA</v>
      </c>
    </row>
    <row r="3327" spans="1:8" x14ac:dyDescent="0.35">
      <c r="A3327" t="s">
        <v>1684</v>
      </c>
      <c r="B3327" t="s">
        <v>1685</v>
      </c>
      <c r="C3327" s="1">
        <v>494.5</v>
      </c>
      <c r="D3327">
        <v>27102025</v>
      </c>
      <c r="E3327">
        <v>4600</v>
      </c>
      <c r="F3327" t="s">
        <v>120</v>
      </c>
      <c r="G3327">
        <v>5352</v>
      </c>
      <c r="H3327" t="str">
        <f>IF(COUNTIF(Aktiva_företag[FO-nummer],ostolaskut_2025[[#This Row],[Toimittajan Y-tunnus]])&gt;0, "JA", "NEJ")</f>
        <v>JA</v>
      </c>
    </row>
    <row r="3328" spans="1:8" x14ac:dyDescent="0.35">
      <c r="A3328" t="s">
        <v>1684</v>
      </c>
      <c r="B3328" t="s">
        <v>1685</v>
      </c>
      <c r="C3328" s="1">
        <v>210</v>
      </c>
      <c r="D3328">
        <v>22112025</v>
      </c>
      <c r="E3328">
        <v>4305</v>
      </c>
      <c r="F3328" t="s">
        <v>17</v>
      </c>
      <c r="G3328">
        <v>3551</v>
      </c>
      <c r="H3328" t="str">
        <f>IF(COUNTIF(Aktiva_företag[FO-nummer],ostolaskut_2025[[#This Row],[Toimittajan Y-tunnus]])&gt;0, "JA", "NEJ")</f>
        <v>JA</v>
      </c>
    </row>
    <row r="3329" spans="1:8" x14ac:dyDescent="0.35">
      <c r="A3329" t="s">
        <v>1443</v>
      </c>
      <c r="B3329" t="s">
        <v>1444</v>
      </c>
      <c r="C3329" s="1">
        <v>144</v>
      </c>
      <c r="D3329">
        <v>15082025</v>
      </c>
      <c r="E3329">
        <v>4342</v>
      </c>
      <c r="F3329" t="s">
        <v>22</v>
      </c>
      <c r="G3329">
        <v>5551</v>
      </c>
      <c r="H3329" t="str">
        <f>IF(COUNTIF(Aktiva_företag[FO-nummer],ostolaskut_2025[[#This Row],[Toimittajan Y-tunnus]])&gt;0, "JA", "NEJ")</f>
        <v>JA</v>
      </c>
    </row>
    <row r="3330" spans="1:8" x14ac:dyDescent="0.35">
      <c r="A3330" t="s">
        <v>608</v>
      </c>
      <c r="B3330" t="s">
        <v>609</v>
      </c>
      <c r="C3330" s="1">
        <v>35.86</v>
      </c>
      <c r="D3330">
        <v>5022025</v>
      </c>
      <c r="E3330">
        <v>4530</v>
      </c>
      <c r="F3330" t="s">
        <v>225</v>
      </c>
      <c r="G3330">
        <v>5501</v>
      </c>
      <c r="H3330" t="str">
        <f>IF(COUNTIF(Aktiva_företag[FO-nummer],ostolaskut_2025[[#This Row],[Toimittajan Y-tunnus]])&gt;0, "JA", "NEJ")</f>
        <v>JA</v>
      </c>
    </row>
    <row r="3331" spans="1:8" x14ac:dyDescent="0.35">
      <c r="A3331" t="s">
        <v>608</v>
      </c>
      <c r="B3331" t="s">
        <v>609</v>
      </c>
      <c r="C3331" s="1">
        <v>2310.7600000000002</v>
      </c>
      <c r="D3331">
        <v>20022025</v>
      </c>
      <c r="E3331">
        <v>4580</v>
      </c>
      <c r="F3331" t="s">
        <v>160</v>
      </c>
      <c r="G3331">
        <v>3551</v>
      </c>
      <c r="H3331" t="str">
        <f>IF(COUNTIF(Aktiva_företag[FO-nummer],ostolaskut_2025[[#This Row],[Toimittajan Y-tunnus]])&gt;0, "JA", "NEJ")</f>
        <v>JA</v>
      </c>
    </row>
    <row r="3332" spans="1:8" x14ac:dyDescent="0.35">
      <c r="A3332" t="s">
        <v>608</v>
      </c>
      <c r="B3332" t="s">
        <v>609</v>
      </c>
      <c r="C3332" s="1">
        <v>54.18</v>
      </c>
      <c r="D3332">
        <v>10042025</v>
      </c>
      <c r="E3332">
        <v>4530</v>
      </c>
      <c r="F3332" t="s">
        <v>225</v>
      </c>
      <c r="G3332">
        <v>3551</v>
      </c>
      <c r="H3332" t="str">
        <f>IF(COUNTIF(Aktiva_företag[FO-nummer],ostolaskut_2025[[#This Row],[Toimittajan Y-tunnus]])&gt;0, "JA", "NEJ")</f>
        <v>JA</v>
      </c>
    </row>
    <row r="3333" spans="1:8" x14ac:dyDescent="0.35">
      <c r="A3333" t="s">
        <v>608</v>
      </c>
      <c r="B3333" t="s">
        <v>609</v>
      </c>
      <c r="C3333" s="1">
        <v>11.83</v>
      </c>
      <c r="D3333">
        <v>10042025</v>
      </c>
      <c r="E3333">
        <v>4600</v>
      </c>
      <c r="F3333" t="s">
        <v>120</v>
      </c>
      <c r="G3333">
        <v>3901</v>
      </c>
      <c r="H3333" t="str">
        <f>IF(COUNTIF(Aktiva_företag[FO-nummer],ostolaskut_2025[[#This Row],[Toimittajan Y-tunnus]])&gt;0, "JA", "NEJ")</f>
        <v>JA</v>
      </c>
    </row>
    <row r="3334" spans="1:8" x14ac:dyDescent="0.35">
      <c r="A3334" t="s">
        <v>608</v>
      </c>
      <c r="B3334" t="s">
        <v>609</v>
      </c>
      <c r="C3334" s="1">
        <v>217.41</v>
      </c>
      <c r="D3334">
        <v>22122025</v>
      </c>
      <c r="E3334">
        <v>4501</v>
      </c>
      <c r="F3334" t="s">
        <v>214</v>
      </c>
      <c r="G3334">
        <v>3051</v>
      </c>
      <c r="H3334" t="str">
        <f>IF(COUNTIF(Aktiva_företag[FO-nummer],ostolaskut_2025[[#This Row],[Toimittajan Y-tunnus]])&gt;0, "JA", "NEJ")</f>
        <v>JA</v>
      </c>
    </row>
    <row r="3335" spans="1:8" x14ac:dyDescent="0.35">
      <c r="A3335" t="s">
        <v>608</v>
      </c>
      <c r="B3335" t="s">
        <v>609</v>
      </c>
      <c r="C3335" s="1">
        <v>18.25</v>
      </c>
      <c r="D3335">
        <v>22122025</v>
      </c>
      <c r="E3335">
        <v>4501</v>
      </c>
      <c r="F3335" t="s">
        <v>214</v>
      </c>
      <c r="G3335">
        <v>3051</v>
      </c>
      <c r="H3335" t="str">
        <f>IF(COUNTIF(Aktiva_företag[FO-nummer],ostolaskut_2025[[#This Row],[Toimittajan Y-tunnus]])&gt;0, "JA", "NEJ")</f>
        <v>JA</v>
      </c>
    </row>
    <row r="3336" spans="1:8" x14ac:dyDescent="0.35">
      <c r="A3336" t="s">
        <v>608</v>
      </c>
      <c r="B3336" t="s">
        <v>609</v>
      </c>
      <c r="C3336" s="1">
        <v>127.89</v>
      </c>
      <c r="D3336">
        <v>22122025</v>
      </c>
      <c r="E3336">
        <v>4501</v>
      </c>
      <c r="F3336" t="s">
        <v>214</v>
      </c>
      <c r="G3336">
        <v>3051</v>
      </c>
      <c r="H3336" t="str">
        <f>IF(COUNTIF(Aktiva_företag[FO-nummer],ostolaskut_2025[[#This Row],[Toimittajan Y-tunnus]])&gt;0, "JA", "NEJ")</f>
        <v>JA</v>
      </c>
    </row>
    <row r="3337" spans="1:8" x14ac:dyDescent="0.35">
      <c r="A3337" t="s">
        <v>608</v>
      </c>
      <c r="B3337" t="s">
        <v>609</v>
      </c>
      <c r="C3337" s="1">
        <v>28.76</v>
      </c>
      <c r="D3337">
        <v>22122025</v>
      </c>
      <c r="E3337">
        <v>4501</v>
      </c>
      <c r="F3337" t="s">
        <v>214</v>
      </c>
      <c r="G3337">
        <v>3051</v>
      </c>
      <c r="H3337" t="str">
        <f>IF(COUNTIF(Aktiva_företag[FO-nummer],ostolaskut_2025[[#This Row],[Toimittajan Y-tunnus]])&gt;0, "JA", "NEJ")</f>
        <v>JA</v>
      </c>
    </row>
    <row r="3338" spans="1:8" x14ac:dyDescent="0.35">
      <c r="A3338" t="s">
        <v>608</v>
      </c>
      <c r="B3338" t="s">
        <v>609</v>
      </c>
      <c r="C3338" s="1">
        <v>4.46</v>
      </c>
      <c r="D3338">
        <v>22122025</v>
      </c>
      <c r="E3338">
        <v>4502</v>
      </c>
      <c r="F3338" t="s">
        <v>238</v>
      </c>
      <c r="G3338">
        <v>3021</v>
      </c>
      <c r="H3338" t="str">
        <f>IF(COUNTIF(Aktiva_företag[FO-nummer],ostolaskut_2025[[#This Row],[Toimittajan Y-tunnus]])&gt;0, "JA", "NEJ")</f>
        <v>JA</v>
      </c>
    </row>
    <row r="3339" spans="1:8" x14ac:dyDescent="0.35">
      <c r="A3339" t="s">
        <v>608</v>
      </c>
      <c r="B3339" t="s">
        <v>609</v>
      </c>
      <c r="C3339" s="1">
        <v>21.71</v>
      </c>
      <c r="D3339">
        <v>22122025</v>
      </c>
      <c r="E3339">
        <v>4600</v>
      </c>
      <c r="F3339" t="s">
        <v>120</v>
      </c>
      <c r="G3339">
        <v>3901</v>
      </c>
      <c r="H3339" t="str">
        <f>IF(COUNTIF(Aktiva_företag[FO-nummer],ostolaskut_2025[[#This Row],[Toimittajan Y-tunnus]])&gt;0, "JA", "NEJ")</f>
        <v>JA</v>
      </c>
    </row>
    <row r="3340" spans="1:8" x14ac:dyDescent="0.35">
      <c r="A3340" t="s">
        <v>608</v>
      </c>
      <c r="B3340" t="s">
        <v>609</v>
      </c>
      <c r="C3340" s="1">
        <v>11.83</v>
      </c>
      <c r="D3340">
        <v>22122025</v>
      </c>
      <c r="E3340">
        <v>4502</v>
      </c>
      <c r="F3340" t="s">
        <v>238</v>
      </c>
      <c r="G3340">
        <v>3021</v>
      </c>
      <c r="H3340" t="str">
        <f>IF(COUNTIF(Aktiva_företag[FO-nummer],ostolaskut_2025[[#This Row],[Toimittajan Y-tunnus]])&gt;0, "JA", "NEJ")</f>
        <v>JA</v>
      </c>
    </row>
    <row r="3341" spans="1:8" x14ac:dyDescent="0.35">
      <c r="A3341" t="s">
        <v>608</v>
      </c>
      <c r="B3341" t="s">
        <v>609</v>
      </c>
      <c r="C3341" s="1">
        <v>83.15</v>
      </c>
      <c r="D3341">
        <v>22122025</v>
      </c>
      <c r="E3341">
        <v>4501</v>
      </c>
      <c r="F3341" t="s">
        <v>214</v>
      </c>
      <c r="G3341">
        <v>3051</v>
      </c>
      <c r="H3341" t="str">
        <f>IF(COUNTIF(Aktiva_företag[FO-nummer],ostolaskut_2025[[#This Row],[Toimittajan Y-tunnus]])&gt;0, "JA", "NEJ")</f>
        <v>JA</v>
      </c>
    </row>
    <row r="3342" spans="1:8" x14ac:dyDescent="0.35">
      <c r="A3342" t="s">
        <v>608</v>
      </c>
      <c r="B3342" t="s">
        <v>609</v>
      </c>
      <c r="C3342" s="1">
        <v>36.49</v>
      </c>
      <c r="D3342">
        <v>22122025</v>
      </c>
      <c r="E3342">
        <v>4502</v>
      </c>
      <c r="F3342" t="s">
        <v>238</v>
      </c>
      <c r="G3342">
        <v>3021</v>
      </c>
      <c r="H3342" t="str">
        <f>IF(COUNTIF(Aktiva_företag[FO-nummer],ostolaskut_2025[[#This Row],[Toimittajan Y-tunnus]])&gt;0, "JA", "NEJ")</f>
        <v>JA</v>
      </c>
    </row>
    <row r="3343" spans="1:8" x14ac:dyDescent="0.35">
      <c r="A3343" t="s">
        <v>1139</v>
      </c>
      <c r="B3343" t="s">
        <v>1140</v>
      </c>
      <c r="C3343" s="1">
        <v>600</v>
      </c>
      <c r="D3343">
        <v>6052025</v>
      </c>
      <c r="E3343">
        <v>4573</v>
      </c>
      <c r="F3343" t="s">
        <v>15</v>
      </c>
      <c r="G3343">
        <v>4601</v>
      </c>
      <c r="H3343" t="str">
        <f>IF(COUNTIF(Aktiva_företag[FO-nummer],ostolaskut_2025[[#This Row],[Toimittajan Y-tunnus]])&gt;0, "JA", "NEJ")</f>
        <v>JA</v>
      </c>
    </row>
    <row r="3344" spans="1:8" x14ac:dyDescent="0.35">
      <c r="A3344" t="s">
        <v>452</v>
      </c>
      <c r="B3344" t="s">
        <v>453</v>
      </c>
      <c r="C3344" s="1">
        <v>1202.1099999999999</v>
      </c>
      <c r="D3344">
        <v>1022025</v>
      </c>
      <c r="E3344">
        <v>4470</v>
      </c>
      <c r="F3344" t="s">
        <v>20</v>
      </c>
      <c r="G3344">
        <v>3251</v>
      </c>
      <c r="H3344" t="str">
        <f>IF(COUNTIF(Aktiva_företag[FO-nummer],ostolaskut_2025[[#This Row],[Toimittajan Y-tunnus]])&gt;0, "JA", "NEJ")</f>
        <v>JA</v>
      </c>
    </row>
    <row r="3345" spans="1:8" x14ac:dyDescent="0.35">
      <c r="A3345" t="s">
        <v>452</v>
      </c>
      <c r="B3345" t="s">
        <v>453</v>
      </c>
      <c r="C3345" s="1">
        <v>1425.04</v>
      </c>
      <c r="D3345">
        <v>20022025</v>
      </c>
      <c r="E3345">
        <v>4470</v>
      </c>
      <c r="F3345" t="s">
        <v>20</v>
      </c>
      <c r="G3345">
        <v>3251</v>
      </c>
      <c r="H3345" t="str">
        <f>IF(COUNTIF(Aktiva_företag[FO-nummer],ostolaskut_2025[[#This Row],[Toimittajan Y-tunnus]])&gt;0, "JA", "NEJ")</f>
        <v>JA</v>
      </c>
    </row>
    <row r="3346" spans="1:8" x14ac:dyDescent="0.35">
      <c r="A3346" t="s">
        <v>452</v>
      </c>
      <c r="B3346" t="s">
        <v>453</v>
      </c>
      <c r="C3346" s="1">
        <v>1781.29</v>
      </c>
      <c r="D3346">
        <v>20032025</v>
      </c>
      <c r="E3346">
        <v>4470</v>
      </c>
      <c r="F3346" t="s">
        <v>20</v>
      </c>
      <c r="G3346">
        <v>3251</v>
      </c>
      <c r="H3346" t="str">
        <f>IF(COUNTIF(Aktiva_företag[FO-nummer],ostolaskut_2025[[#This Row],[Toimittajan Y-tunnus]])&gt;0, "JA", "NEJ")</f>
        <v>JA</v>
      </c>
    </row>
    <row r="3347" spans="1:8" x14ac:dyDescent="0.35">
      <c r="A3347" t="s">
        <v>452</v>
      </c>
      <c r="B3347" t="s">
        <v>453</v>
      </c>
      <c r="C3347" s="1">
        <v>1781.29</v>
      </c>
      <c r="D3347">
        <v>29092025</v>
      </c>
      <c r="E3347">
        <v>4470</v>
      </c>
      <c r="F3347" t="s">
        <v>20</v>
      </c>
      <c r="G3347">
        <v>3251</v>
      </c>
      <c r="H3347" t="str">
        <f>IF(COUNTIF(Aktiva_företag[FO-nummer],ostolaskut_2025[[#This Row],[Toimittajan Y-tunnus]])&gt;0, "JA", "NEJ")</f>
        <v>JA</v>
      </c>
    </row>
    <row r="3348" spans="1:8" x14ac:dyDescent="0.35">
      <c r="A3348" t="s">
        <v>452</v>
      </c>
      <c r="B3348" t="s">
        <v>453</v>
      </c>
      <c r="C3348" s="1">
        <v>1202.1099999999999</v>
      </c>
      <c r="D3348">
        <v>28102025</v>
      </c>
      <c r="E3348">
        <v>4470</v>
      </c>
      <c r="F3348" t="s">
        <v>20</v>
      </c>
      <c r="G3348">
        <v>3251</v>
      </c>
      <c r="H3348" t="str">
        <f>IF(COUNTIF(Aktiva_företag[FO-nummer],ostolaskut_2025[[#This Row],[Toimittajan Y-tunnus]])&gt;0, "JA", "NEJ")</f>
        <v>JA</v>
      </c>
    </row>
    <row r="3349" spans="1:8" x14ac:dyDescent="0.35">
      <c r="A3349" t="s">
        <v>452</v>
      </c>
      <c r="B3349" t="s">
        <v>453</v>
      </c>
      <c r="C3349" s="1">
        <v>196.54</v>
      </c>
      <c r="D3349">
        <v>22112025</v>
      </c>
      <c r="E3349">
        <v>4470</v>
      </c>
      <c r="F3349" t="s">
        <v>20</v>
      </c>
      <c r="G3349">
        <v>3251</v>
      </c>
      <c r="H3349" t="str">
        <f>IF(COUNTIF(Aktiva_företag[FO-nummer],ostolaskut_2025[[#This Row],[Toimittajan Y-tunnus]])&gt;0, "JA", "NEJ")</f>
        <v>JA</v>
      </c>
    </row>
    <row r="3350" spans="1:8" x14ac:dyDescent="0.35">
      <c r="A3350" t="s">
        <v>452</v>
      </c>
      <c r="B3350" t="s">
        <v>453</v>
      </c>
      <c r="C3350" s="1">
        <v>979.2</v>
      </c>
      <c r="D3350">
        <v>17112025</v>
      </c>
      <c r="E3350">
        <v>4470</v>
      </c>
      <c r="F3350" t="s">
        <v>20</v>
      </c>
      <c r="G3350">
        <v>3251</v>
      </c>
      <c r="H3350" t="str">
        <f>IF(COUNTIF(Aktiva_företag[FO-nummer],ostolaskut_2025[[#This Row],[Toimittajan Y-tunnus]])&gt;0, "JA", "NEJ")</f>
        <v>JA</v>
      </c>
    </row>
    <row r="3351" spans="1:8" x14ac:dyDescent="0.35">
      <c r="A3351" t="s">
        <v>847</v>
      </c>
      <c r="B3351" t="s">
        <v>848</v>
      </c>
      <c r="C3351" s="1">
        <v>613.54999999999995</v>
      </c>
      <c r="D3351">
        <v>19032025</v>
      </c>
      <c r="E3351">
        <v>1130</v>
      </c>
      <c r="F3351" t="s">
        <v>376</v>
      </c>
      <c r="G3351">
        <v>4601</v>
      </c>
      <c r="H3351" t="str">
        <f>IF(COUNTIF(Aktiva_företag[FO-nummer],ostolaskut_2025[[#This Row],[Toimittajan Y-tunnus]])&gt;0, "JA", "NEJ")</f>
        <v>JA</v>
      </c>
    </row>
    <row r="3352" spans="1:8" x14ac:dyDescent="0.35">
      <c r="A3352" t="s">
        <v>847</v>
      </c>
      <c r="B3352" t="s">
        <v>848</v>
      </c>
      <c r="C3352" s="1">
        <v>956.18</v>
      </c>
      <c r="D3352">
        <v>23042025</v>
      </c>
      <c r="E3352">
        <v>4340</v>
      </c>
      <c r="F3352" t="s">
        <v>66</v>
      </c>
      <c r="G3352">
        <v>5352</v>
      </c>
      <c r="H3352" t="str">
        <f>IF(COUNTIF(Aktiva_företag[FO-nummer],ostolaskut_2025[[#This Row],[Toimittajan Y-tunnus]])&gt;0, "JA", "NEJ")</f>
        <v>JA</v>
      </c>
    </row>
    <row r="3353" spans="1:8" x14ac:dyDescent="0.35">
      <c r="A3353" t="s">
        <v>847</v>
      </c>
      <c r="B3353" t="s">
        <v>848</v>
      </c>
      <c r="C3353" s="1">
        <v>1434.26</v>
      </c>
      <c r="D3353">
        <v>13052025</v>
      </c>
      <c r="E3353">
        <v>4340</v>
      </c>
      <c r="F3353" t="s">
        <v>66</v>
      </c>
      <c r="G3353">
        <v>5352</v>
      </c>
      <c r="H3353" t="str">
        <f>IF(COUNTIF(Aktiva_företag[FO-nummer],ostolaskut_2025[[#This Row],[Toimittajan Y-tunnus]])&gt;0, "JA", "NEJ")</f>
        <v>JA</v>
      </c>
    </row>
    <row r="3354" spans="1:8" x14ac:dyDescent="0.35">
      <c r="A3354" t="s">
        <v>847</v>
      </c>
      <c r="B3354" t="s">
        <v>848</v>
      </c>
      <c r="C3354" s="1">
        <v>36.97</v>
      </c>
      <c r="D3354">
        <v>13052025</v>
      </c>
      <c r="E3354">
        <v>4420</v>
      </c>
      <c r="F3354" t="s">
        <v>112</v>
      </c>
      <c r="G3354">
        <v>5352</v>
      </c>
      <c r="H3354" t="str">
        <f>IF(COUNTIF(Aktiva_företag[FO-nummer],ostolaskut_2025[[#This Row],[Toimittajan Y-tunnus]])&gt;0, "JA", "NEJ")</f>
        <v>JA</v>
      </c>
    </row>
    <row r="3355" spans="1:8" x14ac:dyDescent="0.35">
      <c r="A3355" t="s">
        <v>847</v>
      </c>
      <c r="B3355" t="s">
        <v>848</v>
      </c>
      <c r="C3355" s="1">
        <v>149.4</v>
      </c>
      <c r="D3355">
        <v>4072025</v>
      </c>
      <c r="E3355">
        <v>1175</v>
      </c>
      <c r="F3355" t="s">
        <v>557</v>
      </c>
      <c r="G3355">
        <v>3551</v>
      </c>
      <c r="H3355" t="str">
        <f>IF(COUNTIF(Aktiva_företag[FO-nummer],ostolaskut_2025[[#This Row],[Toimittajan Y-tunnus]])&gt;0, "JA", "NEJ")</f>
        <v>JA</v>
      </c>
    </row>
    <row r="3356" spans="1:8" x14ac:dyDescent="0.35">
      <c r="A3356" t="s">
        <v>847</v>
      </c>
      <c r="B3356" t="s">
        <v>848</v>
      </c>
      <c r="C3356" s="1">
        <v>1332.49</v>
      </c>
      <c r="D3356">
        <v>8102025</v>
      </c>
      <c r="E3356">
        <v>4305</v>
      </c>
      <c r="F3356" t="s">
        <v>17</v>
      </c>
      <c r="G3356">
        <v>3551</v>
      </c>
      <c r="H3356" t="str">
        <f>IF(COUNTIF(Aktiva_företag[FO-nummer],ostolaskut_2025[[#This Row],[Toimittajan Y-tunnus]])&gt;0, "JA", "NEJ")</f>
        <v>JA</v>
      </c>
    </row>
    <row r="3357" spans="1:8" x14ac:dyDescent="0.35">
      <c r="A3357" t="s">
        <v>847</v>
      </c>
      <c r="B3357" t="s">
        <v>848</v>
      </c>
      <c r="C3357" s="1">
        <v>328.69</v>
      </c>
      <c r="D3357">
        <v>8102025</v>
      </c>
      <c r="E3357">
        <v>4470</v>
      </c>
      <c r="F3357" t="s">
        <v>20</v>
      </c>
      <c r="G3357">
        <v>5501</v>
      </c>
      <c r="H3357" t="str">
        <f>IF(COUNTIF(Aktiva_företag[FO-nummer],ostolaskut_2025[[#This Row],[Toimittajan Y-tunnus]])&gt;0, "JA", "NEJ")</f>
        <v>JA</v>
      </c>
    </row>
    <row r="3358" spans="1:8" x14ac:dyDescent="0.35">
      <c r="A3358" t="s">
        <v>847</v>
      </c>
      <c r="B3358" t="s">
        <v>848</v>
      </c>
      <c r="C3358" s="1">
        <v>239.04</v>
      </c>
      <c r="D3358">
        <v>23102025</v>
      </c>
      <c r="E3358">
        <v>4340</v>
      </c>
      <c r="F3358" t="s">
        <v>66</v>
      </c>
      <c r="G3358">
        <v>5352</v>
      </c>
      <c r="H3358" t="str">
        <f>IF(COUNTIF(Aktiva_företag[FO-nummer],ostolaskut_2025[[#This Row],[Toimittajan Y-tunnus]])&gt;0, "JA", "NEJ")</f>
        <v>JA</v>
      </c>
    </row>
    <row r="3359" spans="1:8" x14ac:dyDescent="0.35">
      <c r="A3359" t="s">
        <v>847</v>
      </c>
      <c r="B3359" t="s">
        <v>848</v>
      </c>
      <c r="C3359" s="1">
        <v>239.04</v>
      </c>
      <c r="D3359">
        <v>27112025</v>
      </c>
      <c r="E3359">
        <v>4342</v>
      </c>
      <c r="F3359" t="s">
        <v>22</v>
      </c>
      <c r="G3359">
        <v>4601</v>
      </c>
      <c r="H3359" t="str">
        <f>IF(COUNTIF(Aktiva_företag[FO-nummer],ostolaskut_2025[[#This Row],[Toimittajan Y-tunnus]])&gt;0, "JA", "NEJ")</f>
        <v>JA</v>
      </c>
    </row>
    <row r="3360" spans="1:8" x14ac:dyDescent="0.35">
      <c r="A3360" t="s">
        <v>847</v>
      </c>
      <c r="B3360" t="s">
        <v>848</v>
      </c>
      <c r="C3360" s="1">
        <v>1314.74</v>
      </c>
      <c r="D3360">
        <v>31122025</v>
      </c>
      <c r="E3360">
        <v>4340</v>
      </c>
      <c r="F3360" t="s">
        <v>66</v>
      </c>
      <c r="G3360">
        <v>5352</v>
      </c>
      <c r="H3360" t="str">
        <f>IF(COUNTIF(Aktiva_företag[FO-nummer],ostolaskut_2025[[#This Row],[Toimittajan Y-tunnus]])&gt;0, "JA", "NEJ")</f>
        <v>JA</v>
      </c>
    </row>
    <row r="3361" spans="1:8" x14ac:dyDescent="0.35">
      <c r="A3361" t="s">
        <v>841</v>
      </c>
      <c r="B3361" t="s">
        <v>842</v>
      </c>
      <c r="C3361" s="1">
        <v>314.8</v>
      </c>
      <c r="D3361">
        <v>18032025</v>
      </c>
      <c r="E3361">
        <v>4600</v>
      </c>
      <c r="F3361" t="s">
        <v>120</v>
      </c>
      <c r="G3361">
        <v>5501</v>
      </c>
      <c r="H3361" t="str">
        <f>IF(COUNTIF(Aktiva_företag[FO-nummer],ostolaskut_2025[[#This Row],[Toimittajan Y-tunnus]])&gt;0, "JA", "NEJ")</f>
        <v>JA</v>
      </c>
    </row>
    <row r="3362" spans="1:8" x14ac:dyDescent="0.35">
      <c r="A3362" t="s">
        <v>841</v>
      </c>
      <c r="B3362" t="s">
        <v>842</v>
      </c>
      <c r="C3362" s="1">
        <v>20.29</v>
      </c>
      <c r="D3362">
        <v>18032025</v>
      </c>
      <c r="E3362">
        <v>4600</v>
      </c>
      <c r="F3362" t="s">
        <v>120</v>
      </c>
      <c r="G3362">
        <v>3041</v>
      </c>
      <c r="H3362" t="str">
        <f>IF(COUNTIF(Aktiva_företag[FO-nummer],ostolaskut_2025[[#This Row],[Toimittajan Y-tunnus]])&gt;0, "JA", "NEJ")</f>
        <v>JA</v>
      </c>
    </row>
    <row r="3363" spans="1:8" x14ac:dyDescent="0.35">
      <c r="A3363" t="s">
        <v>841</v>
      </c>
      <c r="B3363" t="s">
        <v>842</v>
      </c>
      <c r="C3363" s="1">
        <v>105.63</v>
      </c>
      <c r="D3363">
        <v>18032025</v>
      </c>
      <c r="E3363">
        <v>4600</v>
      </c>
      <c r="F3363" t="s">
        <v>120</v>
      </c>
      <c r="G3363">
        <v>3021</v>
      </c>
      <c r="H3363" t="str">
        <f>IF(COUNTIF(Aktiva_företag[FO-nummer],ostolaskut_2025[[#This Row],[Toimittajan Y-tunnus]])&gt;0, "JA", "NEJ")</f>
        <v>JA</v>
      </c>
    </row>
    <row r="3364" spans="1:8" x14ac:dyDescent="0.35">
      <c r="A3364" t="s">
        <v>841</v>
      </c>
      <c r="B3364" t="s">
        <v>842</v>
      </c>
      <c r="C3364" s="1">
        <v>15.94</v>
      </c>
      <c r="D3364">
        <v>18032025</v>
      </c>
      <c r="E3364">
        <v>4600</v>
      </c>
      <c r="F3364" t="s">
        <v>120</v>
      </c>
      <c r="G3364">
        <v>3041</v>
      </c>
      <c r="H3364" t="str">
        <f>IF(COUNTIF(Aktiva_företag[FO-nummer],ostolaskut_2025[[#This Row],[Toimittajan Y-tunnus]])&gt;0, "JA", "NEJ")</f>
        <v>JA</v>
      </c>
    </row>
    <row r="3365" spans="1:8" x14ac:dyDescent="0.35">
      <c r="A3365" t="s">
        <v>841</v>
      </c>
      <c r="B3365" t="s">
        <v>842</v>
      </c>
      <c r="C3365" s="1">
        <v>18.37</v>
      </c>
      <c r="D3365">
        <v>18032025</v>
      </c>
      <c r="E3365">
        <v>4600</v>
      </c>
      <c r="F3365" t="s">
        <v>120</v>
      </c>
      <c r="G3365">
        <v>3052</v>
      </c>
      <c r="H3365" t="str">
        <f>IF(COUNTIF(Aktiva_företag[FO-nummer],ostolaskut_2025[[#This Row],[Toimittajan Y-tunnus]])&gt;0, "JA", "NEJ")</f>
        <v>JA</v>
      </c>
    </row>
    <row r="3366" spans="1:8" x14ac:dyDescent="0.35">
      <c r="A3366" t="s">
        <v>841</v>
      </c>
      <c r="B3366" t="s">
        <v>842</v>
      </c>
      <c r="C3366" s="1">
        <v>165.62</v>
      </c>
      <c r="D3366">
        <v>18032025</v>
      </c>
      <c r="E3366">
        <v>4600</v>
      </c>
      <c r="F3366" t="s">
        <v>120</v>
      </c>
      <c r="G3366">
        <v>3051</v>
      </c>
      <c r="H3366" t="str">
        <f>IF(COUNTIF(Aktiva_företag[FO-nummer],ostolaskut_2025[[#This Row],[Toimittajan Y-tunnus]])&gt;0, "JA", "NEJ")</f>
        <v>JA</v>
      </c>
    </row>
    <row r="3367" spans="1:8" x14ac:dyDescent="0.35">
      <c r="A3367" t="s">
        <v>1243</v>
      </c>
      <c r="B3367" t="s">
        <v>1244</v>
      </c>
      <c r="C3367" s="1">
        <v>266.14</v>
      </c>
      <c r="D3367">
        <v>28052025</v>
      </c>
      <c r="E3367">
        <v>4410</v>
      </c>
      <c r="F3367" t="s">
        <v>27</v>
      </c>
      <c r="G3367">
        <v>1101</v>
      </c>
      <c r="H3367" t="str">
        <f>IF(COUNTIF(Aktiva_företag[FO-nummer],ostolaskut_2025[[#This Row],[Toimittajan Y-tunnus]])&gt;0, "JA", "NEJ")</f>
        <v>JA</v>
      </c>
    </row>
    <row r="3368" spans="1:8" x14ac:dyDescent="0.35">
      <c r="A3368" t="s">
        <v>1243</v>
      </c>
      <c r="B3368" t="s">
        <v>1244</v>
      </c>
      <c r="C3368" s="1">
        <v>935.31</v>
      </c>
      <c r="D3368">
        <v>28052025</v>
      </c>
      <c r="E3368">
        <v>4410</v>
      </c>
      <c r="F3368" t="s">
        <v>27</v>
      </c>
      <c r="G3368">
        <v>1101</v>
      </c>
      <c r="H3368" t="str">
        <f>IF(COUNTIF(Aktiva_företag[FO-nummer],ostolaskut_2025[[#This Row],[Toimittajan Y-tunnus]])&gt;0, "JA", "NEJ")</f>
        <v>JA</v>
      </c>
    </row>
    <row r="3369" spans="1:8" x14ac:dyDescent="0.35">
      <c r="A3369" t="s">
        <v>1243</v>
      </c>
      <c r="B3369" t="s">
        <v>1244</v>
      </c>
      <c r="C3369" s="1">
        <v>61.4</v>
      </c>
      <c r="D3369">
        <v>5062025</v>
      </c>
      <c r="E3369">
        <v>4470</v>
      </c>
      <c r="F3369" t="s">
        <v>20</v>
      </c>
      <c r="G3369">
        <v>5551</v>
      </c>
      <c r="H3369" t="str">
        <f>IF(COUNTIF(Aktiva_företag[FO-nummer],ostolaskut_2025[[#This Row],[Toimittajan Y-tunnus]])&gt;0, "JA", "NEJ")</f>
        <v>JA</v>
      </c>
    </row>
    <row r="3370" spans="1:8" x14ac:dyDescent="0.35">
      <c r="A3370" t="s">
        <v>1243</v>
      </c>
      <c r="B3370" t="s">
        <v>1244</v>
      </c>
      <c r="C3370" s="1">
        <v>254.39</v>
      </c>
      <c r="D3370">
        <v>13062025</v>
      </c>
      <c r="E3370">
        <v>4410</v>
      </c>
      <c r="F3370" t="s">
        <v>27</v>
      </c>
      <c r="G3370">
        <v>3251</v>
      </c>
      <c r="H3370" t="str">
        <f>IF(COUNTIF(Aktiva_företag[FO-nummer],ostolaskut_2025[[#This Row],[Toimittajan Y-tunnus]])&gt;0, "JA", "NEJ")</f>
        <v>JA</v>
      </c>
    </row>
    <row r="3371" spans="1:8" x14ac:dyDescent="0.35">
      <c r="A3371" t="s">
        <v>1243</v>
      </c>
      <c r="B3371" t="s">
        <v>1244</v>
      </c>
      <c r="C3371" s="1">
        <v>323.77</v>
      </c>
      <c r="D3371">
        <v>13062025</v>
      </c>
      <c r="E3371">
        <v>4470</v>
      </c>
      <c r="F3371" t="s">
        <v>20</v>
      </c>
      <c r="G3371">
        <v>5501</v>
      </c>
      <c r="H3371" t="str">
        <f>IF(COUNTIF(Aktiva_företag[FO-nummer],ostolaskut_2025[[#This Row],[Toimittajan Y-tunnus]])&gt;0, "JA", "NEJ")</f>
        <v>JA</v>
      </c>
    </row>
    <row r="3372" spans="1:8" x14ac:dyDescent="0.35">
      <c r="A3372" t="s">
        <v>1243</v>
      </c>
      <c r="B3372" t="s">
        <v>1244</v>
      </c>
      <c r="C3372" s="1">
        <v>808.25</v>
      </c>
      <c r="D3372">
        <v>16062025</v>
      </c>
      <c r="E3372">
        <v>4410</v>
      </c>
      <c r="F3372" t="s">
        <v>27</v>
      </c>
      <c r="G3372">
        <v>5551</v>
      </c>
      <c r="H3372" t="str">
        <f>IF(COUNTIF(Aktiva_företag[FO-nummer],ostolaskut_2025[[#This Row],[Toimittajan Y-tunnus]])&gt;0, "JA", "NEJ")</f>
        <v>JA</v>
      </c>
    </row>
    <row r="3373" spans="1:8" x14ac:dyDescent="0.35">
      <c r="A3373" t="s">
        <v>1243</v>
      </c>
      <c r="B3373" t="s">
        <v>1244</v>
      </c>
      <c r="C3373" s="1">
        <v>91.23</v>
      </c>
      <c r="D3373">
        <v>16062025</v>
      </c>
      <c r="E3373">
        <v>4410</v>
      </c>
      <c r="F3373" t="s">
        <v>27</v>
      </c>
      <c r="G3373">
        <v>5551</v>
      </c>
      <c r="H3373" t="str">
        <f>IF(COUNTIF(Aktiva_företag[FO-nummer],ostolaskut_2025[[#This Row],[Toimittajan Y-tunnus]])&gt;0, "JA", "NEJ")</f>
        <v>JA</v>
      </c>
    </row>
    <row r="3374" spans="1:8" x14ac:dyDescent="0.35">
      <c r="A3374" t="s">
        <v>1243</v>
      </c>
      <c r="B3374" t="s">
        <v>1244</v>
      </c>
      <c r="C3374" s="1">
        <v>-254.39</v>
      </c>
      <c r="D3374">
        <v>18062025</v>
      </c>
      <c r="E3374">
        <v>4410</v>
      </c>
      <c r="F3374" t="s">
        <v>27</v>
      </c>
      <c r="G3374">
        <v>3251</v>
      </c>
      <c r="H3374" t="str">
        <f>IF(COUNTIF(Aktiva_företag[FO-nummer],ostolaskut_2025[[#This Row],[Toimittajan Y-tunnus]])&gt;0, "JA", "NEJ")</f>
        <v>JA</v>
      </c>
    </row>
    <row r="3375" spans="1:8" x14ac:dyDescent="0.35">
      <c r="A3375" t="s">
        <v>1243</v>
      </c>
      <c r="B3375" t="s">
        <v>1244</v>
      </c>
      <c r="C3375" s="1">
        <v>228.07</v>
      </c>
      <c r="D3375">
        <v>18062025</v>
      </c>
      <c r="E3375">
        <v>4410</v>
      </c>
      <c r="F3375" t="s">
        <v>27</v>
      </c>
      <c r="G3375">
        <v>3251</v>
      </c>
      <c r="H3375" t="str">
        <f>IF(COUNTIF(Aktiva_företag[FO-nummer],ostolaskut_2025[[#This Row],[Toimittajan Y-tunnus]])&gt;0, "JA", "NEJ")</f>
        <v>JA</v>
      </c>
    </row>
    <row r="3376" spans="1:8" x14ac:dyDescent="0.35">
      <c r="A3376" t="s">
        <v>1243</v>
      </c>
      <c r="B3376" t="s">
        <v>1244</v>
      </c>
      <c r="C3376" s="1">
        <v>234.65</v>
      </c>
      <c r="D3376">
        <v>12082025</v>
      </c>
      <c r="E3376">
        <v>4410</v>
      </c>
      <c r="F3376" t="s">
        <v>27</v>
      </c>
      <c r="G3376">
        <v>1101</v>
      </c>
      <c r="H3376" t="str">
        <f>IF(COUNTIF(Aktiva_företag[FO-nummer],ostolaskut_2025[[#This Row],[Toimittajan Y-tunnus]])&gt;0, "JA", "NEJ")</f>
        <v>JA</v>
      </c>
    </row>
    <row r="3377" spans="1:8" x14ac:dyDescent="0.35">
      <c r="A3377" t="s">
        <v>1243</v>
      </c>
      <c r="B3377" t="s">
        <v>1244</v>
      </c>
      <c r="C3377" s="1">
        <v>286.85000000000002</v>
      </c>
      <c r="D3377">
        <v>15102025</v>
      </c>
      <c r="E3377">
        <v>4860</v>
      </c>
      <c r="F3377" t="s">
        <v>44</v>
      </c>
      <c r="G3377">
        <v>5551</v>
      </c>
      <c r="H3377" t="str">
        <f>IF(COUNTIF(Aktiva_företag[FO-nummer],ostolaskut_2025[[#This Row],[Toimittajan Y-tunnus]])&gt;0, "JA", "NEJ")</f>
        <v>JA</v>
      </c>
    </row>
    <row r="3378" spans="1:8" x14ac:dyDescent="0.35">
      <c r="A3378" t="s">
        <v>1225</v>
      </c>
      <c r="B3378" t="s">
        <v>1226</v>
      </c>
      <c r="C3378" s="1">
        <v>185</v>
      </c>
      <c r="D3378">
        <v>27052025</v>
      </c>
      <c r="E3378">
        <v>4470</v>
      </c>
      <c r="F3378" t="s">
        <v>20</v>
      </c>
      <c r="G3378">
        <v>3901</v>
      </c>
      <c r="H3378" t="str">
        <f>IF(COUNTIF(Aktiva_företag[FO-nummer],ostolaskut_2025[[#This Row],[Toimittajan Y-tunnus]])&gt;0, "JA", "NEJ")</f>
        <v>JA</v>
      </c>
    </row>
    <row r="3379" spans="1:8" x14ac:dyDescent="0.35">
      <c r="A3379" t="s">
        <v>1661</v>
      </c>
      <c r="B3379" t="s">
        <v>1662</v>
      </c>
      <c r="C3379" s="1">
        <v>219.3</v>
      </c>
      <c r="D3379">
        <v>22102025</v>
      </c>
      <c r="E3379">
        <v>4420</v>
      </c>
      <c r="F3379" t="s">
        <v>112</v>
      </c>
      <c r="G3379">
        <v>5551</v>
      </c>
      <c r="H3379" t="str">
        <f>IF(COUNTIF(Aktiva_företag[FO-nummer],ostolaskut_2025[[#This Row],[Toimittajan Y-tunnus]])&gt;0, "JA", "NEJ")</f>
        <v>JA</v>
      </c>
    </row>
    <row r="3380" spans="1:8" x14ac:dyDescent="0.35">
      <c r="A3380" t="s">
        <v>1119</v>
      </c>
      <c r="B3380" t="s">
        <v>1120</v>
      </c>
      <c r="C3380" s="1">
        <v>328</v>
      </c>
      <c r="D3380">
        <v>24042025</v>
      </c>
      <c r="E3380">
        <v>4305</v>
      </c>
      <c r="F3380" t="s">
        <v>17</v>
      </c>
      <c r="G3380">
        <v>3551</v>
      </c>
      <c r="H3380" t="str">
        <f>IF(COUNTIF(Aktiva_företag[FO-nummer],ostolaskut_2025[[#This Row],[Toimittajan Y-tunnus]])&gt;0, "JA", "NEJ")</f>
        <v>JA</v>
      </c>
    </row>
    <row r="3381" spans="1:8" x14ac:dyDescent="0.35">
      <c r="A3381" t="s">
        <v>1119</v>
      </c>
      <c r="B3381" t="s">
        <v>1120</v>
      </c>
      <c r="C3381" s="1">
        <v>150</v>
      </c>
      <c r="D3381">
        <v>3092025</v>
      </c>
      <c r="E3381">
        <v>4470</v>
      </c>
      <c r="F3381" t="s">
        <v>20</v>
      </c>
      <c r="G3381">
        <v>3551</v>
      </c>
      <c r="H3381" t="str">
        <f>IF(COUNTIF(Aktiva_företag[FO-nummer],ostolaskut_2025[[#This Row],[Toimittajan Y-tunnus]])&gt;0, "JA", "NEJ")</f>
        <v>JA</v>
      </c>
    </row>
    <row r="3382" spans="1:8" x14ac:dyDescent="0.35">
      <c r="A3382" t="s">
        <v>1119</v>
      </c>
      <c r="B3382" t="s">
        <v>1120</v>
      </c>
      <c r="C3382" s="1">
        <v>268</v>
      </c>
      <c r="D3382">
        <v>22122025</v>
      </c>
      <c r="E3382">
        <v>4470</v>
      </c>
      <c r="F3382" t="s">
        <v>20</v>
      </c>
      <c r="G3382">
        <v>3551</v>
      </c>
      <c r="H3382" t="str">
        <f>IF(COUNTIF(Aktiva_företag[FO-nummer],ostolaskut_2025[[#This Row],[Toimittajan Y-tunnus]])&gt;0, "JA", "NEJ")</f>
        <v>JA</v>
      </c>
    </row>
    <row r="3383" spans="1:8" x14ac:dyDescent="0.35">
      <c r="A3383" t="s">
        <v>799</v>
      </c>
      <c r="B3383" t="s">
        <v>800</v>
      </c>
      <c r="C3383" s="1">
        <v>228</v>
      </c>
      <c r="D3383">
        <v>12032025</v>
      </c>
      <c r="E3383">
        <v>4342</v>
      </c>
      <c r="F3383" t="s">
        <v>22</v>
      </c>
      <c r="G3383">
        <v>3101</v>
      </c>
      <c r="H3383" t="str">
        <f>IF(COUNTIF(Aktiva_företag[FO-nummer],ostolaskut_2025[[#This Row],[Toimittajan Y-tunnus]])&gt;0, "JA", "NEJ")</f>
        <v>JA</v>
      </c>
    </row>
    <row r="3384" spans="1:8" x14ac:dyDescent="0.35">
      <c r="A3384" t="s">
        <v>1050</v>
      </c>
      <c r="B3384" t="s">
        <v>1051</v>
      </c>
      <c r="C3384" s="1">
        <v>2200</v>
      </c>
      <c r="D3384">
        <v>28042025</v>
      </c>
      <c r="E3384">
        <v>4305</v>
      </c>
      <c r="F3384" t="s">
        <v>17</v>
      </c>
      <c r="G3384">
        <v>3901</v>
      </c>
      <c r="H3384" t="str">
        <f>IF(COUNTIF(Aktiva_företag[FO-nummer],ostolaskut_2025[[#This Row],[Toimittajan Y-tunnus]])&gt;0, "JA", "NEJ")</f>
        <v>NEJ</v>
      </c>
    </row>
    <row r="3385" spans="1:8" x14ac:dyDescent="0.35">
      <c r="A3385" t="s">
        <v>13</v>
      </c>
      <c r="B3385" t="s">
        <v>14</v>
      </c>
      <c r="C3385" s="1">
        <v>253.88</v>
      </c>
      <c r="D3385">
        <v>21052025</v>
      </c>
      <c r="E3385">
        <v>4573</v>
      </c>
      <c r="F3385" t="s">
        <v>15</v>
      </c>
      <c r="G3385">
        <v>5352</v>
      </c>
      <c r="H3385" t="str">
        <f>IF(COUNTIF(Aktiva_företag[FO-nummer],ostolaskut_2025[[#This Row],[Toimittajan Y-tunnus]])&gt;0, "JA", "NEJ")</f>
        <v>NEJ</v>
      </c>
    </row>
    <row r="3386" spans="1:8" x14ac:dyDescent="0.35">
      <c r="A3386" t="s">
        <v>13</v>
      </c>
      <c r="B3386" t="s">
        <v>14</v>
      </c>
      <c r="C3386" s="1">
        <v>353.04</v>
      </c>
      <c r="D3386">
        <v>21052025</v>
      </c>
      <c r="E3386">
        <v>4573</v>
      </c>
      <c r="F3386" t="s">
        <v>15</v>
      </c>
      <c r="G3386">
        <v>5352</v>
      </c>
      <c r="H3386" t="str">
        <f>IF(COUNTIF(Aktiva_företag[FO-nummer],ostolaskut_2025[[#This Row],[Toimittajan Y-tunnus]])&gt;0, "JA", "NEJ")</f>
        <v>NEJ</v>
      </c>
    </row>
    <row r="3387" spans="1:8" x14ac:dyDescent="0.35">
      <c r="A3387" t="s">
        <v>13</v>
      </c>
      <c r="B3387" t="s">
        <v>14</v>
      </c>
      <c r="C3387" s="1">
        <v>18.78</v>
      </c>
      <c r="D3387">
        <v>21052025</v>
      </c>
      <c r="E3387">
        <v>4573</v>
      </c>
      <c r="F3387" t="s">
        <v>15</v>
      </c>
      <c r="G3387">
        <v>5352</v>
      </c>
      <c r="H3387" t="str">
        <f>IF(COUNTIF(Aktiva_företag[FO-nummer],ostolaskut_2025[[#This Row],[Toimittajan Y-tunnus]])&gt;0, "JA", "NEJ")</f>
        <v>NEJ</v>
      </c>
    </row>
    <row r="3388" spans="1:8" x14ac:dyDescent="0.35">
      <c r="A3388" t="s">
        <v>13</v>
      </c>
      <c r="B3388" t="s">
        <v>14</v>
      </c>
      <c r="C3388" s="1">
        <v>233.6</v>
      </c>
      <c r="D3388">
        <v>21052025</v>
      </c>
      <c r="E3388">
        <v>4573</v>
      </c>
      <c r="F3388" t="s">
        <v>15</v>
      </c>
      <c r="G3388">
        <v>5352</v>
      </c>
      <c r="H3388" t="str">
        <f>IF(COUNTIF(Aktiva_företag[FO-nummer],ostolaskut_2025[[#This Row],[Toimittajan Y-tunnus]])&gt;0, "JA", "NEJ")</f>
        <v>NEJ</v>
      </c>
    </row>
    <row r="3389" spans="1:8" x14ac:dyDescent="0.35">
      <c r="A3389" t="s">
        <v>13</v>
      </c>
      <c r="B3389" t="s">
        <v>14</v>
      </c>
      <c r="C3389" s="1">
        <v>56.33</v>
      </c>
      <c r="D3389">
        <v>21052025</v>
      </c>
      <c r="E3389">
        <v>4573</v>
      </c>
      <c r="F3389" t="s">
        <v>15</v>
      </c>
      <c r="G3389">
        <v>5352</v>
      </c>
      <c r="H3389" t="str">
        <f>IF(COUNTIF(Aktiva_företag[FO-nummer],ostolaskut_2025[[#This Row],[Toimittajan Y-tunnus]])&gt;0, "JA", "NEJ")</f>
        <v>NEJ</v>
      </c>
    </row>
    <row r="3390" spans="1:8" x14ac:dyDescent="0.35">
      <c r="A3390" t="s">
        <v>13</v>
      </c>
      <c r="B3390" t="s">
        <v>14</v>
      </c>
      <c r="C3390" s="1">
        <v>262.14</v>
      </c>
      <c r="D3390">
        <v>21052025</v>
      </c>
      <c r="E3390">
        <v>4573</v>
      </c>
      <c r="F3390" t="s">
        <v>15</v>
      </c>
      <c r="G3390">
        <v>5352</v>
      </c>
      <c r="H3390" t="str">
        <f>IF(COUNTIF(Aktiva_företag[FO-nummer],ostolaskut_2025[[#This Row],[Toimittajan Y-tunnus]])&gt;0, "JA", "NEJ")</f>
        <v>NEJ</v>
      </c>
    </row>
    <row r="3391" spans="1:8" x14ac:dyDescent="0.35">
      <c r="A3391" t="s">
        <v>13</v>
      </c>
      <c r="B3391" t="s">
        <v>14</v>
      </c>
      <c r="C3391" s="1">
        <v>211.82</v>
      </c>
      <c r="D3391">
        <v>21052025</v>
      </c>
      <c r="E3391">
        <v>4573</v>
      </c>
      <c r="F3391" t="s">
        <v>15</v>
      </c>
      <c r="G3391">
        <v>5352</v>
      </c>
      <c r="H3391" t="str">
        <f>IF(COUNTIF(Aktiva_företag[FO-nummer],ostolaskut_2025[[#This Row],[Toimittajan Y-tunnus]])&gt;0, "JA", "NEJ")</f>
        <v>NEJ</v>
      </c>
    </row>
    <row r="3392" spans="1:8" x14ac:dyDescent="0.35">
      <c r="A3392" t="s">
        <v>13</v>
      </c>
      <c r="B3392" t="s">
        <v>14</v>
      </c>
      <c r="C3392" s="1">
        <v>84.5</v>
      </c>
      <c r="D3392">
        <v>21052025</v>
      </c>
      <c r="E3392">
        <v>4573</v>
      </c>
      <c r="F3392" t="s">
        <v>15</v>
      </c>
      <c r="G3392">
        <v>5352</v>
      </c>
      <c r="H3392" t="str">
        <f>IF(COUNTIF(Aktiva_företag[FO-nummer],ostolaskut_2025[[#This Row],[Toimittajan Y-tunnus]])&gt;0, "JA", "NEJ")</f>
        <v>NEJ</v>
      </c>
    </row>
    <row r="3393" spans="1:8" x14ac:dyDescent="0.35">
      <c r="A3393" t="s">
        <v>13</v>
      </c>
      <c r="B3393" t="s">
        <v>14</v>
      </c>
      <c r="C3393" s="1">
        <v>230.6</v>
      </c>
      <c r="D3393">
        <v>21052025</v>
      </c>
      <c r="E3393">
        <v>4573</v>
      </c>
      <c r="F3393" t="s">
        <v>15</v>
      </c>
      <c r="G3393">
        <v>4601</v>
      </c>
      <c r="H3393" t="str">
        <f>IF(COUNTIF(Aktiva_företag[FO-nummer],ostolaskut_2025[[#This Row],[Toimittajan Y-tunnus]])&gt;0, "JA", "NEJ")</f>
        <v>NEJ</v>
      </c>
    </row>
    <row r="3394" spans="1:8" x14ac:dyDescent="0.35">
      <c r="A3394" t="s">
        <v>13</v>
      </c>
      <c r="B3394" t="s">
        <v>14</v>
      </c>
      <c r="C3394" s="1">
        <v>101.4</v>
      </c>
      <c r="D3394">
        <v>21052025</v>
      </c>
      <c r="E3394">
        <v>4573</v>
      </c>
      <c r="F3394" t="s">
        <v>15</v>
      </c>
      <c r="G3394">
        <v>4601</v>
      </c>
      <c r="H3394" t="str">
        <f>IF(COUNTIF(Aktiva_företag[FO-nummer],ostolaskut_2025[[#This Row],[Toimittajan Y-tunnus]])&gt;0, "JA", "NEJ")</f>
        <v>NEJ</v>
      </c>
    </row>
    <row r="3395" spans="1:8" x14ac:dyDescent="0.35">
      <c r="A3395" t="s">
        <v>13</v>
      </c>
      <c r="B3395" t="s">
        <v>14</v>
      </c>
      <c r="C3395" s="1">
        <v>398.1</v>
      </c>
      <c r="D3395">
        <v>21052025</v>
      </c>
      <c r="E3395">
        <v>4573</v>
      </c>
      <c r="F3395" t="s">
        <v>15</v>
      </c>
      <c r="G3395">
        <v>4601</v>
      </c>
      <c r="H3395" t="str">
        <f>IF(COUNTIF(Aktiva_företag[FO-nummer],ostolaskut_2025[[#This Row],[Toimittajan Y-tunnus]])&gt;0, "JA", "NEJ")</f>
        <v>NEJ</v>
      </c>
    </row>
    <row r="3396" spans="1:8" x14ac:dyDescent="0.35">
      <c r="A3396" t="s">
        <v>13</v>
      </c>
      <c r="B3396" t="s">
        <v>14</v>
      </c>
      <c r="C3396" s="1">
        <v>5275.58</v>
      </c>
      <c r="D3396">
        <v>21052025</v>
      </c>
      <c r="E3396">
        <v>4573</v>
      </c>
      <c r="F3396" t="s">
        <v>15</v>
      </c>
      <c r="G3396">
        <v>4601</v>
      </c>
      <c r="H3396" t="str">
        <f>IF(COUNTIF(Aktiva_företag[FO-nummer],ostolaskut_2025[[#This Row],[Toimittajan Y-tunnus]])&gt;0, "JA", "NEJ")</f>
        <v>NEJ</v>
      </c>
    </row>
    <row r="3397" spans="1:8" x14ac:dyDescent="0.35">
      <c r="A3397" t="s">
        <v>13</v>
      </c>
      <c r="B3397" t="s">
        <v>14</v>
      </c>
      <c r="C3397" s="1">
        <v>31.55</v>
      </c>
      <c r="D3397">
        <v>21052025</v>
      </c>
      <c r="E3397">
        <v>4573</v>
      </c>
      <c r="F3397" t="s">
        <v>15</v>
      </c>
      <c r="G3397">
        <v>5352</v>
      </c>
      <c r="H3397" t="str">
        <f>IF(COUNTIF(Aktiva_företag[FO-nummer],ostolaskut_2025[[#This Row],[Toimittajan Y-tunnus]])&gt;0, "JA", "NEJ")</f>
        <v>NEJ</v>
      </c>
    </row>
    <row r="3398" spans="1:8" x14ac:dyDescent="0.35">
      <c r="A3398" t="s">
        <v>13</v>
      </c>
      <c r="B3398" t="s">
        <v>14</v>
      </c>
      <c r="C3398" s="1">
        <v>253.88</v>
      </c>
      <c r="D3398">
        <v>2012025</v>
      </c>
      <c r="E3398">
        <v>4573</v>
      </c>
      <c r="F3398" t="s">
        <v>15</v>
      </c>
      <c r="G3398">
        <v>5352</v>
      </c>
      <c r="H3398" t="str">
        <f>IF(COUNTIF(Aktiva_företag[FO-nummer],ostolaskut_2025[[#This Row],[Toimittajan Y-tunnus]])&gt;0, "JA", "NEJ")</f>
        <v>NEJ</v>
      </c>
    </row>
    <row r="3399" spans="1:8" x14ac:dyDescent="0.35">
      <c r="A3399" t="s">
        <v>13</v>
      </c>
      <c r="B3399" t="s">
        <v>14</v>
      </c>
      <c r="C3399" s="1">
        <v>353.04</v>
      </c>
      <c r="D3399">
        <v>2012025</v>
      </c>
      <c r="E3399">
        <v>4573</v>
      </c>
      <c r="F3399" t="s">
        <v>15</v>
      </c>
      <c r="G3399">
        <v>5352</v>
      </c>
      <c r="H3399" t="str">
        <f>IF(COUNTIF(Aktiva_företag[FO-nummer],ostolaskut_2025[[#This Row],[Toimittajan Y-tunnus]])&gt;0, "JA", "NEJ")</f>
        <v>NEJ</v>
      </c>
    </row>
    <row r="3400" spans="1:8" x14ac:dyDescent="0.35">
      <c r="A3400" t="s">
        <v>13</v>
      </c>
      <c r="B3400" t="s">
        <v>14</v>
      </c>
      <c r="C3400" s="1">
        <v>18.78</v>
      </c>
      <c r="D3400">
        <v>2012025</v>
      </c>
      <c r="E3400">
        <v>4573</v>
      </c>
      <c r="F3400" t="s">
        <v>15</v>
      </c>
      <c r="G3400">
        <v>5352</v>
      </c>
      <c r="H3400" t="str">
        <f>IF(COUNTIF(Aktiva_företag[FO-nummer],ostolaskut_2025[[#This Row],[Toimittajan Y-tunnus]])&gt;0, "JA", "NEJ")</f>
        <v>NEJ</v>
      </c>
    </row>
    <row r="3401" spans="1:8" x14ac:dyDescent="0.35">
      <c r="A3401" t="s">
        <v>13</v>
      </c>
      <c r="B3401" t="s">
        <v>14</v>
      </c>
      <c r="C3401" s="1">
        <v>233.6</v>
      </c>
      <c r="D3401">
        <v>2012025</v>
      </c>
      <c r="E3401">
        <v>4573</v>
      </c>
      <c r="F3401" t="s">
        <v>15</v>
      </c>
      <c r="G3401">
        <v>5352</v>
      </c>
      <c r="H3401" t="str">
        <f>IF(COUNTIF(Aktiva_företag[FO-nummer],ostolaskut_2025[[#This Row],[Toimittajan Y-tunnus]])&gt;0, "JA", "NEJ")</f>
        <v>NEJ</v>
      </c>
    </row>
    <row r="3402" spans="1:8" x14ac:dyDescent="0.35">
      <c r="A3402" t="s">
        <v>13</v>
      </c>
      <c r="B3402" t="s">
        <v>14</v>
      </c>
      <c r="C3402" s="1">
        <v>31.55</v>
      </c>
      <c r="D3402">
        <v>2012025</v>
      </c>
      <c r="E3402">
        <v>4573</v>
      </c>
      <c r="F3402" t="s">
        <v>15</v>
      </c>
      <c r="G3402">
        <v>5352</v>
      </c>
      <c r="H3402" t="str">
        <f>IF(COUNTIF(Aktiva_företag[FO-nummer],ostolaskut_2025[[#This Row],[Toimittajan Y-tunnus]])&gt;0, "JA", "NEJ")</f>
        <v>NEJ</v>
      </c>
    </row>
    <row r="3403" spans="1:8" x14ac:dyDescent="0.35">
      <c r="A3403" t="s">
        <v>13</v>
      </c>
      <c r="B3403" t="s">
        <v>14</v>
      </c>
      <c r="C3403" s="1">
        <v>56.33</v>
      </c>
      <c r="D3403">
        <v>2012025</v>
      </c>
      <c r="E3403">
        <v>4573</v>
      </c>
      <c r="F3403" t="s">
        <v>15</v>
      </c>
      <c r="G3403">
        <v>5352</v>
      </c>
      <c r="H3403" t="str">
        <f>IF(COUNTIF(Aktiva_företag[FO-nummer],ostolaskut_2025[[#This Row],[Toimittajan Y-tunnus]])&gt;0, "JA", "NEJ")</f>
        <v>NEJ</v>
      </c>
    </row>
    <row r="3404" spans="1:8" x14ac:dyDescent="0.35">
      <c r="A3404" t="s">
        <v>13</v>
      </c>
      <c r="B3404" t="s">
        <v>14</v>
      </c>
      <c r="C3404" s="1">
        <v>262.14</v>
      </c>
      <c r="D3404">
        <v>2012025</v>
      </c>
      <c r="E3404">
        <v>4573</v>
      </c>
      <c r="F3404" t="s">
        <v>15</v>
      </c>
      <c r="G3404">
        <v>5352</v>
      </c>
      <c r="H3404" t="str">
        <f>IF(COUNTIF(Aktiva_företag[FO-nummer],ostolaskut_2025[[#This Row],[Toimittajan Y-tunnus]])&gt;0, "JA", "NEJ")</f>
        <v>NEJ</v>
      </c>
    </row>
    <row r="3405" spans="1:8" x14ac:dyDescent="0.35">
      <c r="A3405" t="s">
        <v>13</v>
      </c>
      <c r="B3405" t="s">
        <v>14</v>
      </c>
      <c r="C3405" s="1">
        <v>211.82</v>
      </c>
      <c r="D3405">
        <v>2012025</v>
      </c>
      <c r="E3405">
        <v>4573</v>
      </c>
      <c r="F3405" t="s">
        <v>15</v>
      </c>
      <c r="G3405">
        <v>5352</v>
      </c>
      <c r="H3405" t="str">
        <f>IF(COUNTIF(Aktiva_företag[FO-nummer],ostolaskut_2025[[#This Row],[Toimittajan Y-tunnus]])&gt;0, "JA", "NEJ")</f>
        <v>NEJ</v>
      </c>
    </row>
    <row r="3406" spans="1:8" x14ac:dyDescent="0.35">
      <c r="A3406" t="s">
        <v>13</v>
      </c>
      <c r="B3406" t="s">
        <v>14</v>
      </c>
      <c r="C3406" s="1">
        <v>84.5</v>
      </c>
      <c r="D3406">
        <v>2012025</v>
      </c>
      <c r="E3406">
        <v>4573</v>
      </c>
      <c r="F3406" t="s">
        <v>15</v>
      </c>
      <c r="G3406">
        <v>5352</v>
      </c>
      <c r="H3406" t="str">
        <f>IF(COUNTIF(Aktiva_företag[FO-nummer],ostolaskut_2025[[#This Row],[Toimittajan Y-tunnus]])&gt;0, "JA", "NEJ")</f>
        <v>NEJ</v>
      </c>
    </row>
    <row r="3407" spans="1:8" x14ac:dyDescent="0.35">
      <c r="A3407" t="s">
        <v>13</v>
      </c>
      <c r="B3407" t="s">
        <v>14</v>
      </c>
      <c r="C3407" s="1">
        <v>230.6</v>
      </c>
      <c r="D3407">
        <v>2012025</v>
      </c>
      <c r="E3407">
        <v>4573</v>
      </c>
      <c r="F3407" t="s">
        <v>15</v>
      </c>
      <c r="G3407">
        <v>4601</v>
      </c>
      <c r="H3407" t="str">
        <f>IF(COUNTIF(Aktiva_företag[FO-nummer],ostolaskut_2025[[#This Row],[Toimittajan Y-tunnus]])&gt;0, "JA", "NEJ")</f>
        <v>NEJ</v>
      </c>
    </row>
    <row r="3408" spans="1:8" x14ac:dyDescent="0.35">
      <c r="A3408" t="s">
        <v>13</v>
      </c>
      <c r="B3408" t="s">
        <v>14</v>
      </c>
      <c r="C3408" s="1">
        <v>101.4</v>
      </c>
      <c r="D3408">
        <v>2012025</v>
      </c>
      <c r="E3408">
        <v>4573</v>
      </c>
      <c r="F3408" t="s">
        <v>15</v>
      </c>
      <c r="G3408">
        <v>4601</v>
      </c>
      <c r="H3408" t="str">
        <f>IF(COUNTIF(Aktiva_företag[FO-nummer],ostolaskut_2025[[#This Row],[Toimittajan Y-tunnus]])&gt;0, "JA", "NEJ")</f>
        <v>NEJ</v>
      </c>
    </row>
    <row r="3409" spans="1:8" x14ac:dyDescent="0.35">
      <c r="A3409" t="s">
        <v>13</v>
      </c>
      <c r="B3409" t="s">
        <v>14</v>
      </c>
      <c r="C3409" s="1">
        <v>398.1</v>
      </c>
      <c r="D3409">
        <v>2012025</v>
      </c>
      <c r="E3409">
        <v>4573</v>
      </c>
      <c r="F3409" t="s">
        <v>15</v>
      </c>
      <c r="G3409">
        <v>4601</v>
      </c>
      <c r="H3409" t="str">
        <f>IF(COUNTIF(Aktiva_företag[FO-nummer],ostolaskut_2025[[#This Row],[Toimittajan Y-tunnus]])&gt;0, "JA", "NEJ")</f>
        <v>NEJ</v>
      </c>
    </row>
    <row r="3410" spans="1:8" x14ac:dyDescent="0.35">
      <c r="A3410" t="s">
        <v>13</v>
      </c>
      <c r="B3410" t="s">
        <v>14</v>
      </c>
      <c r="C3410" s="1">
        <v>5275.58</v>
      </c>
      <c r="D3410">
        <v>2012025</v>
      </c>
      <c r="E3410">
        <v>4573</v>
      </c>
      <c r="F3410" t="s">
        <v>15</v>
      </c>
      <c r="G3410">
        <v>4601</v>
      </c>
      <c r="H3410" t="str">
        <f>IF(COUNTIF(Aktiva_företag[FO-nummer],ostolaskut_2025[[#This Row],[Toimittajan Y-tunnus]])&gt;0, "JA", "NEJ")</f>
        <v>NEJ</v>
      </c>
    </row>
    <row r="3411" spans="1:8" x14ac:dyDescent="0.35">
      <c r="A3411" t="s">
        <v>13</v>
      </c>
      <c r="B3411" t="s">
        <v>14</v>
      </c>
      <c r="C3411" s="1">
        <v>253.88</v>
      </c>
      <c r="D3411">
        <v>29012025</v>
      </c>
      <c r="E3411">
        <v>4573</v>
      </c>
      <c r="F3411" t="s">
        <v>15</v>
      </c>
      <c r="G3411">
        <v>5352</v>
      </c>
      <c r="H3411" t="str">
        <f>IF(COUNTIF(Aktiva_företag[FO-nummer],ostolaskut_2025[[#This Row],[Toimittajan Y-tunnus]])&gt;0, "JA", "NEJ")</f>
        <v>NEJ</v>
      </c>
    </row>
    <row r="3412" spans="1:8" x14ac:dyDescent="0.35">
      <c r="A3412" t="s">
        <v>13</v>
      </c>
      <c r="B3412" t="s">
        <v>14</v>
      </c>
      <c r="C3412" s="1">
        <v>353.04</v>
      </c>
      <c r="D3412">
        <v>29012025</v>
      </c>
      <c r="E3412">
        <v>4573</v>
      </c>
      <c r="F3412" t="s">
        <v>15</v>
      </c>
      <c r="G3412">
        <v>5352</v>
      </c>
      <c r="H3412" t="str">
        <f>IF(COUNTIF(Aktiva_företag[FO-nummer],ostolaskut_2025[[#This Row],[Toimittajan Y-tunnus]])&gt;0, "JA", "NEJ")</f>
        <v>NEJ</v>
      </c>
    </row>
    <row r="3413" spans="1:8" x14ac:dyDescent="0.35">
      <c r="A3413" t="s">
        <v>13</v>
      </c>
      <c r="B3413" t="s">
        <v>14</v>
      </c>
      <c r="C3413" s="1">
        <v>18.78</v>
      </c>
      <c r="D3413">
        <v>29012025</v>
      </c>
      <c r="E3413">
        <v>4573</v>
      </c>
      <c r="F3413" t="s">
        <v>15</v>
      </c>
      <c r="G3413">
        <v>5352</v>
      </c>
      <c r="H3413" t="str">
        <f>IF(COUNTIF(Aktiva_företag[FO-nummer],ostolaskut_2025[[#This Row],[Toimittajan Y-tunnus]])&gt;0, "JA", "NEJ")</f>
        <v>NEJ</v>
      </c>
    </row>
    <row r="3414" spans="1:8" x14ac:dyDescent="0.35">
      <c r="A3414" t="s">
        <v>13</v>
      </c>
      <c r="B3414" t="s">
        <v>14</v>
      </c>
      <c r="C3414" s="1">
        <v>233.6</v>
      </c>
      <c r="D3414">
        <v>29012025</v>
      </c>
      <c r="E3414">
        <v>4573</v>
      </c>
      <c r="F3414" t="s">
        <v>15</v>
      </c>
      <c r="G3414">
        <v>5352</v>
      </c>
      <c r="H3414" t="str">
        <f>IF(COUNTIF(Aktiva_företag[FO-nummer],ostolaskut_2025[[#This Row],[Toimittajan Y-tunnus]])&gt;0, "JA", "NEJ")</f>
        <v>NEJ</v>
      </c>
    </row>
    <row r="3415" spans="1:8" x14ac:dyDescent="0.35">
      <c r="A3415" t="s">
        <v>13</v>
      </c>
      <c r="B3415" t="s">
        <v>14</v>
      </c>
      <c r="C3415" s="1">
        <v>31.55</v>
      </c>
      <c r="D3415">
        <v>29012025</v>
      </c>
      <c r="E3415">
        <v>4573</v>
      </c>
      <c r="F3415" t="s">
        <v>15</v>
      </c>
      <c r="G3415">
        <v>5352</v>
      </c>
      <c r="H3415" t="str">
        <f>IF(COUNTIF(Aktiva_företag[FO-nummer],ostolaskut_2025[[#This Row],[Toimittajan Y-tunnus]])&gt;0, "JA", "NEJ")</f>
        <v>NEJ</v>
      </c>
    </row>
    <row r="3416" spans="1:8" x14ac:dyDescent="0.35">
      <c r="A3416" t="s">
        <v>13</v>
      </c>
      <c r="B3416" t="s">
        <v>14</v>
      </c>
      <c r="C3416" s="1">
        <v>56.33</v>
      </c>
      <c r="D3416">
        <v>29012025</v>
      </c>
      <c r="E3416">
        <v>4573</v>
      </c>
      <c r="F3416" t="s">
        <v>15</v>
      </c>
      <c r="G3416">
        <v>5352</v>
      </c>
      <c r="H3416" t="str">
        <f>IF(COUNTIF(Aktiva_företag[FO-nummer],ostolaskut_2025[[#This Row],[Toimittajan Y-tunnus]])&gt;0, "JA", "NEJ")</f>
        <v>NEJ</v>
      </c>
    </row>
    <row r="3417" spans="1:8" x14ac:dyDescent="0.35">
      <c r="A3417" t="s">
        <v>13</v>
      </c>
      <c r="B3417" t="s">
        <v>14</v>
      </c>
      <c r="C3417" s="1">
        <v>262.14</v>
      </c>
      <c r="D3417">
        <v>29012025</v>
      </c>
      <c r="E3417">
        <v>4573</v>
      </c>
      <c r="F3417" t="s">
        <v>15</v>
      </c>
      <c r="G3417">
        <v>5352</v>
      </c>
      <c r="H3417" t="str">
        <f>IF(COUNTIF(Aktiva_företag[FO-nummer],ostolaskut_2025[[#This Row],[Toimittajan Y-tunnus]])&gt;0, "JA", "NEJ")</f>
        <v>NEJ</v>
      </c>
    </row>
    <row r="3418" spans="1:8" x14ac:dyDescent="0.35">
      <c r="A3418" t="s">
        <v>13</v>
      </c>
      <c r="B3418" t="s">
        <v>14</v>
      </c>
      <c r="C3418" s="1">
        <v>211.82</v>
      </c>
      <c r="D3418">
        <v>29012025</v>
      </c>
      <c r="E3418">
        <v>4573</v>
      </c>
      <c r="F3418" t="s">
        <v>15</v>
      </c>
      <c r="G3418">
        <v>5352</v>
      </c>
      <c r="H3418" t="str">
        <f>IF(COUNTIF(Aktiva_företag[FO-nummer],ostolaskut_2025[[#This Row],[Toimittajan Y-tunnus]])&gt;0, "JA", "NEJ")</f>
        <v>NEJ</v>
      </c>
    </row>
    <row r="3419" spans="1:8" x14ac:dyDescent="0.35">
      <c r="A3419" t="s">
        <v>13</v>
      </c>
      <c r="B3419" t="s">
        <v>14</v>
      </c>
      <c r="C3419" s="1">
        <v>84.5</v>
      </c>
      <c r="D3419">
        <v>29012025</v>
      </c>
      <c r="E3419">
        <v>4573</v>
      </c>
      <c r="F3419" t="s">
        <v>15</v>
      </c>
      <c r="G3419">
        <v>4601</v>
      </c>
      <c r="H3419" t="str">
        <f>IF(COUNTIF(Aktiva_företag[FO-nummer],ostolaskut_2025[[#This Row],[Toimittajan Y-tunnus]])&gt;0, "JA", "NEJ")</f>
        <v>NEJ</v>
      </c>
    </row>
    <row r="3420" spans="1:8" x14ac:dyDescent="0.35">
      <c r="A3420" t="s">
        <v>13</v>
      </c>
      <c r="B3420" t="s">
        <v>14</v>
      </c>
      <c r="C3420" s="1">
        <v>230.6</v>
      </c>
      <c r="D3420">
        <v>29012025</v>
      </c>
      <c r="E3420">
        <v>4573</v>
      </c>
      <c r="F3420" t="s">
        <v>15</v>
      </c>
      <c r="G3420">
        <v>4601</v>
      </c>
      <c r="H3420" t="str">
        <f>IF(COUNTIF(Aktiva_företag[FO-nummer],ostolaskut_2025[[#This Row],[Toimittajan Y-tunnus]])&gt;0, "JA", "NEJ")</f>
        <v>NEJ</v>
      </c>
    </row>
    <row r="3421" spans="1:8" x14ac:dyDescent="0.35">
      <c r="A3421" t="s">
        <v>13</v>
      </c>
      <c r="B3421" t="s">
        <v>14</v>
      </c>
      <c r="C3421" s="1">
        <v>101.4</v>
      </c>
      <c r="D3421">
        <v>29012025</v>
      </c>
      <c r="E3421">
        <v>4573</v>
      </c>
      <c r="F3421" t="s">
        <v>15</v>
      </c>
      <c r="G3421">
        <v>4601</v>
      </c>
      <c r="H3421" t="str">
        <f>IF(COUNTIF(Aktiva_företag[FO-nummer],ostolaskut_2025[[#This Row],[Toimittajan Y-tunnus]])&gt;0, "JA", "NEJ")</f>
        <v>NEJ</v>
      </c>
    </row>
    <row r="3422" spans="1:8" x14ac:dyDescent="0.35">
      <c r="A3422" t="s">
        <v>13</v>
      </c>
      <c r="B3422" t="s">
        <v>14</v>
      </c>
      <c r="C3422" s="1">
        <v>398.1</v>
      </c>
      <c r="D3422">
        <v>29012025</v>
      </c>
      <c r="E3422">
        <v>4573</v>
      </c>
      <c r="F3422" t="s">
        <v>15</v>
      </c>
      <c r="G3422">
        <v>4601</v>
      </c>
      <c r="H3422" t="str">
        <f>IF(COUNTIF(Aktiva_företag[FO-nummer],ostolaskut_2025[[#This Row],[Toimittajan Y-tunnus]])&gt;0, "JA", "NEJ")</f>
        <v>NEJ</v>
      </c>
    </row>
    <row r="3423" spans="1:8" x14ac:dyDescent="0.35">
      <c r="A3423" t="s">
        <v>13</v>
      </c>
      <c r="B3423" t="s">
        <v>14</v>
      </c>
      <c r="C3423" s="1">
        <v>5275.58</v>
      </c>
      <c r="D3423">
        <v>29012025</v>
      </c>
      <c r="E3423">
        <v>4573</v>
      </c>
      <c r="F3423" t="s">
        <v>15</v>
      </c>
      <c r="G3423">
        <v>4601</v>
      </c>
      <c r="H3423" t="str">
        <f>IF(COUNTIF(Aktiva_företag[FO-nummer],ostolaskut_2025[[#This Row],[Toimittajan Y-tunnus]])&gt;0, "JA", "NEJ")</f>
        <v>NEJ</v>
      </c>
    </row>
    <row r="3424" spans="1:8" x14ac:dyDescent="0.35">
      <c r="A3424" t="s">
        <v>13</v>
      </c>
      <c r="B3424" t="s">
        <v>14</v>
      </c>
      <c r="C3424" s="1">
        <v>253.88</v>
      </c>
      <c r="D3424">
        <v>26032025</v>
      </c>
      <c r="E3424">
        <v>4573</v>
      </c>
      <c r="F3424" t="s">
        <v>15</v>
      </c>
      <c r="G3424">
        <v>5352</v>
      </c>
      <c r="H3424" t="str">
        <f>IF(COUNTIF(Aktiva_företag[FO-nummer],ostolaskut_2025[[#This Row],[Toimittajan Y-tunnus]])&gt;0, "JA", "NEJ")</f>
        <v>NEJ</v>
      </c>
    </row>
    <row r="3425" spans="1:8" x14ac:dyDescent="0.35">
      <c r="A3425" t="s">
        <v>13</v>
      </c>
      <c r="B3425" t="s">
        <v>14</v>
      </c>
      <c r="C3425" s="1">
        <v>353.04</v>
      </c>
      <c r="D3425">
        <v>26032025</v>
      </c>
      <c r="E3425">
        <v>4573</v>
      </c>
      <c r="F3425" t="s">
        <v>15</v>
      </c>
      <c r="G3425">
        <v>5352</v>
      </c>
      <c r="H3425" t="str">
        <f>IF(COUNTIF(Aktiva_företag[FO-nummer],ostolaskut_2025[[#This Row],[Toimittajan Y-tunnus]])&gt;0, "JA", "NEJ")</f>
        <v>NEJ</v>
      </c>
    </row>
    <row r="3426" spans="1:8" x14ac:dyDescent="0.35">
      <c r="A3426" t="s">
        <v>13</v>
      </c>
      <c r="B3426" t="s">
        <v>14</v>
      </c>
      <c r="C3426" s="1">
        <v>18.78</v>
      </c>
      <c r="D3426">
        <v>26032025</v>
      </c>
      <c r="E3426">
        <v>4573</v>
      </c>
      <c r="F3426" t="s">
        <v>15</v>
      </c>
      <c r="G3426">
        <v>5352</v>
      </c>
      <c r="H3426" t="str">
        <f>IF(COUNTIF(Aktiva_företag[FO-nummer],ostolaskut_2025[[#This Row],[Toimittajan Y-tunnus]])&gt;0, "JA", "NEJ")</f>
        <v>NEJ</v>
      </c>
    </row>
    <row r="3427" spans="1:8" x14ac:dyDescent="0.35">
      <c r="A3427" t="s">
        <v>13</v>
      </c>
      <c r="B3427" t="s">
        <v>14</v>
      </c>
      <c r="C3427" s="1">
        <v>233.6</v>
      </c>
      <c r="D3427">
        <v>26032025</v>
      </c>
      <c r="E3427">
        <v>4573</v>
      </c>
      <c r="F3427" t="s">
        <v>15</v>
      </c>
      <c r="G3427">
        <v>5352</v>
      </c>
      <c r="H3427" t="str">
        <f>IF(COUNTIF(Aktiva_företag[FO-nummer],ostolaskut_2025[[#This Row],[Toimittajan Y-tunnus]])&gt;0, "JA", "NEJ")</f>
        <v>NEJ</v>
      </c>
    </row>
    <row r="3428" spans="1:8" x14ac:dyDescent="0.35">
      <c r="A3428" t="s">
        <v>13</v>
      </c>
      <c r="B3428" t="s">
        <v>14</v>
      </c>
      <c r="C3428" s="1">
        <v>56.33</v>
      </c>
      <c r="D3428">
        <v>26032025</v>
      </c>
      <c r="E3428">
        <v>4573</v>
      </c>
      <c r="F3428" t="s">
        <v>15</v>
      </c>
      <c r="G3428">
        <v>5352</v>
      </c>
      <c r="H3428" t="str">
        <f>IF(COUNTIF(Aktiva_företag[FO-nummer],ostolaskut_2025[[#This Row],[Toimittajan Y-tunnus]])&gt;0, "JA", "NEJ")</f>
        <v>NEJ</v>
      </c>
    </row>
    <row r="3429" spans="1:8" x14ac:dyDescent="0.35">
      <c r="A3429" t="s">
        <v>13</v>
      </c>
      <c r="B3429" t="s">
        <v>14</v>
      </c>
      <c r="C3429" s="1">
        <v>262.14</v>
      </c>
      <c r="D3429">
        <v>26032025</v>
      </c>
      <c r="E3429">
        <v>4573</v>
      </c>
      <c r="F3429" t="s">
        <v>15</v>
      </c>
      <c r="G3429">
        <v>5352</v>
      </c>
      <c r="H3429" t="str">
        <f>IF(COUNTIF(Aktiva_företag[FO-nummer],ostolaskut_2025[[#This Row],[Toimittajan Y-tunnus]])&gt;0, "JA", "NEJ")</f>
        <v>NEJ</v>
      </c>
    </row>
    <row r="3430" spans="1:8" x14ac:dyDescent="0.35">
      <c r="A3430" t="s">
        <v>13</v>
      </c>
      <c r="B3430" t="s">
        <v>14</v>
      </c>
      <c r="C3430" s="1">
        <v>211.82</v>
      </c>
      <c r="D3430">
        <v>26032025</v>
      </c>
      <c r="E3430">
        <v>4573</v>
      </c>
      <c r="F3430" t="s">
        <v>15</v>
      </c>
      <c r="G3430">
        <v>5352</v>
      </c>
      <c r="H3430" t="str">
        <f>IF(COUNTIF(Aktiva_företag[FO-nummer],ostolaskut_2025[[#This Row],[Toimittajan Y-tunnus]])&gt;0, "JA", "NEJ")</f>
        <v>NEJ</v>
      </c>
    </row>
    <row r="3431" spans="1:8" x14ac:dyDescent="0.35">
      <c r="A3431" t="s">
        <v>13</v>
      </c>
      <c r="B3431" t="s">
        <v>14</v>
      </c>
      <c r="C3431" s="1">
        <v>84.5</v>
      </c>
      <c r="D3431">
        <v>26032025</v>
      </c>
      <c r="E3431">
        <v>4573</v>
      </c>
      <c r="F3431" t="s">
        <v>15</v>
      </c>
      <c r="G3431">
        <v>5352</v>
      </c>
      <c r="H3431" t="str">
        <f>IF(COUNTIF(Aktiva_företag[FO-nummer],ostolaskut_2025[[#This Row],[Toimittajan Y-tunnus]])&gt;0, "JA", "NEJ")</f>
        <v>NEJ</v>
      </c>
    </row>
    <row r="3432" spans="1:8" x14ac:dyDescent="0.35">
      <c r="A3432" t="s">
        <v>13</v>
      </c>
      <c r="B3432" t="s">
        <v>14</v>
      </c>
      <c r="C3432" s="1">
        <v>230.6</v>
      </c>
      <c r="D3432">
        <v>26032025</v>
      </c>
      <c r="E3432">
        <v>4573</v>
      </c>
      <c r="F3432" t="s">
        <v>15</v>
      </c>
      <c r="G3432">
        <v>4601</v>
      </c>
      <c r="H3432" t="str">
        <f>IF(COUNTIF(Aktiva_företag[FO-nummer],ostolaskut_2025[[#This Row],[Toimittajan Y-tunnus]])&gt;0, "JA", "NEJ")</f>
        <v>NEJ</v>
      </c>
    </row>
    <row r="3433" spans="1:8" x14ac:dyDescent="0.35">
      <c r="A3433" t="s">
        <v>13</v>
      </c>
      <c r="B3433" t="s">
        <v>14</v>
      </c>
      <c r="C3433" s="1">
        <v>101.4</v>
      </c>
      <c r="D3433">
        <v>26032025</v>
      </c>
      <c r="E3433">
        <v>4573</v>
      </c>
      <c r="F3433" t="s">
        <v>15</v>
      </c>
      <c r="G3433">
        <v>4601</v>
      </c>
      <c r="H3433" t="str">
        <f>IF(COUNTIF(Aktiva_företag[FO-nummer],ostolaskut_2025[[#This Row],[Toimittajan Y-tunnus]])&gt;0, "JA", "NEJ")</f>
        <v>NEJ</v>
      </c>
    </row>
    <row r="3434" spans="1:8" x14ac:dyDescent="0.35">
      <c r="A3434" t="s">
        <v>13</v>
      </c>
      <c r="B3434" t="s">
        <v>14</v>
      </c>
      <c r="C3434" s="1">
        <v>398.1</v>
      </c>
      <c r="D3434">
        <v>26032025</v>
      </c>
      <c r="E3434">
        <v>4573</v>
      </c>
      <c r="F3434" t="s">
        <v>15</v>
      </c>
      <c r="G3434">
        <v>4601</v>
      </c>
      <c r="H3434" t="str">
        <f>IF(COUNTIF(Aktiva_företag[FO-nummer],ostolaskut_2025[[#This Row],[Toimittajan Y-tunnus]])&gt;0, "JA", "NEJ")</f>
        <v>NEJ</v>
      </c>
    </row>
    <row r="3435" spans="1:8" x14ac:dyDescent="0.35">
      <c r="A3435" t="s">
        <v>13</v>
      </c>
      <c r="B3435" t="s">
        <v>14</v>
      </c>
      <c r="C3435" s="1">
        <v>5275.58</v>
      </c>
      <c r="D3435">
        <v>26032025</v>
      </c>
      <c r="E3435">
        <v>4573</v>
      </c>
      <c r="F3435" t="s">
        <v>15</v>
      </c>
      <c r="G3435">
        <v>4601</v>
      </c>
      <c r="H3435" t="str">
        <f>IF(COUNTIF(Aktiva_företag[FO-nummer],ostolaskut_2025[[#This Row],[Toimittajan Y-tunnus]])&gt;0, "JA", "NEJ")</f>
        <v>NEJ</v>
      </c>
    </row>
    <row r="3436" spans="1:8" x14ac:dyDescent="0.35">
      <c r="A3436" t="s">
        <v>13</v>
      </c>
      <c r="B3436" t="s">
        <v>14</v>
      </c>
      <c r="C3436" s="1">
        <v>31.55</v>
      </c>
      <c r="D3436">
        <v>26032025</v>
      </c>
      <c r="E3436">
        <v>4573</v>
      </c>
      <c r="F3436" t="s">
        <v>15</v>
      </c>
      <c r="G3436">
        <v>5352</v>
      </c>
      <c r="H3436" t="str">
        <f>IF(COUNTIF(Aktiva_företag[FO-nummer],ostolaskut_2025[[#This Row],[Toimittajan Y-tunnus]])&gt;0, "JA", "NEJ")</f>
        <v>NEJ</v>
      </c>
    </row>
    <row r="3437" spans="1:8" x14ac:dyDescent="0.35">
      <c r="A3437" t="s">
        <v>13</v>
      </c>
      <c r="B3437" t="s">
        <v>14</v>
      </c>
      <c r="C3437" s="1">
        <v>253.88</v>
      </c>
      <c r="D3437">
        <v>24112025</v>
      </c>
      <c r="E3437">
        <v>4573</v>
      </c>
      <c r="F3437" t="s">
        <v>15</v>
      </c>
      <c r="G3437">
        <v>4601</v>
      </c>
      <c r="H3437" t="str">
        <f>IF(COUNTIF(Aktiva_företag[FO-nummer],ostolaskut_2025[[#This Row],[Toimittajan Y-tunnus]])&gt;0, "JA", "NEJ")</f>
        <v>NEJ</v>
      </c>
    </row>
    <row r="3438" spans="1:8" x14ac:dyDescent="0.35">
      <c r="A3438" t="s">
        <v>13</v>
      </c>
      <c r="B3438" t="s">
        <v>14</v>
      </c>
      <c r="C3438" s="1">
        <v>353.04</v>
      </c>
      <c r="D3438">
        <v>24112025</v>
      </c>
      <c r="E3438">
        <v>4573</v>
      </c>
      <c r="F3438" t="s">
        <v>15</v>
      </c>
      <c r="G3438">
        <v>4601</v>
      </c>
      <c r="H3438" t="str">
        <f>IF(COUNTIF(Aktiva_företag[FO-nummer],ostolaskut_2025[[#This Row],[Toimittajan Y-tunnus]])&gt;0, "JA", "NEJ")</f>
        <v>NEJ</v>
      </c>
    </row>
    <row r="3439" spans="1:8" x14ac:dyDescent="0.35">
      <c r="A3439" t="s">
        <v>13</v>
      </c>
      <c r="B3439" t="s">
        <v>14</v>
      </c>
      <c r="C3439" s="1">
        <v>18.78</v>
      </c>
      <c r="D3439">
        <v>24112025</v>
      </c>
      <c r="E3439">
        <v>4573</v>
      </c>
      <c r="F3439" t="s">
        <v>15</v>
      </c>
      <c r="G3439">
        <v>4601</v>
      </c>
      <c r="H3439" t="str">
        <f>IF(COUNTIF(Aktiva_företag[FO-nummer],ostolaskut_2025[[#This Row],[Toimittajan Y-tunnus]])&gt;0, "JA", "NEJ")</f>
        <v>NEJ</v>
      </c>
    </row>
    <row r="3440" spans="1:8" x14ac:dyDescent="0.35">
      <c r="A3440" t="s">
        <v>13</v>
      </c>
      <c r="B3440" t="s">
        <v>14</v>
      </c>
      <c r="C3440" s="1">
        <v>233.6</v>
      </c>
      <c r="D3440">
        <v>24112025</v>
      </c>
      <c r="E3440">
        <v>4573</v>
      </c>
      <c r="F3440" t="s">
        <v>15</v>
      </c>
      <c r="G3440">
        <v>4601</v>
      </c>
      <c r="H3440" t="str">
        <f>IF(COUNTIF(Aktiva_företag[FO-nummer],ostolaskut_2025[[#This Row],[Toimittajan Y-tunnus]])&gt;0, "JA", "NEJ")</f>
        <v>NEJ</v>
      </c>
    </row>
    <row r="3441" spans="1:8" x14ac:dyDescent="0.35">
      <c r="A3441" t="s">
        <v>13</v>
      </c>
      <c r="B3441" t="s">
        <v>14</v>
      </c>
      <c r="C3441" s="1">
        <v>31.55</v>
      </c>
      <c r="D3441">
        <v>24112025</v>
      </c>
      <c r="E3441">
        <v>4573</v>
      </c>
      <c r="F3441" t="s">
        <v>15</v>
      </c>
      <c r="G3441">
        <v>4601</v>
      </c>
      <c r="H3441" t="str">
        <f>IF(COUNTIF(Aktiva_företag[FO-nummer],ostolaskut_2025[[#This Row],[Toimittajan Y-tunnus]])&gt;0, "JA", "NEJ")</f>
        <v>NEJ</v>
      </c>
    </row>
    <row r="3442" spans="1:8" x14ac:dyDescent="0.35">
      <c r="A3442" t="s">
        <v>13</v>
      </c>
      <c r="B3442" t="s">
        <v>14</v>
      </c>
      <c r="C3442" s="1">
        <v>56.33</v>
      </c>
      <c r="D3442">
        <v>24112025</v>
      </c>
      <c r="E3442">
        <v>4573</v>
      </c>
      <c r="F3442" t="s">
        <v>15</v>
      </c>
      <c r="G3442">
        <v>4601</v>
      </c>
      <c r="H3442" t="str">
        <f>IF(COUNTIF(Aktiva_företag[FO-nummer],ostolaskut_2025[[#This Row],[Toimittajan Y-tunnus]])&gt;0, "JA", "NEJ")</f>
        <v>NEJ</v>
      </c>
    </row>
    <row r="3443" spans="1:8" x14ac:dyDescent="0.35">
      <c r="A3443" t="s">
        <v>13</v>
      </c>
      <c r="B3443" t="s">
        <v>14</v>
      </c>
      <c r="C3443" s="1">
        <v>262.14</v>
      </c>
      <c r="D3443">
        <v>24112025</v>
      </c>
      <c r="E3443">
        <v>4573</v>
      </c>
      <c r="F3443" t="s">
        <v>15</v>
      </c>
      <c r="G3443">
        <v>4601</v>
      </c>
      <c r="H3443" t="str">
        <f>IF(COUNTIF(Aktiva_företag[FO-nummer],ostolaskut_2025[[#This Row],[Toimittajan Y-tunnus]])&gt;0, "JA", "NEJ")</f>
        <v>NEJ</v>
      </c>
    </row>
    <row r="3444" spans="1:8" x14ac:dyDescent="0.35">
      <c r="A3444" t="s">
        <v>13</v>
      </c>
      <c r="B3444" t="s">
        <v>14</v>
      </c>
      <c r="C3444" s="1">
        <v>211.82</v>
      </c>
      <c r="D3444">
        <v>24112025</v>
      </c>
      <c r="E3444">
        <v>4573</v>
      </c>
      <c r="F3444" t="s">
        <v>15</v>
      </c>
      <c r="G3444">
        <v>4601</v>
      </c>
      <c r="H3444" t="str">
        <f>IF(COUNTIF(Aktiva_företag[FO-nummer],ostolaskut_2025[[#This Row],[Toimittajan Y-tunnus]])&gt;0, "JA", "NEJ")</f>
        <v>NEJ</v>
      </c>
    </row>
    <row r="3445" spans="1:8" x14ac:dyDescent="0.35">
      <c r="A3445" t="s">
        <v>13</v>
      </c>
      <c r="B3445" t="s">
        <v>14</v>
      </c>
      <c r="C3445" s="1">
        <v>84.5</v>
      </c>
      <c r="D3445">
        <v>24112025</v>
      </c>
      <c r="E3445">
        <v>4573</v>
      </c>
      <c r="F3445" t="s">
        <v>15</v>
      </c>
      <c r="G3445">
        <v>4601</v>
      </c>
      <c r="H3445" t="str">
        <f>IF(COUNTIF(Aktiva_företag[FO-nummer],ostolaskut_2025[[#This Row],[Toimittajan Y-tunnus]])&gt;0, "JA", "NEJ")</f>
        <v>NEJ</v>
      </c>
    </row>
    <row r="3446" spans="1:8" x14ac:dyDescent="0.35">
      <c r="A3446" t="s">
        <v>13</v>
      </c>
      <c r="B3446" t="s">
        <v>14</v>
      </c>
      <c r="C3446" s="1">
        <v>230.6</v>
      </c>
      <c r="D3446">
        <v>24112025</v>
      </c>
      <c r="E3446">
        <v>4573</v>
      </c>
      <c r="F3446" t="s">
        <v>15</v>
      </c>
      <c r="G3446">
        <v>4601</v>
      </c>
      <c r="H3446" t="str">
        <f>IF(COUNTIF(Aktiva_företag[FO-nummer],ostolaskut_2025[[#This Row],[Toimittajan Y-tunnus]])&gt;0, "JA", "NEJ")</f>
        <v>NEJ</v>
      </c>
    </row>
    <row r="3447" spans="1:8" x14ac:dyDescent="0.35">
      <c r="A3447" t="s">
        <v>13</v>
      </c>
      <c r="B3447" t="s">
        <v>14</v>
      </c>
      <c r="C3447" s="1">
        <v>101.4</v>
      </c>
      <c r="D3447">
        <v>24112025</v>
      </c>
      <c r="E3447">
        <v>4573</v>
      </c>
      <c r="F3447" t="s">
        <v>15</v>
      </c>
      <c r="G3447">
        <v>4601</v>
      </c>
      <c r="H3447" t="str">
        <f>IF(COUNTIF(Aktiva_företag[FO-nummer],ostolaskut_2025[[#This Row],[Toimittajan Y-tunnus]])&gt;0, "JA", "NEJ")</f>
        <v>NEJ</v>
      </c>
    </row>
    <row r="3448" spans="1:8" x14ac:dyDescent="0.35">
      <c r="A3448" t="s">
        <v>13</v>
      </c>
      <c r="B3448" t="s">
        <v>14</v>
      </c>
      <c r="C3448" s="1">
        <v>398.1</v>
      </c>
      <c r="D3448">
        <v>24112025</v>
      </c>
      <c r="E3448">
        <v>4573</v>
      </c>
      <c r="F3448" t="s">
        <v>15</v>
      </c>
      <c r="G3448">
        <v>4601</v>
      </c>
      <c r="H3448" t="str">
        <f>IF(COUNTIF(Aktiva_företag[FO-nummer],ostolaskut_2025[[#This Row],[Toimittajan Y-tunnus]])&gt;0, "JA", "NEJ")</f>
        <v>NEJ</v>
      </c>
    </row>
    <row r="3449" spans="1:8" x14ac:dyDescent="0.35">
      <c r="A3449" t="s">
        <v>13</v>
      </c>
      <c r="B3449" t="s">
        <v>14</v>
      </c>
      <c r="C3449" s="1">
        <v>5275.58</v>
      </c>
      <c r="D3449">
        <v>24112025</v>
      </c>
      <c r="E3449">
        <v>4573</v>
      </c>
      <c r="F3449" t="s">
        <v>15</v>
      </c>
      <c r="G3449">
        <v>4601</v>
      </c>
      <c r="H3449" t="str">
        <f>IF(COUNTIF(Aktiva_företag[FO-nummer],ostolaskut_2025[[#This Row],[Toimittajan Y-tunnus]])&gt;0, "JA", "NEJ")</f>
        <v>NEJ</v>
      </c>
    </row>
    <row r="3450" spans="1:8" x14ac:dyDescent="0.35">
      <c r="A3450" t="s">
        <v>13</v>
      </c>
      <c r="B3450" t="s">
        <v>14</v>
      </c>
      <c r="C3450" s="1">
        <v>253.88</v>
      </c>
      <c r="D3450">
        <v>30122025</v>
      </c>
      <c r="E3450">
        <v>4573</v>
      </c>
      <c r="F3450" t="s">
        <v>15</v>
      </c>
      <c r="G3450">
        <v>5352</v>
      </c>
      <c r="H3450" t="str">
        <f>IF(COUNTIF(Aktiva_företag[FO-nummer],ostolaskut_2025[[#This Row],[Toimittajan Y-tunnus]])&gt;0, "JA", "NEJ")</f>
        <v>NEJ</v>
      </c>
    </row>
    <row r="3451" spans="1:8" x14ac:dyDescent="0.35">
      <c r="A3451" t="s">
        <v>13</v>
      </c>
      <c r="B3451" t="s">
        <v>14</v>
      </c>
      <c r="C3451" s="1">
        <v>353.04</v>
      </c>
      <c r="D3451">
        <v>30122025</v>
      </c>
      <c r="E3451">
        <v>4573</v>
      </c>
      <c r="F3451" t="s">
        <v>15</v>
      </c>
      <c r="G3451">
        <v>5352</v>
      </c>
      <c r="H3451" t="str">
        <f>IF(COUNTIF(Aktiva_företag[FO-nummer],ostolaskut_2025[[#This Row],[Toimittajan Y-tunnus]])&gt;0, "JA", "NEJ")</f>
        <v>NEJ</v>
      </c>
    </row>
    <row r="3452" spans="1:8" x14ac:dyDescent="0.35">
      <c r="A3452" t="s">
        <v>13</v>
      </c>
      <c r="B3452" t="s">
        <v>14</v>
      </c>
      <c r="C3452" s="1">
        <v>18.78</v>
      </c>
      <c r="D3452">
        <v>30122025</v>
      </c>
      <c r="E3452">
        <v>4573</v>
      </c>
      <c r="F3452" t="s">
        <v>15</v>
      </c>
      <c r="G3452">
        <v>5352</v>
      </c>
      <c r="H3452" t="str">
        <f>IF(COUNTIF(Aktiva_företag[FO-nummer],ostolaskut_2025[[#This Row],[Toimittajan Y-tunnus]])&gt;0, "JA", "NEJ")</f>
        <v>NEJ</v>
      </c>
    </row>
    <row r="3453" spans="1:8" x14ac:dyDescent="0.35">
      <c r="A3453" t="s">
        <v>13</v>
      </c>
      <c r="B3453" t="s">
        <v>14</v>
      </c>
      <c r="C3453" s="1">
        <v>233.6</v>
      </c>
      <c r="D3453">
        <v>30122025</v>
      </c>
      <c r="E3453">
        <v>4573</v>
      </c>
      <c r="F3453" t="s">
        <v>15</v>
      </c>
      <c r="G3453">
        <v>5352</v>
      </c>
      <c r="H3453" t="str">
        <f>IF(COUNTIF(Aktiva_företag[FO-nummer],ostolaskut_2025[[#This Row],[Toimittajan Y-tunnus]])&gt;0, "JA", "NEJ")</f>
        <v>NEJ</v>
      </c>
    </row>
    <row r="3454" spans="1:8" x14ac:dyDescent="0.35">
      <c r="A3454" t="s">
        <v>13</v>
      </c>
      <c r="B3454" t="s">
        <v>14</v>
      </c>
      <c r="C3454" s="1">
        <v>31.55</v>
      </c>
      <c r="D3454">
        <v>30122025</v>
      </c>
      <c r="E3454">
        <v>4573</v>
      </c>
      <c r="F3454" t="s">
        <v>15</v>
      </c>
      <c r="G3454">
        <v>5352</v>
      </c>
      <c r="H3454" t="str">
        <f>IF(COUNTIF(Aktiva_företag[FO-nummer],ostolaskut_2025[[#This Row],[Toimittajan Y-tunnus]])&gt;0, "JA", "NEJ")</f>
        <v>NEJ</v>
      </c>
    </row>
    <row r="3455" spans="1:8" x14ac:dyDescent="0.35">
      <c r="A3455" t="s">
        <v>13</v>
      </c>
      <c r="B3455" t="s">
        <v>14</v>
      </c>
      <c r="C3455" s="1">
        <v>56.33</v>
      </c>
      <c r="D3455">
        <v>30122025</v>
      </c>
      <c r="E3455">
        <v>4573</v>
      </c>
      <c r="F3455" t="s">
        <v>15</v>
      </c>
      <c r="G3455">
        <v>5352</v>
      </c>
      <c r="H3455" t="str">
        <f>IF(COUNTIF(Aktiva_företag[FO-nummer],ostolaskut_2025[[#This Row],[Toimittajan Y-tunnus]])&gt;0, "JA", "NEJ")</f>
        <v>NEJ</v>
      </c>
    </row>
    <row r="3456" spans="1:8" x14ac:dyDescent="0.35">
      <c r="A3456" t="s">
        <v>13</v>
      </c>
      <c r="B3456" t="s">
        <v>14</v>
      </c>
      <c r="C3456" s="1">
        <v>262.14</v>
      </c>
      <c r="D3456">
        <v>30122025</v>
      </c>
      <c r="E3456">
        <v>4573</v>
      </c>
      <c r="F3456" t="s">
        <v>15</v>
      </c>
      <c r="G3456">
        <v>5352</v>
      </c>
      <c r="H3456" t="str">
        <f>IF(COUNTIF(Aktiva_företag[FO-nummer],ostolaskut_2025[[#This Row],[Toimittajan Y-tunnus]])&gt;0, "JA", "NEJ")</f>
        <v>NEJ</v>
      </c>
    </row>
    <row r="3457" spans="1:8" x14ac:dyDescent="0.35">
      <c r="A3457" t="s">
        <v>13</v>
      </c>
      <c r="B3457" t="s">
        <v>14</v>
      </c>
      <c r="C3457" s="1">
        <v>211.82</v>
      </c>
      <c r="D3457">
        <v>30122025</v>
      </c>
      <c r="E3457">
        <v>4573</v>
      </c>
      <c r="F3457" t="s">
        <v>15</v>
      </c>
      <c r="G3457">
        <v>5352</v>
      </c>
      <c r="H3457" t="str">
        <f>IF(COUNTIF(Aktiva_företag[FO-nummer],ostolaskut_2025[[#This Row],[Toimittajan Y-tunnus]])&gt;0, "JA", "NEJ")</f>
        <v>NEJ</v>
      </c>
    </row>
    <row r="3458" spans="1:8" x14ac:dyDescent="0.35">
      <c r="A3458" t="s">
        <v>13</v>
      </c>
      <c r="B3458" t="s">
        <v>14</v>
      </c>
      <c r="C3458" s="1">
        <v>84.5</v>
      </c>
      <c r="D3458">
        <v>30122025</v>
      </c>
      <c r="E3458">
        <v>4573</v>
      </c>
      <c r="F3458" t="s">
        <v>15</v>
      </c>
      <c r="G3458">
        <v>5352</v>
      </c>
      <c r="H3458" t="str">
        <f>IF(COUNTIF(Aktiva_företag[FO-nummer],ostolaskut_2025[[#This Row],[Toimittajan Y-tunnus]])&gt;0, "JA", "NEJ")</f>
        <v>NEJ</v>
      </c>
    </row>
    <row r="3459" spans="1:8" x14ac:dyDescent="0.35">
      <c r="A3459" t="s">
        <v>13</v>
      </c>
      <c r="B3459" t="s">
        <v>14</v>
      </c>
      <c r="C3459" s="1">
        <v>230.6</v>
      </c>
      <c r="D3459">
        <v>30122025</v>
      </c>
      <c r="E3459">
        <v>4573</v>
      </c>
      <c r="F3459" t="s">
        <v>15</v>
      </c>
      <c r="G3459">
        <v>4601</v>
      </c>
      <c r="H3459" t="str">
        <f>IF(COUNTIF(Aktiva_företag[FO-nummer],ostolaskut_2025[[#This Row],[Toimittajan Y-tunnus]])&gt;0, "JA", "NEJ")</f>
        <v>NEJ</v>
      </c>
    </row>
    <row r="3460" spans="1:8" x14ac:dyDescent="0.35">
      <c r="A3460" t="s">
        <v>13</v>
      </c>
      <c r="B3460" t="s">
        <v>14</v>
      </c>
      <c r="C3460" s="1">
        <v>101.4</v>
      </c>
      <c r="D3460">
        <v>30122025</v>
      </c>
      <c r="E3460">
        <v>4573</v>
      </c>
      <c r="F3460" t="s">
        <v>15</v>
      </c>
      <c r="G3460">
        <v>4601</v>
      </c>
      <c r="H3460" t="str">
        <f>IF(COUNTIF(Aktiva_företag[FO-nummer],ostolaskut_2025[[#This Row],[Toimittajan Y-tunnus]])&gt;0, "JA", "NEJ")</f>
        <v>NEJ</v>
      </c>
    </row>
    <row r="3461" spans="1:8" x14ac:dyDescent="0.35">
      <c r="A3461" t="s">
        <v>13</v>
      </c>
      <c r="B3461" t="s">
        <v>14</v>
      </c>
      <c r="C3461" s="1">
        <v>398.1</v>
      </c>
      <c r="D3461">
        <v>30122025</v>
      </c>
      <c r="E3461">
        <v>4573</v>
      </c>
      <c r="F3461" t="s">
        <v>15</v>
      </c>
      <c r="G3461">
        <v>4601</v>
      </c>
      <c r="H3461" t="str">
        <f>IF(COUNTIF(Aktiva_företag[FO-nummer],ostolaskut_2025[[#This Row],[Toimittajan Y-tunnus]])&gt;0, "JA", "NEJ")</f>
        <v>NEJ</v>
      </c>
    </row>
    <row r="3462" spans="1:8" x14ac:dyDescent="0.35">
      <c r="A3462" t="s">
        <v>13</v>
      </c>
      <c r="B3462" t="s">
        <v>14</v>
      </c>
      <c r="C3462" s="1">
        <v>5275.58</v>
      </c>
      <c r="D3462">
        <v>30122025</v>
      </c>
      <c r="E3462">
        <v>4573</v>
      </c>
      <c r="F3462" t="s">
        <v>15</v>
      </c>
      <c r="G3462">
        <v>4601</v>
      </c>
      <c r="H3462" t="str">
        <f>IF(COUNTIF(Aktiva_företag[FO-nummer],ostolaskut_2025[[#This Row],[Toimittajan Y-tunnus]])&gt;0, "JA", "NEJ")</f>
        <v>NEJ</v>
      </c>
    </row>
    <row r="3463" spans="1:8" x14ac:dyDescent="0.35">
      <c r="A3463" t="s">
        <v>849</v>
      </c>
      <c r="B3463" t="s">
        <v>850</v>
      </c>
      <c r="C3463" s="1">
        <v>206.85</v>
      </c>
      <c r="D3463">
        <v>13032025</v>
      </c>
      <c r="E3463">
        <v>4420</v>
      </c>
      <c r="F3463" t="s">
        <v>112</v>
      </c>
      <c r="G3463">
        <v>3601</v>
      </c>
      <c r="H3463" t="str">
        <f>IF(COUNTIF(Aktiva_företag[FO-nummer],ostolaskut_2025[[#This Row],[Toimittajan Y-tunnus]])&gt;0, "JA", "NEJ")</f>
        <v>NEJ</v>
      </c>
    </row>
    <row r="3464" spans="1:8" x14ac:dyDescent="0.35">
      <c r="A3464" t="s">
        <v>849</v>
      </c>
      <c r="B3464" t="s">
        <v>850</v>
      </c>
      <c r="C3464" s="1">
        <v>612.97</v>
      </c>
      <c r="D3464">
        <v>13032025</v>
      </c>
      <c r="E3464">
        <v>4305</v>
      </c>
      <c r="F3464" t="s">
        <v>17</v>
      </c>
      <c r="G3464">
        <v>3601</v>
      </c>
      <c r="H3464" t="str">
        <f>IF(COUNTIF(Aktiva_företag[FO-nummer],ostolaskut_2025[[#This Row],[Toimittajan Y-tunnus]])&gt;0, "JA", "NEJ")</f>
        <v>NEJ</v>
      </c>
    </row>
    <row r="3465" spans="1:8" x14ac:dyDescent="0.35">
      <c r="A3465" t="s">
        <v>849</v>
      </c>
      <c r="B3465" t="s">
        <v>850</v>
      </c>
      <c r="C3465" s="1">
        <v>598.76</v>
      </c>
      <c r="D3465">
        <v>20052025</v>
      </c>
      <c r="E3465">
        <v>4305</v>
      </c>
      <c r="F3465" t="s">
        <v>17</v>
      </c>
      <c r="G3465">
        <v>3551</v>
      </c>
      <c r="H3465" t="str">
        <f>IF(COUNTIF(Aktiva_företag[FO-nummer],ostolaskut_2025[[#This Row],[Toimittajan Y-tunnus]])&gt;0, "JA", "NEJ")</f>
        <v>NEJ</v>
      </c>
    </row>
    <row r="3466" spans="1:8" x14ac:dyDescent="0.35">
      <c r="A3466" t="s">
        <v>849</v>
      </c>
      <c r="B3466" t="s">
        <v>850</v>
      </c>
      <c r="C3466" s="1">
        <v>643.88</v>
      </c>
      <c r="D3466">
        <v>27102025</v>
      </c>
      <c r="E3466">
        <v>4305</v>
      </c>
      <c r="F3466" t="s">
        <v>17</v>
      </c>
      <c r="G3466">
        <v>3601</v>
      </c>
      <c r="H3466" t="str">
        <f>IF(COUNTIF(Aktiva_företag[FO-nummer],ostolaskut_2025[[#This Row],[Toimittajan Y-tunnus]])&gt;0, "JA", "NEJ")</f>
        <v>NEJ</v>
      </c>
    </row>
    <row r="3467" spans="1:8" x14ac:dyDescent="0.35">
      <c r="A3467" t="s">
        <v>849</v>
      </c>
      <c r="B3467" t="s">
        <v>850</v>
      </c>
      <c r="C3467" s="1">
        <v>123.4</v>
      </c>
      <c r="D3467">
        <v>13112025</v>
      </c>
      <c r="E3467">
        <v>4440</v>
      </c>
      <c r="F3467" t="s">
        <v>108</v>
      </c>
      <c r="G3467">
        <v>3051</v>
      </c>
      <c r="H3467" t="str">
        <f>IF(COUNTIF(Aktiva_företag[FO-nummer],ostolaskut_2025[[#This Row],[Toimittajan Y-tunnus]])&gt;0, "JA", "NEJ")</f>
        <v>NEJ</v>
      </c>
    </row>
    <row r="3468" spans="1:8" x14ac:dyDescent="0.35">
      <c r="A3468" t="s">
        <v>849</v>
      </c>
      <c r="B3468" t="s">
        <v>850</v>
      </c>
      <c r="C3468" s="1">
        <v>636.15</v>
      </c>
      <c r="D3468">
        <v>15122025</v>
      </c>
      <c r="E3468">
        <v>4305</v>
      </c>
      <c r="F3468" t="s">
        <v>17</v>
      </c>
      <c r="G3468">
        <v>3601</v>
      </c>
      <c r="H3468" t="str">
        <f>IF(COUNTIF(Aktiva_företag[FO-nummer],ostolaskut_2025[[#This Row],[Toimittajan Y-tunnus]])&gt;0, "JA", "NEJ")</f>
        <v>NEJ</v>
      </c>
    </row>
    <row r="3469" spans="1:8" x14ac:dyDescent="0.35">
      <c r="A3469" t="s">
        <v>1229</v>
      </c>
      <c r="B3469" t="s">
        <v>1230</v>
      </c>
      <c r="C3469" s="1">
        <v>1775</v>
      </c>
      <c r="D3469">
        <v>21052025</v>
      </c>
      <c r="E3469">
        <v>4390</v>
      </c>
      <c r="F3469" t="s">
        <v>140</v>
      </c>
      <c r="G3469">
        <v>5352</v>
      </c>
      <c r="H3469" t="str">
        <f>IF(COUNTIF(Aktiva_företag[FO-nummer],ostolaskut_2025[[#This Row],[Toimittajan Y-tunnus]])&gt;0, "JA", "NEJ")</f>
        <v>NEJ</v>
      </c>
    </row>
    <row r="3470" spans="1:8" x14ac:dyDescent="0.35">
      <c r="A3470" t="s">
        <v>1229</v>
      </c>
      <c r="B3470" t="s">
        <v>1230</v>
      </c>
      <c r="C3470" s="1">
        <v>1065</v>
      </c>
      <c r="D3470">
        <v>7092025</v>
      </c>
      <c r="E3470">
        <v>4390</v>
      </c>
      <c r="F3470" t="s">
        <v>140</v>
      </c>
      <c r="G3470">
        <v>5352</v>
      </c>
      <c r="H3470" t="str">
        <f>IF(COUNTIF(Aktiva_företag[FO-nummer],ostolaskut_2025[[#This Row],[Toimittajan Y-tunnus]])&gt;0, "JA", "NEJ")</f>
        <v>NEJ</v>
      </c>
    </row>
    <row r="3471" spans="1:8" x14ac:dyDescent="0.35">
      <c r="A3471" t="s">
        <v>1229</v>
      </c>
      <c r="B3471" t="s">
        <v>1230</v>
      </c>
      <c r="C3471" s="1">
        <v>1420</v>
      </c>
      <c r="D3471">
        <v>17122025</v>
      </c>
      <c r="E3471">
        <v>4390</v>
      </c>
      <c r="F3471" t="s">
        <v>140</v>
      </c>
      <c r="G3471">
        <v>5352</v>
      </c>
      <c r="H3471" t="str">
        <f>IF(COUNTIF(Aktiva_företag[FO-nummer],ostolaskut_2025[[#This Row],[Toimittajan Y-tunnus]])&gt;0, "JA", "NEJ")</f>
        <v>NEJ</v>
      </c>
    </row>
    <row r="3472" spans="1:8" x14ac:dyDescent="0.35">
      <c r="A3472" t="s">
        <v>492</v>
      </c>
      <c r="B3472" t="s">
        <v>493</v>
      </c>
      <c r="C3472" s="1">
        <v>3191.78</v>
      </c>
      <c r="D3472">
        <v>3022025</v>
      </c>
      <c r="E3472">
        <v>4573</v>
      </c>
      <c r="F3472" t="s">
        <v>15</v>
      </c>
      <c r="G3472">
        <v>4601</v>
      </c>
      <c r="H3472" t="str">
        <f>IF(COUNTIF(Aktiva_företag[FO-nummer],ostolaskut_2025[[#This Row],[Toimittajan Y-tunnus]])&gt;0, "JA", "NEJ")</f>
        <v>NEJ</v>
      </c>
    </row>
    <row r="3473" spans="1:8" x14ac:dyDescent="0.35">
      <c r="A3473" t="s">
        <v>492</v>
      </c>
      <c r="B3473" t="s">
        <v>493</v>
      </c>
      <c r="C3473" s="1">
        <v>3191.78</v>
      </c>
      <c r="D3473">
        <v>14032025</v>
      </c>
      <c r="E3473">
        <v>4573</v>
      </c>
      <c r="F3473" t="s">
        <v>15</v>
      </c>
      <c r="G3473">
        <v>4601</v>
      </c>
      <c r="H3473" t="str">
        <f>IF(COUNTIF(Aktiva_företag[FO-nummer],ostolaskut_2025[[#This Row],[Toimittajan Y-tunnus]])&gt;0, "JA", "NEJ")</f>
        <v>NEJ</v>
      </c>
    </row>
    <row r="3474" spans="1:8" x14ac:dyDescent="0.35">
      <c r="A3474" t="s">
        <v>492</v>
      </c>
      <c r="B3474" t="s">
        <v>493</v>
      </c>
      <c r="C3474" s="1">
        <v>3191.78</v>
      </c>
      <c r="D3474">
        <v>8042025</v>
      </c>
      <c r="E3474">
        <v>4573</v>
      </c>
      <c r="F3474" t="s">
        <v>15</v>
      </c>
      <c r="G3474">
        <v>4601</v>
      </c>
      <c r="H3474" t="str">
        <f>IF(COUNTIF(Aktiva_företag[FO-nummer],ostolaskut_2025[[#This Row],[Toimittajan Y-tunnus]])&gt;0, "JA", "NEJ")</f>
        <v>NEJ</v>
      </c>
    </row>
    <row r="3475" spans="1:8" x14ac:dyDescent="0.35">
      <c r="A3475" t="s">
        <v>492</v>
      </c>
      <c r="B3475" t="s">
        <v>493</v>
      </c>
      <c r="C3475" s="1">
        <v>3191.78</v>
      </c>
      <c r="D3475">
        <v>5052025</v>
      </c>
      <c r="E3475">
        <v>4573</v>
      </c>
      <c r="F3475" t="s">
        <v>15</v>
      </c>
      <c r="G3475">
        <v>4601</v>
      </c>
      <c r="H3475" t="str">
        <f>IF(COUNTIF(Aktiva_företag[FO-nummer],ostolaskut_2025[[#This Row],[Toimittajan Y-tunnus]])&gt;0, "JA", "NEJ")</f>
        <v>NEJ</v>
      </c>
    </row>
    <row r="3476" spans="1:8" x14ac:dyDescent="0.35">
      <c r="A3476" t="s">
        <v>492</v>
      </c>
      <c r="B3476" t="s">
        <v>493</v>
      </c>
      <c r="C3476" s="1">
        <v>434.24</v>
      </c>
      <c r="D3476">
        <v>15092025</v>
      </c>
      <c r="E3476">
        <v>4520</v>
      </c>
      <c r="F3476" t="s">
        <v>117</v>
      </c>
      <c r="G3476">
        <v>5501</v>
      </c>
      <c r="H3476" t="str">
        <f>IF(COUNTIF(Aktiva_företag[FO-nummer],ostolaskut_2025[[#This Row],[Toimittajan Y-tunnus]])&gt;0, "JA", "NEJ")</f>
        <v>NEJ</v>
      </c>
    </row>
    <row r="3477" spans="1:8" x14ac:dyDescent="0.35">
      <c r="A3477" t="s">
        <v>492</v>
      </c>
      <c r="B3477" t="s">
        <v>493</v>
      </c>
      <c r="C3477" s="1">
        <v>463.16</v>
      </c>
      <c r="D3477">
        <v>15092025</v>
      </c>
      <c r="E3477">
        <v>4520</v>
      </c>
      <c r="F3477" t="s">
        <v>117</v>
      </c>
      <c r="G3477">
        <v>5501</v>
      </c>
      <c r="H3477" t="str">
        <f>IF(COUNTIF(Aktiva_företag[FO-nummer],ostolaskut_2025[[#This Row],[Toimittajan Y-tunnus]])&gt;0, "JA", "NEJ")</f>
        <v>NEJ</v>
      </c>
    </row>
    <row r="3478" spans="1:8" x14ac:dyDescent="0.35">
      <c r="A3478" t="s">
        <v>492</v>
      </c>
      <c r="B3478" t="s">
        <v>493</v>
      </c>
      <c r="C3478" s="1">
        <v>86.9</v>
      </c>
      <c r="D3478">
        <v>15092025</v>
      </c>
      <c r="E3478">
        <v>4520</v>
      </c>
      <c r="F3478" t="s">
        <v>117</v>
      </c>
      <c r="G3478">
        <v>5501</v>
      </c>
      <c r="H3478" t="str">
        <f>IF(COUNTIF(Aktiva_företag[FO-nummer],ostolaskut_2025[[#This Row],[Toimittajan Y-tunnus]])&gt;0, "JA", "NEJ")</f>
        <v>NEJ</v>
      </c>
    </row>
    <row r="3479" spans="1:8" x14ac:dyDescent="0.35">
      <c r="A3479" t="s">
        <v>492</v>
      </c>
      <c r="B3479" t="s">
        <v>493</v>
      </c>
      <c r="C3479" s="1">
        <v>289.49</v>
      </c>
      <c r="D3479">
        <v>15092025</v>
      </c>
      <c r="E3479">
        <v>4520</v>
      </c>
      <c r="F3479" t="s">
        <v>117</v>
      </c>
      <c r="G3479">
        <v>5501</v>
      </c>
      <c r="H3479" t="str">
        <f>IF(COUNTIF(Aktiva_företag[FO-nummer],ostolaskut_2025[[#This Row],[Toimittajan Y-tunnus]])&gt;0, "JA", "NEJ")</f>
        <v>NEJ</v>
      </c>
    </row>
    <row r="3480" spans="1:8" x14ac:dyDescent="0.35">
      <c r="A3480" t="s">
        <v>492</v>
      </c>
      <c r="B3480" t="s">
        <v>493</v>
      </c>
      <c r="C3480" s="1">
        <v>101.37</v>
      </c>
      <c r="D3480">
        <v>15092025</v>
      </c>
      <c r="E3480">
        <v>4520</v>
      </c>
      <c r="F3480" t="s">
        <v>117</v>
      </c>
      <c r="G3480">
        <v>5501</v>
      </c>
      <c r="H3480" t="str">
        <f>IF(COUNTIF(Aktiva_företag[FO-nummer],ostolaskut_2025[[#This Row],[Toimittajan Y-tunnus]])&gt;0, "JA", "NEJ")</f>
        <v>NEJ</v>
      </c>
    </row>
    <row r="3481" spans="1:8" x14ac:dyDescent="0.35">
      <c r="A3481" t="s">
        <v>492</v>
      </c>
      <c r="B3481" t="s">
        <v>493</v>
      </c>
      <c r="C3481" s="1">
        <v>28.79</v>
      </c>
      <c r="D3481">
        <v>15092025</v>
      </c>
      <c r="E3481">
        <v>4520</v>
      </c>
      <c r="F3481" t="s">
        <v>117</v>
      </c>
      <c r="G3481">
        <v>5501</v>
      </c>
      <c r="H3481" t="str">
        <f>IF(COUNTIF(Aktiva_företag[FO-nummer],ostolaskut_2025[[#This Row],[Toimittajan Y-tunnus]])&gt;0, "JA", "NEJ")</f>
        <v>NEJ</v>
      </c>
    </row>
    <row r="3482" spans="1:8" x14ac:dyDescent="0.35">
      <c r="A3482" t="s">
        <v>492</v>
      </c>
      <c r="B3482" t="s">
        <v>493</v>
      </c>
      <c r="C3482" s="1">
        <v>3191.78</v>
      </c>
      <c r="D3482">
        <v>31122025</v>
      </c>
      <c r="E3482">
        <v>4573</v>
      </c>
      <c r="F3482" t="s">
        <v>15</v>
      </c>
      <c r="G3482">
        <v>4601</v>
      </c>
      <c r="H3482" t="str">
        <f>IF(COUNTIF(Aktiva_företag[FO-nummer],ostolaskut_2025[[#This Row],[Toimittajan Y-tunnus]])&gt;0, "JA", "NEJ")</f>
        <v>NEJ</v>
      </c>
    </row>
    <row r="3483" spans="1:8" x14ac:dyDescent="0.35">
      <c r="A3483" t="s">
        <v>74</v>
      </c>
      <c r="B3483" t="s">
        <v>75</v>
      </c>
      <c r="C3483" s="1">
        <v>390</v>
      </c>
      <c r="D3483">
        <v>2012025</v>
      </c>
      <c r="E3483">
        <v>4360</v>
      </c>
      <c r="F3483" t="s">
        <v>76</v>
      </c>
      <c r="G3483">
        <v>1101</v>
      </c>
      <c r="H3483" t="str">
        <f>IF(COUNTIF(Aktiva_företag[FO-nummer],ostolaskut_2025[[#This Row],[Toimittajan Y-tunnus]])&gt;0, "JA", "NEJ")</f>
        <v>NEJ</v>
      </c>
    </row>
    <row r="3484" spans="1:8" x14ac:dyDescent="0.35">
      <c r="A3484" t="s">
        <v>1676</v>
      </c>
      <c r="B3484" t="s">
        <v>1677</v>
      </c>
      <c r="C3484" s="1">
        <v>485.26</v>
      </c>
      <c r="D3484">
        <v>27102025</v>
      </c>
      <c r="E3484">
        <v>4342</v>
      </c>
      <c r="F3484" t="s">
        <v>22</v>
      </c>
      <c r="G3484">
        <v>5551</v>
      </c>
      <c r="H3484" t="str">
        <f>IF(COUNTIF(Aktiva_företag[FO-nummer],ostolaskut_2025[[#This Row],[Toimittajan Y-tunnus]])&gt;0, "JA", "NEJ")</f>
        <v>NEJ</v>
      </c>
    </row>
    <row r="3485" spans="1:8" x14ac:dyDescent="0.35">
      <c r="A3485" t="s">
        <v>1263</v>
      </c>
      <c r="B3485" t="s">
        <v>1264</v>
      </c>
      <c r="C3485" s="1">
        <v>4500</v>
      </c>
      <c r="D3485">
        <v>3062025</v>
      </c>
      <c r="E3485">
        <v>4440</v>
      </c>
      <c r="F3485" t="s">
        <v>108</v>
      </c>
      <c r="G3485">
        <v>5501</v>
      </c>
      <c r="H3485" t="str">
        <f>IF(COUNTIF(Aktiva_företag[FO-nummer],ostolaskut_2025[[#This Row],[Toimittajan Y-tunnus]])&gt;0, "JA", "NEJ")</f>
        <v>NEJ</v>
      </c>
    </row>
    <row r="3486" spans="1:8" x14ac:dyDescent="0.35">
      <c r="A3486" t="s">
        <v>1393</v>
      </c>
      <c r="B3486" t="s">
        <v>1394</v>
      </c>
      <c r="C3486" s="1">
        <v>700</v>
      </c>
      <c r="D3486">
        <v>13072025</v>
      </c>
      <c r="E3486">
        <v>4342</v>
      </c>
      <c r="F3486" t="s">
        <v>22</v>
      </c>
      <c r="G3486">
        <v>5551</v>
      </c>
      <c r="H3486" t="str">
        <f>IF(COUNTIF(Aktiva_företag[FO-nummer],ostolaskut_2025[[#This Row],[Toimittajan Y-tunnus]])&gt;0, "JA", "NEJ")</f>
        <v>NEJ</v>
      </c>
    </row>
    <row r="3487" spans="1:8" x14ac:dyDescent="0.35">
      <c r="A3487" t="s">
        <v>393</v>
      </c>
      <c r="B3487" t="s">
        <v>394</v>
      </c>
      <c r="C3487" s="1">
        <v>700</v>
      </c>
      <c r="D3487">
        <v>30012025</v>
      </c>
      <c r="E3487">
        <v>4342</v>
      </c>
      <c r="F3487" t="s">
        <v>22</v>
      </c>
      <c r="G3487">
        <v>5551</v>
      </c>
      <c r="H3487" t="str">
        <f>IF(COUNTIF(Aktiva_företag[FO-nummer],ostolaskut_2025[[#This Row],[Toimittajan Y-tunnus]])&gt;0, "JA", "NEJ")</f>
        <v>NEJ</v>
      </c>
    </row>
    <row r="3488" spans="1:8" x14ac:dyDescent="0.35">
      <c r="A3488" t="s">
        <v>393</v>
      </c>
      <c r="B3488" t="s">
        <v>394</v>
      </c>
      <c r="C3488" s="1">
        <v>700</v>
      </c>
      <c r="D3488">
        <v>6032025</v>
      </c>
      <c r="E3488">
        <v>4342</v>
      </c>
      <c r="F3488" t="s">
        <v>22</v>
      </c>
      <c r="G3488">
        <v>5551</v>
      </c>
      <c r="H3488" t="str">
        <f>IF(COUNTIF(Aktiva_företag[FO-nummer],ostolaskut_2025[[#This Row],[Toimittajan Y-tunnus]])&gt;0, "JA", "NEJ")</f>
        <v>NEJ</v>
      </c>
    </row>
    <row r="3489" spans="1:8" x14ac:dyDescent="0.35">
      <c r="A3489" t="s">
        <v>393</v>
      </c>
      <c r="B3489" t="s">
        <v>394</v>
      </c>
      <c r="C3489" s="1">
        <v>700</v>
      </c>
      <c r="D3489">
        <v>11042025</v>
      </c>
      <c r="E3489">
        <v>4342</v>
      </c>
      <c r="F3489" t="s">
        <v>22</v>
      </c>
      <c r="G3489">
        <v>5551</v>
      </c>
      <c r="H3489" t="str">
        <f>IF(COUNTIF(Aktiva_företag[FO-nummer],ostolaskut_2025[[#This Row],[Toimittajan Y-tunnus]])&gt;0, "JA", "NEJ")</f>
        <v>NEJ</v>
      </c>
    </row>
    <row r="3490" spans="1:8" x14ac:dyDescent="0.35">
      <c r="A3490" t="s">
        <v>1698</v>
      </c>
      <c r="B3490" t="s">
        <v>1699</v>
      </c>
      <c r="C3490" s="1">
        <v>1980</v>
      </c>
      <c r="D3490">
        <v>30102025</v>
      </c>
      <c r="E3490">
        <v>4342</v>
      </c>
      <c r="F3490" t="s">
        <v>22</v>
      </c>
      <c r="G3490">
        <v>5551</v>
      </c>
      <c r="H3490" t="str">
        <f>IF(COUNTIF(Aktiva_företag[FO-nummer],ostolaskut_2025[[#This Row],[Toimittajan Y-tunnus]])&gt;0, "JA", "NEJ")</f>
        <v>NEJ</v>
      </c>
    </row>
    <row r="3491" spans="1:8" x14ac:dyDescent="0.35">
      <c r="A3491" t="s">
        <v>821</v>
      </c>
      <c r="B3491" t="s">
        <v>822</v>
      </c>
      <c r="C3491" s="1">
        <v>117.51</v>
      </c>
      <c r="D3491">
        <v>17032025</v>
      </c>
      <c r="E3491">
        <v>4470</v>
      </c>
      <c r="F3491" t="s">
        <v>20</v>
      </c>
      <c r="G3491">
        <v>3551</v>
      </c>
      <c r="H3491" t="str">
        <f>IF(COUNTIF(Aktiva_företag[FO-nummer],ostolaskut_2025[[#This Row],[Toimittajan Y-tunnus]])&gt;0, "JA", "NEJ")</f>
        <v>NEJ</v>
      </c>
    </row>
    <row r="3492" spans="1:8" x14ac:dyDescent="0.35">
      <c r="A3492" t="s">
        <v>821</v>
      </c>
      <c r="B3492" t="s">
        <v>822</v>
      </c>
      <c r="C3492" s="1">
        <v>117.51</v>
      </c>
      <c r="D3492">
        <v>16062025</v>
      </c>
      <c r="E3492">
        <v>4470</v>
      </c>
      <c r="F3492" t="s">
        <v>20</v>
      </c>
      <c r="G3492">
        <v>3551</v>
      </c>
      <c r="H3492" t="str">
        <f>IF(COUNTIF(Aktiva_företag[FO-nummer],ostolaskut_2025[[#This Row],[Toimittajan Y-tunnus]])&gt;0, "JA", "NEJ")</f>
        <v>NEJ</v>
      </c>
    </row>
    <row r="3493" spans="1:8" x14ac:dyDescent="0.35">
      <c r="A3493" t="s">
        <v>821</v>
      </c>
      <c r="B3493" t="s">
        <v>822</v>
      </c>
      <c r="C3493" s="1">
        <v>117.51</v>
      </c>
      <c r="D3493">
        <v>16092025</v>
      </c>
      <c r="E3493">
        <v>4305</v>
      </c>
      <c r="F3493" t="s">
        <v>17</v>
      </c>
      <c r="G3493">
        <v>3551</v>
      </c>
      <c r="H3493" t="str">
        <f>IF(COUNTIF(Aktiva_företag[FO-nummer],ostolaskut_2025[[#This Row],[Toimittajan Y-tunnus]])&gt;0, "JA", "NEJ")</f>
        <v>NEJ</v>
      </c>
    </row>
    <row r="3494" spans="1:8" x14ac:dyDescent="0.35">
      <c r="A3494" t="s">
        <v>1650</v>
      </c>
      <c r="B3494" t="s">
        <v>1651</v>
      </c>
      <c r="C3494" s="1">
        <v>24084</v>
      </c>
      <c r="D3494">
        <v>20102025</v>
      </c>
      <c r="E3494">
        <v>4860</v>
      </c>
      <c r="F3494" t="s">
        <v>44</v>
      </c>
      <c r="G3494">
        <v>5352</v>
      </c>
      <c r="H3494" t="str">
        <f>IF(COUNTIF(Aktiva_företag[FO-nummer],ostolaskut_2025[[#This Row],[Toimittajan Y-tunnus]])&gt;0, "JA", "NEJ")</f>
        <v>NEJ</v>
      </c>
    </row>
    <row r="3495" spans="1:8" x14ac:dyDescent="0.35">
      <c r="A3495" t="s">
        <v>1650</v>
      </c>
      <c r="B3495" t="s">
        <v>1651</v>
      </c>
      <c r="C3495" s="1">
        <v>280525.63</v>
      </c>
      <c r="D3495">
        <v>30102025</v>
      </c>
      <c r="E3495">
        <v>4860</v>
      </c>
      <c r="F3495" t="s">
        <v>44</v>
      </c>
      <c r="G3495">
        <v>5352</v>
      </c>
      <c r="H3495" t="str">
        <f>IF(COUNTIF(Aktiva_företag[FO-nummer],ostolaskut_2025[[#This Row],[Toimittajan Y-tunnus]])&gt;0, "JA", "NEJ")</f>
        <v>NEJ</v>
      </c>
    </row>
    <row r="3496" spans="1:8" x14ac:dyDescent="0.35">
      <c r="A3496" t="s">
        <v>1650</v>
      </c>
      <c r="B3496" t="s">
        <v>1651</v>
      </c>
      <c r="C3496" s="1">
        <v>394.6</v>
      </c>
      <c r="D3496">
        <v>31122025</v>
      </c>
      <c r="E3496">
        <v>4390</v>
      </c>
      <c r="F3496" t="s">
        <v>140</v>
      </c>
      <c r="G3496">
        <v>5352</v>
      </c>
      <c r="H3496" t="str">
        <f>IF(COUNTIF(Aktiva_företag[FO-nummer],ostolaskut_2025[[#This Row],[Toimittajan Y-tunnus]])&gt;0, "JA", "NEJ")</f>
        <v>NEJ</v>
      </c>
    </row>
    <row r="3497" spans="1:8" x14ac:dyDescent="0.35">
      <c r="A3497" t="s">
        <v>805</v>
      </c>
      <c r="B3497" t="s">
        <v>806</v>
      </c>
      <c r="C3497" s="1">
        <v>14.34</v>
      </c>
      <c r="D3497">
        <v>13032025</v>
      </c>
      <c r="E3497">
        <v>4360</v>
      </c>
      <c r="F3497" t="s">
        <v>76</v>
      </c>
      <c r="G3497">
        <v>4601</v>
      </c>
      <c r="H3497" t="str">
        <f>IF(COUNTIF(Aktiva_företag[FO-nummer],ostolaskut_2025[[#This Row],[Toimittajan Y-tunnus]])&gt;0, "JA", "NEJ")</f>
        <v>NEJ</v>
      </c>
    </row>
    <row r="3498" spans="1:8" x14ac:dyDescent="0.35">
      <c r="A3498" t="s">
        <v>805</v>
      </c>
      <c r="B3498" t="s">
        <v>806</v>
      </c>
      <c r="C3498" s="1">
        <v>640.04</v>
      </c>
      <c r="D3498">
        <v>13032025</v>
      </c>
      <c r="E3498">
        <v>4600</v>
      </c>
      <c r="F3498" t="s">
        <v>120</v>
      </c>
      <c r="G3498">
        <v>4601</v>
      </c>
      <c r="H3498" t="str">
        <f>IF(COUNTIF(Aktiva_företag[FO-nummer],ostolaskut_2025[[#This Row],[Toimittajan Y-tunnus]])&gt;0, "JA", "NEJ")</f>
        <v>NEJ</v>
      </c>
    </row>
    <row r="3499" spans="1:8" x14ac:dyDescent="0.35">
      <c r="A3499" t="s">
        <v>99</v>
      </c>
      <c r="B3499" t="s">
        <v>100</v>
      </c>
      <c r="C3499" s="1">
        <v>72.19</v>
      </c>
      <c r="D3499">
        <v>2012025</v>
      </c>
      <c r="E3499">
        <v>4510</v>
      </c>
      <c r="F3499" t="s">
        <v>101</v>
      </c>
      <c r="G3499">
        <v>3101</v>
      </c>
      <c r="H3499" t="str">
        <f>IF(COUNTIF(Aktiva_företag[FO-nummer],ostolaskut_2025[[#This Row],[Toimittajan Y-tunnus]])&gt;0, "JA", "NEJ")</f>
        <v>NEJ</v>
      </c>
    </row>
    <row r="3500" spans="1:8" x14ac:dyDescent="0.35">
      <c r="A3500" t="s">
        <v>99</v>
      </c>
      <c r="B3500" t="s">
        <v>100</v>
      </c>
      <c r="C3500" s="1">
        <v>572.29999999999995</v>
      </c>
      <c r="D3500">
        <v>26052025</v>
      </c>
      <c r="E3500">
        <v>4510</v>
      </c>
      <c r="F3500" t="s">
        <v>101</v>
      </c>
      <c r="G3500">
        <v>3101</v>
      </c>
      <c r="H3500" t="str">
        <f>IF(COUNTIF(Aktiva_företag[FO-nummer],ostolaskut_2025[[#This Row],[Toimittajan Y-tunnus]])&gt;0, "JA", "NEJ")</f>
        <v>NEJ</v>
      </c>
    </row>
    <row r="3501" spans="1:8" x14ac:dyDescent="0.35">
      <c r="A3501" t="s">
        <v>99</v>
      </c>
      <c r="B3501" t="s">
        <v>100</v>
      </c>
      <c r="C3501" s="1">
        <v>184.78</v>
      </c>
      <c r="D3501">
        <v>17122025</v>
      </c>
      <c r="E3501">
        <v>4501</v>
      </c>
      <c r="F3501" t="s">
        <v>214</v>
      </c>
      <c r="G3501">
        <v>3051</v>
      </c>
      <c r="H3501" t="str">
        <f>IF(COUNTIF(Aktiva_företag[FO-nummer],ostolaskut_2025[[#This Row],[Toimittajan Y-tunnus]])&gt;0, "JA", "NEJ")</f>
        <v>NEJ</v>
      </c>
    </row>
    <row r="3502" spans="1:8" x14ac:dyDescent="0.35">
      <c r="A3502" t="s">
        <v>1737</v>
      </c>
      <c r="B3502" t="s">
        <v>1738</v>
      </c>
      <c r="C3502" s="1">
        <v>47.81</v>
      </c>
      <c r="D3502">
        <v>14112025</v>
      </c>
      <c r="E3502">
        <v>4440</v>
      </c>
      <c r="F3502" t="s">
        <v>108</v>
      </c>
      <c r="G3502">
        <v>3101</v>
      </c>
      <c r="H3502" t="str">
        <f>IF(COUNTIF(Aktiva_företag[FO-nummer],ostolaskut_2025[[#This Row],[Toimittajan Y-tunnus]])&gt;0, "JA", "NEJ")</f>
        <v>NEJ</v>
      </c>
    </row>
    <row r="3503" spans="1:8" x14ac:dyDescent="0.35">
      <c r="A3503" t="s">
        <v>1237</v>
      </c>
      <c r="B3503" t="s">
        <v>1238</v>
      </c>
      <c r="C3503" s="1">
        <v>1187.5</v>
      </c>
      <c r="D3503">
        <v>28052025</v>
      </c>
      <c r="E3503">
        <v>4342</v>
      </c>
      <c r="F3503" t="s">
        <v>22</v>
      </c>
      <c r="G3503">
        <v>1101</v>
      </c>
      <c r="H3503" t="str">
        <f>IF(COUNTIF(Aktiva_företag[FO-nummer],ostolaskut_2025[[#This Row],[Toimittajan Y-tunnus]])&gt;0, "JA", "NEJ")</f>
        <v>NEJ</v>
      </c>
    </row>
    <row r="3504" spans="1:8" x14ac:dyDescent="0.35">
      <c r="A3504" t="s">
        <v>308</v>
      </c>
      <c r="B3504" t="s">
        <v>309</v>
      </c>
      <c r="C3504" s="1">
        <v>40</v>
      </c>
      <c r="D3504">
        <v>24012025</v>
      </c>
      <c r="E3504">
        <v>4350</v>
      </c>
      <c r="F3504" t="s">
        <v>183</v>
      </c>
      <c r="G3504">
        <v>3041</v>
      </c>
      <c r="H3504" t="str">
        <f>IF(COUNTIF(Aktiva_företag[FO-nummer],ostolaskut_2025[[#This Row],[Toimittajan Y-tunnus]])&gt;0, "JA", "NEJ")</f>
        <v>NEJ</v>
      </c>
    </row>
    <row r="3505" spans="1:8" x14ac:dyDescent="0.35">
      <c r="A3505" t="s">
        <v>308</v>
      </c>
      <c r="B3505" t="s">
        <v>309</v>
      </c>
      <c r="C3505" s="1">
        <v>120</v>
      </c>
      <c r="D3505">
        <v>24012025</v>
      </c>
      <c r="E3505">
        <v>4350</v>
      </c>
      <c r="F3505" t="s">
        <v>183</v>
      </c>
      <c r="G3505">
        <v>5352</v>
      </c>
      <c r="H3505" t="str">
        <f>IF(COUNTIF(Aktiva_företag[FO-nummer],ostolaskut_2025[[#This Row],[Toimittajan Y-tunnus]])&gt;0, "JA", "NEJ")</f>
        <v>NEJ</v>
      </c>
    </row>
    <row r="3506" spans="1:8" x14ac:dyDescent="0.35">
      <c r="A3506" t="s">
        <v>308</v>
      </c>
      <c r="B3506" t="s">
        <v>309</v>
      </c>
      <c r="C3506" s="1">
        <v>40</v>
      </c>
      <c r="D3506">
        <v>24012025</v>
      </c>
      <c r="E3506">
        <v>4350</v>
      </c>
      <c r="F3506" t="s">
        <v>183</v>
      </c>
      <c r="G3506">
        <v>3051</v>
      </c>
      <c r="H3506" t="str">
        <f>IF(COUNTIF(Aktiva_företag[FO-nummer],ostolaskut_2025[[#This Row],[Toimittajan Y-tunnus]])&gt;0, "JA", "NEJ")</f>
        <v>NEJ</v>
      </c>
    </row>
    <row r="3507" spans="1:8" x14ac:dyDescent="0.35">
      <c r="A3507" t="s">
        <v>1091</v>
      </c>
      <c r="B3507" t="s">
        <v>1092</v>
      </c>
      <c r="C3507" s="1">
        <v>546.48</v>
      </c>
      <c r="D3507">
        <v>4052025</v>
      </c>
      <c r="E3507">
        <v>4420</v>
      </c>
      <c r="F3507" t="s">
        <v>112</v>
      </c>
      <c r="G3507">
        <v>5352</v>
      </c>
      <c r="H3507" t="str">
        <f>IF(COUNTIF(Aktiva_företag[FO-nummer],ostolaskut_2025[[#This Row],[Toimittajan Y-tunnus]])&gt;0, "JA", "NEJ")</f>
        <v>NEJ</v>
      </c>
    </row>
    <row r="3508" spans="1:8" x14ac:dyDescent="0.35">
      <c r="A3508" t="s">
        <v>1091</v>
      </c>
      <c r="B3508" t="s">
        <v>1092</v>
      </c>
      <c r="C3508" s="1">
        <v>6573.91</v>
      </c>
      <c r="D3508">
        <v>4052025</v>
      </c>
      <c r="E3508">
        <v>4340</v>
      </c>
      <c r="F3508" t="s">
        <v>66</v>
      </c>
      <c r="G3508">
        <v>5352</v>
      </c>
      <c r="H3508" t="str">
        <f>IF(COUNTIF(Aktiva_företag[FO-nummer],ostolaskut_2025[[#This Row],[Toimittajan Y-tunnus]])&gt;0, "JA", "NEJ")</f>
        <v>NEJ</v>
      </c>
    </row>
    <row r="3509" spans="1:8" x14ac:dyDescent="0.35">
      <c r="A3509" t="s">
        <v>1109</v>
      </c>
      <c r="B3509" t="s">
        <v>1110</v>
      </c>
      <c r="C3509" s="1">
        <v>700</v>
      </c>
      <c r="D3509">
        <v>2052025</v>
      </c>
      <c r="E3509">
        <v>4342</v>
      </c>
      <c r="F3509" t="s">
        <v>22</v>
      </c>
      <c r="G3509">
        <v>5551</v>
      </c>
      <c r="H3509" t="str">
        <f>IF(COUNTIF(Aktiva_företag[FO-nummer],ostolaskut_2025[[#This Row],[Toimittajan Y-tunnus]])&gt;0, "JA", "NEJ")</f>
        <v>NEJ</v>
      </c>
    </row>
    <row r="3510" spans="1:8" x14ac:dyDescent="0.35">
      <c r="A3510" t="s">
        <v>1820</v>
      </c>
      <c r="B3510" t="s">
        <v>1821</v>
      </c>
      <c r="C3510" s="1">
        <v>8300</v>
      </c>
      <c r="D3510">
        <v>8112025</v>
      </c>
      <c r="E3510">
        <v>4390</v>
      </c>
      <c r="F3510" t="s">
        <v>140</v>
      </c>
      <c r="G3510">
        <v>5352</v>
      </c>
      <c r="H3510" t="str">
        <f>IF(COUNTIF(Aktiva_företag[FO-nummer],ostolaskut_2025[[#This Row],[Toimittajan Y-tunnus]])&gt;0, "JA", "NEJ")</f>
        <v>NEJ</v>
      </c>
    </row>
    <row r="3511" spans="1:8" x14ac:dyDescent="0.35">
      <c r="A3511" t="s">
        <v>298</v>
      </c>
      <c r="B3511" t="s">
        <v>299</v>
      </c>
      <c r="C3511" s="1">
        <v>463.68</v>
      </c>
      <c r="D3511">
        <v>21012025</v>
      </c>
      <c r="E3511">
        <v>4580</v>
      </c>
      <c r="F3511" t="s">
        <v>160</v>
      </c>
      <c r="G3511">
        <v>3101</v>
      </c>
      <c r="H3511" t="str">
        <f>IF(COUNTIF(Aktiva_företag[FO-nummer],ostolaskut_2025[[#This Row],[Toimittajan Y-tunnus]])&gt;0, "JA", "NEJ")</f>
        <v>NEJ</v>
      </c>
    </row>
    <row r="3512" spans="1:8" x14ac:dyDescent="0.35">
      <c r="A3512" t="s">
        <v>298</v>
      </c>
      <c r="B3512" t="s">
        <v>299</v>
      </c>
      <c r="C3512" s="1">
        <v>442.41</v>
      </c>
      <c r="D3512">
        <v>21012025</v>
      </c>
      <c r="E3512">
        <v>4600</v>
      </c>
      <c r="F3512" t="s">
        <v>120</v>
      </c>
      <c r="G3512">
        <v>5352</v>
      </c>
      <c r="H3512" t="str">
        <f>IF(COUNTIF(Aktiva_företag[FO-nummer],ostolaskut_2025[[#This Row],[Toimittajan Y-tunnus]])&gt;0, "JA", "NEJ")</f>
        <v>NEJ</v>
      </c>
    </row>
    <row r="3513" spans="1:8" x14ac:dyDescent="0.35">
      <c r="A3513" t="s">
        <v>298</v>
      </c>
      <c r="B3513" t="s">
        <v>299</v>
      </c>
      <c r="C3513" s="1">
        <v>2357</v>
      </c>
      <c r="D3513">
        <v>21012025</v>
      </c>
      <c r="E3513">
        <v>4600</v>
      </c>
      <c r="F3513" t="s">
        <v>120</v>
      </c>
      <c r="G3513">
        <v>5352</v>
      </c>
      <c r="H3513" t="str">
        <f>IF(COUNTIF(Aktiva_företag[FO-nummer],ostolaskut_2025[[#This Row],[Toimittajan Y-tunnus]])&gt;0, "JA", "NEJ")</f>
        <v>NEJ</v>
      </c>
    </row>
    <row r="3514" spans="1:8" x14ac:dyDescent="0.35">
      <c r="A3514" t="s">
        <v>298</v>
      </c>
      <c r="B3514" t="s">
        <v>299</v>
      </c>
      <c r="C3514" s="1">
        <v>211.68</v>
      </c>
      <c r="D3514">
        <v>3042025</v>
      </c>
      <c r="E3514">
        <v>4580</v>
      </c>
      <c r="F3514" t="s">
        <v>160</v>
      </c>
      <c r="G3514">
        <v>3021</v>
      </c>
      <c r="H3514" t="str">
        <f>IF(COUNTIF(Aktiva_företag[FO-nummer],ostolaskut_2025[[#This Row],[Toimittajan Y-tunnus]])&gt;0, "JA", "NEJ")</f>
        <v>NEJ</v>
      </c>
    </row>
    <row r="3515" spans="1:8" x14ac:dyDescent="0.35">
      <c r="A3515" t="s">
        <v>298</v>
      </c>
      <c r="B3515" t="s">
        <v>299</v>
      </c>
      <c r="C3515" s="1">
        <v>1276.8</v>
      </c>
      <c r="D3515">
        <v>4082025</v>
      </c>
      <c r="E3515">
        <v>1175</v>
      </c>
      <c r="F3515" t="s">
        <v>557</v>
      </c>
      <c r="G3515">
        <v>3051</v>
      </c>
      <c r="H3515" t="str">
        <f>IF(COUNTIF(Aktiva_företag[FO-nummer],ostolaskut_2025[[#This Row],[Toimittajan Y-tunnus]])&gt;0, "JA", "NEJ")</f>
        <v>NEJ</v>
      </c>
    </row>
    <row r="3516" spans="1:8" x14ac:dyDescent="0.35">
      <c r="A3516" t="s">
        <v>298</v>
      </c>
      <c r="B3516" t="s">
        <v>299</v>
      </c>
      <c r="C3516" s="1">
        <v>31.44</v>
      </c>
      <c r="D3516">
        <v>28082025</v>
      </c>
      <c r="E3516">
        <v>1175</v>
      </c>
      <c r="F3516" t="s">
        <v>557</v>
      </c>
      <c r="G3516">
        <v>3051</v>
      </c>
      <c r="H3516" t="str">
        <f>IF(COUNTIF(Aktiva_företag[FO-nummer],ostolaskut_2025[[#This Row],[Toimittajan Y-tunnus]])&gt;0, "JA", "NEJ")</f>
        <v>NEJ</v>
      </c>
    </row>
    <row r="3517" spans="1:8" x14ac:dyDescent="0.35">
      <c r="A3517" t="s">
        <v>298</v>
      </c>
      <c r="B3517" t="s">
        <v>299</v>
      </c>
      <c r="C3517" s="1">
        <v>123.04</v>
      </c>
      <c r="D3517">
        <v>3092025</v>
      </c>
      <c r="E3517">
        <v>4500</v>
      </c>
      <c r="F3517" t="s">
        <v>281</v>
      </c>
      <c r="G3517">
        <v>1101</v>
      </c>
      <c r="H3517" t="str">
        <f>IF(COUNTIF(Aktiva_företag[FO-nummer],ostolaskut_2025[[#This Row],[Toimittajan Y-tunnus]])&gt;0, "JA", "NEJ")</f>
        <v>NEJ</v>
      </c>
    </row>
    <row r="3518" spans="1:8" x14ac:dyDescent="0.35">
      <c r="A3518" t="s">
        <v>298</v>
      </c>
      <c r="B3518" t="s">
        <v>299</v>
      </c>
      <c r="C3518" s="1">
        <v>680.96</v>
      </c>
      <c r="D3518">
        <v>5112025</v>
      </c>
      <c r="E3518">
        <v>1175</v>
      </c>
      <c r="F3518" t="s">
        <v>557</v>
      </c>
      <c r="G3518">
        <v>3051</v>
      </c>
      <c r="H3518" t="str">
        <f>IF(COUNTIF(Aktiva_företag[FO-nummer],ostolaskut_2025[[#This Row],[Toimittajan Y-tunnus]])&gt;0, "JA", "NEJ")</f>
        <v>NEJ</v>
      </c>
    </row>
    <row r="3519" spans="1:8" x14ac:dyDescent="0.35">
      <c r="A3519" t="s">
        <v>298</v>
      </c>
      <c r="B3519" t="s">
        <v>299</v>
      </c>
      <c r="C3519" s="1">
        <v>220.65</v>
      </c>
      <c r="D3519">
        <v>18112025</v>
      </c>
      <c r="E3519">
        <v>4390</v>
      </c>
      <c r="F3519" t="s">
        <v>140</v>
      </c>
      <c r="G3519">
        <v>3551</v>
      </c>
      <c r="H3519" t="str">
        <f>IF(COUNTIF(Aktiva_företag[FO-nummer],ostolaskut_2025[[#This Row],[Toimittajan Y-tunnus]])&gt;0, "JA", "NEJ")</f>
        <v>NEJ</v>
      </c>
    </row>
    <row r="3520" spans="1:8" x14ac:dyDescent="0.35">
      <c r="A3520" t="s">
        <v>298</v>
      </c>
      <c r="B3520" t="s">
        <v>299</v>
      </c>
      <c r="C3520" s="1">
        <v>98.28</v>
      </c>
      <c r="D3520">
        <v>12122025</v>
      </c>
      <c r="E3520">
        <v>4420</v>
      </c>
      <c r="F3520" t="s">
        <v>112</v>
      </c>
      <c r="G3520">
        <v>5352</v>
      </c>
      <c r="H3520" t="str">
        <f>IF(COUNTIF(Aktiva_företag[FO-nummer],ostolaskut_2025[[#This Row],[Toimittajan Y-tunnus]])&gt;0, "JA", "NEJ")</f>
        <v>NEJ</v>
      </c>
    </row>
    <row r="3521" spans="1:8" x14ac:dyDescent="0.35">
      <c r="A3521" t="s">
        <v>298</v>
      </c>
      <c r="B3521" t="s">
        <v>299</v>
      </c>
      <c r="C3521" s="1">
        <v>819</v>
      </c>
      <c r="D3521">
        <v>12122025</v>
      </c>
      <c r="E3521">
        <v>4600</v>
      </c>
      <c r="F3521" t="s">
        <v>120</v>
      </c>
      <c r="G3521">
        <v>5352</v>
      </c>
      <c r="H3521" t="str">
        <f>IF(COUNTIF(Aktiva_företag[FO-nummer],ostolaskut_2025[[#This Row],[Toimittajan Y-tunnus]])&gt;0, "JA", "NEJ")</f>
        <v>NEJ</v>
      </c>
    </row>
    <row r="3522" spans="1:8" x14ac:dyDescent="0.35">
      <c r="A3522" t="s">
        <v>907</v>
      </c>
      <c r="B3522" t="s">
        <v>908</v>
      </c>
      <c r="C3522" s="1">
        <v>57.37</v>
      </c>
      <c r="D3522">
        <v>31032025</v>
      </c>
      <c r="E3522">
        <v>4470</v>
      </c>
      <c r="F3522" t="s">
        <v>20</v>
      </c>
      <c r="G3522">
        <v>4601</v>
      </c>
      <c r="H3522" t="str">
        <f>IF(COUNTIF(Aktiva_företag[FO-nummer],ostolaskut_2025[[#This Row],[Toimittajan Y-tunnus]])&gt;0, "JA", "NEJ")</f>
        <v>NEJ</v>
      </c>
    </row>
    <row r="3523" spans="1:8" x14ac:dyDescent="0.35">
      <c r="A3523" t="s">
        <v>907</v>
      </c>
      <c r="B3523" t="s">
        <v>908</v>
      </c>
      <c r="C3523" s="1">
        <v>66.14</v>
      </c>
      <c r="D3523">
        <v>31052025</v>
      </c>
      <c r="E3523">
        <v>4400</v>
      </c>
      <c r="F3523" t="s">
        <v>111</v>
      </c>
      <c r="G3523">
        <v>5352</v>
      </c>
      <c r="H3523" t="str">
        <f>IF(COUNTIF(Aktiva_företag[FO-nummer],ostolaskut_2025[[#This Row],[Toimittajan Y-tunnus]])&gt;0, "JA", "NEJ")</f>
        <v>NEJ</v>
      </c>
    </row>
    <row r="3524" spans="1:8" x14ac:dyDescent="0.35">
      <c r="A3524" t="s">
        <v>907</v>
      </c>
      <c r="B3524" t="s">
        <v>908</v>
      </c>
      <c r="C3524" s="1">
        <v>54.98</v>
      </c>
      <c r="D3524">
        <v>31102025</v>
      </c>
      <c r="E3524">
        <v>4400</v>
      </c>
      <c r="F3524" t="s">
        <v>111</v>
      </c>
      <c r="G3524">
        <v>4601</v>
      </c>
      <c r="H3524" t="str">
        <f>IF(COUNTIF(Aktiva_företag[FO-nummer],ostolaskut_2025[[#This Row],[Toimittajan Y-tunnus]])&gt;0, "JA", "NEJ")</f>
        <v>NEJ</v>
      </c>
    </row>
    <row r="3525" spans="1:8" x14ac:dyDescent="0.35">
      <c r="A3525" t="s">
        <v>907</v>
      </c>
      <c r="B3525" t="s">
        <v>908</v>
      </c>
      <c r="C3525" s="1">
        <v>70.92</v>
      </c>
      <c r="D3525">
        <v>31122025</v>
      </c>
      <c r="E3525">
        <v>4400</v>
      </c>
      <c r="F3525" t="s">
        <v>111</v>
      </c>
      <c r="G3525">
        <v>4601</v>
      </c>
      <c r="H3525" t="str">
        <f>IF(COUNTIF(Aktiva_företag[FO-nummer],ostolaskut_2025[[#This Row],[Toimittajan Y-tunnus]])&gt;0, "JA", "NEJ")</f>
        <v>NEJ</v>
      </c>
    </row>
    <row r="3526" spans="1:8" x14ac:dyDescent="0.35">
      <c r="A3526" t="s">
        <v>97</v>
      </c>
      <c r="B3526" t="s">
        <v>98</v>
      </c>
      <c r="C3526" s="1">
        <v>26.68</v>
      </c>
      <c r="D3526">
        <v>23012025</v>
      </c>
      <c r="E3526">
        <v>4512</v>
      </c>
      <c r="F3526" t="s">
        <v>39</v>
      </c>
      <c r="G3526">
        <v>3051</v>
      </c>
      <c r="H3526" t="str">
        <f>IF(COUNTIF(Aktiva_företag[FO-nummer],ostolaskut_2025[[#This Row],[Toimittajan Y-tunnus]])&gt;0, "JA", "NEJ")</f>
        <v>NEJ</v>
      </c>
    </row>
    <row r="3527" spans="1:8" x14ac:dyDescent="0.35">
      <c r="A3527" t="s">
        <v>97</v>
      </c>
      <c r="B3527" t="s">
        <v>98</v>
      </c>
      <c r="C3527" s="1">
        <v>26.68</v>
      </c>
      <c r="D3527">
        <v>20012025</v>
      </c>
      <c r="E3527">
        <v>4512</v>
      </c>
      <c r="F3527" t="s">
        <v>39</v>
      </c>
      <c r="G3527">
        <v>3051</v>
      </c>
      <c r="H3527" t="str">
        <f>IF(COUNTIF(Aktiva_företag[FO-nummer],ostolaskut_2025[[#This Row],[Toimittajan Y-tunnus]])&gt;0, "JA", "NEJ")</f>
        <v>NEJ</v>
      </c>
    </row>
    <row r="3528" spans="1:8" x14ac:dyDescent="0.35">
      <c r="A3528" t="s">
        <v>97</v>
      </c>
      <c r="B3528" t="s">
        <v>98</v>
      </c>
      <c r="C3528" s="1">
        <v>22.68</v>
      </c>
      <c r="D3528">
        <v>7032025</v>
      </c>
      <c r="E3528">
        <v>4512</v>
      </c>
      <c r="F3528" t="s">
        <v>39</v>
      </c>
      <c r="G3528">
        <v>3051</v>
      </c>
      <c r="H3528" t="str">
        <f>IF(COUNTIF(Aktiva_företag[FO-nummer],ostolaskut_2025[[#This Row],[Toimittajan Y-tunnus]])&gt;0, "JA", "NEJ")</f>
        <v>NEJ</v>
      </c>
    </row>
    <row r="3529" spans="1:8" x14ac:dyDescent="0.35">
      <c r="A3529" t="s">
        <v>97</v>
      </c>
      <c r="B3529" t="s">
        <v>98</v>
      </c>
      <c r="C3529" s="1">
        <v>49.82</v>
      </c>
      <c r="D3529">
        <v>7072025</v>
      </c>
      <c r="E3529">
        <v>4512</v>
      </c>
      <c r="F3529" t="s">
        <v>39</v>
      </c>
      <c r="G3529">
        <v>3021</v>
      </c>
      <c r="H3529" t="str">
        <f>IF(COUNTIF(Aktiva_företag[FO-nummer],ostolaskut_2025[[#This Row],[Toimittajan Y-tunnus]])&gt;0, "JA", "NEJ")</f>
        <v>NEJ</v>
      </c>
    </row>
    <row r="3530" spans="1:8" x14ac:dyDescent="0.35">
      <c r="A3530" t="s">
        <v>97</v>
      </c>
      <c r="B3530" t="s">
        <v>98</v>
      </c>
      <c r="C3530" s="1">
        <v>49.82</v>
      </c>
      <c r="D3530">
        <v>20082025</v>
      </c>
      <c r="E3530">
        <v>4512</v>
      </c>
      <c r="F3530" t="s">
        <v>39</v>
      </c>
      <c r="G3530">
        <v>3021</v>
      </c>
      <c r="H3530" t="str">
        <f>IF(COUNTIF(Aktiva_företag[FO-nummer],ostolaskut_2025[[#This Row],[Toimittajan Y-tunnus]])&gt;0, "JA", "NEJ")</f>
        <v>NEJ</v>
      </c>
    </row>
    <row r="3531" spans="1:8" x14ac:dyDescent="0.35">
      <c r="A3531" t="s">
        <v>2009</v>
      </c>
      <c r="B3531" t="s">
        <v>2010</v>
      </c>
      <c r="C3531" s="1">
        <v>182.04</v>
      </c>
      <c r="D3531">
        <v>29092025</v>
      </c>
      <c r="E3531">
        <v>4560</v>
      </c>
      <c r="F3531" t="s">
        <v>90</v>
      </c>
      <c r="G3531">
        <v>6103</v>
      </c>
      <c r="H3531" t="str">
        <f>IF(COUNTIF(Aktiva_företag[FO-nummer],ostolaskut_2025[[#This Row],[Toimittajan Y-tunnus]])&gt;0, "JA", "NEJ")</f>
        <v>NEJ</v>
      </c>
    </row>
    <row r="3532" spans="1:8" x14ac:dyDescent="0.35">
      <c r="A3532" t="s">
        <v>1589</v>
      </c>
      <c r="B3532" t="s">
        <v>1590</v>
      </c>
      <c r="C3532" s="1">
        <v>36</v>
      </c>
      <c r="D3532">
        <v>1102025</v>
      </c>
      <c r="E3532">
        <v>4341</v>
      </c>
      <c r="F3532" t="s">
        <v>57</v>
      </c>
      <c r="G3532">
        <v>3051</v>
      </c>
      <c r="H3532" t="str">
        <f>IF(COUNTIF(Aktiva_företag[FO-nummer],ostolaskut_2025[[#This Row],[Toimittajan Y-tunnus]])&gt;0, "JA", "NEJ")</f>
        <v>NEJ</v>
      </c>
    </row>
    <row r="3533" spans="1:8" x14ac:dyDescent="0.35">
      <c r="A3533" t="s">
        <v>1589</v>
      </c>
      <c r="B3533" t="s">
        <v>1590</v>
      </c>
      <c r="C3533" s="1">
        <v>-36</v>
      </c>
      <c r="D3533">
        <v>16102025</v>
      </c>
      <c r="E3533">
        <v>4341</v>
      </c>
      <c r="F3533" t="s">
        <v>57</v>
      </c>
      <c r="G3533">
        <v>3051</v>
      </c>
      <c r="H3533" t="str">
        <f>IF(COUNTIF(Aktiva_företag[FO-nummer],ostolaskut_2025[[#This Row],[Toimittajan Y-tunnus]])&gt;0, "JA", "NEJ")</f>
        <v>NEJ</v>
      </c>
    </row>
    <row r="3534" spans="1:8" x14ac:dyDescent="0.35">
      <c r="A3534" t="s">
        <v>1858</v>
      </c>
      <c r="B3534" t="s">
        <v>1859</v>
      </c>
      <c r="C3534" s="1">
        <v>300</v>
      </c>
      <c r="D3534">
        <v>18122025</v>
      </c>
      <c r="E3534">
        <v>4305</v>
      </c>
      <c r="F3534" t="s">
        <v>17</v>
      </c>
      <c r="G3534">
        <v>3551</v>
      </c>
      <c r="H3534" t="str">
        <f>IF(COUNTIF(Aktiva_företag[FO-nummer],ostolaskut_2025[[#This Row],[Toimittajan Y-tunnus]])&gt;0, "JA", "NEJ")</f>
        <v>NEJ</v>
      </c>
    </row>
    <row r="3535" spans="1:8" x14ac:dyDescent="0.35">
      <c r="A3535" t="s">
        <v>1231</v>
      </c>
      <c r="B3535" t="s">
        <v>1232</v>
      </c>
      <c r="C3535" s="1">
        <v>614.74</v>
      </c>
      <c r="D3535">
        <v>27052025</v>
      </c>
      <c r="E3535">
        <v>4470</v>
      </c>
      <c r="F3535" t="s">
        <v>20</v>
      </c>
      <c r="G3535">
        <v>5551</v>
      </c>
      <c r="H3535" t="str">
        <f>IF(COUNTIF(Aktiva_företag[FO-nummer],ostolaskut_2025[[#This Row],[Toimittajan Y-tunnus]])&gt;0, "JA", "NEJ")</f>
        <v>NEJ</v>
      </c>
    </row>
    <row r="3536" spans="1:8" x14ac:dyDescent="0.35">
      <c r="A3536" t="s">
        <v>1231</v>
      </c>
      <c r="B3536" t="s">
        <v>1232</v>
      </c>
      <c r="C3536" s="1">
        <v>956.03</v>
      </c>
      <c r="D3536">
        <v>25062025</v>
      </c>
      <c r="E3536">
        <v>4600</v>
      </c>
      <c r="F3536" t="s">
        <v>120</v>
      </c>
      <c r="G3536">
        <v>4601</v>
      </c>
      <c r="H3536" t="str">
        <f>IF(COUNTIF(Aktiva_företag[FO-nummer],ostolaskut_2025[[#This Row],[Toimittajan Y-tunnus]])&gt;0, "JA", "NEJ")</f>
        <v>NEJ</v>
      </c>
    </row>
    <row r="3537" spans="1:8" x14ac:dyDescent="0.35">
      <c r="A3537" t="s">
        <v>942</v>
      </c>
      <c r="B3537" t="s">
        <v>943</v>
      </c>
      <c r="C3537" s="1">
        <v>3152.4</v>
      </c>
      <c r="D3537">
        <v>31032025</v>
      </c>
      <c r="E3537">
        <v>4470</v>
      </c>
      <c r="F3537" t="s">
        <v>20</v>
      </c>
      <c r="G3537">
        <v>5551</v>
      </c>
      <c r="H3537" t="str">
        <f>IF(COUNTIF(Aktiva_företag[FO-nummer],ostolaskut_2025[[#This Row],[Toimittajan Y-tunnus]])&gt;0, "JA", "NEJ")</f>
        <v>NEJ</v>
      </c>
    </row>
    <row r="3538" spans="1:8" x14ac:dyDescent="0.35">
      <c r="A3538" t="s">
        <v>942</v>
      </c>
      <c r="B3538" t="s">
        <v>943</v>
      </c>
      <c r="C3538" s="1">
        <v>1350</v>
      </c>
      <c r="D3538">
        <v>4062025</v>
      </c>
      <c r="E3538">
        <v>4470</v>
      </c>
      <c r="F3538" t="s">
        <v>20</v>
      </c>
      <c r="G3538">
        <v>5551</v>
      </c>
      <c r="H3538" t="str">
        <f>IF(COUNTIF(Aktiva_företag[FO-nummer],ostolaskut_2025[[#This Row],[Toimittajan Y-tunnus]])&gt;0, "JA", "NEJ")</f>
        <v>NEJ</v>
      </c>
    </row>
    <row r="3539" spans="1:8" x14ac:dyDescent="0.35">
      <c r="A3539" t="s">
        <v>942</v>
      </c>
      <c r="B3539" t="s">
        <v>943</v>
      </c>
      <c r="C3539" s="1">
        <v>860</v>
      </c>
      <c r="D3539">
        <v>25112025</v>
      </c>
      <c r="E3539">
        <v>4470</v>
      </c>
      <c r="F3539" t="s">
        <v>20</v>
      </c>
      <c r="G3539">
        <v>5551</v>
      </c>
      <c r="H3539" t="str">
        <f>IF(COUNTIF(Aktiva_företag[FO-nummer],ostolaskut_2025[[#This Row],[Toimittajan Y-tunnus]])&gt;0, "JA", "NEJ")</f>
        <v>NEJ</v>
      </c>
    </row>
    <row r="3540" spans="1:8" x14ac:dyDescent="0.35">
      <c r="A3540" t="s">
        <v>1567</v>
      </c>
      <c r="B3540" t="s">
        <v>1568</v>
      </c>
      <c r="C3540" s="1">
        <v>20</v>
      </c>
      <c r="D3540">
        <v>19092025</v>
      </c>
      <c r="E3540">
        <v>4470</v>
      </c>
      <c r="F3540" t="s">
        <v>20</v>
      </c>
      <c r="G3540">
        <v>3021</v>
      </c>
      <c r="H3540" t="str">
        <f>IF(COUNTIF(Aktiva_företag[FO-nummer],ostolaskut_2025[[#This Row],[Toimittajan Y-tunnus]])&gt;0, "JA", "NEJ")</f>
        <v>NEJ</v>
      </c>
    </row>
    <row r="3541" spans="1:8" x14ac:dyDescent="0.35">
      <c r="A3541" t="s">
        <v>1567</v>
      </c>
      <c r="B3541" t="s">
        <v>1568</v>
      </c>
      <c r="C3541" s="1">
        <v>20</v>
      </c>
      <c r="D3541">
        <v>19092025</v>
      </c>
      <c r="E3541">
        <v>4470</v>
      </c>
      <c r="F3541" t="s">
        <v>20</v>
      </c>
      <c r="G3541">
        <v>3021</v>
      </c>
      <c r="H3541" t="str">
        <f>IF(COUNTIF(Aktiva_företag[FO-nummer],ostolaskut_2025[[#This Row],[Toimittajan Y-tunnus]])&gt;0, "JA", "NEJ")</f>
        <v>NEJ</v>
      </c>
    </row>
    <row r="3542" spans="1:8" x14ac:dyDescent="0.35">
      <c r="A3542" t="s">
        <v>1567</v>
      </c>
      <c r="B3542" t="s">
        <v>1568</v>
      </c>
      <c r="C3542" s="1">
        <v>20</v>
      </c>
      <c r="D3542">
        <v>2102025</v>
      </c>
      <c r="E3542">
        <v>4470</v>
      </c>
      <c r="F3542" t="s">
        <v>20</v>
      </c>
      <c r="G3542">
        <v>3501</v>
      </c>
      <c r="H3542" t="str">
        <f>IF(COUNTIF(Aktiva_företag[FO-nummer],ostolaskut_2025[[#This Row],[Toimittajan Y-tunnus]])&gt;0, "JA", "NEJ")</f>
        <v>NEJ</v>
      </c>
    </row>
    <row r="3543" spans="1:8" x14ac:dyDescent="0.35">
      <c r="A3543" t="s">
        <v>1672</v>
      </c>
      <c r="B3543" t="s">
        <v>11</v>
      </c>
      <c r="C3543" s="1">
        <v>5.58</v>
      </c>
      <c r="D3543">
        <v>24102025</v>
      </c>
      <c r="E3543">
        <v>4340</v>
      </c>
      <c r="F3543" t="s">
        <v>66</v>
      </c>
      <c r="G3543">
        <v>5551</v>
      </c>
      <c r="H3543" t="str">
        <f>IF(COUNTIF(Aktiva_företag[FO-nummer],ostolaskut_2025[[#This Row],[Toimittajan Y-tunnus]])&gt;0, "JA", "NEJ")</f>
        <v>NEJ</v>
      </c>
    </row>
    <row r="3544" spans="1:8" x14ac:dyDescent="0.35">
      <c r="A3544" t="s">
        <v>1672</v>
      </c>
      <c r="B3544" t="s">
        <v>11</v>
      </c>
      <c r="C3544" s="1">
        <v>100</v>
      </c>
      <c r="D3544">
        <v>24102025</v>
      </c>
      <c r="E3544">
        <v>4470</v>
      </c>
      <c r="F3544" t="s">
        <v>20</v>
      </c>
      <c r="G3544">
        <v>5551</v>
      </c>
      <c r="H3544" t="str">
        <f>IF(COUNTIF(Aktiva_företag[FO-nummer],ostolaskut_2025[[#This Row],[Toimittajan Y-tunnus]])&gt;0, "JA", "NEJ")</f>
        <v>NEJ</v>
      </c>
    </row>
    <row r="3545" spans="1:8" x14ac:dyDescent="0.35">
      <c r="A3545" t="s">
        <v>332</v>
      </c>
      <c r="B3545" t="s">
        <v>333</v>
      </c>
      <c r="C3545" s="1">
        <v>28.95</v>
      </c>
      <c r="D3545">
        <v>24012025</v>
      </c>
      <c r="E3545">
        <v>4520</v>
      </c>
      <c r="F3545" t="s">
        <v>117</v>
      </c>
      <c r="G3545">
        <v>5501</v>
      </c>
      <c r="H3545" t="str">
        <f>IF(COUNTIF(Aktiva_företag[FO-nummer],ostolaskut_2025[[#This Row],[Toimittajan Y-tunnus]])&gt;0, "JA", "NEJ")</f>
        <v>NEJ</v>
      </c>
    </row>
    <row r="3546" spans="1:8" x14ac:dyDescent="0.35">
      <c r="A3546" t="s">
        <v>332</v>
      </c>
      <c r="B3546" t="s">
        <v>333</v>
      </c>
      <c r="C3546" s="1">
        <v>34.74</v>
      </c>
      <c r="D3546">
        <v>24012025</v>
      </c>
      <c r="E3546">
        <v>4520</v>
      </c>
      <c r="F3546" t="s">
        <v>117</v>
      </c>
      <c r="G3546">
        <v>5501</v>
      </c>
      <c r="H3546" t="str">
        <f>IF(COUNTIF(Aktiva_företag[FO-nummer],ostolaskut_2025[[#This Row],[Toimittajan Y-tunnus]])&gt;0, "JA", "NEJ")</f>
        <v>NEJ</v>
      </c>
    </row>
    <row r="3547" spans="1:8" x14ac:dyDescent="0.35">
      <c r="A3547" t="s">
        <v>332</v>
      </c>
      <c r="B3547" t="s">
        <v>333</v>
      </c>
      <c r="C3547" s="1">
        <v>63.68</v>
      </c>
      <c r="D3547">
        <v>24012025</v>
      </c>
      <c r="E3547">
        <v>4520</v>
      </c>
      <c r="F3547" t="s">
        <v>117</v>
      </c>
      <c r="G3547">
        <v>5501</v>
      </c>
      <c r="H3547" t="str">
        <f>IF(COUNTIF(Aktiva_företag[FO-nummer],ostolaskut_2025[[#This Row],[Toimittajan Y-tunnus]])&gt;0, "JA", "NEJ")</f>
        <v>NEJ</v>
      </c>
    </row>
    <row r="3548" spans="1:8" x14ac:dyDescent="0.35">
      <c r="A3548" t="s">
        <v>332</v>
      </c>
      <c r="B3548" t="s">
        <v>333</v>
      </c>
      <c r="C3548" s="1">
        <v>69.47</v>
      </c>
      <c r="D3548">
        <v>31012025</v>
      </c>
      <c r="E3548">
        <v>4520</v>
      </c>
      <c r="F3548" t="s">
        <v>117</v>
      </c>
      <c r="G3548">
        <v>5501</v>
      </c>
      <c r="H3548" t="str">
        <f>IF(COUNTIF(Aktiva_företag[FO-nummer],ostolaskut_2025[[#This Row],[Toimittajan Y-tunnus]])&gt;0, "JA", "NEJ")</f>
        <v>NEJ</v>
      </c>
    </row>
    <row r="3549" spans="1:8" x14ac:dyDescent="0.35">
      <c r="A3549" t="s">
        <v>332</v>
      </c>
      <c r="B3549" t="s">
        <v>333</v>
      </c>
      <c r="C3549" s="1">
        <v>52.11</v>
      </c>
      <c r="D3549">
        <v>31012025</v>
      </c>
      <c r="E3549">
        <v>4520</v>
      </c>
      <c r="F3549" t="s">
        <v>117</v>
      </c>
      <c r="G3549">
        <v>5501</v>
      </c>
      <c r="H3549" t="str">
        <f>IF(COUNTIF(Aktiva_företag[FO-nummer],ostolaskut_2025[[#This Row],[Toimittajan Y-tunnus]])&gt;0, "JA", "NEJ")</f>
        <v>NEJ</v>
      </c>
    </row>
    <row r="3550" spans="1:8" x14ac:dyDescent="0.35">
      <c r="A3550" t="s">
        <v>332</v>
      </c>
      <c r="B3550" t="s">
        <v>333</v>
      </c>
      <c r="C3550" s="1">
        <v>69.47</v>
      </c>
      <c r="D3550">
        <v>19022025</v>
      </c>
      <c r="E3550">
        <v>4520</v>
      </c>
      <c r="F3550" t="s">
        <v>117</v>
      </c>
      <c r="G3550">
        <v>5501</v>
      </c>
      <c r="H3550" t="str">
        <f>IF(COUNTIF(Aktiva_företag[FO-nummer],ostolaskut_2025[[#This Row],[Toimittajan Y-tunnus]])&gt;0, "JA", "NEJ")</f>
        <v>NEJ</v>
      </c>
    </row>
    <row r="3551" spans="1:8" x14ac:dyDescent="0.35">
      <c r="A3551" t="s">
        <v>332</v>
      </c>
      <c r="B3551" t="s">
        <v>333</v>
      </c>
      <c r="C3551" s="1">
        <v>34.74</v>
      </c>
      <c r="D3551">
        <v>19022025</v>
      </c>
      <c r="E3551">
        <v>4520</v>
      </c>
      <c r="F3551" t="s">
        <v>117</v>
      </c>
      <c r="G3551">
        <v>5501</v>
      </c>
      <c r="H3551" t="str">
        <f>IF(COUNTIF(Aktiva_företag[FO-nummer],ostolaskut_2025[[#This Row],[Toimittajan Y-tunnus]])&gt;0, "JA", "NEJ")</f>
        <v>NEJ</v>
      </c>
    </row>
    <row r="3552" spans="1:8" x14ac:dyDescent="0.35">
      <c r="A3552" t="s">
        <v>332</v>
      </c>
      <c r="B3552" t="s">
        <v>333</v>
      </c>
      <c r="C3552" s="1">
        <v>34.74</v>
      </c>
      <c r="D3552">
        <v>19022025</v>
      </c>
      <c r="E3552">
        <v>4520</v>
      </c>
      <c r="F3552" t="s">
        <v>117</v>
      </c>
      <c r="G3552">
        <v>5501</v>
      </c>
      <c r="H3552" t="str">
        <f>IF(COUNTIF(Aktiva_företag[FO-nummer],ostolaskut_2025[[#This Row],[Toimittajan Y-tunnus]])&gt;0, "JA", "NEJ")</f>
        <v>NEJ</v>
      </c>
    </row>
    <row r="3553" spans="1:8" x14ac:dyDescent="0.35">
      <c r="A3553" t="s">
        <v>332</v>
      </c>
      <c r="B3553" t="s">
        <v>333</v>
      </c>
      <c r="C3553" s="1">
        <v>104.21</v>
      </c>
      <c r="D3553">
        <v>20032025</v>
      </c>
      <c r="E3553">
        <v>4520</v>
      </c>
      <c r="F3553" t="s">
        <v>117</v>
      </c>
      <c r="G3553">
        <v>5501</v>
      </c>
      <c r="H3553" t="str">
        <f>IF(COUNTIF(Aktiva_företag[FO-nummer],ostolaskut_2025[[#This Row],[Toimittajan Y-tunnus]])&gt;0, "JA", "NEJ")</f>
        <v>NEJ</v>
      </c>
    </row>
    <row r="3554" spans="1:8" x14ac:dyDescent="0.35">
      <c r="A3554" t="s">
        <v>332</v>
      </c>
      <c r="B3554" t="s">
        <v>333</v>
      </c>
      <c r="C3554" s="1">
        <v>34.74</v>
      </c>
      <c r="D3554">
        <v>20032025</v>
      </c>
      <c r="E3554">
        <v>4520</v>
      </c>
      <c r="F3554" t="s">
        <v>117</v>
      </c>
      <c r="G3554">
        <v>5501</v>
      </c>
      <c r="H3554" t="str">
        <f>IF(COUNTIF(Aktiva_företag[FO-nummer],ostolaskut_2025[[#This Row],[Toimittajan Y-tunnus]])&gt;0, "JA", "NEJ")</f>
        <v>NEJ</v>
      </c>
    </row>
    <row r="3555" spans="1:8" x14ac:dyDescent="0.35">
      <c r="A3555" t="s">
        <v>332</v>
      </c>
      <c r="B3555" t="s">
        <v>333</v>
      </c>
      <c r="C3555" s="1">
        <v>104.21</v>
      </c>
      <c r="D3555">
        <v>20032025</v>
      </c>
      <c r="E3555">
        <v>4520</v>
      </c>
      <c r="F3555" t="s">
        <v>117</v>
      </c>
      <c r="G3555">
        <v>5501</v>
      </c>
      <c r="H3555" t="str">
        <f>IF(COUNTIF(Aktiva_företag[FO-nummer],ostolaskut_2025[[#This Row],[Toimittajan Y-tunnus]])&gt;0, "JA", "NEJ")</f>
        <v>NEJ</v>
      </c>
    </row>
    <row r="3556" spans="1:8" x14ac:dyDescent="0.35">
      <c r="A3556" t="s">
        <v>332</v>
      </c>
      <c r="B3556" t="s">
        <v>333</v>
      </c>
      <c r="C3556" s="1">
        <v>34.74</v>
      </c>
      <c r="D3556">
        <v>4042025</v>
      </c>
      <c r="E3556">
        <v>4520</v>
      </c>
      <c r="F3556" t="s">
        <v>117</v>
      </c>
      <c r="G3556">
        <v>5501</v>
      </c>
      <c r="H3556" t="str">
        <f>IF(COUNTIF(Aktiva_företag[FO-nummer],ostolaskut_2025[[#This Row],[Toimittajan Y-tunnus]])&gt;0, "JA", "NEJ")</f>
        <v>NEJ</v>
      </c>
    </row>
    <row r="3557" spans="1:8" x14ac:dyDescent="0.35">
      <c r="A3557" t="s">
        <v>332</v>
      </c>
      <c r="B3557" t="s">
        <v>333</v>
      </c>
      <c r="C3557" s="1">
        <v>34.74</v>
      </c>
      <c r="D3557">
        <v>4042025</v>
      </c>
      <c r="E3557">
        <v>4520</v>
      </c>
      <c r="F3557" t="s">
        <v>117</v>
      </c>
      <c r="G3557">
        <v>5501</v>
      </c>
      <c r="H3557" t="str">
        <f>IF(COUNTIF(Aktiva_företag[FO-nummer],ostolaskut_2025[[#This Row],[Toimittajan Y-tunnus]])&gt;0, "JA", "NEJ")</f>
        <v>NEJ</v>
      </c>
    </row>
    <row r="3558" spans="1:8" x14ac:dyDescent="0.35">
      <c r="A3558" t="s">
        <v>332</v>
      </c>
      <c r="B3558" t="s">
        <v>333</v>
      </c>
      <c r="C3558" s="1">
        <v>69.47</v>
      </c>
      <c r="D3558">
        <v>4042025</v>
      </c>
      <c r="E3558">
        <v>4520</v>
      </c>
      <c r="F3558" t="s">
        <v>117</v>
      </c>
      <c r="G3558">
        <v>5501</v>
      </c>
      <c r="H3558" t="str">
        <f>IF(COUNTIF(Aktiva_företag[FO-nummer],ostolaskut_2025[[#This Row],[Toimittajan Y-tunnus]])&gt;0, "JA", "NEJ")</f>
        <v>NEJ</v>
      </c>
    </row>
    <row r="3559" spans="1:8" x14ac:dyDescent="0.35">
      <c r="A3559" t="s">
        <v>332</v>
      </c>
      <c r="B3559" t="s">
        <v>333</v>
      </c>
      <c r="C3559" s="1">
        <v>34.74</v>
      </c>
      <c r="D3559">
        <v>11042025</v>
      </c>
      <c r="E3559">
        <v>4520</v>
      </c>
      <c r="F3559" t="s">
        <v>117</v>
      </c>
      <c r="G3559">
        <v>5501</v>
      </c>
      <c r="H3559" t="str">
        <f>IF(COUNTIF(Aktiva_företag[FO-nummer],ostolaskut_2025[[#This Row],[Toimittajan Y-tunnus]])&gt;0, "JA", "NEJ")</f>
        <v>NEJ</v>
      </c>
    </row>
    <row r="3560" spans="1:8" x14ac:dyDescent="0.35">
      <c r="A3560" t="s">
        <v>332</v>
      </c>
      <c r="B3560" t="s">
        <v>333</v>
      </c>
      <c r="C3560" s="1">
        <v>34.74</v>
      </c>
      <c r="D3560">
        <v>11042025</v>
      </c>
      <c r="E3560">
        <v>4520</v>
      </c>
      <c r="F3560" t="s">
        <v>117</v>
      </c>
      <c r="G3560">
        <v>5501</v>
      </c>
      <c r="H3560" t="str">
        <f>IF(COUNTIF(Aktiva_företag[FO-nummer],ostolaskut_2025[[#This Row],[Toimittajan Y-tunnus]])&gt;0, "JA", "NEJ")</f>
        <v>NEJ</v>
      </c>
    </row>
    <row r="3561" spans="1:8" x14ac:dyDescent="0.35">
      <c r="A3561" t="s">
        <v>332</v>
      </c>
      <c r="B3561" t="s">
        <v>333</v>
      </c>
      <c r="C3561" s="1">
        <v>34.74</v>
      </c>
      <c r="D3561">
        <v>11042025</v>
      </c>
      <c r="E3561">
        <v>4520</v>
      </c>
      <c r="F3561" t="s">
        <v>117</v>
      </c>
      <c r="G3561">
        <v>5501</v>
      </c>
      <c r="H3561" t="str">
        <f>IF(COUNTIF(Aktiva_företag[FO-nummer],ostolaskut_2025[[#This Row],[Toimittajan Y-tunnus]])&gt;0, "JA", "NEJ")</f>
        <v>NEJ</v>
      </c>
    </row>
    <row r="3562" spans="1:8" x14ac:dyDescent="0.35">
      <c r="A3562" t="s">
        <v>332</v>
      </c>
      <c r="B3562" t="s">
        <v>333</v>
      </c>
      <c r="C3562" s="1">
        <v>40.799999999999997</v>
      </c>
      <c r="D3562">
        <v>12092025</v>
      </c>
      <c r="E3562">
        <v>4520</v>
      </c>
      <c r="F3562" t="s">
        <v>117</v>
      </c>
      <c r="G3562">
        <v>5501</v>
      </c>
      <c r="H3562" t="str">
        <f>IF(COUNTIF(Aktiva_företag[FO-nummer],ostolaskut_2025[[#This Row],[Toimittajan Y-tunnus]])&gt;0, "JA", "NEJ")</f>
        <v>NEJ</v>
      </c>
    </row>
    <row r="3563" spans="1:8" x14ac:dyDescent="0.35">
      <c r="A3563" t="s">
        <v>332</v>
      </c>
      <c r="B3563" t="s">
        <v>333</v>
      </c>
      <c r="C3563" s="1">
        <v>183.61</v>
      </c>
      <c r="D3563">
        <v>12092025</v>
      </c>
      <c r="E3563">
        <v>4520</v>
      </c>
      <c r="F3563" t="s">
        <v>117</v>
      </c>
      <c r="G3563">
        <v>5501</v>
      </c>
      <c r="H3563" t="str">
        <f>IF(COUNTIF(Aktiva_företag[FO-nummer],ostolaskut_2025[[#This Row],[Toimittajan Y-tunnus]])&gt;0, "JA", "NEJ")</f>
        <v>NEJ</v>
      </c>
    </row>
    <row r="3564" spans="1:8" x14ac:dyDescent="0.35">
      <c r="A3564" t="s">
        <v>332</v>
      </c>
      <c r="B3564" t="s">
        <v>333</v>
      </c>
      <c r="C3564" s="1">
        <v>81.599999999999994</v>
      </c>
      <c r="D3564">
        <v>12092025</v>
      </c>
      <c r="E3564">
        <v>4520</v>
      </c>
      <c r="F3564" t="s">
        <v>117</v>
      </c>
      <c r="G3564">
        <v>5501</v>
      </c>
      <c r="H3564" t="str">
        <f>IF(COUNTIF(Aktiva_företag[FO-nummer],ostolaskut_2025[[#This Row],[Toimittajan Y-tunnus]])&gt;0, "JA", "NEJ")</f>
        <v>NEJ</v>
      </c>
    </row>
    <row r="3565" spans="1:8" x14ac:dyDescent="0.35">
      <c r="A3565" t="s">
        <v>332</v>
      </c>
      <c r="B3565" t="s">
        <v>333</v>
      </c>
      <c r="C3565" s="1">
        <v>122.39</v>
      </c>
      <c r="D3565">
        <v>12092025</v>
      </c>
      <c r="E3565">
        <v>4520</v>
      </c>
      <c r="F3565" t="s">
        <v>117</v>
      </c>
      <c r="G3565">
        <v>5501</v>
      </c>
      <c r="H3565" t="str">
        <f>IF(COUNTIF(Aktiva_företag[FO-nummer],ostolaskut_2025[[#This Row],[Toimittajan Y-tunnus]])&gt;0, "JA", "NEJ")</f>
        <v>NEJ</v>
      </c>
    </row>
    <row r="3566" spans="1:8" x14ac:dyDescent="0.35">
      <c r="A3566" t="s">
        <v>332</v>
      </c>
      <c r="B3566" t="s">
        <v>333</v>
      </c>
      <c r="C3566" s="1">
        <v>40.799999999999997</v>
      </c>
      <c r="D3566">
        <v>6102025</v>
      </c>
      <c r="E3566">
        <v>4520</v>
      </c>
      <c r="F3566" t="s">
        <v>117</v>
      </c>
      <c r="G3566">
        <v>5501</v>
      </c>
      <c r="H3566" t="str">
        <f>IF(COUNTIF(Aktiva_företag[FO-nummer],ostolaskut_2025[[#This Row],[Toimittajan Y-tunnus]])&gt;0, "JA", "NEJ")</f>
        <v>NEJ</v>
      </c>
    </row>
    <row r="3567" spans="1:8" x14ac:dyDescent="0.35">
      <c r="A3567" t="s">
        <v>332</v>
      </c>
      <c r="B3567" t="s">
        <v>333</v>
      </c>
      <c r="C3567" s="1">
        <v>81.599999999999994</v>
      </c>
      <c r="D3567">
        <v>6102025</v>
      </c>
      <c r="E3567">
        <v>4520</v>
      </c>
      <c r="F3567" t="s">
        <v>117</v>
      </c>
      <c r="G3567">
        <v>5501</v>
      </c>
      <c r="H3567" t="str">
        <f>IF(COUNTIF(Aktiva_företag[FO-nummer],ostolaskut_2025[[#This Row],[Toimittajan Y-tunnus]])&gt;0, "JA", "NEJ")</f>
        <v>NEJ</v>
      </c>
    </row>
    <row r="3568" spans="1:8" x14ac:dyDescent="0.35">
      <c r="A3568" t="s">
        <v>332</v>
      </c>
      <c r="B3568" t="s">
        <v>333</v>
      </c>
      <c r="C3568" s="1">
        <v>122.4</v>
      </c>
      <c r="D3568">
        <v>6102025</v>
      </c>
      <c r="E3568">
        <v>4520</v>
      </c>
      <c r="F3568" t="s">
        <v>117</v>
      </c>
      <c r="G3568">
        <v>5501</v>
      </c>
      <c r="H3568" t="str">
        <f>IF(COUNTIF(Aktiva_företag[FO-nummer],ostolaskut_2025[[#This Row],[Toimittajan Y-tunnus]])&gt;0, "JA", "NEJ")</f>
        <v>NEJ</v>
      </c>
    </row>
    <row r="3569" spans="1:8" x14ac:dyDescent="0.35">
      <c r="A3569" t="s">
        <v>332</v>
      </c>
      <c r="B3569" t="s">
        <v>333</v>
      </c>
      <c r="C3569" s="1">
        <v>40.799999999999997</v>
      </c>
      <c r="D3569">
        <v>27102025</v>
      </c>
      <c r="E3569">
        <v>4520</v>
      </c>
      <c r="F3569" t="s">
        <v>117</v>
      </c>
      <c r="G3569">
        <v>5501</v>
      </c>
      <c r="H3569" t="str">
        <f>IF(COUNTIF(Aktiva_företag[FO-nummer],ostolaskut_2025[[#This Row],[Toimittajan Y-tunnus]])&gt;0, "JA", "NEJ")</f>
        <v>NEJ</v>
      </c>
    </row>
    <row r="3570" spans="1:8" x14ac:dyDescent="0.35">
      <c r="A3570" t="s">
        <v>332</v>
      </c>
      <c r="B3570" t="s">
        <v>333</v>
      </c>
      <c r="C3570" s="1">
        <v>40.799999999999997</v>
      </c>
      <c r="D3570">
        <v>27102025</v>
      </c>
      <c r="E3570">
        <v>4520</v>
      </c>
      <c r="F3570" t="s">
        <v>117</v>
      </c>
      <c r="G3570">
        <v>5501</v>
      </c>
      <c r="H3570" t="str">
        <f>IF(COUNTIF(Aktiva_företag[FO-nummer],ostolaskut_2025[[#This Row],[Toimittajan Y-tunnus]])&gt;0, "JA", "NEJ")</f>
        <v>NEJ</v>
      </c>
    </row>
    <row r="3571" spans="1:8" x14ac:dyDescent="0.35">
      <c r="A3571" t="s">
        <v>332</v>
      </c>
      <c r="B3571" t="s">
        <v>333</v>
      </c>
      <c r="C3571" s="1">
        <v>102</v>
      </c>
      <c r="D3571">
        <v>27102025</v>
      </c>
      <c r="E3571">
        <v>4530</v>
      </c>
      <c r="F3571" t="s">
        <v>225</v>
      </c>
      <c r="G3571">
        <v>5501</v>
      </c>
      <c r="H3571" t="str">
        <f>IF(COUNTIF(Aktiva_företag[FO-nummer],ostolaskut_2025[[#This Row],[Toimittajan Y-tunnus]])&gt;0, "JA", "NEJ")</f>
        <v>NEJ</v>
      </c>
    </row>
    <row r="3572" spans="1:8" x14ac:dyDescent="0.35">
      <c r="A3572" t="s">
        <v>332</v>
      </c>
      <c r="B3572" t="s">
        <v>333</v>
      </c>
      <c r="C3572" s="1">
        <v>20.399999999999999</v>
      </c>
      <c r="D3572">
        <v>27102025</v>
      </c>
      <c r="E3572">
        <v>4520</v>
      </c>
      <c r="F3572" t="s">
        <v>117</v>
      </c>
      <c r="G3572">
        <v>5501</v>
      </c>
      <c r="H3572" t="str">
        <f>IF(COUNTIF(Aktiva_företag[FO-nummer],ostolaskut_2025[[#This Row],[Toimittajan Y-tunnus]])&gt;0, "JA", "NEJ")</f>
        <v>NEJ</v>
      </c>
    </row>
    <row r="3573" spans="1:8" x14ac:dyDescent="0.35">
      <c r="A3573" t="s">
        <v>332</v>
      </c>
      <c r="B3573" t="s">
        <v>333</v>
      </c>
      <c r="C3573" s="1">
        <v>81.599999999999994</v>
      </c>
      <c r="D3573">
        <v>13112025</v>
      </c>
      <c r="E3573">
        <v>4520</v>
      </c>
      <c r="F3573" t="s">
        <v>117</v>
      </c>
      <c r="G3573">
        <v>5501</v>
      </c>
      <c r="H3573" t="str">
        <f>IF(COUNTIF(Aktiva_företag[FO-nummer],ostolaskut_2025[[#This Row],[Toimittajan Y-tunnus]])&gt;0, "JA", "NEJ")</f>
        <v>NEJ</v>
      </c>
    </row>
    <row r="3574" spans="1:8" x14ac:dyDescent="0.35">
      <c r="A3574" t="s">
        <v>332</v>
      </c>
      <c r="B3574" t="s">
        <v>333</v>
      </c>
      <c r="C3574" s="1">
        <v>61.2</v>
      </c>
      <c r="D3574">
        <v>13112025</v>
      </c>
      <c r="E3574">
        <v>4520</v>
      </c>
      <c r="F3574" t="s">
        <v>117</v>
      </c>
      <c r="G3574">
        <v>5501</v>
      </c>
      <c r="H3574" t="str">
        <f>IF(COUNTIF(Aktiva_företag[FO-nummer],ostolaskut_2025[[#This Row],[Toimittajan Y-tunnus]])&gt;0, "JA", "NEJ")</f>
        <v>NEJ</v>
      </c>
    </row>
    <row r="3575" spans="1:8" x14ac:dyDescent="0.35">
      <c r="A3575" t="s">
        <v>332</v>
      </c>
      <c r="B3575" t="s">
        <v>333</v>
      </c>
      <c r="C3575" s="1">
        <v>40.81</v>
      </c>
      <c r="D3575">
        <v>13112025</v>
      </c>
      <c r="E3575">
        <v>4520</v>
      </c>
      <c r="F3575" t="s">
        <v>117</v>
      </c>
      <c r="G3575">
        <v>5501</v>
      </c>
      <c r="H3575" t="str">
        <f>IF(COUNTIF(Aktiva_företag[FO-nummer],ostolaskut_2025[[#This Row],[Toimittajan Y-tunnus]])&gt;0, "JA", "NEJ")</f>
        <v>NEJ</v>
      </c>
    </row>
    <row r="3576" spans="1:8" x14ac:dyDescent="0.35">
      <c r="A3576" t="s">
        <v>332</v>
      </c>
      <c r="B3576" t="s">
        <v>333</v>
      </c>
      <c r="C3576" s="1">
        <v>122.39</v>
      </c>
      <c r="D3576">
        <v>2122025</v>
      </c>
      <c r="E3576">
        <v>4520</v>
      </c>
      <c r="F3576" t="s">
        <v>117</v>
      </c>
      <c r="G3576">
        <v>5501</v>
      </c>
      <c r="H3576" t="str">
        <f>IF(COUNTIF(Aktiva_företag[FO-nummer],ostolaskut_2025[[#This Row],[Toimittajan Y-tunnus]])&gt;0, "JA", "NEJ")</f>
        <v>NEJ</v>
      </c>
    </row>
    <row r="3577" spans="1:8" x14ac:dyDescent="0.35">
      <c r="A3577" t="s">
        <v>332</v>
      </c>
      <c r="B3577" t="s">
        <v>333</v>
      </c>
      <c r="C3577" s="1">
        <v>61.2</v>
      </c>
      <c r="D3577">
        <v>2122025</v>
      </c>
      <c r="E3577">
        <v>4520</v>
      </c>
      <c r="F3577" t="s">
        <v>117</v>
      </c>
      <c r="G3577">
        <v>5501</v>
      </c>
      <c r="H3577" t="str">
        <f>IF(COUNTIF(Aktiva_företag[FO-nummer],ostolaskut_2025[[#This Row],[Toimittajan Y-tunnus]])&gt;0, "JA", "NEJ")</f>
        <v>NEJ</v>
      </c>
    </row>
    <row r="3578" spans="1:8" x14ac:dyDescent="0.35">
      <c r="A3578" t="s">
        <v>332</v>
      </c>
      <c r="B3578" t="s">
        <v>333</v>
      </c>
      <c r="C3578" s="1">
        <v>81.599999999999994</v>
      </c>
      <c r="D3578">
        <v>2122025</v>
      </c>
      <c r="E3578">
        <v>4520</v>
      </c>
      <c r="F3578" t="s">
        <v>117</v>
      </c>
      <c r="G3578">
        <v>5501</v>
      </c>
      <c r="H3578" t="str">
        <f>IF(COUNTIF(Aktiva_företag[FO-nummer],ostolaskut_2025[[#This Row],[Toimittajan Y-tunnus]])&gt;0, "JA", "NEJ")</f>
        <v>NEJ</v>
      </c>
    </row>
    <row r="3579" spans="1:8" x14ac:dyDescent="0.35">
      <c r="A3579" t="s">
        <v>332</v>
      </c>
      <c r="B3579" t="s">
        <v>333</v>
      </c>
      <c r="C3579" s="1">
        <v>122.4</v>
      </c>
      <c r="D3579">
        <v>16122025</v>
      </c>
      <c r="E3579">
        <v>4520</v>
      </c>
      <c r="F3579" t="s">
        <v>117</v>
      </c>
      <c r="G3579">
        <v>5501</v>
      </c>
      <c r="H3579" t="str">
        <f>IF(COUNTIF(Aktiva_företag[FO-nummer],ostolaskut_2025[[#This Row],[Toimittajan Y-tunnus]])&gt;0, "JA", "NEJ")</f>
        <v>NEJ</v>
      </c>
    </row>
    <row r="3580" spans="1:8" x14ac:dyDescent="0.35">
      <c r="A3580" t="s">
        <v>332</v>
      </c>
      <c r="B3580" t="s">
        <v>333</v>
      </c>
      <c r="C3580" s="1">
        <v>81.599999999999994</v>
      </c>
      <c r="D3580">
        <v>16122025</v>
      </c>
      <c r="E3580">
        <v>4520</v>
      </c>
      <c r="F3580" t="s">
        <v>117</v>
      </c>
      <c r="G3580">
        <v>5501</v>
      </c>
      <c r="H3580" t="str">
        <f>IF(COUNTIF(Aktiva_företag[FO-nummer],ostolaskut_2025[[#This Row],[Toimittajan Y-tunnus]])&gt;0, "JA", "NEJ")</f>
        <v>NEJ</v>
      </c>
    </row>
    <row r="3581" spans="1:8" x14ac:dyDescent="0.35">
      <c r="A3581" t="s">
        <v>332</v>
      </c>
      <c r="B3581" t="s">
        <v>333</v>
      </c>
      <c r="C3581" s="1">
        <v>40.799999999999997</v>
      </c>
      <c r="D3581">
        <v>22122025</v>
      </c>
      <c r="E3581">
        <v>4520</v>
      </c>
      <c r="F3581" t="s">
        <v>117</v>
      </c>
      <c r="G3581">
        <v>5501</v>
      </c>
      <c r="H3581" t="str">
        <f>IF(COUNTIF(Aktiva_företag[FO-nummer],ostolaskut_2025[[#This Row],[Toimittajan Y-tunnus]])&gt;0, "JA", "NEJ")</f>
        <v>NEJ</v>
      </c>
    </row>
    <row r="3582" spans="1:8" x14ac:dyDescent="0.35">
      <c r="A3582" t="s">
        <v>332</v>
      </c>
      <c r="B3582" t="s">
        <v>333</v>
      </c>
      <c r="C3582" s="1">
        <v>81.599999999999994</v>
      </c>
      <c r="D3582">
        <v>22122025</v>
      </c>
      <c r="E3582">
        <v>4520</v>
      </c>
      <c r="F3582" t="s">
        <v>117</v>
      </c>
      <c r="G3582">
        <v>5501</v>
      </c>
      <c r="H3582" t="str">
        <f>IF(COUNTIF(Aktiva_företag[FO-nummer],ostolaskut_2025[[#This Row],[Toimittajan Y-tunnus]])&gt;0, "JA", "NEJ")</f>
        <v>NEJ</v>
      </c>
    </row>
    <row r="3583" spans="1:8" x14ac:dyDescent="0.35">
      <c r="A3583" t="s">
        <v>1339</v>
      </c>
      <c r="B3583" t="s">
        <v>1340</v>
      </c>
      <c r="C3583" s="1">
        <v>28.77</v>
      </c>
      <c r="D3583">
        <v>19062025</v>
      </c>
      <c r="E3583">
        <v>4440</v>
      </c>
      <c r="F3583" t="s">
        <v>108</v>
      </c>
      <c r="G3583">
        <v>1101</v>
      </c>
      <c r="H3583" t="str">
        <f>IF(COUNTIF(Aktiva_företag[FO-nummer],ostolaskut_2025[[#This Row],[Toimittajan Y-tunnus]])&gt;0, "JA", "NEJ")</f>
        <v>NEJ</v>
      </c>
    </row>
    <row r="3584" spans="1:8" x14ac:dyDescent="0.35">
      <c r="A3584" t="s">
        <v>1339</v>
      </c>
      <c r="B3584" t="s">
        <v>1340</v>
      </c>
      <c r="C3584" s="1">
        <v>250</v>
      </c>
      <c r="D3584">
        <v>19062025</v>
      </c>
      <c r="E3584">
        <v>4440</v>
      </c>
      <c r="F3584" t="s">
        <v>108</v>
      </c>
      <c r="G3584">
        <v>1101</v>
      </c>
      <c r="H3584" t="str">
        <f>IF(COUNTIF(Aktiva_företag[FO-nummer],ostolaskut_2025[[#This Row],[Toimittajan Y-tunnus]])&gt;0, "JA", "NEJ")</f>
        <v>NEJ</v>
      </c>
    </row>
    <row r="3585" spans="1:8" x14ac:dyDescent="0.35">
      <c r="A3585" t="s">
        <v>560</v>
      </c>
      <c r="B3585" t="s">
        <v>561</v>
      </c>
      <c r="C3585" s="1">
        <v>2550</v>
      </c>
      <c r="D3585">
        <v>31012025</v>
      </c>
      <c r="E3585">
        <v>4421</v>
      </c>
      <c r="F3585" t="s">
        <v>399</v>
      </c>
      <c r="G3585">
        <v>3051</v>
      </c>
      <c r="H3585" t="str">
        <f>IF(COUNTIF(Aktiva_företag[FO-nummer],ostolaskut_2025[[#This Row],[Toimittajan Y-tunnus]])&gt;0, "JA", "NEJ")</f>
        <v>NEJ</v>
      </c>
    </row>
    <row r="3586" spans="1:8" x14ac:dyDescent="0.35">
      <c r="A3586" t="s">
        <v>560</v>
      </c>
      <c r="B3586" t="s">
        <v>561</v>
      </c>
      <c r="C3586" s="1">
        <v>2013.16</v>
      </c>
      <c r="D3586">
        <v>28022025</v>
      </c>
      <c r="E3586">
        <v>4421</v>
      </c>
      <c r="F3586" t="s">
        <v>399</v>
      </c>
      <c r="G3586">
        <v>3051</v>
      </c>
      <c r="H3586" t="str">
        <f>IF(COUNTIF(Aktiva_företag[FO-nummer],ostolaskut_2025[[#This Row],[Toimittajan Y-tunnus]])&gt;0, "JA", "NEJ")</f>
        <v>NEJ</v>
      </c>
    </row>
    <row r="3587" spans="1:8" x14ac:dyDescent="0.35">
      <c r="A3587" t="s">
        <v>560</v>
      </c>
      <c r="B3587" t="s">
        <v>561</v>
      </c>
      <c r="C3587" s="1">
        <v>2818.42</v>
      </c>
      <c r="D3587">
        <v>31032025</v>
      </c>
      <c r="E3587">
        <v>4421</v>
      </c>
      <c r="F3587" t="s">
        <v>399</v>
      </c>
      <c r="G3587">
        <v>3051</v>
      </c>
      <c r="H3587" t="str">
        <f>IF(COUNTIF(Aktiva_företag[FO-nummer],ostolaskut_2025[[#This Row],[Toimittajan Y-tunnus]])&gt;0, "JA", "NEJ")</f>
        <v>NEJ</v>
      </c>
    </row>
    <row r="3588" spans="1:8" x14ac:dyDescent="0.35">
      <c r="A3588" t="s">
        <v>560</v>
      </c>
      <c r="B3588" t="s">
        <v>561</v>
      </c>
      <c r="C3588" s="1">
        <v>2415.79</v>
      </c>
      <c r="D3588">
        <v>2052025</v>
      </c>
      <c r="E3588">
        <v>4421</v>
      </c>
      <c r="F3588" t="s">
        <v>399</v>
      </c>
      <c r="G3588">
        <v>3051</v>
      </c>
      <c r="H3588" t="str">
        <f>IF(COUNTIF(Aktiva_företag[FO-nummer],ostolaskut_2025[[#This Row],[Toimittajan Y-tunnus]])&gt;0, "JA", "NEJ")</f>
        <v>NEJ</v>
      </c>
    </row>
    <row r="3589" spans="1:8" x14ac:dyDescent="0.35">
      <c r="A3589" t="s">
        <v>560</v>
      </c>
      <c r="B3589" t="s">
        <v>561</v>
      </c>
      <c r="C3589" s="1">
        <v>2684.21</v>
      </c>
      <c r="D3589">
        <v>30052025</v>
      </c>
      <c r="E3589">
        <v>4421</v>
      </c>
      <c r="F3589" t="s">
        <v>399</v>
      </c>
      <c r="G3589">
        <v>3051</v>
      </c>
      <c r="H3589" t="str">
        <f>IF(COUNTIF(Aktiva_företag[FO-nummer],ostolaskut_2025[[#This Row],[Toimittajan Y-tunnus]])&gt;0, "JA", "NEJ")</f>
        <v>NEJ</v>
      </c>
    </row>
    <row r="3590" spans="1:8" x14ac:dyDescent="0.35">
      <c r="A3590" t="s">
        <v>1694</v>
      </c>
      <c r="B3590" t="s">
        <v>1695</v>
      </c>
      <c r="C3590" s="1">
        <v>300</v>
      </c>
      <c r="D3590">
        <v>29102025</v>
      </c>
      <c r="E3590">
        <v>4342</v>
      </c>
      <c r="F3590" t="s">
        <v>22</v>
      </c>
      <c r="G3590">
        <v>5551</v>
      </c>
      <c r="H3590" t="str">
        <f>IF(COUNTIF(Aktiva_företag[FO-nummer],ostolaskut_2025[[#This Row],[Toimittajan Y-tunnus]])&gt;0, "JA", "NEJ")</f>
        <v>NEJ</v>
      </c>
    </row>
    <row r="3591" spans="1:8" x14ac:dyDescent="0.35">
      <c r="A3591" t="s">
        <v>1694</v>
      </c>
      <c r="B3591" t="s">
        <v>1695</v>
      </c>
      <c r="C3591" s="1">
        <v>615.12</v>
      </c>
      <c r="D3591">
        <v>29102025</v>
      </c>
      <c r="E3591">
        <v>4420</v>
      </c>
      <c r="F3591" t="s">
        <v>112</v>
      </c>
      <c r="G3591">
        <v>5551</v>
      </c>
      <c r="H3591" t="str">
        <f>IF(COUNTIF(Aktiva_företag[FO-nummer],ostolaskut_2025[[#This Row],[Toimittajan Y-tunnus]])&gt;0, "JA", "NEJ")</f>
        <v>NEJ</v>
      </c>
    </row>
    <row r="3592" spans="1:8" x14ac:dyDescent="0.35">
      <c r="A3592" t="s">
        <v>1694</v>
      </c>
      <c r="B3592" t="s">
        <v>1695</v>
      </c>
      <c r="C3592" s="1">
        <v>53</v>
      </c>
      <c r="D3592">
        <v>5122025</v>
      </c>
      <c r="E3592">
        <v>4410</v>
      </c>
      <c r="F3592" t="s">
        <v>27</v>
      </c>
      <c r="G3592">
        <v>5551</v>
      </c>
      <c r="H3592" t="str">
        <f>IF(COUNTIF(Aktiva_företag[FO-nummer],ostolaskut_2025[[#This Row],[Toimittajan Y-tunnus]])&gt;0, "JA", "NEJ")</f>
        <v>NEJ</v>
      </c>
    </row>
    <row r="3593" spans="1:8" x14ac:dyDescent="0.35">
      <c r="A3593" t="s">
        <v>1694</v>
      </c>
      <c r="B3593" t="s">
        <v>1695</v>
      </c>
      <c r="C3593" s="1">
        <v>525.38</v>
      </c>
      <c r="D3593">
        <v>5122025</v>
      </c>
      <c r="E3593">
        <v>4470</v>
      </c>
      <c r="F3593" t="s">
        <v>20</v>
      </c>
      <c r="G3593">
        <v>5551</v>
      </c>
      <c r="H3593" t="str">
        <f>IF(COUNTIF(Aktiva_företag[FO-nummer],ostolaskut_2025[[#This Row],[Toimittajan Y-tunnus]])&gt;0, "JA", "NEJ")</f>
        <v>NEJ</v>
      </c>
    </row>
    <row r="3594" spans="1:8" x14ac:dyDescent="0.35">
      <c r="A3594" t="s">
        <v>397</v>
      </c>
      <c r="B3594" t="s">
        <v>398</v>
      </c>
      <c r="C3594" s="1">
        <v>4760.33</v>
      </c>
      <c r="D3594">
        <v>31012025</v>
      </c>
      <c r="E3594">
        <v>4421</v>
      </c>
      <c r="F3594" t="s">
        <v>399</v>
      </c>
      <c r="G3594">
        <v>3051</v>
      </c>
      <c r="H3594" t="str">
        <f>IF(COUNTIF(Aktiva_företag[FO-nummer],ostolaskut_2025[[#This Row],[Toimittajan Y-tunnus]])&gt;0, "JA", "NEJ")</f>
        <v>NEJ</v>
      </c>
    </row>
    <row r="3595" spans="1:8" x14ac:dyDescent="0.35">
      <c r="A3595" t="s">
        <v>397</v>
      </c>
      <c r="B3595" t="s">
        <v>398</v>
      </c>
      <c r="C3595" s="1">
        <v>50.88</v>
      </c>
      <c r="D3595">
        <v>21022025</v>
      </c>
      <c r="E3595">
        <v>4420</v>
      </c>
      <c r="F3595" t="s">
        <v>112</v>
      </c>
      <c r="G3595">
        <v>3022</v>
      </c>
      <c r="H3595" t="str">
        <f>IF(COUNTIF(Aktiva_företag[FO-nummer],ostolaskut_2025[[#This Row],[Toimittajan Y-tunnus]])&gt;0, "JA", "NEJ")</f>
        <v>NEJ</v>
      </c>
    </row>
    <row r="3596" spans="1:8" x14ac:dyDescent="0.35">
      <c r="A3596" t="s">
        <v>397</v>
      </c>
      <c r="B3596" t="s">
        <v>398</v>
      </c>
      <c r="C3596" s="1">
        <v>3758.16</v>
      </c>
      <c r="D3596">
        <v>28022025</v>
      </c>
      <c r="E3596">
        <v>4421</v>
      </c>
      <c r="F3596" t="s">
        <v>399</v>
      </c>
      <c r="G3596">
        <v>3051</v>
      </c>
      <c r="H3596" t="str">
        <f>IF(COUNTIF(Aktiva_företag[FO-nummer],ostolaskut_2025[[#This Row],[Toimittajan Y-tunnus]])&gt;0, "JA", "NEJ")</f>
        <v>NEJ</v>
      </c>
    </row>
    <row r="3597" spans="1:8" x14ac:dyDescent="0.35">
      <c r="A3597" t="s">
        <v>397</v>
      </c>
      <c r="B3597" t="s">
        <v>398</v>
      </c>
      <c r="C3597" s="1">
        <v>49.91</v>
      </c>
      <c r="D3597">
        <v>1042025</v>
      </c>
      <c r="E3597">
        <v>4420</v>
      </c>
      <c r="F3597" t="s">
        <v>112</v>
      </c>
      <c r="G3597">
        <v>3022</v>
      </c>
      <c r="H3597" t="str">
        <f>IF(COUNTIF(Aktiva_företag[FO-nummer],ostolaskut_2025[[#This Row],[Toimittajan Y-tunnus]])&gt;0, "JA", "NEJ")</f>
        <v>NEJ</v>
      </c>
    </row>
    <row r="3598" spans="1:8" x14ac:dyDescent="0.35">
      <c r="A3598" t="s">
        <v>397</v>
      </c>
      <c r="B3598" t="s">
        <v>398</v>
      </c>
      <c r="C3598" s="1">
        <v>5261.42</v>
      </c>
      <c r="D3598">
        <v>1042025</v>
      </c>
      <c r="E3598">
        <v>4421</v>
      </c>
      <c r="F3598" t="s">
        <v>399</v>
      </c>
      <c r="G3598">
        <v>3051</v>
      </c>
      <c r="H3598" t="str">
        <f>IF(COUNTIF(Aktiva_företag[FO-nummer],ostolaskut_2025[[#This Row],[Toimittajan Y-tunnus]])&gt;0, "JA", "NEJ")</f>
        <v>NEJ</v>
      </c>
    </row>
    <row r="3599" spans="1:8" x14ac:dyDescent="0.35">
      <c r="A3599" t="s">
        <v>397</v>
      </c>
      <c r="B3599" t="s">
        <v>398</v>
      </c>
      <c r="C3599" s="1">
        <v>7110.88</v>
      </c>
      <c r="D3599">
        <v>1052025</v>
      </c>
      <c r="E3599">
        <v>4421</v>
      </c>
      <c r="F3599" t="s">
        <v>399</v>
      </c>
      <c r="G3599">
        <v>3051</v>
      </c>
      <c r="H3599" t="str">
        <f>IF(COUNTIF(Aktiva_företag[FO-nummer],ostolaskut_2025[[#This Row],[Toimittajan Y-tunnus]])&gt;0, "JA", "NEJ")</f>
        <v>NEJ</v>
      </c>
    </row>
    <row r="3600" spans="1:8" x14ac:dyDescent="0.35">
      <c r="A3600" t="s">
        <v>397</v>
      </c>
      <c r="B3600" t="s">
        <v>398</v>
      </c>
      <c r="C3600" s="1">
        <v>70.09</v>
      </c>
      <c r="D3600">
        <v>16052025</v>
      </c>
      <c r="E3600">
        <v>4425</v>
      </c>
      <c r="F3600" t="s">
        <v>336</v>
      </c>
      <c r="G3600">
        <v>3051</v>
      </c>
      <c r="H3600" t="str">
        <f>IF(COUNTIF(Aktiva_företag[FO-nummer],ostolaskut_2025[[#This Row],[Toimittajan Y-tunnus]])&gt;0, "JA", "NEJ")</f>
        <v>NEJ</v>
      </c>
    </row>
    <row r="3601" spans="1:8" x14ac:dyDescent="0.35">
      <c r="A3601" t="s">
        <v>397</v>
      </c>
      <c r="B3601" t="s">
        <v>398</v>
      </c>
      <c r="C3601" s="1">
        <v>11183.25</v>
      </c>
      <c r="D3601">
        <v>2062025</v>
      </c>
      <c r="E3601">
        <v>4421</v>
      </c>
      <c r="F3601" t="s">
        <v>399</v>
      </c>
      <c r="G3601">
        <v>3051</v>
      </c>
      <c r="H3601" t="str">
        <f>IF(COUNTIF(Aktiva_företag[FO-nummer],ostolaskut_2025[[#This Row],[Toimittajan Y-tunnus]])&gt;0, "JA", "NEJ")</f>
        <v>NEJ</v>
      </c>
    </row>
    <row r="3602" spans="1:8" x14ac:dyDescent="0.35">
      <c r="A3602" t="s">
        <v>397</v>
      </c>
      <c r="B3602" t="s">
        <v>398</v>
      </c>
      <c r="C3602" s="1">
        <v>136.75</v>
      </c>
      <c r="D3602">
        <v>11062025</v>
      </c>
      <c r="E3602">
        <v>4420</v>
      </c>
      <c r="F3602" t="s">
        <v>112</v>
      </c>
      <c r="G3602">
        <v>3901</v>
      </c>
      <c r="H3602" t="str">
        <f>IF(COUNTIF(Aktiva_företag[FO-nummer],ostolaskut_2025[[#This Row],[Toimittajan Y-tunnus]])&gt;0, "JA", "NEJ")</f>
        <v>NEJ</v>
      </c>
    </row>
    <row r="3603" spans="1:8" x14ac:dyDescent="0.35">
      <c r="A3603" t="s">
        <v>397</v>
      </c>
      <c r="B3603" t="s">
        <v>398</v>
      </c>
      <c r="C3603" s="1">
        <v>233.16</v>
      </c>
      <c r="D3603">
        <v>1092025</v>
      </c>
      <c r="E3603">
        <v>4421</v>
      </c>
      <c r="F3603" t="s">
        <v>399</v>
      </c>
      <c r="G3603">
        <v>3041</v>
      </c>
      <c r="H3603" t="str">
        <f>IF(COUNTIF(Aktiva_företag[FO-nummer],ostolaskut_2025[[#This Row],[Toimittajan Y-tunnus]])&gt;0, "JA", "NEJ")</f>
        <v>NEJ</v>
      </c>
    </row>
    <row r="3604" spans="1:8" x14ac:dyDescent="0.35">
      <c r="A3604" t="s">
        <v>397</v>
      </c>
      <c r="B3604" t="s">
        <v>398</v>
      </c>
      <c r="C3604" s="1">
        <v>4429.96</v>
      </c>
      <c r="D3604">
        <v>1092025</v>
      </c>
      <c r="E3604">
        <v>4421</v>
      </c>
      <c r="F3604" t="s">
        <v>399</v>
      </c>
      <c r="G3604">
        <v>3051</v>
      </c>
      <c r="H3604" t="str">
        <f>IF(COUNTIF(Aktiva_företag[FO-nummer],ostolaskut_2025[[#This Row],[Toimittajan Y-tunnus]])&gt;0, "JA", "NEJ")</f>
        <v>NEJ</v>
      </c>
    </row>
    <row r="3605" spans="1:8" x14ac:dyDescent="0.35">
      <c r="A3605" t="s">
        <v>397</v>
      </c>
      <c r="B3605" t="s">
        <v>398</v>
      </c>
      <c r="C3605" s="1">
        <v>349.3</v>
      </c>
      <c r="D3605">
        <v>30092025</v>
      </c>
      <c r="E3605">
        <v>4421</v>
      </c>
      <c r="F3605" t="s">
        <v>399</v>
      </c>
      <c r="G3605">
        <v>3041</v>
      </c>
      <c r="H3605" t="str">
        <f>IF(COUNTIF(Aktiva_företag[FO-nummer],ostolaskut_2025[[#This Row],[Toimittajan Y-tunnus]])&gt;0, "JA", "NEJ")</f>
        <v>NEJ</v>
      </c>
    </row>
    <row r="3606" spans="1:8" x14ac:dyDescent="0.35">
      <c r="A3606" t="s">
        <v>397</v>
      </c>
      <c r="B3606" t="s">
        <v>398</v>
      </c>
      <c r="C3606" s="1">
        <v>6636.67</v>
      </c>
      <c r="D3606">
        <v>30092025</v>
      </c>
      <c r="E3606">
        <v>4421</v>
      </c>
      <c r="F3606" t="s">
        <v>399</v>
      </c>
      <c r="G3606">
        <v>3051</v>
      </c>
      <c r="H3606" t="str">
        <f>IF(COUNTIF(Aktiva_företag[FO-nummer],ostolaskut_2025[[#This Row],[Toimittajan Y-tunnus]])&gt;0, "JA", "NEJ")</f>
        <v>NEJ</v>
      </c>
    </row>
    <row r="3607" spans="1:8" x14ac:dyDescent="0.35">
      <c r="A3607" t="s">
        <v>397</v>
      </c>
      <c r="B3607" t="s">
        <v>398</v>
      </c>
      <c r="C3607" s="1">
        <v>317.54000000000002</v>
      </c>
      <c r="D3607">
        <v>31102025</v>
      </c>
      <c r="E3607">
        <v>4421</v>
      </c>
      <c r="F3607" t="s">
        <v>399</v>
      </c>
      <c r="G3607">
        <v>3041</v>
      </c>
      <c r="H3607" t="str">
        <f>IF(COUNTIF(Aktiva_företag[FO-nummer],ostolaskut_2025[[#This Row],[Toimittajan Y-tunnus]])&gt;0, "JA", "NEJ")</f>
        <v>NEJ</v>
      </c>
    </row>
    <row r="3608" spans="1:8" x14ac:dyDescent="0.35">
      <c r="A3608" t="s">
        <v>397</v>
      </c>
      <c r="B3608" t="s">
        <v>398</v>
      </c>
      <c r="C3608" s="1">
        <v>6033.33</v>
      </c>
      <c r="D3608">
        <v>31102025</v>
      </c>
      <c r="E3608">
        <v>4421</v>
      </c>
      <c r="F3608" t="s">
        <v>399</v>
      </c>
      <c r="G3608">
        <v>3051</v>
      </c>
      <c r="H3608" t="str">
        <f>IF(COUNTIF(Aktiva_företag[FO-nummer],ostolaskut_2025[[#This Row],[Toimittajan Y-tunnus]])&gt;0, "JA", "NEJ")</f>
        <v>NEJ</v>
      </c>
    </row>
    <row r="3609" spans="1:8" x14ac:dyDescent="0.35">
      <c r="A3609" t="s">
        <v>397</v>
      </c>
      <c r="B3609" t="s">
        <v>398</v>
      </c>
      <c r="C3609" s="1">
        <v>317.54000000000002</v>
      </c>
      <c r="D3609">
        <v>28112025</v>
      </c>
      <c r="E3609">
        <v>4421</v>
      </c>
      <c r="F3609" t="s">
        <v>399</v>
      </c>
      <c r="G3609">
        <v>3041</v>
      </c>
      <c r="H3609" t="str">
        <f>IF(COUNTIF(Aktiva_företag[FO-nummer],ostolaskut_2025[[#This Row],[Toimittajan Y-tunnus]])&gt;0, "JA", "NEJ")</f>
        <v>NEJ</v>
      </c>
    </row>
    <row r="3610" spans="1:8" x14ac:dyDescent="0.35">
      <c r="A3610" t="s">
        <v>397</v>
      </c>
      <c r="B3610" t="s">
        <v>398</v>
      </c>
      <c r="C3610" s="1">
        <v>6033.33</v>
      </c>
      <c r="D3610">
        <v>28112025</v>
      </c>
      <c r="E3610">
        <v>4421</v>
      </c>
      <c r="F3610" t="s">
        <v>399</v>
      </c>
      <c r="G3610">
        <v>3051</v>
      </c>
      <c r="H3610" t="str">
        <f>IF(COUNTIF(Aktiva_företag[FO-nummer],ostolaskut_2025[[#This Row],[Toimittajan Y-tunnus]])&gt;0, "JA", "NEJ")</f>
        <v>NEJ</v>
      </c>
    </row>
    <row r="3611" spans="1:8" x14ac:dyDescent="0.35">
      <c r="A3611" t="s">
        <v>397</v>
      </c>
      <c r="B3611" t="s">
        <v>398</v>
      </c>
      <c r="C3611" s="1">
        <v>271.39999999999998</v>
      </c>
      <c r="D3611">
        <v>5122025</v>
      </c>
      <c r="E3611">
        <v>4420</v>
      </c>
      <c r="F3611" t="s">
        <v>112</v>
      </c>
      <c r="G3611">
        <v>3022</v>
      </c>
      <c r="H3611" t="str">
        <f>IF(COUNTIF(Aktiva_företag[FO-nummer],ostolaskut_2025[[#This Row],[Toimittajan Y-tunnus]])&gt;0, "JA", "NEJ")</f>
        <v>NEJ</v>
      </c>
    </row>
    <row r="3612" spans="1:8" x14ac:dyDescent="0.35">
      <c r="A3612" t="s">
        <v>397</v>
      </c>
      <c r="B3612" t="s">
        <v>398</v>
      </c>
      <c r="C3612" s="1">
        <v>238.16</v>
      </c>
      <c r="D3612">
        <v>31122025</v>
      </c>
      <c r="E3612">
        <v>4421</v>
      </c>
      <c r="F3612" t="s">
        <v>399</v>
      </c>
      <c r="G3612">
        <v>3041</v>
      </c>
      <c r="H3612" t="str">
        <f>IF(COUNTIF(Aktiva_företag[FO-nummer],ostolaskut_2025[[#This Row],[Toimittajan Y-tunnus]])&gt;0, "JA", "NEJ")</f>
        <v>NEJ</v>
      </c>
    </row>
    <row r="3613" spans="1:8" x14ac:dyDescent="0.35">
      <c r="A3613" t="s">
        <v>397</v>
      </c>
      <c r="B3613" t="s">
        <v>398</v>
      </c>
      <c r="C3613" s="1">
        <v>4525</v>
      </c>
      <c r="D3613">
        <v>31122025</v>
      </c>
      <c r="E3613">
        <v>4421</v>
      </c>
      <c r="F3613" t="s">
        <v>399</v>
      </c>
      <c r="G3613">
        <v>3051</v>
      </c>
      <c r="H3613" t="str">
        <f>IF(COUNTIF(Aktiva_företag[FO-nummer],ostolaskut_2025[[#This Row],[Toimittajan Y-tunnus]])&gt;0, "JA", "NEJ")</f>
        <v>NEJ</v>
      </c>
    </row>
    <row r="3614" spans="1:8" x14ac:dyDescent="0.35">
      <c r="A3614" t="s">
        <v>1828</v>
      </c>
      <c r="B3614" t="s">
        <v>1829</v>
      </c>
      <c r="C3614" s="1">
        <v>5000</v>
      </c>
      <c r="D3614">
        <v>8122025</v>
      </c>
      <c r="E3614">
        <v>4460</v>
      </c>
      <c r="F3614" t="s">
        <v>73</v>
      </c>
      <c r="G3614">
        <v>5551</v>
      </c>
      <c r="H3614" t="str">
        <f>IF(COUNTIF(Aktiva_företag[FO-nummer],ostolaskut_2025[[#This Row],[Toimittajan Y-tunnus]])&gt;0, "JA", "NEJ")</f>
        <v>NEJ</v>
      </c>
    </row>
    <row r="3615" spans="1:8" x14ac:dyDescent="0.35">
      <c r="A3615" t="s">
        <v>1519</v>
      </c>
      <c r="B3615" t="s">
        <v>1520</v>
      </c>
      <c r="C3615" s="1">
        <v>108.56</v>
      </c>
      <c r="D3615">
        <v>10092025</v>
      </c>
      <c r="E3615">
        <v>4420</v>
      </c>
      <c r="F3615" t="s">
        <v>112</v>
      </c>
      <c r="G3615">
        <v>5352</v>
      </c>
      <c r="H3615" t="str">
        <f>IF(COUNTIF(Aktiva_företag[FO-nummer],ostolaskut_2025[[#This Row],[Toimittajan Y-tunnus]])&gt;0, "JA", "NEJ")</f>
        <v>NEJ</v>
      </c>
    </row>
    <row r="3616" spans="1:8" x14ac:dyDescent="0.35">
      <c r="A3616" t="s">
        <v>1519</v>
      </c>
      <c r="B3616" t="s">
        <v>1520</v>
      </c>
      <c r="C3616" s="1">
        <v>474</v>
      </c>
      <c r="D3616">
        <v>10092025</v>
      </c>
      <c r="E3616">
        <v>4340</v>
      </c>
      <c r="F3616" t="s">
        <v>66</v>
      </c>
      <c r="G3616">
        <v>5352</v>
      </c>
      <c r="H3616" t="str">
        <f>IF(COUNTIF(Aktiva_företag[FO-nummer],ostolaskut_2025[[#This Row],[Toimittajan Y-tunnus]])&gt;0, "JA", "NEJ")</f>
        <v>NEJ</v>
      </c>
    </row>
    <row r="3617" spans="1:8" x14ac:dyDescent="0.35">
      <c r="A3617" t="s">
        <v>1519</v>
      </c>
      <c r="B3617" t="s">
        <v>1520</v>
      </c>
      <c r="C3617" s="1">
        <v>316</v>
      </c>
      <c r="D3617">
        <v>7102025</v>
      </c>
      <c r="E3617">
        <v>4340</v>
      </c>
      <c r="F3617" t="s">
        <v>66</v>
      </c>
      <c r="G3617">
        <v>5352</v>
      </c>
      <c r="H3617" t="str">
        <f>IF(COUNTIF(Aktiva_företag[FO-nummer],ostolaskut_2025[[#This Row],[Toimittajan Y-tunnus]])&gt;0, "JA", "NEJ")</f>
        <v>NEJ</v>
      </c>
    </row>
    <row r="3618" spans="1:8" x14ac:dyDescent="0.35">
      <c r="A3618" t="s">
        <v>1519</v>
      </c>
      <c r="B3618" t="s">
        <v>1520</v>
      </c>
      <c r="C3618" s="1">
        <v>84.62</v>
      </c>
      <c r="D3618">
        <v>7112025</v>
      </c>
      <c r="E3618">
        <v>4420</v>
      </c>
      <c r="F3618" t="s">
        <v>112</v>
      </c>
      <c r="G3618">
        <v>5352</v>
      </c>
      <c r="H3618" t="str">
        <f>IF(COUNTIF(Aktiva_företag[FO-nummer],ostolaskut_2025[[#This Row],[Toimittajan Y-tunnus]])&gt;0, "JA", "NEJ")</f>
        <v>NEJ</v>
      </c>
    </row>
    <row r="3619" spans="1:8" x14ac:dyDescent="0.35">
      <c r="A3619" t="s">
        <v>1519</v>
      </c>
      <c r="B3619" t="s">
        <v>1520</v>
      </c>
      <c r="C3619" s="1">
        <v>298.08</v>
      </c>
      <c r="D3619">
        <v>7112025</v>
      </c>
      <c r="E3619">
        <v>4340</v>
      </c>
      <c r="F3619" t="s">
        <v>66</v>
      </c>
      <c r="G3619">
        <v>5352</v>
      </c>
      <c r="H3619" t="str">
        <f>IF(COUNTIF(Aktiva_företag[FO-nummer],ostolaskut_2025[[#This Row],[Toimittajan Y-tunnus]])&gt;0, "JA", "NEJ")</f>
        <v>NEJ</v>
      </c>
    </row>
    <row r="3620" spans="1:8" x14ac:dyDescent="0.35">
      <c r="A3620" t="s">
        <v>463</v>
      </c>
      <c r="B3620" t="s">
        <v>464</v>
      </c>
      <c r="C3620" s="1">
        <v>2090.92</v>
      </c>
      <c r="D3620">
        <v>3022025</v>
      </c>
      <c r="E3620">
        <v>4342</v>
      </c>
      <c r="F3620" t="s">
        <v>22</v>
      </c>
      <c r="G3620">
        <v>5501</v>
      </c>
      <c r="H3620" t="str">
        <f>IF(COUNTIF(Aktiva_företag[FO-nummer],ostolaskut_2025[[#This Row],[Toimittajan Y-tunnus]])&gt;0, "JA", "NEJ")</f>
        <v>NEJ</v>
      </c>
    </row>
    <row r="3621" spans="1:8" x14ac:dyDescent="0.35">
      <c r="A3621" t="s">
        <v>463</v>
      </c>
      <c r="B3621" t="s">
        <v>464</v>
      </c>
      <c r="C3621" s="1">
        <v>1760</v>
      </c>
      <c r="D3621">
        <v>2032025</v>
      </c>
      <c r="E3621">
        <v>4342</v>
      </c>
      <c r="F3621" t="s">
        <v>22</v>
      </c>
      <c r="G3621">
        <v>5501</v>
      </c>
      <c r="H3621" t="str">
        <f>IF(COUNTIF(Aktiva_företag[FO-nummer],ostolaskut_2025[[#This Row],[Toimittajan Y-tunnus]])&gt;0, "JA", "NEJ")</f>
        <v>NEJ</v>
      </c>
    </row>
    <row r="3622" spans="1:8" x14ac:dyDescent="0.35">
      <c r="A3622" t="s">
        <v>463</v>
      </c>
      <c r="B3622" t="s">
        <v>464</v>
      </c>
      <c r="C3622" s="1">
        <v>2224.7800000000002</v>
      </c>
      <c r="D3622">
        <v>31032025</v>
      </c>
      <c r="E3622">
        <v>4342</v>
      </c>
      <c r="F3622" t="s">
        <v>22</v>
      </c>
      <c r="G3622">
        <v>5501</v>
      </c>
      <c r="H3622" t="str">
        <f>IF(COUNTIF(Aktiva_företag[FO-nummer],ostolaskut_2025[[#This Row],[Toimittajan Y-tunnus]])&gt;0, "JA", "NEJ")</f>
        <v>NEJ</v>
      </c>
    </row>
    <row r="3623" spans="1:8" x14ac:dyDescent="0.35">
      <c r="A3623" t="s">
        <v>463</v>
      </c>
      <c r="B3623" t="s">
        <v>464</v>
      </c>
      <c r="C3623" s="1">
        <v>2257.8200000000002</v>
      </c>
      <c r="D3623">
        <v>7052025</v>
      </c>
      <c r="E3623">
        <v>4342</v>
      </c>
      <c r="F3623" t="s">
        <v>22</v>
      </c>
      <c r="G3623">
        <v>5501</v>
      </c>
      <c r="H3623" t="str">
        <f>IF(COUNTIF(Aktiva_företag[FO-nummer],ostolaskut_2025[[#This Row],[Toimittajan Y-tunnus]])&gt;0, "JA", "NEJ")</f>
        <v>NEJ</v>
      </c>
    </row>
    <row r="3624" spans="1:8" x14ac:dyDescent="0.35">
      <c r="A3624" t="s">
        <v>463</v>
      </c>
      <c r="B3624" t="s">
        <v>464</v>
      </c>
      <c r="C3624" s="1">
        <v>1788.6</v>
      </c>
      <c r="D3624">
        <v>2062025</v>
      </c>
      <c r="E3624">
        <v>4342</v>
      </c>
      <c r="F3624" t="s">
        <v>22</v>
      </c>
      <c r="G3624">
        <v>5501</v>
      </c>
      <c r="H3624" t="str">
        <f>IF(COUNTIF(Aktiva_företag[FO-nummer],ostolaskut_2025[[#This Row],[Toimittajan Y-tunnus]])&gt;0, "JA", "NEJ")</f>
        <v>NEJ</v>
      </c>
    </row>
    <row r="3625" spans="1:8" x14ac:dyDescent="0.35">
      <c r="A3625" t="s">
        <v>463</v>
      </c>
      <c r="B3625" t="s">
        <v>464</v>
      </c>
      <c r="C3625" s="1">
        <v>1760</v>
      </c>
      <c r="D3625">
        <v>20072025</v>
      </c>
      <c r="E3625">
        <v>4342</v>
      </c>
      <c r="F3625" t="s">
        <v>22</v>
      </c>
      <c r="G3625">
        <v>5501</v>
      </c>
      <c r="H3625" t="str">
        <f>IF(COUNTIF(Aktiva_företag[FO-nummer],ostolaskut_2025[[#This Row],[Toimittajan Y-tunnus]])&gt;0, "JA", "NEJ")</f>
        <v>NEJ</v>
      </c>
    </row>
    <row r="3626" spans="1:8" x14ac:dyDescent="0.35">
      <c r="A3626" t="s">
        <v>463</v>
      </c>
      <c r="B3626" t="s">
        <v>464</v>
      </c>
      <c r="C3626" s="1">
        <v>880</v>
      </c>
      <c r="D3626">
        <v>13082025</v>
      </c>
      <c r="E3626">
        <v>4341</v>
      </c>
      <c r="F3626" t="s">
        <v>57</v>
      </c>
      <c r="G3626">
        <v>5501</v>
      </c>
      <c r="H3626" t="str">
        <f>IF(COUNTIF(Aktiva_företag[FO-nummer],ostolaskut_2025[[#This Row],[Toimittajan Y-tunnus]])&gt;0, "JA", "NEJ")</f>
        <v>NEJ</v>
      </c>
    </row>
    <row r="3627" spans="1:8" x14ac:dyDescent="0.35">
      <c r="A3627" t="s">
        <v>463</v>
      </c>
      <c r="B3627" t="s">
        <v>464</v>
      </c>
      <c r="C3627" s="1">
        <v>1760</v>
      </c>
      <c r="D3627">
        <v>28082025</v>
      </c>
      <c r="E3627">
        <v>4342</v>
      </c>
      <c r="F3627" t="s">
        <v>22</v>
      </c>
      <c r="G3627">
        <v>5501</v>
      </c>
      <c r="H3627" t="str">
        <f>IF(COUNTIF(Aktiva_företag[FO-nummer],ostolaskut_2025[[#This Row],[Toimittajan Y-tunnus]])&gt;0, "JA", "NEJ")</f>
        <v>NEJ</v>
      </c>
    </row>
    <row r="3628" spans="1:8" x14ac:dyDescent="0.35">
      <c r="A3628" t="s">
        <v>463</v>
      </c>
      <c r="B3628" t="s">
        <v>464</v>
      </c>
      <c r="C3628" s="1">
        <v>2213.1999999999998</v>
      </c>
      <c r="D3628">
        <v>1102025</v>
      </c>
      <c r="E3628">
        <v>4342</v>
      </c>
      <c r="F3628" t="s">
        <v>22</v>
      </c>
      <c r="G3628">
        <v>5501</v>
      </c>
      <c r="H3628" t="str">
        <f>IF(COUNTIF(Aktiva_företag[FO-nummer],ostolaskut_2025[[#This Row],[Toimittajan Y-tunnus]])&gt;0, "JA", "NEJ")</f>
        <v>NEJ</v>
      </c>
    </row>
    <row r="3629" spans="1:8" x14ac:dyDescent="0.35">
      <c r="A3629" t="s">
        <v>463</v>
      </c>
      <c r="B3629" t="s">
        <v>464</v>
      </c>
      <c r="C3629" s="1">
        <v>2729.1</v>
      </c>
      <c r="D3629">
        <v>4112025</v>
      </c>
      <c r="E3629">
        <v>4342</v>
      </c>
      <c r="F3629" t="s">
        <v>22</v>
      </c>
      <c r="G3629">
        <v>5501</v>
      </c>
      <c r="H3629" t="str">
        <f>IF(COUNTIF(Aktiva_företag[FO-nummer],ostolaskut_2025[[#This Row],[Toimittajan Y-tunnus]])&gt;0, "JA", "NEJ")</f>
        <v>NEJ</v>
      </c>
    </row>
    <row r="3630" spans="1:8" x14ac:dyDescent="0.35">
      <c r="A3630" t="s">
        <v>463</v>
      </c>
      <c r="B3630" t="s">
        <v>464</v>
      </c>
      <c r="C3630" s="1">
        <v>2260.6</v>
      </c>
      <c r="D3630">
        <v>2122025</v>
      </c>
      <c r="E3630">
        <v>4342</v>
      </c>
      <c r="F3630" t="s">
        <v>22</v>
      </c>
      <c r="G3630">
        <v>5501</v>
      </c>
      <c r="H3630" t="str">
        <f>IF(COUNTIF(Aktiva_företag[FO-nummer],ostolaskut_2025[[#This Row],[Toimittajan Y-tunnus]])&gt;0, "JA", "NEJ")</f>
        <v>NEJ</v>
      </c>
    </row>
    <row r="3631" spans="1:8" x14ac:dyDescent="0.35">
      <c r="A3631" t="s">
        <v>463</v>
      </c>
      <c r="B3631" t="s">
        <v>464</v>
      </c>
      <c r="C3631" s="1">
        <v>1984.46</v>
      </c>
      <c r="D3631">
        <v>31122025</v>
      </c>
      <c r="E3631">
        <v>4342</v>
      </c>
      <c r="F3631" t="s">
        <v>22</v>
      </c>
      <c r="G3631">
        <v>1101</v>
      </c>
      <c r="H3631" t="str">
        <f>IF(COUNTIF(Aktiva_företag[FO-nummer],ostolaskut_2025[[#This Row],[Toimittajan Y-tunnus]])&gt;0, "JA", "NEJ")</f>
        <v>NEJ</v>
      </c>
    </row>
    <row r="3632" spans="1:8" x14ac:dyDescent="0.35">
      <c r="A3632" t="s">
        <v>1303</v>
      </c>
      <c r="B3632" t="s">
        <v>1304</v>
      </c>
      <c r="C3632" s="1">
        <v>1140</v>
      </c>
      <c r="D3632">
        <v>9062025</v>
      </c>
      <c r="E3632">
        <v>4342</v>
      </c>
      <c r="F3632" t="s">
        <v>22</v>
      </c>
      <c r="G3632">
        <v>4102</v>
      </c>
      <c r="H3632" t="str">
        <f>IF(COUNTIF(Aktiva_företag[FO-nummer],ostolaskut_2025[[#This Row],[Toimittajan Y-tunnus]])&gt;0, "JA", "NEJ")</f>
        <v>NEJ</v>
      </c>
    </row>
    <row r="3633" spans="1:8" x14ac:dyDescent="0.35">
      <c r="A3633" t="s">
        <v>1303</v>
      </c>
      <c r="B3633" t="s">
        <v>1304</v>
      </c>
      <c r="C3633" s="1">
        <v>1140</v>
      </c>
      <c r="D3633">
        <v>26102025</v>
      </c>
      <c r="E3633">
        <v>4342</v>
      </c>
      <c r="F3633" t="s">
        <v>22</v>
      </c>
      <c r="G3633">
        <v>4102</v>
      </c>
      <c r="H3633" t="str">
        <f>IF(COUNTIF(Aktiva_företag[FO-nummer],ostolaskut_2025[[#This Row],[Toimittajan Y-tunnus]])&gt;0, "JA", "NEJ")</f>
        <v>NEJ</v>
      </c>
    </row>
    <row r="3634" spans="1:8" x14ac:dyDescent="0.35">
      <c r="A3634" t="s">
        <v>127</v>
      </c>
      <c r="B3634" t="s">
        <v>128</v>
      </c>
      <c r="C3634" s="1">
        <v>4050</v>
      </c>
      <c r="D3634">
        <v>8012025</v>
      </c>
      <c r="E3634">
        <v>4342</v>
      </c>
      <c r="F3634" t="s">
        <v>22</v>
      </c>
      <c r="G3634">
        <v>4101</v>
      </c>
      <c r="H3634" t="str">
        <f>IF(COUNTIF(Aktiva_företag[FO-nummer],ostolaskut_2025[[#This Row],[Toimittajan Y-tunnus]])&gt;0, "JA", "NEJ")</f>
        <v>NEJ</v>
      </c>
    </row>
    <row r="3635" spans="1:8" x14ac:dyDescent="0.35">
      <c r="A3635" t="s">
        <v>127</v>
      </c>
      <c r="B3635" t="s">
        <v>128</v>
      </c>
      <c r="C3635" s="1">
        <v>12801</v>
      </c>
      <c r="D3635">
        <v>27042025</v>
      </c>
      <c r="E3635">
        <v>4342</v>
      </c>
      <c r="F3635" t="s">
        <v>22</v>
      </c>
      <c r="G3635">
        <v>4101</v>
      </c>
      <c r="H3635" t="str">
        <f>IF(COUNTIF(Aktiva_företag[FO-nummer],ostolaskut_2025[[#This Row],[Toimittajan Y-tunnus]])&gt;0, "JA", "NEJ")</f>
        <v>NEJ</v>
      </c>
    </row>
    <row r="3636" spans="1:8" x14ac:dyDescent="0.35">
      <c r="A3636" t="s">
        <v>1862</v>
      </c>
      <c r="B3636" t="s">
        <v>1863</v>
      </c>
      <c r="C3636" s="1">
        <v>2865.92</v>
      </c>
      <c r="D3636">
        <v>19122025</v>
      </c>
      <c r="E3636">
        <v>4342</v>
      </c>
      <c r="F3636" t="s">
        <v>22</v>
      </c>
      <c r="G3636">
        <v>4102</v>
      </c>
      <c r="H3636" t="str">
        <f>IF(COUNTIF(Aktiva_företag[FO-nummer],ostolaskut_2025[[#This Row],[Toimittajan Y-tunnus]])&gt;0, "JA", "NEJ")</f>
        <v>NEJ</v>
      </c>
    </row>
    <row r="3637" spans="1:8" x14ac:dyDescent="0.35">
      <c r="A3637" t="s">
        <v>1862</v>
      </c>
      <c r="B3637" t="s">
        <v>1863</v>
      </c>
      <c r="C3637" s="1">
        <v>736.7</v>
      </c>
      <c r="D3637">
        <v>19122025</v>
      </c>
      <c r="E3637">
        <v>4342</v>
      </c>
      <c r="F3637" t="s">
        <v>22</v>
      </c>
      <c r="G3637">
        <v>4102</v>
      </c>
      <c r="H3637" t="str">
        <f>IF(COUNTIF(Aktiva_företag[FO-nummer],ostolaskut_2025[[#This Row],[Toimittajan Y-tunnus]])&gt;0, "JA", "NEJ")</f>
        <v>NEJ</v>
      </c>
    </row>
    <row r="3638" spans="1:8" x14ac:dyDescent="0.35">
      <c r="A3638" t="s">
        <v>408</v>
      </c>
      <c r="B3638" t="s">
        <v>409</v>
      </c>
      <c r="C3638" s="1">
        <v>1440</v>
      </c>
      <c r="D3638">
        <v>31012025</v>
      </c>
      <c r="E3638">
        <v>4342</v>
      </c>
      <c r="F3638" t="s">
        <v>22</v>
      </c>
      <c r="G3638">
        <v>4102</v>
      </c>
      <c r="H3638" t="str">
        <f>IF(COUNTIF(Aktiva_företag[FO-nummer],ostolaskut_2025[[#This Row],[Toimittajan Y-tunnus]])&gt;0, "JA", "NEJ")</f>
        <v>NEJ</v>
      </c>
    </row>
    <row r="3639" spans="1:8" x14ac:dyDescent="0.35">
      <c r="A3639" t="s">
        <v>408</v>
      </c>
      <c r="B3639" t="s">
        <v>409</v>
      </c>
      <c r="C3639" s="1">
        <v>1955</v>
      </c>
      <c r="D3639">
        <v>19022025</v>
      </c>
      <c r="E3639">
        <v>4470</v>
      </c>
      <c r="F3639" t="s">
        <v>20</v>
      </c>
      <c r="G3639">
        <v>5551</v>
      </c>
      <c r="H3639" t="str">
        <f>IF(COUNTIF(Aktiva_företag[FO-nummer],ostolaskut_2025[[#This Row],[Toimittajan Y-tunnus]])&gt;0, "JA", "NEJ")</f>
        <v>NEJ</v>
      </c>
    </row>
    <row r="3640" spans="1:8" x14ac:dyDescent="0.35">
      <c r="A3640" t="s">
        <v>408</v>
      </c>
      <c r="B3640" t="s">
        <v>409</v>
      </c>
      <c r="C3640" s="1">
        <v>4950</v>
      </c>
      <c r="D3640">
        <v>28062025</v>
      </c>
      <c r="E3640">
        <v>4342</v>
      </c>
      <c r="F3640" t="s">
        <v>22</v>
      </c>
      <c r="G3640">
        <v>4102</v>
      </c>
      <c r="H3640" t="str">
        <f>IF(COUNTIF(Aktiva_företag[FO-nummer],ostolaskut_2025[[#This Row],[Toimittajan Y-tunnus]])&gt;0, "JA", "NEJ")</f>
        <v>NEJ</v>
      </c>
    </row>
    <row r="3641" spans="1:8" x14ac:dyDescent="0.35">
      <c r="A3641" t="s">
        <v>1459</v>
      </c>
      <c r="B3641" t="s">
        <v>1460</v>
      </c>
      <c r="C3641" s="1">
        <v>132.59</v>
      </c>
      <c r="D3641">
        <v>21082025</v>
      </c>
      <c r="E3641">
        <v>4501</v>
      </c>
      <c r="F3641" t="s">
        <v>214</v>
      </c>
      <c r="G3641">
        <v>3051</v>
      </c>
      <c r="H3641" t="str">
        <f>IF(COUNTIF(Aktiva_företag[FO-nummer],ostolaskut_2025[[#This Row],[Toimittajan Y-tunnus]])&gt;0, "JA", "NEJ")</f>
        <v>NEJ</v>
      </c>
    </row>
    <row r="3642" spans="1:8" x14ac:dyDescent="0.35">
      <c r="A3642" t="s">
        <v>1459</v>
      </c>
      <c r="B3642" t="s">
        <v>1460</v>
      </c>
      <c r="C3642" s="1">
        <v>352.83</v>
      </c>
      <c r="D3642">
        <v>3102025</v>
      </c>
      <c r="E3642">
        <v>4600</v>
      </c>
      <c r="F3642" t="s">
        <v>120</v>
      </c>
      <c r="G3642">
        <v>3901</v>
      </c>
      <c r="H3642" t="str">
        <f>IF(COUNTIF(Aktiva_företag[FO-nummer],ostolaskut_2025[[#This Row],[Toimittajan Y-tunnus]])&gt;0, "JA", "NEJ")</f>
        <v>NEJ</v>
      </c>
    </row>
    <row r="3643" spans="1:8" x14ac:dyDescent="0.35">
      <c r="A3643" t="s">
        <v>207</v>
      </c>
      <c r="B3643" t="s">
        <v>208</v>
      </c>
      <c r="C3643" s="1">
        <v>417.3</v>
      </c>
      <c r="D3643">
        <v>15012025</v>
      </c>
      <c r="E3643">
        <v>4840</v>
      </c>
      <c r="F3643" t="s">
        <v>143</v>
      </c>
      <c r="G3643">
        <v>3551</v>
      </c>
      <c r="H3643" t="str">
        <f>IF(COUNTIF(Aktiva_företag[FO-nummer],ostolaskut_2025[[#This Row],[Toimittajan Y-tunnus]])&gt;0, "JA", "NEJ")</f>
        <v>NEJ</v>
      </c>
    </row>
    <row r="3644" spans="1:8" x14ac:dyDescent="0.35">
      <c r="A3644" t="s">
        <v>207</v>
      </c>
      <c r="B3644" t="s">
        <v>208</v>
      </c>
      <c r="C3644" s="1">
        <v>1144.73</v>
      </c>
      <c r="D3644">
        <v>15012025</v>
      </c>
      <c r="E3644">
        <v>4860</v>
      </c>
      <c r="F3644" t="s">
        <v>44</v>
      </c>
      <c r="G3644">
        <v>5352</v>
      </c>
      <c r="H3644" t="str">
        <f>IF(COUNTIF(Aktiva_företag[FO-nummer],ostolaskut_2025[[#This Row],[Toimittajan Y-tunnus]])&gt;0, "JA", "NEJ")</f>
        <v>NEJ</v>
      </c>
    </row>
    <row r="3645" spans="1:8" x14ac:dyDescent="0.35">
      <c r="A3645" t="s">
        <v>207</v>
      </c>
      <c r="B3645" t="s">
        <v>208</v>
      </c>
      <c r="C3645" s="1">
        <v>820.97</v>
      </c>
      <c r="D3645">
        <v>15012025</v>
      </c>
      <c r="E3645">
        <v>4840</v>
      </c>
      <c r="F3645" t="s">
        <v>143</v>
      </c>
      <c r="G3645">
        <v>3551</v>
      </c>
      <c r="H3645" t="str">
        <f>IF(COUNTIF(Aktiva_företag[FO-nummer],ostolaskut_2025[[#This Row],[Toimittajan Y-tunnus]])&gt;0, "JA", "NEJ")</f>
        <v>NEJ</v>
      </c>
    </row>
    <row r="3646" spans="1:8" x14ac:dyDescent="0.35">
      <c r="A3646" t="s">
        <v>207</v>
      </c>
      <c r="B3646" t="s">
        <v>208</v>
      </c>
      <c r="C3646" s="1">
        <v>822.18</v>
      </c>
      <c r="D3646">
        <v>15022025</v>
      </c>
      <c r="E3646">
        <v>4470</v>
      </c>
      <c r="F3646" t="s">
        <v>20</v>
      </c>
      <c r="G3646">
        <v>3551</v>
      </c>
      <c r="H3646" t="str">
        <f>IF(COUNTIF(Aktiva_företag[FO-nummer],ostolaskut_2025[[#This Row],[Toimittajan Y-tunnus]])&gt;0, "JA", "NEJ")</f>
        <v>NEJ</v>
      </c>
    </row>
    <row r="3647" spans="1:8" x14ac:dyDescent="0.35">
      <c r="A3647" t="s">
        <v>207</v>
      </c>
      <c r="B3647" t="s">
        <v>208</v>
      </c>
      <c r="C3647" s="1">
        <v>523.71</v>
      </c>
      <c r="D3647">
        <v>15022025</v>
      </c>
      <c r="E3647">
        <v>4470</v>
      </c>
      <c r="F3647" t="s">
        <v>20</v>
      </c>
      <c r="G3647">
        <v>3551</v>
      </c>
      <c r="H3647" t="str">
        <f>IF(COUNTIF(Aktiva_företag[FO-nummer],ostolaskut_2025[[#This Row],[Toimittajan Y-tunnus]])&gt;0, "JA", "NEJ")</f>
        <v>NEJ</v>
      </c>
    </row>
    <row r="3648" spans="1:8" x14ac:dyDescent="0.35">
      <c r="A3648" t="s">
        <v>207</v>
      </c>
      <c r="B3648" t="s">
        <v>208</v>
      </c>
      <c r="C3648" s="1">
        <v>1038.32</v>
      </c>
      <c r="D3648">
        <v>15022025</v>
      </c>
      <c r="E3648">
        <v>4860</v>
      </c>
      <c r="F3648" t="s">
        <v>44</v>
      </c>
      <c r="G3648">
        <v>5352</v>
      </c>
      <c r="H3648" t="str">
        <f>IF(COUNTIF(Aktiva_företag[FO-nummer],ostolaskut_2025[[#This Row],[Toimittajan Y-tunnus]])&gt;0, "JA", "NEJ")</f>
        <v>NEJ</v>
      </c>
    </row>
    <row r="3649" spans="1:8" x14ac:dyDescent="0.35">
      <c r="A3649" t="s">
        <v>207</v>
      </c>
      <c r="B3649" t="s">
        <v>208</v>
      </c>
      <c r="C3649" s="1">
        <v>523.71</v>
      </c>
      <c r="D3649">
        <v>15032025</v>
      </c>
      <c r="E3649">
        <v>4470</v>
      </c>
      <c r="F3649" t="s">
        <v>20</v>
      </c>
      <c r="G3649">
        <v>3551</v>
      </c>
      <c r="H3649" t="str">
        <f>IF(COUNTIF(Aktiva_företag[FO-nummer],ostolaskut_2025[[#This Row],[Toimittajan Y-tunnus]])&gt;0, "JA", "NEJ")</f>
        <v>NEJ</v>
      </c>
    </row>
    <row r="3650" spans="1:8" x14ac:dyDescent="0.35">
      <c r="A3650" t="s">
        <v>207</v>
      </c>
      <c r="B3650" t="s">
        <v>208</v>
      </c>
      <c r="C3650" s="1">
        <v>1038.32</v>
      </c>
      <c r="D3650">
        <v>15032025</v>
      </c>
      <c r="E3650">
        <v>4860</v>
      </c>
      <c r="F3650" t="s">
        <v>44</v>
      </c>
      <c r="G3650">
        <v>5352</v>
      </c>
      <c r="H3650" t="str">
        <f>IF(COUNTIF(Aktiva_företag[FO-nummer],ostolaskut_2025[[#This Row],[Toimittajan Y-tunnus]])&gt;0, "JA", "NEJ")</f>
        <v>NEJ</v>
      </c>
    </row>
    <row r="3651" spans="1:8" x14ac:dyDescent="0.35">
      <c r="A3651" t="s">
        <v>207</v>
      </c>
      <c r="B3651" t="s">
        <v>208</v>
      </c>
      <c r="C3651" s="1">
        <v>820.97</v>
      </c>
      <c r="D3651">
        <v>15032025</v>
      </c>
      <c r="E3651">
        <v>4470</v>
      </c>
      <c r="F3651" t="s">
        <v>20</v>
      </c>
      <c r="G3651">
        <v>3551</v>
      </c>
      <c r="H3651" t="str">
        <f>IF(COUNTIF(Aktiva_företag[FO-nummer],ostolaskut_2025[[#This Row],[Toimittajan Y-tunnus]])&gt;0, "JA", "NEJ")</f>
        <v>NEJ</v>
      </c>
    </row>
    <row r="3652" spans="1:8" x14ac:dyDescent="0.35">
      <c r="A3652" t="s">
        <v>207</v>
      </c>
      <c r="B3652" t="s">
        <v>208</v>
      </c>
      <c r="C3652" s="1">
        <v>820.97</v>
      </c>
      <c r="D3652">
        <v>15042025</v>
      </c>
      <c r="E3652">
        <v>4470</v>
      </c>
      <c r="F3652" t="s">
        <v>20</v>
      </c>
      <c r="G3652">
        <v>3551</v>
      </c>
      <c r="H3652" t="str">
        <f>IF(COUNTIF(Aktiva_företag[FO-nummer],ostolaskut_2025[[#This Row],[Toimittajan Y-tunnus]])&gt;0, "JA", "NEJ")</f>
        <v>NEJ</v>
      </c>
    </row>
    <row r="3653" spans="1:8" x14ac:dyDescent="0.35">
      <c r="A3653" t="s">
        <v>207</v>
      </c>
      <c r="B3653" t="s">
        <v>208</v>
      </c>
      <c r="C3653" s="1">
        <v>417.3</v>
      </c>
      <c r="D3653">
        <v>15042025</v>
      </c>
      <c r="E3653">
        <v>4470</v>
      </c>
      <c r="F3653" t="s">
        <v>20</v>
      </c>
      <c r="G3653">
        <v>3551</v>
      </c>
      <c r="H3653" t="str">
        <f>IF(COUNTIF(Aktiva_företag[FO-nummer],ostolaskut_2025[[#This Row],[Toimittajan Y-tunnus]])&gt;0, "JA", "NEJ")</f>
        <v>NEJ</v>
      </c>
    </row>
    <row r="3654" spans="1:8" x14ac:dyDescent="0.35">
      <c r="A3654" t="s">
        <v>207</v>
      </c>
      <c r="B3654" t="s">
        <v>208</v>
      </c>
      <c r="C3654" s="1">
        <v>1144.73</v>
      </c>
      <c r="D3654">
        <v>15042025</v>
      </c>
      <c r="E3654">
        <v>4860</v>
      </c>
      <c r="F3654" t="s">
        <v>44</v>
      </c>
      <c r="G3654">
        <v>5352</v>
      </c>
      <c r="H3654" t="str">
        <f>IF(COUNTIF(Aktiva_företag[FO-nummer],ostolaskut_2025[[#This Row],[Toimittajan Y-tunnus]])&gt;0, "JA", "NEJ")</f>
        <v>NEJ</v>
      </c>
    </row>
    <row r="3655" spans="1:8" x14ac:dyDescent="0.35">
      <c r="A3655" t="s">
        <v>207</v>
      </c>
      <c r="B3655" t="s">
        <v>208</v>
      </c>
      <c r="C3655" s="1">
        <v>523.71</v>
      </c>
      <c r="D3655">
        <v>15052025</v>
      </c>
      <c r="E3655">
        <v>4470</v>
      </c>
      <c r="F3655" t="s">
        <v>20</v>
      </c>
      <c r="G3655">
        <v>3551</v>
      </c>
      <c r="H3655" t="str">
        <f>IF(COUNTIF(Aktiva_företag[FO-nummer],ostolaskut_2025[[#This Row],[Toimittajan Y-tunnus]])&gt;0, "JA", "NEJ")</f>
        <v>NEJ</v>
      </c>
    </row>
    <row r="3656" spans="1:8" x14ac:dyDescent="0.35">
      <c r="A3656" t="s">
        <v>207</v>
      </c>
      <c r="B3656" t="s">
        <v>208</v>
      </c>
      <c r="C3656" s="1">
        <v>1038.32</v>
      </c>
      <c r="D3656">
        <v>15052025</v>
      </c>
      <c r="E3656">
        <v>4860</v>
      </c>
      <c r="F3656" t="s">
        <v>44</v>
      </c>
      <c r="G3656">
        <v>5352</v>
      </c>
      <c r="H3656" t="str">
        <f>IF(COUNTIF(Aktiva_företag[FO-nummer],ostolaskut_2025[[#This Row],[Toimittajan Y-tunnus]])&gt;0, "JA", "NEJ")</f>
        <v>NEJ</v>
      </c>
    </row>
    <row r="3657" spans="1:8" x14ac:dyDescent="0.35">
      <c r="A3657" t="s">
        <v>207</v>
      </c>
      <c r="B3657" t="s">
        <v>208</v>
      </c>
      <c r="C3657" s="1">
        <v>820.97</v>
      </c>
      <c r="D3657">
        <v>15052025</v>
      </c>
      <c r="E3657">
        <v>4840</v>
      </c>
      <c r="F3657" t="s">
        <v>143</v>
      </c>
      <c r="G3657">
        <v>3551</v>
      </c>
      <c r="H3657" t="str">
        <f>IF(COUNTIF(Aktiva_företag[FO-nummer],ostolaskut_2025[[#This Row],[Toimittajan Y-tunnus]])&gt;0, "JA", "NEJ")</f>
        <v>NEJ</v>
      </c>
    </row>
    <row r="3658" spans="1:8" x14ac:dyDescent="0.35">
      <c r="A3658" t="s">
        <v>207</v>
      </c>
      <c r="B3658" t="s">
        <v>208</v>
      </c>
      <c r="C3658" s="1">
        <v>417.3</v>
      </c>
      <c r="D3658">
        <v>15062025</v>
      </c>
      <c r="E3658">
        <v>4860</v>
      </c>
      <c r="F3658" t="s">
        <v>44</v>
      </c>
      <c r="G3658">
        <v>3551</v>
      </c>
      <c r="H3658" t="str">
        <f>IF(COUNTIF(Aktiva_företag[FO-nummer],ostolaskut_2025[[#This Row],[Toimittajan Y-tunnus]])&gt;0, "JA", "NEJ")</f>
        <v>NEJ</v>
      </c>
    </row>
    <row r="3659" spans="1:8" x14ac:dyDescent="0.35">
      <c r="A3659" t="s">
        <v>207</v>
      </c>
      <c r="B3659" t="s">
        <v>208</v>
      </c>
      <c r="C3659" s="1">
        <v>1144.73</v>
      </c>
      <c r="D3659">
        <v>15062025</v>
      </c>
      <c r="E3659">
        <v>4860</v>
      </c>
      <c r="F3659" t="s">
        <v>44</v>
      </c>
      <c r="G3659">
        <v>5352</v>
      </c>
      <c r="H3659" t="str">
        <f>IF(COUNTIF(Aktiva_företag[FO-nummer],ostolaskut_2025[[#This Row],[Toimittajan Y-tunnus]])&gt;0, "JA", "NEJ")</f>
        <v>NEJ</v>
      </c>
    </row>
    <row r="3660" spans="1:8" x14ac:dyDescent="0.35">
      <c r="A3660" t="s">
        <v>207</v>
      </c>
      <c r="B3660" t="s">
        <v>208</v>
      </c>
      <c r="C3660" s="1">
        <v>820.97</v>
      </c>
      <c r="D3660">
        <v>15062025</v>
      </c>
      <c r="E3660">
        <v>4860</v>
      </c>
      <c r="F3660" t="s">
        <v>44</v>
      </c>
      <c r="G3660">
        <v>3551</v>
      </c>
      <c r="H3660" t="str">
        <f>IF(COUNTIF(Aktiva_företag[FO-nummer],ostolaskut_2025[[#This Row],[Toimittajan Y-tunnus]])&gt;0, "JA", "NEJ")</f>
        <v>NEJ</v>
      </c>
    </row>
    <row r="3661" spans="1:8" x14ac:dyDescent="0.35">
      <c r="A3661" t="s">
        <v>207</v>
      </c>
      <c r="B3661" t="s">
        <v>208</v>
      </c>
      <c r="C3661" s="1">
        <v>712.73</v>
      </c>
      <c r="D3661">
        <v>15072025</v>
      </c>
      <c r="E3661">
        <v>4840</v>
      </c>
      <c r="F3661" t="s">
        <v>143</v>
      </c>
      <c r="G3661">
        <v>3551</v>
      </c>
      <c r="H3661" t="str">
        <f>IF(COUNTIF(Aktiva_företag[FO-nummer],ostolaskut_2025[[#This Row],[Toimittajan Y-tunnus]])&gt;0, "JA", "NEJ")</f>
        <v>NEJ</v>
      </c>
    </row>
    <row r="3662" spans="1:8" x14ac:dyDescent="0.35">
      <c r="A3662" t="s">
        <v>207</v>
      </c>
      <c r="B3662" t="s">
        <v>208</v>
      </c>
      <c r="C3662" s="1">
        <v>1038.32</v>
      </c>
      <c r="D3662">
        <v>15072025</v>
      </c>
      <c r="E3662">
        <v>4860</v>
      </c>
      <c r="F3662" t="s">
        <v>44</v>
      </c>
      <c r="G3662">
        <v>5352</v>
      </c>
      <c r="H3662" t="str">
        <f>IF(COUNTIF(Aktiva_företag[FO-nummer],ostolaskut_2025[[#This Row],[Toimittajan Y-tunnus]])&gt;0, "JA", "NEJ")</f>
        <v>NEJ</v>
      </c>
    </row>
    <row r="3663" spans="1:8" x14ac:dyDescent="0.35">
      <c r="A3663" t="s">
        <v>207</v>
      </c>
      <c r="B3663" t="s">
        <v>208</v>
      </c>
      <c r="C3663" s="1">
        <v>523.71</v>
      </c>
      <c r="D3663">
        <v>15072025</v>
      </c>
      <c r="E3663">
        <v>4840</v>
      </c>
      <c r="F3663" t="s">
        <v>143</v>
      </c>
      <c r="G3663">
        <v>3551</v>
      </c>
      <c r="H3663" t="str">
        <f>IF(COUNTIF(Aktiva_företag[FO-nummer],ostolaskut_2025[[#This Row],[Toimittajan Y-tunnus]])&gt;0, "JA", "NEJ")</f>
        <v>NEJ</v>
      </c>
    </row>
    <row r="3664" spans="1:8" x14ac:dyDescent="0.35">
      <c r="A3664" t="s">
        <v>207</v>
      </c>
      <c r="B3664" t="s">
        <v>208</v>
      </c>
      <c r="C3664" s="1">
        <v>417.3</v>
      </c>
      <c r="D3664">
        <v>15082025</v>
      </c>
      <c r="E3664">
        <v>4840</v>
      </c>
      <c r="F3664" t="s">
        <v>143</v>
      </c>
      <c r="G3664">
        <v>3551</v>
      </c>
      <c r="H3664" t="str">
        <f>IF(COUNTIF(Aktiva_företag[FO-nummer],ostolaskut_2025[[#This Row],[Toimittajan Y-tunnus]])&gt;0, "JA", "NEJ")</f>
        <v>NEJ</v>
      </c>
    </row>
    <row r="3665" spans="1:8" x14ac:dyDescent="0.35">
      <c r="A3665" t="s">
        <v>207</v>
      </c>
      <c r="B3665" t="s">
        <v>208</v>
      </c>
      <c r="C3665" s="1">
        <v>1144.73</v>
      </c>
      <c r="D3665">
        <v>15082025</v>
      </c>
      <c r="E3665">
        <v>4860</v>
      </c>
      <c r="F3665" t="s">
        <v>44</v>
      </c>
      <c r="G3665">
        <v>5352</v>
      </c>
      <c r="H3665" t="str">
        <f>IF(COUNTIF(Aktiva_företag[FO-nummer],ostolaskut_2025[[#This Row],[Toimittajan Y-tunnus]])&gt;0, "JA", "NEJ")</f>
        <v>NEJ</v>
      </c>
    </row>
    <row r="3666" spans="1:8" x14ac:dyDescent="0.35">
      <c r="A3666" t="s">
        <v>207</v>
      </c>
      <c r="B3666" t="s">
        <v>208</v>
      </c>
      <c r="C3666" s="1">
        <v>712.73</v>
      </c>
      <c r="D3666">
        <v>15082025</v>
      </c>
      <c r="E3666">
        <v>4840</v>
      </c>
      <c r="F3666" t="s">
        <v>143</v>
      </c>
      <c r="G3666">
        <v>3551</v>
      </c>
      <c r="H3666" t="str">
        <f>IF(COUNTIF(Aktiva_företag[FO-nummer],ostolaskut_2025[[#This Row],[Toimittajan Y-tunnus]])&gt;0, "JA", "NEJ")</f>
        <v>NEJ</v>
      </c>
    </row>
    <row r="3667" spans="1:8" x14ac:dyDescent="0.35">
      <c r="A3667" t="s">
        <v>207</v>
      </c>
      <c r="B3667" t="s">
        <v>208</v>
      </c>
      <c r="C3667" s="1">
        <v>712.73</v>
      </c>
      <c r="D3667">
        <v>15092025</v>
      </c>
      <c r="E3667">
        <v>4470</v>
      </c>
      <c r="F3667" t="s">
        <v>20</v>
      </c>
      <c r="G3667">
        <v>3551</v>
      </c>
      <c r="H3667" t="str">
        <f>IF(COUNTIF(Aktiva_företag[FO-nummer],ostolaskut_2025[[#This Row],[Toimittajan Y-tunnus]])&gt;0, "JA", "NEJ")</f>
        <v>NEJ</v>
      </c>
    </row>
    <row r="3668" spans="1:8" x14ac:dyDescent="0.35">
      <c r="A3668" t="s">
        <v>207</v>
      </c>
      <c r="B3668" t="s">
        <v>208</v>
      </c>
      <c r="C3668" s="1">
        <v>417.3</v>
      </c>
      <c r="D3668">
        <v>15092025</v>
      </c>
      <c r="E3668">
        <v>4470</v>
      </c>
      <c r="F3668" t="s">
        <v>20</v>
      </c>
      <c r="G3668">
        <v>3551</v>
      </c>
      <c r="H3668" t="str">
        <f>IF(COUNTIF(Aktiva_företag[FO-nummer],ostolaskut_2025[[#This Row],[Toimittajan Y-tunnus]])&gt;0, "JA", "NEJ")</f>
        <v>NEJ</v>
      </c>
    </row>
    <row r="3669" spans="1:8" x14ac:dyDescent="0.35">
      <c r="A3669" t="s">
        <v>207</v>
      </c>
      <c r="B3669" t="s">
        <v>208</v>
      </c>
      <c r="C3669" s="1">
        <v>1144.73</v>
      </c>
      <c r="D3669">
        <v>15092025</v>
      </c>
      <c r="E3669">
        <v>4860</v>
      </c>
      <c r="F3669" t="s">
        <v>44</v>
      </c>
      <c r="G3669">
        <v>5352</v>
      </c>
      <c r="H3669" t="str">
        <f>IF(COUNTIF(Aktiva_företag[FO-nummer],ostolaskut_2025[[#This Row],[Toimittajan Y-tunnus]])&gt;0, "JA", "NEJ")</f>
        <v>NEJ</v>
      </c>
    </row>
    <row r="3670" spans="1:8" x14ac:dyDescent="0.35">
      <c r="A3670" t="s">
        <v>207</v>
      </c>
      <c r="B3670" t="s">
        <v>208</v>
      </c>
      <c r="C3670" s="1">
        <v>417.3</v>
      </c>
      <c r="D3670">
        <v>15102025</v>
      </c>
      <c r="E3670">
        <v>4470</v>
      </c>
      <c r="F3670" t="s">
        <v>20</v>
      </c>
      <c r="G3670">
        <v>3551</v>
      </c>
      <c r="H3670" t="str">
        <f>IF(COUNTIF(Aktiva_företag[FO-nummer],ostolaskut_2025[[#This Row],[Toimittajan Y-tunnus]])&gt;0, "JA", "NEJ")</f>
        <v>NEJ</v>
      </c>
    </row>
    <row r="3671" spans="1:8" x14ac:dyDescent="0.35">
      <c r="A3671" t="s">
        <v>207</v>
      </c>
      <c r="B3671" t="s">
        <v>208</v>
      </c>
      <c r="C3671" s="1">
        <v>1144.73</v>
      </c>
      <c r="D3671">
        <v>15102025</v>
      </c>
      <c r="E3671">
        <v>4860</v>
      </c>
      <c r="F3671" t="s">
        <v>44</v>
      </c>
      <c r="G3671">
        <v>5352</v>
      </c>
      <c r="H3671" t="str">
        <f>IF(COUNTIF(Aktiva_företag[FO-nummer],ostolaskut_2025[[#This Row],[Toimittajan Y-tunnus]])&gt;0, "JA", "NEJ")</f>
        <v>NEJ</v>
      </c>
    </row>
    <row r="3672" spans="1:8" x14ac:dyDescent="0.35">
      <c r="A3672" t="s">
        <v>207</v>
      </c>
      <c r="B3672" t="s">
        <v>208</v>
      </c>
      <c r="C3672" s="1">
        <v>712.73</v>
      </c>
      <c r="D3672">
        <v>15102025</v>
      </c>
      <c r="E3672">
        <v>4470</v>
      </c>
      <c r="F3672" t="s">
        <v>20</v>
      </c>
      <c r="G3672">
        <v>3551</v>
      </c>
      <c r="H3672" t="str">
        <f>IF(COUNTIF(Aktiva_företag[FO-nummer],ostolaskut_2025[[#This Row],[Toimittajan Y-tunnus]])&gt;0, "JA", "NEJ")</f>
        <v>NEJ</v>
      </c>
    </row>
    <row r="3673" spans="1:8" x14ac:dyDescent="0.35">
      <c r="A3673" t="s">
        <v>207</v>
      </c>
      <c r="B3673" t="s">
        <v>208</v>
      </c>
      <c r="C3673" s="1">
        <v>523.71</v>
      </c>
      <c r="D3673">
        <v>15112025</v>
      </c>
      <c r="E3673">
        <v>4470</v>
      </c>
      <c r="F3673" t="s">
        <v>20</v>
      </c>
      <c r="G3673">
        <v>3551</v>
      </c>
      <c r="H3673" t="str">
        <f>IF(COUNTIF(Aktiva_företag[FO-nummer],ostolaskut_2025[[#This Row],[Toimittajan Y-tunnus]])&gt;0, "JA", "NEJ")</f>
        <v>NEJ</v>
      </c>
    </row>
    <row r="3674" spans="1:8" x14ac:dyDescent="0.35">
      <c r="A3674" t="s">
        <v>207</v>
      </c>
      <c r="B3674" t="s">
        <v>208</v>
      </c>
      <c r="C3674" s="1">
        <v>1044.46</v>
      </c>
      <c r="D3674">
        <v>15112025</v>
      </c>
      <c r="E3674">
        <v>4860</v>
      </c>
      <c r="F3674" t="s">
        <v>44</v>
      </c>
      <c r="G3674">
        <v>5352</v>
      </c>
      <c r="H3674" t="str">
        <f>IF(COUNTIF(Aktiva_företag[FO-nummer],ostolaskut_2025[[#This Row],[Toimittajan Y-tunnus]])&gt;0, "JA", "NEJ")</f>
        <v>NEJ</v>
      </c>
    </row>
    <row r="3675" spans="1:8" x14ac:dyDescent="0.35">
      <c r="A3675" t="s">
        <v>207</v>
      </c>
      <c r="B3675" t="s">
        <v>208</v>
      </c>
      <c r="C3675" s="1">
        <v>712.73</v>
      </c>
      <c r="D3675">
        <v>15112025</v>
      </c>
      <c r="E3675">
        <v>4470</v>
      </c>
      <c r="F3675" t="s">
        <v>20</v>
      </c>
      <c r="G3675">
        <v>3551</v>
      </c>
      <c r="H3675" t="str">
        <f>IF(COUNTIF(Aktiva_företag[FO-nummer],ostolaskut_2025[[#This Row],[Toimittajan Y-tunnus]])&gt;0, "JA", "NEJ")</f>
        <v>NEJ</v>
      </c>
    </row>
    <row r="3676" spans="1:8" x14ac:dyDescent="0.35">
      <c r="A3676" t="s">
        <v>207</v>
      </c>
      <c r="B3676" t="s">
        <v>208</v>
      </c>
      <c r="C3676" s="1">
        <v>523.71</v>
      </c>
      <c r="D3676">
        <v>15122025</v>
      </c>
      <c r="E3676">
        <v>4860</v>
      </c>
      <c r="F3676" t="s">
        <v>44</v>
      </c>
      <c r="G3676">
        <v>3551</v>
      </c>
      <c r="H3676" t="str">
        <f>IF(COUNTIF(Aktiva_företag[FO-nummer],ostolaskut_2025[[#This Row],[Toimittajan Y-tunnus]])&gt;0, "JA", "NEJ")</f>
        <v>NEJ</v>
      </c>
    </row>
    <row r="3677" spans="1:8" x14ac:dyDescent="0.35">
      <c r="A3677" t="s">
        <v>207</v>
      </c>
      <c r="B3677" t="s">
        <v>208</v>
      </c>
      <c r="C3677" s="1">
        <v>1038.32</v>
      </c>
      <c r="D3677">
        <v>15122025</v>
      </c>
      <c r="E3677">
        <v>4860</v>
      </c>
      <c r="F3677" t="s">
        <v>44</v>
      </c>
      <c r="G3677">
        <v>5352</v>
      </c>
      <c r="H3677" t="str">
        <f>IF(COUNTIF(Aktiva_företag[FO-nummer],ostolaskut_2025[[#This Row],[Toimittajan Y-tunnus]])&gt;0, "JA", "NEJ")</f>
        <v>NEJ</v>
      </c>
    </row>
    <row r="3678" spans="1:8" x14ac:dyDescent="0.35">
      <c r="A3678" t="s">
        <v>207</v>
      </c>
      <c r="B3678" t="s">
        <v>208</v>
      </c>
      <c r="C3678" s="1">
        <v>712.73</v>
      </c>
      <c r="D3678">
        <v>15122025</v>
      </c>
      <c r="E3678">
        <v>4860</v>
      </c>
      <c r="F3678" t="s">
        <v>44</v>
      </c>
      <c r="G3678">
        <v>3551</v>
      </c>
      <c r="H3678" t="str">
        <f>IF(COUNTIF(Aktiva_företag[FO-nummer],ostolaskut_2025[[#This Row],[Toimittajan Y-tunnus]])&gt;0, "JA", "NEJ")</f>
        <v>NEJ</v>
      </c>
    </row>
    <row r="3679" spans="1:8" x14ac:dyDescent="0.35">
      <c r="A3679" t="s">
        <v>1056</v>
      </c>
      <c r="B3679" t="s">
        <v>1057</v>
      </c>
      <c r="C3679" s="1">
        <v>700</v>
      </c>
      <c r="D3679">
        <v>28042025</v>
      </c>
      <c r="E3679">
        <v>4342</v>
      </c>
      <c r="F3679" t="s">
        <v>22</v>
      </c>
      <c r="G3679">
        <v>5551</v>
      </c>
      <c r="H3679" t="str">
        <f>IF(COUNTIF(Aktiva_företag[FO-nummer],ostolaskut_2025[[#This Row],[Toimittajan Y-tunnus]])&gt;0, "JA", "NEJ")</f>
        <v>NEJ</v>
      </c>
    </row>
    <row r="3680" spans="1:8" x14ac:dyDescent="0.35">
      <c r="A3680" t="s">
        <v>1596</v>
      </c>
      <c r="B3680" t="s">
        <v>1597</v>
      </c>
      <c r="C3680" s="1">
        <v>70</v>
      </c>
      <c r="D3680">
        <v>3102025</v>
      </c>
      <c r="E3680">
        <v>4440</v>
      </c>
      <c r="F3680" t="s">
        <v>108</v>
      </c>
      <c r="G3680">
        <v>3051</v>
      </c>
      <c r="H3680" t="str">
        <f>IF(COUNTIF(Aktiva_företag[FO-nummer],ostolaskut_2025[[#This Row],[Toimittajan Y-tunnus]])&gt;0, "JA", "NEJ")</f>
        <v>NEJ</v>
      </c>
    </row>
    <row r="3681" spans="1:8" x14ac:dyDescent="0.35">
      <c r="A3681" t="s">
        <v>1596</v>
      </c>
      <c r="B3681" t="s">
        <v>1597</v>
      </c>
      <c r="C3681" s="1">
        <v>70</v>
      </c>
      <c r="D3681">
        <v>3102025</v>
      </c>
      <c r="E3681">
        <v>4440</v>
      </c>
      <c r="F3681" t="s">
        <v>108</v>
      </c>
      <c r="G3681">
        <v>3051</v>
      </c>
      <c r="H3681" t="str">
        <f>IF(COUNTIF(Aktiva_företag[FO-nummer],ostolaskut_2025[[#This Row],[Toimittajan Y-tunnus]])&gt;0, "JA", "NEJ")</f>
        <v>NEJ</v>
      </c>
    </row>
    <row r="3682" spans="1:8" x14ac:dyDescent="0.35">
      <c r="A3682" t="s">
        <v>1203</v>
      </c>
      <c r="B3682" t="s">
        <v>1204</v>
      </c>
      <c r="C3682" s="1">
        <v>17447.21</v>
      </c>
      <c r="D3682">
        <v>21052025</v>
      </c>
      <c r="E3682">
        <v>1175</v>
      </c>
      <c r="F3682" t="s">
        <v>557</v>
      </c>
      <c r="G3682">
        <v>3551</v>
      </c>
      <c r="H3682" t="str">
        <f>IF(COUNTIF(Aktiva_företag[FO-nummer],ostolaskut_2025[[#This Row],[Toimittajan Y-tunnus]])&gt;0, "JA", "NEJ")</f>
        <v>NEJ</v>
      </c>
    </row>
    <row r="3683" spans="1:8" x14ac:dyDescent="0.35">
      <c r="A3683" t="s">
        <v>1203</v>
      </c>
      <c r="B3683" t="s">
        <v>1204</v>
      </c>
      <c r="C3683" s="1">
        <v>3539.2</v>
      </c>
      <c r="D3683">
        <v>25112025</v>
      </c>
      <c r="E3683">
        <v>4600</v>
      </c>
      <c r="F3683" t="s">
        <v>120</v>
      </c>
      <c r="G3683">
        <v>5352</v>
      </c>
      <c r="H3683" t="str">
        <f>IF(COUNTIF(Aktiva_företag[FO-nummer],ostolaskut_2025[[#This Row],[Toimittajan Y-tunnus]])&gt;0, "JA", "NEJ")</f>
        <v>NEJ</v>
      </c>
    </row>
    <row r="3684" spans="1:8" x14ac:dyDescent="0.35">
      <c r="A3684" t="s">
        <v>1203</v>
      </c>
      <c r="B3684" t="s">
        <v>1204</v>
      </c>
      <c r="C3684" s="1">
        <v>2795</v>
      </c>
      <c r="D3684">
        <v>25112025</v>
      </c>
      <c r="E3684">
        <v>4390</v>
      </c>
      <c r="F3684" t="s">
        <v>140</v>
      </c>
      <c r="G3684">
        <v>5352</v>
      </c>
      <c r="H3684" t="str">
        <f>IF(COUNTIF(Aktiva_företag[FO-nummer],ostolaskut_2025[[#This Row],[Toimittajan Y-tunnus]])&gt;0, "JA", "NEJ")</f>
        <v>NEJ</v>
      </c>
    </row>
    <row r="3685" spans="1:8" x14ac:dyDescent="0.35">
      <c r="A3685" t="s">
        <v>1203</v>
      </c>
      <c r="B3685" t="s">
        <v>1204</v>
      </c>
      <c r="C3685" s="1">
        <v>3850.4</v>
      </c>
      <c r="D3685">
        <v>26112025</v>
      </c>
      <c r="E3685">
        <v>4470</v>
      </c>
      <c r="F3685" t="s">
        <v>20</v>
      </c>
      <c r="G3685">
        <v>4601</v>
      </c>
      <c r="H3685" t="str">
        <f>IF(COUNTIF(Aktiva_företag[FO-nummer],ostolaskut_2025[[#This Row],[Toimittajan Y-tunnus]])&gt;0, "JA", "NEJ")</f>
        <v>NEJ</v>
      </c>
    </row>
    <row r="3686" spans="1:8" x14ac:dyDescent="0.35">
      <c r="A3686" t="s">
        <v>1203</v>
      </c>
      <c r="B3686" t="s">
        <v>1204</v>
      </c>
      <c r="C3686" s="1">
        <v>18294.900000000001</v>
      </c>
      <c r="D3686">
        <v>26112025</v>
      </c>
      <c r="E3686">
        <v>4470</v>
      </c>
      <c r="F3686" t="s">
        <v>20</v>
      </c>
      <c r="G3686">
        <v>4601</v>
      </c>
      <c r="H3686" t="str">
        <f>IF(COUNTIF(Aktiva_företag[FO-nummer],ostolaskut_2025[[#This Row],[Toimittajan Y-tunnus]])&gt;0, "JA", "NEJ")</f>
        <v>NEJ</v>
      </c>
    </row>
    <row r="3687" spans="1:8" x14ac:dyDescent="0.35">
      <c r="A3687" t="s">
        <v>1203</v>
      </c>
      <c r="B3687" t="s">
        <v>1204</v>
      </c>
      <c r="C3687" s="1">
        <v>4920</v>
      </c>
      <c r="D3687">
        <v>26112025</v>
      </c>
      <c r="E3687">
        <v>4470</v>
      </c>
      <c r="F3687" t="s">
        <v>20</v>
      </c>
      <c r="G3687">
        <v>4601</v>
      </c>
      <c r="H3687" t="str">
        <f>IF(COUNTIF(Aktiva_företag[FO-nummer],ostolaskut_2025[[#This Row],[Toimittajan Y-tunnus]])&gt;0, "JA", "NEJ")</f>
        <v>NEJ</v>
      </c>
    </row>
    <row r="3688" spans="1:8" x14ac:dyDescent="0.35">
      <c r="A3688" t="s">
        <v>1203</v>
      </c>
      <c r="B3688" t="s">
        <v>1204</v>
      </c>
      <c r="C3688" s="1">
        <v>28784.5</v>
      </c>
      <c r="D3688">
        <v>26112025</v>
      </c>
      <c r="E3688">
        <v>4470</v>
      </c>
      <c r="F3688" t="s">
        <v>20</v>
      </c>
      <c r="G3688">
        <v>4601</v>
      </c>
      <c r="H3688" t="str">
        <f>IF(COUNTIF(Aktiva_företag[FO-nummer],ostolaskut_2025[[#This Row],[Toimittajan Y-tunnus]])&gt;0, "JA", "NEJ")</f>
        <v>NEJ</v>
      </c>
    </row>
    <row r="3689" spans="1:8" x14ac:dyDescent="0.35">
      <c r="A3689" t="s">
        <v>1203</v>
      </c>
      <c r="B3689" t="s">
        <v>1204</v>
      </c>
      <c r="C3689" s="1">
        <v>33162</v>
      </c>
      <c r="D3689">
        <v>27112025</v>
      </c>
      <c r="E3689">
        <v>4470</v>
      </c>
      <c r="F3689" t="s">
        <v>20</v>
      </c>
      <c r="G3689">
        <v>4601</v>
      </c>
      <c r="H3689" t="str">
        <f>IF(COUNTIF(Aktiva_företag[FO-nummer],ostolaskut_2025[[#This Row],[Toimittajan Y-tunnus]])&gt;0, "JA", "NEJ")</f>
        <v>NEJ</v>
      </c>
    </row>
    <row r="3690" spans="1:8" x14ac:dyDescent="0.35">
      <c r="A3690" t="s">
        <v>938</v>
      </c>
      <c r="B3690" t="s">
        <v>939</v>
      </c>
      <c r="C3690" s="1">
        <v>2526.96</v>
      </c>
      <c r="D3690">
        <v>31032025</v>
      </c>
      <c r="E3690">
        <v>4421</v>
      </c>
      <c r="F3690" t="s">
        <v>399</v>
      </c>
      <c r="G3690">
        <v>3051</v>
      </c>
      <c r="H3690" t="str">
        <f>IF(COUNTIF(Aktiva_företag[FO-nummer],ostolaskut_2025[[#This Row],[Toimittajan Y-tunnus]])&gt;0, "JA", "NEJ")</f>
        <v>NEJ</v>
      </c>
    </row>
    <row r="3691" spans="1:8" x14ac:dyDescent="0.35">
      <c r="A3691" t="s">
        <v>938</v>
      </c>
      <c r="B3691" t="s">
        <v>939</v>
      </c>
      <c r="C3691" s="1">
        <v>1096.0999999999999</v>
      </c>
      <c r="D3691">
        <v>2062025</v>
      </c>
      <c r="E3691">
        <v>4421</v>
      </c>
      <c r="F3691" t="s">
        <v>399</v>
      </c>
      <c r="G3691">
        <v>3051</v>
      </c>
      <c r="H3691" t="str">
        <f>IF(COUNTIF(Aktiva_företag[FO-nummer],ostolaskut_2025[[#This Row],[Toimittajan Y-tunnus]])&gt;0, "JA", "NEJ")</f>
        <v>NEJ</v>
      </c>
    </row>
    <row r="3692" spans="1:8" x14ac:dyDescent="0.35">
      <c r="A3692" t="s">
        <v>1798</v>
      </c>
      <c r="B3692" t="s">
        <v>1799</v>
      </c>
      <c r="C3692" s="1">
        <v>1150.01</v>
      </c>
      <c r="D3692">
        <v>4122025</v>
      </c>
      <c r="E3692">
        <v>4600</v>
      </c>
      <c r="F3692" t="s">
        <v>120</v>
      </c>
      <c r="G3692">
        <v>4601</v>
      </c>
      <c r="H3692" t="str">
        <f>IF(COUNTIF(Aktiva_företag[FO-nummer],ostolaskut_2025[[#This Row],[Toimittajan Y-tunnus]])&gt;0, "JA", "NEJ")</f>
        <v>NEJ</v>
      </c>
    </row>
    <row r="3693" spans="1:8" x14ac:dyDescent="0.35">
      <c r="A3693" t="s">
        <v>1137</v>
      </c>
      <c r="B3693" t="s">
        <v>1138</v>
      </c>
      <c r="C3693" s="1">
        <v>2000</v>
      </c>
      <c r="D3693">
        <v>13052025</v>
      </c>
      <c r="E3693">
        <v>4342</v>
      </c>
      <c r="F3693" t="s">
        <v>22</v>
      </c>
      <c r="G3693">
        <v>5551</v>
      </c>
      <c r="H3693" t="str">
        <f>IF(COUNTIF(Aktiva_företag[FO-nummer],ostolaskut_2025[[#This Row],[Toimittajan Y-tunnus]])&gt;0, "JA", "NEJ")</f>
        <v>NEJ</v>
      </c>
    </row>
    <row r="3694" spans="1:8" x14ac:dyDescent="0.35">
      <c r="A3694" t="s">
        <v>1137</v>
      </c>
      <c r="B3694" t="s">
        <v>1138</v>
      </c>
      <c r="C3694" s="1">
        <v>350</v>
      </c>
      <c r="D3694">
        <v>30052025</v>
      </c>
      <c r="E3694">
        <v>4342</v>
      </c>
      <c r="F3694" t="s">
        <v>22</v>
      </c>
      <c r="G3694">
        <v>5551</v>
      </c>
      <c r="H3694" t="str">
        <f>IF(COUNTIF(Aktiva_företag[FO-nummer],ostolaskut_2025[[#This Row],[Toimittajan Y-tunnus]])&gt;0, "JA", "NEJ")</f>
        <v>NEJ</v>
      </c>
    </row>
    <row r="3695" spans="1:8" x14ac:dyDescent="0.35">
      <c r="A3695" t="s">
        <v>163</v>
      </c>
      <c r="B3695" t="s">
        <v>164</v>
      </c>
      <c r="C3695" s="1">
        <v>2655.5</v>
      </c>
      <c r="D3695">
        <v>8012025</v>
      </c>
      <c r="E3695">
        <v>4341</v>
      </c>
      <c r="F3695" t="s">
        <v>57</v>
      </c>
      <c r="G3695">
        <v>5501</v>
      </c>
      <c r="H3695" t="str">
        <f>IF(COUNTIF(Aktiva_företag[FO-nummer],ostolaskut_2025[[#This Row],[Toimittajan Y-tunnus]])&gt;0, "JA", "NEJ")</f>
        <v>NEJ</v>
      </c>
    </row>
    <row r="3696" spans="1:8" x14ac:dyDescent="0.35">
      <c r="A3696" t="s">
        <v>163</v>
      </c>
      <c r="B3696" t="s">
        <v>164</v>
      </c>
      <c r="C3696" s="1">
        <v>11451.05</v>
      </c>
      <c r="D3696">
        <v>9012025</v>
      </c>
      <c r="E3696">
        <v>4341</v>
      </c>
      <c r="F3696" t="s">
        <v>57</v>
      </c>
      <c r="G3696">
        <v>5501</v>
      </c>
      <c r="H3696" t="str">
        <f>IF(COUNTIF(Aktiva_företag[FO-nummer],ostolaskut_2025[[#This Row],[Toimittajan Y-tunnus]])&gt;0, "JA", "NEJ")</f>
        <v>NEJ</v>
      </c>
    </row>
    <row r="3697" spans="1:8" x14ac:dyDescent="0.35">
      <c r="A3697" t="s">
        <v>163</v>
      </c>
      <c r="B3697" t="s">
        <v>164</v>
      </c>
      <c r="C3697" s="1">
        <v>51.25</v>
      </c>
      <c r="D3697">
        <v>10012025</v>
      </c>
      <c r="E3697">
        <v>4341</v>
      </c>
      <c r="F3697" t="s">
        <v>57</v>
      </c>
      <c r="G3697">
        <v>5501</v>
      </c>
      <c r="H3697" t="str">
        <f>IF(COUNTIF(Aktiva_företag[FO-nummer],ostolaskut_2025[[#This Row],[Toimittajan Y-tunnus]])&gt;0, "JA", "NEJ")</f>
        <v>NEJ</v>
      </c>
    </row>
    <row r="3698" spans="1:8" x14ac:dyDescent="0.35">
      <c r="A3698" t="s">
        <v>163</v>
      </c>
      <c r="B3698" t="s">
        <v>164</v>
      </c>
      <c r="C3698" s="1">
        <v>635.64</v>
      </c>
      <c r="D3698">
        <v>10012025</v>
      </c>
      <c r="E3698">
        <v>4341</v>
      </c>
      <c r="F3698" t="s">
        <v>57</v>
      </c>
      <c r="G3698">
        <v>5501</v>
      </c>
      <c r="H3698" t="str">
        <f>IF(COUNTIF(Aktiva_företag[FO-nummer],ostolaskut_2025[[#This Row],[Toimittajan Y-tunnus]])&gt;0, "JA", "NEJ")</f>
        <v>NEJ</v>
      </c>
    </row>
    <row r="3699" spans="1:8" x14ac:dyDescent="0.35">
      <c r="A3699" t="s">
        <v>163</v>
      </c>
      <c r="B3699" t="s">
        <v>164</v>
      </c>
      <c r="C3699" s="1">
        <v>11356.9</v>
      </c>
      <c r="D3699">
        <v>10012025</v>
      </c>
      <c r="E3699">
        <v>4341</v>
      </c>
      <c r="F3699" t="s">
        <v>57</v>
      </c>
      <c r="G3699">
        <v>5501</v>
      </c>
      <c r="H3699" t="str">
        <f>IF(COUNTIF(Aktiva_företag[FO-nummer],ostolaskut_2025[[#This Row],[Toimittajan Y-tunnus]])&gt;0, "JA", "NEJ")</f>
        <v>NEJ</v>
      </c>
    </row>
    <row r="3700" spans="1:8" x14ac:dyDescent="0.35">
      <c r="A3700" t="s">
        <v>163</v>
      </c>
      <c r="B3700" t="s">
        <v>164</v>
      </c>
      <c r="C3700" s="1">
        <v>485.42</v>
      </c>
      <c r="D3700">
        <v>10012025</v>
      </c>
      <c r="E3700">
        <v>4341</v>
      </c>
      <c r="F3700" t="s">
        <v>57</v>
      </c>
      <c r="G3700">
        <v>5501</v>
      </c>
      <c r="H3700" t="str">
        <f>IF(COUNTIF(Aktiva_företag[FO-nummer],ostolaskut_2025[[#This Row],[Toimittajan Y-tunnus]])&gt;0, "JA", "NEJ")</f>
        <v>NEJ</v>
      </c>
    </row>
    <row r="3701" spans="1:8" x14ac:dyDescent="0.35">
      <c r="A3701" t="s">
        <v>163</v>
      </c>
      <c r="B3701" t="s">
        <v>164</v>
      </c>
      <c r="C3701" s="1">
        <v>35.08</v>
      </c>
      <c r="D3701">
        <v>13012025</v>
      </c>
      <c r="E3701">
        <v>4341</v>
      </c>
      <c r="F3701" t="s">
        <v>57</v>
      </c>
      <c r="G3701">
        <v>5501</v>
      </c>
      <c r="H3701" t="str">
        <f>IF(COUNTIF(Aktiva_företag[FO-nummer],ostolaskut_2025[[#This Row],[Toimittajan Y-tunnus]])&gt;0, "JA", "NEJ")</f>
        <v>NEJ</v>
      </c>
    </row>
    <row r="3702" spans="1:8" x14ac:dyDescent="0.35">
      <c r="A3702" t="s">
        <v>163</v>
      </c>
      <c r="B3702" t="s">
        <v>164</v>
      </c>
      <c r="C3702" s="1">
        <v>209.45</v>
      </c>
      <c r="D3702">
        <v>22012025</v>
      </c>
      <c r="E3702">
        <v>4341</v>
      </c>
      <c r="F3702" t="s">
        <v>57</v>
      </c>
      <c r="G3702">
        <v>5501</v>
      </c>
      <c r="H3702" t="str">
        <f>IF(COUNTIF(Aktiva_företag[FO-nummer],ostolaskut_2025[[#This Row],[Toimittajan Y-tunnus]])&gt;0, "JA", "NEJ")</f>
        <v>NEJ</v>
      </c>
    </row>
    <row r="3703" spans="1:8" x14ac:dyDescent="0.35">
      <c r="A3703" t="s">
        <v>163</v>
      </c>
      <c r="B3703" t="s">
        <v>164</v>
      </c>
      <c r="C3703" s="1">
        <v>3883.36</v>
      </c>
      <c r="D3703">
        <v>24012025</v>
      </c>
      <c r="E3703">
        <v>4341</v>
      </c>
      <c r="F3703" t="s">
        <v>57</v>
      </c>
      <c r="G3703">
        <v>5501</v>
      </c>
      <c r="H3703" t="str">
        <f>IF(COUNTIF(Aktiva_företag[FO-nummer],ostolaskut_2025[[#This Row],[Toimittajan Y-tunnus]])&gt;0, "JA", "NEJ")</f>
        <v>NEJ</v>
      </c>
    </row>
    <row r="3704" spans="1:8" x14ac:dyDescent="0.35">
      <c r="A3704" t="s">
        <v>163</v>
      </c>
      <c r="B3704" t="s">
        <v>164</v>
      </c>
      <c r="C3704" s="1">
        <v>147.36000000000001</v>
      </c>
      <c r="D3704">
        <v>27012025</v>
      </c>
      <c r="E3704">
        <v>4341</v>
      </c>
      <c r="F3704" t="s">
        <v>57</v>
      </c>
      <c r="G3704">
        <v>5501</v>
      </c>
      <c r="H3704" t="str">
        <f>IF(COUNTIF(Aktiva_företag[FO-nummer],ostolaskut_2025[[#This Row],[Toimittajan Y-tunnus]])&gt;0, "JA", "NEJ")</f>
        <v>NEJ</v>
      </c>
    </row>
    <row r="3705" spans="1:8" x14ac:dyDescent="0.35">
      <c r="A3705" t="s">
        <v>163</v>
      </c>
      <c r="B3705" t="s">
        <v>164</v>
      </c>
      <c r="C3705" s="1">
        <v>979.2</v>
      </c>
      <c r="D3705">
        <v>3022025</v>
      </c>
      <c r="E3705">
        <v>4341</v>
      </c>
      <c r="F3705" t="s">
        <v>57</v>
      </c>
      <c r="G3705">
        <v>5501</v>
      </c>
      <c r="H3705" t="str">
        <f>IF(COUNTIF(Aktiva_företag[FO-nummer],ostolaskut_2025[[#This Row],[Toimittajan Y-tunnus]])&gt;0, "JA", "NEJ")</f>
        <v>NEJ</v>
      </c>
    </row>
    <row r="3706" spans="1:8" x14ac:dyDescent="0.35">
      <c r="A3706" t="s">
        <v>163</v>
      </c>
      <c r="B3706" t="s">
        <v>164</v>
      </c>
      <c r="C3706" s="1">
        <v>41.12</v>
      </c>
      <c r="D3706">
        <v>4022025</v>
      </c>
      <c r="E3706">
        <v>4341</v>
      </c>
      <c r="F3706" t="s">
        <v>57</v>
      </c>
      <c r="G3706">
        <v>5501</v>
      </c>
      <c r="H3706" t="str">
        <f>IF(COUNTIF(Aktiva_företag[FO-nummer],ostolaskut_2025[[#This Row],[Toimittajan Y-tunnus]])&gt;0, "JA", "NEJ")</f>
        <v>NEJ</v>
      </c>
    </row>
    <row r="3707" spans="1:8" x14ac:dyDescent="0.35">
      <c r="A3707" t="s">
        <v>163</v>
      </c>
      <c r="B3707" t="s">
        <v>164</v>
      </c>
      <c r="C3707" s="1">
        <v>673.27</v>
      </c>
      <c r="D3707">
        <v>28022025</v>
      </c>
      <c r="E3707">
        <v>4580</v>
      </c>
      <c r="F3707" t="s">
        <v>160</v>
      </c>
      <c r="G3707">
        <v>1101</v>
      </c>
      <c r="H3707" t="str">
        <f>IF(COUNTIF(Aktiva_företag[FO-nummer],ostolaskut_2025[[#This Row],[Toimittajan Y-tunnus]])&gt;0, "JA", "NEJ")</f>
        <v>NEJ</v>
      </c>
    </row>
    <row r="3708" spans="1:8" x14ac:dyDescent="0.35">
      <c r="A3708" t="s">
        <v>163</v>
      </c>
      <c r="B3708" t="s">
        <v>164</v>
      </c>
      <c r="C3708" s="1">
        <v>673.27</v>
      </c>
      <c r="D3708">
        <v>28022025</v>
      </c>
      <c r="E3708">
        <v>4341</v>
      </c>
      <c r="F3708" t="s">
        <v>57</v>
      </c>
      <c r="G3708">
        <v>5352</v>
      </c>
      <c r="H3708" t="str">
        <f>IF(COUNTIF(Aktiva_företag[FO-nummer],ostolaskut_2025[[#This Row],[Toimittajan Y-tunnus]])&gt;0, "JA", "NEJ")</f>
        <v>NEJ</v>
      </c>
    </row>
    <row r="3709" spans="1:8" x14ac:dyDescent="0.35">
      <c r="A3709" t="s">
        <v>163</v>
      </c>
      <c r="B3709" t="s">
        <v>164</v>
      </c>
      <c r="C3709" s="1">
        <v>673.27</v>
      </c>
      <c r="D3709">
        <v>24042025</v>
      </c>
      <c r="E3709">
        <v>1175</v>
      </c>
      <c r="F3709" t="s">
        <v>557</v>
      </c>
      <c r="G3709">
        <v>1101</v>
      </c>
      <c r="H3709" t="str">
        <f>IF(COUNTIF(Aktiva_företag[FO-nummer],ostolaskut_2025[[#This Row],[Toimittajan Y-tunnus]])&gt;0, "JA", "NEJ")</f>
        <v>NEJ</v>
      </c>
    </row>
    <row r="3710" spans="1:8" x14ac:dyDescent="0.35">
      <c r="A3710" t="s">
        <v>163</v>
      </c>
      <c r="B3710" t="s">
        <v>164</v>
      </c>
      <c r="C3710" s="1">
        <v>26</v>
      </c>
      <c r="D3710">
        <v>24042025</v>
      </c>
      <c r="E3710">
        <v>4341</v>
      </c>
      <c r="F3710" t="s">
        <v>57</v>
      </c>
      <c r="G3710">
        <v>5501</v>
      </c>
      <c r="H3710" t="str">
        <f>IF(COUNTIF(Aktiva_företag[FO-nummer],ostolaskut_2025[[#This Row],[Toimittajan Y-tunnus]])&gt;0, "JA", "NEJ")</f>
        <v>NEJ</v>
      </c>
    </row>
    <row r="3711" spans="1:8" x14ac:dyDescent="0.35">
      <c r="A3711" t="s">
        <v>163</v>
      </c>
      <c r="B3711" t="s">
        <v>164</v>
      </c>
      <c r="C3711" s="1">
        <v>162.4</v>
      </c>
      <c r="D3711">
        <v>7052025</v>
      </c>
      <c r="E3711">
        <v>4341</v>
      </c>
      <c r="F3711" t="s">
        <v>57</v>
      </c>
      <c r="G3711">
        <v>5501</v>
      </c>
      <c r="H3711" t="str">
        <f>IF(COUNTIF(Aktiva_företag[FO-nummer],ostolaskut_2025[[#This Row],[Toimittajan Y-tunnus]])&gt;0, "JA", "NEJ")</f>
        <v>NEJ</v>
      </c>
    </row>
    <row r="3712" spans="1:8" x14ac:dyDescent="0.35">
      <c r="A3712" t="s">
        <v>163</v>
      </c>
      <c r="B3712" t="s">
        <v>164</v>
      </c>
      <c r="C3712" s="1">
        <v>673.27</v>
      </c>
      <c r="D3712">
        <v>9052025</v>
      </c>
      <c r="E3712">
        <v>4580</v>
      </c>
      <c r="F3712" t="s">
        <v>160</v>
      </c>
      <c r="G3712">
        <v>3901</v>
      </c>
      <c r="H3712" t="str">
        <f>IF(COUNTIF(Aktiva_företag[FO-nummer],ostolaskut_2025[[#This Row],[Toimittajan Y-tunnus]])&gt;0, "JA", "NEJ")</f>
        <v>NEJ</v>
      </c>
    </row>
    <row r="3713" spans="1:8" x14ac:dyDescent="0.35">
      <c r="A3713" t="s">
        <v>163</v>
      </c>
      <c r="B3713" t="s">
        <v>164</v>
      </c>
      <c r="C3713" s="1">
        <v>144.52000000000001</v>
      </c>
      <c r="D3713">
        <v>9052025</v>
      </c>
      <c r="E3713">
        <v>4341</v>
      </c>
      <c r="F3713" t="s">
        <v>57</v>
      </c>
      <c r="G3713">
        <v>5501</v>
      </c>
      <c r="H3713" t="str">
        <f>IF(COUNTIF(Aktiva_företag[FO-nummer],ostolaskut_2025[[#This Row],[Toimittajan Y-tunnus]])&gt;0, "JA", "NEJ")</f>
        <v>NEJ</v>
      </c>
    </row>
    <row r="3714" spans="1:8" x14ac:dyDescent="0.35">
      <c r="A3714" t="s">
        <v>163</v>
      </c>
      <c r="B3714" t="s">
        <v>164</v>
      </c>
      <c r="C3714" s="1">
        <v>730.76</v>
      </c>
      <c r="D3714">
        <v>20082025</v>
      </c>
      <c r="E3714">
        <v>4341</v>
      </c>
      <c r="F3714" t="s">
        <v>57</v>
      </c>
      <c r="G3714">
        <v>1101</v>
      </c>
      <c r="H3714" t="str">
        <f>IF(COUNTIF(Aktiva_företag[FO-nummer],ostolaskut_2025[[#This Row],[Toimittajan Y-tunnus]])&gt;0, "JA", "NEJ")</f>
        <v>NEJ</v>
      </c>
    </row>
    <row r="3715" spans="1:8" x14ac:dyDescent="0.35">
      <c r="A3715" t="s">
        <v>163</v>
      </c>
      <c r="B3715" t="s">
        <v>164</v>
      </c>
      <c r="C3715" s="1">
        <v>931.48</v>
      </c>
      <c r="D3715">
        <v>20082025</v>
      </c>
      <c r="E3715">
        <v>4341</v>
      </c>
      <c r="F3715" t="s">
        <v>57</v>
      </c>
      <c r="G3715">
        <v>5501</v>
      </c>
      <c r="H3715" t="str">
        <f>IF(COUNTIF(Aktiva_företag[FO-nummer],ostolaskut_2025[[#This Row],[Toimittajan Y-tunnus]])&gt;0, "JA", "NEJ")</f>
        <v>NEJ</v>
      </c>
    </row>
    <row r="3716" spans="1:8" x14ac:dyDescent="0.35">
      <c r="A3716" t="s">
        <v>163</v>
      </c>
      <c r="B3716" t="s">
        <v>164</v>
      </c>
      <c r="C3716" s="1">
        <v>4128.51</v>
      </c>
      <c r="D3716">
        <v>20082025</v>
      </c>
      <c r="E3716">
        <v>4341</v>
      </c>
      <c r="F3716" t="s">
        <v>57</v>
      </c>
      <c r="G3716">
        <v>5501</v>
      </c>
      <c r="H3716" t="str">
        <f>IF(COUNTIF(Aktiva_företag[FO-nummer],ostolaskut_2025[[#This Row],[Toimittajan Y-tunnus]])&gt;0, "JA", "NEJ")</f>
        <v>NEJ</v>
      </c>
    </row>
    <row r="3717" spans="1:8" x14ac:dyDescent="0.35">
      <c r="A3717" t="s">
        <v>163</v>
      </c>
      <c r="B3717" t="s">
        <v>164</v>
      </c>
      <c r="C3717" s="1">
        <v>1175.07</v>
      </c>
      <c r="D3717">
        <v>20082025</v>
      </c>
      <c r="E3717">
        <v>4341</v>
      </c>
      <c r="F3717" t="s">
        <v>57</v>
      </c>
      <c r="G3717">
        <v>5501</v>
      </c>
      <c r="H3717" t="str">
        <f>IF(COUNTIF(Aktiva_företag[FO-nummer],ostolaskut_2025[[#This Row],[Toimittajan Y-tunnus]])&gt;0, "JA", "NEJ")</f>
        <v>NEJ</v>
      </c>
    </row>
    <row r="3718" spans="1:8" x14ac:dyDescent="0.35">
      <c r="A3718" t="s">
        <v>163</v>
      </c>
      <c r="B3718" t="s">
        <v>164</v>
      </c>
      <c r="C3718" s="1">
        <v>243.59</v>
      </c>
      <c r="D3718">
        <v>20082025</v>
      </c>
      <c r="E3718">
        <v>4341</v>
      </c>
      <c r="F3718" t="s">
        <v>57</v>
      </c>
      <c r="G3718">
        <v>3551</v>
      </c>
      <c r="H3718" t="str">
        <f>IF(COUNTIF(Aktiva_företag[FO-nummer],ostolaskut_2025[[#This Row],[Toimittajan Y-tunnus]])&gt;0, "JA", "NEJ")</f>
        <v>NEJ</v>
      </c>
    </row>
    <row r="3719" spans="1:8" x14ac:dyDescent="0.35">
      <c r="A3719" t="s">
        <v>163</v>
      </c>
      <c r="B3719" t="s">
        <v>164</v>
      </c>
      <c r="C3719" s="1">
        <v>243.59</v>
      </c>
      <c r="D3719">
        <v>20082025</v>
      </c>
      <c r="E3719">
        <v>4341</v>
      </c>
      <c r="F3719" t="s">
        <v>57</v>
      </c>
      <c r="G3719">
        <v>5501</v>
      </c>
      <c r="H3719" t="str">
        <f>IF(COUNTIF(Aktiva_företag[FO-nummer],ostolaskut_2025[[#This Row],[Toimittajan Y-tunnus]])&gt;0, "JA", "NEJ")</f>
        <v>NEJ</v>
      </c>
    </row>
    <row r="3720" spans="1:8" x14ac:dyDescent="0.35">
      <c r="A3720" t="s">
        <v>163</v>
      </c>
      <c r="B3720" t="s">
        <v>164</v>
      </c>
      <c r="C3720" s="1">
        <v>243.59</v>
      </c>
      <c r="D3720">
        <v>20082025</v>
      </c>
      <c r="E3720">
        <v>4341</v>
      </c>
      <c r="F3720" t="s">
        <v>57</v>
      </c>
      <c r="G3720">
        <v>3901</v>
      </c>
      <c r="H3720" t="str">
        <f>IF(COUNTIF(Aktiva_företag[FO-nummer],ostolaskut_2025[[#This Row],[Toimittajan Y-tunnus]])&gt;0, "JA", "NEJ")</f>
        <v>NEJ</v>
      </c>
    </row>
    <row r="3721" spans="1:8" x14ac:dyDescent="0.35">
      <c r="A3721" t="s">
        <v>163</v>
      </c>
      <c r="B3721" t="s">
        <v>164</v>
      </c>
      <c r="C3721" s="1">
        <v>1332.9</v>
      </c>
      <c r="D3721">
        <v>20082025</v>
      </c>
      <c r="E3721">
        <v>4341</v>
      </c>
      <c r="F3721" t="s">
        <v>57</v>
      </c>
      <c r="G3721">
        <v>5501</v>
      </c>
      <c r="H3721" t="str">
        <f>IF(COUNTIF(Aktiva_företag[FO-nummer],ostolaskut_2025[[#This Row],[Toimittajan Y-tunnus]])&gt;0, "JA", "NEJ")</f>
        <v>NEJ</v>
      </c>
    </row>
    <row r="3722" spans="1:8" x14ac:dyDescent="0.35">
      <c r="A3722" t="s">
        <v>163</v>
      </c>
      <c r="B3722" t="s">
        <v>164</v>
      </c>
      <c r="C3722" s="1">
        <v>487.18</v>
      </c>
      <c r="D3722">
        <v>20082025</v>
      </c>
      <c r="E3722">
        <v>4341</v>
      </c>
      <c r="F3722" t="s">
        <v>57</v>
      </c>
      <c r="G3722">
        <v>5501</v>
      </c>
      <c r="H3722" t="str">
        <f>IF(COUNTIF(Aktiva_företag[FO-nummer],ostolaskut_2025[[#This Row],[Toimittajan Y-tunnus]])&gt;0, "JA", "NEJ")</f>
        <v>NEJ</v>
      </c>
    </row>
    <row r="3723" spans="1:8" x14ac:dyDescent="0.35">
      <c r="A3723" t="s">
        <v>163</v>
      </c>
      <c r="B3723" t="s">
        <v>164</v>
      </c>
      <c r="C3723" s="1">
        <v>243.59</v>
      </c>
      <c r="D3723">
        <v>20082025</v>
      </c>
      <c r="E3723">
        <v>4341</v>
      </c>
      <c r="F3723" t="s">
        <v>57</v>
      </c>
      <c r="G3723">
        <v>5501</v>
      </c>
      <c r="H3723" t="str">
        <f>IF(COUNTIF(Aktiva_företag[FO-nummer],ostolaskut_2025[[#This Row],[Toimittajan Y-tunnus]])&gt;0, "JA", "NEJ")</f>
        <v>NEJ</v>
      </c>
    </row>
    <row r="3724" spans="1:8" x14ac:dyDescent="0.35">
      <c r="A3724" t="s">
        <v>163</v>
      </c>
      <c r="B3724" t="s">
        <v>164</v>
      </c>
      <c r="C3724" s="1">
        <v>243.59</v>
      </c>
      <c r="D3724">
        <v>20082025</v>
      </c>
      <c r="E3724">
        <v>4341</v>
      </c>
      <c r="F3724" t="s">
        <v>57</v>
      </c>
      <c r="G3724">
        <v>5501</v>
      </c>
      <c r="H3724" t="str">
        <f>IF(COUNTIF(Aktiva_företag[FO-nummer],ostolaskut_2025[[#This Row],[Toimittajan Y-tunnus]])&gt;0, "JA", "NEJ")</f>
        <v>NEJ</v>
      </c>
    </row>
    <row r="3725" spans="1:8" x14ac:dyDescent="0.35">
      <c r="A3725" t="s">
        <v>163</v>
      </c>
      <c r="B3725" t="s">
        <v>164</v>
      </c>
      <c r="C3725" s="1">
        <v>431.76</v>
      </c>
      <c r="D3725">
        <v>21082025</v>
      </c>
      <c r="E3725">
        <v>4341</v>
      </c>
      <c r="F3725" t="s">
        <v>57</v>
      </c>
      <c r="G3725">
        <v>5501</v>
      </c>
      <c r="H3725" t="str">
        <f>IF(COUNTIF(Aktiva_företag[FO-nummer],ostolaskut_2025[[#This Row],[Toimittajan Y-tunnus]])&gt;0, "JA", "NEJ")</f>
        <v>NEJ</v>
      </c>
    </row>
    <row r="3726" spans="1:8" x14ac:dyDescent="0.35">
      <c r="A3726" t="s">
        <v>163</v>
      </c>
      <c r="B3726" t="s">
        <v>164</v>
      </c>
      <c r="C3726" s="1">
        <v>138.25</v>
      </c>
      <c r="D3726">
        <v>21082025</v>
      </c>
      <c r="E3726">
        <v>1170</v>
      </c>
      <c r="F3726" t="s">
        <v>167</v>
      </c>
      <c r="G3726">
        <v>3051</v>
      </c>
      <c r="H3726" t="str">
        <f>IF(COUNTIF(Aktiva_företag[FO-nummer],ostolaskut_2025[[#This Row],[Toimittajan Y-tunnus]])&gt;0, "JA", "NEJ")</f>
        <v>NEJ</v>
      </c>
    </row>
    <row r="3727" spans="1:8" x14ac:dyDescent="0.35">
      <c r="A3727" t="s">
        <v>163</v>
      </c>
      <c r="B3727" t="s">
        <v>164</v>
      </c>
      <c r="C3727" s="1">
        <v>1483</v>
      </c>
      <c r="D3727">
        <v>21082025</v>
      </c>
      <c r="E3727">
        <v>1170</v>
      </c>
      <c r="F3727" t="s">
        <v>167</v>
      </c>
      <c r="G3727">
        <v>3051</v>
      </c>
      <c r="H3727" t="str">
        <f>IF(COUNTIF(Aktiva_företag[FO-nummer],ostolaskut_2025[[#This Row],[Toimittajan Y-tunnus]])&gt;0, "JA", "NEJ")</f>
        <v>NEJ</v>
      </c>
    </row>
    <row r="3728" spans="1:8" x14ac:dyDescent="0.35">
      <c r="A3728" t="s">
        <v>163</v>
      </c>
      <c r="B3728" t="s">
        <v>164</v>
      </c>
      <c r="C3728" s="1">
        <v>186.72</v>
      </c>
      <c r="D3728">
        <v>21082025</v>
      </c>
      <c r="E3728">
        <v>4341</v>
      </c>
      <c r="F3728" t="s">
        <v>57</v>
      </c>
      <c r="G3728">
        <v>3051</v>
      </c>
      <c r="H3728" t="str">
        <f>IF(COUNTIF(Aktiva_företag[FO-nummer],ostolaskut_2025[[#This Row],[Toimittajan Y-tunnus]])&gt;0, "JA", "NEJ")</f>
        <v>NEJ</v>
      </c>
    </row>
    <row r="3729" spans="1:8" x14ac:dyDescent="0.35">
      <c r="A3729" t="s">
        <v>163</v>
      </c>
      <c r="B3729" t="s">
        <v>164</v>
      </c>
      <c r="C3729" s="1">
        <v>3002.32</v>
      </c>
      <c r="D3729">
        <v>22082025</v>
      </c>
      <c r="E3729">
        <v>1170</v>
      </c>
      <c r="F3729" t="s">
        <v>167</v>
      </c>
      <c r="G3729">
        <v>3051</v>
      </c>
      <c r="H3729" t="str">
        <f>IF(COUNTIF(Aktiva_företag[FO-nummer],ostolaskut_2025[[#This Row],[Toimittajan Y-tunnus]])&gt;0, "JA", "NEJ")</f>
        <v>NEJ</v>
      </c>
    </row>
    <row r="3730" spans="1:8" x14ac:dyDescent="0.35">
      <c r="A3730" t="s">
        <v>163</v>
      </c>
      <c r="B3730" t="s">
        <v>164</v>
      </c>
      <c r="C3730" s="1">
        <v>9507.4599999999991</v>
      </c>
      <c r="D3730">
        <v>8092025</v>
      </c>
      <c r="E3730">
        <v>1170</v>
      </c>
      <c r="F3730" t="s">
        <v>167</v>
      </c>
      <c r="G3730">
        <v>3051</v>
      </c>
      <c r="H3730" t="str">
        <f>IF(COUNTIF(Aktiva_företag[FO-nummer],ostolaskut_2025[[#This Row],[Toimittajan Y-tunnus]])&gt;0, "JA", "NEJ")</f>
        <v>NEJ</v>
      </c>
    </row>
    <row r="3731" spans="1:8" x14ac:dyDescent="0.35">
      <c r="A3731" t="s">
        <v>163</v>
      </c>
      <c r="B3731" t="s">
        <v>164</v>
      </c>
      <c r="C3731" s="1">
        <v>202.81</v>
      </c>
      <c r="D3731">
        <v>5112025</v>
      </c>
      <c r="E3731">
        <v>4341</v>
      </c>
      <c r="F3731" t="s">
        <v>57</v>
      </c>
      <c r="G3731">
        <v>5501</v>
      </c>
      <c r="H3731" t="str">
        <f>IF(COUNTIF(Aktiva_företag[FO-nummer],ostolaskut_2025[[#This Row],[Toimittajan Y-tunnus]])&gt;0, "JA", "NEJ")</f>
        <v>NEJ</v>
      </c>
    </row>
    <row r="3732" spans="1:8" x14ac:dyDescent="0.35">
      <c r="A3732" t="s">
        <v>163</v>
      </c>
      <c r="B3732" t="s">
        <v>164</v>
      </c>
      <c r="C3732" s="1">
        <v>203.19</v>
      </c>
      <c r="D3732">
        <v>5112025</v>
      </c>
      <c r="E3732">
        <v>4341</v>
      </c>
      <c r="F3732" t="s">
        <v>57</v>
      </c>
      <c r="G3732">
        <v>5352</v>
      </c>
      <c r="H3732" t="str">
        <f>IF(COUNTIF(Aktiva_företag[FO-nummer],ostolaskut_2025[[#This Row],[Toimittajan Y-tunnus]])&gt;0, "JA", "NEJ")</f>
        <v>NEJ</v>
      </c>
    </row>
    <row r="3733" spans="1:8" x14ac:dyDescent="0.35">
      <c r="A3733" t="s">
        <v>163</v>
      </c>
      <c r="B3733" t="s">
        <v>164</v>
      </c>
      <c r="C3733" s="1">
        <v>362.45</v>
      </c>
      <c r="D3733">
        <v>5122025</v>
      </c>
      <c r="E3733">
        <v>1170</v>
      </c>
      <c r="F3733" t="s">
        <v>167</v>
      </c>
      <c r="G3733">
        <v>3051</v>
      </c>
      <c r="H3733" t="str">
        <f>IF(COUNTIF(Aktiva_företag[FO-nummer],ostolaskut_2025[[#This Row],[Toimittajan Y-tunnus]])&gt;0, "JA", "NEJ")</f>
        <v>NEJ</v>
      </c>
    </row>
    <row r="3734" spans="1:8" x14ac:dyDescent="0.35">
      <c r="A3734" t="s">
        <v>163</v>
      </c>
      <c r="B3734" t="s">
        <v>164</v>
      </c>
      <c r="C3734" s="1">
        <v>289.95999999999998</v>
      </c>
      <c r="D3734">
        <v>5122025</v>
      </c>
      <c r="E3734">
        <v>1170</v>
      </c>
      <c r="F3734" t="s">
        <v>167</v>
      </c>
      <c r="G3734">
        <v>3051</v>
      </c>
      <c r="H3734" t="str">
        <f>IF(COUNTIF(Aktiva_företag[FO-nummer],ostolaskut_2025[[#This Row],[Toimittajan Y-tunnus]])&gt;0, "JA", "NEJ")</f>
        <v>NEJ</v>
      </c>
    </row>
    <row r="3735" spans="1:8" x14ac:dyDescent="0.35">
      <c r="A3735" t="s">
        <v>163</v>
      </c>
      <c r="B3735" t="s">
        <v>164</v>
      </c>
      <c r="C3735" s="1">
        <v>19702.98</v>
      </c>
      <c r="D3735">
        <v>9122025</v>
      </c>
      <c r="E3735">
        <v>1170</v>
      </c>
      <c r="F3735" t="s">
        <v>167</v>
      </c>
      <c r="G3735">
        <v>3051</v>
      </c>
      <c r="H3735" t="str">
        <f>IF(COUNTIF(Aktiva_företag[FO-nummer],ostolaskut_2025[[#This Row],[Toimittajan Y-tunnus]])&gt;0, "JA", "NEJ")</f>
        <v>NEJ</v>
      </c>
    </row>
    <row r="3736" spans="1:8" x14ac:dyDescent="0.35">
      <c r="A3736" t="s">
        <v>163</v>
      </c>
      <c r="B3736" t="s">
        <v>164</v>
      </c>
      <c r="C3736" s="1">
        <v>46.61</v>
      </c>
      <c r="D3736">
        <v>10122025</v>
      </c>
      <c r="E3736">
        <v>4600</v>
      </c>
      <c r="F3736" t="s">
        <v>120</v>
      </c>
      <c r="G3736">
        <v>5352</v>
      </c>
      <c r="H3736" t="str">
        <f>IF(COUNTIF(Aktiva_företag[FO-nummer],ostolaskut_2025[[#This Row],[Toimittajan Y-tunnus]])&gt;0, "JA", "NEJ")</f>
        <v>NEJ</v>
      </c>
    </row>
    <row r="3737" spans="1:8" x14ac:dyDescent="0.35">
      <c r="A3737" t="s">
        <v>163</v>
      </c>
      <c r="B3737" t="s">
        <v>164</v>
      </c>
      <c r="C3737" s="1">
        <v>944.22</v>
      </c>
      <c r="D3737">
        <v>11122025</v>
      </c>
      <c r="E3737">
        <v>4341</v>
      </c>
      <c r="F3737" t="s">
        <v>57</v>
      </c>
      <c r="G3737">
        <v>5352</v>
      </c>
      <c r="H3737" t="str">
        <f>IF(COUNTIF(Aktiva_företag[FO-nummer],ostolaskut_2025[[#This Row],[Toimittajan Y-tunnus]])&gt;0, "JA", "NEJ")</f>
        <v>NEJ</v>
      </c>
    </row>
    <row r="3738" spans="1:8" x14ac:dyDescent="0.35">
      <c r="A3738" t="s">
        <v>163</v>
      </c>
      <c r="B3738" t="s">
        <v>164</v>
      </c>
      <c r="C3738" s="1">
        <v>186.72</v>
      </c>
      <c r="D3738">
        <v>17122025</v>
      </c>
      <c r="E3738">
        <v>4580</v>
      </c>
      <c r="F3738" t="s">
        <v>160</v>
      </c>
      <c r="G3738">
        <v>3501</v>
      </c>
      <c r="H3738" t="str">
        <f>IF(COUNTIF(Aktiva_företag[FO-nummer],ostolaskut_2025[[#This Row],[Toimittajan Y-tunnus]])&gt;0, "JA", "NEJ")</f>
        <v>NEJ</v>
      </c>
    </row>
    <row r="3739" spans="1:8" x14ac:dyDescent="0.35">
      <c r="A3739" t="s">
        <v>163</v>
      </c>
      <c r="B3739" t="s">
        <v>164</v>
      </c>
      <c r="C3739" s="1">
        <v>191.33</v>
      </c>
      <c r="D3739">
        <v>31122025</v>
      </c>
      <c r="E3739">
        <v>4600</v>
      </c>
      <c r="F3739" t="s">
        <v>120</v>
      </c>
      <c r="G3739">
        <v>5352</v>
      </c>
      <c r="H3739" t="str">
        <f>IF(COUNTIF(Aktiva_företag[FO-nummer],ostolaskut_2025[[#This Row],[Toimittajan Y-tunnus]])&gt;0, "JA", "NEJ")</f>
        <v>NEJ</v>
      </c>
    </row>
    <row r="3740" spans="1:8" x14ac:dyDescent="0.35">
      <c r="A3740" t="s">
        <v>1529</v>
      </c>
      <c r="B3740" t="s">
        <v>1530</v>
      </c>
      <c r="C3740" s="1">
        <v>520</v>
      </c>
      <c r="D3740">
        <v>31082025</v>
      </c>
      <c r="E3740">
        <v>4342</v>
      </c>
      <c r="F3740" t="s">
        <v>22</v>
      </c>
      <c r="G3740">
        <v>1101</v>
      </c>
      <c r="H3740" t="str">
        <f>IF(COUNTIF(Aktiva_företag[FO-nummer],ostolaskut_2025[[#This Row],[Toimittajan Y-tunnus]])&gt;0, "JA", "NEJ")</f>
        <v>NEJ</v>
      </c>
    </row>
    <row r="3741" spans="1:8" x14ac:dyDescent="0.35">
      <c r="A3741" t="s">
        <v>1529</v>
      </c>
      <c r="B3741" t="s">
        <v>1530</v>
      </c>
      <c r="C3741" s="1">
        <v>1584</v>
      </c>
      <c r="D3741">
        <v>30092025</v>
      </c>
      <c r="E3741">
        <v>4342</v>
      </c>
      <c r="F3741" t="s">
        <v>22</v>
      </c>
      <c r="G3741">
        <v>1101</v>
      </c>
      <c r="H3741" t="str">
        <f>IF(COUNTIF(Aktiva_företag[FO-nummer],ostolaskut_2025[[#This Row],[Toimittajan Y-tunnus]])&gt;0, "JA", "NEJ")</f>
        <v>NEJ</v>
      </c>
    </row>
    <row r="3742" spans="1:8" x14ac:dyDescent="0.35">
      <c r="A3742" t="s">
        <v>1529</v>
      </c>
      <c r="B3742" t="s">
        <v>1530</v>
      </c>
      <c r="C3742" s="1">
        <v>3415</v>
      </c>
      <c r="D3742">
        <v>31102025</v>
      </c>
      <c r="E3742">
        <v>4342</v>
      </c>
      <c r="F3742" t="s">
        <v>22</v>
      </c>
      <c r="G3742">
        <v>1101</v>
      </c>
      <c r="H3742" t="str">
        <f>IF(COUNTIF(Aktiva_företag[FO-nummer],ostolaskut_2025[[#This Row],[Toimittajan Y-tunnus]])&gt;0, "JA", "NEJ")</f>
        <v>NEJ</v>
      </c>
    </row>
    <row r="3743" spans="1:8" x14ac:dyDescent="0.35">
      <c r="A3743" t="s">
        <v>1529</v>
      </c>
      <c r="B3743" t="s">
        <v>1530</v>
      </c>
      <c r="C3743" s="1">
        <v>1365</v>
      </c>
      <c r="D3743">
        <v>31122025</v>
      </c>
      <c r="E3743">
        <v>4342</v>
      </c>
      <c r="F3743" t="s">
        <v>22</v>
      </c>
      <c r="G3743">
        <v>1101</v>
      </c>
      <c r="H3743" t="str">
        <f>IF(COUNTIF(Aktiva_företag[FO-nummer],ostolaskut_2025[[#This Row],[Toimittajan Y-tunnus]])&gt;0, "JA", "NEJ")</f>
        <v>NEJ</v>
      </c>
    </row>
    <row r="3744" spans="1:8" x14ac:dyDescent="0.35">
      <c r="A3744" t="s">
        <v>1529</v>
      </c>
      <c r="B3744" t="s">
        <v>1530</v>
      </c>
      <c r="C3744" s="1">
        <v>4704</v>
      </c>
      <c r="D3744">
        <v>31122025</v>
      </c>
      <c r="E3744">
        <v>4342</v>
      </c>
      <c r="F3744" t="s">
        <v>22</v>
      </c>
      <c r="G3744">
        <v>1101</v>
      </c>
      <c r="H3744" t="str">
        <f>IF(COUNTIF(Aktiva_företag[FO-nummer],ostolaskut_2025[[#This Row],[Toimittajan Y-tunnus]])&gt;0, "JA", "NEJ")</f>
        <v>NEJ</v>
      </c>
    </row>
    <row r="3745" spans="1:8" x14ac:dyDescent="0.35">
      <c r="A3745" t="s">
        <v>1209</v>
      </c>
      <c r="B3745" t="s">
        <v>1210</v>
      </c>
      <c r="C3745" s="1">
        <v>10721</v>
      </c>
      <c r="D3745">
        <v>23052025</v>
      </c>
      <c r="E3745">
        <v>1175</v>
      </c>
      <c r="F3745" t="s">
        <v>557</v>
      </c>
      <c r="G3745">
        <v>3551</v>
      </c>
      <c r="H3745" t="str">
        <f>IF(COUNTIF(Aktiva_företag[FO-nummer],ostolaskut_2025[[#This Row],[Toimittajan Y-tunnus]])&gt;0, "JA", "NEJ")</f>
        <v>NEJ</v>
      </c>
    </row>
    <row r="3746" spans="1:8" x14ac:dyDescent="0.35">
      <c r="A3746" t="s">
        <v>1209</v>
      </c>
      <c r="B3746" t="s">
        <v>1210</v>
      </c>
      <c r="C3746" s="1">
        <v>1100</v>
      </c>
      <c r="D3746">
        <v>13082025</v>
      </c>
      <c r="E3746">
        <v>1175</v>
      </c>
      <c r="F3746" t="s">
        <v>557</v>
      </c>
      <c r="G3746">
        <v>3551</v>
      </c>
      <c r="H3746" t="str">
        <f>IF(COUNTIF(Aktiva_företag[FO-nummer],ostolaskut_2025[[#This Row],[Toimittajan Y-tunnus]])&gt;0, "JA", "NEJ")</f>
        <v>NEJ</v>
      </c>
    </row>
    <row r="3747" spans="1:8" x14ac:dyDescent="0.35">
      <c r="A3747" t="s">
        <v>1534</v>
      </c>
      <c r="B3747" t="s">
        <v>1535</v>
      </c>
      <c r="C3747" s="1">
        <v>705</v>
      </c>
      <c r="D3747">
        <v>10092025</v>
      </c>
      <c r="E3747">
        <v>4470</v>
      </c>
      <c r="F3747" t="s">
        <v>20</v>
      </c>
      <c r="G3747">
        <v>4601</v>
      </c>
      <c r="H3747" t="str">
        <f>IF(COUNTIF(Aktiva_företag[FO-nummer],ostolaskut_2025[[#This Row],[Toimittajan Y-tunnus]])&gt;0, "JA", "NEJ")</f>
        <v>NEJ</v>
      </c>
    </row>
    <row r="3748" spans="1:8" x14ac:dyDescent="0.35">
      <c r="A3748" t="s">
        <v>64</v>
      </c>
      <c r="B3748" t="s">
        <v>65</v>
      </c>
      <c r="C3748" s="1">
        <v>56</v>
      </c>
      <c r="D3748">
        <v>1012025</v>
      </c>
      <c r="E3748">
        <v>4340</v>
      </c>
      <c r="F3748" t="s">
        <v>66</v>
      </c>
      <c r="G3748">
        <v>5352</v>
      </c>
      <c r="H3748" t="str">
        <f>IF(COUNTIF(Aktiva_företag[FO-nummer],ostolaskut_2025[[#This Row],[Toimittajan Y-tunnus]])&gt;0, "JA", "NEJ")</f>
        <v>NEJ</v>
      </c>
    </row>
    <row r="3749" spans="1:8" x14ac:dyDescent="0.35">
      <c r="A3749" t="s">
        <v>64</v>
      </c>
      <c r="B3749" t="s">
        <v>65</v>
      </c>
      <c r="C3749" s="1">
        <v>55.97</v>
      </c>
      <c r="D3749">
        <v>1012025</v>
      </c>
      <c r="E3749">
        <v>4340</v>
      </c>
      <c r="F3749" t="s">
        <v>66</v>
      </c>
      <c r="G3749">
        <v>5352</v>
      </c>
      <c r="H3749" t="str">
        <f>IF(COUNTIF(Aktiva_företag[FO-nummer],ostolaskut_2025[[#This Row],[Toimittajan Y-tunnus]])&gt;0, "JA", "NEJ")</f>
        <v>NEJ</v>
      </c>
    </row>
    <row r="3750" spans="1:8" x14ac:dyDescent="0.35">
      <c r="A3750" t="s">
        <v>64</v>
      </c>
      <c r="B3750" t="s">
        <v>65</v>
      </c>
      <c r="C3750" s="1">
        <v>160.58000000000001</v>
      </c>
      <c r="D3750">
        <v>1012025</v>
      </c>
      <c r="E3750">
        <v>4340</v>
      </c>
      <c r="F3750" t="s">
        <v>66</v>
      </c>
      <c r="G3750">
        <v>5352</v>
      </c>
      <c r="H3750" t="str">
        <f>IF(COUNTIF(Aktiva_företag[FO-nummer],ostolaskut_2025[[#This Row],[Toimittajan Y-tunnus]])&gt;0, "JA", "NEJ")</f>
        <v>NEJ</v>
      </c>
    </row>
    <row r="3751" spans="1:8" x14ac:dyDescent="0.35">
      <c r="A3751" t="s">
        <v>64</v>
      </c>
      <c r="B3751" t="s">
        <v>65</v>
      </c>
      <c r="C3751" s="1">
        <v>55.97</v>
      </c>
      <c r="D3751">
        <v>1012025</v>
      </c>
      <c r="E3751">
        <v>4340</v>
      </c>
      <c r="F3751" t="s">
        <v>66</v>
      </c>
      <c r="G3751">
        <v>5352</v>
      </c>
      <c r="H3751" t="str">
        <f>IF(COUNTIF(Aktiva_företag[FO-nummer],ostolaskut_2025[[#This Row],[Toimittajan Y-tunnus]])&gt;0, "JA", "NEJ")</f>
        <v>NEJ</v>
      </c>
    </row>
    <row r="3752" spans="1:8" x14ac:dyDescent="0.35">
      <c r="A3752" t="s">
        <v>64</v>
      </c>
      <c r="B3752" t="s">
        <v>65</v>
      </c>
      <c r="C3752" s="1">
        <v>55.97</v>
      </c>
      <c r="D3752">
        <v>1012025</v>
      </c>
      <c r="E3752">
        <v>4340</v>
      </c>
      <c r="F3752" t="s">
        <v>66</v>
      </c>
      <c r="G3752">
        <v>5352</v>
      </c>
      <c r="H3752" t="str">
        <f>IF(COUNTIF(Aktiva_företag[FO-nummer],ostolaskut_2025[[#This Row],[Toimittajan Y-tunnus]])&gt;0, "JA", "NEJ")</f>
        <v>NEJ</v>
      </c>
    </row>
    <row r="3753" spans="1:8" x14ac:dyDescent="0.35">
      <c r="A3753" t="s">
        <v>64</v>
      </c>
      <c r="B3753" t="s">
        <v>65</v>
      </c>
      <c r="C3753" s="1">
        <v>55.97</v>
      </c>
      <c r="D3753">
        <v>1012025</v>
      </c>
      <c r="E3753">
        <v>4340</v>
      </c>
      <c r="F3753" t="s">
        <v>66</v>
      </c>
      <c r="G3753">
        <v>5352</v>
      </c>
      <c r="H3753" t="str">
        <f>IF(COUNTIF(Aktiva_företag[FO-nummer],ostolaskut_2025[[#This Row],[Toimittajan Y-tunnus]])&gt;0, "JA", "NEJ")</f>
        <v>NEJ</v>
      </c>
    </row>
    <row r="3754" spans="1:8" x14ac:dyDescent="0.35">
      <c r="A3754" t="s">
        <v>64</v>
      </c>
      <c r="B3754" t="s">
        <v>65</v>
      </c>
      <c r="C3754" s="1">
        <v>55.97</v>
      </c>
      <c r="D3754">
        <v>1012025</v>
      </c>
      <c r="E3754">
        <v>4340</v>
      </c>
      <c r="F3754" t="s">
        <v>66</v>
      </c>
      <c r="G3754">
        <v>5352</v>
      </c>
      <c r="H3754" t="str">
        <f>IF(COUNTIF(Aktiva_företag[FO-nummer],ostolaskut_2025[[#This Row],[Toimittajan Y-tunnus]])&gt;0, "JA", "NEJ")</f>
        <v>NEJ</v>
      </c>
    </row>
    <row r="3755" spans="1:8" x14ac:dyDescent="0.35">
      <c r="A3755" t="s">
        <v>64</v>
      </c>
      <c r="B3755" t="s">
        <v>65</v>
      </c>
      <c r="C3755" s="1">
        <v>134.43</v>
      </c>
      <c r="D3755">
        <v>1012025</v>
      </c>
      <c r="E3755">
        <v>4340</v>
      </c>
      <c r="F3755" t="s">
        <v>66</v>
      </c>
      <c r="G3755">
        <v>5352</v>
      </c>
      <c r="H3755" t="str">
        <f>IF(COUNTIF(Aktiva_företag[FO-nummer],ostolaskut_2025[[#This Row],[Toimittajan Y-tunnus]])&gt;0, "JA", "NEJ")</f>
        <v>NEJ</v>
      </c>
    </row>
    <row r="3756" spans="1:8" x14ac:dyDescent="0.35">
      <c r="A3756" t="s">
        <v>64</v>
      </c>
      <c r="B3756" t="s">
        <v>65</v>
      </c>
      <c r="C3756" s="1">
        <v>112.84</v>
      </c>
      <c r="D3756">
        <v>1012025</v>
      </c>
      <c r="E3756">
        <v>4340</v>
      </c>
      <c r="F3756" t="s">
        <v>66</v>
      </c>
      <c r="G3756">
        <v>5352</v>
      </c>
      <c r="H3756" t="str">
        <f>IF(COUNTIF(Aktiva_företag[FO-nummer],ostolaskut_2025[[#This Row],[Toimittajan Y-tunnus]])&gt;0, "JA", "NEJ")</f>
        <v>NEJ</v>
      </c>
    </row>
    <row r="3757" spans="1:8" x14ac:dyDescent="0.35">
      <c r="A3757" t="s">
        <v>64</v>
      </c>
      <c r="B3757" t="s">
        <v>65</v>
      </c>
      <c r="C3757" s="1">
        <v>46.14</v>
      </c>
      <c r="D3757">
        <v>1012025</v>
      </c>
      <c r="E3757">
        <v>4340</v>
      </c>
      <c r="F3757" t="s">
        <v>66</v>
      </c>
      <c r="G3757">
        <v>5352</v>
      </c>
      <c r="H3757" t="str">
        <f>IF(COUNTIF(Aktiva_företag[FO-nummer],ostolaskut_2025[[#This Row],[Toimittajan Y-tunnus]])&gt;0, "JA", "NEJ")</f>
        <v>NEJ</v>
      </c>
    </row>
    <row r="3758" spans="1:8" x14ac:dyDescent="0.35">
      <c r="A3758" t="s">
        <v>64</v>
      </c>
      <c r="B3758" t="s">
        <v>65</v>
      </c>
      <c r="C3758" s="1">
        <v>41.72</v>
      </c>
      <c r="D3758">
        <v>1012025</v>
      </c>
      <c r="E3758">
        <v>4340</v>
      </c>
      <c r="F3758" t="s">
        <v>66</v>
      </c>
      <c r="G3758">
        <v>5352</v>
      </c>
      <c r="H3758" t="str">
        <f>IF(COUNTIF(Aktiva_företag[FO-nummer],ostolaskut_2025[[#This Row],[Toimittajan Y-tunnus]])&gt;0, "JA", "NEJ")</f>
        <v>NEJ</v>
      </c>
    </row>
    <row r="3759" spans="1:8" x14ac:dyDescent="0.35">
      <c r="A3759" t="s">
        <v>64</v>
      </c>
      <c r="B3759" t="s">
        <v>65</v>
      </c>
      <c r="C3759" s="1">
        <v>1018.37</v>
      </c>
      <c r="D3759">
        <v>1012025</v>
      </c>
      <c r="E3759">
        <v>4340</v>
      </c>
      <c r="F3759" t="s">
        <v>66</v>
      </c>
      <c r="G3759">
        <v>5352</v>
      </c>
      <c r="H3759" t="str">
        <f>IF(COUNTIF(Aktiva_företag[FO-nummer],ostolaskut_2025[[#This Row],[Toimittajan Y-tunnus]])&gt;0, "JA", "NEJ")</f>
        <v>NEJ</v>
      </c>
    </row>
    <row r="3760" spans="1:8" x14ac:dyDescent="0.35">
      <c r="A3760" t="s">
        <v>64</v>
      </c>
      <c r="B3760" t="s">
        <v>65</v>
      </c>
      <c r="C3760" s="1">
        <v>52.32</v>
      </c>
      <c r="D3760">
        <v>1012025</v>
      </c>
      <c r="E3760">
        <v>4340</v>
      </c>
      <c r="F3760" t="s">
        <v>66</v>
      </c>
      <c r="G3760">
        <v>5352</v>
      </c>
      <c r="H3760" t="str">
        <f>IF(COUNTIF(Aktiva_företag[FO-nummer],ostolaskut_2025[[#This Row],[Toimittajan Y-tunnus]])&gt;0, "JA", "NEJ")</f>
        <v>NEJ</v>
      </c>
    </row>
    <row r="3761" spans="1:8" x14ac:dyDescent="0.35">
      <c r="A3761" t="s">
        <v>64</v>
      </c>
      <c r="B3761" t="s">
        <v>65</v>
      </c>
      <c r="C3761" s="1">
        <v>99.06</v>
      </c>
      <c r="D3761">
        <v>15012025</v>
      </c>
      <c r="E3761">
        <v>4340</v>
      </c>
      <c r="F3761" t="s">
        <v>66</v>
      </c>
      <c r="G3761">
        <v>5352</v>
      </c>
      <c r="H3761" t="str">
        <f>IF(COUNTIF(Aktiva_företag[FO-nummer],ostolaskut_2025[[#This Row],[Toimittajan Y-tunnus]])&gt;0, "JA", "NEJ")</f>
        <v>NEJ</v>
      </c>
    </row>
    <row r="3762" spans="1:8" x14ac:dyDescent="0.35">
      <c r="A3762" t="s">
        <v>64</v>
      </c>
      <c r="B3762" t="s">
        <v>65</v>
      </c>
      <c r="C3762" s="1">
        <v>55.97</v>
      </c>
      <c r="D3762">
        <v>1022025</v>
      </c>
      <c r="E3762">
        <v>4340</v>
      </c>
      <c r="F3762" t="s">
        <v>66</v>
      </c>
      <c r="G3762">
        <v>5352</v>
      </c>
      <c r="H3762" t="str">
        <f>IF(COUNTIF(Aktiva_företag[FO-nummer],ostolaskut_2025[[#This Row],[Toimittajan Y-tunnus]])&gt;0, "JA", "NEJ")</f>
        <v>NEJ</v>
      </c>
    </row>
    <row r="3763" spans="1:8" x14ac:dyDescent="0.35">
      <c r="A3763" t="s">
        <v>64</v>
      </c>
      <c r="B3763" t="s">
        <v>65</v>
      </c>
      <c r="C3763" s="1">
        <v>160.58000000000001</v>
      </c>
      <c r="D3763">
        <v>1022025</v>
      </c>
      <c r="E3763">
        <v>4340</v>
      </c>
      <c r="F3763" t="s">
        <v>66</v>
      </c>
      <c r="G3763">
        <v>5352</v>
      </c>
      <c r="H3763" t="str">
        <f>IF(COUNTIF(Aktiva_företag[FO-nummer],ostolaskut_2025[[#This Row],[Toimittajan Y-tunnus]])&gt;0, "JA", "NEJ")</f>
        <v>NEJ</v>
      </c>
    </row>
    <row r="3764" spans="1:8" x14ac:dyDescent="0.35">
      <c r="A3764" t="s">
        <v>64</v>
      </c>
      <c r="B3764" t="s">
        <v>65</v>
      </c>
      <c r="C3764" s="1">
        <v>55.97</v>
      </c>
      <c r="D3764">
        <v>1022025</v>
      </c>
      <c r="E3764">
        <v>4340</v>
      </c>
      <c r="F3764" t="s">
        <v>66</v>
      </c>
      <c r="G3764">
        <v>5352</v>
      </c>
      <c r="H3764" t="str">
        <f>IF(COUNTIF(Aktiva_företag[FO-nummer],ostolaskut_2025[[#This Row],[Toimittajan Y-tunnus]])&gt;0, "JA", "NEJ")</f>
        <v>NEJ</v>
      </c>
    </row>
    <row r="3765" spans="1:8" x14ac:dyDescent="0.35">
      <c r="A3765" t="s">
        <v>64</v>
      </c>
      <c r="B3765" t="s">
        <v>65</v>
      </c>
      <c r="C3765" s="1">
        <v>55.97</v>
      </c>
      <c r="D3765">
        <v>1022025</v>
      </c>
      <c r="E3765">
        <v>4340</v>
      </c>
      <c r="F3765" t="s">
        <v>66</v>
      </c>
      <c r="G3765">
        <v>5352</v>
      </c>
      <c r="H3765" t="str">
        <f>IF(COUNTIF(Aktiva_företag[FO-nummer],ostolaskut_2025[[#This Row],[Toimittajan Y-tunnus]])&gt;0, "JA", "NEJ")</f>
        <v>NEJ</v>
      </c>
    </row>
    <row r="3766" spans="1:8" x14ac:dyDescent="0.35">
      <c r="A3766" t="s">
        <v>64</v>
      </c>
      <c r="B3766" t="s">
        <v>65</v>
      </c>
      <c r="C3766" s="1">
        <v>55.97</v>
      </c>
      <c r="D3766">
        <v>1022025</v>
      </c>
      <c r="E3766">
        <v>4340</v>
      </c>
      <c r="F3766" t="s">
        <v>66</v>
      </c>
      <c r="G3766">
        <v>5352</v>
      </c>
      <c r="H3766" t="str">
        <f>IF(COUNTIF(Aktiva_företag[FO-nummer],ostolaskut_2025[[#This Row],[Toimittajan Y-tunnus]])&gt;0, "JA", "NEJ")</f>
        <v>NEJ</v>
      </c>
    </row>
    <row r="3767" spans="1:8" x14ac:dyDescent="0.35">
      <c r="A3767" t="s">
        <v>64</v>
      </c>
      <c r="B3767" t="s">
        <v>65</v>
      </c>
      <c r="C3767" s="1">
        <v>55.97</v>
      </c>
      <c r="D3767">
        <v>1022025</v>
      </c>
      <c r="E3767">
        <v>4340</v>
      </c>
      <c r="F3767" t="s">
        <v>66</v>
      </c>
      <c r="G3767">
        <v>5352</v>
      </c>
      <c r="H3767" t="str">
        <f>IF(COUNTIF(Aktiva_företag[FO-nummer],ostolaskut_2025[[#This Row],[Toimittajan Y-tunnus]])&gt;0, "JA", "NEJ")</f>
        <v>NEJ</v>
      </c>
    </row>
    <row r="3768" spans="1:8" x14ac:dyDescent="0.35">
      <c r="A3768" t="s">
        <v>64</v>
      </c>
      <c r="B3768" t="s">
        <v>65</v>
      </c>
      <c r="C3768" s="1">
        <v>134.43</v>
      </c>
      <c r="D3768">
        <v>1022025</v>
      </c>
      <c r="E3768">
        <v>4340</v>
      </c>
      <c r="F3768" t="s">
        <v>66</v>
      </c>
      <c r="G3768">
        <v>5352</v>
      </c>
      <c r="H3768" t="str">
        <f>IF(COUNTIF(Aktiva_företag[FO-nummer],ostolaskut_2025[[#This Row],[Toimittajan Y-tunnus]])&gt;0, "JA", "NEJ")</f>
        <v>NEJ</v>
      </c>
    </row>
    <row r="3769" spans="1:8" x14ac:dyDescent="0.35">
      <c r="A3769" t="s">
        <v>64</v>
      </c>
      <c r="B3769" t="s">
        <v>65</v>
      </c>
      <c r="C3769" s="1">
        <v>112.85</v>
      </c>
      <c r="D3769">
        <v>1022025</v>
      </c>
      <c r="E3769">
        <v>4340</v>
      </c>
      <c r="F3769" t="s">
        <v>66</v>
      </c>
      <c r="G3769">
        <v>5352</v>
      </c>
      <c r="H3769" t="str">
        <f>IF(COUNTIF(Aktiva_företag[FO-nummer],ostolaskut_2025[[#This Row],[Toimittajan Y-tunnus]])&gt;0, "JA", "NEJ")</f>
        <v>NEJ</v>
      </c>
    </row>
    <row r="3770" spans="1:8" x14ac:dyDescent="0.35">
      <c r="A3770" t="s">
        <v>64</v>
      </c>
      <c r="B3770" t="s">
        <v>65</v>
      </c>
      <c r="C3770" s="1">
        <v>46.14</v>
      </c>
      <c r="D3770">
        <v>1022025</v>
      </c>
      <c r="E3770">
        <v>4340</v>
      </c>
      <c r="F3770" t="s">
        <v>66</v>
      </c>
      <c r="G3770">
        <v>5352</v>
      </c>
      <c r="H3770" t="str">
        <f>IF(COUNTIF(Aktiva_företag[FO-nummer],ostolaskut_2025[[#This Row],[Toimittajan Y-tunnus]])&gt;0, "JA", "NEJ")</f>
        <v>NEJ</v>
      </c>
    </row>
    <row r="3771" spans="1:8" x14ac:dyDescent="0.35">
      <c r="A3771" t="s">
        <v>64</v>
      </c>
      <c r="B3771" t="s">
        <v>65</v>
      </c>
      <c r="C3771" s="1">
        <v>41.72</v>
      </c>
      <c r="D3771">
        <v>1022025</v>
      </c>
      <c r="E3771">
        <v>4340</v>
      </c>
      <c r="F3771" t="s">
        <v>66</v>
      </c>
      <c r="G3771">
        <v>5352</v>
      </c>
      <c r="H3771" t="str">
        <f>IF(COUNTIF(Aktiva_företag[FO-nummer],ostolaskut_2025[[#This Row],[Toimittajan Y-tunnus]])&gt;0, "JA", "NEJ")</f>
        <v>NEJ</v>
      </c>
    </row>
    <row r="3772" spans="1:8" x14ac:dyDescent="0.35">
      <c r="A3772" t="s">
        <v>64</v>
      </c>
      <c r="B3772" t="s">
        <v>65</v>
      </c>
      <c r="C3772" s="1">
        <v>1018.37</v>
      </c>
      <c r="D3772">
        <v>1022025</v>
      </c>
      <c r="E3772">
        <v>4340</v>
      </c>
      <c r="F3772" t="s">
        <v>66</v>
      </c>
      <c r="G3772">
        <v>5352</v>
      </c>
      <c r="H3772" t="str">
        <f>IF(COUNTIF(Aktiva_företag[FO-nummer],ostolaskut_2025[[#This Row],[Toimittajan Y-tunnus]])&gt;0, "JA", "NEJ")</f>
        <v>NEJ</v>
      </c>
    </row>
    <row r="3773" spans="1:8" x14ac:dyDescent="0.35">
      <c r="A3773" t="s">
        <v>64</v>
      </c>
      <c r="B3773" t="s">
        <v>65</v>
      </c>
      <c r="C3773" s="1">
        <v>52.31</v>
      </c>
      <c r="D3773">
        <v>1022025</v>
      </c>
      <c r="E3773">
        <v>4340</v>
      </c>
      <c r="F3773" t="s">
        <v>66</v>
      </c>
      <c r="G3773">
        <v>5352</v>
      </c>
      <c r="H3773" t="str">
        <f>IF(COUNTIF(Aktiva_företag[FO-nummer],ostolaskut_2025[[#This Row],[Toimittajan Y-tunnus]])&gt;0, "JA", "NEJ")</f>
        <v>NEJ</v>
      </c>
    </row>
    <row r="3774" spans="1:8" x14ac:dyDescent="0.35">
      <c r="A3774" t="s">
        <v>64</v>
      </c>
      <c r="B3774" t="s">
        <v>65</v>
      </c>
      <c r="C3774" s="1">
        <v>56</v>
      </c>
      <c r="D3774">
        <v>1022025</v>
      </c>
      <c r="E3774">
        <v>4340</v>
      </c>
      <c r="F3774" t="s">
        <v>66</v>
      </c>
      <c r="G3774">
        <v>5352</v>
      </c>
      <c r="H3774" t="str">
        <f>IF(COUNTIF(Aktiva_företag[FO-nummer],ostolaskut_2025[[#This Row],[Toimittajan Y-tunnus]])&gt;0, "JA", "NEJ")</f>
        <v>NEJ</v>
      </c>
    </row>
    <row r="3775" spans="1:8" x14ac:dyDescent="0.35">
      <c r="A3775" t="s">
        <v>64</v>
      </c>
      <c r="B3775" t="s">
        <v>65</v>
      </c>
      <c r="C3775" s="1">
        <v>145.53</v>
      </c>
      <c r="D3775">
        <v>31012025</v>
      </c>
      <c r="E3775">
        <v>4340</v>
      </c>
      <c r="F3775" t="s">
        <v>66</v>
      </c>
      <c r="G3775">
        <v>5352</v>
      </c>
      <c r="H3775" t="str">
        <f>IF(COUNTIF(Aktiva_företag[FO-nummer],ostolaskut_2025[[#This Row],[Toimittajan Y-tunnus]])&gt;0, "JA", "NEJ")</f>
        <v>NEJ</v>
      </c>
    </row>
    <row r="3776" spans="1:8" x14ac:dyDescent="0.35">
      <c r="A3776" t="s">
        <v>64</v>
      </c>
      <c r="B3776" t="s">
        <v>65</v>
      </c>
      <c r="C3776" s="1">
        <v>145.53</v>
      </c>
      <c r="D3776">
        <v>15022025</v>
      </c>
      <c r="E3776">
        <v>4342</v>
      </c>
      <c r="F3776" t="s">
        <v>22</v>
      </c>
      <c r="G3776">
        <v>3051</v>
      </c>
      <c r="H3776" t="str">
        <f>IF(COUNTIF(Aktiva_företag[FO-nummer],ostolaskut_2025[[#This Row],[Toimittajan Y-tunnus]])&gt;0, "JA", "NEJ")</f>
        <v>NEJ</v>
      </c>
    </row>
    <row r="3777" spans="1:8" x14ac:dyDescent="0.35">
      <c r="A3777" t="s">
        <v>64</v>
      </c>
      <c r="B3777" t="s">
        <v>65</v>
      </c>
      <c r="C3777" s="1">
        <v>55.97</v>
      </c>
      <c r="D3777">
        <v>1032025</v>
      </c>
      <c r="E3777">
        <v>4340</v>
      </c>
      <c r="F3777" t="s">
        <v>66</v>
      </c>
      <c r="G3777">
        <v>5352</v>
      </c>
      <c r="H3777" t="str">
        <f>IF(COUNTIF(Aktiva_företag[FO-nummer],ostolaskut_2025[[#This Row],[Toimittajan Y-tunnus]])&gt;0, "JA", "NEJ")</f>
        <v>NEJ</v>
      </c>
    </row>
    <row r="3778" spans="1:8" x14ac:dyDescent="0.35">
      <c r="A3778" t="s">
        <v>64</v>
      </c>
      <c r="B3778" t="s">
        <v>65</v>
      </c>
      <c r="C3778" s="1">
        <v>160.58000000000001</v>
      </c>
      <c r="D3778">
        <v>1032025</v>
      </c>
      <c r="E3778">
        <v>4340</v>
      </c>
      <c r="F3778" t="s">
        <v>66</v>
      </c>
      <c r="G3778">
        <v>5352</v>
      </c>
      <c r="H3778" t="str">
        <f>IF(COUNTIF(Aktiva_företag[FO-nummer],ostolaskut_2025[[#This Row],[Toimittajan Y-tunnus]])&gt;0, "JA", "NEJ")</f>
        <v>NEJ</v>
      </c>
    </row>
    <row r="3779" spans="1:8" x14ac:dyDescent="0.35">
      <c r="A3779" t="s">
        <v>64</v>
      </c>
      <c r="B3779" t="s">
        <v>65</v>
      </c>
      <c r="C3779" s="1">
        <v>55.97</v>
      </c>
      <c r="D3779">
        <v>1032025</v>
      </c>
      <c r="E3779">
        <v>4340</v>
      </c>
      <c r="F3779" t="s">
        <v>66</v>
      </c>
      <c r="G3779">
        <v>5352</v>
      </c>
      <c r="H3779" t="str">
        <f>IF(COUNTIF(Aktiva_företag[FO-nummer],ostolaskut_2025[[#This Row],[Toimittajan Y-tunnus]])&gt;0, "JA", "NEJ")</f>
        <v>NEJ</v>
      </c>
    </row>
    <row r="3780" spans="1:8" x14ac:dyDescent="0.35">
      <c r="A3780" t="s">
        <v>64</v>
      </c>
      <c r="B3780" t="s">
        <v>65</v>
      </c>
      <c r="C3780" s="1">
        <v>55.97</v>
      </c>
      <c r="D3780">
        <v>1032025</v>
      </c>
      <c r="E3780">
        <v>4340</v>
      </c>
      <c r="F3780" t="s">
        <v>66</v>
      </c>
      <c r="G3780">
        <v>5352</v>
      </c>
      <c r="H3780" t="str">
        <f>IF(COUNTIF(Aktiva_företag[FO-nummer],ostolaskut_2025[[#This Row],[Toimittajan Y-tunnus]])&gt;0, "JA", "NEJ")</f>
        <v>NEJ</v>
      </c>
    </row>
    <row r="3781" spans="1:8" x14ac:dyDescent="0.35">
      <c r="A3781" t="s">
        <v>64</v>
      </c>
      <c r="B3781" t="s">
        <v>65</v>
      </c>
      <c r="C3781" s="1">
        <v>55.97</v>
      </c>
      <c r="D3781">
        <v>1032025</v>
      </c>
      <c r="E3781">
        <v>4340</v>
      </c>
      <c r="F3781" t="s">
        <v>66</v>
      </c>
      <c r="G3781">
        <v>5352</v>
      </c>
      <c r="H3781" t="str">
        <f>IF(COUNTIF(Aktiva_företag[FO-nummer],ostolaskut_2025[[#This Row],[Toimittajan Y-tunnus]])&gt;0, "JA", "NEJ")</f>
        <v>NEJ</v>
      </c>
    </row>
    <row r="3782" spans="1:8" x14ac:dyDescent="0.35">
      <c r="A3782" t="s">
        <v>64</v>
      </c>
      <c r="B3782" t="s">
        <v>65</v>
      </c>
      <c r="C3782" s="1">
        <v>55.97</v>
      </c>
      <c r="D3782">
        <v>1032025</v>
      </c>
      <c r="E3782">
        <v>4340</v>
      </c>
      <c r="F3782" t="s">
        <v>66</v>
      </c>
      <c r="G3782">
        <v>5352</v>
      </c>
      <c r="H3782" t="str">
        <f>IF(COUNTIF(Aktiva_företag[FO-nummer],ostolaskut_2025[[#This Row],[Toimittajan Y-tunnus]])&gt;0, "JA", "NEJ")</f>
        <v>NEJ</v>
      </c>
    </row>
    <row r="3783" spans="1:8" x14ac:dyDescent="0.35">
      <c r="A3783" t="s">
        <v>64</v>
      </c>
      <c r="B3783" t="s">
        <v>65</v>
      </c>
      <c r="C3783" s="1">
        <v>134.41999999999999</v>
      </c>
      <c r="D3783">
        <v>1032025</v>
      </c>
      <c r="E3783">
        <v>4340</v>
      </c>
      <c r="F3783" t="s">
        <v>66</v>
      </c>
      <c r="G3783">
        <v>5352</v>
      </c>
      <c r="H3783" t="str">
        <f>IF(COUNTIF(Aktiva_företag[FO-nummer],ostolaskut_2025[[#This Row],[Toimittajan Y-tunnus]])&gt;0, "JA", "NEJ")</f>
        <v>NEJ</v>
      </c>
    </row>
    <row r="3784" spans="1:8" x14ac:dyDescent="0.35">
      <c r="A3784" t="s">
        <v>64</v>
      </c>
      <c r="B3784" t="s">
        <v>65</v>
      </c>
      <c r="C3784" s="1">
        <v>112.85</v>
      </c>
      <c r="D3784">
        <v>1032025</v>
      </c>
      <c r="E3784">
        <v>4340</v>
      </c>
      <c r="F3784" t="s">
        <v>66</v>
      </c>
      <c r="G3784">
        <v>5352</v>
      </c>
      <c r="H3784" t="str">
        <f>IF(COUNTIF(Aktiva_företag[FO-nummer],ostolaskut_2025[[#This Row],[Toimittajan Y-tunnus]])&gt;0, "JA", "NEJ")</f>
        <v>NEJ</v>
      </c>
    </row>
    <row r="3785" spans="1:8" x14ac:dyDescent="0.35">
      <c r="A3785" t="s">
        <v>64</v>
      </c>
      <c r="B3785" t="s">
        <v>65</v>
      </c>
      <c r="C3785" s="1">
        <v>46.14</v>
      </c>
      <c r="D3785">
        <v>1032025</v>
      </c>
      <c r="E3785">
        <v>4340</v>
      </c>
      <c r="F3785" t="s">
        <v>66</v>
      </c>
      <c r="G3785">
        <v>5352</v>
      </c>
      <c r="H3785" t="str">
        <f>IF(COUNTIF(Aktiva_företag[FO-nummer],ostolaskut_2025[[#This Row],[Toimittajan Y-tunnus]])&gt;0, "JA", "NEJ")</f>
        <v>NEJ</v>
      </c>
    </row>
    <row r="3786" spans="1:8" x14ac:dyDescent="0.35">
      <c r="A3786" t="s">
        <v>64</v>
      </c>
      <c r="B3786" t="s">
        <v>65</v>
      </c>
      <c r="C3786" s="1">
        <v>41.72</v>
      </c>
      <c r="D3786">
        <v>1032025</v>
      </c>
      <c r="E3786">
        <v>4340</v>
      </c>
      <c r="F3786" t="s">
        <v>66</v>
      </c>
      <c r="G3786">
        <v>5352</v>
      </c>
      <c r="H3786" t="str">
        <f>IF(COUNTIF(Aktiva_företag[FO-nummer],ostolaskut_2025[[#This Row],[Toimittajan Y-tunnus]])&gt;0, "JA", "NEJ")</f>
        <v>NEJ</v>
      </c>
    </row>
    <row r="3787" spans="1:8" x14ac:dyDescent="0.35">
      <c r="A3787" t="s">
        <v>64</v>
      </c>
      <c r="B3787" t="s">
        <v>65</v>
      </c>
      <c r="C3787" s="1">
        <v>1018.37</v>
      </c>
      <c r="D3787">
        <v>1032025</v>
      </c>
      <c r="E3787">
        <v>4340</v>
      </c>
      <c r="F3787" t="s">
        <v>66</v>
      </c>
      <c r="G3787">
        <v>5352</v>
      </c>
      <c r="H3787" t="str">
        <f>IF(COUNTIF(Aktiva_företag[FO-nummer],ostolaskut_2025[[#This Row],[Toimittajan Y-tunnus]])&gt;0, "JA", "NEJ")</f>
        <v>NEJ</v>
      </c>
    </row>
    <row r="3788" spans="1:8" x14ac:dyDescent="0.35">
      <c r="A3788" t="s">
        <v>64</v>
      </c>
      <c r="B3788" t="s">
        <v>65</v>
      </c>
      <c r="C3788" s="1">
        <v>52.31</v>
      </c>
      <c r="D3788">
        <v>1032025</v>
      </c>
      <c r="E3788">
        <v>4340</v>
      </c>
      <c r="F3788" t="s">
        <v>66</v>
      </c>
      <c r="G3788">
        <v>5352</v>
      </c>
      <c r="H3788" t="str">
        <f>IF(COUNTIF(Aktiva_företag[FO-nummer],ostolaskut_2025[[#This Row],[Toimittajan Y-tunnus]])&gt;0, "JA", "NEJ")</f>
        <v>NEJ</v>
      </c>
    </row>
    <row r="3789" spans="1:8" x14ac:dyDescent="0.35">
      <c r="A3789" t="s">
        <v>64</v>
      </c>
      <c r="B3789" t="s">
        <v>65</v>
      </c>
      <c r="C3789" s="1">
        <v>56</v>
      </c>
      <c r="D3789">
        <v>1032025</v>
      </c>
      <c r="E3789">
        <v>4340</v>
      </c>
      <c r="F3789" t="s">
        <v>66</v>
      </c>
      <c r="G3789">
        <v>5352</v>
      </c>
      <c r="H3789" t="str">
        <f>IF(COUNTIF(Aktiva_företag[FO-nummer],ostolaskut_2025[[#This Row],[Toimittajan Y-tunnus]])&gt;0, "JA", "NEJ")</f>
        <v>NEJ</v>
      </c>
    </row>
    <row r="3790" spans="1:8" x14ac:dyDescent="0.35">
      <c r="A3790" t="s">
        <v>64</v>
      </c>
      <c r="B3790" t="s">
        <v>65</v>
      </c>
      <c r="C3790" s="1">
        <v>55.97</v>
      </c>
      <c r="D3790">
        <v>1042025</v>
      </c>
      <c r="E3790">
        <v>4340</v>
      </c>
      <c r="F3790" t="s">
        <v>66</v>
      </c>
      <c r="G3790">
        <v>5352</v>
      </c>
      <c r="H3790" t="str">
        <f>IF(COUNTIF(Aktiva_företag[FO-nummer],ostolaskut_2025[[#This Row],[Toimittajan Y-tunnus]])&gt;0, "JA", "NEJ")</f>
        <v>NEJ</v>
      </c>
    </row>
    <row r="3791" spans="1:8" x14ac:dyDescent="0.35">
      <c r="A3791" t="s">
        <v>64</v>
      </c>
      <c r="B3791" t="s">
        <v>65</v>
      </c>
      <c r="C3791" s="1">
        <v>160.58000000000001</v>
      </c>
      <c r="D3791">
        <v>1042025</v>
      </c>
      <c r="E3791">
        <v>4340</v>
      </c>
      <c r="F3791" t="s">
        <v>66</v>
      </c>
      <c r="G3791">
        <v>5352</v>
      </c>
      <c r="H3791" t="str">
        <f>IF(COUNTIF(Aktiva_företag[FO-nummer],ostolaskut_2025[[#This Row],[Toimittajan Y-tunnus]])&gt;0, "JA", "NEJ")</f>
        <v>NEJ</v>
      </c>
    </row>
    <row r="3792" spans="1:8" x14ac:dyDescent="0.35">
      <c r="A3792" t="s">
        <v>64</v>
      </c>
      <c r="B3792" t="s">
        <v>65</v>
      </c>
      <c r="C3792" s="1">
        <v>55.97</v>
      </c>
      <c r="D3792">
        <v>1042025</v>
      </c>
      <c r="E3792">
        <v>4340</v>
      </c>
      <c r="F3792" t="s">
        <v>66</v>
      </c>
      <c r="G3792">
        <v>5352</v>
      </c>
      <c r="H3792" t="str">
        <f>IF(COUNTIF(Aktiva_företag[FO-nummer],ostolaskut_2025[[#This Row],[Toimittajan Y-tunnus]])&gt;0, "JA", "NEJ")</f>
        <v>NEJ</v>
      </c>
    </row>
    <row r="3793" spans="1:8" x14ac:dyDescent="0.35">
      <c r="A3793" t="s">
        <v>64</v>
      </c>
      <c r="B3793" t="s">
        <v>65</v>
      </c>
      <c r="C3793" s="1">
        <v>55.97</v>
      </c>
      <c r="D3793">
        <v>1042025</v>
      </c>
      <c r="E3793">
        <v>4340</v>
      </c>
      <c r="F3793" t="s">
        <v>66</v>
      </c>
      <c r="G3793">
        <v>5352</v>
      </c>
      <c r="H3793" t="str">
        <f>IF(COUNTIF(Aktiva_företag[FO-nummer],ostolaskut_2025[[#This Row],[Toimittajan Y-tunnus]])&gt;0, "JA", "NEJ")</f>
        <v>NEJ</v>
      </c>
    </row>
    <row r="3794" spans="1:8" x14ac:dyDescent="0.35">
      <c r="A3794" t="s">
        <v>64</v>
      </c>
      <c r="B3794" t="s">
        <v>65</v>
      </c>
      <c r="C3794" s="1">
        <v>55.97</v>
      </c>
      <c r="D3794">
        <v>1042025</v>
      </c>
      <c r="E3794">
        <v>4340</v>
      </c>
      <c r="F3794" t="s">
        <v>66</v>
      </c>
      <c r="G3794">
        <v>5352</v>
      </c>
      <c r="H3794" t="str">
        <f>IF(COUNTIF(Aktiva_företag[FO-nummer],ostolaskut_2025[[#This Row],[Toimittajan Y-tunnus]])&gt;0, "JA", "NEJ")</f>
        <v>NEJ</v>
      </c>
    </row>
    <row r="3795" spans="1:8" x14ac:dyDescent="0.35">
      <c r="A3795" t="s">
        <v>64</v>
      </c>
      <c r="B3795" t="s">
        <v>65</v>
      </c>
      <c r="C3795" s="1">
        <v>55.97</v>
      </c>
      <c r="D3795">
        <v>1042025</v>
      </c>
      <c r="E3795">
        <v>4340</v>
      </c>
      <c r="F3795" t="s">
        <v>66</v>
      </c>
      <c r="G3795">
        <v>5352</v>
      </c>
      <c r="H3795" t="str">
        <f>IF(COUNTIF(Aktiva_företag[FO-nummer],ostolaskut_2025[[#This Row],[Toimittajan Y-tunnus]])&gt;0, "JA", "NEJ")</f>
        <v>NEJ</v>
      </c>
    </row>
    <row r="3796" spans="1:8" x14ac:dyDescent="0.35">
      <c r="A3796" t="s">
        <v>64</v>
      </c>
      <c r="B3796" t="s">
        <v>65</v>
      </c>
      <c r="C3796" s="1">
        <v>134.41999999999999</v>
      </c>
      <c r="D3796">
        <v>1042025</v>
      </c>
      <c r="E3796">
        <v>4340</v>
      </c>
      <c r="F3796" t="s">
        <v>66</v>
      </c>
      <c r="G3796">
        <v>5352</v>
      </c>
      <c r="H3796" t="str">
        <f>IF(COUNTIF(Aktiva_företag[FO-nummer],ostolaskut_2025[[#This Row],[Toimittajan Y-tunnus]])&gt;0, "JA", "NEJ")</f>
        <v>NEJ</v>
      </c>
    </row>
    <row r="3797" spans="1:8" x14ac:dyDescent="0.35">
      <c r="A3797" t="s">
        <v>64</v>
      </c>
      <c r="B3797" t="s">
        <v>65</v>
      </c>
      <c r="C3797" s="1">
        <v>112.85</v>
      </c>
      <c r="D3797">
        <v>1042025</v>
      </c>
      <c r="E3797">
        <v>4340</v>
      </c>
      <c r="F3797" t="s">
        <v>66</v>
      </c>
      <c r="G3797">
        <v>5352</v>
      </c>
      <c r="H3797" t="str">
        <f>IF(COUNTIF(Aktiva_företag[FO-nummer],ostolaskut_2025[[#This Row],[Toimittajan Y-tunnus]])&gt;0, "JA", "NEJ")</f>
        <v>NEJ</v>
      </c>
    </row>
    <row r="3798" spans="1:8" x14ac:dyDescent="0.35">
      <c r="A3798" t="s">
        <v>64</v>
      </c>
      <c r="B3798" t="s">
        <v>65</v>
      </c>
      <c r="C3798" s="1">
        <v>46.14</v>
      </c>
      <c r="D3798">
        <v>1042025</v>
      </c>
      <c r="E3798">
        <v>4340</v>
      </c>
      <c r="F3798" t="s">
        <v>66</v>
      </c>
      <c r="G3798">
        <v>5352</v>
      </c>
      <c r="H3798" t="str">
        <f>IF(COUNTIF(Aktiva_företag[FO-nummer],ostolaskut_2025[[#This Row],[Toimittajan Y-tunnus]])&gt;0, "JA", "NEJ")</f>
        <v>NEJ</v>
      </c>
    </row>
    <row r="3799" spans="1:8" x14ac:dyDescent="0.35">
      <c r="A3799" t="s">
        <v>64</v>
      </c>
      <c r="B3799" t="s">
        <v>65</v>
      </c>
      <c r="C3799" s="1">
        <v>41.72</v>
      </c>
      <c r="D3799">
        <v>1042025</v>
      </c>
      <c r="E3799">
        <v>4340</v>
      </c>
      <c r="F3799" t="s">
        <v>66</v>
      </c>
      <c r="G3799">
        <v>5352</v>
      </c>
      <c r="H3799" t="str">
        <f>IF(COUNTIF(Aktiva_företag[FO-nummer],ostolaskut_2025[[#This Row],[Toimittajan Y-tunnus]])&gt;0, "JA", "NEJ")</f>
        <v>NEJ</v>
      </c>
    </row>
    <row r="3800" spans="1:8" x14ac:dyDescent="0.35">
      <c r="A3800" t="s">
        <v>64</v>
      </c>
      <c r="B3800" t="s">
        <v>65</v>
      </c>
      <c r="C3800" s="1">
        <v>1018.37</v>
      </c>
      <c r="D3800">
        <v>1042025</v>
      </c>
      <c r="E3800">
        <v>4340</v>
      </c>
      <c r="F3800" t="s">
        <v>66</v>
      </c>
      <c r="G3800">
        <v>5352</v>
      </c>
      <c r="H3800" t="str">
        <f>IF(COUNTIF(Aktiva_företag[FO-nummer],ostolaskut_2025[[#This Row],[Toimittajan Y-tunnus]])&gt;0, "JA", "NEJ")</f>
        <v>NEJ</v>
      </c>
    </row>
    <row r="3801" spans="1:8" x14ac:dyDescent="0.35">
      <c r="A3801" t="s">
        <v>64</v>
      </c>
      <c r="B3801" t="s">
        <v>65</v>
      </c>
      <c r="C3801" s="1">
        <v>52.32</v>
      </c>
      <c r="D3801">
        <v>1042025</v>
      </c>
      <c r="E3801">
        <v>4340</v>
      </c>
      <c r="F3801" t="s">
        <v>66</v>
      </c>
      <c r="G3801">
        <v>5352</v>
      </c>
      <c r="H3801" t="str">
        <f>IF(COUNTIF(Aktiva_företag[FO-nummer],ostolaskut_2025[[#This Row],[Toimittajan Y-tunnus]])&gt;0, "JA", "NEJ")</f>
        <v>NEJ</v>
      </c>
    </row>
    <row r="3802" spans="1:8" x14ac:dyDescent="0.35">
      <c r="A3802" t="s">
        <v>64</v>
      </c>
      <c r="B3802" t="s">
        <v>65</v>
      </c>
      <c r="C3802" s="1">
        <v>56</v>
      </c>
      <c r="D3802">
        <v>1042025</v>
      </c>
      <c r="E3802">
        <v>4340</v>
      </c>
      <c r="F3802" t="s">
        <v>66</v>
      </c>
      <c r="G3802">
        <v>5352</v>
      </c>
      <c r="H3802" t="str">
        <f>IF(COUNTIF(Aktiva_företag[FO-nummer],ostolaskut_2025[[#This Row],[Toimittajan Y-tunnus]])&gt;0, "JA", "NEJ")</f>
        <v>NEJ</v>
      </c>
    </row>
    <row r="3803" spans="1:8" x14ac:dyDescent="0.35">
      <c r="A3803" t="s">
        <v>64</v>
      </c>
      <c r="B3803" t="s">
        <v>65</v>
      </c>
      <c r="C3803" s="1">
        <v>85.4</v>
      </c>
      <c r="D3803">
        <v>31032025</v>
      </c>
      <c r="E3803">
        <v>4340</v>
      </c>
      <c r="F3803" t="s">
        <v>66</v>
      </c>
      <c r="G3803">
        <v>5352</v>
      </c>
      <c r="H3803" t="str">
        <f>IF(COUNTIF(Aktiva_företag[FO-nummer],ostolaskut_2025[[#This Row],[Toimittajan Y-tunnus]])&gt;0, "JA", "NEJ")</f>
        <v>NEJ</v>
      </c>
    </row>
    <row r="3804" spans="1:8" x14ac:dyDescent="0.35">
      <c r="A3804" t="s">
        <v>64</v>
      </c>
      <c r="B3804" t="s">
        <v>65</v>
      </c>
      <c r="C3804" s="1">
        <v>99.06</v>
      </c>
      <c r="D3804">
        <v>31032025</v>
      </c>
      <c r="E3804">
        <v>4340</v>
      </c>
      <c r="F3804" t="s">
        <v>66</v>
      </c>
      <c r="G3804">
        <v>5352</v>
      </c>
      <c r="H3804" t="str">
        <f>IF(COUNTIF(Aktiva_företag[FO-nummer],ostolaskut_2025[[#This Row],[Toimittajan Y-tunnus]])&gt;0, "JA", "NEJ")</f>
        <v>NEJ</v>
      </c>
    </row>
    <row r="3805" spans="1:8" x14ac:dyDescent="0.35">
      <c r="A3805" t="s">
        <v>64</v>
      </c>
      <c r="B3805" t="s">
        <v>65</v>
      </c>
      <c r="C3805" s="1">
        <v>198.12</v>
      </c>
      <c r="D3805">
        <v>15042025</v>
      </c>
      <c r="E3805">
        <v>4340</v>
      </c>
      <c r="F3805" t="s">
        <v>66</v>
      </c>
      <c r="G3805">
        <v>5352</v>
      </c>
      <c r="H3805" t="str">
        <f>IF(COUNTIF(Aktiva_företag[FO-nummer],ostolaskut_2025[[#This Row],[Toimittajan Y-tunnus]])&gt;0, "JA", "NEJ")</f>
        <v>NEJ</v>
      </c>
    </row>
    <row r="3806" spans="1:8" x14ac:dyDescent="0.35">
      <c r="A3806" t="s">
        <v>64</v>
      </c>
      <c r="B3806" t="s">
        <v>65</v>
      </c>
      <c r="C3806" s="1">
        <v>55.97</v>
      </c>
      <c r="D3806">
        <v>1052025</v>
      </c>
      <c r="E3806">
        <v>4340</v>
      </c>
      <c r="F3806" t="s">
        <v>66</v>
      </c>
      <c r="G3806">
        <v>5352</v>
      </c>
      <c r="H3806" t="str">
        <f>IF(COUNTIF(Aktiva_företag[FO-nummer],ostolaskut_2025[[#This Row],[Toimittajan Y-tunnus]])&gt;0, "JA", "NEJ")</f>
        <v>NEJ</v>
      </c>
    </row>
    <row r="3807" spans="1:8" x14ac:dyDescent="0.35">
      <c r="A3807" t="s">
        <v>64</v>
      </c>
      <c r="B3807" t="s">
        <v>65</v>
      </c>
      <c r="C3807" s="1">
        <v>160.58000000000001</v>
      </c>
      <c r="D3807">
        <v>1052025</v>
      </c>
      <c r="E3807">
        <v>4340</v>
      </c>
      <c r="F3807" t="s">
        <v>66</v>
      </c>
      <c r="G3807">
        <v>5352</v>
      </c>
      <c r="H3807" t="str">
        <f>IF(COUNTIF(Aktiva_företag[FO-nummer],ostolaskut_2025[[#This Row],[Toimittajan Y-tunnus]])&gt;0, "JA", "NEJ")</f>
        <v>NEJ</v>
      </c>
    </row>
    <row r="3808" spans="1:8" x14ac:dyDescent="0.35">
      <c r="A3808" t="s">
        <v>64</v>
      </c>
      <c r="B3808" t="s">
        <v>65</v>
      </c>
      <c r="C3808" s="1">
        <v>55.97</v>
      </c>
      <c r="D3808">
        <v>1052025</v>
      </c>
      <c r="E3808">
        <v>4340</v>
      </c>
      <c r="F3808" t="s">
        <v>66</v>
      </c>
      <c r="G3808">
        <v>5352</v>
      </c>
      <c r="H3808" t="str">
        <f>IF(COUNTIF(Aktiva_företag[FO-nummer],ostolaskut_2025[[#This Row],[Toimittajan Y-tunnus]])&gt;0, "JA", "NEJ")</f>
        <v>NEJ</v>
      </c>
    </row>
    <row r="3809" spans="1:8" x14ac:dyDescent="0.35">
      <c r="A3809" t="s">
        <v>64</v>
      </c>
      <c r="B3809" t="s">
        <v>65</v>
      </c>
      <c r="C3809" s="1">
        <v>55.97</v>
      </c>
      <c r="D3809">
        <v>1052025</v>
      </c>
      <c r="E3809">
        <v>4340</v>
      </c>
      <c r="F3809" t="s">
        <v>66</v>
      </c>
      <c r="G3809">
        <v>5352</v>
      </c>
      <c r="H3809" t="str">
        <f>IF(COUNTIF(Aktiva_företag[FO-nummer],ostolaskut_2025[[#This Row],[Toimittajan Y-tunnus]])&gt;0, "JA", "NEJ")</f>
        <v>NEJ</v>
      </c>
    </row>
    <row r="3810" spans="1:8" x14ac:dyDescent="0.35">
      <c r="A3810" t="s">
        <v>64</v>
      </c>
      <c r="B3810" t="s">
        <v>65</v>
      </c>
      <c r="C3810" s="1">
        <v>55.97</v>
      </c>
      <c r="D3810">
        <v>1052025</v>
      </c>
      <c r="E3810">
        <v>4340</v>
      </c>
      <c r="F3810" t="s">
        <v>66</v>
      </c>
      <c r="G3810">
        <v>5352</v>
      </c>
      <c r="H3810" t="str">
        <f>IF(COUNTIF(Aktiva_företag[FO-nummer],ostolaskut_2025[[#This Row],[Toimittajan Y-tunnus]])&gt;0, "JA", "NEJ")</f>
        <v>NEJ</v>
      </c>
    </row>
    <row r="3811" spans="1:8" x14ac:dyDescent="0.35">
      <c r="A3811" t="s">
        <v>64</v>
      </c>
      <c r="B3811" t="s">
        <v>65</v>
      </c>
      <c r="C3811" s="1">
        <v>55.97</v>
      </c>
      <c r="D3811">
        <v>1052025</v>
      </c>
      <c r="E3811">
        <v>4340</v>
      </c>
      <c r="F3811" t="s">
        <v>66</v>
      </c>
      <c r="G3811">
        <v>5352</v>
      </c>
      <c r="H3811" t="str">
        <f>IF(COUNTIF(Aktiva_företag[FO-nummer],ostolaskut_2025[[#This Row],[Toimittajan Y-tunnus]])&gt;0, "JA", "NEJ")</f>
        <v>NEJ</v>
      </c>
    </row>
    <row r="3812" spans="1:8" x14ac:dyDescent="0.35">
      <c r="A3812" t="s">
        <v>64</v>
      </c>
      <c r="B3812" t="s">
        <v>65</v>
      </c>
      <c r="C3812" s="1">
        <v>134.43</v>
      </c>
      <c r="D3812">
        <v>1052025</v>
      </c>
      <c r="E3812">
        <v>4340</v>
      </c>
      <c r="F3812" t="s">
        <v>66</v>
      </c>
      <c r="G3812">
        <v>5352</v>
      </c>
      <c r="H3812" t="str">
        <f>IF(COUNTIF(Aktiva_företag[FO-nummer],ostolaskut_2025[[#This Row],[Toimittajan Y-tunnus]])&gt;0, "JA", "NEJ")</f>
        <v>NEJ</v>
      </c>
    </row>
    <row r="3813" spans="1:8" x14ac:dyDescent="0.35">
      <c r="A3813" t="s">
        <v>64</v>
      </c>
      <c r="B3813" t="s">
        <v>65</v>
      </c>
      <c r="C3813" s="1">
        <v>112.84</v>
      </c>
      <c r="D3813">
        <v>1052025</v>
      </c>
      <c r="E3813">
        <v>4340</v>
      </c>
      <c r="F3813" t="s">
        <v>66</v>
      </c>
      <c r="G3813">
        <v>5352</v>
      </c>
      <c r="H3813" t="str">
        <f>IF(COUNTIF(Aktiva_företag[FO-nummer],ostolaskut_2025[[#This Row],[Toimittajan Y-tunnus]])&gt;0, "JA", "NEJ")</f>
        <v>NEJ</v>
      </c>
    </row>
    <row r="3814" spans="1:8" x14ac:dyDescent="0.35">
      <c r="A3814" t="s">
        <v>64</v>
      </c>
      <c r="B3814" t="s">
        <v>65</v>
      </c>
      <c r="C3814" s="1">
        <v>46.14</v>
      </c>
      <c r="D3814">
        <v>1052025</v>
      </c>
      <c r="E3814">
        <v>4340</v>
      </c>
      <c r="F3814" t="s">
        <v>66</v>
      </c>
      <c r="G3814">
        <v>5352</v>
      </c>
      <c r="H3814" t="str">
        <f>IF(COUNTIF(Aktiva_företag[FO-nummer],ostolaskut_2025[[#This Row],[Toimittajan Y-tunnus]])&gt;0, "JA", "NEJ")</f>
        <v>NEJ</v>
      </c>
    </row>
    <row r="3815" spans="1:8" x14ac:dyDescent="0.35">
      <c r="A3815" t="s">
        <v>64</v>
      </c>
      <c r="B3815" t="s">
        <v>65</v>
      </c>
      <c r="C3815" s="1">
        <v>41.72</v>
      </c>
      <c r="D3815">
        <v>1052025</v>
      </c>
      <c r="E3815">
        <v>4340</v>
      </c>
      <c r="F3815" t="s">
        <v>66</v>
      </c>
      <c r="G3815">
        <v>5352</v>
      </c>
      <c r="H3815" t="str">
        <f>IF(COUNTIF(Aktiva_företag[FO-nummer],ostolaskut_2025[[#This Row],[Toimittajan Y-tunnus]])&gt;0, "JA", "NEJ")</f>
        <v>NEJ</v>
      </c>
    </row>
    <row r="3816" spans="1:8" x14ac:dyDescent="0.35">
      <c r="A3816" t="s">
        <v>64</v>
      </c>
      <c r="B3816" t="s">
        <v>65</v>
      </c>
      <c r="C3816" s="1">
        <v>1018.37</v>
      </c>
      <c r="D3816">
        <v>1052025</v>
      </c>
      <c r="E3816">
        <v>4340</v>
      </c>
      <c r="F3816" t="s">
        <v>66</v>
      </c>
      <c r="G3816">
        <v>5352</v>
      </c>
      <c r="H3816" t="str">
        <f>IF(COUNTIF(Aktiva_företag[FO-nummer],ostolaskut_2025[[#This Row],[Toimittajan Y-tunnus]])&gt;0, "JA", "NEJ")</f>
        <v>NEJ</v>
      </c>
    </row>
    <row r="3817" spans="1:8" x14ac:dyDescent="0.35">
      <c r="A3817" t="s">
        <v>64</v>
      </c>
      <c r="B3817" t="s">
        <v>65</v>
      </c>
      <c r="C3817" s="1">
        <v>52.32</v>
      </c>
      <c r="D3817">
        <v>1052025</v>
      </c>
      <c r="E3817">
        <v>4340</v>
      </c>
      <c r="F3817" t="s">
        <v>66</v>
      </c>
      <c r="G3817">
        <v>5352</v>
      </c>
      <c r="H3817" t="str">
        <f>IF(COUNTIF(Aktiva_företag[FO-nummer],ostolaskut_2025[[#This Row],[Toimittajan Y-tunnus]])&gt;0, "JA", "NEJ")</f>
        <v>NEJ</v>
      </c>
    </row>
    <row r="3818" spans="1:8" x14ac:dyDescent="0.35">
      <c r="A3818" t="s">
        <v>64</v>
      </c>
      <c r="B3818" t="s">
        <v>65</v>
      </c>
      <c r="C3818" s="1">
        <v>56</v>
      </c>
      <c r="D3818">
        <v>1052025</v>
      </c>
      <c r="E3818">
        <v>4340</v>
      </c>
      <c r="F3818" t="s">
        <v>66</v>
      </c>
      <c r="G3818">
        <v>5352</v>
      </c>
      <c r="H3818" t="str">
        <f>IF(COUNTIF(Aktiva_företag[FO-nummer],ostolaskut_2025[[#This Row],[Toimittajan Y-tunnus]])&gt;0, "JA", "NEJ")</f>
        <v>NEJ</v>
      </c>
    </row>
    <row r="3819" spans="1:8" x14ac:dyDescent="0.35">
      <c r="A3819" t="s">
        <v>64</v>
      </c>
      <c r="B3819" t="s">
        <v>65</v>
      </c>
      <c r="C3819" s="1">
        <v>145.53</v>
      </c>
      <c r="D3819">
        <v>15052025</v>
      </c>
      <c r="E3819">
        <v>4340</v>
      </c>
      <c r="F3819" t="s">
        <v>66</v>
      </c>
      <c r="G3819">
        <v>5352</v>
      </c>
      <c r="H3819" t="str">
        <f>IF(COUNTIF(Aktiva_företag[FO-nummer],ostolaskut_2025[[#This Row],[Toimittajan Y-tunnus]])&gt;0, "JA", "NEJ")</f>
        <v>NEJ</v>
      </c>
    </row>
    <row r="3820" spans="1:8" x14ac:dyDescent="0.35">
      <c r="A3820" t="s">
        <v>64</v>
      </c>
      <c r="B3820" t="s">
        <v>65</v>
      </c>
      <c r="C3820" s="1">
        <v>160.58000000000001</v>
      </c>
      <c r="D3820">
        <v>1062025</v>
      </c>
      <c r="E3820">
        <v>4340</v>
      </c>
      <c r="F3820" t="s">
        <v>66</v>
      </c>
      <c r="G3820">
        <v>5352</v>
      </c>
      <c r="H3820" t="str">
        <f>IF(COUNTIF(Aktiva_företag[FO-nummer],ostolaskut_2025[[#This Row],[Toimittajan Y-tunnus]])&gt;0, "JA", "NEJ")</f>
        <v>NEJ</v>
      </c>
    </row>
    <row r="3821" spans="1:8" x14ac:dyDescent="0.35">
      <c r="A3821" t="s">
        <v>64</v>
      </c>
      <c r="B3821" t="s">
        <v>65</v>
      </c>
      <c r="C3821" s="1">
        <v>55.97</v>
      </c>
      <c r="D3821">
        <v>1062025</v>
      </c>
      <c r="E3821">
        <v>4340</v>
      </c>
      <c r="F3821" t="s">
        <v>66</v>
      </c>
      <c r="G3821">
        <v>5352</v>
      </c>
      <c r="H3821" t="str">
        <f>IF(COUNTIF(Aktiva_företag[FO-nummer],ostolaskut_2025[[#This Row],[Toimittajan Y-tunnus]])&gt;0, "JA", "NEJ")</f>
        <v>NEJ</v>
      </c>
    </row>
    <row r="3822" spans="1:8" x14ac:dyDescent="0.35">
      <c r="A3822" t="s">
        <v>64</v>
      </c>
      <c r="B3822" t="s">
        <v>65</v>
      </c>
      <c r="C3822" s="1">
        <v>55.97</v>
      </c>
      <c r="D3822">
        <v>1062025</v>
      </c>
      <c r="E3822">
        <v>4340</v>
      </c>
      <c r="F3822" t="s">
        <v>66</v>
      </c>
      <c r="G3822">
        <v>5352</v>
      </c>
      <c r="H3822" t="str">
        <f>IF(COUNTIF(Aktiva_företag[FO-nummer],ostolaskut_2025[[#This Row],[Toimittajan Y-tunnus]])&gt;0, "JA", "NEJ")</f>
        <v>NEJ</v>
      </c>
    </row>
    <row r="3823" spans="1:8" x14ac:dyDescent="0.35">
      <c r="A3823" t="s">
        <v>64</v>
      </c>
      <c r="B3823" t="s">
        <v>65</v>
      </c>
      <c r="C3823" s="1">
        <v>55.97</v>
      </c>
      <c r="D3823">
        <v>1062025</v>
      </c>
      <c r="E3823">
        <v>4340</v>
      </c>
      <c r="F3823" t="s">
        <v>66</v>
      </c>
      <c r="G3823">
        <v>5352</v>
      </c>
      <c r="H3823" t="str">
        <f>IF(COUNTIF(Aktiva_företag[FO-nummer],ostolaskut_2025[[#This Row],[Toimittajan Y-tunnus]])&gt;0, "JA", "NEJ")</f>
        <v>NEJ</v>
      </c>
    </row>
    <row r="3824" spans="1:8" x14ac:dyDescent="0.35">
      <c r="A3824" t="s">
        <v>64</v>
      </c>
      <c r="B3824" t="s">
        <v>65</v>
      </c>
      <c r="C3824" s="1">
        <v>55.97</v>
      </c>
      <c r="D3824">
        <v>1062025</v>
      </c>
      <c r="E3824">
        <v>4340</v>
      </c>
      <c r="F3824" t="s">
        <v>66</v>
      </c>
      <c r="G3824">
        <v>5352</v>
      </c>
      <c r="H3824" t="str">
        <f>IF(COUNTIF(Aktiva_företag[FO-nummer],ostolaskut_2025[[#This Row],[Toimittajan Y-tunnus]])&gt;0, "JA", "NEJ")</f>
        <v>NEJ</v>
      </c>
    </row>
    <row r="3825" spans="1:8" x14ac:dyDescent="0.35">
      <c r="A3825" t="s">
        <v>64</v>
      </c>
      <c r="B3825" t="s">
        <v>65</v>
      </c>
      <c r="C3825" s="1">
        <v>134.41999999999999</v>
      </c>
      <c r="D3825">
        <v>1062025</v>
      </c>
      <c r="E3825">
        <v>4340</v>
      </c>
      <c r="F3825" t="s">
        <v>66</v>
      </c>
      <c r="G3825">
        <v>5352</v>
      </c>
      <c r="H3825" t="str">
        <f>IF(COUNTIF(Aktiva_företag[FO-nummer],ostolaskut_2025[[#This Row],[Toimittajan Y-tunnus]])&gt;0, "JA", "NEJ")</f>
        <v>NEJ</v>
      </c>
    </row>
    <row r="3826" spans="1:8" x14ac:dyDescent="0.35">
      <c r="A3826" t="s">
        <v>64</v>
      </c>
      <c r="B3826" t="s">
        <v>65</v>
      </c>
      <c r="C3826" s="1">
        <v>112.85</v>
      </c>
      <c r="D3826">
        <v>1062025</v>
      </c>
      <c r="E3826">
        <v>4340</v>
      </c>
      <c r="F3826" t="s">
        <v>66</v>
      </c>
      <c r="G3826">
        <v>5352</v>
      </c>
      <c r="H3826" t="str">
        <f>IF(COUNTIF(Aktiva_företag[FO-nummer],ostolaskut_2025[[#This Row],[Toimittajan Y-tunnus]])&gt;0, "JA", "NEJ")</f>
        <v>NEJ</v>
      </c>
    </row>
    <row r="3827" spans="1:8" x14ac:dyDescent="0.35">
      <c r="A3827" t="s">
        <v>64</v>
      </c>
      <c r="B3827" t="s">
        <v>65</v>
      </c>
      <c r="C3827" s="1">
        <v>46.14</v>
      </c>
      <c r="D3827">
        <v>1062025</v>
      </c>
      <c r="E3827">
        <v>4340</v>
      </c>
      <c r="F3827" t="s">
        <v>66</v>
      </c>
      <c r="G3827">
        <v>5352</v>
      </c>
      <c r="H3827" t="str">
        <f>IF(COUNTIF(Aktiva_företag[FO-nummer],ostolaskut_2025[[#This Row],[Toimittajan Y-tunnus]])&gt;0, "JA", "NEJ")</f>
        <v>NEJ</v>
      </c>
    </row>
    <row r="3828" spans="1:8" x14ac:dyDescent="0.35">
      <c r="A3828" t="s">
        <v>64</v>
      </c>
      <c r="B3828" t="s">
        <v>65</v>
      </c>
      <c r="C3828" s="1">
        <v>41.72</v>
      </c>
      <c r="D3828">
        <v>1062025</v>
      </c>
      <c r="E3828">
        <v>4340</v>
      </c>
      <c r="F3828" t="s">
        <v>66</v>
      </c>
      <c r="G3828">
        <v>5352</v>
      </c>
      <c r="H3828" t="str">
        <f>IF(COUNTIF(Aktiva_företag[FO-nummer],ostolaskut_2025[[#This Row],[Toimittajan Y-tunnus]])&gt;0, "JA", "NEJ")</f>
        <v>NEJ</v>
      </c>
    </row>
    <row r="3829" spans="1:8" x14ac:dyDescent="0.35">
      <c r="A3829" t="s">
        <v>64</v>
      </c>
      <c r="B3829" t="s">
        <v>65</v>
      </c>
      <c r="C3829" s="1">
        <v>1018.37</v>
      </c>
      <c r="D3829">
        <v>1062025</v>
      </c>
      <c r="E3829">
        <v>4340</v>
      </c>
      <c r="F3829" t="s">
        <v>66</v>
      </c>
      <c r="G3829">
        <v>5352</v>
      </c>
      <c r="H3829" t="str">
        <f>IF(COUNTIF(Aktiva_företag[FO-nummer],ostolaskut_2025[[#This Row],[Toimittajan Y-tunnus]])&gt;0, "JA", "NEJ")</f>
        <v>NEJ</v>
      </c>
    </row>
    <row r="3830" spans="1:8" x14ac:dyDescent="0.35">
      <c r="A3830" t="s">
        <v>64</v>
      </c>
      <c r="B3830" t="s">
        <v>65</v>
      </c>
      <c r="C3830" s="1">
        <v>52.32</v>
      </c>
      <c r="D3830">
        <v>1062025</v>
      </c>
      <c r="E3830">
        <v>4340</v>
      </c>
      <c r="F3830" t="s">
        <v>66</v>
      </c>
      <c r="G3830">
        <v>5352</v>
      </c>
      <c r="H3830" t="str">
        <f>IF(COUNTIF(Aktiva_företag[FO-nummer],ostolaskut_2025[[#This Row],[Toimittajan Y-tunnus]])&gt;0, "JA", "NEJ")</f>
        <v>NEJ</v>
      </c>
    </row>
    <row r="3831" spans="1:8" x14ac:dyDescent="0.35">
      <c r="A3831" t="s">
        <v>64</v>
      </c>
      <c r="B3831" t="s">
        <v>65</v>
      </c>
      <c r="C3831" s="1">
        <v>56</v>
      </c>
      <c r="D3831">
        <v>1062025</v>
      </c>
      <c r="E3831">
        <v>4340</v>
      </c>
      <c r="F3831" t="s">
        <v>66</v>
      </c>
      <c r="G3831">
        <v>5352</v>
      </c>
      <c r="H3831" t="str">
        <f>IF(COUNTIF(Aktiva_företag[FO-nummer],ostolaskut_2025[[#This Row],[Toimittajan Y-tunnus]])&gt;0, "JA", "NEJ")</f>
        <v>NEJ</v>
      </c>
    </row>
    <row r="3832" spans="1:8" x14ac:dyDescent="0.35">
      <c r="A3832" t="s">
        <v>64</v>
      </c>
      <c r="B3832" t="s">
        <v>65</v>
      </c>
      <c r="C3832" s="1">
        <v>97.02</v>
      </c>
      <c r="D3832">
        <v>31052025</v>
      </c>
      <c r="E3832">
        <v>4470</v>
      </c>
      <c r="F3832" t="s">
        <v>20</v>
      </c>
      <c r="G3832">
        <v>3101</v>
      </c>
      <c r="H3832" t="str">
        <f>IF(COUNTIF(Aktiva_företag[FO-nummer],ostolaskut_2025[[#This Row],[Toimittajan Y-tunnus]])&gt;0, "JA", "NEJ")</f>
        <v>NEJ</v>
      </c>
    </row>
    <row r="3833" spans="1:8" x14ac:dyDescent="0.35">
      <c r="A3833" t="s">
        <v>64</v>
      </c>
      <c r="B3833" t="s">
        <v>65</v>
      </c>
      <c r="C3833" s="1">
        <v>291.06</v>
      </c>
      <c r="D3833">
        <v>31052025</v>
      </c>
      <c r="E3833">
        <v>4470</v>
      </c>
      <c r="F3833" t="s">
        <v>20</v>
      </c>
      <c r="G3833">
        <v>3051</v>
      </c>
      <c r="H3833" t="str">
        <f>IF(COUNTIF(Aktiva_företag[FO-nummer],ostolaskut_2025[[#This Row],[Toimittajan Y-tunnus]])&gt;0, "JA", "NEJ")</f>
        <v>NEJ</v>
      </c>
    </row>
    <row r="3834" spans="1:8" x14ac:dyDescent="0.35">
      <c r="A3834" t="s">
        <v>64</v>
      </c>
      <c r="B3834" t="s">
        <v>65</v>
      </c>
      <c r="C3834" s="1">
        <v>97.02</v>
      </c>
      <c r="D3834">
        <v>31052025</v>
      </c>
      <c r="E3834">
        <v>4470</v>
      </c>
      <c r="F3834" t="s">
        <v>20</v>
      </c>
      <c r="G3834">
        <v>3051</v>
      </c>
      <c r="H3834" t="str">
        <f>IF(COUNTIF(Aktiva_företag[FO-nummer],ostolaskut_2025[[#This Row],[Toimittajan Y-tunnus]])&gt;0, "JA", "NEJ")</f>
        <v>NEJ</v>
      </c>
    </row>
    <row r="3835" spans="1:8" x14ac:dyDescent="0.35">
      <c r="A3835" t="s">
        <v>64</v>
      </c>
      <c r="B3835" t="s">
        <v>65</v>
      </c>
      <c r="C3835" s="1">
        <v>97.02</v>
      </c>
      <c r="D3835">
        <v>31052025</v>
      </c>
      <c r="E3835">
        <v>4470</v>
      </c>
      <c r="F3835" t="s">
        <v>20</v>
      </c>
      <c r="G3835">
        <v>3051</v>
      </c>
      <c r="H3835" t="str">
        <f>IF(COUNTIF(Aktiva_företag[FO-nummer],ostolaskut_2025[[#This Row],[Toimittajan Y-tunnus]])&gt;0, "JA", "NEJ")</f>
        <v>NEJ</v>
      </c>
    </row>
    <row r="3836" spans="1:8" x14ac:dyDescent="0.35">
      <c r="A3836" t="s">
        <v>64</v>
      </c>
      <c r="B3836" t="s">
        <v>65</v>
      </c>
      <c r="C3836" s="1">
        <v>291.06</v>
      </c>
      <c r="D3836">
        <v>15062025</v>
      </c>
      <c r="E3836">
        <v>4340</v>
      </c>
      <c r="F3836" t="s">
        <v>66</v>
      </c>
      <c r="G3836">
        <v>5352</v>
      </c>
      <c r="H3836" t="str">
        <f>IF(COUNTIF(Aktiva_företag[FO-nummer],ostolaskut_2025[[#This Row],[Toimittajan Y-tunnus]])&gt;0, "JA", "NEJ")</f>
        <v>NEJ</v>
      </c>
    </row>
    <row r="3837" spans="1:8" x14ac:dyDescent="0.35">
      <c r="A3837" t="s">
        <v>64</v>
      </c>
      <c r="B3837" t="s">
        <v>65</v>
      </c>
      <c r="C3837" s="1">
        <v>160.58000000000001</v>
      </c>
      <c r="D3837">
        <v>1072025</v>
      </c>
      <c r="E3837">
        <v>4340</v>
      </c>
      <c r="F3837" t="s">
        <v>66</v>
      </c>
      <c r="G3837">
        <v>5352</v>
      </c>
      <c r="H3837" t="str">
        <f>IF(COUNTIF(Aktiva_företag[FO-nummer],ostolaskut_2025[[#This Row],[Toimittajan Y-tunnus]])&gt;0, "JA", "NEJ")</f>
        <v>NEJ</v>
      </c>
    </row>
    <row r="3838" spans="1:8" x14ac:dyDescent="0.35">
      <c r="A3838" t="s">
        <v>64</v>
      </c>
      <c r="B3838" t="s">
        <v>65</v>
      </c>
      <c r="C3838" s="1">
        <v>55.97</v>
      </c>
      <c r="D3838">
        <v>1072025</v>
      </c>
      <c r="E3838">
        <v>4340</v>
      </c>
      <c r="F3838" t="s">
        <v>66</v>
      </c>
      <c r="G3838">
        <v>5352</v>
      </c>
      <c r="H3838" t="str">
        <f>IF(COUNTIF(Aktiva_företag[FO-nummer],ostolaskut_2025[[#This Row],[Toimittajan Y-tunnus]])&gt;0, "JA", "NEJ")</f>
        <v>NEJ</v>
      </c>
    </row>
    <row r="3839" spans="1:8" x14ac:dyDescent="0.35">
      <c r="A3839" t="s">
        <v>64</v>
      </c>
      <c r="B3839" t="s">
        <v>65</v>
      </c>
      <c r="C3839" s="1">
        <v>55.97</v>
      </c>
      <c r="D3839">
        <v>1072025</v>
      </c>
      <c r="E3839">
        <v>4340</v>
      </c>
      <c r="F3839" t="s">
        <v>66</v>
      </c>
      <c r="G3839">
        <v>5352</v>
      </c>
      <c r="H3839" t="str">
        <f>IF(COUNTIF(Aktiva_företag[FO-nummer],ostolaskut_2025[[#This Row],[Toimittajan Y-tunnus]])&gt;0, "JA", "NEJ")</f>
        <v>NEJ</v>
      </c>
    </row>
    <row r="3840" spans="1:8" x14ac:dyDescent="0.35">
      <c r="A3840" t="s">
        <v>64</v>
      </c>
      <c r="B3840" t="s">
        <v>65</v>
      </c>
      <c r="C3840" s="1">
        <v>55.97</v>
      </c>
      <c r="D3840">
        <v>1072025</v>
      </c>
      <c r="E3840">
        <v>4340</v>
      </c>
      <c r="F3840" t="s">
        <v>66</v>
      </c>
      <c r="G3840">
        <v>5352</v>
      </c>
      <c r="H3840" t="str">
        <f>IF(COUNTIF(Aktiva_företag[FO-nummer],ostolaskut_2025[[#This Row],[Toimittajan Y-tunnus]])&gt;0, "JA", "NEJ")</f>
        <v>NEJ</v>
      </c>
    </row>
    <row r="3841" spans="1:8" x14ac:dyDescent="0.35">
      <c r="A3841" t="s">
        <v>64</v>
      </c>
      <c r="B3841" t="s">
        <v>65</v>
      </c>
      <c r="C3841" s="1">
        <v>55.97</v>
      </c>
      <c r="D3841">
        <v>1072025</v>
      </c>
      <c r="E3841">
        <v>4340</v>
      </c>
      <c r="F3841" t="s">
        <v>66</v>
      </c>
      <c r="G3841">
        <v>5352</v>
      </c>
      <c r="H3841" t="str">
        <f>IF(COUNTIF(Aktiva_företag[FO-nummer],ostolaskut_2025[[#This Row],[Toimittajan Y-tunnus]])&gt;0, "JA", "NEJ")</f>
        <v>NEJ</v>
      </c>
    </row>
    <row r="3842" spans="1:8" x14ac:dyDescent="0.35">
      <c r="A3842" t="s">
        <v>64</v>
      </c>
      <c r="B3842" t="s">
        <v>65</v>
      </c>
      <c r="C3842" s="1">
        <v>134.41999999999999</v>
      </c>
      <c r="D3842">
        <v>1072025</v>
      </c>
      <c r="E3842">
        <v>4340</v>
      </c>
      <c r="F3842" t="s">
        <v>66</v>
      </c>
      <c r="G3842">
        <v>5352</v>
      </c>
      <c r="H3842" t="str">
        <f>IF(COUNTIF(Aktiva_företag[FO-nummer],ostolaskut_2025[[#This Row],[Toimittajan Y-tunnus]])&gt;0, "JA", "NEJ")</f>
        <v>NEJ</v>
      </c>
    </row>
    <row r="3843" spans="1:8" x14ac:dyDescent="0.35">
      <c r="A3843" t="s">
        <v>64</v>
      </c>
      <c r="B3843" t="s">
        <v>65</v>
      </c>
      <c r="C3843" s="1">
        <v>112.85</v>
      </c>
      <c r="D3843">
        <v>1072025</v>
      </c>
      <c r="E3843">
        <v>4340</v>
      </c>
      <c r="F3843" t="s">
        <v>66</v>
      </c>
      <c r="G3843">
        <v>5352</v>
      </c>
      <c r="H3843" t="str">
        <f>IF(COUNTIF(Aktiva_företag[FO-nummer],ostolaskut_2025[[#This Row],[Toimittajan Y-tunnus]])&gt;0, "JA", "NEJ")</f>
        <v>NEJ</v>
      </c>
    </row>
    <row r="3844" spans="1:8" x14ac:dyDescent="0.35">
      <c r="A3844" t="s">
        <v>64</v>
      </c>
      <c r="B3844" t="s">
        <v>65</v>
      </c>
      <c r="C3844" s="1">
        <v>46.14</v>
      </c>
      <c r="D3844">
        <v>1072025</v>
      </c>
      <c r="E3844">
        <v>4340</v>
      </c>
      <c r="F3844" t="s">
        <v>66</v>
      </c>
      <c r="G3844">
        <v>5352</v>
      </c>
      <c r="H3844" t="str">
        <f>IF(COUNTIF(Aktiva_företag[FO-nummer],ostolaskut_2025[[#This Row],[Toimittajan Y-tunnus]])&gt;0, "JA", "NEJ")</f>
        <v>NEJ</v>
      </c>
    </row>
    <row r="3845" spans="1:8" x14ac:dyDescent="0.35">
      <c r="A3845" t="s">
        <v>64</v>
      </c>
      <c r="B3845" t="s">
        <v>65</v>
      </c>
      <c r="C3845" s="1">
        <v>41.72</v>
      </c>
      <c r="D3845">
        <v>1072025</v>
      </c>
      <c r="E3845">
        <v>4340</v>
      </c>
      <c r="F3845" t="s">
        <v>66</v>
      </c>
      <c r="G3845">
        <v>5352</v>
      </c>
      <c r="H3845" t="str">
        <f>IF(COUNTIF(Aktiva_företag[FO-nummer],ostolaskut_2025[[#This Row],[Toimittajan Y-tunnus]])&gt;0, "JA", "NEJ")</f>
        <v>NEJ</v>
      </c>
    </row>
    <row r="3846" spans="1:8" x14ac:dyDescent="0.35">
      <c r="A3846" t="s">
        <v>64</v>
      </c>
      <c r="B3846" t="s">
        <v>65</v>
      </c>
      <c r="C3846" s="1">
        <v>1018.37</v>
      </c>
      <c r="D3846">
        <v>1072025</v>
      </c>
      <c r="E3846">
        <v>4340</v>
      </c>
      <c r="F3846" t="s">
        <v>66</v>
      </c>
      <c r="G3846">
        <v>5352</v>
      </c>
      <c r="H3846" t="str">
        <f>IF(COUNTIF(Aktiva_företag[FO-nummer],ostolaskut_2025[[#This Row],[Toimittajan Y-tunnus]])&gt;0, "JA", "NEJ")</f>
        <v>NEJ</v>
      </c>
    </row>
    <row r="3847" spans="1:8" x14ac:dyDescent="0.35">
      <c r="A3847" t="s">
        <v>64</v>
      </c>
      <c r="B3847" t="s">
        <v>65</v>
      </c>
      <c r="C3847" s="1">
        <v>52.32</v>
      </c>
      <c r="D3847">
        <v>1072025</v>
      </c>
      <c r="E3847">
        <v>4340</v>
      </c>
      <c r="F3847" t="s">
        <v>66</v>
      </c>
      <c r="G3847">
        <v>5352</v>
      </c>
      <c r="H3847" t="str">
        <f>IF(COUNTIF(Aktiva_företag[FO-nummer],ostolaskut_2025[[#This Row],[Toimittajan Y-tunnus]])&gt;0, "JA", "NEJ")</f>
        <v>NEJ</v>
      </c>
    </row>
    <row r="3848" spans="1:8" x14ac:dyDescent="0.35">
      <c r="A3848" t="s">
        <v>64</v>
      </c>
      <c r="B3848" t="s">
        <v>65</v>
      </c>
      <c r="C3848" s="1">
        <v>56</v>
      </c>
      <c r="D3848">
        <v>1072025</v>
      </c>
      <c r="E3848">
        <v>4340</v>
      </c>
      <c r="F3848" t="s">
        <v>66</v>
      </c>
      <c r="G3848">
        <v>5352</v>
      </c>
      <c r="H3848" t="str">
        <f>IF(COUNTIF(Aktiva_företag[FO-nummer],ostolaskut_2025[[#This Row],[Toimittajan Y-tunnus]])&gt;0, "JA", "NEJ")</f>
        <v>NEJ</v>
      </c>
    </row>
    <row r="3849" spans="1:8" x14ac:dyDescent="0.35">
      <c r="A3849" t="s">
        <v>64</v>
      </c>
      <c r="B3849" t="s">
        <v>65</v>
      </c>
      <c r="C3849" s="1">
        <v>78.930000000000007</v>
      </c>
      <c r="D3849">
        <v>30062025</v>
      </c>
      <c r="E3849">
        <v>4340</v>
      </c>
      <c r="F3849" t="s">
        <v>66</v>
      </c>
      <c r="G3849">
        <v>5352</v>
      </c>
      <c r="H3849" t="str">
        <f>IF(COUNTIF(Aktiva_företag[FO-nummer],ostolaskut_2025[[#This Row],[Toimittajan Y-tunnus]])&gt;0, "JA", "NEJ")</f>
        <v>NEJ</v>
      </c>
    </row>
    <row r="3850" spans="1:8" x14ac:dyDescent="0.35">
      <c r="A3850" t="s">
        <v>64</v>
      </c>
      <c r="B3850" t="s">
        <v>65</v>
      </c>
      <c r="C3850" s="1">
        <v>119.19</v>
      </c>
      <c r="D3850">
        <v>30062025</v>
      </c>
      <c r="E3850">
        <v>4340</v>
      </c>
      <c r="F3850" t="s">
        <v>66</v>
      </c>
      <c r="G3850">
        <v>5352</v>
      </c>
      <c r="H3850" t="str">
        <f>IF(COUNTIF(Aktiva_företag[FO-nummer],ostolaskut_2025[[#This Row],[Toimittajan Y-tunnus]])&gt;0, "JA", "NEJ")</f>
        <v>NEJ</v>
      </c>
    </row>
    <row r="3851" spans="1:8" x14ac:dyDescent="0.35">
      <c r="A3851" t="s">
        <v>64</v>
      </c>
      <c r="B3851" t="s">
        <v>65</v>
      </c>
      <c r="C3851" s="1">
        <v>56</v>
      </c>
      <c r="D3851">
        <v>1082025</v>
      </c>
      <c r="E3851">
        <v>4340</v>
      </c>
      <c r="F3851" t="s">
        <v>66</v>
      </c>
      <c r="G3851">
        <v>5352</v>
      </c>
      <c r="H3851" t="str">
        <f>IF(COUNTIF(Aktiva_företag[FO-nummer],ostolaskut_2025[[#This Row],[Toimittajan Y-tunnus]])&gt;0, "JA", "NEJ")</f>
        <v>NEJ</v>
      </c>
    </row>
    <row r="3852" spans="1:8" x14ac:dyDescent="0.35">
      <c r="A3852" t="s">
        <v>64</v>
      </c>
      <c r="B3852" t="s">
        <v>65</v>
      </c>
      <c r="C3852" s="1">
        <v>161.38</v>
      </c>
      <c r="D3852">
        <v>1082025</v>
      </c>
      <c r="E3852">
        <v>4340</v>
      </c>
      <c r="F3852" t="s">
        <v>66</v>
      </c>
      <c r="G3852">
        <v>5352</v>
      </c>
      <c r="H3852" t="str">
        <f>IF(COUNTIF(Aktiva_företag[FO-nummer],ostolaskut_2025[[#This Row],[Toimittajan Y-tunnus]])&gt;0, "JA", "NEJ")</f>
        <v>NEJ</v>
      </c>
    </row>
    <row r="3853" spans="1:8" x14ac:dyDescent="0.35">
      <c r="A3853" t="s">
        <v>64</v>
      </c>
      <c r="B3853" t="s">
        <v>65</v>
      </c>
      <c r="C3853" s="1">
        <v>55.97</v>
      </c>
      <c r="D3853">
        <v>1082025</v>
      </c>
      <c r="E3853">
        <v>4340</v>
      </c>
      <c r="F3853" t="s">
        <v>66</v>
      </c>
      <c r="G3853">
        <v>5352</v>
      </c>
      <c r="H3853" t="str">
        <f>IF(COUNTIF(Aktiva_företag[FO-nummer],ostolaskut_2025[[#This Row],[Toimittajan Y-tunnus]])&gt;0, "JA", "NEJ")</f>
        <v>NEJ</v>
      </c>
    </row>
    <row r="3854" spans="1:8" x14ac:dyDescent="0.35">
      <c r="A3854" t="s">
        <v>64</v>
      </c>
      <c r="B3854" t="s">
        <v>65</v>
      </c>
      <c r="C3854" s="1">
        <v>55.97</v>
      </c>
      <c r="D3854">
        <v>1082025</v>
      </c>
      <c r="E3854">
        <v>4340</v>
      </c>
      <c r="F3854" t="s">
        <v>66</v>
      </c>
      <c r="G3854">
        <v>5352</v>
      </c>
      <c r="H3854" t="str">
        <f>IF(COUNTIF(Aktiva_företag[FO-nummer],ostolaskut_2025[[#This Row],[Toimittajan Y-tunnus]])&gt;0, "JA", "NEJ")</f>
        <v>NEJ</v>
      </c>
    </row>
    <row r="3855" spans="1:8" x14ac:dyDescent="0.35">
      <c r="A3855" t="s">
        <v>64</v>
      </c>
      <c r="B3855" t="s">
        <v>65</v>
      </c>
      <c r="C3855" s="1">
        <v>55.97</v>
      </c>
      <c r="D3855">
        <v>1082025</v>
      </c>
      <c r="E3855">
        <v>4340</v>
      </c>
      <c r="F3855" t="s">
        <v>66</v>
      </c>
      <c r="G3855">
        <v>5352</v>
      </c>
      <c r="H3855" t="str">
        <f>IF(COUNTIF(Aktiva_företag[FO-nummer],ostolaskut_2025[[#This Row],[Toimittajan Y-tunnus]])&gt;0, "JA", "NEJ")</f>
        <v>NEJ</v>
      </c>
    </row>
    <row r="3856" spans="1:8" x14ac:dyDescent="0.35">
      <c r="A3856" t="s">
        <v>64</v>
      </c>
      <c r="B3856" t="s">
        <v>65</v>
      </c>
      <c r="C3856" s="1">
        <v>55.97</v>
      </c>
      <c r="D3856">
        <v>1082025</v>
      </c>
      <c r="E3856">
        <v>4340</v>
      </c>
      <c r="F3856" t="s">
        <v>66</v>
      </c>
      <c r="G3856">
        <v>5352</v>
      </c>
      <c r="H3856" t="str">
        <f>IF(COUNTIF(Aktiva_företag[FO-nummer],ostolaskut_2025[[#This Row],[Toimittajan Y-tunnus]])&gt;0, "JA", "NEJ")</f>
        <v>NEJ</v>
      </c>
    </row>
    <row r="3857" spans="1:8" x14ac:dyDescent="0.35">
      <c r="A3857" t="s">
        <v>64</v>
      </c>
      <c r="B3857" t="s">
        <v>65</v>
      </c>
      <c r="C3857" s="1">
        <v>134.41999999999999</v>
      </c>
      <c r="D3857">
        <v>1082025</v>
      </c>
      <c r="E3857">
        <v>4340</v>
      </c>
      <c r="F3857" t="s">
        <v>66</v>
      </c>
      <c r="G3857">
        <v>5352</v>
      </c>
      <c r="H3857" t="str">
        <f>IF(COUNTIF(Aktiva_företag[FO-nummer],ostolaskut_2025[[#This Row],[Toimittajan Y-tunnus]])&gt;0, "JA", "NEJ")</f>
        <v>NEJ</v>
      </c>
    </row>
    <row r="3858" spans="1:8" x14ac:dyDescent="0.35">
      <c r="A3858" t="s">
        <v>64</v>
      </c>
      <c r="B3858" t="s">
        <v>65</v>
      </c>
      <c r="C3858" s="1">
        <v>112.85</v>
      </c>
      <c r="D3858">
        <v>1082025</v>
      </c>
      <c r="E3858">
        <v>4340</v>
      </c>
      <c r="F3858" t="s">
        <v>66</v>
      </c>
      <c r="G3858">
        <v>5352</v>
      </c>
      <c r="H3858" t="str">
        <f>IF(COUNTIF(Aktiva_företag[FO-nummer],ostolaskut_2025[[#This Row],[Toimittajan Y-tunnus]])&gt;0, "JA", "NEJ")</f>
        <v>NEJ</v>
      </c>
    </row>
    <row r="3859" spans="1:8" x14ac:dyDescent="0.35">
      <c r="A3859" t="s">
        <v>64</v>
      </c>
      <c r="B3859" t="s">
        <v>65</v>
      </c>
      <c r="C3859" s="1">
        <v>46.14</v>
      </c>
      <c r="D3859">
        <v>1082025</v>
      </c>
      <c r="E3859">
        <v>4340</v>
      </c>
      <c r="F3859" t="s">
        <v>66</v>
      </c>
      <c r="G3859">
        <v>5352</v>
      </c>
      <c r="H3859" t="str">
        <f>IF(COUNTIF(Aktiva_företag[FO-nummer],ostolaskut_2025[[#This Row],[Toimittajan Y-tunnus]])&gt;0, "JA", "NEJ")</f>
        <v>NEJ</v>
      </c>
    </row>
    <row r="3860" spans="1:8" x14ac:dyDescent="0.35">
      <c r="A3860" t="s">
        <v>64</v>
      </c>
      <c r="B3860" t="s">
        <v>65</v>
      </c>
      <c r="C3860" s="1">
        <v>41.72</v>
      </c>
      <c r="D3860">
        <v>1082025</v>
      </c>
      <c r="E3860">
        <v>4340</v>
      </c>
      <c r="F3860" t="s">
        <v>66</v>
      </c>
      <c r="G3860">
        <v>5352</v>
      </c>
      <c r="H3860" t="str">
        <f>IF(COUNTIF(Aktiva_företag[FO-nummer],ostolaskut_2025[[#This Row],[Toimittajan Y-tunnus]])&gt;0, "JA", "NEJ")</f>
        <v>NEJ</v>
      </c>
    </row>
    <row r="3861" spans="1:8" x14ac:dyDescent="0.35">
      <c r="A3861" t="s">
        <v>64</v>
      </c>
      <c r="B3861" t="s">
        <v>65</v>
      </c>
      <c r="C3861" s="1">
        <v>1018.37</v>
      </c>
      <c r="D3861">
        <v>1082025</v>
      </c>
      <c r="E3861">
        <v>4340</v>
      </c>
      <c r="F3861" t="s">
        <v>66</v>
      </c>
      <c r="G3861">
        <v>5352</v>
      </c>
      <c r="H3861" t="str">
        <f>IF(COUNTIF(Aktiva_företag[FO-nummer],ostolaskut_2025[[#This Row],[Toimittajan Y-tunnus]])&gt;0, "JA", "NEJ")</f>
        <v>NEJ</v>
      </c>
    </row>
    <row r="3862" spans="1:8" x14ac:dyDescent="0.35">
      <c r="A3862" t="s">
        <v>64</v>
      </c>
      <c r="B3862" t="s">
        <v>65</v>
      </c>
      <c r="C3862" s="1">
        <v>51.52</v>
      </c>
      <c r="D3862">
        <v>1082025</v>
      </c>
      <c r="E3862">
        <v>4340</v>
      </c>
      <c r="F3862" t="s">
        <v>66</v>
      </c>
      <c r="G3862">
        <v>5352</v>
      </c>
      <c r="H3862" t="str">
        <f>IF(COUNTIF(Aktiva_företag[FO-nummer],ostolaskut_2025[[#This Row],[Toimittajan Y-tunnus]])&gt;0, "JA", "NEJ")</f>
        <v>NEJ</v>
      </c>
    </row>
    <row r="3863" spans="1:8" x14ac:dyDescent="0.35">
      <c r="A3863" t="s">
        <v>64</v>
      </c>
      <c r="B3863" t="s">
        <v>65</v>
      </c>
      <c r="C3863" s="1">
        <v>145.53</v>
      </c>
      <c r="D3863">
        <v>31072025</v>
      </c>
      <c r="E3863">
        <v>4340</v>
      </c>
      <c r="F3863" t="s">
        <v>66</v>
      </c>
      <c r="G3863">
        <v>5352</v>
      </c>
      <c r="H3863" t="str">
        <f>IF(COUNTIF(Aktiva_företag[FO-nummer],ostolaskut_2025[[#This Row],[Toimittajan Y-tunnus]])&gt;0, "JA", "NEJ")</f>
        <v>NEJ</v>
      </c>
    </row>
    <row r="3864" spans="1:8" x14ac:dyDescent="0.35">
      <c r="A3864" t="s">
        <v>64</v>
      </c>
      <c r="B3864" t="s">
        <v>65</v>
      </c>
      <c r="C3864" s="1">
        <v>56</v>
      </c>
      <c r="D3864">
        <v>1092025</v>
      </c>
      <c r="E3864">
        <v>4340</v>
      </c>
      <c r="F3864" t="s">
        <v>66</v>
      </c>
      <c r="G3864">
        <v>5352</v>
      </c>
      <c r="H3864" t="str">
        <f>IF(COUNTIF(Aktiva_företag[FO-nummer],ostolaskut_2025[[#This Row],[Toimittajan Y-tunnus]])&gt;0, "JA", "NEJ")</f>
        <v>NEJ</v>
      </c>
    </row>
    <row r="3865" spans="1:8" x14ac:dyDescent="0.35">
      <c r="A3865" t="s">
        <v>64</v>
      </c>
      <c r="B3865" t="s">
        <v>65</v>
      </c>
      <c r="C3865" s="1">
        <v>160.58000000000001</v>
      </c>
      <c r="D3865">
        <v>1092025</v>
      </c>
      <c r="E3865">
        <v>4340</v>
      </c>
      <c r="F3865" t="s">
        <v>66</v>
      </c>
      <c r="G3865">
        <v>5352</v>
      </c>
      <c r="H3865" t="str">
        <f>IF(COUNTIF(Aktiva_företag[FO-nummer],ostolaskut_2025[[#This Row],[Toimittajan Y-tunnus]])&gt;0, "JA", "NEJ")</f>
        <v>NEJ</v>
      </c>
    </row>
    <row r="3866" spans="1:8" x14ac:dyDescent="0.35">
      <c r="A3866" t="s">
        <v>64</v>
      </c>
      <c r="B3866" t="s">
        <v>65</v>
      </c>
      <c r="C3866" s="1">
        <v>55.97</v>
      </c>
      <c r="D3866">
        <v>1092025</v>
      </c>
      <c r="E3866">
        <v>4340</v>
      </c>
      <c r="F3866" t="s">
        <v>66</v>
      </c>
      <c r="G3866">
        <v>5352</v>
      </c>
      <c r="H3866" t="str">
        <f>IF(COUNTIF(Aktiva_företag[FO-nummer],ostolaskut_2025[[#This Row],[Toimittajan Y-tunnus]])&gt;0, "JA", "NEJ")</f>
        <v>NEJ</v>
      </c>
    </row>
    <row r="3867" spans="1:8" x14ac:dyDescent="0.35">
      <c r="A3867" t="s">
        <v>64</v>
      </c>
      <c r="B3867" t="s">
        <v>65</v>
      </c>
      <c r="C3867" s="1">
        <v>55.97</v>
      </c>
      <c r="D3867">
        <v>1092025</v>
      </c>
      <c r="E3867">
        <v>4340</v>
      </c>
      <c r="F3867" t="s">
        <v>66</v>
      </c>
      <c r="G3867">
        <v>5352</v>
      </c>
      <c r="H3867" t="str">
        <f>IF(COUNTIF(Aktiva_företag[FO-nummer],ostolaskut_2025[[#This Row],[Toimittajan Y-tunnus]])&gt;0, "JA", "NEJ")</f>
        <v>NEJ</v>
      </c>
    </row>
    <row r="3868" spans="1:8" x14ac:dyDescent="0.35">
      <c r="A3868" t="s">
        <v>64</v>
      </c>
      <c r="B3868" t="s">
        <v>65</v>
      </c>
      <c r="C3868" s="1">
        <v>55.97</v>
      </c>
      <c r="D3868">
        <v>1092025</v>
      </c>
      <c r="E3868">
        <v>4340</v>
      </c>
      <c r="F3868" t="s">
        <v>66</v>
      </c>
      <c r="G3868">
        <v>5352</v>
      </c>
      <c r="H3868" t="str">
        <f>IF(COUNTIF(Aktiva_företag[FO-nummer],ostolaskut_2025[[#This Row],[Toimittajan Y-tunnus]])&gt;0, "JA", "NEJ")</f>
        <v>NEJ</v>
      </c>
    </row>
    <row r="3869" spans="1:8" x14ac:dyDescent="0.35">
      <c r="A3869" t="s">
        <v>64</v>
      </c>
      <c r="B3869" t="s">
        <v>65</v>
      </c>
      <c r="C3869" s="1">
        <v>55.97</v>
      </c>
      <c r="D3869">
        <v>1092025</v>
      </c>
      <c r="E3869">
        <v>4340</v>
      </c>
      <c r="F3869" t="s">
        <v>66</v>
      </c>
      <c r="G3869">
        <v>5352</v>
      </c>
      <c r="H3869" t="str">
        <f>IF(COUNTIF(Aktiva_företag[FO-nummer],ostolaskut_2025[[#This Row],[Toimittajan Y-tunnus]])&gt;0, "JA", "NEJ")</f>
        <v>NEJ</v>
      </c>
    </row>
    <row r="3870" spans="1:8" x14ac:dyDescent="0.35">
      <c r="A3870" t="s">
        <v>64</v>
      </c>
      <c r="B3870" t="s">
        <v>65</v>
      </c>
      <c r="C3870" s="1">
        <v>134.43</v>
      </c>
      <c r="D3870">
        <v>1092025</v>
      </c>
      <c r="E3870">
        <v>4340</v>
      </c>
      <c r="F3870" t="s">
        <v>66</v>
      </c>
      <c r="G3870">
        <v>5352</v>
      </c>
      <c r="H3870" t="str">
        <f>IF(COUNTIF(Aktiva_företag[FO-nummer],ostolaskut_2025[[#This Row],[Toimittajan Y-tunnus]])&gt;0, "JA", "NEJ")</f>
        <v>NEJ</v>
      </c>
    </row>
    <row r="3871" spans="1:8" x14ac:dyDescent="0.35">
      <c r="A3871" t="s">
        <v>64</v>
      </c>
      <c r="B3871" t="s">
        <v>65</v>
      </c>
      <c r="C3871" s="1">
        <v>112.84</v>
      </c>
      <c r="D3871">
        <v>1092025</v>
      </c>
      <c r="E3871">
        <v>4340</v>
      </c>
      <c r="F3871" t="s">
        <v>66</v>
      </c>
      <c r="G3871">
        <v>5352</v>
      </c>
      <c r="H3871" t="str">
        <f>IF(COUNTIF(Aktiva_företag[FO-nummer],ostolaskut_2025[[#This Row],[Toimittajan Y-tunnus]])&gt;0, "JA", "NEJ")</f>
        <v>NEJ</v>
      </c>
    </row>
    <row r="3872" spans="1:8" x14ac:dyDescent="0.35">
      <c r="A3872" t="s">
        <v>64</v>
      </c>
      <c r="B3872" t="s">
        <v>65</v>
      </c>
      <c r="C3872" s="1">
        <v>46.14</v>
      </c>
      <c r="D3872">
        <v>1092025</v>
      </c>
      <c r="E3872">
        <v>4340</v>
      </c>
      <c r="F3872" t="s">
        <v>66</v>
      </c>
      <c r="G3872">
        <v>5352</v>
      </c>
      <c r="H3872" t="str">
        <f>IF(COUNTIF(Aktiva_företag[FO-nummer],ostolaskut_2025[[#This Row],[Toimittajan Y-tunnus]])&gt;0, "JA", "NEJ")</f>
        <v>NEJ</v>
      </c>
    </row>
    <row r="3873" spans="1:8" x14ac:dyDescent="0.35">
      <c r="A3873" t="s">
        <v>64</v>
      </c>
      <c r="B3873" t="s">
        <v>65</v>
      </c>
      <c r="C3873" s="1">
        <v>41.72</v>
      </c>
      <c r="D3873">
        <v>1092025</v>
      </c>
      <c r="E3873">
        <v>4340</v>
      </c>
      <c r="F3873" t="s">
        <v>66</v>
      </c>
      <c r="G3873">
        <v>5352</v>
      </c>
      <c r="H3873" t="str">
        <f>IF(COUNTIF(Aktiva_företag[FO-nummer],ostolaskut_2025[[#This Row],[Toimittajan Y-tunnus]])&gt;0, "JA", "NEJ")</f>
        <v>NEJ</v>
      </c>
    </row>
    <row r="3874" spans="1:8" x14ac:dyDescent="0.35">
      <c r="A3874" t="s">
        <v>64</v>
      </c>
      <c r="B3874" t="s">
        <v>65</v>
      </c>
      <c r="C3874" s="1">
        <v>1018.37</v>
      </c>
      <c r="D3874">
        <v>1092025</v>
      </c>
      <c r="E3874">
        <v>4340</v>
      </c>
      <c r="F3874" t="s">
        <v>66</v>
      </c>
      <c r="G3874">
        <v>5352</v>
      </c>
      <c r="H3874" t="str">
        <f>IF(COUNTIF(Aktiva_företag[FO-nummer],ostolaskut_2025[[#This Row],[Toimittajan Y-tunnus]])&gt;0, "JA", "NEJ")</f>
        <v>NEJ</v>
      </c>
    </row>
    <row r="3875" spans="1:8" x14ac:dyDescent="0.35">
      <c r="A3875" t="s">
        <v>64</v>
      </c>
      <c r="B3875" t="s">
        <v>65</v>
      </c>
      <c r="C3875" s="1">
        <v>52.32</v>
      </c>
      <c r="D3875">
        <v>1092025</v>
      </c>
      <c r="E3875">
        <v>4340</v>
      </c>
      <c r="F3875" t="s">
        <v>66</v>
      </c>
      <c r="G3875">
        <v>5352</v>
      </c>
      <c r="H3875" t="str">
        <f>IF(COUNTIF(Aktiva_företag[FO-nummer],ostolaskut_2025[[#This Row],[Toimittajan Y-tunnus]])&gt;0, "JA", "NEJ")</f>
        <v>NEJ</v>
      </c>
    </row>
    <row r="3876" spans="1:8" x14ac:dyDescent="0.35">
      <c r="A3876" t="s">
        <v>64</v>
      </c>
      <c r="B3876" t="s">
        <v>65</v>
      </c>
      <c r="C3876" s="1">
        <v>99.06</v>
      </c>
      <c r="D3876">
        <v>31082025</v>
      </c>
      <c r="E3876">
        <v>4340</v>
      </c>
      <c r="F3876" t="s">
        <v>66</v>
      </c>
      <c r="G3876">
        <v>5352</v>
      </c>
      <c r="H3876" t="str">
        <f>IF(COUNTIF(Aktiva_företag[FO-nummer],ostolaskut_2025[[#This Row],[Toimittajan Y-tunnus]])&gt;0, "JA", "NEJ")</f>
        <v>NEJ</v>
      </c>
    </row>
    <row r="3877" spans="1:8" x14ac:dyDescent="0.35">
      <c r="A3877" t="s">
        <v>64</v>
      </c>
      <c r="B3877" t="s">
        <v>65</v>
      </c>
      <c r="C3877" s="1">
        <v>145.53</v>
      </c>
      <c r="D3877">
        <v>15092025</v>
      </c>
      <c r="E3877">
        <v>4340</v>
      </c>
      <c r="F3877" t="s">
        <v>66</v>
      </c>
      <c r="G3877">
        <v>5352</v>
      </c>
      <c r="H3877" t="str">
        <f>IF(COUNTIF(Aktiva_företag[FO-nummer],ostolaskut_2025[[#This Row],[Toimittajan Y-tunnus]])&gt;0, "JA", "NEJ")</f>
        <v>NEJ</v>
      </c>
    </row>
    <row r="3878" spans="1:8" x14ac:dyDescent="0.35">
      <c r="A3878" t="s">
        <v>64</v>
      </c>
      <c r="B3878" t="s">
        <v>65</v>
      </c>
      <c r="C3878" s="1">
        <v>160.58000000000001</v>
      </c>
      <c r="D3878">
        <v>1102025</v>
      </c>
      <c r="E3878">
        <v>4340</v>
      </c>
      <c r="F3878" t="s">
        <v>66</v>
      </c>
      <c r="G3878">
        <v>5352</v>
      </c>
      <c r="H3878" t="str">
        <f>IF(COUNTIF(Aktiva_företag[FO-nummer],ostolaskut_2025[[#This Row],[Toimittajan Y-tunnus]])&gt;0, "JA", "NEJ")</f>
        <v>NEJ</v>
      </c>
    </row>
    <row r="3879" spans="1:8" x14ac:dyDescent="0.35">
      <c r="A3879" t="s">
        <v>64</v>
      </c>
      <c r="B3879" t="s">
        <v>65</v>
      </c>
      <c r="C3879" s="1">
        <v>55.97</v>
      </c>
      <c r="D3879">
        <v>1102025</v>
      </c>
      <c r="E3879">
        <v>4340</v>
      </c>
      <c r="F3879" t="s">
        <v>66</v>
      </c>
      <c r="G3879">
        <v>5352</v>
      </c>
      <c r="H3879" t="str">
        <f>IF(COUNTIF(Aktiva_företag[FO-nummer],ostolaskut_2025[[#This Row],[Toimittajan Y-tunnus]])&gt;0, "JA", "NEJ")</f>
        <v>NEJ</v>
      </c>
    </row>
    <row r="3880" spans="1:8" x14ac:dyDescent="0.35">
      <c r="A3880" t="s">
        <v>64</v>
      </c>
      <c r="B3880" t="s">
        <v>65</v>
      </c>
      <c r="C3880" s="1">
        <v>55.97</v>
      </c>
      <c r="D3880">
        <v>1102025</v>
      </c>
      <c r="E3880">
        <v>4340</v>
      </c>
      <c r="F3880" t="s">
        <v>66</v>
      </c>
      <c r="G3880">
        <v>5352</v>
      </c>
      <c r="H3880" t="str">
        <f>IF(COUNTIF(Aktiva_företag[FO-nummer],ostolaskut_2025[[#This Row],[Toimittajan Y-tunnus]])&gt;0, "JA", "NEJ")</f>
        <v>NEJ</v>
      </c>
    </row>
    <row r="3881" spans="1:8" x14ac:dyDescent="0.35">
      <c r="A3881" t="s">
        <v>64</v>
      </c>
      <c r="B3881" t="s">
        <v>65</v>
      </c>
      <c r="C3881" s="1">
        <v>55.97</v>
      </c>
      <c r="D3881">
        <v>1102025</v>
      </c>
      <c r="E3881">
        <v>4340</v>
      </c>
      <c r="F3881" t="s">
        <v>66</v>
      </c>
      <c r="G3881">
        <v>5352</v>
      </c>
      <c r="H3881" t="str">
        <f>IF(COUNTIF(Aktiva_företag[FO-nummer],ostolaskut_2025[[#This Row],[Toimittajan Y-tunnus]])&gt;0, "JA", "NEJ")</f>
        <v>NEJ</v>
      </c>
    </row>
    <row r="3882" spans="1:8" x14ac:dyDescent="0.35">
      <c r="A3882" t="s">
        <v>64</v>
      </c>
      <c r="B3882" t="s">
        <v>65</v>
      </c>
      <c r="C3882" s="1">
        <v>55.97</v>
      </c>
      <c r="D3882">
        <v>1102025</v>
      </c>
      <c r="E3882">
        <v>4340</v>
      </c>
      <c r="F3882" t="s">
        <v>66</v>
      </c>
      <c r="G3882">
        <v>5352</v>
      </c>
      <c r="H3882" t="str">
        <f>IF(COUNTIF(Aktiva_företag[FO-nummer],ostolaskut_2025[[#This Row],[Toimittajan Y-tunnus]])&gt;0, "JA", "NEJ")</f>
        <v>NEJ</v>
      </c>
    </row>
    <row r="3883" spans="1:8" x14ac:dyDescent="0.35">
      <c r="A3883" t="s">
        <v>64</v>
      </c>
      <c r="B3883" t="s">
        <v>65</v>
      </c>
      <c r="C3883" s="1">
        <v>134.43</v>
      </c>
      <c r="D3883">
        <v>1102025</v>
      </c>
      <c r="E3883">
        <v>4340</v>
      </c>
      <c r="F3883" t="s">
        <v>66</v>
      </c>
      <c r="G3883">
        <v>5352</v>
      </c>
      <c r="H3883" t="str">
        <f>IF(COUNTIF(Aktiva_företag[FO-nummer],ostolaskut_2025[[#This Row],[Toimittajan Y-tunnus]])&gt;0, "JA", "NEJ")</f>
        <v>NEJ</v>
      </c>
    </row>
    <row r="3884" spans="1:8" x14ac:dyDescent="0.35">
      <c r="A3884" t="s">
        <v>64</v>
      </c>
      <c r="B3884" t="s">
        <v>65</v>
      </c>
      <c r="C3884" s="1">
        <v>112.84</v>
      </c>
      <c r="D3884">
        <v>1102025</v>
      </c>
      <c r="E3884">
        <v>4340</v>
      </c>
      <c r="F3884" t="s">
        <v>66</v>
      </c>
      <c r="G3884">
        <v>5352</v>
      </c>
      <c r="H3884" t="str">
        <f>IF(COUNTIF(Aktiva_företag[FO-nummer],ostolaskut_2025[[#This Row],[Toimittajan Y-tunnus]])&gt;0, "JA", "NEJ")</f>
        <v>NEJ</v>
      </c>
    </row>
    <row r="3885" spans="1:8" x14ac:dyDescent="0.35">
      <c r="A3885" t="s">
        <v>64</v>
      </c>
      <c r="B3885" t="s">
        <v>65</v>
      </c>
      <c r="C3885" s="1">
        <v>46.14</v>
      </c>
      <c r="D3885">
        <v>1102025</v>
      </c>
      <c r="E3885">
        <v>4340</v>
      </c>
      <c r="F3885" t="s">
        <v>66</v>
      </c>
      <c r="G3885">
        <v>5352</v>
      </c>
      <c r="H3885" t="str">
        <f>IF(COUNTIF(Aktiva_företag[FO-nummer],ostolaskut_2025[[#This Row],[Toimittajan Y-tunnus]])&gt;0, "JA", "NEJ")</f>
        <v>NEJ</v>
      </c>
    </row>
    <row r="3886" spans="1:8" x14ac:dyDescent="0.35">
      <c r="A3886" t="s">
        <v>64</v>
      </c>
      <c r="B3886" t="s">
        <v>65</v>
      </c>
      <c r="C3886" s="1">
        <v>41.72</v>
      </c>
      <c r="D3886">
        <v>1102025</v>
      </c>
      <c r="E3886">
        <v>4340</v>
      </c>
      <c r="F3886" t="s">
        <v>66</v>
      </c>
      <c r="G3886">
        <v>5352</v>
      </c>
      <c r="H3886" t="str">
        <f>IF(COUNTIF(Aktiva_företag[FO-nummer],ostolaskut_2025[[#This Row],[Toimittajan Y-tunnus]])&gt;0, "JA", "NEJ")</f>
        <v>NEJ</v>
      </c>
    </row>
    <row r="3887" spans="1:8" x14ac:dyDescent="0.35">
      <c r="A3887" t="s">
        <v>64</v>
      </c>
      <c r="B3887" t="s">
        <v>65</v>
      </c>
      <c r="C3887" s="1">
        <v>1018.37</v>
      </c>
      <c r="D3887">
        <v>1102025</v>
      </c>
      <c r="E3887">
        <v>4340</v>
      </c>
      <c r="F3887" t="s">
        <v>66</v>
      </c>
      <c r="G3887">
        <v>5352</v>
      </c>
      <c r="H3887" t="str">
        <f>IF(COUNTIF(Aktiva_företag[FO-nummer],ostolaskut_2025[[#This Row],[Toimittajan Y-tunnus]])&gt;0, "JA", "NEJ")</f>
        <v>NEJ</v>
      </c>
    </row>
    <row r="3888" spans="1:8" x14ac:dyDescent="0.35">
      <c r="A3888" t="s">
        <v>64</v>
      </c>
      <c r="B3888" t="s">
        <v>65</v>
      </c>
      <c r="C3888" s="1">
        <v>52.32</v>
      </c>
      <c r="D3888">
        <v>1102025</v>
      </c>
      <c r="E3888">
        <v>4340</v>
      </c>
      <c r="F3888" t="s">
        <v>66</v>
      </c>
      <c r="G3888">
        <v>5352</v>
      </c>
      <c r="H3888" t="str">
        <f>IF(COUNTIF(Aktiva_företag[FO-nummer],ostolaskut_2025[[#This Row],[Toimittajan Y-tunnus]])&gt;0, "JA", "NEJ")</f>
        <v>NEJ</v>
      </c>
    </row>
    <row r="3889" spans="1:8" x14ac:dyDescent="0.35">
      <c r="A3889" t="s">
        <v>64</v>
      </c>
      <c r="B3889" t="s">
        <v>65</v>
      </c>
      <c r="C3889" s="1">
        <v>56</v>
      </c>
      <c r="D3889">
        <v>1102025</v>
      </c>
      <c r="E3889">
        <v>4340</v>
      </c>
      <c r="F3889" t="s">
        <v>66</v>
      </c>
      <c r="G3889">
        <v>5352</v>
      </c>
      <c r="H3889" t="str">
        <f>IF(COUNTIF(Aktiva_företag[FO-nummer],ostolaskut_2025[[#This Row],[Toimittajan Y-tunnus]])&gt;0, "JA", "NEJ")</f>
        <v>NEJ</v>
      </c>
    </row>
    <row r="3890" spans="1:8" x14ac:dyDescent="0.35">
      <c r="A3890" t="s">
        <v>64</v>
      </c>
      <c r="B3890" t="s">
        <v>65</v>
      </c>
      <c r="C3890" s="1">
        <v>124.32</v>
      </c>
      <c r="D3890">
        <v>30092025</v>
      </c>
      <c r="E3890">
        <v>4340</v>
      </c>
      <c r="F3890" t="s">
        <v>66</v>
      </c>
      <c r="G3890">
        <v>5352</v>
      </c>
      <c r="H3890" t="str">
        <f>IF(COUNTIF(Aktiva_företag[FO-nummer],ostolaskut_2025[[#This Row],[Toimittajan Y-tunnus]])&gt;0, "JA", "NEJ")</f>
        <v>NEJ</v>
      </c>
    </row>
    <row r="3891" spans="1:8" x14ac:dyDescent="0.35">
      <c r="A3891" t="s">
        <v>64</v>
      </c>
      <c r="B3891" t="s">
        <v>65</v>
      </c>
      <c r="C3891" s="1">
        <v>99.06</v>
      </c>
      <c r="D3891">
        <v>30092025</v>
      </c>
      <c r="E3891">
        <v>4340</v>
      </c>
      <c r="F3891" t="s">
        <v>66</v>
      </c>
      <c r="G3891">
        <v>5352</v>
      </c>
      <c r="H3891" t="str">
        <f>IF(COUNTIF(Aktiva_företag[FO-nummer],ostolaskut_2025[[#This Row],[Toimittajan Y-tunnus]])&gt;0, "JA", "NEJ")</f>
        <v>NEJ</v>
      </c>
    </row>
    <row r="3892" spans="1:8" x14ac:dyDescent="0.35">
      <c r="A3892" t="s">
        <v>64</v>
      </c>
      <c r="B3892" t="s">
        <v>65</v>
      </c>
      <c r="C3892" s="1">
        <v>145.53</v>
      </c>
      <c r="D3892">
        <v>15102025</v>
      </c>
      <c r="E3892">
        <v>4340</v>
      </c>
      <c r="F3892" t="s">
        <v>66</v>
      </c>
      <c r="G3892">
        <v>5352</v>
      </c>
      <c r="H3892" t="str">
        <f>IF(COUNTIF(Aktiva_företag[FO-nummer],ostolaskut_2025[[#This Row],[Toimittajan Y-tunnus]])&gt;0, "JA", "NEJ")</f>
        <v>NEJ</v>
      </c>
    </row>
    <row r="3893" spans="1:8" x14ac:dyDescent="0.35">
      <c r="A3893" t="s">
        <v>64</v>
      </c>
      <c r="B3893" t="s">
        <v>65</v>
      </c>
      <c r="C3893" s="1">
        <v>160.58000000000001</v>
      </c>
      <c r="D3893">
        <v>1112025</v>
      </c>
      <c r="E3893">
        <v>4340</v>
      </c>
      <c r="F3893" t="s">
        <v>66</v>
      </c>
      <c r="G3893">
        <v>5352</v>
      </c>
      <c r="H3893" t="str">
        <f>IF(COUNTIF(Aktiva_företag[FO-nummer],ostolaskut_2025[[#This Row],[Toimittajan Y-tunnus]])&gt;0, "JA", "NEJ")</f>
        <v>NEJ</v>
      </c>
    </row>
    <row r="3894" spans="1:8" x14ac:dyDescent="0.35">
      <c r="A3894" t="s">
        <v>64</v>
      </c>
      <c r="B3894" t="s">
        <v>65</v>
      </c>
      <c r="C3894" s="1">
        <v>55.97</v>
      </c>
      <c r="D3894">
        <v>1112025</v>
      </c>
      <c r="E3894">
        <v>4340</v>
      </c>
      <c r="F3894" t="s">
        <v>66</v>
      </c>
      <c r="G3894">
        <v>5352</v>
      </c>
      <c r="H3894" t="str">
        <f>IF(COUNTIF(Aktiva_företag[FO-nummer],ostolaskut_2025[[#This Row],[Toimittajan Y-tunnus]])&gt;0, "JA", "NEJ")</f>
        <v>NEJ</v>
      </c>
    </row>
    <row r="3895" spans="1:8" x14ac:dyDescent="0.35">
      <c r="A3895" t="s">
        <v>64</v>
      </c>
      <c r="B3895" t="s">
        <v>65</v>
      </c>
      <c r="C3895" s="1">
        <v>55.97</v>
      </c>
      <c r="D3895">
        <v>1112025</v>
      </c>
      <c r="E3895">
        <v>4340</v>
      </c>
      <c r="F3895" t="s">
        <v>66</v>
      </c>
      <c r="G3895">
        <v>5352</v>
      </c>
      <c r="H3895" t="str">
        <f>IF(COUNTIF(Aktiva_företag[FO-nummer],ostolaskut_2025[[#This Row],[Toimittajan Y-tunnus]])&gt;0, "JA", "NEJ")</f>
        <v>NEJ</v>
      </c>
    </row>
    <row r="3896" spans="1:8" x14ac:dyDescent="0.35">
      <c r="A3896" t="s">
        <v>64</v>
      </c>
      <c r="B3896" t="s">
        <v>65</v>
      </c>
      <c r="C3896" s="1">
        <v>55.97</v>
      </c>
      <c r="D3896">
        <v>1112025</v>
      </c>
      <c r="E3896">
        <v>4340</v>
      </c>
      <c r="F3896" t="s">
        <v>66</v>
      </c>
      <c r="G3896">
        <v>5352</v>
      </c>
      <c r="H3896" t="str">
        <f>IF(COUNTIF(Aktiva_företag[FO-nummer],ostolaskut_2025[[#This Row],[Toimittajan Y-tunnus]])&gt;0, "JA", "NEJ")</f>
        <v>NEJ</v>
      </c>
    </row>
    <row r="3897" spans="1:8" x14ac:dyDescent="0.35">
      <c r="A3897" t="s">
        <v>64</v>
      </c>
      <c r="B3897" t="s">
        <v>65</v>
      </c>
      <c r="C3897" s="1">
        <v>55.97</v>
      </c>
      <c r="D3897">
        <v>1112025</v>
      </c>
      <c r="E3897">
        <v>4340</v>
      </c>
      <c r="F3897" t="s">
        <v>66</v>
      </c>
      <c r="G3897">
        <v>5352</v>
      </c>
      <c r="H3897" t="str">
        <f>IF(COUNTIF(Aktiva_företag[FO-nummer],ostolaskut_2025[[#This Row],[Toimittajan Y-tunnus]])&gt;0, "JA", "NEJ")</f>
        <v>NEJ</v>
      </c>
    </row>
    <row r="3898" spans="1:8" x14ac:dyDescent="0.35">
      <c r="A3898" t="s">
        <v>64</v>
      </c>
      <c r="B3898" t="s">
        <v>65</v>
      </c>
      <c r="C3898" s="1">
        <v>134.41999999999999</v>
      </c>
      <c r="D3898">
        <v>1112025</v>
      </c>
      <c r="E3898">
        <v>4340</v>
      </c>
      <c r="F3898" t="s">
        <v>66</v>
      </c>
      <c r="G3898">
        <v>5352</v>
      </c>
      <c r="H3898" t="str">
        <f>IF(COUNTIF(Aktiva_företag[FO-nummer],ostolaskut_2025[[#This Row],[Toimittajan Y-tunnus]])&gt;0, "JA", "NEJ")</f>
        <v>NEJ</v>
      </c>
    </row>
    <row r="3899" spans="1:8" x14ac:dyDescent="0.35">
      <c r="A3899" t="s">
        <v>64</v>
      </c>
      <c r="B3899" t="s">
        <v>65</v>
      </c>
      <c r="C3899" s="1">
        <v>112.85</v>
      </c>
      <c r="D3899">
        <v>1112025</v>
      </c>
      <c r="E3899">
        <v>4340</v>
      </c>
      <c r="F3899" t="s">
        <v>66</v>
      </c>
      <c r="G3899">
        <v>5352</v>
      </c>
      <c r="H3899" t="str">
        <f>IF(COUNTIF(Aktiva_företag[FO-nummer],ostolaskut_2025[[#This Row],[Toimittajan Y-tunnus]])&gt;0, "JA", "NEJ")</f>
        <v>NEJ</v>
      </c>
    </row>
    <row r="3900" spans="1:8" x14ac:dyDescent="0.35">
      <c r="A3900" t="s">
        <v>64</v>
      </c>
      <c r="B3900" t="s">
        <v>65</v>
      </c>
      <c r="C3900" s="1">
        <v>46.14</v>
      </c>
      <c r="D3900">
        <v>1112025</v>
      </c>
      <c r="E3900">
        <v>4340</v>
      </c>
      <c r="F3900" t="s">
        <v>66</v>
      </c>
      <c r="G3900">
        <v>5352</v>
      </c>
      <c r="H3900" t="str">
        <f>IF(COUNTIF(Aktiva_företag[FO-nummer],ostolaskut_2025[[#This Row],[Toimittajan Y-tunnus]])&gt;0, "JA", "NEJ")</f>
        <v>NEJ</v>
      </c>
    </row>
    <row r="3901" spans="1:8" x14ac:dyDescent="0.35">
      <c r="A3901" t="s">
        <v>64</v>
      </c>
      <c r="B3901" t="s">
        <v>65</v>
      </c>
      <c r="C3901" s="1">
        <v>41.72</v>
      </c>
      <c r="D3901">
        <v>1112025</v>
      </c>
      <c r="E3901">
        <v>4340</v>
      </c>
      <c r="F3901" t="s">
        <v>66</v>
      </c>
      <c r="G3901">
        <v>5352</v>
      </c>
      <c r="H3901" t="str">
        <f>IF(COUNTIF(Aktiva_företag[FO-nummer],ostolaskut_2025[[#This Row],[Toimittajan Y-tunnus]])&gt;0, "JA", "NEJ")</f>
        <v>NEJ</v>
      </c>
    </row>
    <row r="3902" spans="1:8" x14ac:dyDescent="0.35">
      <c r="A3902" t="s">
        <v>64</v>
      </c>
      <c r="B3902" t="s">
        <v>65</v>
      </c>
      <c r="C3902" s="1">
        <v>1018.37</v>
      </c>
      <c r="D3902">
        <v>1112025</v>
      </c>
      <c r="E3902">
        <v>4340</v>
      </c>
      <c r="F3902" t="s">
        <v>66</v>
      </c>
      <c r="G3902">
        <v>5352</v>
      </c>
      <c r="H3902" t="str">
        <f>IF(COUNTIF(Aktiva_företag[FO-nummer],ostolaskut_2025[[#This Row],[Toimittajan Y-tunnus]])&gt;0, "JA", "NEJ")</f>
        <v>NEJ</v>
      </c>
    </row>
    <row r="3903" spans="1:8" x14ac:dyDescent="0.35">
      <c r="A3903" t="s">
        <v>64</v>
      </c>
      <c r="B3903" t="s">
        <v>65</v>
      </c>
      <c r="C3903" s="1">
        <v>52.32</v>
      </c>
      <c r="D3903">
        <v>1112025</v>
      </c>
      <c r="E3903">
        <v>4340</v>
      </c>
      <c r="F3903" t="s">
        <v>66</v>
      </c>
      <c r="G3903">
        <v>5352</v>
      </c>
      <c r="H3903" t="str">
        <f>IF(COUNTIF(Aktiva_företag[FO-nummer],ostolaskut_2025[[#This Row],[Toimittajan Y-tunnus]])&gt;0, "JA", "NEJ")</f>
        <v>NEJ</v>
      </c>
    </row>
    <row r="3904" spans="1:8" x14ac:dyDescent="0.35">
      <c r="A3904" t="s">
        <v>64</v>
      </c>
      <c r="B3904" t="s">
        <v>65</v>
      </c>
      <c r="C3904" s="1">
        <v>34.9</v>
      </c>
      <c r="D3904">
        <v>1112025</v>
      </c>
      <c r="E3904">
        <v>4340</v>
      </c>
      <c r="F3904" t="s">
        <v>66</v>
      </c>
      <c r="G3904">
        <v>5352</v>
      </c>
      <c r="H3904" t="str">
        <f>IF(COUNTIF(Aktiva_företag[FO-nummer],ostolaskut_2025[[#This Row],[Toimittajan Y-tunnus]])&gt;0, "JA", "NEJ")</f>
        <v>NEJ</v>
      </c>
    </row>
    <row r="3905" spans="1:8" x14ac:dyDescent="0.35">
      <c r="A3905" t="s">
        <v>64</v>
      </c>
      <c r="B3905" t="s">
        <v>65</v>
      </c>
      <c r="C3905" s="1">
        <v>56</v>
      </c>
      <c r="D3905">
        <v>1112025</v>
      </c>
      <c r="E3905">
        <v>4340</v>
      </c>
      <c r="F3905" t="s">
        <v>66</v>
      </c>
      <c r="G3905">
        <v>5352</v>
      </c>
      <c r="H3905" t="str">
        <f>IF(COUNTIF(Aktiva_företag[FO-nummer],ostolaskut_2025[[#This Row],[Toimittajan Y-tunnus]])&gt;0, "JA", "NEJ")</f>
        <v>NEJ</v>
      </c>
    </row>
    <row r="3906" spans="1:8" x14ac:dyDescent="0.35">
      <c r="A3906" t="s">
        <v>64</v>
      </c>
      <c r="B3906" t="s">
        <v>65</v>
      </c>
      <c r="C3906" s="1">
        <v>57.9</v>
      </c>
      <c r="D3906">
        <v>31102025</v>
      </c>
      <c r="E3906">
        <v>4340</v>
      </c>
      <c r="F3906" t="s">
        <v>66</v>
      </c>
      <c r="G3906">
        <v>5352</v>
      </c>
      <c r="H3906" t="str">
        <f>IF(COUNTIF(Aktiva_företag[FO-nummer],ostolaskut_2025[[#This Row],[Toimittajan Y-tunnus]])&gt;0, "JA", "NEJ")</f>
        <v>NEJ</v>
      </c>
    </row>
    <row r="3907" spans="1:8" x14ac:dyDescent="0.35">
      <c r="A3907" t="s">
        <v>64</v>
      </c>
      <c r="B3907" t="s">
        <v>65</v>
      </c>
      <c r="C3907" s="1">
        <v>87.63</v>
      </c>
      <c r="D3907">
        <v>31102025</v>
      </c>
      <c r="E3907">
        <v>4340</v>
      </c>
      <c r="F3907" t="s">
        <v>66</v>
      </c>
      <c r="G3907">
        <v>5352</v>
      </c>
      <c r="H3907" t="str">
        <f>IF(COUNTIF(Aktiva_företag[FO-nummer],ostolaskut_2025[[#This Row],[Toimittajan Y-tunnus]])&gt;0, "JA", "NEJ")</f>
        <v>NEJ</v>
      </c>
    </row>
    <row r="3908" spans="1:8" x14ac:dyDescent="0.35">
      <c r="A3908" t="s">
        <v>64</v>
      </c>
      <c r="B3908" t="s">
        <v>65</v>
      </c>
      <c r="C3908" s="1">
        <v>124.32</v>
      </c>
      <c r="D3908">
        <v>15112025</v>
      </c>
      <c r="E3908">
        <v>4340</v>
      </c>
      <c r="F3908" t="s">
        <v>66</v>
      </c>
      <c r="G3908">
        <v>5352</v>
      </c>
      <c r="H3908" t="str">
        <f>IF(COUNTIF(Aktiva_företag[FO-nummer],ostolaskut_2025[[#This Row],[Toimittajan Y-tunnus]])&gt;0, "JA", "NEJ")</f>
        <v>NEJ</v>
      </c>
    </row>
    <row r="3909" spans="1:8" x14ac:dyDescent="0.35">
      <c r="A3909" t="s">
        <v>64</v>
      </c>
      <c r="B3909" t="s">
        <v>65</v>
      </c>
      <c r="C3909" s="1">
        <v>56</v>
      </c>
      <c r="D3909">
        <v>1122025</v>
      </c>
      <c r="E3909">
        <v>4340</v>
      </c>
      <c r="F3909" t="s">
        <v>66</v>
      </c>
      <c r="G3909">
        <v>5352</v>
      </c>
      <c r="H3909" t="str">
        <f>IF(COUNTIF(Aktiva_företag[FO-nummer],ostolaskut_2025[[#This Row],[Toimittajan Y-tunnus]])&gt;0, "JA", "NEJ")</f>
        <v>NEJ</v>
      </c>
    </row>
    <row r="3910" spans="1:8" x14ac:dyDescent="0.35">
      <c r="A3910" t="s">
        <v>64</v>
      </c>
      <c r="B3910" t="s">
        <v>65</v>
      </c>
      <c r="C3910" s="1">
        <v>160.58000000000001</v>
      </c>
      <c r="D3910">
        <v>1122025</v>
      </c>
      <c r="E3910">
        <v>4340</v>
      </c>
      <c r="F3910" t="s">
        <v>66</v>
      </c>
      <c r="G3910">
        <v>5352</v>
      </c>
      <c r="H3910" t="str">
        <f>IF(COUNTIF(Aktiva_företag[FO-nummer],ostolaskut_2025[[#This Row],[Toimittajan Y-tunnus]])&gt;0, "JA", "NEJ")</f>
        <v>NEJ</v>
      </c>
    </row>
    <row r="3911" spans="1:8" x14ac:dyDescent="0.35">
      <c r="A3911" t="s">
        <v>64</v>
      </c>
      <c r="B3911" t="s">
        <v>65</v>
      </c>
      <c r="C3911" s="1">
        <v>55.97</v>
      </c>
      <c r="D3911">
        <v>1122025</v>
      </c>
      <c r="E3911">
        <v>4340</v>
      </c>
      <c r="F3911" t="s">
        <v>66</v>
      </c>
      <c r="G3911">
        <v>5352</v>
      </c>
      <c r="H3911" t="str">
        <f>IF(COUNTIF(Aktiva_företag[FO-nummer],ostolaskut_2025[[#This Row],[Toimittajan Y-tunnus]])&gt;0, "JA", "NEJ")</f>
        <v>NEJ</v>
      </c>
    </row>
    <row r="3912" spans="1:8" x14ac:dyDescent="0.35">
      <c r="A3912" t="s">
        <v>64</v>
      </c>
      <c r="B3912" t="s">
        <v>65</v>
      </c>
      <c r="C3912" s="1">
        <v>55.97</v>
      </c>
      <c r="D3912">
        <v>1122025</v>
      </c>
      <c r="E3912">
        <v>4340</v>
      </c>
      <c r="F3912" t="s">
        <v>66</v>
      </c>
      <c r="G3912">
        <v>5352</v>
      </c>
      <c r="H3912" t="str">
        <f>IF(COUNTIF(Aktiva_företag[FO-nummer],ostolaskut_2025[[#This Row],[Toimittajan Y-tunnus]])&gt;0, "JA", "NEJ")</f>
        <v>NEJ</v>
      </c>
    </row>
    <row r="3913" spans="1:8" x14ac:dyDescent="0.35">
      <c r="A3913" t="s">
        <v>64</v>
      </c>
      <c r="B3913" t="s">
        <v>65</v>
      </c>
      <c r="C3913" s="1">
        <v>55.97</v>
      </c>
      <c r="D3913">
        <v>1122025</v>
      </c>
      <c r="E3913">
        <v>4340</v>
      </c>
      <c r="F3913" t="s">
        <v>66</v>
      </c>
      <c r="G3913">
        <v>5352</v>
      </c>
      <c r="H3913" t="str">
        <f>IF(COUNTIF(Aktiva_företag[FO-nummer],ostolaskut_2025[[#This Row],[Toimittajan Y-tunnus]])&gt;0, "JA", "NEJ")</f>
        <v>NEJ</v>
      </c>
    </row>
    <row r="3914" spans="1:8" x14ac:dyDescent="0.35">
      <c r="A3914" t="s">
        <v>64</v>
      </c>
      <c r="B3914" t="s">
        <v>65</v>
      </c>
      <c r="C3914" s="1">
        <v>55.97</v>
      </c>
      <c r="D3914">
        <v>1122025</v>
      </c>
      <c r="E3914">
        <v>4340</v>
      </c>
      <c r="F3914" t="s">
        <v>66</v>
      </c>
      <c r="G3914">
        <v>5352</v>
      </c>
      <c r="H3914" t="str">
        <f>IF(COUNTIF(Aktiva_företag[FO-nummer],ostolaskut_2025[[#This Row],[Toimittajan Y-tunnus]])&gt;0, "JA", "NEJ")</f>
        <v>NEJ</v>
      </c>
    </row>
    <row r="3915" spans="1:8" x14ac:dyDescent="0.35">
      <c r="A3915" t="s">
        <v>64</v>
      </c>
      <c r="B3915" t="s">
        <v>65</v>
      </c>
      <c r="C3915" s="1">
        <v>134.43</v>
      </c>
      <c r="D3915">
        <v>1122025</v>
      </c>
      <c r="E3915">
        <v>4340</v>
      </c>
      <c r="F3915" t="s">
        <v>66</v>
      </c>
      <c r="G3915">
        <v>5352</v>
      </c>
      <c r="H3915" t="str">
        <f>IF(COUNTIF(Aktiva_företag[FO-nummer],ostolaskut_2025[[#This Row],[Toimittajan Y-tunnus]])&gt;0, "JA", "NEJ")</f>
        <v>NEJ</v>
      </c>
    </row>
    <row r="3916" spans="1:8" x14ac:dyDescent="0.35">
      <c r="A3916" t="s">
        <v>64</v>
      </c>
      <c r="B3916" t="s">
        <v>65</v>
      </c>
      <c r="C3916" s="1">
        <v>112.84</v>
      </c>
      <c r="D3916">
        <v>1122025</v>
      </c>
      <c r="E3916">
        <v>4340</v>
      </c>
      <c r="F3916" t="s">
        <v>66</v>
      </c>
      <c r="G3916">
        <v>5352</v>
      </c>
      <c r="H3916" t="str">
        <f>IF(COUNTIF(Aktiva_företag[FO-nummer],ostolaskut_2025[[#This Row],[Toimittajan Y-tunnus]])&gt;0, "JA", "NEJ")</f>
        <v>NEJ</v>
      </c>
    </row>
    <row r="3917" spans="1:8" x14ac:dyDescent="0.35">
      <c r="A3917" t="s">
        <v>64</v>
      </c>
      <c r="B3917" t="s">
        <v>65</v>
      </c>
      <c r="C3917" s="1">
        <v>46.14</v>
      </c>
      <c r="D3917">
        <v>1122025</v>
      </c>
      <c r="E3917">
        <v>4340</v>
      </c>
      <c r="F3917" t="s">
        <v>66</v>
      </c>
      <c r="G3917">
        <v>5352</v>
      </c>
      <c r="H3917" t="str">
        <f>IF(COUNTIF(Aktiva_företag[FO-nummer],ostolaskut_2025[[#This Row],[Toimittajan Y-tunnus]])&gt;0, "JA", "NEJ")</f>
        <v>NEJ</v>
      </c>
    </row>
    <row r="3918" spans="1:8" x14ac:dyDescent="0.35">
      <c r="A3918" t="s">
        <v>64</v>
      </c>
      <c r="B3918" t="s">
        <v>65</v>
      </c>
      <c r="C3918" s="1">
        <v>41.72</v>
      </c>
      <c r="D3918">
        <v>1122025</v>
      </c>
      <c r="E3918">
        <v>4340</v>
      </c>
      <c r="F3918" t="s">
        <v>66</v>
      </c>
      <c r="G3918">
        <v>5352</v>
      </c>
      <c r="H3918" t="str">
        <f>IF(COUNTIF(Aktiva_företag[FO-nummer],ostolaskut_2025[[#This Row],[Toimittajan Y-tunnus]])&gt;0, "JA", "NEJ")</f>
        <v>NEJ</v>
      </c>
    </row>
    <row r="3919" spans="1:8" x14ac:dyDescent="0.35">
      <c r="A3919" t="s">
        <v>64</v>
      </c>
      <c r="B3919" t="s">
        <v>65</v>
      </c>
      <c r="C3919" s="1">
        <v>1018.37</v>
      </c>
      <c r="D3919">
        <v>1122025</v>
      </c>
      <c r="E3919">
        <v>4340</v>
      </c>
      <c r="F3919" t="s">
        <v>66</v>
      </c>
      <c r="G3919">
        <v>5352</v>
      </c>
      <c r="H3919" t="str">
        <f>IF(COUNTIF(Aktiva_företag[FO-nummer],ostolaskut_2025[[#This Row],[Toimittajan Y-tunnus]])&gt;0, "JA", "NEJ")</f>
        <v>NEJ</v>
      </c>
    </row>
    <row r="3920" spans="1:8" x14ac:dyDescent="0.35">
      <c r="A3920" t="s">
        <v>64</v>
      </c>
      <c r="B3920" t="s">
        <v>65</v>
      </c>
      <c r="C3920" s="1">
        <v>52.32</v>
      </c>
      <c r="D3920">
        <v>1122025</v>
      </c>
      <c r="E3920">
        <v>4340</v>
      </c>
      <c r="F3920" t="s">
        <v>66</v>
      </c>
      <c r="G3920">
        <v>5352</v>
      </c>
      <c r="H3920" t="str">
        <f>IF(COUNTIF(Aktiva_företag[FO-nummer],ostolaskut_2025[[#This Row],[Toimittajan Y-tunnus]])&gt;0, "JA", "NEJ")</f>
        <v>NEJ</v>
      </c>
    </row>
    <row r="3921" spans="1:8" x14ac:dyDescent="0.35">
      <c r="A3921" t="s">
        <v>64</v>
      </c>
      <c r="B3921" t="s">
        <v>65</v>
      </c>
      <c r="C3921" s="1">
        <v>34.9</v>
      </c>
      <c r="D3921">
        <v>1122025</v>
      </c>
      <c r="E3921">
        <v>4340</v>
      </c>
      <c r="F3921" t="s">
        <v>66</v>
      </c>
      <c r="G3921">
        <v>5352</v>
      </c>
      <c r="H3921" t="str">
        <f>IF(COUNTIF(Aktiva_företag[FO-nummer],ostolaskut_2025[[#This Row],[Toimittajan Y-tunnus]])&gt;0, "JA", "NEJ")</f>
        <v>NEJ</v>
      </c>
    </row>
    <row r="3922" spans="1:8" x14ac:dyDescent="0.35">
      <c r="A3922" t="s">
        <v>64</v>
      </c>
      <c r="B3922" t="s">
        <v>65</v>
      </c>
      <c r="C3922" s="1">
        <v>145.53</v>
      </c>
      <c r="D3922">
        <v>30112025</v>
      </c>
      <c r="E3922">
        <v>4340</v>
      </c>
      <c r="F3922" t="s">
        <v>66</v>
      </c>
      <c r="G3922">
        <v>5352</v>
      </c>
      <c r="H3922" t="str">
        <f>IF(COUNTIF(Aktiva_företag[FO-nummer],ostolaskut_2025[[#This Row],[Toimittajan Y-tunnus]])&gt;0, "JA", "NEJ")</f>
        <v>NEJ</v>
      </c>
    </row>
    <row r="3923" spans="1:8" x14ac:dyDescent="0.35">
      <c r="A3923" t="s">
        <v>64</v>
      </c>
      <c r="B3923" t="s">
        <v>65</v>
      </c>
      <c r="C3923" s="1">
        <v>85.4</v>
      </c>
      <c r="D3923">
        <v>31122025</v>
      </c>
      <c r="E3923">
        <v>4340</v>
      </c>
      <c r="F3923" t="s">
        <v>66</v>
      </c>
      <c r="G3923">
        <v>5352</v>
      </c>
      <c r="H3923" t="str">
        <f>IF(COUNTIF(Aktiva_företag[FO-nummer],ostolaskut_2025[[#This Row],[Toimittajan Y-tunnus]])&gt;0, "JA", "NEJ")</f>
        <v>NEJ</v>
      </c>
    </row>
    <row r="3924" spans="1:8" x14ac:dyDescent="0.35">
      <c r="A3924" t="s">
        <v>681</v>
      </c>
      <c r="B3924" t="s">
        <v>682</v>
      </c>
      <c r="C3924" s="1">
        <v>157.88999999999999</v>
      </c>
      <c r="D3924">
        <v>22022025</v>
      </c>
      <c r="E3924">
        <v>4470</v>
      </c>
      <c r="F3924" t="s">
        <v>20</v>
      </c>
      <c r="G3924">
        <v>3251</v>
      </c>
      <c r="H3924" t="str">
        <f>IF(COUNTIF(Aktiva_företag[FO-nummer],ostolaskut_2025[[#This Row],[Toimittajan Y-tunnus]])&gt;0, "JA", "NEJ")</f>
        <v>NEJ</v>
      </c>
    </row>
    <row r="3925" spans="1:8" x14ac:dyDescent="0.35">
      <c r="A3925" t="s">
        <v>681</v>
      </c>
      <c r="B3925" t="s">
        <v>682</v>
      </c>
      <c r="C3925" s="1">
        <v>157.88999999999999</v>
      </c>
      <c r="D3925">
        <v>10122025</v>
      </c>
      <c r="E3925">
        <v>4470</v>
      </c>
      <c r="F3925" t="s">
        <v>20</v>
      </c>
      <c r="G3925">
        <v>3251</v>
      </c>
      <c r="H3925" t="str">
        <f>IF(COUNTIF(Aktiva_företag[FO-nummer],ostolaskut_2025[[#This Row],[Toimittajan Y-tunnus]])&gt;0, "JA", "NEJ")</f>
        <v>NEJ</v>
      </c>
    </row>
    <row r="3926" spans="1:8" x14ac:dyDescent="0.35">
      <c r="A3926" t="s">
        <v>839</v>
      </c>
      <c r="B3926" t="s">
        <v>840</v>
      </c>
      <c r="C3926" s="1">
        <v>2513.6</v>
      </c>
      <c r="D3926">
        <v>18032025</v>
      </c>
      <c r="E3926">
        <v>4341</v>
      </c>
      <c r="F3926" t="s">
        <v>57</v>
      </c>
      <c r="G3926">
        <v>5501</v>
      </c>
      <c r="H3926" t="str">
        <f>IF(COUNTIF(Aktiva_företag[FO-nummer],ostolaskut_2025[[#This Row],[Toimittajan Y-tunnus]])&gt;0, "JA", "NEJ")</f>
        <v>NEJ</v>
      </c>
    </row>
    <row r="3927" spans="1:8" x14ac:dyDescent="0.35">
      <c r="A3927" t="s">
        <v>175</v>
      </c>
      <c r="B3927" t="s">
        <v>176</v>
      </c>
      <c r="C3927" s="1">
        <v>4850.17</v>
      </c>
      <c r="D3927">
        <v>10012025</v>
      </c>
      <c r="E3927">
        <v>4340</v>
      </c>
      <c r="F3927" t="s">
        <v>66</v>
      </c>
      <c r="G3927">
        <v>3501</v>
      </c>
      <c r="H3927" t="str">
        <f>IF(COUNTIF(Aktiva_företag[FO-nummer],ostolaskut_2025[[#This Row],[Toimittajan Y-tunnus]])&gt;0, "JA", "NEJ")</f>
        <v>NEJ</v>
      </c>
    </row>
    <row r="3928" spans="1:8" x14ac:dyDescent="0.35">
      <c r="A3928" t="s">
        <v>175</v>
      </c>
      <c r="B3928" t="s">
        <v>176</v>
      </c>
      <c r="C3928" s="1">
        <v>157.41</v>
      </c>
      <c r="D3928">
        <v>27082025</v>
      </c>
      <c r="E3928">
        <v>4365</v>
      </c>
      <c r="F3928" t="s">
        <v>180</v>
      </c>
      <c r="G3928">
        <v>3501</v>
      </c>
      <c r="H3928" t="str">
        <f>IF(COUNTIF(Aktiva_företag[FO-nummer],ostolaskut_2025[[#This Row],[Toimittajan Y-tunnus]])&gt;0, "JA", "NEJ")</f>
        <v>NEJ</v>
      </c>
    </row>
    <row r="3929" spans="1:8" x14ac:dyDescent="0.35">
      <c r="A3929" t="s">
        <v>175</v>
      </c>
      <c r="B3929" t="s">
        <v>176</v>
      </c>
      <c r="C3929" s="1">
        <v>444.6</v>
      </c>
      <c r="D3929">
        <v>31122025</v>
      </c>
      <c r="E3929">
        <v>4365</v>
      </c>
      <c r="F3929" t="s">
        <v>180</v>
      </c>
      <c r="G3929">
        <v>3501</v>
      </c>
      <c r="H3929" t="str">
        <f>IF(COUNTIF(Aktiva_företag[FO-nummer],ostolaskut_2025[[#This Row],[Toimittajan Y-tunnus]])&gt;0, "JA", "NEJ")</f>
        <v>NEJ</v>
      </c>
    </row>
    <row r="3930" spans="1:8" x14ac:dyDescent="0.35">
      <c r="A3930" t="s">
        <v>63</v>
      </c>
      <c r="B3930" t="s">
        <v>11</v>
      </c>
      <c r="C3930" s="1">
        <v>1038.98</v>
      </c>
      <c r="D3930">
        <v>1012025</v>
      </c>
      <c r="E3930">
        <v>4344</v>
      </c>
      <c r="F3930" t="s">
        <v>60</v>
      </c>
      <c r="G3930">
        <v>3501</v>
      </c>
      <c r="H3930" t="str">
        <f>IF(COUNTIF(Aktiva_företag[FO-nummer],ostolaskut_2025[[#This Row],[Toimittajan Y-tunnus]])&gt;0, "JA", "NEJ")</f>
        <v>NEJ</v>
      </c>
    </row>
    <row r="3931" spans="1:8" x14ac:dyDescent="0.35">
      <c r="A3931" t="s">
        <v>63</v>
      </c>
      <c r="B3931" t="s">
        <v>11</v>
      </c>
      <c r="C3931" s="1">
        <v>1039.6500000000001</v>
      </c>
      <c r="D3931">
        <v>1022025</v>
      </c>
      <c r="E3931">
        <v>4344</v>
      </c>
      <c r="F3931" t="s">
        <v>60</v>
      </c>
      <c r="G3931">
        <v>3501</v>
      </c>
      <c r="H3931" t="str">
        <f>IF(COUNTIF(Aktiva_företag[FO-nummer],ostolaskut_2025[[#This Row],[Toimittajan Y-tunnus]])&gt;0, "JA", "NEJ")</f>
        <v>NEJ</v>
      </c>
    </row>
    <row r="3932" spans="1:8" x14ac:dyDescent="0.35">
      <c r="A3932" t="s">
        <v>63</v>
      </c>
      <c r="B3932" t="s">
        <v>11</v>
      </c>
      <c r="C3932" s="1">
        <v>1040.28</v>
      </c>
      <c r="D3932">
        <v>1032025</v>
      </c>
      <c r="E3932">
        <v>4344</v>
      </c>
      <c r="F3932" t="s">
        <v>60</v>
      </c>
      <c r="G3932">
        <v>3501</v>
      </c>
      <c r="H3932" t="str">
        <f>IF(COUNTIF(Aktiva_företag[FO-nummer],ostolaskut_2025[[#This Row],[Toimittajan Y-tunnus]])&gt;0, "JA", "NEJ")</f>
        <v>NEJ</v>
      </c>
    </row>
    <row r="3933" spans="1:8" x14ac:dyDescent="0.35">
      <c r="A3933" t="s">
        <v>63</v>
      </c>
      <c r="B3933" t="s">
        <v>11</v>
      </c>
      <c r="C3933" s="1">
        <v>1038.8</v>
      </c>
      <c r="D3933">
        <v>1042025</v>
      </c>
      <c r="E3933">
        <v>4344</v>
      </c>
      <c r="F3933" t="s">
        <v>60</v>
      </c>
      <c r="G3933">
        <v>3501</v>
      </c>
      <c r="H3933" t="str">
        <f>IF(COUNTIF(Aktiva_företag[FO-nummer],ostolaskut_2025[[#This Row],[Toimittajan Y-tunnus]])&gt;0, "JA", "NEJ")</f>
        <v>NEJ</v>
      </c>
    </row>
    <row r="3934" spans="1:8" x14ac:dyDescent="0.35">
      <c r="A3934" t="s">
        <v>63</v>
      </c>
      <c r="B3934" t="s">
        <v>11</v>
      </c>
      <c r="C3934" s="1">
        <v>1039.4000000000001</v>
      </c>
      <c r="D3934">
        <v>1052025</v>
      </c>
      <c r="E3934">
        <v>4344</v>
      </c>
      <c r="F3934" t="s">
        <v>60</v>
      </c>
      <c r="G3934">
        <v>3501</v>
      </c>
      <c r="H3934" t="str">
        <f>IF(COUNTIF(Aktiva_företag[FO-nummer],ostolaskut_2025[[#This Row],[Toimittajan Y-tunnus]])&gt;0, "JA", "NEJ")</f>
        <v>NEJ</v>
      </c>
    </row>
    <row r="3935" spans="1:8" x14ac:dyDescent="0.35">
      <c r="A3935" t="s">
        <v>63</v>
      </c>
      <c r="B3935" t="s">
        <v>11</v>
      </c>
      <c r="C3935" s="1">
        <v>1030.8900000000001</v>
      </c>
      <c r="D3935">
        <v>1062025</v>
      </c>
      <c r="E3935">
        <v>4344</v>
      </c>
      <c r="F3935" t="s">
        <v>60</v>
      </c>
      <c r="G3935">
        <v>3501</v>
      </c>
      <c r="H3935" t="str">
        <f>IF(COUNTIF(Aktiva_företag[FO-nummer],ostolaskut_2025[[#This Row],[Toimittajan Y-tunnus]])&gt;0, "JA", "NEJ")</f>
        <v>NEJ</v>
      </c>
    </row>
    <row r="3936" spans="1:8" x14ac:dyDescent="0.35">
      <c r="A3936" t="s">
        <v>63</v>
      </c>
      <c r="B3936" t="s">
        <v>11</v>
      </c>
      <c r="C3936" s="1">
        <v>69</v>
      </c>
      <c r="D3936">
        <v>27062025</v>
      </c>
      <c r="E3936">
        <v>4513</v>
      </c>
      <c r="F3936" t="s">
        <v>599</v>
      </c>
      <c r="G3936">
        <v>3051</v>
      </c>
      <c r="H3936" t="str">
        <f>IF(COUNTIF(Aktiva_företag[FO-nummer],ostolaskut_2025[[#This Row],[Toimittajan Y-tunnus]])&gt;0, "JA", "NEJ")</f>
        <v>NEJ</v>
      </c>
    </row>
    <row r="3937" spans="1:8" x14ac:dyDescent="0.35">
      <c r="A3937" t="s">
        <v>63</v>
      </c>
      <c r="B3937" t="s">
        <v>11</v>
      </c>
      <c r="C3937" s="1">
        <v>1040.99</v>
      </c>
      <c r="D3937">
        <v>1072025</v>
      </c>
      <c r="E3937">
        <v>4344</v>
      </c>
      <c r="F3937" t="s">
        <v>60</v>
      </c>
      <c r="G3937">
        <v>3501</v>
      </c>
      <c r="H3937" t="str">
        <f>IF(COUNTIF(Aktiva_företag[FO-nummer],ostolaskut_2025[[#This Row],[Toimittajan Y-tunnus]])&gt;0, "JA", "NEJ")</f>
        <v>NEJ</v>
      </c>
    </row>
    <row r="3938" spans="1:8" x14ac:dyDescent="0.35">
      <c r="A3938" t="s">
        <v>63</v>
      </c>
      <c r="B3938" t="s">
        <v>11</v>
      </c>
      <c r="C3938" s="1">
        <v>1040.04</v>
      </c>
      <c r="D3938">
        <v>1082025</v>
      </c>
      <c r="E3938">
        <v>4344</v>
      </c>
      <c r="F3938" t="s">
        <v>60</v>
      </c>
      <c r="G3938">
        <v>3501</v>
      </c>
      <c r="H3938" t="str">
        <f>IF(COUNTIF(Aktiva_företag[FO-nummer],ostolaskut_2025[[#This Row],[Toimittajan Y-tunnus]])&gt;0, "JA", "NEJ")</f>
        <v>NEJ</v>
      </c>
    </row>
    <row r="3939" spans="1:8" x14ac:dyDescent="0.35">
      <c r="A3939" t="s">
        <v>63</v>
      </c>
      <c r="B3939" t="s">
        <v>11</v>
      </c>
      <c r="C3939" s="1">
        <v>1038.6600000000001</v>
      </c>
      <c r="D3939">
        <v>1092025</v>
      </c>
      <c r="E3939">
        <v>4344</v>
      </c>
      <c r="F3939" t="s">
        <v>60</v>
      </c>
      <c r="G3939">
        <v>3501</v>
      </c>
      <c r="H3939" t="str">
        <f>IF(COUNTIF(Aktiva_företag[FO-nummer],ostolaskut_2025[[#This Row],[Toimittajan Y-tunnus]])&gt;0, "JA", "NEJ")</f>
        <v>NEJ</v>
      </c>
    </row>
    <row r="3940" spans="1:8" x14ac:dyDescent="0.35">
      <c r="A3940" t="s">
        <v>63</v>
      </c>
      <c r="B3940" t="s">
        <v>11</v>
      </c>
      <c r="C3940" s="1">
        <v>1039.8499999999999</v>
      </c>
      <c r="D3940">
        <v>1102025</v>
      </c>
      <c r="E3940">
        <v>4344</v>
      </c>
      <c r="F3940" t="s">
        <v>60</v>
      </c>
      <c r="G3940">
        <v>3501</v>
      </c>
      <c r="H3940" t="str">
        <f>IF(COUNTIF(Aktiva_företag[FO-nummer],ostolaskut_2025[[#This Row],[Toimittajan Y-tunnus]])&gt;0, "JA", "NEJ")</f>
        <v>NEJ</v>
      </c>
    </row>
    <row r="3941" spans="1:8" x14ac:dyDescent="0.35">
      <c r="A3941" t="s">
        <v>63</v>
      </c>
      <c r="B3941" t="s">
        <v>11</v>
      </c>
      <c r="C3941" s="1">
        <v>1040.24</v>
      </c>
      <c r="D3941">
        <v>1112025</v>
      </c>
      <c r="E3941">
        <v>4344</v>
      </c>
      <c r="F3941" t="s">
        <v>60</v>
      </c>
      <c r="G3941">
        <v>3501</v>
      </c>
      <c r="H3941" t="str">
        <f>IF(COUNTIF(Aktiva_företag[FO-nummer],ostolaskut_2025[[#This Row],[Toimittajan Y-tunnus]])&gt;0, "JA", "NEJ")</f>
        <v>NEJ</v>
      </c>
    </row>
    <row r="3942" spans="1:8" x14ac:dyDescent="0.35">
      <c r="A3942" t="s">
        <v>63</v>
      </c>
      <c r="B3942" t="s">
        <v>11</v>
      </c>
      <c r="C3942" s="1">
        <v>1039.98</v>
      </c>
      <c r="D3942">
        <v>1122025</v>
      </c>
      <c r="E3942">
        <v>4344</v>
      </c>
      <c r="F3942" t="s">
        <v>60</v>
      </c>
      <c r="G3942">
        <v>3501</v>
      </c>
      <c r="H3942" t="str">
        <f>IF(COUNTIF(Aktiva_företag[FO-nummer],ostolaskut_2025[[#This Row],[Toimittajan Y-tunnus]])&gt;0, "JA", "NEJ")</f>
        <v>NEJ</v>
      </c>
    </row>
    <row r="3943" spans="1:8" x14ac:dyDescent="0.35">
      <c r="A3943" t="s">
        <v>63</v>
      </c>
      <c r="B3943" t="s">
        <v>11</v>
      </c>
      <c r="C3943" s="1">
        <v>1021.87</v>
      </c>
      <c r="D3943">
        <v>31122025</v>
      </c>
      <c r="E3943">
        <v>4344</v>
      </c>
      <c r="F3943" t="s">
        <v>60</v>
      </c>
      <c r="G3943">
        <v>3501</v>
      </c>
      <c r="H3943" t="str">
        <f>IF(COUNTIF(Aktiva_företag[FO-nummer],ostolaskut_2025[[#This Row],[Toimittajan Y-tunnus]])&gt;0, "JA", "NEJ")</f>
        <v>NEJ</v>
      </c>
    </row>
    <row r="3944" spans="1:8" x14ac:dyDescent="0.35">
      <c r="A3944" t="s">
        <v>63</v>
      </c>
      <c r="B3944" t="s">
        <v>11</v>
      </c>
      <c r="C3944" s="1">
        <v>1021.87</v>
      </c>
      <c r="D3944">
        <v>31122025</v>
      </c>
      <c r="E3944">
        <v>4344</v>
      </c>
      <c r="F3944" t="s">
        <v>60</v>
      </c>
      <c r="G3944">
        <v>3501</v>
      </c>
      <c r="H3944" t="str">
        <f>IF(COUNTIF(Aktiva_företag[FO-nummer],ostolaskut_2025[[#This Row],[Toimittajan Y-tunnus]])&gt;0, "JA", "NEJ")</f>
        <v>NEJ</v>
      </c>
    </row>
    <row r="3945" spans="1:8" x14ac:dyDescent="0.35">
      <c r="A3945" t="s">
        <v>1017</v>
      </c>
      <c r="B3945" t="s">
        <v>1018</v>
      </c>
      <c r="C3945" s="1">
        <v>127.32</v>
      </c>
      <c r="D3945">
        <v>22042025</v>
      </c>
      <c r="E3945">
        <v>4365</v>
      </c>
      <c r="F3945" t="s">
        <v>180</v>
      </c>
      <c r="G3945">
        <v>3501</v>
      </c>
      <c r="H3945" t="str">
        <f>IF(COUNTIF(Aktiva_företag[FO-nummer],ostolaskut_2025[[#This Row],[Toimittajan Y-tunnus]])&gt;0, "JA", "NEJ")</f>
        <v>NEJ</v>
      </c>
    </row>
    <row r="3946" spans="1:8" x14ac:dyDescent="0.35">
      <c r="A3946" t="s">
        <v>1017</v>
      </c>
      <c r="B3946" t="s">
        <v>1018</v>
      </c>
      <c r="C3946" s="1">
        <v>149.38999999999999</v>
      </c>
      <c r="D3946">
        <v>28052025</v>
      </c>
      <c r="E3946">
        <v>4420</v>
      </c>
      <c r="F3946" t="s">
        <v>112</v>
      </c>
      <c r="G3946">
        <v>3501</v>
      </c>
      <c r="H3946" t="str">
        <f>IF(COUNTIF(Aktiva_företag[FO-nummer],ostolaskut_2025[[#This Row],[Toimittajan Y-tunnus]])&gt;0, "JA", "NEJ")</f>
        <v>NEJ</v>
      </c>
    </row>
    <row r="3947" spans="1:8" x14ac:dyDescent="0.35">
      <c r="A3947" t="s">
        <v>1017</v>
      </c>
      <c r="B3947" t="s">
        <v>1018</v>
      </c>
      <c r="C3947" s="1">
        <v>496</v>
      </c>
      <c r="D3947">
        <v>6062025</v>
      </c>
      <c r="E3947">
        <v>4340</v>
      </c>
      <c r="F3947" t="s">
        <v>66</v>
      </c>
      <c r="G3947">
        <v>3501</v>
      </c>
      <c r="H3947" t="str">
        <f>IF(COUNTIF(Aktiva_företag[FO-nummer],ostolaskut_2025[[#This Row],[Toimittajan Y-tunnus]])&gt;0, "JA", "NEJ")</f>
        <v>NEJ</v>
      </c>
    </row>
    <row r="3948" spans="1:8" x14ac:dyDescent="0.35">
      <c r="A3948" t="s">
        <v>1017</v>
      </c>
      <c r="B3948" t="s">
        <v>1018</v>
      </c>
      <c r="C3948" s="1">
        <v>176.88</v>
      </c>
      <c r="D3948">
        <v>11062025</v>
      </c>
      <c r="E3948">
        <v>4340</v>
      </c>
      <c r="F3948" t="s">
        <v>66</v>
      </c>
      <c r="G3948">
        <v>3501</v>
      </c>
      <c r="H3948" t="str">
        <f>IF(COUNTIF(Aktiva_företag[FO-nummer],ostolaskut_2025[[#This Row],[Toimittajan Y-tunnus]])&gt;0, "JA", "NEJ")</f>
        <v>NEJ</v>
      </c>
    </row>
    <row r="3949" spans="1:8" x14ac:dyDescent="0.35">
      <c r="A3949" t="s">
        <v>1017</v>
      </c>
      <c r="B3949" t="s">
        <v>1018</v>
      </c>
      <c r="C3949" s="1">
        <v>110</v>
      </c>
      <c r="D3949">
        <v>18062025</v>
      </c>
      <c r="E3949">
        <v>4340</v>
      </c>
      <c r="F3949" t="s">
        <v>66</v>
      </c>
      <c r="G3949">
        <v>3501</v>
      </c>
      <c r="H3949" t="str">
        <f>IF(COUNTIF(Aktiva_företag[FO-nummer],ostolaskut_2025[[#This Row],[Toimittajan Y-tunnus]])&gt;0, "JA", "NEJ")</f>
        <v>NEJ</v>
      </c>
    </row>
    <row r="3950" spans="1:8" x14ac:dyDescent="0.35">
      <c r="A3950" t="s">
        <v>1017</v>
      </c>
      <c r="B3950" t="s">
        <v>1018</v>
      </c>
      <c r="C3950" s="1">
        <v>-2799.15</v>
      </c>
      <c r="D3950">
        <v>18062025</v>
      </c>
      <c r="E3950">
        <v>4340</v>
      </c>
      <c r="F3950" t="s">
        <v>66</v>
      </c>
      <c r="G3950">
        <v>3501</v>
      </c>
      <c r="H3950" t="str">
        <f>IF(COUNTIF(Aktiva_företag[FO-nummer],ostolaskut_2025[[#This Row],[Toimittajan Y-tunnus]])&gt;0, "JA", "NEJ")</f>
        <v>NEJ</v>
      </c>
    </row>
    <row r="3951" spans="1:8" x14ac:dyDescent="0.35">
      <c r="A3951" t="s">
        <v>1017</v>
      </c>
      <c r="B3951" t="s">
        <v>1018</v>
      </c>
      <c r="C3951" s="1">
        <v>3290</v>
      </c>
      <c r="D3951">
        <v>18062025</v>
      </c>
      <c r="E3951">
        <v>4340</v>
      </c>
      <c r="F3951" t="s">
        <v>66</v>
      </c>
      <c r="G3951">
        <v>3501</v>
      </c>
      <c r="H3951" t="str">
        <f>IF(COUNTIF(Aktiva_företag[FO-nummer],ostolaskut_2025[[#This Row],[Toimittajan Y-tunnus]])&gt;0, "JA", "NEJ")</f>
        <v>NEJ</v>
      </c>
    </row>
    <row r="3952" spans="1:8" x14ac:dyDescent="0.35">
      <c r="A3952" t="s">
        <v>1017</v>
      </c>
      <c r="B3952" t="s">
        <v>1018</v>
      </c>
      <c r="C3952" s="1">
        <v>-30.11</v>
      </c>
      <c r="D3952">
        <v>3072025</v>
      </c>
      <c r="E3952">
        <v>4340</v>
      </c>
      <c r="F3952" t="s">
        <v>66</v>
      </c>
      <c r="G3952">
        <v>3501</v>
      </c>
      <c r="H3952" t="str">
        <f>IF(COUNTIF(Aktiva_företag[FO-nummer],ostolaskut_2025[[#This Row],[Toimittajan Y-tunnus]])&gt;0, "JA", "NEJ")</f>
        <v>NEJ</v>
      </c>
    </row>
    <row r="3953" spans="1:8" x14ac:dyDescent="0.35">
      <c r="A3953" t="s">
        <v>1017</v>
      </c>
      <c r="B3953" t="s">
        <v>1018</v>
      </c>
      <c r="C3953" s="1">
        <v>264</v>
      </c>
      <c r="D3953">
        <v>4072025</v>
      </c>
      <c r="E3953">
        <v>4340</v>
      </c>
      <c r="F3953" t="s">
        <v>66</v>
      </c>
      <c r="G3953">
        <v>3501</v>
      </c>
      <c r="H3953" t="str">
        <f>IF(COUNTIF(Aktiva_företag[FO-nummer],ostolaskut_2025[[#This Row],[Toimittajan Y-tunnus]])&gt;0, "JA", "NEJ")</f>
        <v>NEJ</v>
      </c>
    </row>
    <row r="3954" spans="1:8" x14ac:dyDescent="0.35">
      <c r="A3954" t="s">
        <v>1017</v>
      </c>
      <c r="B3954" t="s">
        <v>1018</v>
      </c>
      <c r="C3954" s="1">
        <v>10.08</v>
      </c>
      <c r="D3954">
        <v>12082025</v>
      </c>
      <c r="E3954">
        <v>4365</v>
      </c>
      <c r="F3954" t="s">
        <v>180</v>
      </c>
      <c r="G3954">
        <v>3501</v>
      </c>
      <c r="H3954" t="str">
        <f>IF(COUNTIF(Aktiva_företag[FO-nummer],ostolaskut_2025[[#This Row],[Toimittajan Y-tunnus]])&gt;0, "JA", "NEJ")</f>
        <v>NEJ</v>
      </c>
    </row>
    <row r="3955" spans="1:8" x14ac:dyDescent="0.35">
      <c r="A3955" t="s">
        <v>710</v>
      </c>
      <c r="B3955" t="s">
        <v>711</v>
      </c>
      <c r="C3955" s="1">
        <v>647.47</v>
      </c>
      <c r="D3955">
        <v>27022025</v>
      </c>
      <c r="E3955">
        <v>4440</v>
      </c>
      <c r="F3955" t="s">
        <v>108</v>
      </c>
      <c r="G3955">
        <v>5352</v>
      </c>
      <c r="H3955" t="str">
        <f>IF(COUNTIF(Aktiva_företag[FO-nummer],ostolaskut_2025[[#This Row],[Toimittajan Y-tunnus]])&gt;0, "JA", "NEJ")</f>
        <v>NEJ</v>
      </c>
    </row>
    <row r="3956" spans="1:8" x14ac:dyDescent="0.35">
      <c r="A3956" t="s">
        <v>710</v>
      </c>
      <c r="B3956" t="s">
        <v>711</v>
      </c>
      <c r="C3956" s="1">
        <v>161.86000000000001</v>
      </c>
      <c r="D3956">
        <v>27022025</v>
      </c>
      <c r="E3956">
        <v>4440</v>
      </c>
      <c r="F3956" t="s">
        <v>108</v>
      </c>
      <c r="G3956">
        <v>3551</v>
      </c>
      <c r="H3956" t="str">
        <f>IF(COUNTIF(Aktiva_företag[FO-nummer],ostolaskut_2025[[#This Row],[Toimittajan Y-tunnus]])&gt;0, "JA", "NEJ")</f>
        <v>NEJ</v>
      </c>
    </row>
    <row r="3957" spans="1:8" x14ac:dyDescent="0.35">
      <c r="A3957" t="s">
        <v>710</v>
      </c>
      <c r="B3957" t="s">
        <v>711</v>
      </c>
      <c r="C3957" s="1">
        <v>637.45000000000005</v>
      </c>
      <c r="D3957">
        <v>30042025</v>
      </c>
      <c r="E3957">
        <v>4820</v>
      </c>
      <c r="F3957" t="s">
        <v>9</v>
      </c>
      <c r="G3957">
        <v>3251</v>
      </c>
      <c r="H3957" t="str">
        <f>IF(COUNTIF(Aktiva_företag[FO-nummer],ostolaskut_2025[[#This Row],[Toimittajan Y-tunnus]])&gt;0, "JA", "NEJ")</f>
        <v>NEJ</v>
      </c>
    </row>
    <row r="3958" spans="1:8" x14ac:dyDescent="0.35">
      <c r="A3958" t="s">
        <v>710</v>
      </c>
      <c r="B3958" t="s">
        <v>711</v>
      </c>
      <c r="C3958" s="1">
        <v>47.81</v>
      </c>
      <c r="D3958">
        <v>2062025</v>
      </c>
      <c r="E3958">
        <v>4440</v>
      </c>
      <c r="F3958" t="s">
        <v>108</v>
      </c>
      <c r="G3958">
        <v>3052</v>
      </c>
      <c r="H3958" t="str">
        <f>IF(COUNTIF(Aktiva_företag[FO-nummer],ostolaskut_2025[[#This Row],[Toimittajan Y-tunnus]])&gt;0, "JA", "NEJ")</f>
        <v>NEJ</v>
      </c>
    </row>
    <row r="3959" spans="1:8" x14ac:dyDescent="0.35">
      <c r="A3959" t="s">
        <v>710</v>
      </c>
      <c r="B3959" t="s">
        <v>711</v>
      </c>
      <c r="C3959" s="1">
        <v>2190.3200000000002</v>
      </c>
      <c r="D3959">
        <v>9092025</v>
      </c>
      <c r="E3959">
        <v>4342</v>
      </c>
      <c r="F3959" t="s">
        <v>22</v>
      </c>
      <c r="G3959">
        <v>5501</v>
      </c>
      <c r="H3959" t="str">
        <f>IF(COUNTIF(Aktiva_företag[FO-nummer],ostolaskut_2025[[#This Row],[Toimittajan Y-tunnus]])&gt;0, "JA", "NEJ")</f>
        <v>NEJ</v>
      </c>
    </row>
    <row r="3960" spans="1:8" x14ac:dyDescent="0.35">
      <c r="A3960" t="s">
        <v>710</v>
      </c>
      <c r="B3960" t="s">
        <v>711</v>
      </c>
      <c r="C3960" s="1">
        <v>47.81</v>
      </c>
      <c r="D3960">
        <v>9102025</v>
      </c>
      <c r="E3960">
        <v>4440</v>
      </c>
      <c r="F3960" t="s">
        <v>108</v>
      </c>
      <c r="G3960">
        <v>3021</v>
      </c>
      <c r="H3960" t="str">
        <f>IF(COUNTIF(Aktiva_företag[FO-nummer],ostolaskut_2025[[#This Row],[Toimittajan Y-tunnus]])&gt;0, "JA", "NEJ")</f>
        <v>NEJ</v>
      </c>
    </row>
    <row r="3961" spans="1:8" x14ac:dyDescent="0.35">
      <c r="A3961" t="s">
        <v>710</v>
      </c>
      <c r="B3961" t="s">
        <v>711</v>
      </c>
      <c r="C3961" s="1">
        <v>605.26</v>
      </c>
      <c r="D3961">
        <v>13112025</v>
      </c>
      <c r="E3961">
        <v>4410</v>
      </c>
      <c r="F3961" t="s">
        <v>27</v>
      </c>
      <c r="G3961">
        <v>5551</v>
      </c>
      <c r="H3961" t="str">
        <f>IF(COUNTIF(Aktiva_företag[FO-nummer],ostolaskut_2025[[#This Row],[Toimittajan Y-tunnus]])&gt;0, "JA", "NEJ")</f>
        <v>NEJ</v>
      </c>
    </row>
    <row r="3962" spans="1:8" x14ac:dyDescent="0.35">
      <c r="A3962" t="s">
        <v>710</v>
      </c>
      <c r="B3962" t="s">
        <v>711</v>
      </c>
      <c r="C3962" s="1">
        <v>1011.95</v>
      </c>
      <c r="D3962">
        <v>13112025</v>
      </c>
      <c r="E3962">
        <v>4860</v>
      </c>
      <c r="F3962" t="s">
        <v>44</v>
      </c>
      <c r="G3962">
        <v>5551</v>
      </c>
      <c r="H3962" t="str">
        <f>IF(COUNTIF(Aktiva_företag[FO-nummer],ostolaskut_2025[[#This Row],[Toimittajan Y-tunnus]])&gt;0, "JA", "NEJ")</f>
        <v>NEJ</v>
      </c>
    </row>
    <row r="3963" spans="1:8" x14ac:dyDescent="0.35">
      <c r="A3963" t="s">
        <v>710</v>
      </c>
      <c r="B3963" t="s">
        <v>711</v>
      </c>
      <c r="C3963" s="1">
        <v>244</v>
      </c>
      <c r="D3963">
        <v>1122025</v>
      </c>
      <c r="E3963">
        <v>4440</v>
      </c>
      <c r="F3963" t="s">
        <v>108</v>
      </c>
      <c r="G3963">
        <v>4601</v>
      </c>
      <c r="H3963" t="str">
        <f>IF(COUNTIF(Aktiva_företag[FO-nummer],ostolaskut_2025[[#This Row],[Toimittajan Y-tunnus]])&gt;0, "JA", "NEJ")</f>
        <v>NEJ</v>
      </c>
    </row>
    <row r="3964" spans="1:8" x14ac:dyDescent="0.35">
      <c r="A3964" t="s">
        <v>710</v>
      </c>
      <c r="B3964" t="s">
        <v>711</v>
      </c>
      <c r="C3964" s="1">
        <v>81.33</v>
      </c>
      <c r="D3964">
        <v>1122025</v>
      </c>
      <c r="E3964">
        <v>4440</v>
      </c>
      <c r="F3964" t="s">
        <v>108</v>
      </c>
      <c r="G3964">
        <v>4601</v>
      </c>
      <c r="H3964" t="str">
        <f>IF(COUNTIF(Aktiva_företag[FO-nummer],ostolaskut_2025[[#This Row],[Toimittajan Y-tunnus]])&gt;0, "JA", "NEJ")</f>
        <v>NEJ</v>
      </c>
    </row>
    <row r="3965" spans="1:8" x14ac:dyDescent="0.35">
      <c r="A3965" t="s">
        <v>710</v>
      </c>
      <c r="B3965" t="s">
        <v>711</v>
      </c>
      <c r="C3965" s="1">
        <v>81.33</v>
      </c>
      <c r="D3965">
        <v>1122025</v>
      </c>
      <c r="E3965">
        <v>4440</v>
      </c>
      <c r="F3965" t="s">
        <v>108</v>
      </c>
      <c r="G3965">
        <v>5501</v>
      </c>
      <c r="H3965" t="str">
        <f>IF(COUNTIF(Aktiva_företag[FO-nummer],ostolaskut_2025[[#This Row],[Toimittajan Y-tunnus]])&gt;0, "JA", "NEJ")</f>
        <v>NEJ</v>
      </c>
    </row>
    <row r="3966" spans="1:8" x14ac:dyDescent="0.35">
      <c r="A3966" t="s">
        <v>710</v>
      </c>
      <c r="B3966" t="s">
        <v>711</v>
      </c>
      <c r="C3966" s="1">
        <v>81.33</v>
      </c>
      <c r="D3966">
        <v>1122025</v>
      </c>
      <c r="E3966">
        <v>4440</v>
      </c>
      <c r="F3966" t="s">
        <v>108</v>
      </c>
      <c r="G3966">
        <v>5352</v>
      </c>
      <c r="H3966" t="str">
        <f>IF(COUNTIF(Aktiva_företag[FO-nummer],ostolaskut_2025[[#This Row],[Toimittajan Y-tunnus]])&gt;0, "JA", "NEJ")</f>
        <v>NEJ</v>
      </c>
    </row>
    <row r="3967" spans="1:8" x14ac:dyDescent="0.35">
      <c r="A3967" t="s">
        <v>710</v>
      </c>
      <c r="B3967" t="s">
        <v>711</v>
      </c>
      <c r="C3967" s="1">
        <v>244.01</v>
      </c>
      <c r="D3967">
        <v>1122025</v>
      </c>
      <c r="E3967">
        <v>4440</v>
      </c>
      <c r="F3967" t="s">
        <v>108</v>
      </c>
      <c r="G3967">
        <v>3551</v>
      </c>
      <c r="H3967" t="str">
        <f>IF(COUNTIF(Aktiva_företag[FO-nummer],ostolaskut_2025[[#This Row],[Toimittajan Y-tunnus]])&gt;0, "JA", "NEJ")</f>
        <v>NEJ</v>
      </c>
    </row>
    <row r="3968" spans="1:8" x14ac:dyDescent="0.35">
      <c r="A3968" t="s">
        <v>710</v>
      </c>
      <c r="B3968" t="s">
        <v>711</v>
      </c>
      <c r="C3968" s="1">
        <v>196</v>
      </c>
      <c r="D3968">
        <v>22122025</v>
      </c>
      <c r="E3968">
        <v>4410</v>
      </c>
      <c r="F3968" t="s">
        <v>27</v>
      </c>
      <c r="G3968">
        <v>3051</v>
      </c>
      <c r="H3968" t="str">
        <f>IF(COUNTIF(Aktiva_företag[FO-nummer],ostolaskut_2025[[#This Row],[Toimittajan Y-tunnus]])&gt;0, "JA", "NEJ")</f>
        <v>NEJ</v>
      </c>
    </row>
    <row r="3969" spans="1:8" x14ac:dyDescent="0.35">
      <c r="A3969" t="s">
        <v>710</v>
      </c>
      <c r="B3969" t="s">
        <v>711</v>
      </c>
      <c r="C3969" s="1">
        <v>119</v>
      </c>
      <c r="D3969">
        <v>22122025</v>
      </c>
      <c r="E3969">
        <v>4410</v>
      </c>
      <c r="F3969" t="s">
        <v>27</v>
      </c>
      <c r="G3969">
        <v>3051</v>
      </c>
      <c r="H3969" t="str">
        <f>IF(COUNTIF(Aktiva_företag[FO-nummer],ostolaskut_2025[[#This Row],[Toimittajan Y-tunnus]])&gt;0, "JA", "NEJ")</f>
        <v>NEJ</v>
      </c>
    </row>
    <row r="3970" spans="1:8" x14ac:dyDescent="0.35">
      <c r="A3970" t="s">
        <v>710</v>
      </c>
      <c r="B3970" t="s">
        <v>711</v>
      </c>
      <c r="C3970" s="1">
        <v>1351</v>
      </c>
      <c r="D3970">
        <v>31122025</v>
      </c>
      <c r="E3970">
        <v>4342</v>
      </c>
      <c r="F3970" t="s">
        <v>22</v>
      </c>
      <c r="G3970">
        <v>5501</v>
      </c>
      <c r="H3970" t="str">
        <f>IF(COUNTIF(Aktiva_företag[FO-nummer],ostolaskut_2025[[#This Row],[Toimittajan Y-tunnus]])&gt;0, "JA", "NEJ")</f>
        <v>NEJ</v>
      </c>
    </row>
    <row r="3971" spans="1:8" x14ac:dyDescent="0.35">
      <c r="A3971" t="s">
        <v>710</v>
      </c>
      <c r="B3971" t="s">
        <v>711</v>
      </c>
      <c r="C3971" s="1">
        <v>202.33</v>
      </c>
      <c r="D3971">
        <v>27022025</v>
      </c>
      <c r="E3971">
        <v>4440</v>
      </c>
      <c r="F3971" t="s">
        <v>1976</v>
      </c>
      <c r="G3971">
        <v>6102</v>
      </c>
      <c r="H3971" t="str">
        <f>IF(COUNTIF(Aktiva_företag[FO-nummer],ostolaskut_2025[[#This Row],[Toimittajan Y-tunnus]])&gt;0, "JA", "NEJ")</f>
        <v>NEJ</v>
      </c>
    </row>
    <row r="3972" spans="1:8" x14ac:dyDescent="0.35">
      <c r="A3972" t="s">
        <v>710</v>
      </c>
      <c r="B3972" t="s">
        <v>711</v>
      </c>
      <c r="C3972" s="1">
        <v>202.33</v>
      </c>
      <c r="D3972">
        <v>27022025</v>
      </c>
      <c r="E3972">
        <v>4440</v>
      </c>
      <c r="F3972" t="s">
        <v>1976</v>
      </c>
      <c r="G3972">
        <v>6103</v>
      </c>
      <c r="H3972" t="str">
        <f>IF(COUNTIF(Aktiva_företag[FO-nummer],ostolaskut_2025[[#This Row],[Toimittajan Y-tunnus]])&gt;0, "JA", "NEJ")</f>
        <v>NEJ</v>
      </c>
    </row>
    <row r="3973" spans="1:8" x14ac:dyDescent="0.35">
      <c r="A3973" t="s">
        <v>710</v>
      </c>
      <c r="B3973" t="s">
        <v>711</v>
      </c>
      <c r="C3973" s="1">
        <v>274</v>
      </c>
      <c r="D3973">
        <v>1122025</v>
      </c>
      <c r="E3973">
        <v>4440</v>
      </c>
      <c r="F3973" t="s">
        <v>1976</v>
      </c>
      <c r="G3973">
        <v>6102</v>
      </c>
      <c r="H3973" t="str">
        <f>IF(COUNTIF(Aktiva_företag[FO-nummer],ostolaskut_2025[[#This Row],[Toimittajan Y-tunnus]])&gt;0, "JA", "NEJ")</f>
        <v>NEJ</v>
      </c>
    </row>
    <row r="3974" spans="1:8" x14ac:dyDescent="0.35">
      <c r="A3974" t="s">
        <v>710</v>
      </c>
      <c r="B3974" t="s">
        <v>711</v>
      </c>
      <c r="C3974" s="1">
        <v>274</v>
      </c>
      <c r="D3974">
        <v>1122025</v>
      </c>
      <c r="E3974">
        <v>4440</v>
      </c>
      <c r="F3974" t="s">
        <v>1976</v>
      </c>
      <c r="G3974">
        <v>6103</v>
      </c>
      <c r="H3974" t="str">
        <f>IF(COUNTIF(Aktiva_företag[FO-nummer],ostolaskut_2025[[#This Row],[Toimittajan Y-tunnus]])&gt;0, "JA", "NEJ")</f>
        <v>NEJ</v>
      </c>
    </row>
    <row r="3975" spans="1:8" x14ac:dyDescent="0.35">
      <c r="A3975" t="s">
        <v>809</v>
      </c>
      <c r="B3975" t="s">
        <v>810</v>
      </c>
      <c r="C3975" s="1">
        <v>280</v>
      </c>
      <c r="D3975">
        <v>14032025</v>
      </c>
      <c r="E3975">
        <v>4360</v>
      </c>
      <c r="F3975" t="s">
        <v>76</v>
      </c>
      <c r="G3975">
        <v>1101</v>
      </c>
      <c r="H3975" t="str">
        <f>IF(COUNTIF(Aktiva_företag[FO-nummer],ostolaskut_2025[[#This Row],[Toimittajan Y-tunnus]])&gt;0, "JA", "NEJ")</f>
        <v>NEJ</v>
      </c>
    </row>
    <row r="3976" spans="1:8" x14ac:dyDescent="0.35">
      <c r="A3976" t="s">
        <v>1844</v>
      </c>
      <c r="B3976" t="s">
        <v>1845</v>
      </c>
      <c r="C3976" s="1">
        <v>330.22</v>
      </c>
      <c r="D3976">
        <v>16122025</v>
      </c>
      <c r="E3976">
        <v>4340</v>
      </c>
      <c r="F3976" t="s">
        <v>66</v>
      </c>
      <c r="G3976">
        <v>5551</v>
      </c>
      <c r="H3976" t="str">
        <f>IF(COUNTIF(Aktiva_företag[FO-nummer],ostolaskut_2025[[#This Row],[Toimittajan Y-tunnus]])&gt;0, "JA", "NEJ")</f>
        <v>NEJ</v>
      </c>
    </row>
    <row r="3977" spans="1:8" x14ac:dyDescent="0.35">
      <c r="A3977" t="s">
        <v>1359</v>
      </c>
      <c r="B3977" t="s">
        <v>1360</v>
      </c>
      <c r="C3977" s="1">
        <v>313</v>
      </c>
      <c r="D3977">
        <v>25062025</v>
      </c>
      <c r="E3977">
        <v>4600</v>
      </c>
      <c r="F3977" t="s">
        <v>120</v>
      </c>
      <c r="G3977">
        <v>5551</v>
      </c>
      <c r="H3977" t="str">
        <f>IF(COUNTIF(Aktiva_företag[FO-nummer],ostolaskut_2025[[#This Row],[Toimittajan Y-tunnus]])&gt;0, "JA", "NEJ")</f>
        <v>NEJ</v>
      </c>
    </row>
    <row r="3978" spans="1:8" x14ac:dyDescent="0.35">
      <c r="A3978" t="s">
        <v>1946</v>
      </c>
      <c r="B3978" t="s">
        <v>1947</v>
      </c>
      <c r="C3978" s="1">
        <v>3412.8</v>
      </c>
      <c r="D3978">
        <v>22012025</v>
      </c>
      <c r="E3978">
        <v>4555</v>
      </c>
      <c r="F3978" t="s">
        <v>1927</v>
      </c>
      <c r="G3978">
        <v>6103</v>
      </c>
      <c r="H3978" t="str">
        <f>IF(COUNTIF(Aktiva_företag[FO-nummer],ostolaskut_2025[[#This Row],[Toimittajan Y-tunnus]])&gt;0, "JA", "NEJ")</f>
        <v>NEJ</v>
      </c>
    </row>
    <row r="3979" spans="1:8" x14ac:dyDescent="0.35">
      <c r="A3979" t="s">
        <v>1946</v>
      </c>
      <c r="B3979" t="s">
        <v>1947</v>
      </c>
      <c r="C3979" s="1">
        <v>3412.8</v>
      </c>
      <c r="D3979">
        <v>13032025</v>
      </c>
      <c r="E3979">
        <v>4555</v>
      </c>
      <c r="F3979" t="s">
        <v>1927</v>
      </c>
      <c r="G3979">
        <v>6103</v>
      </c>
      <c r="H3979" t="str">
        <f>IF(COUNTIF(Aktiva_företag[FO-nummer],ostolaskut_2025[[#This Row],[Toimittajan Y-tunnus]])&gt;0, "JA", "NEJ")</f>
        <v>NEJ</v>
      </c>
    </row>
    <row r="3980" spans="1:8" x14ac:dyDescent="0.35">
      <c r="A3980" t="s">
        <v>1946</v>
      </c>
      <c r="B3980" t="s">
        <v>1947</v>
      </c>
      <c r="C3980" s="1">
        <v>520.08000000000004</v>
      </c>
      <c r="D3980">
        <v>14032025</v>
      </c>
      <c r="E3980">
        <v>4555</v>
      </c>
      <c r="F3980" t="s">
        <v>1927</v>
      </c>
      <c r="G3980">
        <v>6102</v>
      </c>
      <c r="H3980" t="str">
        <f>IF(COUNTIF(Aktiva_företag[FO-nummer],ostolaskut_2025[[#This Row],[Toimittajan Y-tunnus]])&gt;0, "JA", "NEJ")</f>
        <v>NEJ</v>
      </c>
    </row>
    <row r="3981" spans="1:8" x14ac:dyDescent="0.35">
      <c r="A3981" t="s">
        <v>1946</v>
      </c>
      <c r="B3981" t="s">
        <v>1947</v>
      </c>
      <c r="C3981" s="1">
        <v>3091</v>
      </c>
      <c r="D3981">
        <v>25032025</v>
      </c>
      <c r="E3981">
        <v>4555</v>
      </c>
      <c r="F3981" t="s">
        <v>1927</v>
      </c>
      <c r="G3981">
        <v>6103</v>
      </c>
      <c r="H3981" t="str">
        <f>IF(COUNTIF(Aktiva_företag[FO-nummer],ostolaskut_2025[[#This Row],[Toimittajan Y-tunnus]])&gt;0, "JA", "NEJ")</f>
        <v>NEJ</v>
      </c>
    </row>
    <row r="3982" spans="1:8" x14ac:dyDescent="0.35">
      <c r="A3982" t="s">
        <v>1946</v>
      </c>
      <c r="B3982" t="s">
        <v>1947</v>
      </c>
      <c r="C3982" s="1">
        <v>3294.3</v>
      </c>
      <c r="D3982">
        <v>13052025</v>
      </c>
      <c r="E3982">
        <v>4555</v>
      </c>
      <c r="F3982" t="s">
        <v>1927</v>
      </c>
      <c r="G3982">
        <v>6103</v>
      </c>
      <c r="H3982" t="str">
        <f>IF(COUNTIF(Aktiva_företag[FO-nummer],ostolaskut_2025[[#This Row],[Toimittajan Y-tunnus]])&gt;0, "JA", "NEJ")</f>
        <v>NEJ</v>
      </c>
    </row>
    <row r="3983" spans="1:8" x14ac:dyDescent="0.35">
      <c r="A3983" t="s">
        <v>1946</v>
      </c>
      <c r="B3983" t="s">
        <v>1947</v>
      </c>
      <c r="C3983" s="1">
        <v>3091</v>
      </c>
      <c r="D3983">
        <v>16062025</v>
      </c>
      <c r="E3983">
        <v>4555</v>
      </c>
      <c r="F3983" t="s">
        <v>1927</v>
      </c>
      <c r="G3983">
        <v>6103</v>
      </c>
      <c r="H3983" t="str">
        <f>IF(COUNTIF(Aktiva_företag[FO-nummer],ostolaskut_2025[[#This Row],[Toimittajan Y-tunnus]])&gt;0, "JA", "NEJ")</f>
        <v>NEJ</v>
      </c>
    </row>
    <row r="3984" spans="1:8" x14ac:dyDescent="0.35">
      <c r="A3984" t="s">
        <v>1946</v>
      </c>
      <c r="B3984" t="s">
        <v>1947</v>
      </c>
      <c r="C3984" s="1">
        <v>2196.1999999999998</v>
      </c>
      <c r="D3984">
        <v>18062025</v>
      </c>
      <c r="E3984">
        <v>4555</v>
      </c>
      <c r="F3984" t="s">
        <v>1927</v>
      </c>
      <c r="G3984">
        <v>6103</v>
      </c>
      <c r="H3984" t="str">
        <f>IF(COUNTIF(Aktiva_företag[FO-nummer],ostolaskut_2025[[#This Row],[Toimittajan Y-tunnus]])&gt;0, "JA", "NEJ")</f>
        <v>NEJ</v>
      </c>
    </row>
    <row r="3985" spans="1:8" x14ac:dyDescent="0.35">
      <c r="A3985" t="s">
        <v>1946</v>
      </c>
      <c r="B3985" t="s">
        <v>1947</v>
      </c>
      <c r="C3985" s="1">
        <v>520.08000000000004</v>
      </c>
      <c r="D3985">
        <v>17072025</v>
      </c>
      <c r="E3985">
        <v>4555</v>
      </c>
      <c r="F3985" t="s">
        <v>1927</v>
      </c>
      <c r="G3985">
        <v>6102</v>
      </c>
      <c r="H3985" t="str">
        <f>IF(COUNTIF(Aktiva_företag[FO-nummer],ostolaskut_2025[[#This Row],[Toimittajan Y-tunnus]])&gt;0, "JA", "NEJ")</f>
        <v>NEJ</v>
      </c>
    </row>
    <row r="3986" spans="1:8" x14ac:dyDescent="0.35">
      <c r="A3986" t="s">
        <v>1946</v>
      </c>
      <c r="B3986" t="s">
        <v>1947</v>
      </c>
      <c r="C3986" s="1">
        <v>2196.1999999999998</v>
      </c>
      <c r="D3986">
        <v>23072025</v>
      </c>
      <c r="E3986">
        <v>4555</v>
      </c>
      <c r="F3986" t="s">
        <v>1927</v>
      </c>
      <c r="G3986">
        <v>6103</v>
      </c>
      <c r="H3986" t="str">
        <f>IF(COUNTIF(Aktiva_företag[FO-nummer],ostolaskut_2025[[#This Row],[Toimittajan Y-tunnus]])&gt;0, "JA", "NEJ")</f>
        <v>NEJ</v>
      </c>
    </row>
    <row r="3987" spans="1:8" x14ac:dyDescent="0.35">
      <c r="A3987" t="s">
        <v>1946</v>
      </c>
      <c r="B3987" t="s">
        <v>1947</v>
      </c>
      <c r="C3987" s="1">
        <v>3294.3</v>
      </c>
      <c r="D3987">
        <v>26082025</v>
      </c>
      <c r="E3987">
        <v>4555</v>
      </c>
      <c r="F3987" t="s">
        <v>1927</v>
      </c>
      <c r="G3987">
        <v>6103</v>
      </c>
      <c r="H3987" t="str">
        <f>IF(COUNTIF(Aktiva_företag[FO-nummer],ostolaskut_2025[[#This Row],[Toimittajan Y-tunnus]])&gt;0, "JA", "NEJ")</f>
        <v>NEJ</v>
      </c>
    </row>
    <row r="3988" spans="1:8" x14ac:dyDescent="0.35">
      <c r="A3988" t="s">
        <v>1946</v>
      </c>
      <c r="B3988" t="s">
        <v>1947</v>
      </c>
      <c r="C3988" s="1">
        <v>3294.3</v>
      </c>
      <c r="D3988">
        <v>3102025</v>
      </c>
      <c r="E3988">
        <v>4555</v>
      </c>
      <c r="F3988" t="s">
        <v>1927</v>
      </c>
      <c r="G3988">
        <v>6103</v>
      </c>
      <c r="H3988" t="str">
        <f>IF(COUNTIF(Aktiva_företag[FO-nummer],ostolaskut_2025[[#This Row],[Toimittajan Y-tunnus]])&gt;0, "JA", "NEJ")</f>
        <v>NEJ</v>
      </c>
    </row>
    <row r="3989" spans="1:8" x14ac:dyDescent="0.35">
      <c r="A3989" t="s">
        <v>1946</v>
      </c>
      <c r="B3989" t="s">
        <v>1947</v>
      </c>
      <c r="C3989" s="1">
        <v>3091</v>
      </c>
      <c r="D3989">
        <v>27102025</v>
      </c>
      <c r="E3989">
        <v>4555</v>
      </c>
      <c r="F3989" t="s">
        <v>1927</v>
      </c>
      <c r="G3989">
        <v>6103</v>
      </c>
      <c r="H3989" t="str">
        <f>IF(COUNTIF(Aktiva_företag[FO-nummer],ostolaskut_2025[[#This Row],[Toimittajan Y-tunnus]])&gt;0, "JA", "NEJ")</f>
        <v>NEJ</v>
      </c>
    </row>
    <row r="3990" spans="1:8" x14ac:dyDescent="0.35">
      <c r="A3990" t="s">
        <v>1946</v>
      </c>
      <c r="B3990" t="s">
        <v>1947</v>
      </c>
      <c r="C3990" s="1">
        <v>520.08000000000004</v>
      </c>
      <c r="D3990">
        <v>24112025</v>
      </c>
      <c r="E3990">
        <v>4555</v>
      </c>
      <c r="F3990" t="s">
        <v>1927</v>
      </c>
      <c r="G3990">
        <v>6102</v>
      </c>
      <c r="H3990" t="str">
        <f>IF(COUNTIF(Aktiva_företag[FO-nummer],ostolaskut_2025[[#This Row],[Toimittajan Y-tunnus]])&gt;0, "JA", "NEJ")</f>
        <v>NEJ</v>
      </c>
    </row>
    <row r="3991" spans="1:8" x14ac:dyDescent="0.35">
      <c r="A3991" t="s">
        <v>1946</v>
      </c>
      <c r="B3991" t="s">
        <v>1947</v>
      </c>
      <c r="C3991" s="1">
        <v>3091</v>
      </c>
      <c r="D3991">
        <v>9122025</v>
      </c>
      <c r="E3991">
        <v>4555</v>
      </c>
      <c r="F3991" t="s">
        <v>1927</v>
      </c>
      <c r="G3991">
        <v>6103</v>
      </c>
      <c r="H3991" t="str">
        <f>IF(COUNTIF(Aktiva_företag[FO-nummer],ostolaskut_2025[[#This Row],[Toimittajan Y-tunnus]])&gt;0, "JA", "NEJ")</f>
        <v>NEJ</v>
      </c>
    </row>
    <row r="3992" spans="1:8" x14ac:dyDescent="0.35">
      <c r="A3992" t="s">
        <v>1946</v>
      </c>
      <c r="B3992" t="s">
        <v>1947</v>
      </c>
      <c r="C3992" s="1">
        <v>3294.3</v>
      </c>
      <c r="D3992">
        <v>17122025</v>
      </c>
      <c r="E3992">
        <v>4555</v>
      </c>
      <c r="F3992" t="s">
        <v>1927</v>
      </c>
      <c r="G3992">
        <v>6103</v>
      </c>
      <c r="H3992" t="str">
        <f>IF(COUNTIF(Aktiva_företag[FO-nummer],ostolaskut_2025[[#This Row],[Toimittajan Y-tunnus]])&gt;0, "JA", "NEJ")</f>
        <v>NEJ</v>
      </c>
    </row>
    <row r="3993" spans="1:8" x14ac:dyDescent="0.35">
      <c r="A3993" t="s">
        <v>310</v>
      </c>
      <c r="B3993" t="s">
        <v>311</v>
      </c>
      <c r="C3993" s="1">
        <v>895</v>
      </c>
      <c r="D3993">
        <v>22012025</v>
      </c>
      <c r="E3993">
        <v>4580</v>
      </c>
      <c r="F3993" t="s">
        <v>160</v>
      </c>
      <c r="G3993">
        <v>3051</v>
      </c>
      <c r="H3993" t="str">
        <f>IF(COUNTIF(Aktiva_företag[FO-nummer],ostolaskut_2025[[#This Row],[Toimittajan Y-tunnus]])&gt;0, "JA", "NEJ")</f>
        <v>NEJ</v>
      </c>
    </row>
    <row r="3994" spans="1:8" x14ac:dyDescent="0.35">
      <c r="A3994" t="s">
        <v>1299</v>
      </c>
      <c r="B3994" t="s">
        <v>1300</v>
      </c>
      <c r="C3994" s="1">
        <v>13099.53</v>
      </c>
      <c r="D3994">
        <v>31052025</v>
      </c>
      <c r="E3994">
        <v>4342</v>
      </c>
      <c r="F3994" t="s">
        <v>22</v>
      </c>
      <c r="G3994">
        <v>1101</v>
      </c>
      <c r="H3994" t="str">
        <f>IF(COUNTIF(Aktiva_företag[FO-nummer],ostolaskut_2025[[#This Row],[Toimittajan Y-tunnus]])&gt;0, "JA", "NEJ")</f>
        <v>NEJ</v>
      </c>
    </row>
    <row r="3995" spans="1:8" x14ac:dyDescent="0.35">
      <c r="A3995" t="s">
        <v>1299</v>
      </c>
      <c r="B3995" t="s">
        <v>1300</v>
      </c>
      <c r="C3995" s="1">
        <v>2933.12</v>
      </c>
      <c r="D3995">
        <v>31052025</v>
      </c>
      <c r="E3995">
        <v>4342</v>
      </c>
      <c r="F3995" t="s">
        <v>22</v>
      </c>
      <c r="G3995">
        <v>1101</v>
      </c>
      <c r="H3995" t="str">
        <f>IF(COUNTIF(Aktiva_företag[FO-nummer],ostolaskut_2025[[#This Row],[Toimittajan Y-tunnus]])&gt;0, "JA", "NEJ")</f>
        <v>NEJ</v>
      </c>
    </row>
    <row r="3996" spans="1:8" x14ac:dyDescent="0.35">
      <c r="A3996" t="s">
        <v>1299</v>
      </c>
      <c r="B3996" t="s">
        <v>1300</v>
      </c>
      <c r="C3996" s="1">
        <v>-2933.12</v>
      </c>
      <c r="D3996">
        <v>27062025</v>
      </c>
      <c r="E3996">
        <v>4342</v>
      </c>
      <c r="F3996" t="s">
        <v>22</v>
      </c>
      <c r="G3996">
        <v>1101</v>
      </c>
      <c r="H3996" t="str">
        <f>IF(COUNTIF(Aktiva_företag[FO-nummer],ostolaskut_2025[[#This Row],[Toimittajan Y-tunnus]])&gt;0, "JA", "NEJ")</f>
        <v>NEJ</v>
      </c>
    </row>
    <row r="3997" spans="1:8" x14ac:dyDescent="0.35">
      <c r="A3997" t="s">
        <v>1299</v>
      </c>
      <c r="B3997" t="s">
        <v>1300</v>
      </c>
      <c r="C3997" s="1">
        <v>-13099.53</v>
      </c>
      <c r="D3997">
        <v>27062025</v>
      </c>
      <c r="E3997">
        <v>4342</v>
      </c>
      <c r="F3997" t="s">
        <v>22</v>
      </c>
      <c r="G3997">
        <v>1101</v>
      </c>
      <c r="H3997" t="str">
        <f>IF(COUNTIF(Aktiva_företag[FO-nummer],ostolaskut_2025[[#This Row],[Toimittajan Y-tunnus]])&gt;0, "JA", "NEJ")</f>
        <v>NEJ</v>
      </c>
    </row>
    <row r="3998" spans="1:8" x14ac:dyDescent="0.35">
      <c r="A3998" t="s">
        <v>1299</v>
      </c>
      <c r="B3998" t="s">
        <v>1300</v>
      </c>
      <c r="C3998" s="1">
        <v>1237.42</v>
      </c>
      <c r="D3998">
        <v>30062025</v>
      </c>
      <c r="E3998">
        <v>4342</v>
      </c>
      <c r="F3998" t="s">
        <v>22</v>
      </c>
      <c r="G3998">
        <v>1101</v>
      </c>
      <c r="H3998" t="str">
        <f>IF(COUNTIF(Aktiva_företag[FO-nummer],ostolaskut_2025[[#This Row],[Toimittajan Y-tunnus]])&gt;0, "JA", "NEJ")</f>
        <v>NEJ</v>
      </c>
    </row>
    <row r="3999" spans="1:8" x14ac:dyDescent="0.35">
      <c r="A3999" t="s">
        <v>1299</v>
      </c>
      <c r="B3999" t="s">
        <v>1300</v>
      </c>
      <c r="C3999" s="1">
        <v>13894.11</v>
      </c>
      <c r="D3999">
        <v>30062025</v>
      </c>
      <c r="E3999">
        <v>4342</v>
      </c>
      <c r="F3999" t="s">
        <v>22</v>
      </c>
      <c r="G3999">
        <v>1101</v>
      </c>
      <c r="H3999" t="str">
        <f>IF(COUNTIF(Aktiva_företag[FO-nummer],ostolaskut_2025[[#This Row],[Toimittajan Y-tunnus]])&gt;0, "JA", "NEJ")</f>
        <v>NEJ</v>
      </c>
    </row>
    <row r="4000" spans="1:8" x14ac:dyDescent="0.35">
      <c r="A4000" t="s">
        <v>1299</v>
      </c>
      <c r="B4000" t="s">
        <v>1300</v>
      </c>
      <c r="C4000" s="1">
        <v>1000</v>
      </c>
      <c r="D4000">
        <v>28112025</v>
      </c>
      <c r="E4000">
        <v>4342</v>
      </c>
      <c r="F4000" t="s">
        <v>22</v>
      </c>
      <c r="G4000">
        <v>5551</v>
      </c>
      <c r="H4000" t="str">
        <f>IF(COUNTIF(Aktiva_företag[FO-nummer],ostolaskut_2025[[#This Row],[Toimittajan Y-tunnus]])&gt;0, "JA", "NEJ")</f>
        <v>NEJ</v>
      </c>
    </row>
    <row r="4001" spans="1:8" x14ac:dyDescent="0.35">
      <c r="A4001" t="s">
        <v>1299</v>
      </c>
      <c r="B4001" t="s">
        <v>1300</v>
      </c>
      <c r="C4001" s="1">
        <v>3003</v>
      </c>
      <c r="D4001">
        <v>31122025</v>
      </c>
      <c r="E4001">
        <v>4342</v>
      </c>
      <c r="F4001" t="s">
        <v>22</v>
      </c>
      <c r="G4001">
        <v>1101</v>
      </c>
      <c r="H4001" t="str">
        <f>IF(COUNTIF(Aktiva_företag[FO-nummer],ostolaskut_2025[[#This Row],[Toimittajan Y-tunnus]])&gt;0, "JA", "NEJ")</f>
        <v>NEJ</v>
      </c>
    </row>
    <row r="4002" spans="1:8" x14ac:dyDescent="0.35">
      <c r="A4002" t="s">
        <v>429</v>
      </c>
      <c r="B4002" t="s">
        <v>11</v>
      </c>
      <c r="C4002" s="1">
        <v>53.49</v>
      </c>
      <c r="D4002">
        <v>3022025</v>
      </c>
      <c r="E4002">
        <v>4341</v>
      </c>
      <c r="F4002" t="s">
        <v>57</v>
      </c>
      <c r="G4002">
        <v>1101</v>
      </c>
      <c r="H4002" t="str">
        <f>IF(COUNTIF(Aktiva_företag[FO-nummer],ostolaskut_2025[[#This Row],[Toimittajan Y-tunnus]])&gt;0, "JA", "NEJ")</f>
        <v>NEJ</v>
      </c>
    </row>
    <row r="4003" spans="1:8" x14ac:dyDescent="0.35">
      <c r="A4003" t="s">
        <v>429</v>
      </c>
      <c r="B4003" t="s">
        <v>11</v>
      </c>
      <c r="C4003" s="1">
        <v>7</v>
      </c>
      <c r="D4003">
        <v>3032025</v>
      </c>
      <c r="E4003">
        <v>4360</v>
      </c>
      <c r="F4003" t="s">
        <v>76</v>
      </c>
      <c r="G4003">
        <v>1101</v>
      </c>
      <c r="H4003" t="str">
        <f>IF(COUNTIF(Aktiva_företag[FO-nummer],ostolaskut_2025[[#This Row],[Toimittajan Y-tunnus]])&gt;0, "JA", "NEJ")</f>
        <v>NEJ</v>
      </c>
    </row>
    <row r="4004" spans="1:8" x14ac:dyDescent="0.35">
      <c r="A4004" t="s">
        <v>429</v>
      </c>
      <c r="B4004" t="s">
        <v>11</v>
      </c>
      <c r="C4004" s="1">
        <v>9</v>
      </c>
      <c r="D4004">
        <v>7042025</v>
      </c>
      <c r="E4004">
        <v>4341</v>
      </c>
      <c r="F4004" t="s">
        <v>57</v>
      </c>
      <c r="G4004">
        <v>1101</v>
      </c>
      <c r="H4004" t="str">
        <f>IF(COUNTIF(Aktiva_företag[FO-nummer],ostolaskut_2025[[#This Row],[Toimittajan Y-tunnus]])&gt;0, "JA", "NEJ")</f>
        <v>NEJ</v>
      </c>
    </row>
    <row r="4005" spans="1:8" x14ac:dyDescent="0.35">
      <c r="A4005" t="s">
        <v>429</v>
      </c>
      <c r="B4005" t="s">
        <v>11</v>
      </c>
      <c r="C4005" s="1">
        <v>9</v>
      </c>
      <c r="D4005">
        <v>1052025</v>
      </c>
      <c r="E4005">
        <v>4470</v>
      </c>
      <c r="F4005" t="s">
        <v>20</v>
      </c>
      <c r="G4005">
        <v>1101</v>
      </c>
      <c r="H4005" t="str">
        <f>IF(COUNTIF(Aktiva_företag[FO-nummer],ostolaskut_2025[[#This Row],[Toimittajan Y-tunnus]])&gt;0, "JA", "NEJ")</f>
        <v>NEJ</v>
      </c>
    </row>
    <row r="4006" spans="1:8" x14ac:dyDescent="0.35">
      <c r="A4006" t="s">
        <v>429</v>
      </c>
      <c r="B4006" t="s">
        <v>11</v>
      </c>
      <c r="C4006" s="1">
        <v>28.52</v>
      </c>
      <c r="D4006">
        <v>2062025</v>
      </c>
      <c r="E4006">
        <v>4341</v>
      </c>
      <c r="F4006" t="s">
        <v>57</v>
      </c>
      <c r="G4006">
        <v>1101</v>
      </c>
      <c r="H4006" t="str">
        <f>IF(COUNTIF(Aktiva_företag[FO-nummer],ostolaskut_2025[[#This Row],[Toimittajan Y-tunnus]])&gt;0, "JA", "NEJ")</f>
        <v>NEJ</v>
      </c>
    </row>
    <row r="4007" spans="1:8" x14ac:dyDescent="0.35">
      <c r="A4007" t="s">
        <v>429</v>
      </c>
      <c r="B4007" t="s">
        <v>11</v>
      </c>
      <c r="C4007" s="1">
        <v>9</v>
      </c>
      <c r="D4007">
        <v>1072025</v>
      </c>
      <c r="E4007">
        <v>4470</v>
      </c>
      <c r="F4007" t="s">
        <v>20</v>
      </c>
      <c r="G4007">
        <v>1101</v>
      </c>
      <c r="H4007" t="str">
        <f>IF(COUNTIF(Aktiva_företag[FO-nummer],ostolaskut_2025[[#This Row],[Toimittajan Y-tunnus]])&gt;0, "JA", "NEJ")</f>
        <v>NEJ</v>
      </c>
    </row>
    <row r="4008" spans="1:8" x14ac:dyDescent="0.35">
      <c r="A4008" t="s">
        <v>1497</v>
      </c>
      <c r="B4008" t="s">
        <v>1498</v>
      </c>
      <c r="C4008" s="1">
        <v>1088.99</v>
      </c>
      <c r="D4008">
        <v>29082025</v>
      </c>
      <c r="E4008">
        <v>4470</v>
      </c>
      <c r="F4008" t="s">
        <v>20</v>
      </c>
      <c r="G4008">
        <v>1101</v>
      </c>
      <c r="H4008" t="str">
        <f>IF(COUNTIF(Aktiva_företag[FO-nummer],ostolaskut_2025[[#This Row],[Toimittajan Y-tunnus]])&gt;0, "JA", "NEJ")</f>
        <v>NEJ</v>
      </c>
    </row>
    <row r="4009" spans="1:8" x14ac:dyDescent="0.35">
      <c r="A4009" t="s">
        <v>1497</v>
      </c>
      <c r="B4009" t="s">
        <v>1498</v>
      </c>
      <c r="C4009" s="1">
        <v>641.70000000000005</v>
      </c>
      <c r="D4009">
        <v>11122025</v>
      </c>
      <c r="E4009">
        <v>4470</v>
      </c>
      <c r="F4009" t="s">
        <v>20</v>
      </c>
      <c r="G4009">
        <v>1101</v>
      </c>
      <c r="H4009" t="str">
        <f>IF(COUNTIF(Aktiva_företag[FO-nummer],ostolaskut_2025[[#This Row],[Toimittajan Y-tunnus]])&gt;0, "JA", "NEJ")</f>
        <v>NEJ</v>
      </c>
    </row>
    <row r="4010" spans="1:8" x14ac:dyDescent="0.35">
      <c r="A4010" t="s">
        <v>1497</v>
      </c>
      <c r="B4010" t="s">
        <v>1498</v>
      </c>
      <c r="C4010" s="1">
        <v>705.58</v>
      </c>
      <c r="D4010">
        <v>11122025</v>
      </c>
      <c r="E4010">
        <v>4470</v>
      </c>
      <c r="F4010" t="s">
        <v>20</v>
      </c>
      <c r="G4010">
        <v>1101</v>
      </c>
      <c r="H4010" t="str">
        <f>IF(COUNTIF(Aktiva_företag[FO-nummer],ostolaskut_2025[[#This Row],[Toimittajan Y-tunnus]])&gt;0, "JA", "NEJ")</f>
        <v>NEJ</v>
      </c>
    </row>
    <row r="4011" spans="1:8" x14ac:dyDescent="0.35">
      <c r="A4011" t="s">
        <v>1925</v>
      </c>
      <c r="B4011" t="s">
        <v>1926</v>
      </c>
      <c r="C4011" s="1">
        <v>8241.75</v>
      </c>
      <c r="D4011">
        <v>9012025</v>
      </c>
      <c r="E4011">
        <v>4555</v>
      </c>
      <c r="F4011" t="s">
        <v>1927</v>
      </c>
      <c r="G4011">
        <v>6103</v>
      </c>
      <c r="H4011" t="str">
        <f>IF(COUNTIF(Aktiva_företag[FO-nummer],ostolaskut_2025[[#This Row],[Toimittajan Y-tunnus]])&gt;0, "JA", "NEJ")</f>
        <v>NEJ</v>
      </c>
    </row>
    <row r="4012" spans="1:8" x14ac:dyDescent="0.35">
      <c r="A4012" t="s">
        <v>1925</v>
      </c>
      <c r="B4012" t="s">
        <v>1926</v>
      </c>
      <c r="C4012" s="1">
        <v>8325</v>
      </c>
      <c r="D4012">
        <v>19092025</v>
      </c>
      <c r="E4012">
        <v>4555</v>
      </c>
      <c r="F4012" t="s">
        <v>1927</v>
      </c>
      <c r="G4012">
        <v>6103</v>
      </c>
      <c r="H4012" t="str">
        <f>IF(COUNTIF(Aktiva_företag[FO-nummer],ostolaskut_2025[[#This Row],[Toimittajan Y-tunnus]])&gt;0, "JA", "NEJ")</f>
        <v>NEJ</v>
      </c>
    </row>
    <row r="4013" spans="1:8" x14ac:dyDescent="0.35">
      <c r="A4013" t="s">
        <v>1670</v>
      </c>
      <c r="B4013" t="s">
        <v>1671</v>
      </c>
      <c r="C4013" s="1">
        <v>721</v>
      </c>
      <c r="D4013">
        <v>23102025</v>
      </c>
      <c r="E4013">
        <v>4440</v>
      </c>
      <c r="F4013" t="s">
        <v>108</v>
      </c>
      <c r="G4013">
        <v>3101</v>
      </c>
      <c r="H4013" t="str">
        <f>IF(COUNTIF(Aktiva_företag[FO-nummer],ostolaskut_2025[[#This Row],[Toimittajan Y-tunnus]])&gt;0, "JA", "NEJ")</f>
        <v>NEJ</v>
      </c>
    </row>
    <row r="4014" spans="1:8" x14ac:dyDescent="0.35">
      <c r="A4014" t="s">
        <v>1439</v>
      </c>
      <c r="B4014" t="s">
        <v>1440</v>
      </c>
      <c r="C4014" s="1">
        <v>130.57</v>
      </c>
      <c r="D4014">
        <v>14082025</v>
      </c>
      <c r="E4014">
        <v>4600</v>
      </c>
      <c r="F4014" t="s">
        <v>120</v>
      </c>
      <c r="G4014">
        <v>3601</v>
      </c>
      <c r="H4014" t="str">
        <f>IF(COUNTIF(Aktiva_företag[FO-nummer],ostolaskut_2025[[#This Row],[Toimittajan Y-tunnus]])&gt;0, "JA", "NEJ")</f>
        <v>NEJ</v>
      </c>
    </row>
    <row r="4015" spans="1:8" x14ac:dyDescent="0.35">
      <c r="A4015" t="s">
        <v>1439</v>
      </c>
      <c r="B4015" t="s">
        <v>1440</v>
      </c>
      <c r="C4015" s="1">
        <v>3649.4</v>
      </c>
      <c r="D4015">
        <v>12122025</v>
      </c>
      <c r="E4015">
        <v>4580</v>
      </c>
      <c r="F4015" t="s">
        <v>160</v>
      </c>
      <c r="G4015">
        <v>3601</v>
      </c>
      <c r="H4015" t="str">
        <f>IF(COUNTIF(Aktiva_företag[FO-nummer],ostolaskut_2025[[#This Row],[Toimittajan Y-tunnus]])&gt;0, "JA", "NEJ")</f>
        <v>NEJ</v>
      </c>
    </row>
    <row r="4016" spans="1:8" x14ac:dyDescent="0.35">
      <c r="A4016" t="s">
        <v>695</v>
      </c>
      <c r="B4016" t="s">
        <v>11</v>
      </c>
      <c r="C4016" s="1">
        <v>211.87</v>
      </c>
      <c r="D4016">
        <v>23012025</v>
      </c>
      <c r="E4016">
        <v>4580</v>
      </c>
      <c r="F4016" t="s">
        <v>160</v>
      </c>
      <c r="G4016">
        <v>3551</v>
      </c>
      <c r="H4016" t="str">
        <f>IF(COUNTIF(Aktiva_företag[FO-nummer],ostolaskut_2025[[#This Row],[Toimittajan Y-tunnus]])&gt;0, "JA", "NEJ")</f>
        <v>NEJ</v>
      </c>
    </row>
    <row r="4017" spans="1:8" x14ac:dyDescent="0.35">
      <c r="A4017" t="s">
        <v>708</v>
      </c>
      <c r="B4017" t="s">
        <v>709</v>
      </c>
      <c r="C4017" s="1">
        <v>120</v>
      </c>
      <c r="D4017">
        <v>28022025</v>
      </c>
      <c r="E4017">
        <v>4341</v>
      </c>
      <c r="F4017" t="s">
        <v>57</v>
      </c>
      <c r="G4017">
        <v>5501</v>
      </c>
      <c r="H4017" t="str">
        <f>IF(COUNTIF(Aktiva_företag[FO-nummer],ostolaskut_2025[[#This Row],[Toimittajan Y-tunnus]])&gt;0, "JA", "NEJ")</f>
        <v>NEJ</v>
      </c>
    </row>
    <row r="4018" spans="1:8" x14ac:dyDescent="0.35">
      <c r="A4018" t="s">
        <v>708</v>
      </c>
      <c r="B4018" t="s">
        <v>709</v>
      </c>
      <c r="C4018" s="1">
        <v>120</v>
      </c>
      <c r="D4018">
        <v>28022025</v>
      </c>
      <c r="E4018">
        <v>4341</v>
      </c>
      <c r="F4018" t="s">
        <v>57</v>
      </c>
      <c r="G4018">
        <v>5501</v>
      </c>
      <c r="H4018" t="str">
        <f>IF(COUNTIF(Aktiva_företag[FO-nummer],ostolaskut_2025[[#This Row],[Toimittajan Y-tunnus]])&gt;0, "JA", "NEJ")</f>
        <v>NEJ</v>
      </c>
    </row>
    <row r="4019" spans="1:8" x14ac:dyDescent="0.35">
      <c r="A4019" t="s">
        <v>708</v>
      </c>
      <c r="B4019" t="s">
        <v>709</v>
      </c>
      <c r="C4019" s="1">
        <v>120</v>
      </c>
      <c r="D4019">
        <v>28022025</v>
      </c>
      <c r="E4019">
        <v>4341</v>
      </c>
      <c r="F4019" t="s">
        <v>57</v>
      </c>
      <c r="G4019">
        <v>5501</v>
      </c>
      <c r="H4019" t="str">
        <f>IF(COUNTIF(Aktiva_företag[FO-nummer],ostolaskut_2025[[#This Row],[Toimittajan Y-tunnus]])&gt;0, "JA", "NEJ")</f>
        <v>NEJ</v>
      </c>
    </row>
    <row r="4020" spans="1:8" x14ac:dyDescent="0.35">
      <c r="A4020" t="s">
        <v>708</v>
      </c>
      <c r="B4020" t="s">
        <v>709</v>
      </c>
      <c r="C4020" s="1">
        <v>120</v>
      </c>
      <c r="D4020">
        <v>1042025</v>
      </c>
      <c r="E4020">
        <v>4341</v>
      </c>
      <c r="F4020" t="s">
        <v>57</v>
      </c>
      <c r="G4020">
        <v>5501</v>
      </c>
      <c r="H4020" t="str">
        <f>IF(COUNTIF(Aktiva_företag[FO-nummer],ostolaskut_2025[[#This Row],[Toimittajan Y-tunnus]])&gt;0, "JA", "NEJ")</f>
        <v>NEJ</v>
      </c>
    </row>
    <row r="4021" spans="1:8" x14ac:dyDescent="0.35">
      <c r="A4021" t="s">
        <v>708</v>
      </c>
      <c r="B4021" t="s">
        <v>709</v>
      </c>
      <c r="C4021" s="1">
        <v>120</v>
      </c>
      <c r="D4021">
        <v>1042025</v>
      </c>
      <c r="E4021">
        <v>4341</v>
      </c>
      <c r="F4021" t="s">
        <v>57</v>
      </c>
      <c r="G4021">
        <v>5501</v>
      </c>
      <c r="H4021" t="str">
        <f>IF(COUNTIF(Aktiva_företag[FO-nummer],ostolaskut_2025[[#This Row],[Toimittajan Y-tunnus]])&gt;0, "JA", "NEJ")</f>
        <v>NEJ</v>
      </c>
    </row>
    <row r="4022" spans="1:8" x14ac:dyDescent="0.35">
      <c r="A4022" t="s">
        <v>708</v>
      </c>
      <c r="B4022" t="s">
        <v>709</v>
      </c>
      <c r="C4022" s="1">
        <v>120</v>
      </c>
      <c r="D4022">
        <v>1042025</v>
      </c>
      <c r="E4022">
        <v>4341</v>
      </c>
      <c r="F4022" t="s">
        <v>57</v>
      </c>
      <c r="G4022">
        <v>5501</v>
      </c>
      <c r="H4022" t="str">
        <f>IF(COUNTIF(Aktiva_företag[FO-nummer],ostolaskut_2025[[#This Row],[Toimittajan Y-tunnus]])&gt;0, "JA", "NEJ")</f>
        <v>NEJ</v>
      </c>
    </row>
    <row r="4023" spans="1:8" x14ac:dyDescent="0.35">
      <c r="A4023" t="s">
        <v>708</v>
      </c>
      <c r="B4023" t="s">
        <v>709</v>
      </c>
      <c r="C4023" s="1">
        <v>120</v>
      </c>
      <c r="D4023">
        <v>1072025</v>
      </c>
      <c r="E4023">
        <v>4840</v>
      </c>
      <c r="F4023" t="s">
        <v>143</v>
      </c>
      <c r="G4023">
        <v>5501</v>
      </c>
      <c r="H4023" t="str">
        <f>IF(COUNTIF(Aktiva_företag[FO-nummer],ostolaskut_2025[[#This Row],[Toimittajan Y-tunnus]])&gt;0, "JA", "NEJ")</f>
        <v>NEJ</v>
      </c>
    </row>
    <row r="4024" spans="1:8" x14ac:dyDescent="0.35">
      <c r="A4024" t="s">
        <v>708</v>
      </c>
      <c r="B4024" t="s">
        <v>709</v>
      </c>
      <c r="C4024" s="1">
        <v>120</v>
      </c>
      <c r="D4024">
        <v>1072025</v>
      </c>
      <c r="E4024">
        <v>4840</v>
      </c>
      <c r="F4024" t="s">
        <v>143</v>
      </c>
      <c r="G4024">
        <v>5501</v>
      </c>
      <c r="H4024" t="str">
        <f>IF(COUNTIF(Aktiva_företag[FO-nummer],ostolaskut_2025[[#This Row],[Toimittajan Y-tunnus]])&gt;0, "JA", "NEJ")</f>
        <v>NEJ</v>
      </c>
    </row>
    <row r="4025" spans="1:8" x14ac:dyDescent="0.35">
      <c r="A4025" t="s">
        <v>708</v>
      </c>
      <c r="B4025" t="s">
        <v>709</v>
      </c>
      <c r="C4025" s="1">
        <v>120</v>
      </c>
      <c r="D4025">
        <v>1072025</v>
      </c>
      <c r="E4025">
        <v>4840</v>
      </c>
      <c r="F4025" t="s">
        <v>143</v>
      </c>
      <c r="G4025">
        <v>5501</v>
      </c>
      <c r="H4025" t="str">
        <f>IF(COUNTIF(Aktiva_företag[FO-nummer],ostolaskut_2025[[#This Row],[Toimittajan Y-tunnus]])&gt;0, "JA", "NEJ")</f>
        <v>NEJ</v>
      </c>
    </row>
    <row r="4026" spans="1:8" x14ac:dyDescent="0.35">
      <c r="A4026" t="s">
        <v>708</v>
      </c>
      <c r="B4026" t="s">
        <v>709</v>
      </c>
      <c r="C4026" s="1">
        <v>120</v>
      </c>
      <c r="D4026">
        <v>1102025</v>
      </c>
      <c r="E4026">
        <v>4340</v>
      </c>
      <c r="F4026" t="s">
        <v>66</v>
      </c>
      <c r="G4026">
        <v>5501</v>
      </c>
      <c r="H4026" t="str">
        <f>IF(COUNTIF(Aktiva_företag[FO-nummer],ostolaskut_2025[[#This Row],[Toimittajan Y-tunnus]])&gt;0, "JA", "NEJ")</f>
        <v>NEJ</v>
      </c>
    </row>
    <row r="4027" spans="1:8" x14ac:dyDescent="0.35">
      <c r="A4027" t="s">
        <v>708</v>
      </c>
      <c r="B4027" t="s">
        <v>709</v>
      </c>
      <c r="C4027" s="1">
        <v>120</v>
      </c>
      <c r="D4027">
        <v>1102025</v>
      </c>
      <c r="E4027">
        <v>4341</v>
      </c>
      <c r="F4027" t="s">
        <v>57</v>
      </c>
      <c r="G4027">
        <v>5501</v>
      </c>
      <c r="H4027" t="str">
        <f>IF(COUNTIF(Aktiva_företag[FO-nummer],ostolaskut_2025[[#This Row],[Toimittajan Y-tunnus]])&gt;0, "JA", "NEJ")</f>
        <v>NEJ</v>
      </c>
    </row>
    <row r="4028" spans="1:8" x14ac:dyDescent="0.35">
      <c r="A4028" t="s">
        <v>708</v>
      </c>
      <c r="B4028" t="s">
        <v>709</v>
      </c>
      <c r="C4028" s="1">
        <v>120</v>
      </c>
      <c r="D4028">
        <v>1102025</v>
      </c>
      <c r="E4028">
        <v>4341</v>
      </c>
      <c r="F4028" t="s">
        <v>57</v>
      </c>
      <c r="G4028">
        <v>5501</v>
      </c>
      <c r="H4028" t="str">
        <f>IF(COUNTIF(Aktiva_företag[FO-nummer],ostolaskut_2025[[#This Row],[Toimittajan Y-tunnus]])&gt;0, "JA", "NEJ")</f>
        <v>NEJ</v>
      </c>
    </row>
    <row r="4029" spans="1:8" x14ac:dyDescent="0.35">
      <c r="A4029" t="s">
        <v>1802</v>
      </c>
      <c r="B4029" t="s">
        <v>1803</v>
      </c>
      <c r="C4029" s="1">
        <v>16500</v>
      </c>
      <c r="D4029">
        <v>28112025</v>
      </c>
      <c r="E4029">
        <v>4340</v>
      </c>
      <c r="F4029" t="s">
        <v>66</v>
      </c>
      <c r="G4029">
        <v>5352</v>
      </c>
      <c r="H4029" t="str">
        <f>IF(COUNTIF(Aktiva_företag[FO-nummer],ostolaskut_2025[[#This Row],[Toimittajan Y-tunnus]])&gt;0, "JA", "NEJ")</f>
        <v>NEJ</v>
      </c>
    </row>
    <row r="4030" spans="1:8" x14ac:dyDescent="0.35">
      <c r="A4030" t="s">
        <v>1062</v>
      </c>
      <c r="B4030" t="s">
        <v>1063</v>
      </c>
      <c r="C4030" s="1">
        <v>43.64</v>
      </c>
      <c r="D4030">
        <v>29042025</v>
      </c>
      <c r="E4030">
        <v>4512</v>
      </c>
      <c r="F4030" t="s">
        <v>39</v>
      </c>
      <c r="G4030">
        <v>5551</v>
      </c>
      <c r="H4030" t="str">
        <f>IF(COUNTIF(Aktiva_företag[FO-nummer],ostolaskut_2025[[#This Row],[Toimittajan Y-tunnus]])&gt;0, "JA", "NEJ")</f>
        <v>NEJ</v>
      </c>
    </row>
    <row r="4031" spans="1:8" x14ac:dyDescent="0.35">
      <c r="A4031" t="s">
        <v>1062</v>
      </c>
      <c r="B4031" t="s">
        <v>1063</v>
      </c>
      <c r="C4031" s="1">
        <v>43.64</v>
      </c>
      <c r="D4031">
        <v>29042025</v>
      </c>
      <c r="E4031">
        <v>4512</v>
      </c>
      <c r="F4031" t="s">
        <v>39</v>
      </c>
      <c r="G4031">
        <v>3101</v>
      </c>
      <c r="H4031" t="str">
        <f>IF(COUNTIF(Aktiva_företag[FO-nummer],ostolaskut_2025[[#This Row],[Toimittajan Y-tunnus]])&gt;0, "JA", "NEJ")</f>
        <v>NEJ</v>
      </c>
    </row>
    <row r="4032" spans="1:8" x14ac:dyDescent="0.35">
      <c r="A4032" t="s">
        <v>1062</v>
      </c>
      <c r="B4032" t="s">
        <v>1063</v>
      </c>
      <c r="C4032" s="1">
        <v>18</v>
      </c>
      <c r="D4032">
        <v>16052025</v>
      </c>
      <c r="E4032">
        <v>4470</v>
      </c>
      <c r="F4032" t="s">
        <v>20</v>
      </c>
      <c r="G4032">
        <v>3501</v>
      </c>
      <c r="H4032" t="str">
        <f>IF(COUNTIF(Aktiva_företag[FO-nummer],ostolaskut_2025[[#This Row],[Toimittajan Y-tunnus]])&gt;0, "JA", "NEJ")</f>
        <v>NEJ</v>
      </c>
    </row>
    <row r="4033" spans="1:8" x14ac:dyDescent="0.35">
      <c r="A4033" t="s">
        <v>1062</v>
      </c>
      <c r="B4033" t="s">
        <v>1063</v>
      </c>
      <c r="C4033" s="1">
        <v>9</v>
      </c>
      <c r="D4033">
        <v>3092025</v>
      </c>
      <c r="E4033">
        <v>4470</v>
      </c>
      <c r="F4033" t="s">
        <v>20</v>
      </c>
      <c r="G4033">
        <v>3501</v>
      </c>
      <c r="H4033" t="str">
        <f>IF(COUNTIF(Aktiva_företag[FO-nummer],ostolaskut_2025[[#This Row],[Toimittajan Y-tunnus]])&gt;0, "JA", "NEJ")</f>
        <v>NEJ</v>
      </c>
    </row>
    <row r="4034" spans="1:8" x14ac:dyDescent="0.35">
      <c r="A4034" t="s">
        <v>1062</v>
      </c>
      <c r="B4034" t="s">
        <v>1063</v>
      </c>
      <c r="C4034" s="1">
        <v>36</v>
      </c>
      <c r="D4034">
        <v>18112025</v>
      </c>
      <c r="E4034">
        <v>4470</v>
      </c>
      <c r="F4034" t="s">
        <v>20</v>
      </c>
      <c r="G4034">
        <v>3501</v>
      </c>
      <c r="H4034" t="str">
        <f>IF(COUNTIF(Aktiva_företag[FO-nummer],ostolaskut_2025[[#This Row],[Toimittajan Y-tunnus]])&gt;0, "JA", "NEJ")</f>
        <v>NEJ</v>
      </c>
    </row>
    <row r="4035" spans="1:8" x14ac:dyDescent="0.35">
      <c r="A4035" t="s">
        <v>1185</v>
      </c>
      <c r="B4035" t="s">
        <v>1186</v>
      </c>
      <c r="C4035" s="1">
        <v>137.24</v>
      </c>
      <c r="D4035">
        <v>6052025</v>
      </c>
      <c r="E4035">
        <v>4500</v>
      </c>
      <c r="F4035" t="s">
        <v>281</v>
      </c>
      <c r="G4035">
        <v>3051</v>
      </c>
      <c r="H4035" t="str">
        <f>IF(COUNTIF(Aktiva_företag[FO-nummer],ostolaskut_2025[[#This Row],[Toimittajan Y-tunnus]])&gt;0, "JA", "NEJ")</f>
        <v>NEJ</v>
      </c>
    </row>
    <row r="4036" spans="1:8" x14ac:dyDescent="0.35">
      <c r="A4036" t="s">
        <v>1185</v>
      </c>
      <c r="B4036" t="s">
        <v>1186</v>
      </c>
      <c r="C4036" s="1">
        <v>54.36</v>
      </c>
      <c r="D4036">
        <v>10062025</v>
      </c>
      <c r="E4036">
        <v>4511</v>
      </c>
      <c r="F4036" t="s">
        <v>129</v>
      </c>
      <c r="G4036">
        <v>3251</v>
      </c>
      <c r="H4036" t="str">
        <f>IF(COUNTIF(Aktiva_företag[FO-nummer],ostolaskut_2025[[#This Row],[Toimittajan Y-tunnus]])&gt;0, "JA", "NEJ")</f>
        <v>NEJ</v>
      </c>
    </row>
    <row r="4037" spans="1:8" x14ac:dyDescent="0.35">
      <c r="A4037" t="s">
        <v>339</v>
      </c>
      <c r="B4037" t="s">
        <v>340</v>
      </c>
      <c r="C4037" s="1">
        <v>40</v>
      </c>
      <c r="D4037">
        <v>17012025</v>
      </c>
      <c r="E4037">
        <v>4512</v>
      </c>
      <c r="F4037" t="s">
        <v>39</v>
      </c>
      <c r="G4037">
        <v>1101</v>
      </c>
      <c r="H4037" t="str">
        <f>IF(COUNTIF(Aktiva_företag[FO-nummer],ostolaskut_2025[[#This Row],[Toimittajan Y-tunnus]])&gt;0, "JA", "NEJ")</f>
        <v>NEJ</v>
      </c>
    </row>
    <row r="4038" spans="1:8" x14ac:dyDescent="0.35">
      <c r="A4038" t="s">
        <v>1457</v>
      </c>
      <c r="B4038" t="s">
        <v>1458</v>
      </c>
      <c r="C4038" s="1">
        <v>2000</v>
      </c>
      <c r="D4038">
        <v>1072025</v>
      </c>
      <c r="E4038">
        <v>4342</v>
      </c>
      <c r="F4038" t="s">
        <v>22</v>
      </c>
      <c r="G4038">
        <v>5501</v>
      </c>
      <c r="H4038" t="str">
        <f>IF(COUNTIF(Aktiva_företag[FO-nummer],ostolaskut_2025[[#This Row],[Toimittajan Y-tunnus]])&gt;0, "JA", "NEJ")</f>
        <v>NEJ</v>
      </c>
    </row>
    <row r="4039" spans="1:8" x14ac:dyDescent="0.35">
      <c r="A4039" t="s">
        <v>1105</v>
      </c>
      <c r="B4039" t="s">
        <v>1106</v>
      </c>
      <c r="C4039" s="1">
        <v>544.36</v>
      </c>
      <c r="D4039">
        <v>7052025</v>
      </c>
      <c r="E4039">
        <v>4512</v>
      </c>
      <c r="F4039" t="s">
        <v>39</v>
      </c>
      <c r="G4039">
        <v>3051</v>
      </c>
      <c r="H4039" t="str">
        <f>IF(COUNTIF(Aktiva_företag[FO-nummer],ostolaskut_2025[[#This Row],[Toimittajan Y-tunnus]])&gt;0, "JA", "NEJ")</f>
        <v>NEJ</v>
      </c>
    </row>
    <row r="4040" spans="1:8" x14ac:dyDescent="0.35">
      <c r="A4040" t="s">
        <v>1105</v>
      </c>
      <c r="B4040" t="s">
        <v>1106</v>
      </c>
      <c r="C4040" s="1">
        <v>318.24</v>
      </c>
      <c r="D4040">
        <v>4062025</v>
      </c>
      <c r="E4040">
        <v>4512</v>
      </c>
      <c r="F4040" t="s">
        <v>39</v>
      </c>
      <c r="G4040">
        <v>1101</v>
      </c>
      <c r="H4040" t="str">
        <f>IF(COUNTIF(Aktiva_företag[FO-nummer],ostolaskut_2025[[#This Row],[Toimittajan Y-tunnus]])&gt;0, "JA", "NEJ")</f>
        <v>NEJ</v>
      </c>
    </row>
    <row r="4041" spans="1:8" x14ac:dyDescent="0.35">
      <c r="A4041" t="s">
        <v>1105</v>
      </c>
      <c r="B4041" t="s">
        <v>1106</v>
      </c>
      <c r="C4041" s="1">
        <v>2500</v>
      </c>
      <c r="D4041">
        <v>5062025</v>
      </c>
      <c r="E4041">
        <v>4601</v>
      </c>
      <c r="F4041" t="s">
        <v>132</v>
      </c>
      <c r="G4041">
        <v>5551</v>
      </c>
      <c r="H4041" t="str">
        <f>IF(COUNTIF(Aktiva_företag[FO-nummer],ostolaskut_2025[[#This Row],[Toimittajan Y-tunnus]])&gt;0, "JA", "NEJ")</f>
        <v>NEJ</v>
      </c>
    </row>
    <row r="4042" spans="1:8" x14ac:dyDescent="0.35">
      <c r="A4042" t="s">
        <v>1105</v>
      </c>
      <c r="B4042" t="s">
        <v>1106</v>
      </c>
      <c r="C4042" s="1">
        <v>300</v>
      </c>
      <c r="D4042">
        <v>5062025</v>
      </c>
      <c r="E4042">
        <v>4601</v>
      </c>
      <c r="F4042" t="s">
        <v>132</v>
      </c>
      <c r="G4042">
        <v>5551</v>
      </c>
      <c r="H4042" t="str">
        <f>IF(COUNTIF(Aktiva_företag[FO-nummer],ostolaskut_2025[[#This Row],[Toimittajan Y-tunnus]])&gt;0, "JA", "NEJ")</f>
        <v>NEJ</v>
      </c>
    </row>
    <row r="4043" spans="1:8" x14ac:dyDescent="0.35">
      <c r="A4043" t="s">
        <v>1105</v>
      </c>
      <c r="B4043" t="s">
        <v>1106</v>
      </c>
      <c r="C4043" s="1">
        <v>318.20999999999998</v>
      </c>
      <c r="D4043">
        <v>9092025</v>
      </c>
      <c r="E4043">
        <v>4512</v>
      </c>
      <c r="F4043" t="s">
        <v>39</v>
      </c>
      <c r="G4043">
        <v>3051</v>
      </c>
      <c r="H4043" t="str">
        <f>IF(COUNTIF(Aktiva_företag[FO-nummer],ostolaskut_2025[[#This Row],[Toimittajan Y-tunnus]])&gt;0, "JA", "NEJ")</f>
        <v>NEJ</v>
      </c>
    </row>
    <row r="4044" spans="1:8" x14ac:dyDescent="0.35">
      <c r="A4044" t="s">
        <v>1105</v>
      </c>
      <c r="B4044" t="s">
        <v>1106</v>
      </c>
      <c r="C4044" s="1">
        <v>600</v>
      </c>
      <c r="D4044">
        <v>15092025</v>
      </c>
      <c r="E4044">
        <v>4601</v>
      </c>
      <c r="F4044" t="s">
        <v>132</v>
      </c>
      <c r="G4044">
        <v>5551</v>
      </c>
      <c r="H4044" t="str">
        <f>IF(COUNTIF(Aktiva_företag[FO-nummer],ostolaskut_2025[[#This Row],[Toimittajan Y-tunnus]])&gt;0, "JA", "NEJ")</f>
        <v>NEJ</v>
      </c>
    </row>
    <row r="4045" spans="1:8" x14ac:dyDescent="0.35">
      <c r="A4045" t="s">
        <v>1105</v>
      </c>
      <c r="B4045" t="s">
        <v>1106</v>
      </c>
      <c r="C4045" s="1">
        <v>400</v>
      </c>
      <c r="D4045">
        <v>15092025</v>
      </c>
      <c r="E4045">
        <v>4601</v>
      </c>
      <c r="F4045" t="s">
        <v>132</v>
      </c>
      <c r="G4045">
        <v>5551</v>
      </c>
      <c r="H4045" t="str">
        <f>IF(COUNTIF(Aktiva_företag[FO-nummer],ostolaskut_2025[[#This Row],[Toimittajan Y-tunnus]])&gt;0, "JA", "NEJ")</f>
        <v>NEJ</v>
      </c>
    </row>
    <row r="4046" spans="1:8" x14ac:dyDescent="0.35">
      <c r="A4046" t="s">
        <v>1105</v>
      </c>
      <c r="B4046" t="s">
        <v>1106</v>
      </c>
      <c r="C4046" s="1">
        <v>80</v>
      </c>
      <c r="D4046">
        <v>22102025</v>
      </c>
      <c r="E4046">
        <v>4512</v>
      </c>
      <c r="F4046" t="s">
        <v>39</v>
      </c>
      <c r="G4046">
        <v>3051</v>
      </c>
      <c r="H4046" t="str">
        <f>IF(COUNTIF(Aktiva_företag[FO-nummer],ostolaskut_2025[[#This Row],[Toimittajan Y-tunnus]])&gt;0, "JA", "NEJ")</f>
        <v>NEJ</v>
      </c>
    </row>
    <row r="4047" spans="1:8" x14ac:dyDescent="0.35">
      <c r="A4047" t="s">
        <v>1105</v>
      </c>
      <c r="B4047" t="s">
        <v>1106</v>
      </c>
      <c r="C4047" s="1">
        <v>134.36000000000001</v>
      </c>
      <c r="D4047">
        <v>19112025</v>
      </c>
      <c r="E4047">
        <v>4512</v>
      </c>
      <c r="F4047" t="s">
        <v>39</v>
      </c>
      <c r="G4047">
        <v>3051</v>
      </c>
      <c r="H4047" t="str">
        <f>IF(COUNTIF(Aktiva_företag[FO-nummer],ostolaskut_2025[[#This Row],[Toimittajan Y-tunnus]])&gt;0, "JA", "NEJ")</f>
        <v>NEJ</v>
      </c>
    </row>
    <row r="4048" spans="1:8" x14ac:dyDescent="0.35">
      <c r="A4048" t="s">
        <v>1088</v>
      </c>
      <c r="B4048" t="s">
        <v>1089</v>
      </c>
      <c r="C4048" s="1">
        <v>3800</v>
      </c>
      <c r="D4048">
        <v>4052025</v>
      </c>
      <c r="E4048">
        <v>4341</v>
      </c>
      <c r="F4048" t="s">
        <v>57</v>
      </c>
      <c r="G4048">
        <v>5501</v>
      </c>
      <c r="H4048" t="str">
        <f>IF(COUNTIF(Aktiva_företag[FO-nummer],ostolaskut_2025[[#This Row],[Toimittajan Y-tunnus]])&gt;0, "JA", "NEJ")</f>
        <v>NEJ</v>
      </c>
    </row>
    <row r="4049" spans="1:8" x14ac:dyDescent="0.35">
      <c r="A4049" t="s">
        <v>1088</v>
      </c>
      <c r="B4049" t="s">
        <v>1089</v>
      </c>
      <c r="C4049" s="1">
        <v>256</v>
      </c>
      <c r="D4049">
        <v>21112025</v>
      </c>
      <c r="E4049">
        <v>4341</v>
      </c>
      <c r="F4049" t="s">
        <v>57</v>
      </c>
      <c r="G4049">
        <v>4601</v>
      </c>
      <c r="H4049" t="str">
        <f>IF(COUNTIF(Aktiva_företag[FO-nummer],ostolaskut_2025[[#This Row],[Toimittajan Y-tunnus]])&gt;0, "JA", "NEJ")</f>
        <v>NEJ</v>
      </c>
    </row>
    <row r="4050" spans="1:8" x14ac:dyDescent="0.35">
      <c r="A4050" t="s">
        <v>1822</v>
      </c>
      <c r="B4050" t="s">
        <v>1823</v>
      </c>
      <c r="C4050" s="1">
        <v>21.93</v>
      </c>
      <c r="D4050">
        <v>9122025</v>
      </c>
      <c r="E4050">
        <v>4511</v>
      </c>
      <c r="F4050" t="s">
        <v>129</v>
      </c>
      <c r="G4050">
        <v>3501</v>
      </c>
      <c r="H4050" t="str">
        <f>IF(COUNTIF(Aktiva_företag[FO-nummer],ostolaskut_2025[[#This Row],[Toimittajan Y-tunnus]])&gt;0, "JA", "NEJ")</f>
        <v>NEJ</v>
      </c>
    </row>
    <row r="4051" spans="1:8" x14ac:dyDescent="0.35">
      <c r="A4051" t="s">
        <v>188</v>
      </c>
      <c r="B4051" t="s">
        <v>189</v>
      </c>
      <c r="C4051" s="1">
        <v>12.66</v>
      </c>
      <c r="D4051">
        <v>10012025</v>
      </c>
      <c r="E4051">
        <v>4511</v>
      </c>
      <c r="F4051" t="s">
        <v>129</v>
      </c>
      <c r="G4051">
        <v>3501</v>
      </c>
      <c r="H4051" t="str">
        <f>IF(COUNTIF(Aktiva_företag[FO-nummer],ostolaskut_2025[[#This Row],[Toimittajan Y-tunnus]])&gt;0, "JA", "NEJ")</f>
        <v>NEJ</v>
      </c>
    </row>
    <row r="4052" spans="1:8" x14ac:dyDescent="0.35">
      <c r="A4052" t="s">
        <v>188</v>
      </c>
      <c r="B4052" t="s">
        <v>189</v>
      </c>
      <c r="C4052" s="1">
        <v>0.8</v>
      </c>
      <c r="D4052">
        <v>10012025</v>
      </c>
      <c r="E4052">
        <v>4470</v>
      </c>
      <c r="F4052" t="s">
        <v>20</v>
      </c>
      <c r="G4052">
        <v>3501</v>
      </c>
      <c r="H4052" t="str">
        <f>IF(COUNTIF(Aktiva_företag[FO-nummer],ostolaskut_2025[[#This Row],[Toimittajan Y-tunnus]])&gt;0, "JA", "NEJ")</f>
        <v>NEJ</v>
      </c>
    </row>
    <row r="4053" spans="1:8" x14ac:dyDescent="0.35">
      <c r="A4053" t="s">
        <v>188</v>
      </c>
      <c r="B4053" t="s">
        <v>189</v>
      </c>
      <c r="C4053" s="1">
        <v>0.8</v>
      </c>
      <c r="D4053">
        <v>21012025</v>
      </c>
      <c r="E4053">
        <v>4470</v>
      </c>
      <c r="F4053" t="s">
        <v>20</v>
      </c>
      <c r="G4053">
        <v>3501</v>
      </c>
      <c r="H4053" t="str">
        <f>IF(COUNTIF(Aktiva_företag[FO-nummer],ostolaskut_2025[[#This Row],[Toimittajan Y-tunnus]])&gt;0, "JA", "NEJ")</f>
        <v>NEJ</v>
      </c>
    </row>
    <row r="4054" spans="1:8" x14ac:dyDescent="0.35">
      <c r="A4054" t="s">
        <v>188</v>
      </c>
      <c r="B4054" t="s">
        <v>189</v>
      </c>
      <c r="C4054" s="1">
        <v>15.38</v>
      </c>
      <c r="D4054">
        <v>21012025</v>
      </c>
      <c r="E4054">
        <v>4511</v>
      </c>
      <c r="F4054" t="s">
        <v>129</v>
      </c>
      <c r="G4054">
        <v>3501</v>
      </c>
      <c r="H4054" t="str">
        <f>IF(COUNTIF(Aktiva_företag[FO-nummer],ostolaskut_2025[[#This Row],[Toimittajan Y-tunnus]])&gt;0, "JA", "NEJ")</f>
        <v>NEJ</v>
      </c>
    </row>
    <row r="4055" spans="1:8" x14ac:dyDescent="0.35">
      <c r="A4055" t="s">
        <v>188</v>
      </c>
      <c r="B4055" t="s">
        <v>189</v>
      </c>
      <c r="C4055" s="1">
        <v>0.8</v>
      </c>
      <c r="D4055">
        <v>30012025</v>
      </c>
      <c r="E4055">
        <v>4470</v>
      </c>
      <c r="F4055" t="s">
        <v>20</v>
      </c>
      <c r="G4055">
        <v>3501</v>
      </c>
      <c r="H4055" t="str">
        <f>IF(COUNTIF(Aktiva_företag[FO-nummer],ostolaskut_2025[[#This Row],[Toimittajan Y-tunnus]])&gt;0, "JA", "NEJ")</f>
        <v>NEJ</v>
      </c>
    </row>
    <row r="4056" spans="1:8" x14ac:dyDescent="0.35">
      <c r="A4056" t="s">
        <v>188</v>
      </c>
      <c r="B4056" t="s">
        <v>189</v>
      </c>
      <c r="C4056" s="1">
        <v>15.38</v>
      </c>
      <c r="D4056">
        <v>30012025</v>
      </c>
      <c r="E4056">
        <v>4511</v>
      </c>
      <c r="F4056" t="s">
        <v>129</v>
      </c>
      <c r="G4056">
        <v>3501</v>
      </c>
      <c r="H4056" t="str">
        <f>IF(COUNTIF(Aktiva_företag[FO-nummer],ostolaskut_2025[[#This Row],[Toimittajan Y-tunnus]])&gt;0, "JA", "NEJ")</f>
        <v>NEJ</v>
      </c>
    </row>
    <row r="4057" spans="1:8" x14ac:dyDescent="0.35">
      <c r="A4057" t="s">
        <v>188</v>
      </c>
      <c r="B4057" t="s">
        <v>189</v>
      </c>
      <c r="C4057" s="1">
        <v>269.54000000000002</v>
      </c>
      <c r="D4057">
        <v>2062025</v>
      </c>
      <c r="E4057">
        <v>4511</v>
      </c>
      <c r="F4057" t="s">
        <v>129</v>
      </c>
      <c r="G4057">
        <v>3501</v>
      </c>
      <c r="H4057" t="str">
        <f>IF(COUNTIF(Aktiva_företag[FO-nummer],ostolaskut_2025[[#This Row],[Toimittajan Y-tunnus]])&gt;0, "JA", "NEJ")</f>
        <v>NEJ</v>
      </c>
    </row>
    <row r="4058" spans="1:8" x14ac:dyDescent="0.35">
      <c r="A4058" t="s">
        <v>188</v>
      </c>
      <c r="B4058" t="s">
        <v>189</v>
      </c>
      <c r="C4058" s="1">
        <v>16</v>
      </c>
      <c r="D4058">
        <v>2062025</v>
      </c>
      <c r="E4058">
        <v>4470</v>
      </c>
      <c r="F4058" t="s">
        <v>20</v>
      </c>
      <c r="G4058">
        <v>3501</v>
      </c>
      <c r="H4058" t="str">
        <f>IF(COUNTIF(Aktiva_företag[FO-nummer],ostolaskut_2025[[#This Row],[Toimittajan Y-tunnus]])&gt;0, "JA", "NEJ")</f>
        <v>NEJ</v>
      </c>
    </row>
    <row r="4059" spans="1:8" x14ac:dyDescent="0.35">
      <c r="A4059" t="s">
        <v>188</v>
      </c>
      <c r="B4059" t="s">
        <v>189</v>
      </c>
      <c r="C4059" s="1">
        <v>112.37</v>
      </c>
      <c r="D4059">
        <v>2062025</v>
      </c>
      <c r="E4059">
        <v>4511</v>
      </c>
      <c r="F4059" t="s">
        <v>129</v>
      </c>
      <c r="G4059">
        <v>3501</v>
      </c>
      <c r="H4059" t="str">
        <f>IF(COUNTIF(Aktiva_företag[FO-nummer],ostolaskut_2025[[#This Row],[Toimittajan Y-tunnus]])&gt;0, "JA", "NEJ")</f>
        <v>NEJ</v>
      </c>
    </row>
    <row r="4060" spans="1:8" x14ac:dyDescent="0.35">
      <c r="A4060" t="s">
        <v>188</v>
      </c>
      <c r="B4060" t="s">
        <v>189</v>
      </c>
      <c r="C4060" s="1">
        <v>7</v>
      </c>
      <c r="D4060">
        <v>2062025</v>
      </c>
      <c r="E4060">
        <v>4470</v>
      </c>
      <c r="F4060" t="s">
        <v>20</v>
      </c>
      <c r="G4060">
        <v>3501</v>
      </c>
      <c r="H4060" t="str">
        <f>IF(COUNTIF(Aktiva_företag[FO-nummer],ostolaskut_2025[[#This Row],[Toimittajan Y-tunnus]])&gt;0, "JA", "NEJ")</f>
        <v>NEJ</v>
      </c>
    </row>
    <row r="4061" spans="1:8" x14ac:dyDescent="0.35">
      <c r="A4061" t="s">
        <v>679</v>
      </c>
      <c r="B4061" t="s">
        <v>680</v>
      </c>
      <c r="C4061" s="1">
        <v>56.08</v>
      </c>
      <c r="D4061">
        <v>24022025</v>
      </c>
      <c r="E4061">
        <v>4600</v>
      </c>
      <c r="F4061" t="s">
        <v>120</v>
      </c>
      <c r="G4061">
        <v>5352</v>
      </c>
      <c r="H4061" t="str">
        <f>IF(COUNTIF(Aktiva_företag[FO-nummer],ostolaskut_2025[[#This Row],[Toimittajan Y-tunnus]])&gt;0, "JA", "NEJ")</f>
        <v>NEJ</v>
      </c>
    </row>
    <row r="4062" spans="1:8" x14ac:dyDescent="0.35">
      <c r="A4062" t="s">
        <v>679</v>
      </c>
      <c r="B4062" t="s">
        <v>680</v>
      </c>
      <c r="C4062" s="1">
        <v>43.03</v>
      </c>
      <c r="D4062">
        <v>24022025</v>
      </c>
      <c r="E4062">
        <v>4580</v>
      </c>
      <c r="F4062" t="s">
        <v>160</v>
      </c>
      <c r="G4062">
        <v>5352</v>
      </c>
      <c r="H4062" t="str">
        <f>IF(COUNTIF(Aktiva_företag[FO-nummer],ostolaskut_2025[[#This Row],[Toimittajan Y-tunnus]])&gt;0, "JA", "NEJ")</f>
        <v>NEJ</v>
      </c>
    </row>
    <row r="4063" spans="1:8" x14ac:dyDescent="0.35">
      <c r="A4063" t="s">
        <v>679</v>
      </c>
      <c r="B4063" t="s">
        <v>680</v>
      </c>
      <c r="C4063" s="1">
        <v>55.36</v>
      </c>
      <c r="D4063">
        <v>24022025</v>
      </c>
      <c r="E4063">
        <v>4600</v>
      </c>
      <c r="F4063" t="s">
        <v>120</v>
      </c>
      <c r="G4063">
        <v>5352</v>
      </c>
      <c r="H4063" t="str">
        <f>IF(COUNTIF(Aktiva_företag[FO-nummer],ostolaskut_2025[[#This Row],[Toimittajan Y-tunnus]])&gt;0, "JA", "NEJ")</f>
        <v>NEJ</v>
      </c>
    </row>
    <row r="4064" spans="1:8" x14ac:dyDescent="0.35">
      <c r="A4064" t="s">
        <v>679</v>
      </c>
      <c r="B4064" t="s">
        <v>680</v>
      </c>
      <c r="C4064" s="1">
        <v>43.33</v>
      </c>
      <c r="D4064">
        <v>13052025</v>
      </c>
      <c r="E4064">
        <v>4520</v>
      </c>
      <c r="F4064" t="s">
        <v>117</v>
      </c>
      <c r="G4064">
        <v>5501</v>
      </c>
      <c r="H4064" t="str">
        <f>IF(COUNTIF(Aktiva_företag[FO-nummer],ostolaskut_2025[[#This Row],[Toimittajan Y-tunnus]])&gt;0, "JA", "NEJ")</f>
        <v>NEJ</v>
      </c>
    </row>
    <row r="4065" spans="1:8" x14ac:dyDescent="0.35">
      <c r="A4065" t="s">
        <v>679</v>
      </c>
      <c r="B4065" t="s">
        <v>680</v>
      </c>
      <c r="C4065" s="1">
        <v>71.709999999999994</v>
      </c>
      <c r="D4065">
        <v>17052025</v>
      </c>
      <c r="E4065">
        <v>4470</v>
      </c>
      <c r="F4065" t="s">
        <v>20</v>
      </c>
      <c r="G4065">
        <v>4601</v>
      </c>
      <c r="H4065" t="str">
        <f>IF(COUNTIF(Aktiva_företag[FO-nummer],ostolaskut_2025[[#This Row],[Toimittajan Y-tunnus]])&gt;0, "JA", "NEJ")</f>
        <v>NEJ</v>
      </c>
    </row>
    <row r="4066" spans="1:8" x14ac:dyDescent="0.35">
      <c r="A4066" t="s">
        <v>679</v>
      </c>
      <c r="B4066" t="s">
        <v>680</v>
      </c>
      <c r="C4066" s="1">
        <v>3.43</v>
      </c>
      <c r="D4066">
        <v>20052025</v>
      </c>
      <c r="E4066">
        <v>4410</v>
      </c>
      <c r="F4066" t="s">
        <v>27</v>
      </c>
      <c r="G4066">
        <v>3601</v>
      </c>
      <c r="H4066" t="str">
        <f>IF(COUNTIF(Aktiva_företag[FO-nummer],ostolaskut_2025[[#This Row],[Toimittajan Y-tunnus]])&gt;0, "JA", "NEJ")</f>
        <v>NEJ</v>
      </c>
    </row>
    <row r="4067" spans="1:8" x14ac:dyDescent="0.35">
      <c r="A4067" t="s">
        <v>679</v>
      </c>
      <c r="B4067" t="s">
        <v>680</v>
      </c>
      <c r="C4067" s="1">
        <v>118.42</v>
      </c>
      <c r="D4067">
        <v>20052025</v>
      </c>
      <c r="E4067">
        <v>4410</v>
      </c>
      <c r="F4067" t="s">
        <v>27</v>
      </c>
      <c r="G4067">
        <v>3601</v>
      </c>
      <c r="H4067" t="str">
        <f>IF(COUNTIF(Aktiva_företag[FO-nummer],ostolaskut_2025[[#This Row],[Toimittajan Y-tunnus]])&gt;0, "JA", "NEJ")</f>
        <v>NEJ</v>
      </c>
    </row>
    <row r="4068" spans="1:8" x14ac:dyDescent="0.35">
      <c r="A4068" t="s">
        <v>679</v>
      </c>
      <c r="B4068" t="s">
        <v>680</v>
      </c>
      <c r="C4068" s="1">
        <v>304.74</v>
      </c>
      <c r="D4068">
        <v>30062025</v>
      </c>
      <c r="E4068">
        <v>4410</v>
      </c>
      <c r="F4068" t="s">
        <v>27</v>
      </c>
      <c r="G4068">
        <v>3601</v>
      </c>
      <c r="H4068" t="str">
        <f>IF(COUNTIF(Aktiva_företag[FO-nummer],ostolaskut_2025[[#This Row],[Toimittajan Y-tunnus]])&gt;0, "JA", "NEJ")</f>
        <v>NEJ</v>
      </c>
    </row>
    <row r="4069" spans="1:8" x14ac:dyDescent="0.35">
      <c r="A4069" t="s">
        <v>679</v>
      </c>
      <c r="B4069" t="s">
        <v>680</v>
      </c>
      <c r="C4069" s="1">
        <v>216.32</v>
      </c>
      <c r="D4069">
        <v>7082025</v>
      </c>
      <c r="E4069">
        <v>4410</v>
      </c>
      <c r="F4069" t="s">
        <v>27</v>
      </c>
      <c r="G4069">
        <v>3051</v>
      </c>
      <c r="H4069" t="str">
        <f>IF(COUNTIF(Aktiva_företag[FO-nummer],ostolaskut_2025[[#This Row],[Toimittajan Y-tunnus]])&gt;0, "JA", "NEJ")</f>
        <v>NEJ</v>
      </c>
    </row>
    <row r="4070" spans="1:8" x14ac:dyDescent="0.35">
      <c r="A4070" t="s">
        <v>679</v>
      </c>
      <c r="B4070" t="s">
        <v>680</v>
      </c>
      <c r="C4070" s="1">
        <v>3.43</v>
      </c>
      <c r="D4070">
        <v>7082025</v>
      </c>
      <c r="E4070">
        <v>4410</v>
      </c>
      <c r="F4070" t="s">
        <v>27</v>
      </c>
      <c r="G4070">
        <v>3051</v>
      </c>
      <c r="H4070" t="str">
        <f>IF(COUNTIF(Aktiva_företag[FO-nummer],ostolaskut_2025[[#This Row],[Toimittajan Y-tunnus]])&gt;0, "JA", "NEJ")</f>
        <v>NEJ</v>
      </c>
    </row>
    <row r="4071" spans="1:8" x14ac:dyDescent="0.35">
      <c r="A4071" t="s">
        <v>679</v>
      </c>
      <c r="B4071" t="s">
        <v>680</v>
      </c>
      <c r="C4071" s="1">
        <v>19.82</v>
      </c>
      <c r="D4071">
        <v>31122025</v>
      </c>
      <c r="E4071">
        <v>4410</v>
      </c>
      <c r="F4071" t="s">
        <v>27</v>
      </c>
      <c r="G4071">
        <v>3601</v>
      </c>
      <c r="H4071" t="str">
        <f>IF(COUNTIF(Aktiva_företag[FO-nummer],ostolaskut_2025[[#This Row],[Toimittajan Y-tunnus]])&gt;0, "JA", "NEJ")</f>
        <v>NEJ</v>
      </c>
    </row>
    <row r="4072" spans="1:8" x14ac:dyDescent="0.35">
      <c r="A4072" t="s">
        <v>679</v>
      </c>
      <c r="B4072" t="s">
        <v>680</v>
      </c>
      <c r="C4072" s="1">
        <v>25.8</v>
      </c>
      <c r="D4072">
        <v>16042025</v>
      </c>
      <c r="E4072">
        <v>4343</v>
      </c>
      <c r="F4072" t="s">
        <v>1960</v>
      </c>
      <c r="G4072">
        <v>6102</v>
      </c>
      <c r="H4072" t="str">
        <f>IF(COUNTIF(Aktiva_företag[FO-nummer],ostolaskut_2025[[#This Row],[Toimittajan Y-tunnus]])&gt;0, "JA", "NEJ")</f>
        <v>NEJ</v>
      </c>
    </row>
    <row r="4073" spans="1:8" x14ac:dyDescent="0.35">
      <c r="A4073" t="s">
        <v>753</v>
      </c>
      <c r="B4073" t="s">
        <v>754</v>
      </c>
      <c r="C4073" s="1">
        <v>2465.94</v>
      </c>
      <c r="D4073">
        <v>4032025</v>
      </c>
      <c r="E4073">
        <v>4341</v>
      </c>
      <c r="F4073" t="s">
        <v>57</v>
      </c>
      <c r="G4073">
        <v>5501</v>
      </c>
      <c r="H4073" t="str">
        <f>IF(COUNTIF(Aktiva_företag[FO-nummer],ostolaskut_2025[[#This Row],[Toimittajan Y-tunnus]])&gt;0, "JA", "NEJ")</f>
        <v>NEJ</v>
      </c>
    </row>
    <row r="4074" spans="1:8" x14ac:dyDescent="0.35">
      <c r="A4074" t="s">
        <v>753</v>
      </c>
      <c r="B4074" t="s">
        <v>754</v>
      </c>
      <c r="C4074" s="1">
        <v>2465.94</v>
      </c>
      <c r="D4074">
        <v>1092025</v>
      </c>
      <c r="E4074">
        <v>4341</v>
      </c>
      <c r="F4074" t="s">
        <v>57</v>
      </c>
      <c r="G4074">
        <v>5352</v>
      </c>
      <c r="H4074" t="str">
        <f>IF(COUNTIF(Aktiva_företag[FO-nummer],ostolaskut_2025[[#This Row],[Toimittajan Y-tunnus]])&gt;0, "JA", "NEJ")</f>
        <v>NEJ</v>
      </c>
    </row>
    <row r="4075" spans="1:8" x14ac:dyDescent="0.35">
      <c r="A4075" t="s">
        <v>2030</v>
      </c>
      <c r="B4075" t="s">
        <v>2031</v>
      </c>
      <c r="C4075" s="1">
        <v>408.69</v>
      </c>
      <c r="D4075">
        <v>30122025</v>
      </c>
      <c r="E4075">
        <v>4555</v>
      </c>
      <c r="F4075" t="s">
        <v>1927</v>
      </c>
      <c r="G4075">
        <v>6102</v>
      </c>
      <c r="H4075" t="str">
        <f>IF(COUNTIF(Aktiva_företag[FO-nummer],ostolaskut_2025[[#This Row],[Toimittajan Y-tunnus]])&gt;0, "JA", "NEJ")</f>
        <v>NEJ</v>
      </c>
    </row>
    <row r="4076" spans="1:8" x14ac:dyDescent="0.35">
      <c r="A4076" t="s">
        <v>2030</v>
      </c>
      <c r="B4076" t="s">
        <v>2031</v>
      </c>
      <c r="C4076" s="1">
        <v>1570.22</v>
      </c>
      <c r="D4076">
        <v>30122025</v>
      </c>
      <c r="E4076">
        <v>4600</v>
      </c>
      <c r="F4076" t="s">
        <v>120</v>
      </c>
      <c r="G4076">
        <v>6102</v>
      </c>
      <c r="H4076" t="str">
        <f>IF(COUNTIF(Aktiva_företag[FO-nummer],ostolaskut_2025[[#This Row],[Toimittajan Y-tunnus]])&gt;0, "JA", "NEJ")</f>
        <v>NEJ</v>
      </c>
    </row>
    <row r="4077" spans="1:8" x14ac:dyDescent="0.35">
      <c r="A4077" t="s">
        <v>1121</v>
      </c>
      <c r="B4077" t="s">
        <v>1122</v>
      </c>
      <c r="C4077" s="1">
        <v>81.260000000000005</v>
      </c>
      <c r="D4077">
        <v>12052025</v>
      </c>
      <c r="E4077">
        <v>1175</v>
      </c>
      <c r="F4077" t="s">
        <v>557</v>
      </c>
      <c r="G4077">
        <v>3551</v>
      </c>
      <c r="H4077" t="str">
        <f>IF(COUNTIF(Aktiva_företag[FO-nummer],ostolaskut_2025[[#This Row],[Toimittajan Y-tunnus]])&gt;0, "JA", "NEJ")</f>
        <v>NEJ</v>
      </c>
    </row>
    <row r="4078" spans="1:8" x14ac:dyDescent="0.35">
      <c r="A4078" t="s">
        <v>1121</v>
      </c>
      <c r="B4078" t="s">
        <v>1122</v>
      </c>
      <c r="C4078" s="1">
        <v>227.51</v>
      </c>
      <c r="D4078">
        <v>2072025</v>
      </c>
      <c r="E4078">
        <v>1175</v>
      </c>
      <c r="F4078" t="s">
        <v>557</v>
      </c>
      <c r="G4078">
        <v>3551</v>
      </c>
      <c r="H4078" t="str">
        <f>IF(COUNTIF(Aktiva_företag[FO-nummer],ostolaskut_2025[[#This Row],[Toimittajan Y-tunnus]])&gt;0, "JA", "NEJ")</f>
        <v>NEJ</v>
      </c>
    </row>
    <row r="4079" spans="1:8" x14ac:dyDescent="0.35">
      <c r="A4079" t="s">
        <v>236</v>
      </c>
      <c r="B4079" t="s">
        <v>237</v>
      </c>
      <c r="C4079" s="1">
        <v>1503.36</v>
      </c>
      <c r="D4079">
        <v>14012025</v>
      </c>
      <c r="E4079">
        <v>4341</v>
      </c>
      <c r="F4079" t="s">
        <v>57</v>
      </c>
      <c r="G4079">
        <v>4601</v>
      </c>
      <c r="H4079" t="str">
        <f>IF(COUNTIF(Aktiva_företag[FO-nummer],ostolaskut_2025[[#This Row],[Toimittajan Y-tunnus]])&gt;0, "JA", "NEJ")</f>
        <v>NEJ</v>
      </c>
    </row>
    <row r="4080" spans="1:8" x14ac:dyDescent="0.35">
      <c r="A4080" t="s">
        <v>236</v>
      </c>
      <c r="B4080" t="s">
        <v>237</v>
      </c>
      <c r="C4080" s="1">
        <v>696</v>
      </c>
      <c r="D4080">
        <v>26022025</v>
      </c>
      <c r="E4080">
        <v>4600</v>
      </c>
      <c r="F4080" t="s">
        <v>120</v>
      </c>
      <c r="G4080">
        <v>4601</v>
      </c>
      <c r="H4080" t="str">
        <f>IF(COUNTIF(Aktiva_företag[FO-nummer],ostolaskut_2025[[#This Row],[Toimittajan Y-tunnus]])&gt;0, "JA", "NEJ")</f>
        <v>NEJ</v>
      </c>
    </row>
    <row r="4081" spans="1:8" x14ac:dyDescent="0.35">
      <c r="A4081" t="s">
        <v>236</v>
      </c>
      <c r="B4081" t="s">
        <v>237</v>
      </c>
      <c r="C4081" s="1">
        <v>1545.12</v>
      </c>
      <c r="D4081">
        <v>3072025</v>
      </c>
      <c r="E4081">
        <v>4305</v>
      </c>
      <c r="F4081" t="s">
        <v>17</v>
      </c>
      <c r="G4081">
        <v>4601</v>
      </c>
      <c r="H4081" t="str">
        <f>IF(COUNTIF(Aktiva_företag[FO-nummer],ostolaskut_2025[[#This Row],[Toimittajan Y-tunnus]])&gt;0, "JA", "NEJ")</f>
        <v>NEJ</v>
      </c>
    </row>
    <row r="4082" spans="1:8" x14ac:dyDescent="0.35">
      <c r="A4082" t="s">
        <v>2001</v>
      </c>
      <c r="B4082" t="s">
        <v>2002</v>
      </c>
      <c r="C4082" s="1">
        <v>254.61</v>
      </c>
      <c r="D4082">
        <v>7082025</v>
      </c>
      <c r="E4082">
        <v>4600</v>
      </c>
      <c r="F4082" t="s">
        <v>120</v>
      </c>
      <c r="G4082">
        <v>6103</v>
      </c>
      <c r="H4082" t="str">
        <f>IF(COUNTIF(Aktiva_företag[FO-nummer],ostolaskut_2025[[#This Row],[Toimittajan Y-tunnus]])&gt;0, "JA", "NEJ")</f>
        <v>NEJ</v>
      </c>
    </row>
    <row r="4083" spans="1:8" x14ac:dyDescent="0.35">
      <c r="A4083" t="s">
        <v>655</v>
      </c>
      <c r="B4083" t="s">
        <v>656</v>
      </c>
      <c r="C4083" s="1">
        <v>125.01</v>
      </c>
      <c r="D4083">
        <v>19022025</v>
      </c>
      <c r="E4083">
        <v>4600</v>
      </c>
      <c r="F4083" t="s">
        <v>120</v>
      </c>
      <c r="G4083">
        <v>5352</v>
      </c>
      <c r="H4083" t="str">
        <f>IF(COUNTIF(Aktiva_företag[FO-nummer],ostolaskut_2025[[#This Row],[Toimittajan Y-tunnus]])&gt;0, "JA", "NEJ")</f>
        <v>NEJ</v>
      </c>
    </row>
    <row r="4084" spans="1:8" x14ac:dyDescent="0.35">
      <c r="A4084" t="s">
        <v>655</v>
      </c>
      <c r="B4084" t="s">
        <v>656</v>
      </c>
      <c r="C4084" s="1">
        <v>127.81</v>
      </c>
      <c r="D4084">
        <v>19022025</v>
      </c>
      <c r="E4084">
        <v>4600</v>
      </c>
      <c r="F4084" t="s">
        <v>120</v>
      </c>
      <c r="G4084">
        <v>5352</v>
      </c>
      <c r="H4084" t="str">
        <f>IF(COUNTIF(Aktiva_företag[FO-nummer],ostolaskut_2025[[#This Row],[Toimittajan Y-tunnus]])&gt;0, "JA", "NEJ")</f>
        <v>NEJ</v>
      </c>
    </row>
    <row r="4085" spans="1:8" x14ac:dyDescent="0.35">
      <c r="A4085" t="s">
        <v>655</v>
      </c>
      <c r="B4085" t="s">
        <v>656</v>
      </c>
      <c r="C4085" s="1">
        <v>36.67</v>
      </c>
      <c r="D4085">
        <v>19022025</v>
      </c>
      <c r="E4085">
        <v>4420</v>
      </c>
      <c r="F4085" t="s">
        <v>112</v>
      </c>
      <c r="G4085">
        <v>5352</v>
      </c>
      <c r="H4085" t="str">
        <f>IF(COUNTIF(Aktiva_företag[FO-nummer],ostolaskut_2025[[#This Row],[Toimittajan Y-tunnus]])&gt;0, "JA", "NEJ")</f>
        <v>NEJ</v>
      </c>
    </row>
    <row r="4086" spans="1:8" x14ac:dyDescent="0.35">
      <c r="A4086" t="s">
        <v>655</v>
      </c>
      <c r="B4086" t="s">
        <v>656</v>
      </c>
      <c r="C4086" s="1">
        <v>36.67</v>
      </c>
      <c r="D4086">
        <v>19022025</v>
      </c>
      <c r="E4086">
        <v>4420</v>
      </c>
      <c r="F4086" t="s">
        <v>112</v>
      </c>
      <c r="G4086">
        <v>5352</v>
      </c>
      <c r="H4086" t="str">
        <f>IF(COUNTIF(Aktiva_företag[FO-nummer],ostolaskut_2025[[#This Row],[Toimittajan Y-tunnus]])&gt;0, "JA", "NEJ")</f>
        <v>NEJ</v>
      </c>
    </row>
    <row r="4087" spans="1:8" x14ac:dyDescent="0.35">
      <c r="A4087" t="s">
        <v>655</v>
      </c>
      <c r="B4087" t="s">
        <v>656</v>
      </c>
      <c r="C4087" s="1">
        <v>142.85</v>
      </c>
      <c r="D4087">
        <v>19022025</v>
      </c>
      <c r="E4087">
        <v>4600</v>
      </c>
      <c r="F4087" t="s">
        <v>120</v>
      </c>
      <c r="G4087">
        <v>5352</v>
      </c>
      <c r="H4087" t="str">
        <f>IF(COUNTIF(Aktiva_företag[FO-nummer],ostolaskut_2025[[#This Row],[Toimittajan Y-tunnus]])&gt;0, "JA", "NEJ")</f>
        <v>NEJ</v>
      </c>
    </row>
    <row r="4088" spans="1:8" x14ac:dyDescent="0.35">
      <c r="A4088" t="s">
        <v>655</v>
      </c>
      <c r="B4088" t="s">
        <v>656</v>
      </c>
      <c r="C4088" s="1">
        <v>296.14</v>
      </c>
      <c r="D4088">
        <v>21052025</v>
      </c>
      <c r="E4088">
        <v>4600</v>
      </c>
      <c r="F4088" t="s">
        <v>120</v>
      </c>
      <c r="G4088">
        <v>5352</v>
      </c>
      <c r="H4088" t="str">
        <f>IF(COUNTIF(Aktiva_företag[FO-nummer],ostolaskut_2025[[#This Row],[Toimittajan Y-tunnus]])&gt;0, "JA", "NEJ")</f>
        <v>NEJ</v>
      </c>
    </row>
    <row r="4089" spans="1:8" x14ac:dyDescent="0.35">
      <c r="A4089" t="s">
        <v>655</v>
      </c>
      <c r="B4089" t="s">
        <v>656</v>
      </c>
      <c r="C4089" s="1">
        <v>112.58</v>
      </c>
      <c r="D4089">
        <v>21052025</v>
      </c>
      <c r="E4089">
        <v>4600</v>
      </c>
      <c r="F4089" t="s">
        <v>120</v>
      </c>
      <c r="G4089">
        <v>5352</v>
      </c>
      <c r="H4089" t="str">
        <f>IF(COUNTIF(Aktiva_företag[FO-nummer],ostolaskut_2025[[#This Row],[Toimittajan Y-tunnus]])&gt;0, "JA", "NEJ")</f>
        <v>NEJ</v>
      </c>
    </row>
    <row r="4090" spans="1:8" x14ac:dyDescent="0.35">
      <c r="A4090" t="s">
        <v>655</v>
      </c>
      <c r="B4090" t="s">
        <v>656</v>
      </c>
      <c r="C4090" s="1">
        <v>148.54</v>
      </c>
      <c r="D4090">
        <v>21052025</v>
      </c>
      <c r="E4090">
        <v>4600</v>
      </c>
      <c r="F4090" t="s">
        <v>120</v>
      </c>
      <c r="G4090">
        <v>5352</v>
      </c>
      <c r="H4090" t="str">
        <f>IF(COUNTIF(Aktiva_företag[FO-nummer],ostolaskut_2025[[#This Row],[Toimittajan Y-tunnus]])&gt;0, "JA", "NEJ")</f>
        <v>NEJ</v>
      </c>
    </row>
    <row r="4091" spans="1:8" x14ac:dyDescent="0.35">
      <c r="A4091" t="s">
        <v>655</v>
      </c>
      <c r="B4091" t="s">
        <v>656</v>
      </c>
      <c r="C4091" s="1">
        <v>97.24</v>
      </c>
      <c r="D4091">
        <v>21052025</v>
      </c>
      <c r="E4091">
        <v>4600</v>
      </c>
      <c r="F4091" t="s">
        <v>120</v>
      </c>
      <c r="G4091">
        <v>5352</v>
      </c>
      <c r="H4091" t="str">
        <f>IF(COUNTIF(Aktiva_företag[FO-nummer],ostolaskut_2025[[#This Row],[Toimittajan Y-tunnus]])&gt;0, "JA", "NEJ")</f>
        <v>NEJ</v>
      </c>
    </row>
    <row r="4092" spans="1:8" x14ac:dyDescent="0.35">
      <c r="A4092" t="s">
        <v>655</v>
      </c>
      <c r="B4092" t="s">
        <v>656</v>
      </c>
      <c r="C4092" s="1">
        <v>261.35000000000002</v>
      </c>
      <c r="D4092">
        <v>21052025</v>
      </c>
      <c r="E4092">
        <v>4600</v>
      </c>
      <c r="F4092" t="s">
        <v>120</v>
      </c>
      <c r="G4092">
        <v>5352</v>
      </c>
      <c r="H4092" t="str">
        <f>IF(COUNTIF(Aktiva_företag[FO-nummer],ostolaskut_2025[[#This Row],[Toimittajan Y-tunnus]])&gt;0, "JA", "NEJ")</f>
        <v>NEJ</v>
      </c>
    </row>
    <row r="4093" spans="1:8" x14ac:dyDescent="0.35">
      <c r="A4093" t="s">
        <v>655</v>
      </c>
      <c r="B4093" t="s">
        <v>656</v>
      </c>
      <c r="C4093" s="1">
        <v>48.01</v>
      </c>
      <c r="D4093">
        <v>21052025</v>
      </c>
      <c r="E4093">
        <v>4600</v>
      </c>
      <c r="F4093" t="s">
        <v>120</v>
      </c>
      <c r="G4093">
        <v>5352</v>
      </c>
      <c r="H4093" t="str">
        <f>IF(COUNTIF(Aktiva_företag[FO-nummer],ostolaskut_2025[[#This Row],[Toimittajan Y-tunnus]])&gt;0, "JA", "NEJ")</f>
        <v>NEJ</v>
      </c>
    </row>
    <row r="4094" spans="1:8" x14ac:dyDescent="0.35">
      <c r="A4094" t="s">
        <v>655</v>
      </c>
      <c r="B4094" t="s">
        <v>656</v>
      </c>
      <c r="C4094" s="1">
        <v>1442.53</v>
      </c>
      <c r="D4094">
        <v>21052025</v>
      </c>
      <c r="E4094">
        <v>4600</v>
      </c>
      <c r="F4094" t="s">
        <v>120</v>
      </c>
      <c r="G4094">
        <v>5352</v>
      </c>
      <c r="H4094" t="str">
        <f>IF(COUNTIF(Aktiva_företag[FO-nummer],ostolaskut_2025[[#This Row],[Toimittajan Y-tunnus]])&gt;0, "JA", "NEJ")</f>
        <v>NEJ</v>
      </c>
    </row>
    <row r="4095" spans="1:8" x14ac:dyDescent="0.35">
      <c r="A4095" t="s">
        <v>655</v>
      </c>
      <c r="B4095" t="s">
        <v>656</v>
      </c>
      <c r="C4095" s="1">
        <v>189.55</v>
      </c>
      <c r="D4095">
        <v>21052025</v>
      </c>
      <c r="E4095">
        <v>4600</v>
      </c>
      <c r="F4095" t="s">
        <v>120</v>
      </c>
      <c r="G4095">
        <v>5352</v>
      </c>
      <c r="H4095" t="str">
        <f>IF(COUNTIF(Aktiva_företag[FO-nummer],ostolaskut_2025[[#This Row],[Toimittajan Y-tunnus]])&gt;0, "JA", "NEJ")</f>
        <v>NEJ</v>
      </c>
    </row>
    <row r="4096" spans="1:8" x14ac:dyDescent="0.35">
      <c r="A4096" t="s">
        <v>655</v>
      </c>
      <c r="B4096" t="s">
        <v>656</v>
      </c>
      <c r="C4096" s="1">
        <v>425.62</v>
      </c>
      <c r="D4096">
        <v>21052025</v>
      </c>
      <c r="E4096">
        <v>4600</v>
      </c>
      <c r="F4096" t="s">
        <v>120</v>
      </c>
      <c r="G4096">
        <v>5352</v>
      </c>
      <c r="H4096" t="str">
        <f>IF(COUNTIF(Aktiva_företag[FO-nummer],ostolaskut_2025[[#This Row],[Toimittajan Y-tunnus]])&gt;0, "JA", "NEJ")</f>
        <v>NEJ</v>
      </c>
    </row>
    <row r="4097" spans="1:8" x14ac:dyDescent="0.35">
      <c r="A4097" t="s">
        <v>655</v>
      </c>
      <c r="B4097" t="s">
        <v>656</v>
      </c>
      <c r="C4097" s="1">
        <v>93.85</v>
      </c>
      <c r="D4097">
        <v>21052025</v>
      </c>
      <c r="E4097">
        <v>4600</v>
      </c>
      <c r="F4097" t="s">
        <v>120</v>
      </c>
      <c r="G4097">
        <v>5352</v>
      </c>
      <c r="H4097" t="str">
        <f>IF(COUNTIF(Aktiva_företag[FO-nummer],ostolaskut_2025[[#This Row],[Toimittajan Y-tunnus]])&gt;0, "JA", "NEJ")</f>
        <v>NEJ</v>
      </c>
    </row>
    <row r="4098" spans="1:8" x14ac:dyDescent="0.35">
      <c r="A4098" t="s">
        <v>655</v>
      </c>
      <c r="B4098" t="s">
        <v>656</v>
      </c>
      <c r="C4098" s="1">
        <v>256.12</v>
      </c>
      <c r="D4098">
        <v>21052025</v>
      </c>
      <c r="E4098">
        <v>4600</v>
      </c>
      <c r="F4098" t="s">
        <v>120</v>
      </c>
      <c r="G4098">
        <v>5352</v>
      </c>
      <c r="H4098" t="str">
        <f>IF(COUNTIF(Aktiva_företag[FO-nummer],ostolaskut_2025[[#This Row],[Toimittajan Y-tunnus]])&gt;0, "JA", "NEJ")</f>
        <v>NEJ</v>
      </c>
    </row>
    <row r="4099" spans="1:8" x14ac:dyDescent="0.35">
      <c r="A4099" t="s">
        <v>655</v>
      </c>
      <c r="B4099" t="s">
        <v>656</v>
      </c>
      <c r="C4099" s="1">
        <v>302.25</v>
      </c>
      <c r="D4099">
        <v>21052025</v>
      </c>
      <c r="E4099">
        <v>4600</v>
      </c>
      <c r="F4099" t="s">
        <v>120</v>
      </c>
      <c r="G4099">
        <v>5352</v>
      </c>
      <c r="H4099" t="str">
        <f>IF(COUNTIF(Aktiva_företag[FO-nummer],ostolaskut_2025[[#This Row],[Toimittajan Y-tunnus]])&gt;0, "JA", "NEJ")</f>
        <v>NEJ</v>
      </c>
    </row>
    <row r="4100" spans="1:8" x14ac:dyDescent="0.35">
      <c r="A4100" t="s">
        <v>655</v>
      </c>
      <c r="B4100" t="s">
        <v>656</v>
      </c>
      <c r="C4100" s="1">
        <v>63.91</v>
      </c>
      <c r="D4100">
        <v>21052025</v>
      </c>
      <c r="E4100">
        <v>4600</v>
      </c>
      <c r="F4100" t="s">
        <v>120</v>
      </c>
      <c r="G4100">
        <v>5352</v>
      </c>
      <c r="H4100" t="str">
        <f>IF(COUNTIF(Aktiva_företag[FO-nummer],ostolaskut_2025[[#This Row],[Toimittajan Y-tunnus]])&gt;0, "JA", "NEJ")</f>
        <v>NEJ</v>
      </c>
    </row>
    <row r="4101" spans="1:8" x14ac:dyDescent="0.35">
      <c r="A4101" t="s">
        <v>655</v>
      </c>
      <c r="B4101" t="s">
        <v>656</v>
      </c>
      <c r="C4101" s="1">
        <v>215.79</v>
      </c>
      <c r="D4101">
        <v>21052025</v>
      </c>
      <c r="E4101">
        <v>4600</v>
      </c>
      <c r="F4101" t="s">
        <v>120</v>
      </c>
      <c r="G4101">
        <v>5352</v>
      </c>
      <c r="H4101" t="str">
        <f>IF(COUNTIF(Aktiva_företag[FO-nummer],ostolaskut_2025[[#This Row],[Toimittajan Y-tunnus]])&gt;0, "JA", "NEJ")</f>
        <v>NEJ</v>
      </c>
    </row>
    <row r="4102" spans="1:8" x14ac:dyDescent="0.35">
      <c r="A4102" t="s">
        <v>655</v>
      </c>
      <c r="B4102" t="s">
        <v>656</v>
      </c>
      <c r="C4102" s="1">
        <v>408.31</v>
      </c>
      <c r="D4102">
        <v>21052025</v>
      </c>
      <c r="E4102">
        <v>4600</v>
      </c>
      <c r="F4102" t="s">
        <v>120</v>
      </c>
      <c r="G4102">
        <v>5352</v>
      </c>
      <c r="H4102" t="str">
        <f>IF(COUNTIF(Aktiva_företag[FO-nummer],ostolaskut_2025[[#This Row],[Toimittajan Y-tunnus]])&gt;0, "JA", "NEJ")</f>
        <v>NEJ</v>
      </c>
    </row>
    <row r="4103" spans="1:8" x14ac:dyDescent="0.35">
      <c r="A4103" t="s">
        <v>655</v>
      </c>
      <c r="B4103" t="s">
        <v>656</v>
      </c>
      <c r="C4103" s="1">
        <v>410.78</v>
      </c>
      <c r="D4103">
        <v>21052025</v>
      </c>
      <c r="E4103">
        <v>4600</v>
      </c>
      <c r="F4103" t="s">
        <v>120</v>
      </c>
      <c r="G4103">
        <v>5352</v>
      </c>
      <c r="H4103" t="str">
        <f>IF(COUNTIF(Aktiva_företag[FO-nummer],ostolaskut_2025[[#This Row],[Toimittajan Y-tunnus]])&gt;0, "JA", "NEJ")</f>
        <v>NEJ</v>
      </c>
    </row>
    <row r="4104" spans="1:8" x14ac:dyDescent="0.35">
      <c r="A4104" t="s">
        <v>655</v>
      </c>
      <c r="B4104" t="s">
        <v>656</v>
      </c>
      <c r="C4104" s="1">
        <v>76.64</v>
      </c>
      <c r="D4104">
        <v>12112025</v>
      </c>
      <c r="E4104">
        <v>4600</v>
      </c>
      <c r="F4104" t="s">
        <v>120</v>
      </c>
      <c r="G4104">
        <v>5352</v>
      </c>
      <c r="H4104" t="str">
        <f>IF(COUNTIF(Aktiva_företag[FO-nummer],ostolaskut_2025[[#This Row],[Toimittajan Y-tunnus]])&gt;0, "JA", "NEJ")</f>
        <v>NEJ</v>
      </c>
    </row>
    <row r="4105" spans="1:8" x14ac:dyDescent="0.35">
      <c r="A4105" t="s">
        <v>655</v>
      </c>
      <c r="B4105" t="s">
        <v>656</v>
      </c>
      <c r="C4105" s="1">
        <v>148.54</v>
      </c>
      <c r="D4105">
        <v>12112025</v>
      </c>
      <c r="E4105">
        <v>4600</v>
      </c>
      <c r="F4105" t="s">
        <v>120</v>
      </c>
      <c r="G4105">
        <v>5352</v>
      </c>
      <c r="H4105" t="str">
        <f>IF(COUNTIF(Aktiva_företag[FO-nummer],ostolaskut_2025[[#This Row],[Toimittajan Y-tunnus]])&gt;0, "JA", "NEJ")</f>
        <v>NEJ</v>
      </c>
    </row>
    <row r="4106" spans="1:8" x14ac:dyDescent="0.35">
      <c r="A4106" t="s">
        <v>655</v>
      </c>
      <c r="B4106" t="s">
        <v>656</v>
      </c>
      <c r="C4106" s="1">
        <v>97.24</v>
      </c>
      <c r="D4106">
        <v>12112025</v>
      </c>
      <c r="E4106">
        <v>4600</v>
      </c>
      <c r="F4106" t="s">
        <v>120</v>
      </c>
      <c r="G4106">
        <v>5352</v>
      </c>
      <c r="H4106" t="str">
        <f>IF(COUNTIF(Aktiva_företag[FO-nummer],ostolaskut_2025[[#This Row],[Toimittajan Y-tunnus]])&gt;0, "JA", "NEJ")</f>
        <v>NEJ</v>
      </c>
    </row>
    <row r="4107" spans="1:8" x14ac:dyDescent="0.35">
      <c r="A4107" t="s">
        <v>655</v>
      </c>
      <c r="B4107" t="s">
        <v>656</v>
      </c>
      <c r="C4107" s="1">
        <v>261.36</v>
      </c>
      <c r="D4107">
        <v>12112025</v>
      </c>
      <c r="E4107">
        <v>4600</v>
      </c>
      <c r="F4107" t="s">
        <v>120</v>
      </c>
      <c r="G4107">
        <v>5352</v>
      </c>
      <c r="H4107" t="str">
        <f>IF(COUNTIF(Aktiva_företag[FO-nummer],ostolaskut_2025[[#This Row],[Toimittajan Y-tunnus]])&gt;0, "JA", "NEJ")</f>
        <v>NEJ</v>
      </c>
    </row>
    <row r="4108" spans="1:8" x14ac:dyDescent="0.35">
      <c r="A4108" t="s">
        <v>655</v>
      </c>
      <c r="B4108" t="s">
        <v>656</v>
      </c>
      <c r="C4108" s="1">
        <v>27.41</v>
      </c>
      <c r="D4108">
        <v>12112025</v>
      </c>
      <c r="E4108">
        <v>4600</v>
      </c>
      <c r="F4108" t="s">
        <v>120</v>
      </c>
      <c r="G4108">
        <v>5352</v>
      </c>
      <c r="H4108" t="str">
        <f>IF(COUNTIF(Aktiva_företag[FO-nummer],ostolaskut_2025[[#This Row],[Toimittajan Y-tunnus]])&gt;0, "JA", "NEJ")</f>
        <v>NEJ</v>
      </c>
    </row>
    <row r="4109" spans="1:8" x14ac:dyDescent="0.35">
      <c r="A4109" t="s">
        <v>655</v>
      </c>
      <c r="B4109" t="s">
        <v>656</v>
      </c>
      <c r="C4109" s="1">
        <v>1912.94</v>
      </c>
      <c r="D4109">
        <v>12112025</v>
      </c>
      <c r="E4109">
        <v>4600</v>
      </c>
      <c r="F4109" t="s">
        <v>120</v>
      </c>
      <c r="G4109">
        <v>5352</v>
      </c>
      <c r="H4109" t="str">
        <f>IF(COUNTIF(Aktiva_företag[FO-nummer],ostolaskut_2025[[#This Row],[Toimittajan Y-tunnus]])&gt;0, "JA", "NEJ")</f>
        <v>NEJ</v>
      </c>
    </row>
    <row r="4110" spans="1:8" x14ac:dyDescent="0.35">
      <c r="A4110" t="s">
        <v>655</v>
      </c>
      <c r="B4110" t="s">
        <v>656</v>
      </c>
      <c r="C4110" s="1">
        <v>189.55</v>
      </c>
      <c r="D4110">
        <v>12112025</v>
      </c>
      <c r="E4110">
        <v>4600</v>
      </c>
      <c r="F4110" t="s">
        <v>120</v>
      </c>
      <c r="G4110">
        <v>5352</v>
      </c>
      <c r="H4110" t="str">
        <f>IF(COUNTIF(Aktiva_företag[FO-nummer],ostolaskut_2025[[#This Row],[Toimittajan Y-tunnus]])&gt;0, "JA", "NEJ")</f>
        <v>NEJ</v>
      </c>
    </row>
    <row r="4111" spans="1:8" x14ac:dyDescent="0.35">
      <c r="A4111" t="s">
        <v>655</v>
      </c>
      <c r="B4111" t="s">
        <v>656</v>
      </c>
      <c r="C4111" s="1">
        <v>425.62</v>
      </c>
      <c r="D4111">
        <v>12112025</v>
      </c>
      <c r="E4111">
        <v>4600</v>
      </c>
      <c r="F4111" t="s">
        <v>120</v>
      </c>
      <c r="G4111">
        <v>5352</v>
      </c>
      <c r="H4111" t="str">
        <f>IF(COUNTIF(Aktiva_företag[FO-nummer],ostolaskut_2025[[#This Row],[Toimittajan Y-tunnus]])&gt;0, "JA", "NEJ")</f>
        <v>NEJ</v>
      </c>
    </row>
    <row r="4112" spans="1:8" x14ac:dyDescent="0.35">
      <c r="A4112" t="s">
        <v>655</v>
      </c>
      <c r="B4112" t="s">
        <v>656</v>
      </c>
      <c r="C4112" s="1">
        <v>93.85</v>
      </c>
      <c r="D4112">
        <v>12112025</v>
      </c>
      <c r="E4112">
        <v>4600</v>
      </c>
      <c r="F4112" t="s">
        <v>120</v>
      </c>
      <c r="G4112">
        <v>5352</v>
      </c>
      <c r="H4112" t="str">
        <f>IF(COUNTIF(Aktiva_företag[FO-nummer],ostolaskut_2025[[#This Row],[Toimittajan Y-tunnus]])&gt;0, "JA", "NEJ")</f>
        <v>NEJ</v>
      </c>
    </row>
    <row r="4113" spans="1:8" x14ac:dyDescent="0.35">
      <c r="A4113" t="s">
        <v>655</v>
      </c>
      <c r="B4113" t="s">
        <v>656</v>
      </c>
      <c r="C4113" s="1">
        <v>256.12</v>
      </c>
      <c r="D4113">
        <v>12112025</v>
      </c>
      <c r="E4113">
        <v>4600</v>
      </c>
      <c r="F4113" t="s">
        <v>120</v>
      </c>
      <c r="G4113">
        <v>5352</v>
      </c>
      <c r="H4113" t="str">
        <f>IF(COUNTIF(Aktiva_företag[FO-nummer],ostolaskut_2025[[#This Row],[Toimittajan Y-tunnus]])&gt;0, "JA", "NEJ")</f>
        <v>NEJ</v>
      </c>
    </row>
    <row r="4114" spans="1:8" x14ac:dyDescent="0.35">
      <c r="A4114" t="s">
        <v>655</v>
      </c>
      <c r="B4114" t="s">
        <v>656</v>
      </c>
      <c r="C4114" s="1">
        <v>302.25</v>
      </c>
      <c r="D4114">
        <v>12112025</v>
      </c>
      <c r="E4114">
        <v>4600</v>
      </c>
      <c r="F4114" t="s">
        <v>120</v>
      </c>
      <c r="G4114">
        <v>5352</v>
      </c>
      <c r="H4114" t="str">
        <f>IF(COUNTIF(Aktiva_företag[FO-nummer],ostolaskut_2025[[#This Row],[Toimittajan Y-tunnus]])&gt;0, "JA", "NEJ")</f>
        <v>NEJ</v>
      </c>
    </row>
    <row r="4115" spans="1:8" x14ac:dyDescent="0.35">
      <c r="A4115" t="s">
        <v>655</v>
      </c>
      <c r="B4115" t="s">
        <v>656</v>
      </c>
      <c r="C4115" s="1">
        <v>63.91</v>
      </c>
      <c r="D4115">
        <v>12112025</v>
      </c>
      <c r="E4115">
        <v>4600</v>
      </c>
      <c r="F4115" t="s">
        <v>120</v>
      </c>
      <c r="G4115">
        <v>5352</v>
      </c>
      <c r="H4115" t="str">
        <f>IF(COUNTIF(Aktiva_företag[FO-nummer],ostolaskut_2025[[#This Row],[Toimittajan Y-tunnus]])&gt;0, "JA", "NEJ")</f>
        <v>NEJ</v>
      </c>
    </row>
    <row r="4116" spans="1:8" x14ac:dyDescent="0.35">
      <c r="A4116" t="s">
        <v>655</v>
      </c>
      <c r="B4116" t="s">
        <v>656</v>
      </c>
      <c r="C4116" s="1">
        <v>215.79</v>
      </c>
      <c r="D4116">
        <v>12112025</v>
      </c>
      <c r="E4116">
        <v>4600</v>
      </c>
      <c r="F4116" t="s">
        <v>120</v>
      </c>
      <c r="G4116">
        <v>5352</v>
      </c>
      <c r="H4116" t="str">
        <f>IF(COUNTIF(Aktiva_företag[FO-nummer],ostolaskut_2025[[#This Row],[Toimittajan Y-tunnus]])&gt;0, "JA", "NEJ")</f>
        <v>NEJ</v>
      </c>
    </row>
    <row r="4117" spans="1:8" x14ac:dyDescent="0.35">
      <c r="A4117" t="s">
        <v>655</v>
      </c>
      <c r="B4117" t="s">
        <v>656</v>
      </c>
      <c r="C4117" s="1">
        <v>408.31</v>
      </c>
      <c r="D4117">
        <v>12112025</v>
      </c>
      <c r="E4117">
        <v>4600</v>
      </c>
      <c r="F4117" t="s">
        <v>120</v>
      </c>
      <c r="G4117">
        <v>5352</v>
      </c>
      <c r="H4117" t="str">
        <f>IF(COUNTIF(Aktiva_företag[FO-nummer],ostolaskut_2025[[#This Row],[Toimittajan Y-tunnus]])&gt;0, "JA", "NEJ")</f>
        <v>NEJ</v>
      </c>
    </row>
    <row r="4118" spans="1:8" x14ac:dyDescent="0.35">
      <c r="A4118" t="s">
        <v>655</v>
      </c>
      <c r="B4118" t="s">
        <v>656</v>
      </c>
      <c r="C4118" s="1">
        <v>410.78</v>
      </c>
      <c r="D4118">
        <v>12112025</v>
      </c>
      <c r="E4118">
        <v>4600</v>
      </c>
      <c r="F4118" t="s">
        <v>120</v>
      </c>
      <c r="G4118">
        <v>5352</v>
      </c>
      <c r="H4118" t="str">
        <f>IF(COUNTIF(Aktiva_företag[FO-nummer],ostolaskut_2025[[#This Row],[Toimittajan Y-tunnus]])&gt;0, "JA", "NEJ")</f>
        <v>NEJ</v>
      </c>
    </row>
    <row r="4119" spans="1:8" x14ac:dyDescent="0.35">
      <c r="A4119" t="s">
        <v>655</v>
      </c>
      <c r="B4119" t="s">
        <v>656</v>
      </c>
      <c r="C4119" s="1">
        <v>112.92</v>
      </c>
      <c r="D4119">
        <v>12112025</v>
      </c>
      <c r="E4119">
        <v>4600</v>
      </c>
      <c r="F4119" t="s">
        <v>120</v>
      </c>
      <c r="G4119">
        <v>6103</v>
      </c>
      <c r="H4119" t="str">
        <f>IF(COUNTIF(Aktiva_företag[FO-nummer],ostolaskut_2025[[#This Row],[Toimittajan Y-tunnus]])&gt;0, "JA", "NEJ")</f>
        <v>NEJ</v>
      </c>
    </row>
    <row r="4120" spans="1:8" x14ac:dyDescent="0.35">
      <c r="A4120" t="s">
        <v>1702</v>
      </c>
      <c r="B4120" t="s">
        <v>1703</v>
      </c>
      <c r="C4120" s="1">
        <v>320</v>
      </c>
      <c r="D4120">
        <v>31102025</v>
      </c>
      <c r="E4120">
        <v>4580</v>
      </c>
      <c r="F4120" t="s">
        <v>160</v>
      </c>
      <c r="G4120">
        <v>3501</v>
      </c>
      <c r="H4120" t="str">
        <f>IF(COUNTIF(Aktiva_företag[FO-nummer],ostolaskut_2025[[#This Row],[Toimittajan Y-tunnus]])&gt;0, "JA", "NEJ")</f>
        <v>NEJ</v>
      </c>
    </row>
    <row r="4121" spans="1:8" x14ac:dyDescent="0.35">
      <c r="A4121" t="s">
        <v>1702</v>
      </c>
      <c r="B4121" t="s">
        <v>1703</v>
      </c>
      <c r="C4121" s="1">
        <v>1342.6</v>
      </c>
      <c r="D4121">
        <v>24112025</v>
      </c>
      <c r="E4121">
        <v>4500</v>
      </c>
      <c r="F4121" t="s">
        <v>281</v>
      </c>
      <c r="G4121">
        <v>3101</v>
      </c>
      <c r="H4121" t="str">
        <f>IF(COUNTIF(Aktiva_företag[FO-nummer],ostolaskut_2025[[#This Row],[Toimittajan Y-tunnus]])&gt;0, "JA", "NEJ")</f>
        <v>NEJ</v>
      </c>
    </row>
    <row r="4122" spans="1:8" x14ac:dyDescent="0.35">
      <c r="A4122" t="s">
        <v>965</v>
      </c>
      <c r="B4122" t="s">
        <v>966</v>
      </c>
      <c r="C4122" s="1">
        <v>402.93</v>
      </c>
      <c r="D4122">
        <v>5042025</v>
      </c>
      <c r="E4122">
        <v>4341</v>
      </c>
      <c r="F4122" t="s">
        <v>57</v>
      </c>
      <c r="G4122">
        <v>4201</v>
      </c>
      <c r="H4122" t="str">
        <f>IF(COUNTIF(Aktiva_företag[FO-nummer],ostolaskut_2025[[#This Row],[Toimittajan Y-tunnus]])&gt;0, "JA", "NEJ")</f>
        <v>NEJ</v>
      </c>
    </row>
    <row r="4123" spans="1:8" x14ac:dyDescent="0.35">
      <c r="A4123" t="s">
        <v>965</v>
      </c>
      <c r="B4123" t="s">
        <v>966</v>
      </c>
      <c r="C4123" s="1">
        <v>399.68</v>
      </c>
      <c r="D4123">
        <v>15072025</v>
      </c>
      <c r="E4123">
        <v>4341</v>
      </c>
      <c r="F4123" t="s">
        <v>57</v>
      </c>
      <c r="G4123">
        <v>4201</v>
      </c>
      <c r="H4123" t="str">
        <f>IF(COUNTIF(Aktiva_företag[FO-nummer],ostolaskut_2025[[#This Row],[Toimittajan Y-tunnus]])&gt;0, "JA", "NEJ")</f>
        <v>NEJ</v>
      </c>
    </row>
    <row r="4124" spans="1:8" x14ac:dyDescent="0.35">
      <c r="A4124" t="s">
        <v>965</v>
      </c>
      <c r="B4124" t="s">
        <v>966</v>
      </c>
      <c r="C4124" s="1">
        <v>585.55999999999995</v>
      </c>
      <c r="D4124">
        <v>8102025</v>
      </c>
      <c r="E4124">
        <v>4341</v>
      </c>
      <c r="F4124" t="s">
        <v>57</v>
      </c>
      <c r="G4124">
        <v>4201</v>
      </c>
      <c r="H4124" t="str">
        <f>IF(COUNTIF(Aktiva_företag[FO-nummer],ostolaskut_2025[[#This Row],[Toimittajan Y-tunnus]])&gt;0, "JA", "NEJ")</f>
        <v>NEJ</v>
      </c>
    </row>
    <row r="4125" spans="1:8" x14ac:dyDescent="0.35">
      <c r="A4125" t="s">
        <v>965</v>
      </c>
      <c r="B4125" t="s">
        <v>966</v>
      </c>
      <c r="C4125" s="1">
        <v>415.68</v>
      </c>
      <c r="D4125">
        <v>31122025</v>
      </c>
      <c r="E4125">
        <v>4341</v>
      </c>
      <c r="F4125" t="s">
        <v>57</v>
      </c>
      <c r="G4125">
        <v>4201</v>
      </c>
      <c r="H4125" t="str">
        <f>IF(COUNTIF(Aktiva_företag[FO-nummer],ostolaskut_2025[[#This Row],[Toimittajan Y-tunnus]])&gt;0, "JA", "NEJ")</f>
        <v>NEJ</v>
      </c>
    </row>
    <row r="4126" spans="1:8" x14ac:dyDescent="0.35">
      <c r="A4126" t="s">
        <v>1587</v>
      </c>
      <c r="B4126" t="s">
        <v>1588</v>
      </c>
      <c r="C4126" s="1">
        <v>16.98</v>
      </c>
      <c r="D4126">
        <v>30092025</v>
      </c>
      <c r="E4126">
        <v>4600</v>
      </c>
      <c r="F4126" t="s">
        <v>120</v>
      </c>
      <c r="G4126">
        <v>5501</v>
      </c>
      <c r="H4126" t="str">
        <f>IF(COUNTIF(Aktiva_företag[FO-nummer],ostolaskut_2025[[#This Row],[Toimittajan Y-tunnus]])&gt;0, "JA", "NEJ")</f>
        <v>NEJ</v>
      </c>
    </row>
    <row r="4127" spans="1:8" x14ac:dyDescent="0.35">
      <c r="A4127" t="s">
        <v>1587</v>
      </c>
      <c r="B4127" t="s">
        <v>1588</v>
      </c>
      <c r="C4127" s="1">
        <v>8</v>
      </c>
      <c r="D4127">
        <v>30092025</v>
      </c>
      <c r="E4127">
        <v>4360</v>
      </c>
      <c r="F4127" t="s">
        <v>76</v>
      </c>
      <c r="G4127">
        <v>5352</v>
      </c>
      <c r="H4127" t="str">
        <f>IF(COUNTIF(Aktiva_företag[FO-nummer],ostolaskut_2025[[#This Row],[Toimittajan Y-tunnus]])&gt;0, "JA", "NEJ")</f>
        <v>NEJ</v>
      </c>
    </row>
    <row r="4128" spans="1:8" x14ac:dyDescent="0.35">
      <c r="A4128" t="s">
        <v>234</v>
      </c>
      <c r="B4128" t="s">
        <v>235</v>
      </c>
      <c r="C4128" s="1">
        <v>235.98</v>
      </c>
      <c r="D4128">
        <v>14012025</v>
      </c>
      <c r="E4128">
        <v>4571</v>
      </c>
      <c r="F4128" t="s">
        <v>24</v>
      </c>
      <c r="G4128">
        <v>5352</v>
      </c>
      <c r="H4128" t="str">
        <f>IF(COUNTIF(Aktiva_företag[FO-nummer],ostolaskut_2025[[#This Row],[Toimittajan Y-tunnus]])&gt;0, "JA", "NEJ")</f>
        <v>NEJ</v>
      </c>
    </row>
    <row r="4129" spans="1:8" x14ac:dyDescent="0.35">
      <c r="A4129" t="s">
        <v>234</v>
      </c>
      <c r="B4129" t="s">
        <v>235</v>
      </c>
      <c r="C4129" s="1">
        <v>150.91</v>
      </c>
      <c r="D4129">
        <v>20012025</v>
      </c>
      <c r="E4129">
        <v>4571</v>
      </c>
      <c r="F4129" t="s">
        <v>24</v>
      </c>
      <c r="G4129">
        <v>5352</v>
      </c>
      <c r="H4129" t="str">
        <f>IF(COUNTIF(Aktiva_företag[FO-nummer],ostolaskut_2025[[#This Row],[Toimittajan Y-tunnus]])&gt;0, "JA", "NEJ")</f>
        <v>NEJ</v>
      </c>
    </row>
    <row r="4130" spans="1:8" x14ac:dyDescent="0.35">
      <c r="A4130" t="s">
        <v>234</v>
      </c>
      <c r="B4130" t="s">
        <v>235</v>
      </c>
      <c r="C4130" s="1">
        <v>1801.87</v>
      </c>
      <c r="D4130">
        <v>3022025</v>
      </c>
      <c r="E4130">
        <v>4571</v>
      </c>
      <c r="F4130" t="s">
        <v>24</v>
      </c>
      <c r="G4130">
        <v>5352</v>
      </c>
      <c r="H4130" t="str">
        <f>IF(COUNTIF(Aktiva_företag[FO-nummer],ostolaskut_2025[[#This Row],[Toimittajan Y-tunnus]])&gt;0, "JA", "NEJ")</f>
        <v>NEJ</v>
      </c>
    </row>
    <row r="4131" spans="1:8" x14ac:dyDescent="0.35">
      <c r="A4131" t="s">
        <v>234</v>
      </c>
      <c r="B4131" t="s">
        <v>235</v>
      </c>
      <c r="C4131" s="1">
        <v>1949.54</v>
      </c>
      <c r="D4131">
        <v>3022025</v>
      </c>
      <c r="E4131">
        <v>4571</v>
      </c>
      <c r="F4131" t="s">
        <v>24</v>
      </c>
      <c r="G4131">
        <v>5352</v>
      </c>
      <c r="H4131" t="str">
        <f>IF(COUNTIF(Aktiva_företag[FO-nummer],ostolaskut_2025[[#This Row],[Toimittajan Y-tunnus]])&gt;0, "JA", "NEJ")</f>
        <v>NEJ</v>
      </c>
    </row>
    <row r="4132" spans="1:8" x14ac:dyDescent="0.35">
      <c r="A4132" t="s">
        <v>234</v>
      </c>
      <c r="B4132" t="s">
        <v>235</v>
      </c>
      <c r="C4132" s="1">
        <v>326.89999999999998</v>
      </c>
      <c r="D4132">
        <v>3022025</v>
      </c>
      <c r="E4132">
        <v>4571</v>
      </c>
      <c r="F4132" t="s">
        <v>24</v>
      </c>
      <c r="G4132">
        <v>4601</v>
      </c>
      <c r="H4132" t="str">
        <f>IF(COUNTIF(Aktiva_företag[FO-nummer],ostolaskut_2025[[#This Row],[Toimittajan Y-tunnus]])&gt;0, "JA", "NEJ")</f>
        <v>NEJ</v>
      </c>
    </row>
    <row r="4133" spans="1:8" x14ac:dyDescent="0.35">
      <c r="A4133" t="s">
        <v>234</v>
      </c>
      <c r="B4133" t="s">
        <v>235</v>
      </c>
      <c r="C4133" s="1">
        <v>1509.79</v>
      </c>
      <c r="D4133">
        <v>3022025</v>
      </c>
      <c r="E4133">
        <v>4571</v>
      </c>
      <c r="F4133" t="s">
        <v>24</v>
      </c>
      <c r="G4133">
        <v>5352</v>
      </c>
      <c r="H4133" t="str">
        <f>IF(COUNTIF(Aktiva_företag[FO-nummer],ostolaskut_2025[[#This Row],[Toimittajan Y-tunnus]])&gt;0, "JA", "NEJ")</f>
        <v>NEJ</v>
      </c>
    </row>
    <row r="4134" spans="1:8" x14ac:dyDescent="0.35">
      <c r="A4134" t="s">
        <v>234</v>
      </c>
      <c r="B4134" t="s">
        <v>235</v>
      </c>
      <c r="C4134" s="1">
        <v>201.5</v>
      </c>
      <c r="D4134">
        <v>3022025</v>
      </c>
      <c r="E4134">
        <v>4571</v>
      </c>
      <c r="F4134" t="s">
        <v>24</v>
      </c>
      <c r="G4134">
        <v>5352</v>
      </c>
      <c r="H4134" t="str">
        <f>IF(COUNTIF(Aktiva_företag[FO-nummer],ostolaskut_2025[[#This Row],[Toimittajan Y-tunnus]])&gt;0, "JA", "NEJ")</f>
        <v>NEJ</v>
      </c>
    </row>
    <row r="4135" spans="1:8" x14ac:dyDescent="0.35">
      <c r="A4135" t="s">
        <v>234</v>
      </c>
      <c r="B4135" t="s">
        <v>235</v>
      </c>
      <c r="C4135" s="1">
        <v>777.14</v>
      </c>
      <c r="D4135">
        <v>3022025</v>
      </c>
      <c r="E4135">
        <v>4571</v>
      </c>
      <c r="F4135" t="s">
        <v>24</v>
      </c>
      <c r="G4135">
        <v>5352</v>
      </c>
      <c r="H4135" t="str">
        <f>IF(COUNTIF(Aktiva_företag[FO-nummer],ostolaskut_2025[[#This Row],[Toimittajan Y-tunnus]])&gt;0, "JA", "NEJ")</f>
        <v>NEJ</v>
      </c>
    </row>
    <row r="4136" spans="1:8" x14ac:dyDescent="0.35">
      <c r="A4136" t="s">
        <v>234</v>
      </c>
      <c r="B4136" t="s">
        <v>235</v>
      </c>
      <c r="C4136" s="1">
        <v>205.53</v>
      </c>
      <c r="D4136">
        <v>3022025</v>
      </c>
      <c r="E4136">
        <v>4571</v>
      </c>
      <c r="F4136" t="s">
        <v>24</v>
      </c>
      <c r="G4136">
        <v>5551</v>
      </c>
      <c r="H4136" t="str">
        <f>IF(COUNTIF(Aktiva_företag[FO-nummer],ostolaskut_2025[[#This Row],[Toimittajan Y-tunnus]])&gt;0, "JA", "NEJ")</f>
        <v>NEJ</v>
      </c>
    </row>
    <row r="4137" spans="1:8" x14ac:dyDescent="0.35">
      <c r="A4137" t="s">
        <v>234</v>
      </c>
      <c r="B4137" t="s">
        <v>235</v>
      </c>
      <c r="C4137" s="1">
        <v>2147.94</v>
      </c>
      <c r="D4137">
        <v>3022025</v>
      </c>
      <c r="E4137">
        <v>4571</v>
      </c>
      <c r="F4137" t="s">
        <v>24</v>
      </c>
      <c r="G4137">
        <v>5352</v>
      </c>
      <c r="H4137" t="str">
        <f>IF(COUNTIF(Aktiva_företag[FO-nummer],ostolaskut_2025[[#This Row],[Toimittajan Y-tunnus]])&gt;0, "JA", "NEJ")</f>
        <v>NEJ</v>
      </c>
    </row>
    <row r="4138" spans="1:8" x14ac:dyDescent="0.35">
      <c r="A4138" t="s">
        <v>234</v>
      </c>
      <c r="B4138" t="s">
        <v>235</v>
      </c>
      <c r="C4138" s="1">
        <v>70.55</v>
      </c>
      <c r="D4138">
        <v>3022025</v>
      </c>
      <c r="E4138">
        <v>4571</v>
      </c>
      <c r="F4138" t="s">
        <v>24</v>
      </c>
      <c r="G4138">
        <v>3551</v>
      </c>
      <c r="H4138" t="str">
        <f>IF(COUNTIF(Aktiva_företag[FO-nummer],ostolaskut_2025[[#This Row],[Toimittajan Y-tunnus]])&gt;0, "JA", "NEJ")</f>
        <v>NEJ</v>
      </c>
    </row>
    <row r="4139" spans="1:8" x14ac:dyDescent="0.35">
      <c r="A4139" t="s">
        <v>234</v>
      </c>
      <c r="B4139" t="s">
        <v>235</v>
      </c>
      <c r="C4139" s="1">
        <v>140.94999999999999</v>
      </c>
      <c r="D4139">
        <v>3022025</v>
      </c>
      <c r="E4139">
        <v>4571</v>
      </c>
      <c r="F4139" t="s">
        <v>24</v>
      </c>
      <c r="G4139">
        <v>4601</v>
      </c>
      <c r="H4139" t="str">
        <f>IF(COUNTIF(Aktiva_företag[FO-nummer],ostolaskut_2025[[#This Row],[Toimittajan Y-tunnus]])&gt;0, "JA", "NEJ")</f>
        <v>NEJ</v>
      </c>
    </row>
    <row r="4140" spans="1:8" x14ac:dyDescent="0.35">
      <c r="A4140" t="s">
        <v>234</v>
      </c>
      <c r="B4140" t="s">
        <v>235</v>
      </c>
      <c r="C4140" s="1">
        <v>51.74</v>
      </c>
      <c r="D4140">
        <v>3022025</v>
      </c>
      <c r="E4140">
        <v>4571</v>
      </c>
      <c r="F4140" t="s">
        <v>24</v>
      </c>
      <c r="G4140">
        <v>4601</v>
      </c>
      <c r="H4140" t="str">
        <f>IF(COUNTIF(Aktiva_företag[FO-nummer],ostolaskut_2025[[#This Row],[Toimittajan Y-tunnus]])&gt;0, "JA", "NEJ")</f>
        <v>NEJ</v>
      </c>
    </row>
    <row r="4141" spans="1:8" x14ac:dyDescent="0.35">
      <c r="A4141" t="s">
        <v>234</v>
      </c>
      <c r="B4141" t="s">
        <v>235</v>
      </c>
      <c r="C4141" s="1">
        <v>732.29</v>
      </c>
      <c r="D4141">
        <v>3022025</v>
      </c>
      <c r="E4141">
        <v>4571</v>
      </c>
      <c r="F4141" t="s">
        <v>24</v>
      </c>
      <c r="G4141">
        <v>5352</v>
      </c>
      <c r="H4141" t="str">
        <f>IF(COUNTIF(Aktiva_företag[FO-nummer],ostolaskut_2025[[#This Row],[Toimittajan Y-tunnus]])&gt;0, "JA", "NEJ")</f>
        <v>NEJ</v>
      </c>
    </row>
    <row r="4142" spans="1:8" x14ac:dyDescent="0.35">
      <c r="A4142" t="s">
        <v>234</v>
      </c>
      <c r="B4142" t="s">
        <v>235</v>
      </c>
      <c r="C4142" s="1">
        <v>404.35</v>
      </c>
      <c r="D4142">
        <v>3022025</v>
      </c>
      <c r="E4142">
        <v>4571</v>
      </c>
      <c r="F4142" t="s">
        <v>24</v>
      </c>
      <c r="G4142">
        <v>5352</v>
      </c>
      <c r="H4142" t="str">
        <f>IF(COUNTIF(Aktiva_företag[FO-nummer],ostolaskut_2025[[#This Row],[Toimittajan Y-tunnus]])&gt;0, "JA", "NEJ")</f>
        <v>NEJ</v>
      </c>
    </row>
    <row r="4143" spans="1:8" x14ac:dyDescent="0.35">
      <c r="A4143" t="s">
        <v>234</v>
      </c>
      <c r="B4143" t="s">
        <v>235</v>
      </c>
      <c r="C4143" s="1">
        <v>260.29000000000002</v>
      </c>
      <c r="D4143">
        <v>3022025</v>
      </c>
      <c r="E4143">
        <v>4571</v>
      </c>
      <c r="F4143" t="s">
        <v>24</v>
      </c>
      <c r="G4143">
        <v>5352</v>
      </c>
      <c r="H4143" t="str">
        <f>IF(COUNTIF(Aktiva_företag[FO-nummer],ostolaskut_2025[[#This Row],[Toimittajan Y-tunnus]])&gt;0, "JA", "NEJ")</f>
        <v>NEJ</v>
      </c>
    </row>
    <row r="4144" spans="1:8" x14ac:dyDescent="0.35">
      <c r="A4144" t="s">
        <v>234</v>
      </c>
      <c r="B4144" t="s">
        <v>235</v>
      </c>
      <c r="C4144" s="1">
        <v>1151.3900000000001</v>
      </c>
      <c r="D4144">
        <v>3022025</v>
      </c>
      <c r="E4144">
        <v>4571</v>
      </c>
      <c r="F4144" t="s">
        <v>24</v>
      </c>
      <c r="G4144">
        <v>5352</v>
      </c>
      <c r="H4144" t="str">
        <f>IF(COUNTIF(Aktiva_företag[FO-nummer],ostolaskut_2025[[#This Row],[Toimittajan Y-tunnus]])&gt;0, "JA", "NEJ")</f>
        <v>NEJ</v>
      </c>
    </row>
    <row r="4145" spans="1:8" x14ac:dyDescent="0.35">
      <c r="A4145" t="s">
        <v>234</v>
      </c>
      <c r="B4145" t="s">
        <v>235</v>
      </c>
      <c r="C4145" s="1">
        <v>493.46</v>
      </c>
      <c r="D4145">
        <v>3022025</v>
      </c>
      <c r="E4145">
        <v>4571</v>
      </c>
      <c r="F4145" t="s">
        <v>24</v>
      </c>
      <c r="G4145">
        <v>5352</v>
      </c>
      <c r="H4145" t="str">
        <f>IF(COUNTIF(Aktiva_företag[FO-nummer],ostolaskut_2025[[#This Row],[Toimittajan Y-tunnus]])&gt;0, "JA", "NEJ")</f>
        <v>NEJ</v>
      </c>
    </row>
    <row r="4146" spans="1:8" x14ac:dyDescent="0.35">
      <c r="A4146" t="s">
        <v>234</v>
      </c>
      <c r="B4146" t="s">
        <v>235</v>
      </c>
      <c r="C4146" s="1">
        <v>1391.46</v>
      </c>
      <c r="D4146">
        <v>3022025</v>
      </c>
      <c r="E4146">
        <v>4571</v>
      </c>
      <c r="F4146" t="s">
        <v>24</v>
      </c>
      <c r="G4146">
        <v>5352</v>
      </c>
      <c r="H4146" t="str">
        <f>IF(COUNTIF(Aktiva_företag[FO-nummer],ostolaskut_2025[[#This Row],[Toimittajan Y-tunnus]])&gt;0, "JA", "NEJ")</f>
        <v>NEJ</v>
      </c>
    </row>
    <row r="4147" spans="1:8" x14ac:dyDescent="0.35">
      <c r="A4147" t="s">
        <v>234</v>
      </c>
      <c r="B4147" t="s">
        <v>235</v>
      </c>
      <c r="C4147" s="1">
        <v>198.78</v>
      </c>
      <c r="D4147">
        <v>3022025</v>
      </c>
      <c r="E4147">
        <v>4571</v>
      </c>
      <c r="F4147" t="s">
        <v>24</v>
      </c>
      <c r="G4147">
        <v>5352</v>
      </c>
      <c r="H4147" t="str">
        <f>IF(COUNTIF(Aktiva_företag[FO-nummer],ostolaskut_2025[[#This Row],[Toimittajan Y-tunnus]])&gt;0, "JA", "NEJ")</f>
        <v>NEJ</v>
      </c>
    </row>
    <row r="4148" spans="1:8" x14ac:dyDescent="0.35">
      <c r="A4148" t="s">
        <v>234</v>
      </c>
      <c r="B4148" t="s">
        <v>235</v>
      </c>
      <c r="C4148" s="1">
        <v>974.84</v>
      </c>
      <c r="D4148">
        <v>3022025</v>
      </c>
      <c r="E4148">
        <v>4571</v>
      </c>
      <c r="F4148" t="s">
        <v>24</v>
      </c>
      <c r="G4148">
        <v>5352</v>
      </c>
      <c r="H4148" t="str">
        <f>IF(COUNTIF(Aktiva_företag[FO-nummer],ostolaskut_2025[[#This Row],[Toimittajan Y-tunnus]])&gt;0, "JA", "NEJ")</f>
        <v>NEJ</v>
      </c>
    </row>
    <row r="4149" spans="1:8" x14ac:dyDescent="0.35">
      <c r="A4149" t="s">
        <v>234</v>
      </c>
      <c r="B4149" t="s">
        <v>235</v>
      </c>
      <c r="C4149" s="1">
        <v>39.43</v>
      </c>
      <c r="D4149">
        <v>3022025</v>
      </c>
      <c r="E4149">
        <v>4571</v>
      </c>
      <c r="F4149" t="s">
        <v>24</v>
      </c>
      <c r="G4149">
        <v>5352</v>
      </c>
      <c r="H4149" t="str">
        <f>IF(COUNTIF(Aktiva_företag[FO-nummer],ostolaskut_2025[[#This Row],[Toimittajan Y-tunnus]])&gt;0, "JA", "NEJ")</f>
        <v>NEJ</v>
      </c>
    </row>
    <row r="4150" spans="1:8" x14ac:dyDescent="0.35">
      <c r="A4150" t="s">
        <v>234</v>
      </c>
      <c r="B4150" t="s">
        <v>235</v>
      </c>
      <c r="C4150" s="1">
        <v>1405.16</v>
      </c>
      <c r="D4150">
        <v>3022025</v>
      </c>
      <c r="E4150">
        <v>4571</v>
      </c>
      <c r="F4150" t="s">
        <v>24</v>
      </c>
      <c r="G4150">
        <v>3551</v>
      </c>
      <c r="H4150" t="str">
        <f>IF(COUNTIF(Aktiva_företag[FO-nummer],ostolaskut_2025[[#This Row],[Toimittajan Y-tunnus]])&gt;0, "JA", "NEJ")</f>
        <v>NEJ</v>
      </c>
    </row>
    <row r="4151" spans="1:8" x14ac:dyDescent="0.35">
      <c r="A4151" t="s">
        <v>234</v>
      </c>
      <c r="B4151" t="s">
        <v>235</v>
      </c>
      <c r="C4151" s="1">
        <v>35.4</v>
      </c>
      <c r="D4151">
        <v>7022025</v>
      </c>
      <c r="E4151">
        <v>4571</v>
      </c>
      <c r="F4151" t="s">
        <v>24</v>
      </c>
      <c r="G4151">
        <v>5352</v>
      </c>
      <c r="H4151" t="str">
        <f>IF(COUNTIF(Aktiva_företag[FO-nummer],ostolaskut_2025[[#This Row],[Toimittajan Y-tunnus]])&gt;0, "JA", "NEJ")</f>
        <v>NEJ</v>
      </c>
    </row>
    <row r="4152" spans="1:8" x14ac:dyDescent="0.35">
      <c r="A4152" t="s">
        <v>234</v>
      </c>
      <c r="B4152" t="s">
        <v>235</v>
      </c>
      <c r="C4152" s="1">
        <v>35.4</v>
      </c>
      <c r="D4152">
        <v>7022025</v>
      </c>
      <c r="E4152">
        <v>4571</v>
      </c>
      <c r="F4152" t="s">
        <v>24</v>
      </c>
      <c r="G4152">
        <v>5352</v>
      </c>
      <c r="H4152" t="str">
        <f>IF(COUNTIF(Aktiva_företag[FO-nummer],ostolaskut_2025[[#This Row],[Toimittajan Y-tunnus]])&gt;0, "JA", "NEJ")</f>
        <v>NEJ</v>
      </c>
    </row>
    <row r="4153" spans="1:8" x14ac:dyDescent="0.35">
      <c r="A4153" t="s">
        <v>234</v>
      </c>
      <c r="B4153" t="s">
        <v>235</v>
      </c>
      <c r="C4153" s="1">
        <v>35.4</v>
      </c>
      <c r="D4153">
        <v>7022025</v>
      </c>
      <c r="E4153">
        <v>4571</v>
      </c>
      <c r="F4153" t="s">
        <v>24</v>
      </c>
      <c r="G4153">
        <v>5352</v>
      </c>
      <c r="H4153" t="str">
        <f>IF(COUNTIF(Aktiva_företag[FO-nummer],ostolaskut_2025[[#This Row],[Toimittajan Y-tunnus]])&gt;0, "JA", "NEJ")</f>
        <v>NEJ</v>
      </c>
    </row>
    <row r="4154" spans="1:8" x14ac:dyDescent="0.35">
      <c r="A4154" t="s">
        <v>234</v>
      </c>
      <c r="B4154" t="s">
        <v>235</v>
      </c>
      <c r="C4154" s="1">
        <v>110.12</v>
      </c>
      <c r="D4154">
        <v>14022025</v>
      </c>
      <c r="E4154">
        <v>4571</v>
      </c>
      <c r="F4154" t="s">
        <v>24</v>
      </c>
      <c r="G4154">
        <v>4601</v>
      </c>
      <c r="H4154" t="str">
        <f>IF(COUNTIF(Aktiva_företag[FO-nummer],ostolaskut_2025[[#This Row],[Toimittajan Y-tunnus]])&gt;0, "JA", "NEJ")</f>
        <v>NEJ</v>
      </c>
    </row>
    <row r="4155" spans="1:8" x14ac:dyDescent="0.35">
      <c r="A4155" t="s">
        <v>234</v>
      </c>
      <c r="B4155" t="s">
        <v>235</v>
      </c>
      <c r="C4155" s="1">
        <v>115.94</v>
      </c>
      <c r="D4155">
        <v>14022025</v>
      </c>
      <c r="E4155">
        <v>4571</v>
      </c>
      <c r="F4155" t="s">
        <v>24</v>
      </c>
      <c r="G4155">
        <v>5352</v>
      </c>
      <c r="H4155" t="str">
        <f>IF(COUNTIF(Aktiva_företag[FO-nummer],ostolaskut_2025[[#This Row],[Toimittajan Y-tunnus]])&gt;0, "JA", "NEJ")</f>
        <v>NEJ</v>
      </c>
    </row>
    <row r="4156" spans="1:8" x14ac:dyDescent="0.35">
      <c r="A4156" t="s">
        <v>234</v>
      </c>
      <c r="B4156" t="s">
        <v>235</v>
      </c>
      <c r="C4156" s="1">
        <v>377.98</v>
      </c>
      <c r="D4156">
        <v>14022025</v>
      </c>
      <c r="E4156">
        <v>4571</v>
      </c>
      <c r="F4156" t="s">
        <v>24</v>
      </c>
      <c r="G4156">
        <v>4601</v>
      </c>
      <c r="H4156" t="str">
        <f>IF(COUNTIF(Aktiva_företag[FO-nummer],ostolaskut_2025[[#This Row],[Toimittajan Y-tunnus]])&gt;0, "JA", "NEJ")</f>
        <v>NEJ</v>
      </c>
    </row>
    <row r="4157" spans="1:8" x14ac:dyDescent="0.35">
      <c r="A4157" t="s">
        <v>234</v>
      </c>
      <c r="B4157" t="s">
        <v>235</v>
      </c>
      <c r="C4157" s="1">
        <v>140.69999999999999</v>
      </c>
      <c r="D4157">
        <v>14022025</v>
      </c>
      <c r="E4157">
        <v>4571</v>
      </c>
      <c r="F4157" t="s">
        <v>24</v>
      </c>
      <c r="G4157">
        <v>5352</v>
      </c>
      <c r="H4157" t="str">
        <f>IF(COUNTIF(Aktiva_företag[FO-nummer],ostolaskut_2025[[#This Row],[Toimittajan Y-tunnus]])&gt;0, "JA", "NEJ")</f>
        <v>NEJ</v>
      </c>
    </row>
    <row r="4158" spans="1:8" x14ac:dyDescent="0.35">
      <c r="A4158" t="s">
        <v>234</v>
      </c>
      <c r="B4158" t="s">
        <v>235</v>
      </c>
      <c r="C4158" s="1">
        <v>161.66999999999999</v>
      </c>
      <c r="D4158">
        <v>18022025</v>
      </c>
      <c r="E4158">
        <v>4571</v>
      </c>
      <c r="F4158" t="s">
        <v>24</v>
      </c>
      <c r="G4158">
        <v>5352</v>
      </c>
      <c r="H4158" t="str">
        <f>IF(COUNTIF(Aktiva_företag[FO-nummer],ostolaskut_2025[[#This Row],[Toimittajan Y-tunnus]])&gt;0, "JA", "NEJ")</f>
        <v>NEJ</v>
      </c>
    </row>
    <row r="4159" spans="1:8" x14ac:dyDescent="0.35">
      <c r="A4159" t="s">
        <v>234</v>
      </c>
      <c r="B4159" t="s">
        <v>235</v>
      </c>
      <c r="C4159" s="1">
        <v>145.37</v>
      </c>
      <c r="D4159">
        <v>18022025</v>
      </c>
      <c r="E4159">
        <v>4571</v>
      </c>
      <c r="F4159" t="s">
        <v>24</v>
      </c>
      <c r="G4159">
        <v>5352</v>
      </c>
      <c r="H4159" t="str">
        <f>IF(COUNTIF(Aktiva_företag[FO-nummer],ostolaskut_2025[[#This Row],[Toimittajan Y-tunnus]])&gt;0, "JA", "NEJ")</f>
        <v>NEJ</v>
      </c>
    </row>
    <row r="4160" spans="1:8" x14ac:dyDescent="0.35">
      <c r="A4160" t="s">
        <v>234</v>
      </c>
      <c r="B4160" t="s">
        <v>235</v>
      </c>
      <c r="C4160" s="1">
        <v>23.67</v>
      </c>
      <c r="D4160">
        <v>18022025</v>
      </c>
      <c r="E4160">
        <v>4571</v>
      </c>
      <c r="F4160" t="s">
        <v>24</v>
      </c>
      <c r="G4160">
        <v>5352</v>
      </c>
      <c r="H4160" t="str">
        <f>IF(COUNTIF(Aktiva_företag[FO-nummer],ostolaskut_2025[[#This Row],[Toimittajan Y-tunnus]])&gt;0, "JA", "NEJ")</f>
        <v>NEJ</v>
      </c>
    </row>
    <row r="4161" spans="1:8" x14ac:dyDescent="0.35">
      <c r="A4161" t="s">
        <v>234</v>
      </c>
      <c r="B4161" t="s">
        <v>235</v>
      </c>
      <c r="C4161" s="1">
        <v>2036.22</v>
      </c>
      <c r="D4161">
        <v>18022025</v>
      </c>
      <c r="E4161">
        <v>4571</v>
      </c>
      <c r="F4161" t="s">
        <v>24</v>
      </c>
      <c r="G4161">
        <v>4601</v>
      </c>
      <c r="H4161" t="str">
        <f>IF(COUNTIF(Aktiva_företag[FO-nummer],ostolaskut_2025[[#This Row],[Toimittajan Y-tunnus]])&gt;0, "JA", "NEJ")</f>
        <v>NEJ</v>
      </c>
    </row>
    <row r="4162" spans="1:8" x14ac:dyDescent="0.35">
      <c r="A4162" t="s">
        <v>234</v>
      </c>
      <c r="B4162" t="s">
        <v>235</v>
      </c>
      <c r="C4162" s="1">
        <v>337.69</v>
      </c>
      <c r="D4162">
        <v>14022025</v>
      </c>
      <c r="E4162">
        <v>4571</v>
      </c>
      <c r="F4162" t="s">
        <v>24</v>
      </c>
      <c r="G4162">
        <v>4601</v>
      </c>
      <c r="H4162" t="str">
        <f>IF(COUNTIF(Aktiva_företag[FO-nummer],ostolaskut_2025[[#This Row],[Toimittajan Y-tunnus]])&gt;0, "JA", "NEJ")</f>
        <v>NEJ</v>
      </c>
    </row>
    <row r="4163" spans="1:8" x14ac:dyDescent="0.35">
      <c r="A4163" t="s">
        <v>234</v>
      </c>
      <c r="B4163" t="s">
        <v>235</v>
      </c>
      <c r="C4163" s="1">
        <v>85.67</v>
      </c>
      <c r="D4163">
        <v>10022025</v>
      </c>
      <c r="E4163">
        <v>4571</v>
      </c>
      <c r="F4163" t="s">
        <v>24</v>
      </c>
      <c r="G4163">
        <v>3551</v>
      </c>
      <c r="H4163" t="str">
        <f>IF(COUNTIF(Aktiva_företag[FO-nummer],ostolaskut_2025[[#This Row],[Toimittajan Y-tunnus]])&gt;0, "JA", "NEJ")</f>
        <v>NEJ</v>
      </c>
    </row>
    <row r="4164" spans="1:8" x14ac:dyDescent="0.35">
      <c r="A4164" t="s">
        <v>234</v>
      </c>
      <c r="B4164" t="s">
        <v>235</v>
      </c>
      <c r="C4164" s="1">
        <v>1288.54</v>
      </c>
      <c r="D4164">
        <v>3032025</v>
      </c>
      <c r="E4164">
        <v>4571</v>
      </c>
      <c r="F4164" t="s">
        <v>24</v>
      </c>
      <c r="G4164">
        <v>5352</v>
      </c>
      <c r="H4164" t="str">
        <f>IF(COUNTIF(Aktiva_företag[FO-nummer],ostolaskut_2025[[#This Row],[Toimittajan Y-tunnus]])&gt;0, "JA", "NEJ")</f>
        <v>NEJ</v>
      </c>
    </row>
    <row r="4165" spans="1:8" x14ac:dyDescent="0.35">
      <c r="A4165" t="s">
        <v>234</v>
      </c>
      <c r="B4165" t="s">
        <v>235</v>
      </c>
      <c r="C4165" s="1">
        <v>1785.29</v>
      </c>
      <c r="D4165">
        <v>3032025</v>
      </c>
      <c r="E4165">
        <v>4571</v>
      </c>
      <c r="F4165" t="s">
        <v>24</v>
      </c>
      <c r="G4165">
        <v>5352</v>
      </c>
      <c r="H4165" t="str">
        <f>IF(COUNTIF(Aktiva_företag[FO-nummer],ostolaskut_2025[[#This Row],[Toimittajan Y-tunnus]])&gt;0, "JA", "NEJ")</f>
        <v>NEJ</v>
      </c>
    </row>
    <row r="4166" spans="1:8" x14ac:dyDescent="0.35">
      <c r="A4166" t="s">
        <v>234</v>
      </c>
      <c r="B4166" t="s">
        <v>235</v>
      </c>
      <c r="C4166" s="1">
        <v>705.47</v>
      </c>
      <c r="D4166">
        <v>3032025</v>
      </c>
      <c r="E4166">
        <v>4571</v>
      </c>
      <c r="F4166" t="s">
        <v>24</v>
      </c>
      <c r="G4166">
        <v>5352</v>
      </c>
      <c r="H4166" t="str">
        <f>IF(COUNTIF(Aktiva_företag[FO-nummer],ostolaskut_2025[[#This Row],[Toimittajan Y-tunnus]])&gt;0, "JA", "NEJ")</f>
        <v>NEJ</v>
      </c>
    </row>
    <row r="4167" spans="1:8" x14ac:dyDescent="0.35">
      <c r="A4167" t="s">
        <v>234</v>
      </c>
      <c r="B4167" t="s">
        <v>235</v>
      </c>
      <c r="C4167" s="1">
        <v>201.57</v>
      </c>
      <c r="D4167">
        <v>3032025</v>
      </c>
      <c r="E4167">
        <v>4571</v>
      </c>
      <c r="F4167" t="s">
        <v>24</v>
      </c>
      <c r="G4167">
        <v>5352</v>
      </c>
      <c r="H4167" t="str">
        <f>IF(COUNTIF(Aktiva_företag[FO-nummer],ostolaskut_2025[[#This Row],[Toimittajan Y-tunnus]])&gt;0, "JA", "NEJ")</f>
        <v>NEJ</v>
      </c>
    </row>
    <row r="4168" spans="1:8" x14ac:dyDescent="0.35">
      <c r="A4168" t="s">
        <v>234</v>
      </c>
      <c r="B4168" t="s">
        <v>235</v>
      </c>
      <c r="C4168" s="1">
        <v>324.02</v>
      </c>
      <c r="D4168">
        <v>3032025</v>
      </c>
      <c r="E4168">
        <v>4571</v>
      </c>
      <c r="F4168" t="s">
        <v>24</v>
      </c>
      <c r="G4168">
        <v>4601</v>
      </c>
      <c r="H4168" t="str">
        <f>IF(COUNTIF(Aktiva_företag[FO-nummer],ostolaskut_2025[[#This Row],[Toimittajan Y-tunnus]])&gt;0, "JA", "NEJ")</f>
        <v>NEJ</v>
      </c>
    </row>
    <row r="4169" spans="1:8" x14ac:dyDescent="0.35">
      <c r="A4169" t="s">
        <v>234</v>
      </c>
      <c r="B4169" t="s">
        <v>235</v>
      </c>
      <c r="C4169" s="1">
        <v>191.65</v>
      </c>
      <c r="D4169">
        <v>3032025</v>
      </c>
      <c r="E4169">
        <v>4571</v>
      </c>
      <c r="F4169" t="s">
        <v>24</v>
      </c>
      <c r="G4169">
        <v>5352</v>
      </c>
      <c r="H4169" t="str">
        <f>IF(COUNTIF(Aktiva_företag[FO-nummer],ostolaskut_2025[[#This Row],[Toimittajan Y-tunnus]])&gt;0, "JA", "NEJ")</f>
        <v>NEJ</v>
      </c>
    </row>
    <row r="4170" spans="1:8" x14ac:dyDescent="0.35">
      <c r="A4170" t="s">
        <v>234</v>
      </c>
      <c r="B4170" t="s">
        <v>235</v>
      </c>
      <c r="C4170" s="1">
        <v>649.52</v>
      </c>
      <c r="D4170">
        <v>3032025</v>
      </c>
      <c r="E4170">
        <v>4571</v>
      </c>
      <c r="F4170" t="s">
        <v>24</v>
      </c>
      <c r="G4170">
        <v>5352</v>
      </c>
      <c r="H4170" t="str">
        <f>IF(COUNTIF(Aktiva_företag[FO-nummer],ostolaskut_2025[[#This Row],[Toimittajan Y-tunnus]])&gt;0, "JA", "NEJ")</f>
        <v>NEJ</v>
      </c>
    </row>
    <row r="4171" spans="1:8" x14ac:dyDescent="0.35">
      <c r="A4171" t="s">
        <v>234</v>
      </c>
      <c r="B4171" t="s">
        <v>235</v>
      </c>
      <c r="C4171" s="1">
        <v>150.63999999999999</v>
      </c>
      <c r="D4171">
        <v>3032025</v>
      </c>
      <c r="E4171">
        <v>4571</v>
      </c>
      <c r="F4171" t="s">
        <v>24</v>
      </c>
      <c r="G4171">
        <v>4601</v>
      </c>
      <c r="H4171" t="str">
        <f>IF(COUNTIF(Aktiva_företag[FO-nummer],ostolaskut_2025[[#This Row],[Toimittajan Y-tunnus]])&gt;0, "JA", "NEJ")</f>
        <v>NEJ</v>
      </c>
    </row>
    <row r="4172" spans="1:8" x14ac:dyDescent="0.35">
      <c r="A4172" t="s">
        <v>234</v>
      </c>
      <c r="B4172" t="s">
        <v>235</v>
      </c>
      <c r="C4172" s="1">
        <v>1045.6300000000001</v>
      </c>
      <c r="D4172">
        <v>3032025</v>
      </c>
      <c r="E4172">
        <v>4571</v>
      </c>
      <c r="F4172" t="s">
        <v>24</v>
      </c>
      <c r="G4172">
        <v>5352</v>
      </c>
      <c r="H4172" t="str">
        <f>IF(COUNTIF(Aktiva_företag[FO-nummer],ostolaskut_2025[[#This Row],[Toimittajan Y-tunnus]])&gt;0, "JA", "NEJ")</f>
        <v>NEJ</v>
      </c>
    </row>
    <row r="4173" spans="1:8" x14ac:dyDescent="0.35">
      <c r="A4173" t="s">
        <v>234</v>
      </c>
      <c r="B4173" t="s">
        <v>235</v>
      </c>
      <c r="C4173" s="1">
        <v>448.13</v>
      </c>
      <c r="D4173">
        <v>3032025</v>
      </c>
      <c r="E4173">
        <v>4571</v>
      </c>
      <c r="F4173" t="s">
        <v>24</v>
      </c>
      <c r="G4173">
        <v>5352</v>
      </c>
      <c r="H4173" t="str">
        <f>IF(COUNTIF(Aktiva_företag[FO-nummer],ostolaskut_2025[[#This Row],[Toimittajan Y-tunnus]])&gt;0, "JA", "NEJ")</f>
        <v>NEJ</v>
      </c>
    </row>
    <row r="4174" spans="1:8" x14ac:dyDescent="0.35">
      <c r="A4174" t="s">
        <v>234</v>
      </c>
      <c r="B4174" t="s">
        <v>235</v>
      </c>
      <c r="C4174" s="1">
        <v>1648.3</v>
      </c>
      <c r="D4174">
        <v>3032025</v>
      </c>
      <c r="E4174">
        <v>4571</v>
      </c>
      <c r="F4174" t="s">
        <v>24</v>
      </c>
      <c r="G4174">
        <v>5352</v>
      </c>
      <c r="H4174" t="str">
        <f>IF(COUNTIF(Aktiva_företag[FO-nummer],ostolaskut_2025[[#This Row],[Toimittajan Y-tunnus]])&gt;0, "JA", "NEJ")</f>
        <v>NEJ</v>
      </c>
    </row>
    <row r="4175" spans="1:8" x14ac:dyDescent="0.35">
      <c r="A4175" t="s">
        <v>234</v>
      </c>
      <c r="B4175" t="s">
        <v>235</v>
      </c>
      <c r="C4175" s="1">
        <v>1474.03</v>
      </c>
      <c r="D4175">
        <v>3032025</v>
      </c>
      <c r="E4175">
        <v>4571</v>
      </c>
      <c r="F4175" t="s">
        <v>24</v>
      </c>
      <c r="G4175">
        <v>5352</v>
      </c>
      <c r="H4175" t="str">
        <f>IF(COUNTIF(Aktiva_företag[FO-nummer],ostolaskut_2025[[#This Row],[Toimittajan Y-tunnus]])&gt;0, "JA", "NEJ")</f>
        <v>NEJ</v>
      </c>
    </row>
    <row r="4176" spans="1:8" x14ac:dyDescent="0.35">
      <c r="A4176" t="s">
        <v>234</v>
      </c>
      <c r="B4176" t="s">
        <v>235</v>
      </c>
      <c r="C4176" s="1">
        <v>182.14</v>
      </c>
      <c r="D4176">
        <v>3032025</v>
      </c>
      <c r="E4176">
        <v>4571</v>
      </c>
      <c r="F4176" t="s">
        <v>24</v>
      </c>
      <c r="G4176">
        <v>5352</v>
      </c>
      <c r="H4176" t="str">
        <f>IF(COUNTIF(Aktiva_företag[FO-nummer],ostolaskut_2025[[#This Row],[Toimittajan Y-tunnus]])&gt;0, "JA", "NEJ")</f>
        <v>NEJ</v>
      </c>
    </row>
    <row r="4177" spans="1:8" x14ac:dyDescent="0.35">
      <c r="A4177" t="s">
        <v>234</v>
      </c>
      <c r="B4177" t="s">
        <v>235</v>
      </c>
      <c r="C4177" s="1">
        <v>1803.13</v>
      </c>
      <c r="D4177">
        <v>3032025</v>
      </c>
      <c r="E4177">
        <v>4571</v>
      </c>
      <c r="F4177" t="s">
        <v>24</v>
      </c>
      <c r="G4177">
        <v>5352</v>
      </c>
      <c r="H4177" t="str">
        <f>IF(COUNTIF(Aktiva_företag[FO-nummer],ostolaskut_2025[[#This Row],[Toimittajan Y-tunnus]])&gt;0, "JA", "NEJ")</f>
        <v>NEJ</v>
      </c>
    </row>
    <row r="4178" spans="1:8" x14ac:dyDescent="0.35">
      <c r="A4178" t="s">
        <v>234</v>
      </c>
      <c r="B4178" t="s">
        <v>235</v>
      </c>
      <c r="C4178" s="1">
        <v>54.05</v>
      </c>
      <c r="D4178">
        <v>3032025</v>
      </c>
      <c r="E4178">
        <v>4571</v>
      </c>
      <c r="F4178" t="s">
        <v>24</v>
      </c>
      <c r="G4178">
        <v>4601</v>
      </c>
      <c r="H4178" t="str">
        <f>IF(COUNTIF(Aktiva_företag[FO-nummer],ostolaskut_2025[[#This Row],[Toimittajan Y-tunnus]])&gt;0, "JA", "NEJ")</f>
        <v>NEJ</v>
      </c>
    </row>
    <row r="4179" spans="1:8" x14ac:dyDescent="0.35">
      <c r="A4179" t="s">
        <v>234</v>
      </c>
      <c r="B4179" t="s">
        <v>235</v>
      </c>
      <c r="C4179" s="1">
        <v>387.68</v>
      </c>
      <c r="D4179">
        <v>3032025</v>
      </c>
      <c r="E4179">
        <v>4571</v>
      </c>
      <c r="F4179" t="s">
        <v>24</v>
      </c>
      <c r="G4179">
        <v>5352</v>
      </c>
      <c r="H4179" t="str">
        <f>IF(COUNTIF(Aktiva_företag[FO-nummer],ostolaskut_2025[[#This Row],[Toimittajan Y-tunnus]])&gt;0, "JA", "NEJ")</f>
        <v>NEJ</v>
      </c>
    </row>
    <row r="4180" spans="1:8" x14ac:dyDescent="0.35">
      <c r="A4180" t="s">
        <v>234</v>
      </c>
      <c r="B4180" t="s">
        <v>235</v>
      </c>
      <c r="C4180" s="1">
        <v>280.92</v>
      </c>
      <c r="D4180">
        <v>3032025</v>
      </c>
      <c r="E4180">
        <v>4571</v>
      </c>
      <c r="F4180" t="s">
        <v>24</v>
      </c>
      <c r="G4180">
        <v>3551</v>
      </c>
      <c r="H4180" t="str">
        <f>IF(COUNTIF(Aktiva_företag[FO-nummer],ostolaskut_2025[[#This Row],[Toimittajan Y-tunnus]])&gt;0, "JA", "NEJ")</f>
        <v>NEJ</v>
      </c>
    </row>
    <row r="4181" spans="1:8" x14ac:dyDescent="0.35">
      <c r="A4181" t="s">
        <v>234</v>
      </c>
      <c r="B4181" t="s">
        <v>235</v>
      </c>
      <c r="C4181" s="1">
        <v>872.26</v>
      </c>
      <c r="D4181">
        <v>3032025</v>
      </c>
      <c r="E4181">
        <v>4571</v>
      </c>
      <c r="F4181" t="s">
        <v>24</v>
      </c>
      <c r="G4181">
        <v>5352</v>
      </c>
      <c r="H4181" t="str">
        <f>IF(COUNTIF(Aktiva_företag[FO-nummer],ostolaskut_2025[[#This Row],[Toimittajan Y-tunnus]])&gt;0, "JA", "NEJ")</f>
        <v>NEJ</v>
      </c>
    </row>
    <row r="4182" spans="1:8" x14ac:dyDescent="0.35">
      <c r="A4182" t="s">
        <v>234</v>
      </c>
      <c r="B4182" t="s">
        <v>235</v>
      </c>
      <c r="C4182" s="1">
        <v>205.73</v>
      </c>
      <c r="D4182">
        <v>3032025</v>
      </c>
      <c r="E4182">
        <v>4571</v>
      </c>
      <c r="F4182" t="s">
        <v>24</v>
      </c>
      <c r="G4182">
        <v>5352</v>
      </c>
      <c r="H4182" t="str">
        <f>IF(COUNTIF(Aktiva_företag[FO-nummer],ostolaskut_2025[[#This Row],[Toimittajan Y-tunnus]])&gt;0, "JA", "NEJ")</f>
        <v>NEJ</v>
      </c>
    </row>
    <row r="4183" spans="1:8" x14ac:dyDescent="0.35">
      <c r="A4183" t="s">
        <v>234</v>
      </c>
      <c r="B4183" t="s">
        <v>235</v>
      </c>
      <c r="C4183" s="1">
        <v>34.42</v>
      </c>
      <c r="D4183">
        <v>3032025</v>
      </c>
      <c r="E4183">
        <v>4571</v>
      </c>
      <c r="F4183" t="s">
        <v>24</v>
      </c>
      <c r="G4183">
        <v>5352</v>
      </c>
      <c r="H4183" t="str">
        <f>IF(COUNTIF(Aktiva_företag[FO-nummer],ostolaskut_2025[[#This Row],[Toimittajan Y-tunnus]])&gt;0, "JA", "NEJ")</f>
        <v>NEJ</v>
      </c>
    </row>
    <row r="4184" spans="1:8" x14ac:dyDescent="0.35">
      <c r="A4184" t="s">
        <v>234</v>
      </c>
      <c r="B4184" t="s">
        <v>235</v>
      </c>
      <c r="C4184" s="1">
        <v>1163.6099999999999</v>
      </c>
      <c r="D4184">
        <v>3032025</v>
      </c>
      <c r="E4184">
        <v>4571</v>
      </c>
      <c r="F4184" t="s">
        <v>24</v>
      </c>
      <c r="G4184">
        <v>3551</v>
      </c>
      <c r="H4184" t="str">
        <f>IF(COUNTIF(Aktiva_företag[FO-nummer],ostolaskut_2025[[#This Row],[Toimittajan Y-tunnus]])&gt;0, "JA", "NEJ")</f>
        <v>NEJ</v>
      </c>
    </row>
    <row r="4185" spans="1:8" x14ac:dyDescent="0.35">
      <c r="A4185" t="s">
        <v>234</v>
      </c>
      <c r="B4185" t="s">
        <v>235</v>
      </c>
      <c r="C4185" s="1">
        <v>35.4</v>
      </c>
      <c r="D4185">
        <v>7032025</v>
      </c>
      <c r="E4185">
        <v>4571</v>
      </c>
      <c r="F4185" t="s">
        <v>24</v>
      </c>
      <c r="G4185">
        <v>5352</v>
      </c>
      <c r="H4185" t="str">
        <f>IF(COUNTIF(Aktiva_företag[FO-nummer],ostolaskut_2025[[#This Row],[Toimittajan Y-tunnus]])&gt;0, "JA", "NEJ")</f>
        <v>NEJ</v>
      </c>
    </row>
    <row r="4186" spans="1:8" x14ac:dyDescent="0.35">
      <c r="A4186" t="s">
        <v>234</v>
      </c>
      <c r="B4186" t="s">
        <v>235</v>
      </c>
      <c r="C4186" s="1">
        <v>144.88999999999999</v>
      </c>
      <c r="D4186">
        <v>7032025</v>
      </c>
      <c r="E4186">
        <v>4571</v>
      </c>
      <c r="F4186" t="s">
        <v>24</v>
      </c>
      <c r="G4186">
        <v>3551</v>
      </c>
      <c r="H4186" t="str">
        <f>IF(COUNTIF(Aktiva_företag[FO-nummer],ostolaskut_2025[[#This Row],[Toimittajan Y-tunnus]])&gt;0, "JA", "NEJ")</f>
        <v>NEJ</v>
      </c>
    </row>
    <row r="4187" spans="1:8" x14ac:dyDescent="0.35">
      <c r="A4187" t="s">
        <v>234</v>
      </c>
      <c r="B4187" t="s">
        <v>235</v>
      </c>
      <c r="C4187" s="1">
        <v>71.02</v>
      </c>
      <c r="D4187">
        <v>7032025</v>
      </c>
      <c r="E4187">
        <v>4571</v>
      </c>
      <c r="F4187" t="s">
        <v>24</v>
      </c>
      <c r="G4187">
        <v>3551</v>
      </c>
      <c r="H4187" t="str">
        <f>IF(COUNTIF(Aktiva_företag[FO-nummer],ostolaskut_2025[[#This Row],[Toimittajan Y-tunnus]])&gt;0, "JA", "NEJ")</f>
        <v>NEJ</v>
      </c>
    </row>
    <row r="4188" spans="1:8" x14ac:dyDescent="0.35">
      <c r="A4188" t="s">
        <v>234</v>
      </c>
      <c r="B4188" t="s">
        <v>235</v>
      </c>
      <c r="C4188" s="1">
        <v>37.5</v>
      </c>
      <c r="D4188">
        <v>7032025</v>
      </c>
      <c r="E4188">
        <v>4571</v>
      </c>
      <c r="F4188" t="s">
        <v>24</v>
      </c>
      <c r="G4188">
        <v>5352</v>
      </c>
      <c r="H4188" t="str">
        <f>IF(COUNTIF(Aktiva_företag[FO-nummer],ostolaskut_2025[[#This Row],[Toimittajan Y-tunnus]])&gt;0, "JA", "NEJ")</f>
        <v>NEJ</v>
      </c>
    </row>
    <row r="4189" spans="1:8" x14ac:dyDescent="0.35">
      <c r="A4189" t="s">
        <v>234</v>
      </c>
      <c r="B4189" t="s">
        <v>235</v>
      </c>
      <c r="C4189" s="1">
        <v>567.20000000000005</v>
      </c>
      <c r="D4189">
        <v>7032025</v>
      </c>
      <c r="E4189">
        <v>4571</v>
      </c>
      <c r="F4189" t="s">
        <v>24</v>
      </c>
      <c r="G4189">
        <v>3601</v>
      </c>
      <c r="H4189" t="str">
        <f>IF(COUNTIF(Aktiva_företag[FO-nummer],ostolaskut_2025[[#This Row],[Toimittajan Y-tunnus]])&gt;0, "JA", "NEJ")</f>
        <v>NEJ</v>
      </c>
    </row>
    <row r="4190" spans="1:8" x14ac:dyDescent="0.35">
      <c r="A4190" t="s">
        <v>234</v>
      </c>
      <c r="B4190" t="s">
        <v>235</v>
      </c>
      <c r="C4190" s="1">
        <v>71.02</v>
      </c>
      <c r="D4190">
        <v>7032025</v>
      </c>
      <c r="E4190">
        <v>4571</v>
      </c>
      <c r="F4190" t="s">
        <v>24</v>
      </c>
      <c r="G4190">
        <v>5352</v>
      </c>
      <c r="H4190" t="str">
        <f>IF(COUNTIF(Aktiva_företag[FO-nummer],ostolaskut_2025[[#This Row],[Toimittajan Y-tunnus]])&gt;0, "JA", "NEJ")</f>
        <v>NEJ</v>
      </c>
    </row>
    <row r="4191" spans="1:8" x14ac:dyDescent="0.35">
      <c r="A4191" t="s">
        <v>234</v>
      </c>
      <c r="B4191" t="s">
        <v>235</v>
      </c>
      <c r="C4191" s="1">
        <v>387.77</v>
      </c>
      <c r="D4191">
        <v>7032025</v>
      </c>
      <c r="E4191">
        <v>4571</v>
      </c>
      <c r="F4191" t="s">
        <v>24</v>
      </c>
      <c r="G4191">
        <v>4601</v>
      </c>
      <c r="H4191" t="str">
        <f>IF(COUNTIF(Aktiva_företag[FO-nummer],ostolaskut_2025[[#This Row],[Toimittajan Y-tunnus]])&gt;0, "JA", "NEJ")</f>
        <v>NEJ</v>
      </c>
    </row>
    <row r="4192" spans="1:8" x14ac:dyDescent="0.35">
      <c r="A4192" t="s">
        <v>234</v>
      </c>
      <c r="B4192" t="s">
        <v>235</v>
      </c>
      <c r="C4192" s="1">
        <v>70.790000000000006</v>
      </c>
      <c r="D4192">
        <v>7032025</v>
      </c>
      <c r="E4192">
        <v>4571</v>
      </c>
      <c r="F4192" t="s">
        <v>24</v>
      </c>
      <c r="G4192">
        <v>4601</v>
      </c>
      <c r="H4192" t="str">
        <f>IF(COUNTIF(Aktiva_företag[FO-nummer],ostolaskut_2025[[#This Row],[Toimittajan Y-tunnus]])&gt;0, "JA", "NEJ")</f>
        <v>NEJ</v>
      </c>
    </row>
    <row r="4193" spans="1:8" x14ac:dyDescent="0.35">
      <c r="A4193" t="s">
        <v>234</v>
      </c>
      <c r="B4193" t="s">
        <v>235</v>
      </c>
      <c r="C4193" s="1">
        <v>845.57</v>
      </c>
      <c r="D4193">
        <v>7032025</v>
      </c>
      <c r="E4193">
        <v>4571</v>
      </c>
      <c r="F4193" t="s">
        <v>24</v>
      </c>
      <c r="G4193">
        <v>5352</v>
      </c>
      <c r="H4193" t="str">
        <f>IF(COUNTIF(Aktiva_företag[FO-nummer],ostolaskut_2025[[#This Row],[Toimittajan Y-tunnus]])&gt;0, "JA", "NEJ")</f>
        <v>NEJ</v>
      </c>
    </row>
    <row r="4194" spans="1:8" x14ac:dyDescent="0.35">
      <c r="A4194" t="s">
        <v>234</v>
      </c>
      <c r="B4194" t="s">
        <v>235</v>
      </c>
      <c r="C4194" s="1">
        <v>342.38</v>
      </c>
      <c r="D4194">
        <v>14032025</v>
      </c>
      <c r="E4194">
        <v>4571</v>
      </c>
      <c r="F4194" t="s">
        <v>24</v>
      </c>
      <c r="G4194">
        <v>4601</v>
      </c>
      <c r="H4194" t="str">
        <f>IF(COUNTIF(Aktiva_företag[FO-nummer],ostolaskut_2025[[#This Row],[Toimittajan Y-tunnus]])&gt;0, "JA", "NEJ")</f>
        <v>NEJ</v>
      </c>
    </row>
    <row r="4195" spans="1:8" x14ac:dyDescent="0.35">
      <c r="A4195" t="s">
        <v>234</v>
      </c>
      <c r="B4195" t="s">
        <v>235</v>
      </c>
      <c r="C4195" s="1">
        <v>89.79</v>
      </c>
      <c r="D4195">
        <v>14032025</v>
      </c>
      <c r="E4195">
        <v>4571</v>
      </c>
      <c r="F4195" t="s">
        <v>24</v>
      </c>
      <c r="G4195">
        <v>4601</v>
      </c>
      <c r="H4195" t="str">
        <f>IF(COUNTIF(Aktiva_företag[FO-nummer],ostolaskut_2025[[#This Row],[Toimittajan Y-tunnus]])&gt;0, "JA", "NEJ")</f>
        <v>NEJ</v>
      </c>
    </row>
    <row r="4196" spans="1:8" x14ac:dyDescent="0.35">
      <c r="A4196" t="s">
        <v>234</v>
      </c>
      <c r="B4196" t="s">
        <v>235</v>
      </c>
      <c r="C4196" s="1">
        <v>809.98</v>
      </c>
      <c r="D4196">
        <v>14032025</v>
      </c>
      <c r="E4196">
        <v>4571</v>
      </c>
      <c r="F4196" t="s">
        <v>24</v>
      </c>
      <c r="G4196">
        <v>4601</v>
      </c>
      <c r="H4196" t="str">
        <f>IF(COUNTIF(Aktiva_företag[FO-nummer],ostolaskut_2025[[#This Row],[Toimittajan Y-tunnus]])&gt;0, "JA", "NEJ")</f>
        <v>NEJ</v>
      </c>
    </row>
    <row r="4197" spans="1:8" x14ac:dyDescent="0.35">
      <c r="A4197" t="s">
        <v>234</v>
      </c>
      <c r="B4197" t="s">
        <v>235</v>
      </c>
      <c r="C4197" s="1">
        <v>238.7</v>
      </c>
      <c r="D4197">
        <v>14032025</v>
      </c>
      <c r="E4197">
        <v>4571</v>
      </c>
      <c r="F4197" t="s">
        <v>24</v>
      </c>
      <c r="G4197">
        <v>5352</v>
      </c>
      <c r="H4197" t="str">
        <f>IF(COUNTIF(Aktiva_företag[FO-nummer],ostolaskut_2025[[#This Row],[Toimittajan Y-tunnus]])&gt;0, "JA", "NEJ")</f>
        <v>NEJ</v>
      </c>
    </row>
    <row r="4198" spans="1:8" x14ac:dyDescent="0.35">
      <c r="A4198" t="s">
        <v>234</v>
      </c>
      <c r="B4198" t="s">
        <v>235</v>
      </c>
      <c r="C4198" s="1">
        <v>442.26</v>
      </c>
      <c r="D4198">
        <v>14032025</v>
      </c>
      <c r="E4198">
        <v>4571</v>
      </c>
      <c r="F4198" t="s">
        <v>24</v>
      </c>
      <c r="G4198">
        <v>3551</v>
      </c>
      <c r="H4198" t="str">
        <f>IF(COUNTIF(Aktiva_företag[FO-nummer],ostolaskut_2025[[#This Row],[Toimittajan Y-tunnus]])&gt;0, "JA", "NEJ")</f>
        <v>NEJ</v>
      </c>
    </row>
    <row r="4199" spans="1:8" x14ac:dyDescent="0.35">
      <c r="A4199" t="s">
        <v>234</v>
      </c>
      <c r="B4199" t="s">
        <v>235</v>
      </c>
      <c r="C4199" s="1">
        <v>72.77</v>
      </c>
      <c r="D4199">
        <v>14032025</v>
      </c>
      <c r="E4199">
        <v>4571</v>
      </c>
      <c r="F4199" t="s">
        <v>24</v>
      </c>
      <c r="G4199">
        <v>4601</v>
      </c>
      <c r="H4199" t="str">
        <f>IF(COUNTIF(Aktiva_företag[FO-nummer],ostolaskut_2025[[#This Row],[Toimittajan Y-tunnus]])&gt;0, "JA", "NEJ")</f>
        <v>NEJ</v>
      </c>
    </row>
    <row r="4200" spans="1:8" x14ac:dyDescent="0.35">
      <c r="A4200" t="s">
        <v>234</v>
      </c>
      <c r="B4200" t="s">
        <v>235</v>
      </c>
      <c r="C4200" s="1">
        <v>2345.5500000000002</v>
      </c>
      <c r="D4200">
        <v>14032025</v>
      </c>
      <c r="E4200">
        <v>4571</v>
      </c>
      <c r="F4200" t="s">
        <v>24</v>
      </c>
      <c r="G4200">
        <v>4601</v>
      </c>
      <c r="H4200" t="str">
        <f>IF(COUNTIF(Aktiva_företag[FO-nummer],ostolaskut_2025[[#This Row],[Toimittajan Y-tunnus]])&gt;0, "JA", "NEJ")</f>
        <v>NEJ</v>
      </c>
    </row>
    <row r="4201" spans="1:8" x14ac:dyDescent="0.35">
      <c r="A4201" t="s">
        <v>234</v>
      </c>
      <c r="B4201" t="s">
        <v>235</v>
      </c>
      <c r="C4201" s="1">
        <v>140.22</v>
      </c>
      <c r="D4201">
        <v>14032025</v>
      </c>
      <c r="E4201">
        <v>4571</v>
      </c>
      <c r="F4201" t="s">
        <v>24</v>
      </c>
      <c r="G4201">
        <v>4601</v>
      </c>
      <c r="H4201" t="str">
        <f>IF(COUNTIF(Aktiva_företag[FO-nummer],ostolaskut_2025[[#This Row],[Toimittajan Y-tunnus]])&gt;0, "JA", "NEJ")</f>
        <v>NEJ</v>
      </c>
    </row>
    <row r="4202" spans="1:8" x14ac:dyDescent="0.35">
      <c r="A4202" t="s">
        <v>234</v>
      </c>
      <c r="B4202" t="s">
        <v>235</v>
      </c>
      <c r="C4202" s="1">
        <v>269.33</v>
      </c>
      <c r="D4202">
        <v>14032025</v>
      </c>
      <c r="E4202">
        <v>4571</v>
      </c>
      <c r="F4202" t="s">
        <v>24</v>
      </c>
      <c r="G4202">
        <v>5352</v>
      </c>
      <c r="H4202" t="str">
        <f>IF(COUNTIF(Aktiva_företag[FO-nummer],ostolaskut_2025[[#This Row],[Toimittajan Y-tunnus]])&gt;0, "JA", "NEJ")</f>
        <v>NEJ</v>
      </c>
    </row>
    <row r="4203" spans="1:8" x14ac:dyDescent="0.35">
      <c r="A4203" t="s">
        <v>234</v>
      </c>
      <c r="B4203" t="s">
        <v>235</v>
      </c>
      <c r="C4203" s="1">
        <v>147.77000000000001</v>
      </c>
      <c r="D4203">
        <v>18032025</v>
      </c>
      <c r="E4203">
        <v>4571</v>
      </c>
      <c r="F4203" t="s">
        <v>24</v>
      </c>
      <c r="G4203">
        <v>5352</v>
      </c>
      <c r="H4203" t="str">
        <f>IF(COUNTIF(Aktiva_företag[FO-nummer],ostolaskut_2025[[#This Row],[Toimittajan Y-tunnus]])&gt;0, "JA", "NEJ")</f>
        <v>NEJ</v>
      </c>
    </row>
    <row r="4204" spans="1:8" x14ac:dyDescent="0.35">
      <c r="A4204" t="s">
        <v>234</v>
      </c>
      <c r="B4204" t="s">
        <v>235</v>
      </c>
      <c r="C4204" s="1">
        <v>160.27000000000001</v>
      </c>
      <c r="D4204">
        <v>18032025</v>
      </c>
      <c r="E4204">
        <v>4571</v>
      </c>
      <c r="F4204" t="s">
        <v>24</v>
      </c>
      <c r="G4204">
        <v>5352</v>
      </c>
      <c r="H4204" t="str">
        <f>IF(COUNTIF(Aktiva_företag[FO-nummer],ostolaskut_2025[[#This Row],[Toimittajan Y-tunnus]])&gt;0, "JA", "NEJ")</f>
        <v>NEJ</v>
      </c>
    </row>
    <row r="4205" spans="1:8" x14ac:dyDescent="0.35">
      <c r="A4205" t="s">
        <v>234</v>
      </c>
      <c r="B4205" t="s">
        <v>235</v>
      </c>
      <c r="C4205" s="1">
        <v>23.67</v>
      </c>
      <c r="D4205">
        <v>18032025</v>
      </c>
      <c r="E4205">
        <v>4571</v>
      </c>
      <c r="F4205" t="s">
        <v>24</v>
      </c>
      <c r="G4205">
        <v>5352</v>
      </c>
      <c r="H4205" t="str">
        <f>IF(COUNTIF(Aktiva_företag[FO-nummer],ostolaskut_2025[[#This Row],[Toimittajan Y-tunnus]])&gt;0, "JA", "NEJ")</f>
        <v>NEJ</v>
      </c>
    </row>
    <row r="4206" spans="1:8" x14ac:dyDescent="0.35">
      <c r="A4206" t="s">
        <v>234</v>
      </c>
      <c r="B4206" t="s">
        <v>235</v>
      </c>
      <c r="C4206" s="1">
        <v>1713.71</v>
      </c>
      <c r="D4206">
        <v>18032025</v>
      </c>
      <c r="E4206">
        <v>4571</v>
      </c>
      <c r="F4206" t="s">
        <v>24</v>
      </c>
      <c r="G4206">
        <v>4601</v>
      </c>
      <c r="H4206" t="str">
        <f>IF(COUNTIF(Aktiva_företag[FO-nummer],ostolaskut_2025[[#This Row],[Toimittajan Y-tunnus]])&gt;0, "JA", "NEJ")</f>
        <v>NEJ</v>
      </c>
    </row>
    <row r="4207" spans="1:8" x14ac:dyDescent="0.35">
      <c r="A4207" t="s">
        <v>234</v>
      </c>
      <c r="B4207" t="s">
        <v>235</v>
      </c>
      <c r="C4207" s="1">
        <v>326.77999999999997</v>
      </c>
      <c r="D4207">
        <v>3042025</v>
      </c>
      <c r="E4207">
        <v>4571</v>
      </c>
      <c r="F4207" t="s">
        <v>24</v>
      </c>
      <c r="G4207">
        <v>4601</v>
      </c>
      <c r="H4207" t="str">
        <f>IF(COUNTIF(Aktiva_företag[FO-nummer],ostolaskut_2025[[#This Row],[Toimittajan Y-tunnus]])&gt;0, "JA", "NEJ")</f>
        <v>NEJ</v>
      </c>
    </row>
    <row r="4208" spans="1:8" x14ac:dyDescent="0.35">
      <c r="A4208" t="s">
        <v>234</v>
      </c>
      <c r="B4208" t="s">
        <v>235</v>
      </c>
      <c r="C4208" s="1">
        <v>749.69</v>
      </c>
      <c r="D4208">
        <v>3042025</v>
      </c>
      <c r="E4208">
        <v>4571</v>
      </c>
      <c r="F4208" t="s">
        <v>24</v>
      </c>
      <c r="G4208">
        <v>5352</v>
      </c>
      <c r="H4208" t="str">
        <f>IF(COUNTIF(Aktiva_företag[FO-nummer],ostolaskut_2025[[#This Row],[Toimittajan Y-tunnus]])&gt;0, "JA", "NEJ")</f>
        <v>NEJ</v>
      </c>
    </row>
    <row r="4209" spans="1:8" x14ac:dyDescent="0.35">
      <c r="A4209" t="s">
        <v>234</v>
      </c>
      <c r="B4209" t="s">
        <v>235</v>
      </c>
      <c r="C4209" s="1">
        <v>20.260000000000002</v>
      </c>
      <c r="D4209">
        <v>2042025</v>
      </c>
      <c r="E4209">
        <v>4571</v>
      </c>
      <c r="F4209" t="s">
        <v>24</v>
      </c>
      <c r="G4209">
        <v>5352</v>
      </c>
      <c r="H4209" t="str">
        <f>IF(COUNTIF(Aktiva_företag[FO-nummer],ostolaskut_2025[[#This Row],[Toimittajan Y-tunnus]])&gt;0, "JA", "NEJ")</f>
        <v>NEJ</v>
      </c>
    </row>
    <row r="4210" spans="1:8" x14ac:dyDescent="0.35">
      <c r="A4210" t="s">
        <v>234</v>
      </c>
      <c r="B4210" t="s">
        <v>235</v>
      </c>
      <c r="C4210" s="1">
        <v>126.09</v>
      </c>
      <c r="D4210">
        <v>3042025</v>
      </c>
      <c r="E4210">
        <v>4571</v>
      </c>
      <c r="F4210" t="s">
        <v>24</v>
      </c>
      <c r="G4210">
        <v>4601</v>
      </c>
      <c r="H4210" t="str">
        <f>IF(COUNTIF(Aktiva_företag[FO-nummer],ostolaskut_2025[[#This Row],[Toimittajan Y-tunnus]])&gt;0, "JA", "NEJ")</f>
        <v>NEJ</v>
      </c>
    </row>
    <row r="4211" spans="1:8" x14ac:dyDescent="0.35">
      <c r="A4211" t="s">
        <v>234</v>
      </c>
      <c r="B4211" t="s">
        <v>235</v>
      </c>
      <c r="C4211" s="1">
        <v>177.49</v>
      </c>
      <c r="D4211">
        <v>3042025</v>
      </c>
      <c r="E4211">
        <v>4571</v>
      </c>
      <c r="F4211" t="s">
        <v>24</v>
      </c>
      <c r="G4211">
        <v>5352</v>
      </c>
      <c r="H4211" t="str">
        <f>IF(COUNTIF(Aktiva_företag[FO-nummer],ostolaskut_2025[[#This Row],[Toimittajan Y-tunnus]])&gt;0, "JA", "NEJ")</f>
        <v>NEJ</v>
      </c>
    </row>
    <row r="4212" spans="1:8" x14ac:dyDescent="0.35">
      <c r="A4212" t="s">
        <v>234</v>
      </c>
      <c r="B4212" t="s">
        <v>235</v>
      </c>
      <c r="C4212" s="1">
        <v>1321.39</v>
      </c>
      <c r="D4212">
        <v>3042025</v>
      </c>
      <c r="E4212">
        <v>4571</v>
      </c>
      <c r="F4212" t="s">
        <v>24</v>
      </c>
      <c r="G4212">
        <v>5352</v>
      </c>
      <c r="H4212" t="str">
        <f>IF(COUNTIF(Aktiva_företag[FO-nummer],ostolaskut_2025[[#This Row],[Toimittajan Y-tunnus]])&gt;0, "JA", "NEJ")</f>
        <v>NEJ</v>
      </c>
    </row>
    <row r="4213" spans="1:8" x14ac:dyDescent="0.35">
      <c r="A4213" t="s">
        <v>234</v>
      </c>
      <c r="B4213" t="s">
        <v>235</v>
      </c>
      <c r="C4213" s="1">
        <v>404.95</v>
      </c>
      <c r="D4213">
        <v>3042025</v>
      </c>
      <c r="E4213">
        <v>4571</v>
      </c>
      <c r="F4213" t="s">
        <v>24</v>
      </c>
      <c r="G4213">
        <v>5352</v>
      </c>
      <c r="H4213" t="str">
        <f>IF(COUNTIF(Aktiva_företag[FO-nummer],ostolaskut_2025[[#This Row],[Toimittajan Y-tunnus]])&gt;0, "JA", "NEJ")</f>
        <v>NEJ</v>
      </c>
    </row>
    <row r="4214" spans="1:8" x14ac:dyDescent="0.35">
      <c r="A4214" t="s">
        <v>234</v>
      </c>
      <c r="B4214" t="s">
        <v>235</v>
      </c>
      <c r="C4214" s="1">
        <v>651.22</v>
      </c>
      <c r="D4214">
        <v>3042025</v>
      </c>
      <c r="E4214">
        <v>4571</v>
      </c>
      <c r="F4214" t="s">
        <v>24</v>
      </c>
      <c r="G4214">
        <v>5352</v>
      </c>
      <c r="H4214" t="str">
        <f>IF(COUNTIF(Aktiva_företag[FO-nummer],ostolaskut_2025[[#This Row],[Toimittajan Y-tunnus]])&gt;0, "JA", "NEJ")</f>
        <v>NEJ</v>
      </c>
    </row>
    <row r="4215" spans="1:8" x14ac:dyDescent="0.35">
      <c r="A4215" t="s">
        <v>234</v>
      </c>
      <c r="B4215" t="s">
        <v>235</v>
      </c>
      <c r="C4215" s="1">
        <v>370.12</v>
      </c>
      <c r="D4215">
        <v>3042025</v>
      </c>
      <c r="E4215">
        <v>4571</v>
      </c>
      <c r="F4215" t="s">
        <v>24</v>
      </c>
      <c r="G4215">
        <v>3551</v>
      </c>
      <c r="H4215" t="str">
        <f>IF(COUNTIF(Aktiva_företag[FO-nummer],ostolaskut_2025[[#This Row],[Toimittajan Y-tunnus]])&gt;0, "JA", "NEJ")</f>
        <v>NEJ</v>
      </c>
    </row>
    <row r="4216" spans="1:8" x14ac:dyDescent="0.35">
      <c r="A4216" t="s">
        <v>234</v>
      </c>
      <c r="B4216" t="s">
        <v>235</v>
      </c>
      <c r="C4216" s="1">
        <v>1784.97</v>
      </c>
      <c r="D4216">
        <v>3042025</v>
      </c>
      <c r="E4216">
        <v>4571</v>
      </c>
      <c r="F4216" t="s">
        <v>24</v>
      </c>
      <c r="G4216">
        <v>5352</v>
      </c>
      <c r="H4216" t="str">
        <f>IF(COUNTIF(Aktiva_företag[FO-nummer],ostolaskut_2025[[#This Row],[Toimittajan Y-tunnus]])&gt;0, "JA", "NEJ")</f>
        <v>NEJ</v>
      </c>
    </row>
    <row r="4217" spans="1:8" x14ac:dyDescent="0.35">
      <c r="A4217" t="s">
        <v>234</v>
      </c>
      <c r="B4217" t="s">
        <v>235</v>
      </c>
      <c r="C4217" s="1">
        <v>209.83</v>
      </c>
      <c r="D4217">
        <v>3042025</v>
      </c>
      <c r="E4217">
        <v>4571</v>
      </c>
      <c r="F4217" t="s">
        <v>24</v>
      </c>
      <c r="G4217">
        <v>3601</v>
      </c>
      <c r="H4217" t="str">
        <f>IF(COUNTIF(Aktiva_företag[FO-nummer],ostolaskut_2025[[#This Row],[Toimittajan Y-tunnus]])&gt;0, "JA", "NEJ")</f>
        <v>NEJ</v>
      </c>
    </row>
    <row r="4218" spans="1:8" x14ac:dyDescent="0.35">
      <c r="A4218" t="s">
        <v>234</v>
      </c>
      <c r="B4218" t="s">
        <v>235</v>
      </c>
      <c r="C4218" s="1">
        <v>65.86</v>
      </c>
      <c r="D4218">
        <v>3042025</v>
      </c>
      <c r="E4218">
        <v>4571</v>
      </c>
      <c r="F4218" t="s">
        <v>24</v>
      </c>
      <c r="G4218">
        <v>4601</v>
      </c>
      <c r="H4218" t="str">
        <f>IF(COUNTIF(Aktiva_företag[FO-nummer],ostolaskut_2025[[#This Row],[Toimittajan Y-tunnus]])&gt;0, "JA", "NEJ")</f>
        <v>NEJ</v>
      </c>
    </row>
    <row r="4219" spans="1:8" x14ac:dyDescent="0.35">
      <c r="A4219" t="s">
        <v>234</v>
      </c>
      <c r="B4219" t="s">
        <v>235</v>
      </c>
      <c r="C4219" s="1">
        <v>1368.61</v>
      </c>
      <c r="D4219">
        <v>3042025</v>
      </c>
      <c r="E4219">
        <v>4571</v>
      </c>
      <c r="F4219" t="s">
        <v>24</v>
      </c>
      <c r="G4219">
        <v>5352</v>
      </c>
      <c r="H4219" t="str">
        <f>IF(COUNTIF(Aktiva_företag[FO-nummer],ostolaskut_2025[[#This Row],[Toimittajan Y-tunnus]])&gt;0, "JA", "NEJ")</f>
        <v>NEJ</v>
      </c>
    </row>
    <row r="4220" spans="1:8" x14ac:dyDescent="0.35">
      <c r="A4220" t="s">
        <v>234</v>
      </c>
      <c r="B4220" t="s">
        <v>235</v>
      </c>
      <c r="C4220" s="1">
        <v>1923</v>
      </c>
      <c r="D4220">
        <v>3042025</v>
      </c>
      <c r="E4220">
        <v>4571</v>
      </c>
      <c r="F4220" t="s">
        <v>24</v>
      </c>
      <c r="G4220">
        <v>5352</v>
      </c>
      <c r="H4220" t="str">
        <f>IF(COUNTIF(Aktiva_företag[FO-nummer],ostolaskut_2025[[#This Row],[Toimittajan Y-tunnus]])&gt;0, "JA", "NEJ")</f>
        <v>NEJ</v>
      </c>
    </row>
    <row r="4221" spans="1:8" x14ac:dyDescent="0.35">
      <c r="A4221" t="s">
        <v>234</v>
      </c>
      <c r="B4221" t="s">
        <v>235</v>
      </c>
      <c r="C4221" s="1">
        <v>201.5</v>
      </c>
      <c r="D4221">
        <v>3042025</v>
      </c>
      <c r="E4221">
        <v>4571</v>
      </c>
      <c r="F4221" t="s">
        <v>24</v>
      </c>
      <c r="G4221">
        <v>5352</v>
      </c>
      <c r="H4221" t="str">
        <f>IF(COUNTIF(Aktiva_företag[FO-nummer],ostolaskut_2025[[#This Row],[Toimittajan Y-tunnus]])&gt;0, "JA", "NEJ")</f>
        <v>NEJ</v>
      </c>
    </row>
    <row r="4222" spans="1:8" x14ac:dyDescent="0.35">
      <c r="A4222" t="s">
        <v>234</v>
      </c>
      <c r="B4222" t="s">
        <v>235</v>
      </c>
      <c r="C4222" s="1">
        <v>899.14</v>
      </c>
      <c r="D4222">
        <v>3042025</v>
      </c>
      <c r="E4222">
        <v>4571</v>
      </c>
      <c r="F4222" t="s">
        <v>24</v>
      </c>
      <c r="G4222">
        <v>5352</v>
      </c>
      <c r="H4222" t="str">
        <f>IF(COUNTIF(Aktiva_företag[FO-nummer],ostolaskut_2025[[#This Row],[Toimittajan Y-tunnus]])&gt;0, "JA", "NEJ")</f>
        <v>NEJ</v>
      </c>
    </row>
    <row r="4223" spans="1:8" x14ac:dyDescent="0.35">
      <c r="A4223" t="s">
        <v>234</v>
      </c>
      <c r="B4223" t="s">
        <v>235</v>
      </c>
      <c r="C4223" s="1">
        <v>1815.37</v>
      </c>
      <c r="D4223">
        <v>3042025</v>
      </c>
      <c r="E4223">
        <v>4571</v>
      </c>
      <c r="F4223" t="s">
        <v>24</v>
      </c>
      <c r="G4223">
        <v>5352</v>
      </c>
      <c r="H4223" t="str">
        <f>IF(COUNTIF(Aktiva_företag[FO-nummer],ostolaskut_2025[[#This Row],[Toimittajan Y-tunnus]])&gt;0, "JA", "NEJ")</f>
        <v>NEJ</v>
      </c>
    </row>
    <row r="4224" spans="1:8" x14ac:dyDescent="0.35">
      <c r="A4224" t="s">
        <v>234</v>
      </c>
      <c r="B4224" t="s">
        <v>235</v>
      </c>
      <c r="C4224" s="1">
        <v>481.14</v>
      </c>
      <c r="D4224">
        <v>3042025</v>
      </c>
      <c r="E4224">
        <v>4571</v>
      </c>
      <c r="F4224" t="s">
        <v>24</v>
      </c>
      <c r="G4224">
        <v>5352</v>
      </c>
      <c r="H4224" t="str">
        <f>IF(COUNTIF(Aktiva_företag[FO-nummer],ostolaskut_2025[[#This Row],[Toimittajan Y-tunnus]])&gt;0, "JA", "NEJ")</f>
        <v>NEJ</v>
      </c>
    </row>
    <row r="4225" spans="1:8" x14ac:dyDescent="0.35">
      <c r="A4225" t="s">
        <v>234</v>
      </c>
      <c r="B4225" t="s">
        <v>235</v>
      </c>
      <c r="C4225" s="1">
        <v>1122.6500000000001</v>
      </c>
      <c r="D4225">
        <v>3042025</v>
      </c>
      <c r="E4225">
        <v>4571</v>
      </c>
      <c r="F4225" t="s">
        <v>24</v>
      </c>
      <c r="G4225">
        <v>5352</v>
      </c>
      <c r="H4225" t="str">
        <f>IF(COUNTIF(Aktiva_företag[FO-nummer],ostolaskut_2025[[#This Row],[Toimittajan Y-tunnus]])&gt;0, "JA", "NEJ")</f>
        <v>NEJ</v>
      </c>
    </row>
    <row r="4226" spans="1:8" x14ac:dyDescent="0.35">
      <c r="A4226" t="s">
        <v>234</v>
      </c>
      <c r="B4226" t="s">
        <v>235</v>
      </c>
      <c r="C4226" s="1">
        <v>189.69</v>
      </c>
      <c r="D4226">
        <v>3042025</v>
      </c>
      <c r="E4226">
        <v>4571</v>
      </c>
      <c r="F4226" t="s">
        <v>24</v>
      </c>
      <c r="G4226">
        <v>5352</v>
      </c>
      <c r="H4226" t="str">
        <f>IF(COUNTIF(Aktiva_företag[FO-nummer],ostolaskut_2025[[#This Row],[Toimittajan Y-tunnus]])&gt;0, "JA", "NEJ")</f>
        <v>NEJ</v>
      </c>
    </row>
    <row r="4227" spans="1:8" x14ac:dyDescent="0.35">
      <c r="A4227" t="s">
        <v>234</v>
      </c>
      <c r="B4227" t="s">
        <v>235</v>
      </c>
      <c r="C4227" s="1">
        <v>1567.46</v>
      </c>
      <c r="D4227">
        <v>7042025</v>
      </c>
      <c r="E4227">
        <v>4571</v>
      </c>
      <c r="F4227" t="s">
        <v>24</v>
      </c>
      <c r="G4227">
        <v>5352</v>
      </c>
      <c r="H4227" t="str">
        <f>IF(COUNTIF(Aktiva_företag[FO-nummer],ostolaskut_2025[[#This Row],[Toimittajan Y-tunnus]])&gt;0, "JA", "NEJ")</f>
        <v>NEJ</v>
      </c>
    </row>
    <row r="4228" spans="1:8" x14ac:dyDescent="0.35">
      <c r="A4228" t="s">
        <v>234</v>
      </c>
      <c r="B4228" t="s">
        <v>235</v>
      </c>
      <c r="C4228" s="1">
        <v>260.27999999999997</v>
      </c>
      <c r="D4228">
        <v>7042025</v>
      </c>
      <c r="E4228">
        <v>4571</v>
      </c>
      <c r="F4228" t="s">
        <v>24</v>
      </c>
      <c r="G4228">
        <v>4601</v>
      </c>
      <c r="H4228" t="str">
        <f>IF(COUNTIF(Aktiva_företag[FO-nummer],ostolaskut_2025[[#This Row],[Toimittajan Y-tunnus]])&gt;0, "JA", "NEJ")</f>
        <v>NEJ</v>
      </c>
    </row>
    <row r="4229" spans="1:8" x14ac:dyDescent="0.35">
      <c r="A4229" t="s">
        <v>234</v>
      </c>
      <c r="B4229" t="s">
        <v>235</v>
      </c>
      <c r="C4229" s="1">
        <v>150.02000000000001</v>
      </c>
      <c r="D4229">
        <v>7042025</v>
      </c>
      <c r="E4229">
        <v>4571</v>
      </c>
      <c r="F4229" t="s">
        <v>24</v>
      </c>
      <c r="G4229">
        <v>4601</v>
      </c>
      <c r="H4229" t="str">
        <f>IF(COUNTIF(Aktiva_företag[FO-nummer],ostolaskut_2025[[#This Row],[Toimittajan Y-tunnus]])&gt;0, "JA", "NEJ")</f>
        <v>NEJ</v>
      </c>
    </row>
    <row r="4230" spans="1:8" x14ac:dyDescent="0.35">
      <c r="A4230" t="s">
        <v>234</v>
      </c>
      <c r="B4230" t="s">
        <v>235</v>
      </c>
      <c r="C4230" s="1">
        <v>37.51</v>
      </c>
      <c r="D4230">
        <v>7042025</v>
      </c>
      <c r="E4230">
        <v>4571</v>
      </c>
      <c r="F4230" t="s">
        <v>24</v>
      </c>
      <c r="G4230">
        <v>4601</v>
      </c>
      <c r="H4230" t="str">
        <f>IF(COUNTIF(Aktiva_företag[FO-nummer],ostolaskut_2025[[#This Row],[Toimittajan Y-tunnus]])&gt;0, "JA", "NEJ")</f>
        <v>NEJ</v>
      </c>
    </row>
    <row r="4231" spans="1:8" x14ac:dyDescent="0.35">
      <c r="A4231" t="s">
        <v>234</v>
      </c>
      <c r="B4231" t="s">
        <v>235</v>
      </c>
      <c r="C4231" s="1">
        <v>324.93</v>
      </c>
      <c r="D4231">
        <v>7042025</v>
      </c>
      <c r="E4231">
        <v>4571</v>
      </c>
      <c r="F4231" t="s">
        <v>24</v>
      </c>
      <c r="G4231">
        <v>5352</v>
      </c>
      <c r="H4231" t="str">
        <f>IF(COUNTIF(Aktiva_företag[FO-nummer],ostolaskut_2025[[#This Row],[Toimittajan Y-tunnus]])&gt;0, "JA", "NEJ")</f>
        <v>NEJ</v>
      </c>
    </row>
    <row r="4232" spans="1:8" x14ac:dyDescent="0.35">
      <c r="A4232" t="s">
        <v>234</v>
      </c>
      <c r="B4232" t="s">
        <v>235</v>
      </c>
      <c r="C4232" s="1">
        <v>39.97</v>
      </c>
      <c r="D4232">
        <v>7042025</v>
      </c>
      <c r="E4232">
        <v>4571</v>
      </c>
      <c r="F4232" t="s">
        <v>24</v>
      </c>
      <c r="G4232">
        <v>5352</v>
      </c>
      <c r="H4232" t="str">
        <f>IF(COUNTIF(Aktiva_företag[FO-nummer],ostolaskut_2025[[#This Row],[Toimittajan Y-tunnus]])&gt;0, "JA", "NEJ")</f>
        <v>NEJ</v>
      </c>
    </row>
    <row r="4233" spans="1:8" x14ac:dyDescent="0.35">
      <c r="A4233" t="s">
        <v>234</v>
      </c>
      <c r="B4233" t="s">
        <v>235</v>
      </c>
      <c r="C4233" s="1">
        <v>373.03</v>
      </c>
      <c r="D4233">
        <v>7042025</v>
      </c>
      <c r="E4233">
        <v>4571</v>
      </c>
      <c r="F4233" t="s">
        <v>24</v>
      </c>
      <c r="G4233">
        <v>5352</v>
      </c>
      <c r="H4233" t="str">
        <f>IF(COUNTIF(Aktiva_företag[FO-nummer],ostolaskut_2025[[#This Row],[Toimittajan Y-tunnus]])&gt;0, "JA", "NEJ")</f>
        <v>NEJ</v>
      </c>
    </row>
    <row r="4234" spans="1:8" x14ac:dyDescent="0.35">
      <c r="A4234" t="s">
        <v>234</v>
      </c>
      <c r="B4234" t="s">
        <v>235</v>
      </c>
      <c r="C4234" s="1">
        <v>207.46</v>
      </c>
      <c r="D4234">
        <v>7042025</v>
      </c>
      <c r="E4234">
        <v>4571</v>
      </c>
      <c r="F4234" t="s">
        <v>24</v>
      </c>
      <c r="G4234">
        <v>3551</v>
      </c>
      <c r="H4234" t="str">
        <f>IF(COUNTIF(Aktiva_företag[FO-nummer],ostolaskut_2025[[#This Row],[Toimittajan Y-tunnus]])&gt;0, "JA", "NEJ")</f>
        <v>NEJ</v>
      </c>
    </row>
    <row r="4235" spans="1:8" x14ac:dyDescent="0.35">
      <c r="A4235" t="s">
        <v>234</v>
      </c>
      <c r="B4235" t="s">
        <v>235</v>
      </c>
      <c r="C4235" s="1">
        <v>201.5</v>
      </c>
      <c r="D4235">
        <v>3042025</v>
      </c>
      <c r="E4235">
        <v>4571</v>
      </c>
      <c r="F4235" t="s">
        <v>24</v>
      </c>
      <c r="G4235">
        <v>3551</v>
      </c>
      <c r="H4235" t="str">
        <f>IF(COUNTIF(Aktiva_företag[FO-nummer],ostolaskut_2025[[#This Row],[Toimittajan Y-tunnus]])&gt;0, "JA", "NEJ")</f>
        <v>NEJ</v>
      </c>
    </row>
    <row r="4236" spans="1:8" x14ac:dyDescent="0.35">
      <c r="A4236" t="s">
        <v>234</v>
      </c>
      <c r="B4236" t="s">
        <v>235</v>
      </c>
      <c r="C4236" s="1">
        <v>28.98</v>
      </c>
      <c r="D4236">
        <v>3042025</v>
      </c>
      <c r="E4236">
        <v>4571</v>
      </c>
      <c r="F4236" t="s">
        <v>24</v>
      </c>
      <c r="G4236">
        <v>5352</v>
      </c>
      <c r="H4236" t="str">
        <f>IF(COUNTIF(Aktiva_företag[FO-nummer],ostolaskut_2025[[#This Row],[Toimittajan Y-tunnus]])&gt;0, "JA", "NEJ")</f>
        <v>NEJ</v>
      </c>
    </row>
    <row r="4237" spans="1:8" x14ac:dyDescent="0.35">
      <c r="A4237" t="s">
        <v>234</v>
      </c>
      <c r="B4237" t="s">
        <v>235</v>
      </c>
      <c r="C4237" s="1">
        <v>132.49</v>
      </c>
      <c r="D4237">
        <v>7042025</v>
      </c>
      <c r="E4237">
        <v>4571</v>
      </c>
      <c r="F4237" t="s">
        <v>24</v>
      </c>
      <c r="G4237">
        <v>5352</v>
      </c>
      <c r="H4237" t="str">
        <f>IF(COUNTIF(Aktiva_företag[FO-nummer],ostolaskut_2025[[#This Row],[Toimittajan Y-tunnus]])&gt;0, "JA", "NEJ")</f>
        <v>NEJ</v>
      </c>
    </row>
    <row r="4238" spans="1:8" x14ac:dyDescent="0.35">
      <c r="A4238" t="s">
        <v>234</v>
      </c>
      <c r="B4238" t="s">
        <v>235</v>
      </c>
      <c r="C4238" s="1">
        <v>278.88</v>
      </c>
      <c r="D4238">
        <v>14042025</v>
      </c>
      <c r="E4238">
        <v>4571</v>
      </c>
      <c r="F4238" t="s">
        <v>24</v>
      </c>
      <c r="G4238">
        <v>5352</v>
      </c>
      <c r="H4238" t="str">
        <f>IF(COUNTIF(Aktiva_företag[FO-nummer],ostolaskut_2025[[#This Row],[Toimittajan Y-tunnus]])&gt;0, "JA", "NEJ")</f>
        <v>NEJ</v>
      </c>
    </row>
    <row r="4239" spans="1:8" x14ac:dyDescent="0.35">
      <c r="A4239" t="s">
        <v>234</v>
      </c>
      <c r="B4239" t="s">
        <v>235</v>
      </c>
      <c r="C4239" s="1">
        <v>108.38</v>
      </c>
      <c r="D4239">
        <v>14042025</v>
      </c>
      <c r="E4239">
        <v>4571</v>
      </c>
      <c r="F4239" t="s">
        <v>24</v>
      </c>
      <c r="G4239">
        <v>5352</v>
      </c>
      <c r="H4239" t="str">
        <f>IF(COUNTIF(Aktiva_företag[FO-nummer],ostolaskut_2025[[#This Row],[Toimittajan Y-tunnus]])&gt;0, "JA", "NEJ")</f>
        <v>NEJ</v>
      </c>
    </row>
    <row r="4240" spans="1:8" x14ac:dyDescent="0.35">
      <c r="A4240" t="s">
        <v>234</v>
      </c>
      <c r="B4240" t="s">
        <v>235</v>
      </c>
      <c r="C4240" s="1">
        <v>263.31</v>
      </c>
      <c r="D4240">
        <v>14042025</v>
      </c>
      <c r="E4240">
        <v>4571</v>
      </c>
      <c r="F4240" t="s">
        <v>24</v>
      </c>
      <c r="G4240">
        <v>4601</v>
      </c>
      <c r="H4240" t="str">
        <f>IF(COUNTIF(Aktiva_företag[FO-nummer],ostolaskut_2025[[#This Row],[Toimittajan Y-tunnus]])&gt;0, "JA", "NEJ")</f>
        <v>NEJ</v>
      </c>
    </row>
    <row r="4241" spans="1:8" x14ac:dyDescent="0.35">
      <c r="A4241" t="s">
        <v>234</v>
      </c>
      <c r="B4241" t="s">
        <v>235</v>
      </c>
      <c r="C4241" s="1">
        <v>122.09</v>
      </c>
      <c r="D4241">
        <v>14042025</v>
      </c>
      <c r="E4241">
        <v>4571</v>
      </c>
      <c r="F4241" t="s">
        <v>24</v>
      </c>
      <c r="G4241">
        <v>4601</v>
      </c>
      <c r="H4241" t="str">
        <f>IF(COUNTIF(Aktiva_företag[FO-nummer],ostolaskut_2025[[#This Row],[Toimittajan Y-tunnus]])&gt;0, "JA", "NEJ")</f>
        <v>NEJ</v>
      </c>
    </row>
    <row r="4242" spans="1:8" x14ac:dyDescent="0.35">
      <c r="A4242" t="s">
        <v>234</v>
      </c>
      <c r="B4242" t="s">
        <v>235</v>
      </c>
      <c r="C4242" s="1">
        <v>330.43</v>
      </c>
      <c r="D4242">
        <v>14042025</v>
      </c>
      <c r="E4242">
        <v>4571</v>
      </c>
      <c r="F4242" t="s">
        <v>24</v>
      </c>
      <c r="G4242">
        <v>4601</v>
      </c>
      <c r="H4242" t="str">
        <f>IF(COUNTIF(Aktiva_företag[FO-nummer],ostolaskut_2025[[#This Row],[Toimittajan Y-tunnus]])&gt;0, "JA", "NEJ")</f>
        <v>NEJ</v>
      </c>
    </row>
    <row r="4243" spans="1:8" x14ac:dyDescent="0.35">
      <c r="A4243" t="s">
        <v>234</v>
      </c>
      <c r="B4243" t="s">
        <v>235</v>
      </c>
      <c r="C4243" s="1">
        <v>23.67</v>
      </c>
      <c r="D4243">
        <v>22042025</v>
      </c>
      <c r="E4243">
        <v>4571</v>
      </c>
      <c r="F4243" t="s">
        <v>24</v>
      </c>
      <c r="G4243">
        <v>5352</v>
      </c>
      <c r="H4243" t="str">
        <f>IF(COUNTIF(Aktiva_företag[FO-nummer],ostolaskut_2025[[#This Row],[Toimittajan Y-tunnus]])&gt;0, "JA", "NEJ")</f>
        <v>NEJ</v>
      </c>
    </row>
    <row r="4244" spans="1:8" x14ac:dyDescent="0.35">
      <c r="A4244" t="s">
        <v>234</v>
      </c>
      <c r="B4244" t="s">
        <v>235</v>
      </c>
      <c r="C4244" s="1">
        <v>1539.98</v>
      </c>
      <c r="D4244">
        <v>22042025</v>
      </c>
      <c r="E4244">
        <v>4571</v>
      </c>
      <c r="F4244" t="s">
        <v>24</v>
      </c>
      <c r="G4244">
        <v>4601</v>
      </c>
      <c r="H4244" t="str">
        <f>IF(COUNTIF(Aktiva_företag[FO-nummer],ostolaskut_2025[[#This Row],[Toimittajan Y-tunnus]])&gt;0, "JA", "NEJ")</f>
        <v>NEJ</v>
      </c>
    </row>
    <row r="4245" spans="1:8" x14ac:dyDescent="0.35">
      <c r="A4245" t="s">
        <v>234</v>
      </c>
      <c r="B4245" t="s">
        <v>235</v>
      </c>
      <c r="C4245" s="1">
        <v>152.27000000000001</v>
      </c>
      <c r="D4245">
        <v>22042025</v>
      </c>
      <c r="E4245">
        <v>4571</v>
      </c>
      <c r="F4245" t="s">
        <v>24</v>
      </c>
      <c r="G4245">
        <v>5352</v>
      </c>
      <c r="H4245" t="str">
        <f>IF(COUNTIF(Aktiva_företag[FO-nummer],ostolaskut_2025[[#This Row],[Toimittajan Y-tunnus]])&gt;0, "JA", "NEJ")</f>
        <v>NEJ</v>
      </c>
    </row>
    <row r="4246" spans="1:8" x14ac:dyDescent="0.35">
      <c r="A4246" t="s">
        <v>234</v>
      </c>
      <c r="B4246" t="s">
        <v>235</v>
      </c>
      <c r="C4246" s="1">
        <v>138.22</v>
      </c>
      <c r="D4246">
        <v>22042025</v>
      </c>
      <c r="E4246">
        <v>4571</v>
      </c>
      <c r="F4246" t="s">
        <v>24</v>
      </c>
      <c r="G4246">
        <v>5352</v>
      </c>
      <c r="H4246" t="str">
        <f>IF(COUNTIF(Aktiva_företag[FO-nummer],ostolaskut_2025[[#This Row],[Toimittajan Y-tunnus]])&gt;0, "JA", "NEJ")</f>
        <v>NEJ</v>
      </c>
    </row>
    <row r="4247" spans="1:8" x14ac:dyDescent="0.35">
      <c r="A4247" t="s">
        <v>234</v>
      </c>
      <c r="B4247" t="s">
        <v>235</v>
      </c>
      <c r="C4247" s="1">
        <v>179.42</v>
      </c>
      <c r="D4247">
        <v>5052025</v>
      </c>
      <c r="E4247">
        <v>4571</v>
      </c>
      <c r="F4247" t="s">
        <v>24</v>
      </c>
      <c r="G4247">
        <v>5352</v>
      </c>
      <c r="H4247" t="str">
        <f>IF(COUNTIF(Aktiva_företag[FO-nummer],ostolaskut_2025[[#This Row],[Toimittajan Y-tunnus]])&gt;0, "JA", "NEJ")</f>
        <v>NEJ</v>
      </c>
    </row>
    <row r="4248" spans="1:8" x14ac:dyDescent="0.35">
      <c r="A4248" t="s">
        <v>234</v>
      </c>
      <c r="B4248" t="s">
        <v>235</v>
      </c>
      <c r="C4248" s="1">
        <v>205.8</v>
      </c>
      <c r="D4248">
        <v>5052025</v>
      </c>
      <c r="E4248">
        <v>4571</v>
      </c>
      <c r="F4248" t="s">
        <v>24</v>
      </c>
      <c r="G4248">
        <v>3601</v>
      </c>
      <c r="H4248" t="str">
        <f>IF(COUNTIF(Aktiva_företag[FO-nummer],ostolaskut_2025[[#This Row],[Toimittajan Y-tunnus]])&gt;0, "JA", "NEJ")</f>
        <v>NEJ</v>
      </c>
    </row>
    <row r="4249" spans="1:8" x14ac:dyDescent="0.35">
      <c r="A4249" t="s">
        <v>234</v>
      </c>
      <c r="B4249" t="s">
        <v>235</v>
      </c>
      <c r="C4249" s="1">
        <v>1664.85</v>
      </c>
      <c r="D4249">
        <v>5052025</v>
      </c>
      <c r="E4249">
        <v>4571</v>
      </c>
      <c r="F4249" t="s">
        <v>24</v>
      </c>
      <c r="G4249">
        <v>5352</v>
      </c>
      <c r="H4249" t="str">
        <f>IF(COUNTIF(Aktiva_företag[FO-nummer],ostolaskut_2025[[#This Row],[Toimittajan Y-tunnus]])&gt;0, "JA", "NEJ")</f>
        <v>NEJ</v>
      </c>
    </row>
    <row r="4250" spans="1:8" x14ac:dyDescent="0.35">
      <c r="A4250" t="s">
        <v>234</v>
      </c>
      <c r="B4250" t="s">
        <v>235</v>
      </c>
      <c r="C4250" s="1">
        <v>58.81</v>
      </c>
      <c r="D4250">
        <v>5052025</v>
      </c>
      <c r="E4250">
        <v>4571</v>
      </c>
      <c r="F4250" t="s">
        <v>24</v>
      </c>
      <c r="G4250">
        <v>4601</v>
      </c>
      <c r="H4250" t="str">
        <f>IF(COUNTIF(Aktiva_företag[FO-nummer],ostolaskut_2025[[#This Row],[Toimittajan Y-tunnus]])&gt;0, "JA", "NEJ")</f>
        <v>NEJ</v>
      </c>
    </row>
    <row r="4251" spans="1:8" x14ac:dyDescent="0.35">
      <c r="A4251" t="s">
        <v>234</v>
      </c>
      <c r="B4251" t="s">
        <v>235</v>
      </c>
      <c r="C4251" s="1">
        <v>598.49</v>
      </c>
      <c r="D4251">
        <v>5052025</v>
      </c>
      <c r="E4251">
        <v>4571</v>
      </c>
      <c r="F4251" t="s">
        <v>24</v>
      </c>
      <c r="G4251">
        <v>5352</v>
      </c>
      <c r="H4251" t="str">
        <f>IF(COUNTIF(Aktiva_företag[FO-nummer],ostolaskut_2025[[#This Row],[Toimittajan Y-tunnus]])&gt;0, "JA", "NEJ")</f>
        <v>NEJ</v>
      </c>
    </row>
    <row r="4252" spans="1:8" x14ac:dyDescent="0.35">
      <c r="A4252" t="s">
        <v>234</v>
      </c>
      <c r="B4252" t="s">
        <v>235</v>
      </c>
      <c r="C4252" s="1">
        <v>1531.73</v>
      </c>
      <c r="D4252">
        <v>5052025</v>
      </c>
      <c r="E4252">
        <v>4571</v>
      </c>
      <c r="F4252" t="s">
        <v>24</v>
      </c>
      <c r="G4252">
        <v>5352</v>
      </c>
      <c r="H4252" t="str">
        <f>IF(COUNTIF(Aktiva_företag[FO-nummer],ostolaskut_2025[[#This Row],[Toimittajan Y-tunnus]])&gt;0, "JA", "NEJ")</f>
        <v>NEJ</v>
      </c>
    </row>
    <row r="4253" spans="1:8" x14ac:dyDescent="0.35">
      <c r="A4253" t="s">
        <v>234</v>
      </c>
      <c r="B4253" t="s">
        <v>235</v>
      </c>
      <c r="C4253" s="1">
        <v>201.57</v>
      </c>
      <c r="D4253">
        <v>5052025</v>
      </c>
      <c r="E4253">
        <v>4571</v>
      </c>
      <c r="F4253" t="s">
        <v>24</v>
      </c>
      <c r="G4253">
        <v>5352</v>
      </c>
      <c r="H4253" t="str">
        <f>IF(COUNTIF(Aktiva_företag[FO-nummer],ostolaskut_2025[[#This Row],[Toimittajan Y-tunnus]])&gt;0, "JA", "NEJ")</f>
        <v>NEJ</v>
      </c>
    </row>
    <row r="4254" spans="1:8" x14ac:dyDescent="0.35">
      <c r="A4254" t="s">
        <v>234</v>
      </c>
      <c r="B4254" t="s">
        <v>235</v>
      </c>
      <c r="C4254" s="1">
        <v>784.23</v>
      </c>
      <c r="D4254">
        <v>5052025</v>
      </c>
      <c r="E4254">
        <v>4571</v>
      </c>
      <c r="F4254" t="s">
        <v>24</v>
      </c>
      <c r="G4254">
        <v>5352</v>
      </c>
      <c r="H4254" t="str">
        <f>IF(COUNTIF(Aktiva_företag[FO-nummer],ostolaskut_2025[[#This Row],[Toimittajan Y-tunnus]])&gt;0, "JA", "NEJ")</f>
        <v>NEJ</v>
      </c>
    </row>
    <row r="4255" spans="1:8" x14ac:dyDescent="0.35">
      <c r="A4255" t="s">
        <v>234</v>
      </c>
      <c r="B4255" t="s">
        <v>235</v>
      </c>
      <c r="C4255" s="1">
        <v>691.32</v>
      </c>
      <c r="D4255">
        <v>5052025</v>
      </c>
      <c r="E4255">
        <v>4571</v>
      </c>
      <c r="F4255" t="s">
        <v>24</v>
      </c>
      <c r="G4255">
        <v>5352</v>
      </c>
      <c r="H4255" t="str">
        <f>IF(COUNTIF(Aktiva_företag[FO-nummer],ostolaskut_2025[[#This Row],[Toimittajan Y-tunnus]])&gt;0, "JA", "NEJ")</f>
        <v>NEJ</v>
      </c>
    </row>
    <row r="4256" spans="1:8" x14ac:dyDescent="0.35">
      <c r="A4256" t="s">
        <v>234</v>
      </c>
      <c r="B4256" t="s">
        <v>235</v>
      </c>
      <c r="C4256" s="1">
        <v>77.19</v>
      </c>
      <c r="D4256">
        <v>5052025</v>
      </c>
      <c r="E4256">
        <v>4571</v>
      </c>
      <c r="F4256" t="s">
        <v>24</v>
      </c>
      <c r="G4256">
        <v>4601</v>
      </c>
      <c r="H4256" t="str">
        <f>IF(COUNTIF(Aktiva_företag[FO-nummer],ostolaskut_2025[[#This Row],[Toimittajan Y-tunnus]])&gt;0, "JA", "NEJ")</f>
        <v>NEJ</v>
      </c>
    </row>
    <row r="4257" spans="1:8" x14ac:dyDescent="0.35">
      <c r="A4257" t="s">
        <v>234</v>
      </c>
      <c r="B4257" t="s">
        <v>235</v>
      </c>
      <c r="C4257" s="1">
        <v>1243.71</v>
      </c>
      <c r="D4257">
        <v>5052025</v>
      </c>
      <c r="E4257">
        <v>4571</v>
      </c>
      <c r="F4257" t="s">
        <v>24</v>
      </c>
      <c r="G4257">
        <v>5352</v>
      </c>
      <c r="H4257" t="str">
        <f>IF(COUNTIF(Aktiva_företag[FO-nummer],ostolaskut_2025[[#This Row],[Toimittajan Y-tunnus]])&gt;0, "JA", "NEJ")</f>
        <v>NEJ</v>
      </c>
    </row>
    <row r="4258" spans="1:8" x14ac:dyDescent="0.35">
      <c r="A4258" t="s">
        <v>234</v>
      </c>
      <c r="B4258" t="s">
        <v>235</v>
      </c>
      <c r="C4258" s="1">
        <v>421.69</v>
      </c>
      <c r="D4258">
        <v>5052025</v>
      </c>
      <c r="E4258">
        <v>4571</v>
      </c>
      <c r="F4258" t="s">
        <v>24</v>
      </c>
      <c r="G4258">
        <v>5352</v>
      </c>
      <c r="H4258" t="str">
        <f>IF(COUNTIF(Aktiva_företag[FO-nummer],ostolaskut_2025[[#This Row],[Toimittajan Y-tunnus]])&gt;0, "JA", "NEJ")</f>
        <v>NEJ</v>
      </c>
    </row>
    <row r="4259" spans="1:8" x14ac:dyDescent="0.35">
      <c r="A4259" t="s">
        <v>234</v>
      </c>
      <c r="B4259" t="s">
        <v>235</v>
      </c>
      <c r="C4259" s="1">
        <v>136.4</v>
      </c>
      <c r="D4259">
        <v>5052025</v>
      </c>
      <c r="E4259">
        <v>4571</v>
      </c>
      <c r="F4259" t="s">
        <v>24</v>
      </c>
      <c r="G4259">
        <v>5352</v>
      </c>
      <c r="H4259" t="str">
        <f>IF(COUNTIF(Aktiva_företag[FO-nummer],ostolaskut_2025[[#This Row],[Toimittajan Y-tunnus]])&gt;0, "JA", "NEJ")</f>
        <v>NEJ</v>
      </c>
    </row>
    <row r="4260" spans="1:8" x14ac:dyDescent="0.35">
      <c r="A4260" t="s">
        <v>234</v>
      </c>
      <c r="B4260" t="s">
        <v>235</v>
      </c>
      <c r="C4260" s="1">
        <v>1011.77</v>
      </c>
      <c r="D4260">
        <v>5052025</v>
      </c>
      <c r="E4260">
        <v>4571</v>
      </c>
      <c r="F4260" t="s">
        <v>24</v>
      </c>
      <c r="G4260">
        <v>5352</v>
      </c>
      <c r="H4260" t="str">
        <f>IF(COUNTIF(Aktiva_företag[FO-nummer],ostolaskut_2025[[#This Row],[Toimittajan Y-tunnus]])&gt;0, "JA", "NEJ")</f>
        <v>NEJ</v>
      </c>
    </row>
    <row r="4261" spans="1:8" x14ac:dyDescent="0.35">
      <c r="A4261" t="s">
        <v>234</v>
      </c>
      <c r="B4261" t="s">
        <v>235</v>
      </c>
      <c r="C4261" s="1">
        <v>433.61</v>
      </c>
      <c r="D4261">
        <v>5052025</v>
      </c>
      <c r="E4261">
        <v>4571</v>
      </c>
      <c r="F4261" t="s">
        <v>24</v>
      </c>
      <c r="G4261">
        <v>5352</v>
      </c>
      <c r="H4261" t="str">
        <f>IF(COUNTIF(Aktiva_företag[FO-nummer],ostolaskut_2025[[#This Row],[Toimittajan Y-tunnus]])&gt;0, "JA", "NEJ")</f>
        <v>NEJ</v>
      </c>
    </row>
    <row r="4262" spans="1:8" x14ac:dyDescent="0.35">
      <c r="A4262" t="s">
        <v>234</v>
      </c>
      <c r="B4262" t="s">
        <v>235</v>
      </c>
      <c r="C4262" s="1">
        <v>2060.89</v>
      </c>
      <c r="D4262">
        <v>5052025</v>
      </c>
      <c r="E4262">
        <v>4571</v>
      </c>
      <c r="F4262" t="s">
        <v>24</v>
      </c>
      <c r="G4262">
        <v>5352</v>
      </c>
      <c r="H4262" t="str">
        <f>IF(COUNTIF(Aktiva_företag[FO-nummer],ostolaskut_2025[[#This Row],[Toimittajan Y-tunnus]])&gt;0, "JA", "NEJ")</f>
        <v>NEJ</v>
      </c>
    </row>
    <row r="4263" spans="1:8" x14ac:dyDescent="0.35">
      <c r="A4263" t="s">
        <v>234</v>
      </c>
      <c r="B4263" t="s">
        <v>235</v>
      </c>
      <c r="C4263" s="1">
        <v>322.02</v>
      </c>
      <c r="D4263">
        <v>5052025</v>
      </c>
      <c r="E4263">
        <v>4571</v>
      </c>
      <c r="F4263" t="s">
        <v>24</v>
      </c>
      <c r="G4263">
        <v>4601</v>
      </c>
      <c r="H4263" t="str">
        <f>IF(COUNTIF(Aktiva_företag[FO-nummer],ostolaskut_2025[[#This Row],[Toimittajan Y-tunnus]])&gt;0, "JA", "NEJ")</f>
        <v>NEJ</v>
      </c>
    </row>
    <row r="4264" spans="1:8" x14ac:dyDescent="0.35">
      <c r="A4264" t="s">
        <v>234</v>
      </c>
      <c r="B4264" t="s">
        <v>235</v>
      </c>
      <c r="C4264" s="1">
        <v>257.23</v>
      </c>
      <c r="D4264">
        <v>5052025</v>
      </c>
      <c r="E4264">
        <v>4571</v>
      </c>
      <c r="F4264" t="s">
        <v>24</v>
      </c>
      <c r="G4264">
        <v>3551</v>
      </c>
      <c r="H4264" t="str">
        <f>IF(COUNTIF(Aktiva_företag[FO-nummer],ostolaskut_2025[[#This Row],[Toimittajan Y-tunnus]])&gt;0, "JA", "NEJ")</f>
        <v>NEJ</v>
      </c>
    </row>
    <row r="4265" spans="1:8" x14ac:dyDescent="0.35">
      <c r="A4265" t="s">
        <v>234</v>
      </c>
      <c r="B4265" t="s">
        <v>235</v>
      </c>
      <c r="C4265" s="1">
        <v>1066.93</v>
      </c>
      <c r="D4265">
        <v>5052025</v>
      </c>
      <c r="E4265">
        <v>4571</v>
      </c>
      <c r="F4265" t="s">
        <v>24</v>
      </c>
      <c r="G4265">
        <v>5352</v>
      </c>
      <c r="H4265" t="str">
        <f>IF(COUNTIF(Aktiva_företag[FO-nummer],ostolaskut_2025[[#This Row],[Toimittajan Y-tunnus]])&gt;0, "JA", "NEJ")</f>
        <v>NEJ</v>
      </c>
    </row>
    <row r="4266" spans="1:8" x14ac:dyDescent="0.35">
      <c r="A4266" t="s">
        <v>234</v>
      </c>
      <c r="B4266" t="s">
        <v>235</v>
      </c>
      <c r="C4266" s="1">
        <v>35.4</v>
      </c>
      <c r="D4266">
        <v>7052025</v>
      </c>
      <c r="E4266">
        <v>4571</v>
      </c>
      <c r="F4266" t="s">
        <v>24</v>
      </c>
      <c r="G4266">
        <v>5352</v>
      </c>
      <c r="H4266" t="str">
        <f>IF(COUNTIF(Aktiva_företag[FO-nummer],ostolaskut_2025[[#This Row],[Toimittajan Y-tunnus]])&gt;0, "JA", "NEJ")</f>
        <v>NEJ</v>
      </c>
    </row>
    <row r="4267" spans="1:8" x14ac:dyDescent="0.35">
      <c r="A4267" t="s">
        <v>234</v>
      </c>
      <c r="B4267" t="s">
        <v>235</v>
      </c>
      <c r="C4267" s="1">
        <v>121.04</v>
      </c>
      <c r="D4267">
        <v>7052025</v>
      </c>
      <c r="E4267">
        <v>4571</v>
      </c>
      <c r="F4267" t="s">
        <v>24</v>
      </c>
      <c r="G4267">
        <v>5352</v>
      </c>
      <c r="H4267" t="str">
        <f>IF(COUNTIF(Aktiva_företag[FO-nummer],ostolaskut_2025[[#This Row],[Toimittajan Y-tunnus]])&gt;0, "JA", "NEJ")</f>
        <v>NEJ</v>
      </c>
    </row>
    <row r="4268" spans="1:8" x14ac:dyDescent="0.35">
      <c r="A4268" t="s">
        <v>234</v>
      </c>
      <c r="B4268" t="s">
        <v>235</v>
      </c>
      <c r="C4268" s="1">
        <v>44.43</v>
      </c>
      <c r="D4268">
        <v>7052025</v>
      </c>
      <c r="E4268">
        <v>4571</v>
      </c>
      <c r="F4268" t="s">
        <v>24</v>
      </c>
      <c r="G4268">
        <v>1101</v>
      </c>
      <c r="H4268" t="str">
        <f>IF(COUNTIF(Aktiva_företag[FO-nummer],ostolaskut_2025[[#This Row],[Toimittajan Y-tunnus]])&gt;0, "JA", "NEJ")</f>
        <v>NEJ</v>
      </c>
    </row>
    <row r="4269" spans="1:8" x14ac:dyDescent="0.35">
      <c r="A4269" t="s">
        <v>234</v>
      </c>
      <c r="B4269" t="s">
        <v>235</v>
      </c>
      <c r="C4269" s="1">
        <v>35.4</v>
      </c>
      <c r="D4269">
        <v>7052025</v>
      </c>
      <c r="E4269">
        <v>4571</v>
      </c>
      <c r="F4269" t="s">
        <v>24</v>
      </c>
      <c r="G4269">
        <v>5352</v>
      </c>
      <c r="H4269" t="str">
        <f>IF(COUNTIF(Aktiva_företag[FO-nummer],ostolaskut_2025[[#This Row],[Toimittajan Y-tunnus]])&gt;0, "JA", "NEJ")</f>
        <v>NEJ</v>
      </c>
    </row>
    <row r="4270" spans="1:8" x14ac:dyDescent="0.35">
      <c r="A4270" t="s">
        <v>234</v>
      </c>
      <c r="B4270" t="s">
        <v>235</v>
      </c>
      <c r="C4270" s="1">
        <v>26.09</v>
      </c>
      <c r="D4270">
        <v>5052025</v>
      </c>
      <c r="E4270">
        <v>4571</v>
      </c>
      <c r="F4270" t="s">
        <v>24</v>
      </c>
      <c r="G4270">
        <v>5352</v>
      </c>
      <c r="H4270" t="str">
        <f>IF(COUNTIF(Aktiva_företag[FO-nummer],ostolaskut_2025[[#This Row],[Toimittajan Y-tunnus]])&gt;0, "JA", "NEJ")</f>
        <v>NEJ</v>
      </c>
    </row>
    <row r="4271" spans="1:8" x14ac:dyDescent="0.35">
      <c r="A4271" t="s">
        <v>234</v>
      </c>
      <c r="B4271" t="s">
        <v>235</v>
      </c>
      <c r="C4271" s="1">
        <v>201.5</v>
      </c>
      <c r="D4271">
        <v>5052025</v>
      </c>
      <c r="E4271">
        <v>4571</v>
      </c>
      <c r="F4271" t="s">
        <v>24</v>
      </c>
      <c r="G4271">
        <v>3551</v>
      </c>
      <c r="H4271" t="str">
        <f>IF(COUNTIF(Aktiva_företag[FO-nummer],ostolaskut_2025[[#This Row],[Toimittajan Y-tunnus]])&gt;0, "JA", "NEJ")</f>
        <v>NEJ</v>
      </c>
    </row>
    <row r="4272" spans="1:8" x14ac:dyDescent="0.35">
      <c r="A4272" t="s">
        <v>234</v>
      </c>
      <c r="B4272" t="s">
        <v>235</v>
      </c>
      <c r="C4272" s="1">
        <v>12.38</v>
      </c>
      <c r="D4272">
        <v>12052025</v>
      </c>
      <c r="E4272">
        <v>4571</v>
      </c>
      <c r="F4272" t="s">
        <v>24</v>
      </c>
      <c r="G4272">
        <v>4601</v>
      </c>
      <c r="H4272" t="str">
        <f>IF(COUNTIF(Aktiva_företag[FO-nummer],ostolaskut_2025[[#This Row],[Toimittajan Y-tunnus]])&gt;0, "JA", "NEJ")</f>
        <v>NEJ</v>
      </c>
    </row>
    <row r="4273" spans="1:8" x14ac:dyDescent="0.35">
      <c r="A4273" t="s">
        <v>234</v>
      </c>
      <c r="B4273" t="s">
        <v>235</v>
      </c>
      <c r="C4273" s="1">
        <v>-10.44</v>
      </c>
      <c r="D4273">
        <v>13052025</v>
      </c>
      <c r="E4273">
        <v>4571</v>
      </c>
      <c r="F4273" t="s">
        <v>24</v>
      </c>
      <c r="G4273">
        <v>4601</v>
      </c>
      <c r="H4273" t="str">
        <f>IF(COUNTIF(Aktiva_företag[FO-nummer],ostolaskut_2025[[#This Row],[Toimittajan Y-tunnus]])&gt;0, "JA", "NEJ")</f>
        <v>NEJ</v>
      </c>
    </row>
    <row r="4274" spans="1:8" x14ac:dyDescent="0.35">
      <c r="A4274" t="s">
        <v>234</v>
      </c>
      <c r="B4274" t="s">
        <v>235</v>
      </c>
      <c r="C4274" s="1">
        <v>284.25</v>
      </c>
      <c r="D4274">
        <v>14052025</v>
      </c>
      <c r="E4274">
        <v>4571</v>
      </c>
      <c r="F4274" t="s">
        <v>24</v>
      </c>
      <c r="G4274">
        <v>3551</v>
      </c>
      <c r="H4274" t="str">
        <f>IF(COUNTIF(Aktiva_företag[FO-nummer],ostolaskut_2025[[#This Row],[Toimittajan Y-tunnus]])&gt;0, "JA", "NEJ")</f>
        <v>NEJ</v>
      </c>
    </row>
    <row r="4275" spans="1:8" x14ac:dyDescent="0.35">
      <c r="A4275" t="s">
        <v>234</v>
      </c>
      <c r="B4275" t="s">
        <v>235</v>
      </c>
      <c r="C4275" s="1">
        <v>104.8</v>
      </c>
      <c r="D4275">
        <v>14052025</v>
      </c>
      <c r="E4275">
        <v>4571</v>
      </c>
      <c r="F4275" t="s">
        <v>24</v>
      </c>
      <c r="G4275">
        <v>4601</v>
      </c>
      <c r="H4275" t="str">
        <f>IF(COUNTIF(Aktiva_företag[FO-nummer],ostolaskut_2025[[#This Row],[Toimittajan Y-tunnus]])&gt;0, "JA", "NEJ")</f>
        <v>NEJ</v>
      </c>
    </row>
    <row r="4276" spans="1:8" x14ac:dyDescent="0.35">
      <c r="A4276" t="s">
        <v>234</v>
      </c>
      <c r="B4276" t="s">
        <v>235</v>
      </c>
      <c r="C4276" s="1">
        <v>1610.1</v>
      </c>
      <c r="D4276">
        <v>14052025</v>
      </c>
      <c r="E4276">
        <v>4571</v>
      </c>
      <c r="F4276" t="s">
        <v>24</v>
      </c>
      <c r="G4276">
        <v>4601</v>
      </c>
      <c r="H4276" t="str">
        <f>IF(COUNTIF(Aktiva_företag[FO-nummer],ostolaskut_2025[[#This Row],[Toimittajan Y-tunnus]])&gt;0, "JA", "NEJ")</f>
        <v>NEJ</v>
      </c>
    </row>
    <row r="4277" spans="1:8" x14ac:dyDescent="0.35">
      <c r="A4277" t="s">
        <v>234</v>
      </c>
      <c r="B4277" t="s">
        <v>235</v>
      </c>
      <c r="C4277" s="1">
        <v>397.67</v>
      </c>
      <c r="D4277">
        <v>14052025</v>
      </c>
      <c r="E4277">
        <v>4571</v>
      </c>
      <c r="F4277" t="s">
        <v>24</v>
      </c>
      <c r="G4277">
        <v>4601</v>
      </c>
      <c r="H4277" t="str">
        <f>IF(COUNTIF(Aktiva_företag[FO-nummer],ostolaskut_2025[[#This Row],[Toimittajan Y-tunnus]])&gt;0, "JA", "NEJ")</f>
        <v>NEJ</v>
      </c>
    </row>
    <row r="4278" spans="1:8" x14ac:dyDescent="0.35">
      <c r="A4278" t="s">
        <v>234</v>
      </c>
      <c r="B4278" t="s">
        <v>235</v>
      </c>
      <c r="C4278" s="1">
        <v>742.61</v>
      </c>
      <c r="D4278">
        <v>14052025</v>
      </c>
      <c r="E4278">
        <v>4571</v>
      </c>
      <c r="F4278" t="s">
        <v>24</v>
      </c>
      <c r="G4278">
        <v>4601</v>
      </c>
      <c r="H4278" t="str">
        <f>IF(COUNTIF(Aktiva_företag[FO-nummer],ostolaskut_2025[[#This Row],[Toimittajan Y-tunnus]])&gt;0, "JA", "NEJ")</f>
        <v>NEJ</v>
      </c>
    </row>
    <row r="4279" spans="1:8" x14ac:dyDescent="0.35">
      <c r="A4279" t="s">
        <v>234</v>
      </c>
      <c r="B4279" t="s">
        <v>235</v>
      </c>
      <c r="C4279" s="1">
        <v>71.61</v>
      </c>
      <c r="D4279">
        <v>14052025</v>
      </c>
      <c r="E4279">
        <v>4571</v>
      </c>
      <c r="F4279" t="s">
        <v>24</v>
      </c>
      <c r="G4279">
        <v>4601</v>
      </c>
      <c r="H4279" t="str">
        <f>IF(COUNTIF(Aktiva_företag[FO-nummer],ostolaskut_2025[[#This Row],[Toimittajan Y-tunnus]])&gt;0, "JA", "NEJ")</f>
        <v>NEJ</v>
      </c>
    </row>
    <row r="4280" spans="1:8" x14ac:dyDescent="0.35">
      <c r="A4280" t="s">
        <v>234</v>
      </c>
      <c r="B4280" t="s">
        <v>235</v>
      </c>
      <c r="C4280" s="1">
        <v>255.08</v>
      </c>
      <c r="D4280">
        <v>14052025</v>
      </c>
      <c r="E4280">
        <v>4571</v>
      </c>
      <c r="F4280" t="s">
        <v>24</v>
      </c>
      <c r="G4280">
        <v>5352</v>
      </c>
      <c r="H4280" t="str">
        <f>IF(COUNTIF(Aktiva_företag[FO-nummer],ostolaskut_2025[[#This Row],[Toimittajan Y-tunnus]])&gt;0, "JA", "NEJ")</f>
        <v>NEJ</v>
      </c>
    </row>
    <row r="4281" spans="1:8" x14ac:dyDescent="0.35">
      <c r="A4281" t="s">
        <v>234</v>
      </c>
      <c r="B4281" t="s">
        <v>235</v>
      </c>
      <c r="C4281" s="1">
        <v>238.69</v>
      </c>
      <c r="D4281">
        <v>14052025</v>
      </c>
      <c r="E4281">
        <v>4571</v>
      </c>
      <c r="F4281" t="s">
        <v>24</v>
      </c>
      <c r="G4281">
        <v>5352</v>
      </c>
      <c r="H4281" t="str">
        <f>IF(COUNTIF(Aktiva_företag[FO-nummer],ostolaskut_2025[[#This Row],[Toimittajan Y-tunnus]])&gt;0, "JA", "NEJ")</f>
        <v>NEJ</v>
      </c>
    </row>
    <row r="4282" spans="1:8" x14ac:dyDescent="0.35">
      <c r="A4282" t="s">
        <v>234</v>
      </c>
      <c r="B4282" t="s">
        <v>235</v>
      </c>
      <c r="C4282" s="1">
        <v>109.21</v>
      </c>
      <c r="D4282">
        <v>14052025</v>
      </c>
      <c r="E4282">
        <v>4571</v>
      </c>
      <c r="F4282" t="s">
        <v>24</v>
      </c>
      <c r="G4282">
        <v>4601</v>
      </c>
      <c r="H4282" t="str">
        <f>IF(COUNTIF(Aktiva_företag[FO-nummer],ostolaskut_2025[[#This Row],[Toimittajan Y-tunnus]])&gt;0, "JA", "NEJ")</f>
        <v>NEJ</v>
      </c>
    </row>
    <row r="4283" spans="1:8" x14ac:dyDescent="0.35">
      <c r="A4283" t="s">
        <v>234</v>
      </c>
      <c r="B4283" t="s">
        <v>235</v>
      </c>
      <c r="C4283" s="1">
        <v>158.69</v>
      </c>
      <c r="D4283">
        <v>7052025</v>
      </c>
      <c r="E4283">
        <v>4571</v>
      </c>
      <c r="F4283" t="s">
        <v>24</v>
      </c>
      <c r="G4283">
        <v>3551</v>
      </c>
      <c r="H4283" t="str">
        <f>IF(COUNTIF(Aktiva_företag[FO-nummer],ostolaskut_2025[[#This Row],[Toimittajan Y-tunnus]])&gt;0, "JA", "NEJ")</f>
        <v>NEJ</v>
      </c>
    </row>
    <row r="4284" spans="1:8" x14ac:dyDescent="0.35">
      <c r="A4284" t="s">
        <v>234</v>
      </c>
      <c r="B4284" t="s">
        <v>235</v>
      </c>
      <c r="C4284" s="1">
        <v>119.5</v>
      </c>
      <c r="D4284">
        <v>19052025</v>
      </c>
      <c r="E4284">
        <v>4571</v>
      </c>
      <c r="F4284" t="s">
        <v>24</v>
      </c>
      <c r="G4284">
        <v>5352</v>
      </c>
      <c r="H4284" t="str">
        <f>IF(COUNTIF(Aktiva_företag[FO-nummer],ostolaskut_2025[[#This Row],[Toimittajan Y-tunnus]])&gt;0, "JA", "NEJ")</f>
        <v>NEJ</v>
      </c>
    </row>
    <row r="4285" spans="1:8" x14ac:dyDescent="0.35">
      <c r="A4285" t="s">
        <v>234</v>
      </c>
      <c r="B4285" t="s">
        <v>235</v>
      </c>
      <c r="C4285" s="1">
        <v>23.67</v>
      </c>
      <c r="D4285">
        <v>19052025</v>
      </c>
      <c r="E4285">
        <v>4571</v>
      </c>
      <c r="F4285" t="s">
        <v>24</v>
      </c>
      <c r="G4285">
        <v>5352</v>
      </c>
      <c r="H4285" t="str">
        <f>IF(COUNTIF(Aktiva_företag[FO-nummer],ostolaskut_2025[[#This Row],[Toimittajan Y-tunnus]])&gt;0, "JA", "NEJ")</f>
        <v>NEJ</v>
      </c>
    </row>
    <row r="4286" spans="1:8" x14ac:dyDescent="0.35">
      <c r="A4286" t="s">
        <v>234</v>
      </c>
      <c r="B4286" t="s">
        <v>235</v>
      </c>
      <c r="C4286" s="1">
        <v>19.09</v>
      </c>
      <c r="D4286">
        <v>19052025</v>
      </c>
      <c r="E4286">
        <v>4571</v>
      </c>
      <c r="F4286" t="s">
        <v>24</v>
      </c>
      <c r="G4286">
        <v>5352</v>
      </c>
      <c r="H4286" t="str">
        <f>IF(COUNTIF(Aktiva_företag[FO-nummer],ostolaskut_2025[[#This Row],[Toimittajan Y-tunnus]])&gt;0, "JA", "NEJ")</f>
        <v>NEJ</v>
      </c>
    </row>
    <row r="4287" spans="1:8" x14ac:dyDescent="0.35">
      <c r="A4287" t="s">
        <v>234</v>
      </c>
      <c r="B4287" t="s">
        <v>235</v>
      </c>
      <c r="C4287" s="1">
        <v>167.32</v>
      </c>
      <c r="D4287">
        <v>19052025</v>
      </c>
      <c r="E4287">
        <v>4571</v>
      </c>
      <c r="F4287" t="s">
        <v>24</v>
      </c>
      <c r="G4287">
        <v>5352</v>
      </c>
      <c r="H4287" t="str">
        <f>IF(COUNTIF(Aktiva_företag[FO-nummer],ostolaskut_2025[[#This Row],[Toimittajan Y-tunnus]])&gt;0, "JA", "NEJ")</f>
        <v>NEJ</v>
      </c>
    </row>
    <row r="4288" spans="1:8" x14ac:dyDescent="0.35">
      <c r="A4288" t="s">
        <v>234</v>
      </c>
      <c r="B4288" t="s">
        <v>235</v>
      </c>
      <c r="C4288" s="1">
        <v>1341.22</v>
      </c>
      <c r="D4288">
        <v>19052025</v>
      </c>
      <c r="E4288">
        <v>4571</v>
      </c>
      <c r="F4288" t="s">
        <v>24</v>
      </c>
      <c r="G4288">
        <v>4601</v>
      </c>
      <c r="H4288" t="str">
        <f>IF(COUNTIF(Aktiva_företag[FO-nummer],ostolaskut_2025[[#This Row],[Toimittajan Y-tunnus]])&gt;0, "JA", "NEJ")</f>
        <v>NEJ</v>
      </c>
    </row>
    <row r="4289" spans="1:8" x14ac:dyDescent="0.35">
      <c r="A4289" t="s">
        <v>234</v>
      </c>
      <c r="B4289" t="s">
        <v>235</v>
      </c>
      <c r="C4289" s="1">
        <v>-278.88</v>
      </c>
      <c r="D4289">
        <v>22052025</v>
      </c>
      <c r="E4289">
        <v>4571</v>
      </c>
      <c r="F4289" t="s">
        <v>24</v>
      </c>
      <c r="G4289">
        <v>5352</v>
      </c>
      <c r="H4289" t="str">
        <f>IF(COUNTIF(Aktiva_företag[FO-nummer],ostolaskut_2025[[#This Row],[Toimittajan Y-tunnus]])&gt;0, "JA", "NEJ")</f>
        <v>NEJ</v>
      </c>
    </row>
    <row r="4290" spans="1:8" x14ac:dyDescent="0.35">
      <c r="A4290" t="s">
        <v>234</v>
      </c>
      <c r="B4290" t="s">
        <v>235</v>
      </c>
      <c r="C4290" s="1">
        <v>278.88</v>
      </c>
      <c r="D4290">
        <v>23052025</v>
      </c>
      <c r="E4290">
        <v>4340</v>
      </c>
      <c r="F4290" t="s">
        <v>66</v>
      </c>
      <c r="G4290">
        <v>5352</v>
      </c>
      <c r="H4290" t="str">
        <f>IF(COUNTIF(Aktiva_företag[FO-nummer],ostolaskut_2025[[#This Row],[Toimittajan Y-tunnus]])&gt;0, "JA", "NEJ")</f>
        <v>NEJ</v>
      </c>
    </row>
    <row r="4291" spans="1:8" x14ac:dyDescent="0.35">
      <c r="A4291" t="s">
        <v>234</v>
      </c>
      <c r="B4291" t="s">
        <v>235</v>
      </c>
      <c r="C4291" s="1">
        <v>1297.6199999999999</v>
      </c>
      <c r="D4291">
        <v>3062025</v>
      </c>
      <c r="E4291">
        <v>4571</v>
      </c>
      <c r="F4291" t="s">
        <v>24</v>
      </c>
      <c r="G4291">
        <v>5352</v>
      </c>
      <c r="H4291" t="str">
        <f>IF(COUNTIF(Aktiva_företag[FO-nummer],ostolaskut_2025[[#This Row],[Toimittajan Y-tunnus]])&gt;0, "JA", "NEJ")</f>
        <v>NEJ</v>
      </c>
    </row>
    <row r="4292" spans="1:8" x14ac:dyDescent="0.35">
      <c r="A4292" t="s">
        <v>234</v>
      </c>
      <c r="B4292" t="s">
        <v>235</v>
      </c>
      <c r="C4292" s="1">
        <v>2055.86</v>
      </c>
      <c r="D4292">
        <v>3062025</v>
      </c>
      <c r="E4292">
        <v>4571</v>
      </c>
      <c r="F4292" t="s">
        <v>24</v>
      </c>
      <c r="G4292">
        <v>5352</v>
      </c>
      <c r="H4292" t="str">
        <f>IF(COUNTIF(Aktiva_företag[FO-nummer],ostolaskut_2025[[#This Row],[Toimittajan Y-tunnus]])&gt;0, "JA", "NEJ")</f>
        <v>NEJ</v>
      </c>
    </row>
    <row r="4293" spans="1:8" x14ac:dyDescent="0.35">
      <c r="A4293" t="s">
        <v>234</v>
      </c>
      <c r="B4293" t="s">
        <v>235</v>
      </c>
      <c r="C4293" s="1">
        <v>895.91</v>
      </c>
      <c r="D4293">
        <v>3062025</v>
      </c>
      <c r="E4293">
        <v>4571</v>
      </c>
      <c r="F4293" t="s">
        <v>24</v>
      </c>
      <c r="G4293">
        <v>5352</v>
      </c>
      <c r="H4293" t="str">
        <f>IF(COUNTIF(Aktiva_företag[FO-nummer],ostolaskut_2025[[#This Row],[Toimittajan Y-tunnus]])&gt;0, "JA", "NEJ")</f>
        <v>NEJ</v>
      </c>
    </row>
    <row r="4294" spans="1:8" x14ac:dyDescent="0.35">
      <c r="A4294" t="s">
        <v>234</v>
      </c>
      <c r="B4294" t="s">
        <v>235</v>
      </c>
      <c r="C4294" s="1">
        <v>480.2</v>
      </c>
      <c r="D4294">
        <v>3062025</v>
      </c>
      <c r="E4294">
        <v>4571</v>
      </c>
      <c r="F4294" t="s">
        <v>24</v>
      </c>
      <c r="G4294">
        <v>5352</v>
      </c>
      <c r="H4294" t="str">
        <f>IF(COUNTIF(Aktiva_företag[FO-nummer],ostolaskut_2025[[#This Row],[Toimittajan Y-tunnus]])&gt;0, "JA", "NEJ")</f>
        <v>NEJ</v>
      </c>
    </row>
    <row r="4295" spans="1:8" x14ac:dyDescent="0.35">
      <c r="A4295" t="s">
        <v>234</v>
      </c>
      <c r="B4295" t="s">
        <v>235</v>
      </c>
      <c r="C4295" s="1">
        <v>681.7</v>
      </c>
      <c r="D4295">
        <v>3062025</v>
      </c>
      <c r="E4295">
        <v>4571</v>
      </c>
      <c r="F4295" t="s">
        <v>24</v>
      </c>
      <c r="G4295">
        <v>5352</v>
      </c>
      <c r="H4295" t="str">
        <f>IF(COUNTIF(Aktiva_företag[FO-nummer],ostolaskut_2025[[#This Row],[Toimittajan Y-tunnus]])&gt;0, "JA", "NEJ")</f>
        <v>NEJ</v>
      </c>
    </row>
    <row r="4296" spans="1:8" x14ac:dyDescent="0.35">
      <c r="A4296" t="s">
        <v>234</v>
      </c>
      <c r="B4296" t="s">
        <v>235</v>
      </c>
      <c r="C4296" s="1">
        <v>201.57</v>
      </c>
      <c r="D4296">
        <v>3062025</v>
      </c>
      <c r="E4296">
        <v>4571</v>
      </c>
      <c r="F4296" t="s">
        <v>24</v>
      </c>
      <c r="G4296">
        <v>5352</v>
      </c>
      <c r="H4296" t="str">
        <f>IF(COUNTIF(Aktiva_företag[FO-nummer],ostolaskut_2025[[#This Row],[Toimittajan Y-tunnus]])&gt;0, "JA", "NEJ")</f>
        <v>NEJ</v>
      </c>
    </row>
    <row r="4297" spans="1:8" x14ac:dyDescent="0.35">
      <c r="A4297" t="s">
        <v>234</v>
      </c>
      <c r="B4297" t="s">
        <v>235</v>
      </c>
      <c r="C4297" s="1">
        <v>159.06</v>
      </c>
      <c r="D4297">
        <v>3062025</v>
      </c>
      <c r="E4297">
        <v>4571</v>
      </c>
      <c r="F4297" t="s">
        <v>24</v>
      </c>
      <c r="G4297">
        <v>5352</v>
      </c>
      <c r="H4297" t="str">
        <f>IF(COUNTIF(Aktiva_företag[FO-nummer],ostolaskut_2025[[#This Row],[Toimittajan Y-tunnus]])&gt;0, "JA", "NEJ")</f>
        <v>NEJ</v>
      </c>
    </row>
    <row r="4298" spans="1:8" x14ac:dyDescent="0.35">
      <c r="A4298" t="s">
        <v>234</v>
      </c>
      <c r="B4298" t="s">
        <v>235</v>
      </c>
      <c r="C4298" s="1">
        <v>549.54999999999995</v>
      </c>
      <c r="D4298">
        <v>3062025</v>
      </c>
      <c r="E4298">
        <v>4571</v>
      </c>
      <c r="F4298" t="s">
        <v>24</v>
      </c>
      <c r="G4298">
        <v>5352</v>
      </c>
      <c r="H4298" t="str">
        <f>IF(COUNTIF(Aktiva_företag[FO-nummer],ostolaskut_2025[[#This Row],[Toimittajan Y-tunnus]])&gt;0, "JA", "NEJ")</f>
        <v>NEJ</v>
      </c>
    </row>
    <row r="4299" spans="1:8" x14ac:dyDescent="0.35">
      <c r="A4299" t="s">
        <v>234</v>
      </c>
      <c r="B4299" t="s">
        <v>235</v>
      </c>
      <c r="C4299" s="1">
        <v>1535.85</v>
      </c>
      <c r="D4299">
        <v>3062025</v>
      </c>
      <c r="E4299">
        <v>4571</v>
      </c>
      <c r="F4299" t="s">
        <v>24</v>
      </c>
      <c r="G4299">
        <v>5352</v>
      </c>
      <c r="H4299" t="str">
        <f>IF(COUNTIF(Aktiva_företag[FO-nummer],ostolaskut_2025[[#This Row],[Toimittajan Y-tunnus]])&gt;0, "JA", "NEJ")</f>
        <v>NEJ</v>
      </c>
    </row>
    <row r="4300" spans="1:8" x14ac:dyDescent="0.35">
      <c r="A4300" t="s">
        <v>234</v>
      </c>
      <c r="B4300" t="s">
        <v>235</v>
      </c>
      <c r="C4300" s="1">
        <v>785.12</v>
      </c>
      <c r="D4300">
        <v>3062025</v>
      </c>
      <c r="E4300">
        <v>4571</v>
      </c>
      <c r="F4300" t="s">
        <v>24</v>
      </c>
      <c r="G4300">
        <v>5352</v>
      </c>
      <c r="H4300" t="str">
        <f>IF(COUNTIF(Aktiva_företag[FO-nummer],ostolaskut_2025[[#This Row],[Toimittajan Y-tunnus]])&gt;0, "JA", "NEJ")</f>
        <v>NEJ</v>
      </c>
    </row>
    <row r="4301" spans="1:8" x14ac:dyDescent="0.35">
      <c r="A4301" t="s">
        <v>234</v>
      </c>
      <c r="B4301" t="s">
        <v>235</v>
      </c>
      <c r="C4301" s="1">
        <v>174.42</v>
      </c>
      <c r="D4301">
        <v>3062025</v>
      </c>
      <c r="E4301">
        <v>4571</v>
      </c>
      <c r="F4301" t="s">
        <v>24</v>
      </c>
      <c r="G4301">
        <v>3551</v>
      </c>
      <c r="H4301" t="str">
        <f>IF(COUNTIF(Aktiva_företag[FO-nummer],ostolaskut_2025[[#This Row],[Toimittajan Y-tunnus]])&gt;0, "JA", "NEJ")</f>
        <v>NEJ</v>
      </c>
    </row>
    <row r="4302" spans="1:8" x14ac:dyDescent="0.35">
      <c r="A4302" t="s">
        <v>234</v>
      </c>
      <c r="B4302" t="s">
        <v>235</v>
      </c>
      <c r="C4302" s="1">
        <v>423.44</v>
      </c>
      <c r="D4302">
        <v>3062025</v>
      </c>
      <c r="E4302">
        <v>4571</v>
      </c>
      <c r="F4302" t="s">
        <v>24</v>
      </c>
      <c r="G4302">
        <v>5352</v>
      </c>
      <c r="H4302" t="str">
        <f>IF(COUNTIF(Aktiva_företag[FO-nummer],ostolaskut_2025[[#This Row],[Toimittajan Y-tunnus]])&gt;0, "JA", "NEJ")</f>
        <v>NEJ</v>
      </c>
    </row>
    <row r="4303" spans="1:8" x14ac:dyDescent="0.35">
      <c r="A4303" t="s">
        <v>234</v>
      </c>
      <c r="B4303" t="s">
        <v>235</v>
      </c>
      <c r="C4303" s="1">
        <v>988.04</v>
      </c>
      <c r="D4303">
        <v>3062025</v>
      </c>
      <c r="E4303">
        <v>4571</v>
      </c>
      <c r="F4303" t="s">
        <v>24</v>
      </c>
      <c r="G4303">
        <v>5352</v>
      </c>
      <c r="H4303" t="str">
        <f>IF(COUNTIF(Aktiva_företag[FO-nummer],ostolaskut_2025[[#This Row],[Toimittajan Y-tunnus]])&gt;0, "JA", "NEJ")</f>
        <v>NEJ</v>
      </c>
    </row>
    <row r="4304" spans="1:8" x14ac:dyDescent="0.35">
      <c r="A4304" t="s">
        <v>234</v>
      </c>
      <c r="B4304" t="s">
        <v>235</v>
      </c>
      <c r="C4304" s="1">
        <v>320.88</v>
      </c>
      <c r="D4304">
        <v>3062025</v>
      </c>
      <c r="E4304">
        <v>4571</v>
      </c>
      <c r="F4304" t="s">
        <v>24</v>
      </c>
      <c r="G4304">
        <v>4601</v>
      </c>
      <c r="H4304" t="str">
        <f>IF(COUNTIF(Aktiva_företag[FO-nummer],ostolaskut_2025[[#This Row],[Toimittajan Y-tunnus]])&gt;0, "JA", "NEJ")</f>
        <v>NEJ</v>
      </c>
    </row>
    <row r="4305" spans="1:8" x14ac:dyDescent="0.35">
      <c r="A4305" t="s">
        <v>234</v>
      </c>
      <c r="B4305" t="s">
        <v>235</v>
      </c>
      <c r="C4305" s="1">
        <v>1592.33</v>
      </c>
      <c r="D4305">
        <v>3062025</v>
      </c>
      <c r="E4305">
        <v>4571</v>
      </c>
      <c r="F4305" t="s">
        <v>24</v>
      </c>
      <c r="G4305">
        <v>5352</v>
      </c>
      <c r="H4305" t="str">
        <f>IF(COUNTIF(Aktiva_företag[FO-nummer],ostolaskut_2025[[#This Row],[Toimittajan Y-tunnus]])&gt;0, "JA", "NEJ")</f>
        <v>NEJ</v>
      </c>
    </row>
    <row r="4306" spans="1:8" x14ac:dyDescent="0.35">
      <c r="A4306" t="s">
        <v>234</v>
      </c>
      <c r="B4306" t="s">
        <v>235</v>
      </c>
      <c r="C4306" s="1">
        <v>171.96</v>
      </c>
      <c r="D4306">
        <v>3062025</v>
      </c>
      <c r="E4306">
        <v>4571</v>
      </c>
      <c r="F4306" t="s">
        <v>24</v>
      </c>
      <c r="G4306">
        <v>5352</v>
      </c>
      <c r="H4306" t="str">
        <f>IF(COUNTIF(Aktiva_företag[FO-nummer],ostolaskut_2025[[#This Row],[Toimittajan Y-tunnus]])&gt;0, "JA", "NEJ")</f>
        <v>NEJ</v>
      </c>
    </row>
    <row r="4307" spans="1:8" x14ac:dyDescent="0.35">
      <c r="A4307" t="s">
        <v>234</v>
      </c>
      <c r="B4307" t="s">
        <v>235</v>
      </c>
      <c r="C4307" s="1">
        <v>61.2</v>
      </c>
      <c r="D4307">
        <v>3062025</v>
      </c>
      <c r="E4307">
        <v>4571</v>
      </c>
      <c r="F4307" t="s">
        <v>24</v>
      </c>
      <c r="G4307">
        <v>4601</v>
      </c>
      <c r="H4307" t="str">
        <f>IF(COUNTIF(Aktiva_företag[FO-nummer],ostolaskut_2025[[#This Row],[Toimittajan Y-tunnus]])&gt;0, "JA", "NEJ")</f>
        <v>NEJ</v>
      </c>
    </row>
    <row r="4308" spans="1:8" x14ac:dyDescent="0.35">
      <c r="A4308" t="s">
        <v>234</v>
      </c>
      <c r="B4308" t="s">
        <v>235</v>
      </c>
      <c r="C4308" s="1">
        <v>206.49</v>
      </c>
      <c r="D4308">
        <v>3062025</v>
      </c>
      <c r="E4308">
        <v>4571</v>
      </c>
      <c r="F4308" t="s">
        <v>24</v>
      </c>
      <c r="G4308">
        <v>3601</v>
      </c>
      <c r="H4308" t="str">
        <f>IF(COUNTIF(Aktiva_företag[FO-nummer],ostolaskut_2025[[#This Row],[Toimittajan Y-tunnus]])&gt;0, "JA", "NEJ")</f>
        <v>NEJ</v>
      </c>
    </row>
    <row r="4309" spans="1:8" x14ac:dyDescent="0.35">
      <c r="A4309" t="s">
        <v>234</v>
      </c>
      <c r="B4309" t="s">
        <v>235</v>
      </c>
      <c r="C4309" s="1">
        <v>201.5</v>
      </c>
      <c r="D4309">
        <v>3062025</v>
      </c>
      <c r="E4309">
        <v>4571</v>
      </c>
      <c r="F4309" t="s">
        <v>24</v>
      </c>
      <c r="G4309">
        <v>3551</v>
      </c>
      <c r="H4309" t="str">
        <f>IF(COUNTIF(Aktiva_företag[FO-nummer],ostolaskut_2025[[#This Row],[Toimittajan Y-tunnus]])&gt;0, "JA", "NEJ")</f>
        <v>NEJ</v>
      </c>
    </row>
    <row r="4310" spans="1:8" x14ac:dyDescent="0.35">
      <c r="A4310" t="s">
        <v>234</v>
      </c>
      <c r="B4310" t="s">
        <v>235</v>
      </c>
      <c r="C4310" s="1">
        <v>24.15</v>
      </c>
      <c r="D4310">
        <v>3062025</v>
      </c>
      <c r="E4310">
        <v>4571</v>
      </c>
      <c r="F4310" t="s">
        <v>24</v>
      </c>
      <c r="G4310">
        <v>5352</v>
      </c>
      <c r="H4310" t="str">
        <f>IF(COUNTIF(Aktiva_företag[FO-nummer],ostolaskut_2025[[#This Row],[Toimittajan Y-tunnus]])&gt;0, "JA", "NEJ")</f>
        <v>NEJ</v>
      </c>
    </row>
    <row r="4311" spans="1:8" x14ac:dyDescent="0.35">
      <c r="A4311" t="s">
        <v>234</v>
      </c>
      <c r="B4311" t="s">
        <v>235</v>
      </c>
      <c r="C4311" s="1">
        <v>555.64</v>
      </c>
      <c r="D4311">
        <v>9062025</v>
      </c>
      <c r="E4311">
        <v>4571</v>
      </c>
      <c r="F4311" t="s">
        <v>24</v>
      </c>
      <c r="G4311">
        <v>5352</v>
      </c>
      <c r="H4311" t="str">
        <f>IF(COUNTIF(Aktiva_företag[FO-nummer],ostolaskut_2025[[#This Row],[Toimittajan Y-tunnus]])&gt;0, "JA", "NEJ")</f>
        <v>NEJ</v>
      </c>
    </row>
    <row r="4312" spans="1:8" x14ac:dyDescent="0.35">
      <c r="A4312" t="s">
        <v>234</v>
      </c>
      <c r="B4312" t="s">
        <v>235</v>
      </c>
      <c r="C4312" s="1">
        <v>91.37</v>
      </c>
      <c r="D4312">
        <v>9062025</v>
      </c>
      <c r="E4312">
        <v>4571</v>
      </c>
      <c r="F4312" t="s">
        <v>24</v>
      </c>
      <c r="G4312">
        <v>3551</v>
      </c>
      <c r="H4312" t="str">
        <f>IF(COUNTIF(Aktiva_företag[FO-nummer],ostolaskut_2025[[#This Row],[Toimittajan Y-tunnus]])&gt;0, "JA", "NEJ")</f>
        <v>NEJ</v>
      </c>
    </row>
    <row r="4313" spans="1:8" x14ac:dyDescent="0.35">
      <c r="A4313" t="s">
        <v>234</v>
      </c>
      <c r="B4313" t="s">
        <v>235</v>
      </c>
      <c r="C4313" s="1">
        <v>38.590000000000003</v>
      </c>
      <c r="D4313">
        <v>9062025</v>
      </c>
      <c r="E4313">
        <v>4571</v>
      </c>
      <c r="F4313" t="s">
        <v>24</v>
      </c>
      <c r="G4313">
        <v>5352</v>
      </c>
      <c r="H4313" t="str">
        <f>IF(COUNTIF(Aktiva_företag[FO-nummer],ostolaskut_2025[[#This Row],[Toimittajan Y-tunnus]])&gt;0, "JA", "NEJ")</f>
        <v>NEJ</v>
      </c>
    </row>
    <row r="4314" spans="1:8" x14ac:dyDescent="0.35">
      <c r="A4314" t="s">
        <v>234</v>
      </c>
      <c r="B4314" t="s">
        <v>235</v>
      </c>
      <c r="C4314" s="1">
        <v>42.4</v>
      </c>
      <c r="D4314">
        <v>9062025</v>
      </c>
      <c r="E4314">
        <v>4571</v>
      </c>
      <c r="F4314" t="s">
        <v>24</v>
      </c>
      <c r="G4314">
        <v>5352</v>
      </c>
      <c r="H4314" t="str">
        <f>IF(COUNTIF(Aktiva_företag[FO-nummer],ostolaskut_2025[[#This Row],[Toimittajan Y-tunnus]])&gt;0, "JA", "NEJ")</f>
        <v>NEJ</v>
      </c>
    </row>
    <row r="4315" spans="1:8" x14ac:dyDescent="0.35">
      <c r="A4315" t="s">
        <v>234</v>
      </c>
      <c r="B4315" t="s">
        <v>235</v>
      </c>
      <c r="C4315" s="1">
        <v>503.31</v>
      </c>
      <c r="D4315">
        <v>9062025</v>
      </c>
      <c r="E4315">
        <v>4571</v>
      </c>
      <c r="F4315" t="s">
        <v>24</v>
      </c>
      <c r="G4315">
        <v>3601</v>
      </c>
      <c r="H4315" t="str">
        <f>IF(COUNTIF(Aktiva_företag[FO-nummer],ostolaskut_2025[[#This Row],[Toimittajan Y-tunnus]])&gt;0, "JA", "NEJ")</f>
        <v>NEJ</v>
      </c>
    </row>
    <row r="4316" spans="1:8" x14ac:dyDescent="0.35">
      <c r="A4316" t="s">
        <v>234</v>
      </c>
      <c r="B4316" t="s">
        <v>235</v>
      </c>
      <c r="C4316" s="1">
        <v>242.89</v>
      </c>
      <c r="D4316">
        <v>9062025</v>
      </c>
      <c r="E4316">
        <v>4571</v>
      </c>
      <c r="F4316" t="s">
        <v>24</v>
      </c>
      <c r="G4316">
        <v>4601</v>
      </c>
      <c r="H4316" t="str">
        <f>IF(COUNTIF(Aktiva_företag[FO-nummer],ostolaskut_2025[[#This Row],[Toimittajan Y-tunnus]])&gt;0, "JA", "NEJ")</f>
        <v>NEJ</v>
      </c>
    </row>
    <row r="4317" spans="1:8" x14ac:dyDescent="0.35">
      <c r="A4317" t="s">
        <v>234</v>
      </c>
      <c r="B4317" t="s">
        <v>235</v>
      </c>
      <c r="C4317" s="1">
        <v>71.02</v>
      </c>
      <c r="D4317">
        <v>9062025</v>
      </c>
      <c r="E4317">
        <v>4571</v>
      </c>
      <c r="F4317" t="s">
        <v>24</v>
      </c>
      <c r="G4317">
        <v>3551</v>
      </c>
      <c r="H4317" t="str">
        <f>IF(COUNTIF(Aktiva_företag[FO-nummer],ostolaskut_2025[[#This Row],[Toimittajan Y-tunnus]])&gt;0, "JA", "NEJ")</f>
        <v>NEJ</v>
      </c>
    </row>
    <row r="4318" spans="1:8" x14ac:dyDescent="0.35">
      <c r="A4318" t="s">
        <v>234</v>
      </c>
      <c r="B4318" t="s">
        <v>235</v>
      </c>
      <c r="C4318" s="1">
        <v>78.08</v>
      </c>
      <c r="D4318">
        <v>9062025</v>
      </c>
      <c r="E4318">
        <v>4571</v>
      </c>
      <c r="F4318" t="s">
        <v>24</v>
      </c>
      <c r="G4318">
        <v>4701</v>
      </c>
      <c r="H4318" t="str">
        <f>IF(COUNTIF(Aktiva_företag[FO-nummer],ostolaskut_2025[[#This Row],[Toimittajan Y-tunnus]])&gt;0, "JA", "NEJ")</f>
        <v>NEJ</v>
      </c>
    </row>
    <row r="4319" spans="1:8" x14ac:dyDescent="0.35">
      <c r="A4319" t="s">
        <v>234</v>
      </c>
      <c r="B4319" t="s">
        <v>235</v>
      </c>
      <c r="C4319" s="1">
        <v>220.23</v>
      </c>
      <c r="D4319">
        <v>10062025</v>
      </c>
      <c r="E4319">
        <v>4571</v>
      </c>
      <c r="F4319" t="s">
        <v>24</v>
      </c>
      <c r="G4319">
        <v>5352</v>
      </c>
      <c r="H4319" t="str">
        <f>IF(COUNTIF(Aktiva_företag[FO-nummer],ostolaskut_2025[[#This Row],[Toimittajan Y-tunnus]])&gt;0, "JA", "NEJ")</f>
        <v>NEJ</v>
      </c>
    </row>
    <row r="4320" spans="1:8" x14ac:dyDescent="0.35">
      <c r="A4320" t="s">
        <v>234</v>
      </c>
      <c r="B4320" t="s">
        <v>235</v>
      </c>
      <c r="C4320" s="1">
        <v>21.89</v>
      </c>
      <c r="D4320">
        <v>16062025</v>
      </c>
      <c r="E4320">
        <v>4571</v>
      </c>
      <c r="F4320" t="s">
        <v>24</v>
      </c>
      <c r="G4320">
        <v>5352</v>
      </c>
      <c r="H4320" t="str">
        <f>IF(COUNTIF(Aktiva_företag[FO-nummer],ostolaskut_2025[[#This Row],[Toimittajan Y-tunnus]])&gt;0, "JA", "NEJ")</f>
        <v>NEJ</v>
      </c>
    </row>
    <row r="4321" spans="1:8" x14ac:dyDescent="0.35">
      <c r="A4321" t="s">
        <v>234</v>
      </c>
      <c r="B4321" t="s">
        <v>235</v>
      </c>
      <c r="C4321" s="1">
        <v>114.84</v>
      </c>
      <c r="D4321">
        <v>16062025</v>
      </c>
      <c r="E4321">
        <v>4571</v>
      </c>
      <c r="F4321" t="s">
        <v>24</v>
      </c>
      <c r="G4321">
        <v>4601</v>
      </c>
      <c r="H4321" t="str">
        <f>IF(COUNTIF(Aktiva_företag[FO-nummer],ostolaskut_2025[[#This Row],[Toimittajan Y-tunnus]])&gt;0, "JA", "NEJ")</f>
        <v>NEJ</v>
      </c>
    </row>
    <row r="4322" spans="1:8" x14ac:dyDescent="0.35">
      <c r="A4322" t="s">
        <v>234</v>
      </c>
      <c r="B4322" t="s">
        <v>235</v>
      </c>
      <c r="C4322" s="1">
        <v>156.29</v>
      </c>
      <c r="D4322">
        <v>16062025</v>
      </c>
      <c r="E4322">
        <v>4571</v>
      </c>
      <c r="F4322" t="s">
        <v>24</v>
      </c>
      <c r="G4322">
        <v>4601</v>
      </c>
      <c r="H4322" t="str">
        <f>IF(COUNTIF(Aktiva_företag[FO-nummer],ostolaskut_2025[[#This Row],[Toimittajan Y-tunnus]])&gt;0, "JA", "NEJ")</f>
        <v>NEJ</v>
      </c>
    </row>
    <row r="4323" spans="1:8" x14ac:dyDescent="0.35">
      <c r="A4323" t="s">
        <v>234</v>
      </c>
      <c r="B4323" t="s">
        <v>235</v>
      </c>
      <c r="C4323" s="1">
        <v>70.88</v>
      </c>
      <c r="D4323">
        <v>16062025</v>
      </c>
      <c r="E4323">
        <v>4571</v>
      </c>
      <c r="F4323" t="s">
        <v>24</v>
      </c>
      <c r="G4323">
        <v>4601</v>
      </c>
      <c r="H4323" t="str">
        <f>IF(COUNTIF(Aktiva_företag[FO-nummer],ostolaskut_2025[[#This Row],[Toimittajan Y-tunnus]])&gt;0, "JA", "NEJ")</f>
        <v>NEJ</v>
      </c>
    </row>
    <row r="4324" spans="1:8" x14ac:dyDescent="0.35">
      <c r="A4324" t="s">
        <v>234</v>
      </c>
      <c r="B4324" t="s">
        <v>235</v>
      </c>
      <c r="C4324" s="1">
        <v>223.52</v>
      </c>
      <c r="D4324">
        <v>18062025</v>
      </c>
      <c r="E4324">
        <v>4571</v>
      </c>
      <c r="F4324" t="s">
        <v>24</v>
      </c>
      <c r="G4324">
        <v>5352</v>
      </c>
      <c r="H4324" t="str">
        <f>IF(COUNTIF(Aktiva_företag[FO-nummer],ostolaskut_2025[[#This Row],[Toimittajan Y-tunnus]])&gt;0, "JA", "NEJ")</f>
        <v>NEJ</v>
      </c>
    </row>
    <row r="4325" spans="1:8" x14ac:dyDescent="0.35">
      <c r="A4325" t="s">
        <v>234</v>
      </c>
      <c r="B4325" t="s">
        <v>235</v>
      </c>
      <c r="C4325" s="1">
        <v>111.33</v>
      </c>
      <c r="D4325">
        <v>18062025</v>
      </c>
      <c r="E4325">
        <v>4571</v>
      </c>
      <c r="F4325" t="s">
        <v>24</v>
      </c>
      <c r="G4325">
        <v>5352</v>
      </c>
      <c r="H4325" t="str">
        <f>IF(COUNTIF(Aktiva_företag[FO-nummer],ostolaskut_2025[[#This Row],[Toimittajan Y-tunnus]])&gt;0, "JA", "NEJ")</f>
        <v>NEJ</v>
      </c>
    </row>
    <row r="4326" spans="1:8" x14ac:dyDescent="0.35">
      <c r="A4326" t="s">
        <v>234</v>
      </c>
      <c r="B4326" t="s">
        <v>235</v>
      </c>
      <c r="C4326" s="1">
        <v>285.39999999999998</v>
      </c>
      <c r="D4326">
        <v>16062025</v>
      </c>
      <c r="E4326">
        <v>4571</v>
      </c>
      <c r="F4326" t="s">
        <v>24</v>
      </c>
      <c r="G4326">
        <v>4601</v>
      </c>
      <c r="H4326" t="str">
        <f>IF(COUNTIF(Aktiva_företag[FO-nummer],ostolaskut_2025[[#This Row],[Toimittajan Y-tunnus]])&gt;0, "JA", "NEJ")</f>
        <v>NEJ</v>
      </c>
    </row>
    <row r="4327" spans="1:8" x14ac:dyDescent="0.35">
      <c r="A4327" t="s">
        <v>234</v>
      </c>
      <c r="B4327" t="s">
        <v>235</v>
      </c>
      <c r="C4327" s="1">
        <v>1135.68</v>
      </c>
      <c r="D4327">
        <v>18062025</v>
      </c>
      <c r="E4327">
        <v>4571</v>
      </c>
      <c r="F4327" t="s">
        <v>24</v>
      </c>
      <c r="G4327">
        <v>4601</v>
      </c>
      <c r="H4327" t="str">
        <f>IF(COUNTIF(Aktiva_företag[FO-nummer],ostolaskut_2025[[#This Row],[Toimittajan Y-tunnus]])&gt;0, "JA", "NEJ")</f>
        <v>NEJ</v>
      </c>
    </row>
    <row r="4328" spans="1:8" x14ac:dyDescent="0.35">
      <c r="A4328" t="s">
        <v>234</v>
      </c>
      <c r="B4328" t="s">
        <v>235</v>
      </c>
      <c r="C4328" s="1">
        <v>23.67</v>
      </c>
      <c r="D4328">
        <v>18062025</v>
      </c>
      <c r="E4328">
        <v>4571</v>
      </c>
      <c r="F4328" t="s">
        <v>24</v>
      </c>
      <c r="G4328">
        <v>5352</v>
      </c>
      <c r="H4328" t="str">
        <f>IF(COUNTIF(Aktiva_företag[FO-nummer],ostolaskut_2025[[#This Row],[Toimittajan Y-tunnus]])&gt;0, "JA", "NEJ")</f>
        <v>NEJ</v>
      </c>
    </row>
    <row r="4329" spans="1:8" x14ac:dyDescent="0.35">
      <c r="A4329" t="s">
        <v>234</v>
      </c>
      <c r="B4329" t="s">
        <v>235</v>
      </c>
      <c r="C4329" s="1">
        <v>750.62</v>
      </c>
      <c r="D4329">
        <v>3072025</v>
      </c>
      <c r="E4329">
        <v>4571</v>
      </c>
      <c r="F4329" t="s">
        <v>24</v>
      </c>
      <c r="G4329">
        <v>5352</v>
      </c>
      <c r="H4329" t="str">
        <f>IF(COUNTIF(Aktiva_företag[FO-nummer],ostolaskut_2025[[#This Row],[Toimittajan Y-tunnus]])&gt;0, "JA", "NEJ")</f>
        <v>NEJ</v>
      </c>
    </row>
    <row r="4330" spans="1:8" x14ac:dyDescent="0.35">
      <c r="A4330" t="s">
        <v>234</v>
      </c>
      <c r="B4330" t="s">
        <v>235</v>
      </c>
      <c r="C4330" s="1">
        <v>1277.56</v>
      </c>
      <c r="D4330">
        <v>3072025</v>
      </c>
      <c r="E4330">
        <v>4571</v>
      </c>
      <c r="F4330" t="s">
        <v>24</v>
      </c>
      <c r="G4330">
        <v>5352</v>
      </c>
      <c r="H4330" t="str">
        <f>IF(COUNTIF(Aktiva_företag[FO-nummer],ostolaskut_2025[[#This Row],[Toimittajan Y-tunnus]])&gt;0, "JA", "NEJ")</f>
        <v>NEJ</v>
      </c>
    </row>
    <row r="4331" spans="1:8" x14ac:dyDescent="0.35">
      <c r="A4331" t="s">
        <v>234</v>
      </c>
      <c r="B4331" t="s">
        <v>235</v>
      </c>
      <c r="C4331" s="1">
        <v>203.71</v>
      </c>
      <c r="D4331">
        <v>3072025</v>
      </c>
      <c r="E4331">
        <v>4571</v>
      </c>
      <c r="F4331" t="s">
        <v>24</v>
      </c>
      <c r="G4331">
        <v>3601</v>
      </c>
      <c r="H4331" t="str">
        <f>IF(COUNTIF(Aktiva_företag[FO-nummer],ostolaskut_2025[[#This Row],[Toimittajan Y-tunnus]])&gt;0, "JA", "NEJ")</f>
        <v>NEJ</v>
      </c>
    </row>
    <row r="4332" spans="1:8" x14ac:dyDescent="0.35">
      <c r="A4332" t="s">
        <v>234</v>
      </c>
      <c r="B4332" t="s">
        <v>235</v>
      </c>
      <c r="C4332" s="1">
        <v>1524.26</v>
      </c>
      <c r="D4332">
        <v>3072025</v>
      </c>
      <c r="E4332">
        <v>4571</v>
      </c>
      <c r="F4332" t="s">
        <v>24</v>
      </c>
      <c r="G4332">
        <v>5352</v>
      </c>
      <c r="H4332" t="str">
        <f>IF(COUNTIF(Aktiva_företag[FO-nummer],ostolaskut_2025[[#This Row],[Toimittajan Y-tunnus]])&gt;0, "JA", "NEJ")</f>
        <v>NEJ</v>
      </c>
    </row>
    <row r="4333" spans="1:8" x14ac:dyDescent="0.35">
      <c r="A4333" t="s">
        <v>234</v>
      </c>
      <c r="B4333" t="s">
        <v>235</v>
      </c>
      <c r="C4333" s="1">
        <v>695.42</v>
      </c>
      <c r="D4333">
        <v>3072025</v>
      </c>
      <c r="E4333">
        <v>4571</v>
      </c>
      <c r="F4333" t="s">
        <v>24</v>
      </c>
      <c r="G4333">
        <v>5352</v>
      </c>
      <c r="H4333" t="str">
        <f>IF(COUNTIF(Aktiva_företag[FO-nummer],ostolaskut_2025[[#This Row],[Toimittajan Y-tunnus]])&gt;0, "JA", "NEJ")</f>
        <v>NEJ</v>
      </c>
    </row>
    <row r="4334" spans="1:8" x14ac:dyDescent="0.35">
      <c r="A4334" t="s">
        <v>234</v>
      </c>
      <c r="B4334" t="s">
        <v>235</v>
      </c>
      <c r="C4334" s="1">
        <v>435.95</v>
      </c>
      <c r="D4334">
        <v>3072025</v>
      </c>
      <c r="E4334">
        <v>4571</v>
      </c>
      <c r="F4334" t="s">
        <v>24</v>
      </c>
      <c r="G4334">
        <v>5352</v>
      </c>
      <c r="H4334" t="str">
        <f>IF(COUNTIF(Aktiva_företag[FO-nummer],ostolaskut_2025[[#This Row],[Toimittajan Y-tunnus]])&gt;0, "JA", "NEJ")</f>
        <v>NEJ</v>
      </c>
    </row>
    <row r="4335" spans="1:8" x14ac:dyDescent="0.35">
      <c r="A4335" t="s">
        <v>234</v>
      </c>
      <c r="B4335" t="s">
        <v>235</v>
      </c>
      <c r="C4335" s="1">
        <v>313.12</v>
      </c>
      <c r="D4335">
        <v>3072025</v>
      </c>
      <c r="E4335">
        <v>4571</v>
      </c>
      <c r="F4335" t="s">
        <v>24</v>
      </c>
      <c r="G4335">
        <v>4601</v>
      </c>
      <c r="H4335" t="str">
        <f>IF(COUNTIF(Aktiva_företag[FO-nummer],ostolaskut_2025[[#This Row],[Toimittajan Y-tunnus]])&gt;0, "JA", "NEJ")</f>
        <v>NEJ</v>
      </c>
    </row>
    <row r="4336" spans="1:8" x14ac:dyDescent="0.35">
      <c r="A4336" t="s">
        <v>234</v>
      </c>
      <c r="B4336" t="s">
        <v>235</v>
      </c>
      <c r="C4336" s="1">
        <v>201.5</v>
      </c>
      <c r="D4336">
        <v>3072025</v>
      </c>
      <c r="E4336">
        <v>4571</v>
      </c>
      <c r="F4336" t="s">
        <v>24</v>
      </c>
      <c r="G4336">
        <v>5352</v>
      </c>
      <c r="H4336" t="str">
        <f>IF(COUNTIF(Aktiva_företag[FO-nummer],ostolaskut_2025[[#This Row],[Toimittajan Y-tunnus]])&gt;0, "JA", "NEJ")</f>
        <v>NEJ</v>
      </c>
    </row>
    <row r="4337" spans="1:8" x14ac:dyDescent="0.35">
      <c r="A4337" t="s">
        <v>234</v>
      </c>
      <c r="B4337" t="s">
        <v>235</v>
      </c>
      <c r="C4337" s="1">
        <v>616.30999999999995</v>
      </c>
      <c r="D4337">
        <v>3072025</v>
      </c>
      <c r="E4337">
        <v>4571</v>
      </c>
      <c r="F4337" t="s">
        <v>24</v>
      </c>
      <c r="G4337">
        <v>5352</v>
      </c>
      <c r="H4337" t="str">
        <f>IF(COUNTIF(Aktiva_företag[FO-nummer],ostolaskut_2025[[#This Row],[Toimittajan Y-tunnus]])&gt;0, "JA", "NEJ")</f>
        <v>NEJ</v>
      </c>
    </row>
    <row r="4338" spans="1:8" x14ac:dyDescent="0.35">
      <c r="A4338" t="s">
        <v>234</v>
      </c>
      <c r="B4338" t="s">
        <v>235</v>
      </c>
      <c r="C4338" s="1">
        <v>950.02</v>
      </c>
      <c r="D4338">
        <v>7072025</v>
      </c>
      <c r="E4338">
        <v>4571</v>
      </c>
      <c r="F4338" t="s">
        <v>24</v>
      </c>
      <c r="G4338">
        <v>5352</v>
      </c>
      <c r="H4338" t="str">
        <f>IF(COUNTIF(Aktiva_företag[FO-nummer],ostolaskut_2025[[#This Row],[Toimittajan Y-tunnus]])&gt;0, "JA", "NEJ")</f>
        <v>NEJ</v>
      </c>
    </row>
    <row r="4339" spans="1:8" x14ac:dyDescent="0.35">
      <c r="A4339" t="s">
        <v>234</v>
      </c>
      <c r="B4339" t="s">
        <v>235</v>
      </c>
      <c r="C4339" s="1">
        <v>37.51</v>
      </c>
      <c r="D4339">
        <v>7072025</v>
      </c>
      <c r="E4339">
        <v>4571</v>
      </c>
      <c r="F4339" t="s">
        <v>24</v>
      </c>
      <c r="G4339">
        <v>4601</v>
      </c>
      <c r="H4339" t="str">
        <f>IF(COUNTIF(Aktiva_företag[FO-nummer],ostolaskut_2025[[#This Row],[Toimittajan Y-tunnus]])&gt;0, "JA", "NEJ")</f>
        <v>NEJ</v>
      </c>
    </row>
    <row r="4340" spans="1:8" x14ac:dyDescent="0.35">
      <c r="A4340" t="s">
        <v>234</v>
      </c>
      <c r="B4340" t="s">
        <v>235</v>
      </c>
      <c r="C4340" s="1">
        <v>150.02000000000001</v>
      </c>
      <c r="D4340">
        <v>7072025</v>
      </c>
      <c r="E4340">
        <v>4571</v>
      </c>
      <c r="F4340" t="s">
        <v>24</v>
      </c>
      <c r="G4340">
        <v>4601</v>
      </c>
      <c r="H4340" t="str">
        <f>IF(COUNTIF(Aktiva_företag[FO-nummer],ostolaskut_2025[[#This Row],[Toimittajan Y-tunnus]])&gt;0, "JA", "NEJ")</f>
        <v>NEJ</v>
      </c>
    </row>
    <row r="4341" spans="1:8" x14ac:dyDescent="0.35">
      <c r="A4341" t="s">
        <v>234</v>
      </c>
      <c r="B4341" t="s">
        <v>235</v>
      </c>
      <c r="C4341" s="1">
        <v>23.97</v>
      </c>
      <c r="D4341">
        <v>3072025</v>
      </c>
      <c r="E4341">
        <v>4571</v>
      </c>
      <c r="F4341" t="s">
        <v>24</v>
      </c>
      <c r="G4341">
        <v>5352</v>
      </c>
      <c r="H4341" t="str">
        <f>IF(COUNTIF(Aktiva_företag[FO-nummer],ostolaskut_2025[[#This Row],[Toimittajan Y-tunnus]])&gt;0, "JA", "NEJ")</f>
        <v>NEJ</v>
      </c>
    </row>
    <row r="4342" spans="1:8" x14ac:dyDescent="0.35">
      <c r="A4342" t="s">
        <v>234</v>
      </c>
      <c r="B4342" t="s">
        <v>235</v>
      </c>
      <c r="C4342" s="1">
        <v>1355.07</v>
      </c>
      <c r="D4342">
        <v>9072025</v>
      </c>
      <c r="E4342">
        <v>4571</v>
      </c>
      <c r="F4342" t="s">
        <v>24</v>
      </c>
      <c r="G4342">
        <v>5352</v>
      </c>
      <c r="H4342" t="str">
        <f>IF(COUNTIF(Aktiva_företag[FO-nummer],ostolaskut_2025[[#This Row],[Toimittajan Y-tunnus]])&gt;0, "JA", "NEJ")</f>
        <v>NEJ</v>
      </c>
    </row>
    <row r="4343" spans="1:8" x14ac:dyDescent="0.35">
      <c r="A4343" t="s">
        <v>234</v>
      </c>
      <c r="B4343" t="s">
        <v>235</v>
      </c>
      <c r="C4343" s="1">
        <v>139.94999999999999</v>
      </c>
      <c r="D4343">
        <v>9072025</v>
      </c>
      <c r="E4343">
        <v>4571</v>
      </c>
      <c r="F4343" t="s">
        <v>24</v>
      </c>
      <c r="G4343">
        <v>5352</v>
      </c>
      <c r="H4343" t="str">
        <f>IF(COUNTIF(Aktiva_företag[FO-nummer],ostolaskut_2025[[#This Row],[Toimittajan Y-tunnus]])&gt;0, "JA", "NEJ")</f>
        <v>NEJ</v>
      </c>
    </row>
    <row r="4344" spans="1:8" x14ac:dyDescent="0.35">
      <c r="A4344" t="s">
        <v>234</v>
      </c>
      <c r="B4344" t="s">
        <v>235</v>
      </c>
      <c r="C4344" s="1">
        <v>1256.94</v>
      </c>
      <c r="D4344">
        <v>9072025</v>
      </c>
      <c r="E4344">
        <v>4571</v>
      </c>
      <c r="F4344" t="s">
        <v>24</v>
      </c>
      <c r="G4344">
        <v>5352</v>
      </c>
      <c r="H4344" t="str">
        <f>IF(COUNTIF(Aktiva_företag[FO-nummer],ostolaskut_2025[[#This Row],[Toimittajan Y-tunnus]])&gt;0, "JA", "NEJ")</f>
        <v>NEJ</v>
      </c>
    </row>
    <row r="4345" spans="1:8" x14ac:dyDescent="0.35">
      <c r="A4345" t="s">
        <v>234</v>
      </c>
      <c r="B4345" t="s">
        <v>235</v>
      </c>
      <c r="C4345" s="1">
        <v>130.76</v>
      </c>
      <c r="D4345">
        <v>9072025</v>
      </c>
      <c r="E4345">
        <v>4571</v>
      </c>
      <c r="F4345" t="s">
        <v>24</v>
      </c>
      <c r="G4345">
        <v>3551</v>
      </c>
      <c r="H4345" t="str">
        <f>IF(COUNTIF(Aktiva_företag[FO-nummer],ostolaskut_2025[[#This Row],[Toimittajan Y-tunnus]])&gt;0, "JA", "NEJ")</f>
        <v>NEJ</v>
      </c>
    </row>
    <row r="4346" spans="1:8" x14ac:dyDescent="0.35">
      <c r="A4346" t="s">
        <v>234</v>
      </c>
      <c r="B4346" t="s">
        <v>235</v>
      </c>
      <c r="C4346" s="1">
        <v>879.39</v>
      </c>
      <c r="D4346">
        <v>9072025</v>
      </c>
      <c r="E4346">
        <v>4571</v>
      </c>
      <c r="F4346" t="s">
        <v>24</v>
      </c>
      <c r="G4346">
        <v>5352</v>
      </c>
      <c r="H4346" t="str">
        <f>IF(COUNTIF(Aktiva_företag[FO-nummer],ostolaskut_2025[[#This Row],[Toimittajan Y-tunnus]])&gt;0, "JA", "NEJ")</f>
        <v>NEJ</v>
      </c>
    </row>
    <row r="4347" spans="1:8" x14ac:dyDescent="0.35">
      <c r="A4347" t="s">
        <v>234</v>
      </c>
      <c r="B4347" t="s">
        <v>235</v>
      </c>
      <c r="C4347" s="1">
        <v>376.88</v>
      </c>
      <c r="D4347">
        <v>9072025</v>
      </c>
      <c r="E4347">
        <v>4571</v>
      </c>
      <c r="F4347" t="s">
        <v>24</v>
      </c>
      <c r="G4347">
        <v>5352</v>
      </c>
      <c r="H4347" t="str">
        <f>IF(COUNTIF(Aktiva_företag[FO-nummer],ostolaskut_2025[[#This Row],[Toimittajan Y-tunnus]])&gt;0, "JA", "NEJ")</f>
        <v>NEJ</v>
      </c>
    </row>
    <row r="4348" spans="1:8" x14ac:dyDescent="0.35">
      <c r="A4348" t="s">
        <v>234</v>
      </c>
      <c r="B4348" t="s">
        <v>235</v>
      </c>
      <c r="C4348" s="1">
        <v>157.13</v>
      </c>
      <c r="D4348">
        <v>9072025</v>
      </c>
      <c r="E4348">
        <v>4571</v>
      </c>
      <c r="F4348" t="s">
        <v>24</v>
      </c>
      <c r="G4348">
        <v>4601</v>
      </c>
      <c r="H4348" t="str">
        <f>IF(COUNTIF(Aktiva_företag[FO-nummer],ostolaskut_2025[[#This Row],[Toimittajan Y-tunnus]])&gt;0, "JA", "NEJ")</f>
        <v>NEJ</v>
      </c>
    </row>
    <row r="4349" spans="1:8" x14ac:dyDescent="0.35">
      <c r="A4349" t="s">
        <v>234</v>
      </c>
      <c r="B4349" t="s">
        <v>235</v>
      </c>
      <c r="C4349" s="1">
        <v>61.77</v>
      </c>
      <c r="D4349">
        <v>9072025</v>
      </c>
      <c r="E4349">
        <v>4571</v>
      </c>
      <c r="F4349" t="s">
        <v>24</v>
      </c>
      <c r="G4349">
        <v>4601</v>
      </c>
      <c r="H4349" t="str">
        <f>IF(COUNTIF(Aktiva_företag[FO-nummer],ostolaskut_2025[[#This Row],[Toimittajan Y-tunnus]])&gt;0, "JA", "NEJ")</f>
        <v>NEJ</v>
      </c>
    </row>
    <row r="4350" spans="1:8" x14ac:dyDescent="0.35">
      <c r="A4350" t="s">
        <v>234</v>
      </c>
      <c r="B4350" t="s">
        <v>235</v>
      </c>
      <c r="C4350" s="1">
        <v>437.01</v>
      </c>
      <c r="D4350">
        <v>9072025</v>
      </c>
      <c r="E4350">
        <v>4571</v>
      </c>
      <c r="F4350" t="s">
        <v>24</v>
      </c>
      <c r="G4350">
        <v>5352</v>
      </c>
      <c r="H4350" t="str">
        <f>IF(COUNTIF(Aktiva_företag[FO-nummer],ostolaskut_2025[[#This Row],[Toimittajan Y-tunnus]])&gt;0, "JA", "NEJ")</f>
        <v>NEJ</v>
      </c>
    </row>
    <row r="4351" spans="1:8" x14ac:dyDescent="0.35">
      <c r="A4351" t="s">
        <v>234</v>
      </c>
      <c r="B4351" t="s">
        <v>235</v>
      </c>
      <c r="C4351" s="1">
        <v>149.19</v>
      </c>
      <c r="D4351">
        <v>9072025</v>
      </c>
      <c r="E4351">
        <v>4571</v>
      </c>
      <c r="F4351" t="s">
        <v>24</v>
      </c>
      <c r="G4351">
        <v>3551</v>
      </c>
      <c r="H4351" t="str">
        <f>IF(COUNTIF(Aktiva_företag[FO-nummer],ostolaskut_2025[[#This Row],[Toimittajan Y-tunnus]])&gt;0, "JA", "NEJ")</f>
        <v>NEJ</v>
      </c>
    </row>
    <row r="4352" spans="1:8" x14ac:dyDescent="0.35">
      <c r="A4352" t="s">
        <v>234</v>
      </c>
      <c r="B4352" t="s">
        <v>235</v>
      </c>
      <c r="C4352" s="1">
        <v>168.13</v>
      </c>
      <c r="D4352">
        <v>9072025</v>
      </c>
      <c r="E4352">
        <v>4571</v>
      </c>
      <c r="F4352" t="s">
        <v>24</v>
      </c>
      <c r="G4352">
        <v>5352</v>
      </c>
      <c r="H4352" t="str">
        <f>IF(COUNTIF(Aktiva_företag[FO-nummer],ostolaskut_2025[[#This Row],[Toimittajan Y-tunnus]])&gt;0, "JA", "NEJ")</f>
        <v>NEJ</v>
      </c>
    </row>
    <row r="4353" spans="1:8" x14ac:dyDescent="0.35">
      <c r="A4353" t="s">
        <v>234</v>
      </c>
      <c r="B4353" t="s">
        <v>235</v>
      </c>
      <c r="C4353" s="1">
        <v>297.77999999999997</v>
      </c>
      <c r="D4353">
        <v>9072025</v>
      </c>
      <c r="E4353">
        <v>4571</v>
      </c>
      <c r="F4353" t="s">
        <v>24</v>
      </c>
      <c r="G4353">
        <v>5352</v>
      </c>
      <c r="H4353" t="str">
        <f>IF(COUNTIF(Aktiva_företag[FO-nummer],ostolaskut_2025[[#This Row],[Toimittajan Y-tunnus]])&gt;0, "JA", "NEJ")</f>
        <v>NEJ</v>
      </c>
    </row>
    <row r="4354" spans="1:8" x14ac:dyDescent="0.35">
      <c r="A4354" t="s">
        <v>234</v>
      </c>
      <c r="B4354" t="s">
        <v>235</v>
      </c>
      <c r="C4354" s="1">
        <v>14.53</v>
      </c>
      <c r="D4354">
        <v>9072025</v>
      </c>
      <c r="E4354">
        <v>4571</v>
      </c>
      <c r="F4354" t="s">
        <v>24</v>
      </c>
      <c r="G4354">
        <v>5352</v>
      </c>
      <c r="H4354" t="str">
        <f>IF(COUNTIF(Aktiva_företag[FO-nummer],ostolaskut_2025[[#This Row],[Toimittajan Y-tunnus]])&gt;0, "JA", "NEJ")</f>
        <v>NEJ</v>
      </c>
    </row>
    <row r="4355" spans="1:8" x14ac:dyDescent="0.35">
      <c r="A4355" t="s">
        <v>234</v>
      </c>
      <c r="B4355" t="s">
        <v>235</v>
      </c>
      <c r="C4355" s="1">
        <v>681.16</v>
      </c>
      <c r="D4355">
        <v>14072025</v>
      </c>
      <c r="E4355">
        <v>4571</v>
      </c>
      <c r="F4355" t="s">
        <v>24</v>
      </c>
      <c r="G4355">
        <v>4601</v>
      </c>
      <c r="H4355" t="str">
        <f>IF(COUNTIF(Aktiva_företag[FO-nummer],ostolaskut_2025[[#This Row],[Toimittajan Y-tunnus]])&gt;0, "JA", "NEJ")</f>
        <v>NEJ</v>
      </c>
    </row>
    <row r="4356" spans="1:8" x14ac:dyDescent="0.35">
      <c r="A4356" t="s">
        <v>234</v>
      </c>
      <c r="B4356" t="s">
        <v>235</v>
      </c>
      <c r="C4356" s="1">
        <v>1044.6400000000001</v>
      </c>
      <c r="D4356">
        <v>14072025</v>
      </c>
      <c r="E4356">
        <v>4571</v>
      </c>
      <c r="F4356" t="s">
        <v>24</v>
      </c>
      <c r="G4356">
        <v>4601</v>
      </c>
      <c r="H4356" t="str">
        <f>IF(COUNTIF(Aktiva_företag[FO-nummer],ostolaskut_2025[[#This Row],[Toimittajan Y-tunnus]])&gt;0, "JA", "NEJ")</f>
        <v>NEJ</v>
      </c>
    </row>
    <row r="4357" spans="1:8" x14ac:dyDescent="0.35">
      <c r="A4357" t="s">
        <v>234</v>
      </c>
      <c r="B4357" t="s">
        <v>235</v>
      </c>
      <c r="C4357" s="1">
        <v>331.39</v>
      </c>
      <c r="D4357">
        <v>14072025</v>
      </c>
      <c r="E4357">
        <v>4571</v>
      </c>
      <c r="F4357" t="s">
        <v>24</v>
      </c>
      <c r="G4357">
        <v>4601</v>
      </c>
      <c r="H4357" t="str">
        <f>IF(COUNTIF(Aktiva_företag[FO-nummer],ostolaskut_2025[[#This Row],[Toimittajan Y-tunnus]])&gt;0, "JA", "NEJ")</f>
        <v>NEJ</v>
      </c>
    </row>
    <row r="4358" spans="1:8" x14ac:dyDescent="0.35">
      <c r="A4358" t="s">
        <v>234</v>
      </c>
      <c r="B4358" t="s">
        <v>235</v>
      </c>
      <c r="C4358" s="1">
        <v>81.17</v>
      </c>
      <c r="D4358">
        <v>14072025</v>
      </c>
      <c r="E4358">
        <v>4571</v>
      </c>
      <c r="F4358" t="s">
        <v>24</v>
      </c>
      <c r="G4358">
        <v>4601</v>
      </c>
      <c r="H4358" t="str">
        <f>IF(COUNTIF(Aktiva_företag[FO-nummer],ostolaskut_2025[[#This Row],[Toimittajan Y-tunnus]])&gt;0, "JA", "NEJ")</f>
        <v>NEJ</v>
      </c>
    </row>
    <row r="4359" spans="1:8" x14ac:dyDescent="0.35">
      <c r="A4359" t="s">
        <v>234</v>
      </c>
      <c r="B4359" t="s">
        <v>235</v>
      </c>
      <c r="C4359" s="1">
        <v>53.37</v>
      </c>
      <c r="D4359">
        <v>14072025</v>
      </c>
      <c r="E4359">
        <v>4571</v>
      </c>
      <c r="F4359" t="s">
        <v>24</v>
      </c>
      <c r="G4359">
        <v>4601</v>
      </c>
      <c r="H4359" t="str">
        <f>IF(COUNTIF(Aktiva_företag[FO-nummer],ostolaskut_2025[[#This Row],[Toimittajan Y-tunnus]])&gt;0, "JA", "NEJ")</f>
        <v>NEJ</v>
      </c>
    </row>
    <row r="4360" spans="1:8" x14ac:dyDescent="0.35">
      <c r="A4360" t="s">
        <v>234</v>
      </c>
      <c r="B4360" t="s">
        <v>235</v>
      </c>
      <c r="C4360" s="1">
        <v>101.09</v>
      </c>
      <c r="D4360">
        <v>14072025</v>
      </c>
      <c r="E4360">
        <v>4571</v>
      </c>
      <c r="F4360" t="s">
        <v>24</v>
      </c>
      <c r="G4360">
        <v>4601</v>
      </c>
      <c r="H4360" t="str">
        <f>IF(COUNTIF(Aktiva_företag[FO-nummer],ostolaskut_2025[[#This Row],[Toimittajan Y-tunnus]])&gt;0, "JA", "NEJ")</f>
        <v>NEJ</v>
      </c>
    </row>
    <row r="4361" spans="1:8" x14ac:dyDescent="0.35">
      <c r="A4361" t="s">
        <v>234</v>
      </c>
      <c r="B4361" t="s">
        <v>235</v>
      </c>
      <c r="C4361" s="1">
        <v>187.51</v>
      </c>
      <c r="D4361">
        <v>14072025</v>
      </c>
      <c r="E4361">
        <v>4571</v>
      </c>
      <c r="F4361" t="s">
        <v>24</v>
      </c>
      <c r="G4361">
        <v>3551</v>
      </c>
      <c r="H4361" t="str">
        <f>IF(COUNTIF(Aktiva_företag[FO-nummer],ostolaskut_2025[[#This Row],[Toimittajan Y-tunnus]])&gt;0, "JA", "NEJ")</f>
        <v>NEJ</v>
      </c>
    </row>
    <row r="4362" spans="1:8" x14ac:dyDescent="0.35">
      <c r="A4362" t="s">
        <v>234</v>
      </c>
      <c r="B4362" t="s">
        <v>235</v>
      </c>
      <c r="C4362" s="1">
        <v>252.9</v>
      </c>
      <c r="D4362">
        <v>14072025</v>
      </c>
      <c r="E4362">
        <v>4571</v>
      </c>
      <c r="F4362" t="s">
        <v>24</v>
      </c>
      <c r="G4362">
        <v>5352</v>
      </c>
      <c r="H4362" t="str">
        <f>IF(COUNTIF(Aktiva_företag[FO-nummer],ostolaskut_2025[[#This Row],[Toimittajan Y-tunnus]])&gt;0, "JA", "NEJ")</f>
        <v>NEJ</v>
      </c>
    </row>
    <row r="4363" spans="1:8" x14ac:dyDescent="0.35">
      <c r="A4363" t="s">
        <v>234</v>
      </c>
      <c r="B4363" t="s">
        <v>235</v>
      </c>
      <c r="C4363" s="1">
        <v>230.23</v>
      </c>
      <c r="D4363">
        <v>14072025</v>
      </c>
      <c r="E4363">
        <v>4571</v>
      </c>
      <c r="F4363" t="s">
        <v>24</v>
      </c>
      <c r="G4363">
        <v>5352</v>
      </c>
      <c r="H4363" t="str">
        <f>IF(COUNTIF(Aktiva_företag[FO-nummer],ostolaskut_2025[[#This Row],[Toimittajan Y-tunnus]])&gt;0, "JA", "NEJ")</f>
        <v>NEJ</v>
      </c>
    </row>
    <row r="4364" spans="1:8" x14ac:dyDescent="0.35">
      <c r="A4364" t="s">
        <v>234</v>
      </c>
      <c r="B4364" t="s">
        <v>235</v>
      </c>
      <c r="C4364" s="1">
        <v>201.5</v>
      </c>
      <c r="D4364">
        <v>9072025</v>
      </c>
      <c r="E4364">
        <v>4571</v>
      </c>
      <c r="F4364" t="s">
        <v>24</v>
      </c>
      <c r="G4364">
        <v>3551</v>
      </c>
      <c r="H4364" t="str">
        <f>IF(COUNTIF(Aktiva_företag[FO-nummer],ostolaskut_2025[[#This Row],[Toimittajan Y-tunnus]])&gt;0, "JA", "NEJ")</f>
        <v>NEJ</v>
      </c>
    </row>
    <row r="4365" spans="1:8" x14ac:dyDescent="0.35">
      <c r="A4365" t="s">
        <v>234</v>
      </c>
      <c r="B4365" t="s">
        <v>235</v>
      </c>
      <c r="C4365" s="1">
        <v>22.68</v>
      </c>
      <c r="D4365">
        <v>16072025</v>
      </c>
      <c r="E4365">
        <v>4571</v>
      </c>
      <c r="F4365" t="s">
        <v>24</v>
      </c>
      <c r="G4365">
        <v>5352</v>
      </c>
      <c r="H4365" t="str">
        <f>IF(COUNTIF(Aktiva_företag[FO-nummer],ostolaskut_2025[[#This Row],[Toimittajan Y-tunnus]])&gt;0, "JA", "NEJ")</f>
        <v>NEJ</v>
      </c>
    </row>
    <row r="4366" spans="1:8" x14ac:dyDescent="0.35">
      <c r="A4366" t="s">
        <v>234</v>
      </c>
      <c r="B4366" t="s">
        <v>235</v>
      </c>
      <c r="C4366" s="1">
        <v>335.04</v>
      </c>
      <c r="D4366">
        <v>18072025</v>
      </c>
      <c r="E4366">
        <v>4571</v>
      </c>
      <c r="F4366" t="s">
        <v>24</v>
      </c>
      <c r="G4366">
        <v>5352</v>
      </c>
      <c r="H4366" t="str">
        <f>IF(COUNTIF(Aktiva_företag[FO-nummer],ostolaskut_2025[[#This Row],[Toimittajan Y-tunnus]])&gt;0, "JA", "NEJ")</f>
        <v>NEJ</v>
      </c>
    </row>
    <row r="4367" spans="1:8" x14ac:dyDescent="0.35">
      <c r="A4367" t="s">
        <v>234</v>
      </c>
      <c r="B4367" t="s">
        <v>235</v>
      </c>
      <c r="C4367" s="1">
        <v>935.45</v>
      </c>
      <c r="D4367">
        <v>18072025</v>
      </c>
      <c r="E4367">
        <v>4571</v>
      </c>
      <c r="F4367" t="s">
        <v>24</v>
      </c>
      <c r="G4367">
        <v>4601</v>
      </c>
      <c r="H4367" t="str">
        <f>IF(COUNTIF(Aktiva_företag[FO-nummer],ostolaskut_2025[[#This Row],[Toimittajan Y-tunnus]])&gt;0, "JA", "NEJ")</f>
        <v>NEJ</v>
      </c>
    </row>
    <row r="4368" spans="1:8" x14ac:dyDescent="0.35">
      <c r="A4368" t="s">
        <v>234</v>
      </c>
      <c r="B4368" t="s">
        <v>235</v>
      </c>
      <c r="C4368" s="1">
        <v>112.58</v>
      </c>
      <c r="D4368">
        <v>18072025</v>
      </c>
      <c r="E4368">
        <v>4571</v>
      </c>
      <c r="F4368" t="s">
        <v>24</v>
      </c>
      <c r="G4368">
        <v>5352</v>
      </c>
      <c r="H4368" t="str">
        <f>IF(COUNTIF(Aktiva_företag[FO-nummer],ostolaskut_2025[[#This Row],[Toimittajan Y-tunnus]])&gt;0, "JA", "NEJ")</f>
        <v>NEJ</v>
      </c>
    </row>
    <row r="4369" spans="1:8" x14ac:dyDescent="0.35">
      <c r="A4369" t="s">
        <v>234</v>
      </c>
      <c r="B4369" t="s">
        <v>235</v>
      </c>
      <c r="C4369" s="1">
        <v>24.16</v>
      </c>
      <c r="D4369">
        <v>18072025</v>
      </c>
      <c r="E4369">
        <v>4571</v>
      </c>
      <c r="F4369" t="s">
        <v>24</v>
      </c>
      <c r="G4369">
        <v>5352</v>
      </c>
      <c r="H4369" t="str">
        <f>IF(COUNTIF(Aktiva_företag[FO-nummer],ostolaskut_2025[[#This Row],[Toimittajan Y-tunnus]])&gt;0, "JA", "NEJ")</f>
        <v>NEJ</v>
      </c>
    </row>
    <row r="4370" spans="1:8" x14ac:dyDescent="0.35">
      <c r="A4370" t="s">
        <v>234</v>
      </c>
      <c r="B4370" t="s">
        <v>235</v>
      </c>
      <c r="C4370" s="1">
        <v>202.82</v>
      </c>
      <c r="D4370">
        <v>4082025</v>
      </c>
      <c r="E4370">
        <v>4571</v>
      </c>
      <c r="F4370" t="s">
        <v>24</v>
      </c>
      <c r="G4370">
        <v>3601</v>
      </c>
      <c r="H4370" t="str">
        <f>IF(COUNTIF(Aktiva_företag[FO-nummer],ostolaskut_2025[[#This Row],[Toimittajan Y-tunnus]])&gt;0, "JA", "NEJ")</f>
        <v>NEJ</v>
      </c>
    </row>
    <row r="4371" spans="1:8" x14ac:dyDescent="0.35">
      <c r="A4371" t="s">
        <v>234</v>
      </c>
      <c r="B4371" t="s">
        <v>235</v>
      </c>
      <c r="C4371" s="1">
        <v>68.239999999999995</v>
      </c>
      <c r="D4371">
        <v>4082025</v>
      </c>
      <c r="E4371">
        <v>4571</v>
      </c>
      <c r="F4371" t="s">
        <v>24</v>
      </c>
      <c r="G4371">
        <v>4601</v>
      </c>
      <c r="H4371" t="str">
        <f>IF(COUNTIF(Aktiva_företag[FO-nummer],ostolaskut_2025[[#This Row],[Toimittajan Y-tunnus]])&gt;0, "JA", "NEJ")</f>
        <v>NEJ</v>
      </c>
    </row>
    <row r="4372" spans="1:8" x14ac:dyDescent="0.35">
      <c r="A4372" t="s">
        <v>234</v>
      </c>
      <c r="B4372" t="s">
        <v>235</v>
      </c>
      <c r="C4372" s="1">
        <v>1188.23</v>
      </c>
      <c r="D4372">
        <v>4082025</v>
      </c>
      <c r="E4372">
        <v>4571</v>
      </c>
      <c r="F4372" t="s">
        <v>24</v>
      </c>
      <c r="G4372">
        <v>5352</v>
      </c>
      <c r="H4372" t="str">
        <f>IF(COUNTIF(Aktiva_företag[FO-nummer],ostolaskut_2025[[#This Row],[Toimittajan Y-tunnus]])&gt;0, "JA", "NEJ")</f>
        <v>NEJ</v>
      </c>
    </row>
    <row r="4373" spans="1:8" x14ac:dyDescent="0.35">
      <c r="A4373" t="s">
        <v>234</v>
      </c>
      <c r="B4373" t="s">
        <v>235</v>
      </c>
      <c r="C4373" s="1">
        <v>1731.41</v>
      </c>
      <c r="D4373">
        <v>4082025</v>
      </c>
      <c r="E4373">
        <v>4571</v>
      </c>
      <c r="F4373" t="s">
        <v>24</v>
      </c>
      <c r="G4373">
        <v>5352</v>
      </c>
      <c r="H4373" t="str">
        <f>IF(COUNTIF(Aktiva_företag[FO-nummer],ostolaskut_2025[[#This Row],[Toimittajan Y-tunnus]])&gt;0, "JA", "NEJ")</f>
        <v>NEJ</v>
      </c>
    </row>
    <row r="4374" spans="1:8" x14ac:dyDescent="0.35">
      <c r="A4374" t="s">
        <v>234</v>
      </c>
      <c r="B4374" t="s">
        <v>235</v>
      </c>
      <c r="C4374" s="1">
        <v>371.11</v>
      </c>
      <c r="D4374">
        <v>4082025</v>
      </c>
      <c r="E4374">
        <v>4571</v>
      </c>
      <c r="F4374" t="s">
        <v>24</v>
      </c>
      <c r="G4374">
        <v>5352</v>
      </c>
      <c r="H4374" t="str">
        <f>IF(COUNTIF(Aktiva_företag[FO-nummer],ostolaskut_2025[[#This Row],[Toimittajan Y-tunnus]])&gt;0, "JA", "NEJ")</f>
        <v>NEJ</v>
      </c>
    </row>
    <row r="4375" spans="1:8" x14ac:dyDescent="0.35">
      <c r="A4375" t="s">
        <v>234</v>
      </c>
      <c r="B4375" t="s">
        <v>235</v>
      </c>
      <c r="C4375" s="1">
        <v>133.09</v>
      </c>
      <c r="D4375">
        <v>4082025</v>
      </c>
      <c r="E4375">
        <v>4571</v>
      </c>
      <c r="F4375" t="s">
        <v>24</v>
      </c>
      <c r="G4375">
        <v>5352</v>
      </c>
      <c r="H4375" t="str">
        <f>IF(COUNTIF(Aktiva_företag[FO-nummer],ostolaskut_2025[[#This Row],[Toimittajan Y-tunnus]])&gt;0, "JA", "NEJ")</f>
        <v>NEJ</v>
      </c>
    </row>
    <row r="4376" spans="1:8" x14ac:dyDescent="0.35">
      <c r="A4376" t="s">
        <v>234</v>
      </c>
      <c r="B4376" t="s">
        <v>235</v>
      </c>
      <c r="C4376" s="1">
        <v>638</v>
      </c>
      <c r="D4376">
        <v>4082025</v>
      </c>
      <c r="E4376">
        <v>4571</v>
      </c>
      <c r="F4376" t="s">
        <v>24</v>
      </c>
      <c r="G4376">
        <v>5352</v>
      </c>
      <c r="H4376" t="str">
        <f>IF(COUNTIF(Aktiva_företag[FO-nummer],ostolaskut_2025[[#This Row],[Toimittajan Y-tunnus]])&gt;0, "JA", "NEJ")</f>
        <v>NEJ</v>
      </c>
    </row>
    <row r="4377" spans="1:8" x14ac:dyDescent="0.35">
      <c r="A4377" t="s">
        <v>234</v>
      </c>
      <c r="B4377" t="s">
        <v>235</v>
      </c>
      <c r="C4377" s="1">
        <v>1966.92</v>
      </c>
      <c r="D4377">
        <v>4082025</v>
      </c>
      <c r="E4377">
        <v>4571</v>
      </c>
      <c r="F4377" t="s">
        <v>24</v>
      </c>
      <c r="G4377">
        <v>5352</v>
      </c>
      <c r="H4377" t="str">
        <f>IF(COUNTIF(Aktiva_företag[FO-nummer],ostolaskut_2025[[#This Row],[Toimittajan Y-tunnus]])&gt;0, "JA", "NEJ")</f>
        <v>NEJ</v>
      </c>
    </row>
    <row r="4378" spans="1:8" x14ac:dyDescent="0.35">
      <c r="A4378" t="s">
        <v>234</v>
      </c>
      <c r="B4378" t="s">
        <v>235</v>
      </c>
      <c r="C4378" s="1">
        <v>604.63</v>
      </c>
      <c r="D4378">
        <v>4082025</v>
      </c>
      <c r="E4378">
        <v>4571</v>
      </c>
      <c r="F4378" t="s">
        <v>24</v>
      </c>
      <c r="G4378">
        <v>5352</v>
      </c>
      <c r="H4378" t="str">
        <f>IF(COUNTIF(Aktiva_företag[FO-nummer],ostolaskut_2025[[#This Row],[Toimittajan Y-tunnus]])&gt;0, "JA", "NEJ")</f>
        <v>NEJ</v>
      </c>
    </row>
    <row r="4379" spans="1:8" x14ac:dyDescent="0.35">
      <c r="A4379" t="s">
        <v>234</v>
      </c>
      <c r="B4379" t="s">
        <v>235</v>
      </c>
      <c r="C4379" s="1">
        <v>304.67</v>
      </c>
      <c r="D4379">
        <v>4082025</v>
      </c>
      <c r="E4379">
        <v>4571</v>
      </c>
      <c r="F4379" t="s">
        <v>24</v>
      </c>
      <c r="G4379">
        <v>4601</v>
      </c>
      <c r="H4379" t="str">
        <f>IF(COUNTIF(Aktiva_företag[FO-nummer],ostolaskut_2025[[#This Row],[Toimittajan Y-tunnus]])&gt;0, "JA", "NEJ")</f>
        <v>NEJ</v>
      </c>
    </row>
    <row r="4380" spans="1:8" x14ac:dyDescent="0.35">
      <c r="A4380" t="s">
        <v>234</v>
      </c>
      <c r="B4380" t="s">
        <v>235</v>
      </c>
      <c r="C4380" s="1">
        <v>134.09</v>
      </c>
      <c r="D4380">
        <v>4082025</v>
      </c>
      <c r="E4380">
        <v>4571</v>
      </c>
      <c r="F4380" t="s">
        <v>24</v>
      </c>
      <c r="G4380">
        <v>3551</v>
      </c>
      <c r="H4380" t="str">
        <f>IF(COUNTIF(Aktiva_företag[FO-nummer],ostolaskut_2025[[#This Row],[Toimittajan Y-tunnus]])&gt;0, "JA", "NEJ")</f>
        <v>NEJ</v>
      </c>
    </row>
    <row r="4381" spans="1:8" x14ac:dyDescent="0.35">
      <c r="A4381" t="s">
        <v>234</v>
      </c>
      <c r="B4381" t="s">
        <v>235</v>
      </c>
      <c r="C4381" s="1">
        <v>201.5</v>
      </c>
      <c r="D4381">
        <v>4082025</v>
      </c>
      <c r="E4381">
        <v>4571</v>
      </c>
      <c r="F4381" t="s">
        <v>24</v>
      </c>
      <c r="G4381">
        <v>5352</v>
      </c>
      <c r="H4381" t="str">
        <f>IF(COUNTIF(Aktiva_företag[FO-nummer],ostolaskut_2025[[#This Row],[Toimittajan Y-tunnus]])&gt;0, "JA", "NEJ")</f>
        <v>NEJ</v>
      </c>
    </row>
    <row r="4382" spans="1:8" x14ac:dyDescent="0.35">
      <c r="A4382" t="s">
        <v>234</v>
      </c>
      <c r="B4382" t="s">
        <v>235</v>
      </c>
      <c r="C4382" s="1">
        <v>812.35</v>
      </c>
      <c r="D4382">
        <v>4082025</v>
      </c>
      <c r="E4382">
        <v>4571</v>
      </c>
      <c r="F4382" t="s">
        <v>24</v>
      </c>
      <c r="G4382">
        <v>5352</v>
      </c>
      <c r="H4382" t="str">
        <f>IF(COUNTIF(Aktiva_företag[FO-nummer],ostolaskut_2025[[#This Row],[Toimittajan Y-tunnus]])&gt;0, "JA", "NEJ")</f>
        <v>NEJ</v>
      </c>
    </row>
    <row r="4383" spans="1:8" x14ac:dyDescent="0.35">
      <c r="A4383" t="s">
        <v>234</v>
      </c>
      <c r="B4383" t="s">
        <v>235</v>
      </c>
      <c r="C4383" s="1">
        <v>140.76</v>
      </c>
      <c r="D4383">
        <v>4082025</v>
      </c>
      <c r="E4383">
        <v>4571</v>
      </c>
      <c r="F4383" t="s">
        <v>24</v>
      </c>
      <c r="G4383">
        <v>5352</v>
      </c>
      <c r="H4383" t="str">
        <f>IF(COUNTIF(Aktiva_företag[FO-nummer],ostolaskut_2025[[#This Row],[Toimittajan Y-tunnus]])&gt;0, "JA", "NEJ")</f>
        <v>NEJ</v>
      </c>
    </row>
    <row r="4384" spans="1:8" x14ac:dyDescent="0.35">
      <c r="A4384" t="s">
        <v>234</v>
      </c>
      <c r="B4384" t="s">
        <v>235</v>
      </c>
      <c r="C4384" s="1">
        <v>1161.18</v>
      </c>
      <c r="D4384">
        <v>4082025</v>
      </c>
      <c r="E4384">
        <v>4571</v>
      </c>
      <c r="F4384" t="s">
        <v>24</v>
      </c>
      <c r="G4384">
        <v>4601</v>
      </c>
      <c r="H4384" t="str">
        <f>IF(COUNTIF(Aktiva_företag[FO-nummer],ostolaskut_2025[[#This Row],[Toimittajan Y-tunnus]])&gt;0, "JA", "NEJ")</f>
        <v>NEJ</v>
      </c>
    </row>
    <row r="4385" spans="1:8" x14ac:dyDescent="0.35">
      <c r="A4385" t="s">
        <v>234</v>
      </c>
      <c r="B4385" t="s">
        <v>235</v>
      </c>
      <c r="C4385" s="1">
        <v>1684.82</v>
      </c>
      <c r="D4385">
        <v>4082025</v>
      </c>
      <c r="E4385">
        <v>4571</v>
      </c>
      <c r="F4385" t="s">
        <v>24</v>
      </c>
      <c r="G4385">
        <v>5352</v>
      </c>
      <c r="H4385" t="str">
        <f>IF(COUNTIF(Aktiva_företag[FO-nummer],ostolaskut_2025[[#This Row],[Toimittajan Y-tunnus]])&gt;0, "JA", "NEJ")</f>
        <v>NEJ</v>
      </c>
    </row>
    <row r="4386" spans="1:8" x14ac:dyDescent="0.35">
      <c r="A4386" t="s">
        <v>234</v>
      </c>
      <c r="B4386" t="s">
        <v>235</v>
      </c>
      <c r="C4386" s="1">
        <v>476.94</v>
      </c>
      <c r="D4386">
        <v>4082025</v>
      </c>
      <c r="E4386">
        <v>4571</v>
      </c>
      <c r="F4386" t="s">
        <v>24</v>
      </c>
      <c r="G4386">
        <v>5352</v>
      </c>
      <c r="H4386" t="str">
        <f>IF(COUNTIF(Aktiva_företag[FO-nummer],ostolaskut_2025[[#This Row],[Toimittajan Y-tunnus]])&gt;0, "JA", "NEJ")</f>
        <v>NEJ</v>
      </c>
    </row>
    <row r="4387" spans="1:8" x14ac:dyDescent="0.35">
      <c r="A4387" t="s">
        <v>234</v>
      </c>
      <c r="B4387" t="s">
        <v>235</v>
      </c>
      <c r="C4387" s="1">
        <v>47.07</v>
      </c>
      <c r="D4387">
        <v>6082025</v>
      </c>
      <c r="E4387">
        <v>4571</v>
      </c>
      <c r="F4387" t="s">
        <v>24</v>
      </c>
      <c r="G4387">
        <v>1101</v>
      </c>
      <c r="H4387" t="str">
        <f>IF(COUNTIF(Aktiva_företag[FO-nummer],ostolaskut_2025[[#This Row],[Toimittajan Y-tunnus]])&gt;0, "JA", "NEJ")</f>
        <v>NEJ</v>
      </c>
    </row>
    <row r="4388" spans="1:8" x14ac:dyDescent="0.35">
      <c r="A4388" t="s">
        <v>234</v>
      </c>
      <c r="B4388" t="s">
        <v>235</v>
      </c>
      <c r="C4388" s="1">
        <v>44.43</v>
      </c>
      <c r="D4388">
        <v>7082025</v>
      </c>
      <c r="E4388">
        <v>4571</v>
      </c>
      <c r="F4388" t="s">
        <v>24</v>
      </c>
      <c r="G4388">
        <v>1101</v>
      </c>
      <c r="H4388" t="str">
        <f>IF(COUNTIF(Aktiva_företag[FO-nummer],ostolaskut_2025[[#This Row],[Toimittajan Y-tunnus]])&gt;0, "JA", "NEJ")</f>
        <v>NEJ</v>
      </c>
    </row>
    <row r="4389" spans="1:8" x14ac:dyDescent="0.35">
      <c r="A4389" t="s">
        <v>234</v>
      </c>
      <c r="B4389" t="s">
        <v>235</v>
      </c>
      <c r="C4389" s="1">
        <v>35.4</v>
      </c>
      <c r="D4389">
        <v>7082025</v>
      </c>
      <c r="E4389">
        <v>4571</v>
      </c>
      <c r="F4389" t="s">
        <v>24</v>
      </c>
      <c r="G4389">
        <v>5352</v>
      </c>
      <c r="H4389" t="str">
        <f>IF(COUNTIF(Aktiva_företag[FO-nummer],ostolaskut_2025[[#This Row],[Toimittajan Y-tunnus]])&gt;0, "JA", "NEJ")</f>
        <v>NEJ</v>
      </c>
    </row>
    <row r="4390" spans="1:8" x14ac:dyDescent="0.35">
      <c r="A4390" t="s">
        <v>234</v>
      </c>
      <c r="B4390" t="s">
        <v>235</v>
      </c>
      <c r="C4390" s="1">
        <v>44.43</v>
      </c>
      <c r="D4390">
        <v>7082025</v>
      </c>
      <c r="E4390">
        <v>4571</v>
      </c>
      <c r="F4390" t="s">
        <v>24</v>
      </c>
      <c r="G4390">
        <v>1101</v>
      </c>
      <c r="H4390" t="str">
        <f>IF(COUNTIF(Aktiva_företag[FO-nummer],ostolaskut_2025[[#This Row],[Toimittajan Y-tunnus]])&gt;0, "JA", "NEJ")</f>
        <v>NEJ</v>
      </c>
    </row>
    <row r="4391" spans="1:8" x14ac:dyDescent="0.35">
      <c r="A4391" t="s">
        <v>234</v>
      </c>
      <c r="B4391" t="s">
        <v>235</v>
      </c>
      <c r="C4391" s="1">
        <v>104.37</v>
      </c>
      <c r="D4391">
        <v>7082025</v>
      </c>
      <c r="E4391">
        <v>4571</v>
      </c>
      <c r="F4391" t="s">
        <v>24</v>
      </c>
      <c r="G4391">
        <v>5352</v>
      </c>
      <c r="H4391" t="str">
        <f>IF(COUNTIF(Aktiva_företag[FO-nummer],ostolaskut_2025[[#This Row],[Toimittajan Y-tunnus]])&gt;0, "JA", "NEJ")</f>
        <v>NEJ</v>
      </c>
    </row>
    <row r="4392" spans="1:8" x14ac:dyDescent="0.35">
      <c r="A4392" t="s">
        <v>234</v>
      </c>
      <c r="B4392" t="s">
        <v>235</v>
      </c>
      <c r="C4392" s="1">
        <v>114.87</v>
      </c>
      <c r="D4392">
        <v>14082025</v>
      </c>
      <c r="E4392">
        <v>4571</v>
      </c>
      <c r="F4392" t="s">
        <v>24</v>
      </c>
      <c r="G4392">
        <v>4601</v>
      </c>
      <c r="H4392" t="str">
        <f>IF(COUNTIF(Aktiva_företag[FO-nummer],ostolaskut_2025[[#This Row],[Toimittajan Y-tunnus]])&gt;0, "JA", "NEJ")</f>
        <v>NEJ</v>
      </c>
    </row>
    <row r="4393" spans="1:8" x14ac:dyDescent="0.35">
      <c r="A4393" t="s">
        <v>234</v>
      </c>
      <c r="B4393" t="s">
        <v>235</v>
      </c>
      <c r="C4393" s="1">
        <v>94.7</v>
      </c>
      <c r="D4393">
        <v>14082025</v>
      </c>
      <c r="E4393">
        <v>4571</v>
      </c>
      <c r="F4393" t="s">
        <v>24</v>
      </c>
      <c r="G4393">
        <v>5352</v>
      </c>
      <c r="H4393" t="str">
        <f>IF(COUNTIF(Aktiva_företag[FO-nummer],ostolaskut_2025[[#This Row],[Toimittajan Y-tunnus]])&gt;0, "JA", "NEJ")</f>
        <v>NEJ</v>
      </c>
    </row>
    <row r="4394" spans="1:8" x14ac:dyDescent="0.35">
      <c r="A4394" t="s">
        <v>234</v>
      </c>
      <c r="B4394" t="s">
        <v>235</v>
      </c>
      <c r="C4394" s="1">
        <v>101.12</v>
      </c>
      <c r="D4394">
        <v>14082025</v>
      </c>
      <c r="E4394">
        <v>4571</v>
      </c>
      <c r="F4394" t="s">
        <v>24</v>
      </c>
      <c r="G4394">
        <v>5352</v>
      </c>
      <c r="H4394" t="str">
        <f>IF(COUNTIF(Aktiva_företag[FO-nummer],ostolaskut_2025[[#This Row],[Toimittajan Y-tunnus]])&gt;0, "JA", "NEJ")</f>
        <v>NEJ</v>
      </c>
    </row>
    <row r="4395" spans="1:8" x14ac:dyDescent="0.35">
      <c r="A4395" t="s">
        <v>234</v>
      </c>
      <c r="B4395" t="s">
        <v>235</v>
      </c>
      <c r="C4395" s="1">
        <v>87.47</v>
      </c>
      <c r="D4395">
        <v>14082025</v>
      </c>
      <c r="E4395">
        <v>4571</v>
      </c>
      <c r="F4395" t="s">
        <v>24</v>
      </c>
      <c r="G4395">
        <v>4601</v>
      </c>
      <c r="H4395" t="str">
        <f>IF(COUNTIF(Aktiva_företag[FO-nummer],ostolaskut_2025[[#This Row],[Toimittajan Y-tunnus]])&gt;0, "JA", "NEJ")</f>
        <v>NEJ</v>
      </c>
    </row>
    <row r="4396" spans="1:8" x14ac:dyDescent="0.35">
      <c r="A4396" t="s">
        <v>234</v>
      </c>
      <c r="B4396" t="s">
        <v>235</v>
      </c>
      <c r="C4396" s="1">
        <v>23.67</v>
      </c>
      <c r="D4396">
        <v>18082025</v>
      </c>
      <c r="E4396">
        <v>4571</v>
      </c>
      <c r="F4396" t="s">
        <v>24</v>
      </c>
      <c r="G4396">
        <v>5352</v>
      </c>
      <c r="H4396" t="str">
        <f>IF(COUNTIF(Aktiva_företag[FO-nummer],ostolaskut_2025[[#This Row],[Toimittajan Y-tunnus]])&gt;0, "JA", "NEJ")</f>
        <v>NEJ</v>
      </c>
    </row>
    <row r="4397" spans="1:8" x14ac:dyDescent="0.35">
      <c r="A4397" t="s">
        <v>234</v>
      </c>
      <c r="B4397" t="s">
        <v>235</v>
      </c>
      <c r="C4397" s="1">
        <v>960.36</v>
      </c>
      <c r="D4397">
        <v>18082025</v>
      </c>
      <c r="E4397">
        <v>4571</v>
      </c>
      <c r="F4397" t="s">
        <v>24</v>
      </c>
      <c r="G4397">
        <v>4601</v>
      </c>
      <c r="H4397" t="str">
        <f>IF(COUNTIF(Aktiva_företag[FO-nummer],ostolaskut_2025[[#This Row],[Toimittajan Y-tunnus]])&gt;0, "JA", "NEJ")</f>
        <v>NEJ</v>
      </c>
    </row>
    <row r="4398" spans="1:8" x14ac:dyDescent="0.35">
      <c r="A4398" t="s">
        <v>234</v>
      </c>
      <c r="B4398" t="s">
        <v>235</v>
      </c>
      <c r="C4398" s="1">
        <v>345.2</v>
      </c>
      <c r="D4398">
        <v>18082025</v>
      </c>
      <c r="E4398">
        <v>4571</v>
      </c>
      <c r="F4398" t="s">
        <v>24</v>
      </c>
      <c r="G4398">
        <v>5352</v>
      </c>
      <c r="H4398" t="str">
        <f>IF(COUNTIF(Aktiva_företag[FO-nummer],ostolaskut_2025[[#This Row],[Toimittajan Y-tunnus]])&gt;0, "JA", "NEJ")</f>
        <v>NEJ</v>
      </c>
    </row>
    <row r="4399" spans="1:8" x14ac:dyDescent="0.35">
      <c r="A4399" t="s">
        <v>234</v>
      </c>
      <c r="B4399" t="s">
        <v>235</v>
      </c>
      <c r="C4399" s="1">
        <v>106.3</v>
      </c>
      <c r="D4399">
        <v>18082025</v>
      </c>
      <c r="E4399">
        <v>4571</v>
      </c>
      <c r="F4399" t="s">
        <v>24</v>
      </c>
      <c r="G4399">
        <v>5352</v>
      </c>
      <c r="H4399" t="str">
        <f>IF(COUNTIF(Aktiva_företag[FO-nummer],ostolaskut_2025[[#This Row],[Toimittajan Y-tunnus]])&gt;0, "JA", "NEJ")</f>
        <v>NEJ</v>
      </c>
    </row>
    <row r="4400" spans="1:8" x14ac:dyDescent="0.35">
      <c r="A4400" t="s">
        <v>234</v>
      </c>
      <c r="B4400" t="s">
        <v>235</v>
      </c>
      <c r="C4400" s="1">
        <v>167.04</v>
      </c>
      <c r="D4400">
        <v>7082025</v>
      </c>
      <c r="E4400">
        <v>4571</v>
      </c>
      <c r="F4400" t="s">
        <v>24</v>
      </c>
      <c r="G4400">
        <v>3551</v>
      </c>
      <c r="H4400" t="str">
        <f>IF(COUNTIF(Aktiva_företag[FO-nummer],ostolaskut_2025[[#This Row],[Toimittajan Y-tunnus]])&gt;0, "JA", "NEJ")</f>
        <v>NEJ</v>
      </c>
    </row>
    <row r="4401" spans="1:8" x14ac:dyDescent="0.35">
      <c r="A4401" t="s">
        <v>234</v>
      </c>
      <c r="B4401" t="s">
        <v>235</v>
      </c>
      <c r="C4401" s="1">
        <v>23.75</v>
      </c>
      <c r="D4401">
        <v>4082025</v>
      </c>
      <c r="E4401">
        <v>4571</v>
      </c>
      <c r="F4401" t="s">
        <v>24</v>
      </c>
      <c r="G4401">
        <v>5352</v>
      </c>
      <c r="H4401" t="str">
        <f>IF(COUNTIF(Aktiva_företag[FO-nummer],ostolaskut_2025[[#This Row],[Toimittajan Y-tunnus]])&gt;0, "JA", "NEJ")</f>
        <v>NEJ</v>
      </c>
    </row>
    <row r="4402" spans="1:8" x14ac:dyDescent="0.35">
      <c r="A4402" t="s">
        <v>234</v>
      </c>
      <c r="B4402" t="s">
        <v>235</v>
      </c>
      <c r="C4402" s="1">
        <v>246.76</v>
      </c>
      <c r="D4402">
        <v>14082025</v>
      </c>
      <c r="E4402">
        <v>4571</v>
      </c>
      <c r="F4402" t="s">
        <v>24</v>
      </c>
      <c r="G4402">
        <v>4601</v>
      </c>
      <c r="H4402" t="str">
        <f>IF(COUNTIF(Aktiva_företag[FO-nummer],ostolaskut_2025[[#This Row],[Toimittajan Y-tunnus]])&gt;0, "JA", "NEJ")</f>
        <v>NEJ</v>
      </c>
    </row>
    <row r="4403" spans="1:8" x14ac:dyDescent="0.35">
      <c r="A4403" t="s">
        <v>234</v>
      </c>
      <c r="B4403" t="s">
        <v>235</v>
      </c>
      <c r="C4403" s="1">
        <v>201.5</v>
      </c>
      <c r="D4403">
        <v>4082025</v>
      </c>
      <c r="E4403">
        <v>4571</v>
      </c>
      <c r="F4403" t="s">
        <v>24</v>
      </c>
      <c r="G4403">
        <v>3551</v>
      </c>
      <c r="H4403" t="str">
        <f>IF(COUNTIF(Aktiva_företag[FO-nummer],ostolaskut_2025[[#This Row],[Toimittajan Y-tunnus]])&gt;0, "JA", "NEJ")</f>
        <v>NEJ</v>
      </c>
    </row>
    <row r="4404" spans="1:8" x14ac:dyDescent="0.35">
      <c r="A4404" t="s">
        <v>234</v>
      </c>
      <c r="B4404" t="s">
        <v>235</v>
      </c>
      <c r="C4404" s="1">
        <v>1566.25</v>
      </c>
      <c r="D4404">
        <v>3092025</v>
      </c>
      <c r="E4404">
        <v>4571</v>
      </c>
      <c r="F4404" t="s">
        <v>24</v>
      </c>
      <c r="G4404">
        <v>5352</v>
      </c>
      <c r="H4404" t="str">
        <f>IF(COUNTIF(Aktiva_företag[FO-nummer],ostolaskut_2025[[#This Row],[Toimittajan Y-tunnus]])&gt;0, "JA", "NEJ")</f>
        <v>NEJ</v>
      </c>
    </row>
    <row r="4405" spans="1:8" x14ac:dyDescent="0.35">
      <c r="A4405" t="s">
        <v>234</v>
      </c>
      <c r="B4405" t="s">
        <v>235</v>
      </c>
      <c r="C4405" s="1">
        <v>640.88</v>
      </c>
      <c r="D4405">
        <v>3092025</v>
      </c>
      <c r="E4405">
        <v>4571</v>
      </c>
      <c r="F4405" t="s">
        <v>24</v>
      </c>
      <c r="G4405">
        <v>5352</v>
      </c>
      <c r="H4405" t="str">
        <f>IF(COUNTIF(Aktiva_företag[FO-nummer],ostolaskut_2025[[#This Row],[Toimittajan Y-tunnus]])&gt;0, "JA", "NEJ")</f>
        <v>NEJ</v>
      </c>
    </row>
    <row r="4406" spans="1:8" x14ac:dyDescent="0.35">
      <c r="A4406" t="s">
        <v>234</v>
      </c>
      <c r="B4406" t="s">
        <v>235</v>
      </c>
      <c r="C4406" s="1">
        <v>63.88</v>
      </c>
      <c r="D4406">
        <v>3092025</v>
      </c>
      <c r="E4406">
        <v>4571</v>
      </c>
      <c r="F4406" t="s">
        <v>24</v>
      </c>
      <c r="G4406">
        <v>4601</v>
      </c>
      <c r="H4406" t="str">
        <f>IF(COUNTIF(Aktiva_företag[FO-nummer],ostolaskut_2025[[#This Row],[Toimittajan Y-tunnus]])&gt;0, "JA", "NEJ")</f>
        <v>NEJ</v>
      </c>
    </row>
    <row r="4407" spans="1:8" x14ac:dyDescent="0.35">
      <c r="A4407" t="s">
        <v>234</v>
      </c>
      <c r="B4407" t="s">
        <v>235</v>
      </c>
      <c r="C4407" s="1">
        <v>2136.5100000000002</v>
      </c>
      <c r="D4407">
        <v>3092025</v>
      </c>
      <c r="E4407">
        <v>4571</v>
      </c>
      <c r="F4407" t="s">
        <v>24</v>
      </c>
      <c r="G4407">
        <v>5352</v>
      </c>
      <c r="H4407" t="str">
        <f>IF(COUNTIF(Aktiva_företag[FO-nummer],ostolaskut_2025[[#This Row],[Toimittajan Y-tunnus]])&gt;0, "JA", "NEJ")</f>
        <v>NEJ</v>
      </c>
    </row>
    <row r="4408" spans="1:8" x14ac:dyDescent="0.35">
      <c r="A4408" t="s">
        <v>234</v>
      </c>
      <c r="B4408" t="s">
        <v>235</v>
      </c>
      <c r="C4408" s="1">
        <v>143.12</v>
      </c>
      <c r="D4408">
        <v>3092025</v>
      </c>
      <c r="E4408">
        <v>4571</v>
      </c>
      <c r="F4408" t="s">
        <v>24</v>
      </c>
      <c r="G4408">
        <v>5352</v>
      </c>
      <c r="H4408" t="str">
        <f>IF(COUNTIF(Aktiva_företag[FO-nummer],ostolaskut_2025[[#This Row],[Toimittajan Y-tunnus]])&gt;0, "JA", "NEJ")</f>
        <v>NEJ</v>
      </c>
    </row>
    <row r="4409" spans="1:8" x14ac:dyDescent="0.35">
      <c r="A4409" t="s">
        <v>234</v>
      </c>
      <c r="B4409" t="s">
        <v>235</v>
      </c>
      <c r="C4409" s="1">
        <v>1630.33</v>
      </c>
      <c r="D4409">
        <v>3092025</v>
      </c>
      <c r="E4409">
        <v>4571</v>
      </c>
      <c r="F4409" t="s">
        <v>24</v>
      </c>
      <c r="G4409">
        <v>5352</v>
      </c>
      <c r="H4409" t="str">
        <f>IF(COUNTIF(Aktiva_företag[FO-nummer],ostolaskut_2025[[#This Row],[Toimittajan Y-tunnus]])&gt;0, "JA", "NEJ")</f>
        <v>NEJ</v>
      </c>
    </row>
    <row r="4410" spans="1:8" x14ac:dyDescent="0.35">
      <c r="A4410" t="s">
        <v>234</v>
      </c>
      <c r="B4410" t="s">
        <v>235</v>
      </c>
      <c r="C4410" s="1">
        <v>205.11</v>
      </c>
      <c r="D4410">
        <v>3092025</v>
      </c>
      <c r="E4410">
        <v>4571</v>
      </c>
      <c r="F4410" t="s">
        <v>24</v>
      </c>
      <c r="G4410">
        <v>3601</v>
      </c>
      <c r="H4410" t="str">
        <f>IF(COUNTIF(Aktiva_företag[FO-nummer],ostolaskut_2025[[#This Row],[Toimittajan Y-tunnus]])&gt;0, "JA", "NEJ")</f>
        <v>NEJ</v>
      </c>
    </row>
    <row r="4411" spans="1:8" x14ac:dyDescent="0.35">
      <c r="A4411" t="s">
        <v>234</v>
      </c>
      <c r="B4411" t="s">
        <v>235</v>
      </c>
      <c r="C4411" s="1">
        <v>765.64</v>
      </c>
      <c r="D4411">
        <v>3092025</v>
      </c>
      <c r="E4411">
        <v>4571</v>
      </c>
      <c r="F4411" t="s">
        <v>24</v>
      </c>
      <c r="G4411">
        <v>5352</v>
      </c>
      <c r="H4411" t="str">
        <f>IF(COUNTIF(Aktiva_företag[FO-nummer],ostolaskut_2025[[#This Row],[Toimittajan Y-tunnus]])&gt;0, "JA", "NEJ")</f>
        <v>NEJ</v>
      </c>
    </row>
    <row r="4412" spans="1:8" x14ac:dyDescent="0.35">
      <c r="A4412" t="s">
        <v>234</v>
      </c>
      <c r="B4412" t="s">
        <v>235</v>
      </c>
      <c r="C4412" s="1">
        <v>481.98</v>
      </c>
      <c r="D4412">
        <v>3092025</v>
      </c>
      <c r="E4412">
        <v>4571</v>
      </c>
      <c r="F4412" t="s">
        <v>24</v>
      </c>
      <c r="G4412">
        <v>5352</v>
      </c>
      <c r="H4412" t="str">
        <f>IF(COUNTIF(Aktiva_företag[FO-nummer],ostolaskut_2025[[#This Row],[Toimittajan Y-tunnus]])&gt;0, "JA", "NEJ")</f>
        <v>NEJ</v>
      </c>
    </row>
    <row r="4413" spans="1:8" x14ac:dyDescent="0.35">
      <c r="A4413" t="s">
        <v>234</v>
      </c>
      <c r="B4413" t="s">
        <v>235</v>
      </c>
      <c r="C4413" s="1">
        <v>1486.02</v>
      </c>
      <c r="D4413">
        <v>3092025</v>
      </c>
      <c r="E4413">
        <v>4571</v>
      </c>
      <c r="F4413" t="s">
        <v>24</v>
      </c>
      <c r="G4413">
        <v>5352</v>
      </c>
      <c r="H4413" t="str">
        <f>IF(COUNTIF(Aktiva_företag[FO-nummer],ostolaskut_2025[[#This Row],[Toimittajan Y-tunnus]])&gt;0, "JA", "NEJ")</f>
        <v>NEJ</v>
      </c>
    </row>
    <row r="4414" spans="1:8" x14ac:dyDescent="0.35">
      <c r="A4414" t="s">
        <v>234</v>
      </c>
      <c r="B4414" t="s">
        <v>235</v>
      </c>
      <c r="C4414" s="1">
        <v>993.31</v>
      </c>
      <c r="D4414">
        <v>3092025</v>
      </c>
      <c r="E4414">
        <v>4571</v>
      </c>
      <c r="F4414" t="s">
        <v>24</v>
      </c>
      <c r="G4414">
        <v>5352</v>
      </c>
      <c r="H4414" t="str">
        <f>IF(COUNTIF(Aktiva_företag[FO-nummer],ostolaskut_2025[[#This Row],[Toimittajan Y-tunnus]])&gt;0, "JA", "NEJ")</f>
        <v>NEJ</v>
      </c>
    </row>
    <row r="4415" spans="1:8" x14ac:dyDescent="0.35">
      <c r="A4415" t="s">
        <v>234</v>
      </c>
      <c r="B4415" t="s">
        <v>235</v>
      </c>
      <c r="C4415" s="1">
        <v>425.7</v>
      </c>
      <c r="D4415">
        <v>3092025</v>
      </c>
      <c r="E4415">
        <v>4571</v>
      </c>
      <c r="F4415" t="s">
        <v>24</v>
      </c>
      <c r="G4415">
        <v>5352</v>
      </c>
      <c r="H4415" t="str">
        <f>IF(COUNTIF(Aktiva_företag[FO-nummer],ostolaskut_2025[[#This Row],[Toimittajan Y-tunnus]])&gt;0, "JA", "NEJ")</f>
        <v>NEJ</v>
      </c>
    </row>
    <row r="4416" spans="1:8" x14ac:dyDescent="0.35">
      <c r="A4416" t="s">
        <v>234</v>
      </c>
      <c r="B4416" t="s">
        <v>235</v>
      </c>
      <c r="C4416" s="1">
        <v>162.05000000000001</v>
      </c>
      <c r="D4416">
        <v>3092025</v>
      </c>
      <c r="E4416">
        <v>4571</v>
      </c>
      <c r="F4416" t="s">
        <v>24</v>
      </c>
      <c r="G4416">
        <v>5352</v>
      </c>
      <c r="H4416" t="str">
        <f>IF(COUNTIF(Aktiva_företag[FO-nummer],ostolaskut_2025[[#This Row],[Toimittajan Y-tunnus]])&gt;0, "JA", "NEJ")</f>
        <v>NEJ</v>
      </c>
    </row>
    <row r="4417" spans="1:8" x14ac:dyDescent="0.35">
      <c r="A4417" t="s">
        <v>234</v>
      </c>
      <c r="B4417" t="s">
        <v>235</v>
      </c>
      <c r="C4417" s="1">
        <v>673.66</v>
      </c>
      <c r="D4417">
        <v>3092025</v>
      </c>
      <c r="E4417">
        <v>4571</v>
      </c>
      <c r="F4417" t="s">
        <v>24</v>
      </c>
      <c r="G4417">
        <v>5352</v>
      </c>
      <c r="H4417" t="str">
        <f>IF(COUNTIF(Aktiva_företag[FO-nummer],ostolaskut_2025[[#This Row],[Toimittajan Y-tunnus]])&gt;0, "JA", "NEJ")</f>
        <v>NEJ</v>
      </c>
    </row>
    <row r="4418" spans="1:8" x14ac:dyDescent="0.35">
      <c r="A4418" t="s">
        <v>234</v>
      </c>
      <c r="B4418" t="s">
        <v>235</v>
      </c>
      <c r="C4418" s="1">
        <v>141.05000000000001</v>
      </c>
      <c r="D4418">
        <v>3092025</v>
      </c>
      <c r="E4418">
        <v>4571</v>
      </c>
      <c r="F4418" t="s">
        <v>24</v>
      </c>
      <c r="G4418">
        <v>3551</v>
      </c>
      <c r="H4418" t="str">
        <f>IF(COUNTIF(Aktiva_företag[FO-nummer],ostolaskut_2025[[#This Row],[Toimittajan Y-tunnus]])&gt;0, "JA", "NEJ")</f>
        <v>NEJ</v>
      </c>
    </row>
    <row r="4419" spans="1:8" x14ac:dyDescent="0.35">
      <c r="A4419" t="s">
        <v>234</v>
      </c>
      <c r="B4419" t="s">
        <v>235</v>
      </c>
      <c r="C4419" s="1">
        <v>472.28</v>
      </c>
      <c r="D4419">
        <v>3092025</v>
      </c>
      <c r="E4419">
        <v>4571</v>
      </c>
      <c r="F4419" t="s">
        <v>24</v>
      </c>
      <c r="G4419">
        <v>5352</v>
      </c>
      <c r="H4419" t="str">
        <f>IF(COUNTIF(Aktiva_företag[FO-nummer],ostolaskut_2025[[#This Row],[Toimittajan Y-tunnus]])&gt;0, "JA", "NEJ")</f>
        <v>NEJ</v>
      </c>
    </row>
    <row r="4420" spans="1:8" x14ac:dyDescent="0.35">
      <c r="A4420" t="s">
        <v>234</v>
      </c>
      <c r="B4420" t="s">
        <v>235</v>
      </c>
      <c r="C4420" s="1">
        <v>312.62</v>
      </c>
      <c r="D4420">
        <v>3092025</v>
      </c>
      <c r="E4420">
        <v>4571</v>
      </c>
      <c r="F4420" t="s">
        <v>24</v>
      </c>
      <c r="G4420">
        <v>4601</v>
      </c>
      <c r="H4420" t="str">
        <f>IF(COUNTIF(Aktiva_företag[FO-nummer],ostolaskut_2025[[#This Row],[Toimittajan Y-tunnus]])&gt;0, "JA", "NEJ")</f>
        <v>NEJ</v>
      </c>
    </row>
    <row r="4421" spans="1:8" x14ac:dyDescent="0.35">
      <c r="A4421" t="s">
        <v>234</v>
      </c>
      <c r="B4421" t="s">
        <v>235</v>
      </c>
      <c r="C4421" s="1">
        <v>205.48</v>
      </c>
      <c r="D4421">
        <v>3092025</v>
      </c>
      <c r="E4421">
        <v>4571</v>
      </c>
      <c r="F4421" t="s">
        <v>24</v>
      </c>
      <c r="G4421">
        <v>5352</v>
      </c>
      <c r="H4421" t="str">
        <f>IF(COUNTIF(Aktiva_företag[FO-nummer],ostolaskut_2025[[#This Row],[Toimittajan Y-tunnus]])&gt;0, "JA", "NEJ")</f>
        <v>NEJ</v>
      </c>
    </row>
    <row r="4422" spans="1:8" x14ac:dyDescent="0.35">
      <c r="A4422" t="s">
        <v>234</v>
      </c>
      <c r="B4422" t="s">
        <v>235</v>
      </c>
      <c r="C4422" s="1">
        <v>471.57</v>
      </c>
      <c r="D4422">
        <v>8092025</v>
      </c>
      <c r="E4422">
        <v>4571</v>
      </c>
      <c r="F4422" t="s">
        <v>24</v>
      </c>
      <c r="G4422">
        <v>5551</v>
      </c>
      <c r="H4422" t="str">
        <f>IF(COUNTIF(Aktiva_företag[FO-nummer],ostolaskut_2025[[#This Row],[Toimittajan Y-tunnus]])&gt;0, "JA", "NEJ")</f>
        <v>NEJ</v>
      </c>
    </row>
    <row r="4423" spans="1:8" x14ac:dyDescent="0.35">
      <c r="A4423" t="s">
        <v>234</v>
      </c>
      <c r="B4423" t="s">
        <v>235</v>
      </c>
      <c r="C4423" s="1">
        <v>75.540000000000006</v>
      </c>
      <c r="D4423">
        <v>8092025</v>
      </c>
      <c r="E4423">
        <v>4571</v>
      </c>
      <c r="F4423" t="s">
        <v>24</v>
      </c>
      <c r="G4423">
        <v>3551</v>
      </c>
      <c r="H4423" t="str">
        <f>IF(COUNTIF(Aktiva_företag[FO-nummer],ostolaskut_2025[[#This Row],[Toimittajan Y-tunnus]])&gt;0, "JA", "NEJ")</f>
        <v>NEJ</v>
      </c>
    </row>
    <row r="4424" spans="1:8" x14ac:dyDescent="0.35">
      <c r="A4424" t="s">
        <v>234</v>
      </c>
      <c r="B4424" t="s">
        <v>235</v>
      </c>
      <c r="C4424" s="1">
        <v>49.16</v>
      </c>
      <c r="D4424">
        <v>8092025</v>
      </c>
      <c r="E4424">
        <v>4571</v>
      </c>
      <c r="F4424" t="s">
        <v>24</v>
      </c>
      <c r="G4424">
        <v>5352</v>
      </c>
      <c r="H4424" t="str">
        <f>IF(COUNTIF(Aktiva_företag[FO-nummer],ostolaskut_2025[[#This Row],[Toimittajan Y-tunnus]])&gt;0, "JA", "NEJ")</f>
        <v>NEJ</v>
      </c>
    </row>
    <row r="4425" spans="1:8" x14ac:dyDescent="0.35">
      <c r="A4425" t="s">
        <v>234</v>
      </c>
      <c r="B4425" t="s">
        <v>235</v>
      </c>
      <c r="C4425" s="1">
        <v>72.459999999999994</v>
      </c>
      <c r="D4425">
        <v>8092025</v>
      </c>
      <c r="E4425">
        <v>4571</v>
      </c>
      <c r="F4425" t="s">
        <v>24</v>
      </c>
      <c r="G4425">
        <v>4601</v>
      </c>
      <c r="H4425" t="str">
        <f>IF(COUNTIF(Aktiva_företag[FO-nummer],ostolaskut_2025[[#This Row],[Toimittajan Y-tunnus]])&gt;0, "JA", "NEJ")</f>
        <v>NEJ</v>
      </c>
    </row>
    <row r="4426" spans="1:8" x14ac:dyDescent="0.35">
      <c r="A4426" t="s">
        <v>234</v>
      </c>
      <c r="B4426" t="s">
        <v>235</v>
      </c>
      <c r="C4426" s="1">
        <v>71.02</v>
      </c>
      <c r="D4426">
        <v>8092025</v>
      </c>
      <c r="E4426">
        <v>4571</v>
      </c>
      <c r="F4426" t="s">
        <v>24</v>
      </c>
      <c r="G4426">
        <v>3551</v>
      </c>
      <c r="H4426" t="str">
        <f>IF(COUNTIF(Aktiva_företag[FO-nummer],ostolaskut_2025[[#This Row],[Toimittajan Y-tunnus]])&gt;0, "JA", "NEJ")</f>
        <v>NEJ</v>
      </c>
    </row>
    <row r="4427" spans="1:8" x14ac:dyDescent="0.35">
      <c r="A4427" t="s">
        <v>234</v>
      </c>
      <c r="B4427" t="s">
        <v>235</v>
      </c>
      <c r="C4427" s="1">
        <v>281.68</v>
      </c>
      <c r="D4427">
        <v>8092025</v>
      </c>
      <c r="E4427">
        <v>4571</v>
      </c>
      <c r="F4427" t="s">
        <v>24</v>
      </c>
      <c r="G4427">
        <v>5352</v>
      </c>
      <c r="H4427" t="str">
        <f>IF(COUNTIF(Aktiva_företag[FO-nummer],ostolaskut_2025[[#This Row],[Toimittajan Y-tunnus]])&gt;0, "JA", "NEJ")</f>
        <v>NEJ</v>
      </c>
    </row>
    <row r="4428" spans="1:8" x14ac:dyDescent="0.35">
      <c r="A4428" t="s">
        <v>234</v>
      </c>
      <c r="B4428" t="s">
        <v>235</v>
      </c>
      <c r="C4428" s="1">
        <v>80.33</v>
      </c>
      <c r="D4428">
        <v>8092025</v>
      </c>
      <c r="E4428">
        <v>4571</v>
      </c>
      <c r="F4428" t="s">
        <v>24</v>
      </c>
      <c r="G4428">
        <v>4601</v>
      </c>
      <c r="H4428" t="str">
        <f>IF(COUNTIF(Aktiva_företag[FO-nummer],ostolaskut_2025[[#This Row],[Toimittajan Y-tunnus]])&gt;0, "JA", "NEJ")</f>
        <v>NEJ</v>
      </c>
    </row>
    <row r="4429" spans="1:8" x14ac:dyDescent="0.35">
      <c r="A4429" t="s">
        <v>234</v>
      </c>
      <c r="B4429" t="s">
        <v>235</v>
      </c>
      <c r="C4429" s="1">
        <v>201.5</v>
      </c>
      <c r="D4429">
        <v>3092025</v>
      </c>
      <c r="E4429">
        <v>4571</v>
      </c>
      <c r="F4429" t="s">
        <v>24</v>
      </c>
      <c r="G4429">
        <v>3551</v>
      </c>
      <c r="H4429" t="str">
        <f>IF(COUNTIF(Aktiva_företag[FO-nummer],ostolaskut_2025[[#This Row],[Toimittajan Y-tunnus]])&gt;0, "JA", "NEJ")</f>
        <v>NEJ</v>
      </c>
    </row>
    <row r="4430" spans="1:8" x14ac:dyDescent="0.35">
      <c r="A4430" t="s">
        <v>234</v>
      </c>
      <c r="B4430" t="s">
        <v>235</v>
      </c>
      <c r="C4430" s="1">
        <v>25.33</v>
      </c>
      <c r="D4430">
        <v>3092025</v>
      </c>
      <c r="E4430">
        <v>4571</v>
      </c>
      <c r="F4430" t="s">
        <v>24</v>
      </c>
      <c r="G4430">
        <v>5352</v>
      </c>
      <c r="H4430" t="str">
        <f>IF(COUNTIF(Aktiva_företag[FO-nummer],ostolaskut_2025[[#This Row],[Toimittajan Y-tunnus]])&gt;0, "JA", "NEJ")</f>
        <v>NEJ</v>
      </c>
    </row>
    <row r="4431" spans="1:8" x14ac:dyDescent="0.35">
      <c r="A4431" t="s">
        <v>234</v>
      </c>
      <c r="B4431" t="s">
        <v>235</v>
      </c>
      <c r="C4431" s="1">
        <v>52.54</v>
      </c>
      <c r="D4431">
        <v>15092025</v>
      </c>
      <c r="E4431">
        <v>4571</v>
      </c>
      <c r="F4431" t="s">
        <v>24</v>
      </c>
      <c r="G4431">
        <v>4601</v>
      </c>
      <c r="H4431" t="str">
        <f>IF(COUNTIF(Aktiva_företag[FO-nummer],ostolaskut_2025[[#This Row],[Toimittajan Y-tunnus]])&gt;0, "JA", "NEJ")</f>
        <v>NEJ</v>
      </c>
    </row>
    <row r="4432" spans="1:8" x14ac:dyDescent="0.35">
      <c r="A4432" t="s">
        <v>234</v>
      </c>
      <c r="B4432" t="s">
        <v>235</v>
      </c>
      <c r="C4432" s="1">
        <v>688.03</v>
      </c>
      <c r="D4432">
        <v>15092025</v>
      </c>
      <c r="E4432">
        <v>4571</v>
      </c>
      <c r="F4432" t="s">
        <v>24</v>
      </c>
      <c r="G4432">
        <v>4601</v>
      </c>
      <c r="H4432" t="str">
        <f>IF(COUNTIF(Aktiva_företag[FO-nummer],ostolaskut_2025[[#This Row],[Toimittajan Y-tunnus]])&gt;0, "JA", "NEJ")</f>
        <v>NEJ</v>
      </c>
    </row>
    <row r="4433" spans="1:8" x14ac:dyDescent="0.35">
      <c r="A4433" t="s">
        <v>234</v>
      </c>
      <c r="B4433" t="s">
        <v>235</v>
      </c>
      <c r="C4433" s="1">
        <v>390.46</v>
      </c>
      <c r="D4433">
        <v>15092025</v>
      </c>
      <c r="E4433">
        <v>4571</v>
      </c>
      <c r="F4433" t="s">
        <v>24</v>
      </c>
      <c r="G4433">
        <v>4601</v>
      </c>
      <c r="H4433" t="str">
        <f>IF(COUNTIF(Aktiva_företag[FO-nummer],ostolaskut_2025[[#This Row],[Toimittajan Y-tunnus]])&gt;0, "JA", "NEJ")</f>
        <v>NEJ</v>
      </c>
    </row>
    <row r="4434" spans="1:8" x14ac:dyDescent="0.35">
      <c r="A4434" t="s">
        <v>234</v>
      </c>
      <c r="B4434" t="s">
        <v>235</v>
      </c>
      <c r="C4434" s="1">
        <v>259.7</v>
      </c>
      <c r="D4434">
        <v>15092025</v>
      </c>
      <c r="E4434">
        <v>4571</v>
      </c>
      <c r="F4434" t="s">
        <v>24</v>
      </c>
      <c r="G4434">
        <v>5352</v>
      </c>
      <c r="H4434" t="str">
        <f>IF(COUNTIF(Aktiva_företag[FO-nummer],ostolaskut_2025[[#This Row],[Toimittajan Y-tunnus]])&gt;0, "JA", "NEJ")</f>
        <v>NEJ</v>
      </c>
    </row>
    <row r="4435" spans="1:8" x14ac:dyDescent="0.35">
      <c r="A4435" t="s">
        <v>234</v>
      </c>
      <c r="B4435" t="s">
        <v>235</v>
      </c>
      <c r="C4435" s="1">
        <v>1121</v>
      </c>
      <c r="D4435">
        <v>15092025</v>
      </c>
      <c r="E4435">
        <v>4571</v>
      </c>
      <c r="F4435" t="s">
        <v>24</v>
      </c>
      <c r="G4435">
        <v>4601</v>
      </c>
      <c r="H4435" t="str">
        <f>IF(COUNTIF(Aktiva_företag[FO-nummer],ostolaskut_2025[[#This Row],[Toimittajan Y-tunnus]])&gt;0, "JA", "NEJ")</f>
        <v>NEJ</v>
      </c>
    </row>
    <row r="4436" spans="1:8" x14ac:dyDescent="0.35">
      <c r="A4436" t="s">
        <v>234</v>
      </c>
      <c r="B4436" t="s">
        <v>235</v>
      </c>
      <c r="C4436" s="1">
        <v>157.31</v>
      </c>
      <c r="D4436">
        <v>15092025</v>
      </c>
      <c r="E4436">
        <v>4571</v>
      </c>
      <c r="F4436" t="s">
        <v>24</v>
      </c>
      <c r="G4436">
        <v>3551</v>
      </c>
      <c r="H4436" t="str">
        <f>IF(COUNTIF(Aktiva_företag[FO-nummer],ostolaskut_2025[[#This Row],[Toimittajan Y-tunnus]])&gt;0, "JA", "NEJ")</f>
        <v>NEJ</v>
      </c>
    </row>
    <row r="4437" spans="1:8" x14ac:dyDescent="0.35">
      <c r="A4437" t="s">
        <v>234</v>
      </c>
      <c r="B4437" t="s">
        <v>235</v>
      </c>
      <c r="C4437" s="1">
        <v>109.61</v>
      </c>
      <c r="D4437">
        <v>15092025</v>
      </c>
      <c r="E4437">
        <v>4571</v>
      </c>
      <c r="F4437" t="s">
        <v>24</v>
      </c>
      <c r="G4437">
        <v>4601</v>
      </c>
      <c r="H4437" t="str">
        <f>IF(COUNTIF(Aktiva_företag[FO-nummer],ostolaskut_2025[[#This Row],[Toimittajan Y-tunnus]])&gt;0, "JA", "NEJ")</f>
        <v>NEJ</v>
      </c>
    </row>
    <row r="4438" spans="1:8" x14ac:dyDescent="0.35">
      <c r="A4438" t="s">
        <v>234</v>
      </c>
      <c r="B4438" t="s">
        <v>235</v>
      </c>
      <c r="C4438" s="1">
        <v>112.37</v>
      </c>
      <c r="D4438">
        <v>15092025</v>
      </c>
      <c r="E4438">
        <v>4571</v>
      </c>
      <c r="F4438" t="s">
        <v>24</v>
      </c>
      <c r="G4438">
        <v>4601</v>
      </c>
      <c r="H4438" t="str">
        <f>IF(COUNTIF(Aktiva_företag[FO-nummer],ostolaskut_2025[[#This Row],[Toimittajan Y-tunnus]])&gt;0, "JA", "NEJ")</f>
        <v>NEJ</v>
      </c>
    </row>
    <row r="4439" spans="1:8" x14ac:dyDescent="0.35">
      <c r="A4439" t="s">
        <v>234</v>
      </c>
      <c r="B4439" t="s">
        <v>235</v>
      </c>
      <c r="C4439" s="1">
        <v>251.17</v>
      </c>
      <c r="D4439">
        <v>15092025</v>
      </c>
      <c r="E4439">
        <v>4571</v>
      </c>
      <c r="F4439" t="s">
        <v>24</v>
      </c>
      <c r="G4439">
        <v>5352</v>
      </c>
      <c r="H4439" t="str">
        <f>IF(COUNTIF(Aktiva_företag[FO-nummer],ostolaskut_2025[[#This Row],[Toimittajan Y-tunnus]])&gt;0, "JA", "NEJ")</f>
        <v>NEJ</v>
      </c>
    </row>
    <row r="4440" spans="1:8" x14ac:dyDescent="0.35">
      <c r="A4440" t="s">
        <v>234</v>
      </c>
      <c r="B4440" t="s">
        <v>235</v>
      </c>
      <c r="C4440" s="1">
        <v>308.97000000000003</v>
      </c>
      <c r="D4440">
        <v>18092025</v>
      </c>
      <c r="E4440">
        <v>4571</v>
      </c>
      <c r="F4440" t="s">
        <v>24</v>
      </c>
      <c r="G4440">
        <v>5352</v>
      </c>
      <c r="H4440" t="str">
        <f>IF(COUNTIF(Aktiva_företag[FO-nummer],ostolaskut_2025[[#This Row],[Toimittajan Y-tunnus]])&gt;0, "JA", "NEJ")</f>
        <v>NEJ</v>
      </c>
    </row>
    <row r="4441" spans="1:8" x14ac:dyDescent="0.35">
      <c r="A4441" t="s">
        <v>234</v>
      </c>
      <c r="B4441" t="s">
        <v>235</v>
      </c>
      <c r="C4441" s="1">
        <v>23.67</v>
      </c>
      <c r="D4441">
        <v>18092025</v>
      </c>
      <c r="E4441">
        <v>4571</v>
      </c>
      <c r="F4441" t="s">
        <v>24</v>
      </c>
      <c r="G4441">
        <v>5352</v>
      </c>
      <c r="H4441" t="str">
        <f>IF(COUNTIF(Aktiva_företag[FO-nummer],ostolaskut_2025[[#This Row],[Toimittajan Y-tunnus]])&gt;0, "JA", "NEJ")</f>
        <v>NEJ</v>
      </c>
    </row>
    <row r="4442" spans="1:8" x14ac:dyDescent="0.35">
      <c r="A4442" t="s">
        <v>234</v>
      </c>
      <c r="B4442" t="s">
        <v>235</v>
      </c>
      <c r="C4442" s="1">
        <v>113.11</v>
      </c>
      <c r="D4442">
        <v>18092025</v>
      </c>
      <c r="E4442">
        <v>4571</v>
      </c>
      <c r="F4442" t="s">
        <v>24</v>
      </c>
      <c r="G4442">
        <v>5352</v>
      </c>
      <c r="H4442" t="str">
        <f>IF(COUNTIF(Aktiva_företag[FO-nummer],ostolaskut_2025[[#This Row],[Toimittajan Y-tunnus]])&gt;0, "JA", "NEJ")</f>
        <v>NEJ</v>
      </c>
    </row>
    <row r="4443" spans="1:8" x14ac:dyDescent="0.35">
      <c r="A4443" t="s">
        <v>234</v>
      </c>
      <c r="B4443" t="s">
        <v>235</v>
      </c>
      <c r="C4443" s="1">
        <v>1124.45</v>
      </c>
      <c r="D4443">
        <v>18092025</v>
      </c>
      <c r="E4443">
        <v>4571</v>
      </c>
      <c r="F4443" t="s">
        <v>24</v>
      </c>
      <c r="G4443">
        <v>4601</v>
      </c>
      <c r="H4443" t="str">
        <f>IF(COUNTIF(Aktiva_företag[FO-nummer],ostolaskut_2025[[#This Row],[Toimittajan Y-tunnus]])&gt;0, "JA", "NEJ")</f>
        <v>NEJ</v>
      </c>
    </row>
    <row r="4444" spans="1:8" x14ac:dyDescent="0.35">
      <c r="A4444" t="s">
        <v>234</v>
      </c>
      <c r="B4444" t="s">
        <v>235</v>
      </c>
      <c r="C4444" s="1">
        <v>460.05</v>
      </c>
      <c r="D4444">
        <v>3102025</v>
      </c>
      <c r="E4444">
        <v>4571</v>
      </c>
      <c r="F4444" t="s">
        <v>24</v>
      </c>
      <c r="G4444">
        <v>5352</v>
      </c>
      <c r="H4444" t="str">
        <f>IF(COUNTIF(Aktiva_företag[FO-nummer],ostolaskut_2025[[#This Row],[Toimittajan Y-tunnus]])&gt;0, "JA", "NEJ")</f>
        <v>NEJ</v>
      </c>
    </row>
    <row r="4445" spans="1:8" x14ac:dyDescent="0.35">
      <c r="A4445" t="s">
        <v>234</v>
      </c>
      <c r="B4445" t="s">
        <v>235</v>
      </c>
      <c r="C4445" s="1">
        <v>310.82</v>
      </c>
      <c r="D4445">
        <v>3102025</v>
      </c>
      <c r="E4445">
        <v>4571</v>
      </c>
      <c r="F4445" t="s">
        <v>24</v>
      </c>
      <c r="G4445">
        <v>4601</v>
      </c>
      <c r="H4445" t="str">
        <f>IF(COUNTIF(Aktiva_företag[FO-nummer],ostolaskut_2025[[#This Row],[Toimittajan Y-tunnus]])&gt;0, "JA", "NEJ")</f>
        <v>NEJ</v>
      </c>
    </row>
    <row r="4446" spans="1:8" x14ac:dyDescent="0.35">
      <c r="A4446" t="s">
        <v>234</v>
      </c>
      <c r="B4446" t="s">
        <v>235</v>
      </c>
      <c r="C4446" s="1">
        <v>1534.78</v>
      </c>
      <c r="D4446">
        <v>3102025</v>
      </c>
      <c r="E4446">
        <v>4571</v>
      </c>
      <c r="F4446" t="s">
        <v>24</v>
      </c>
      <c r="G4446">
        <v>5352</v>
      </c>
      <c r="H4446" t="str">
        <f>IF(COUNTIF(Aktiva_företag[FO-nummer],ostolaskut_2025[[#This Row],[Toimittajan Y-tunnus]])&gt;0, "JA", "NEJ")</f>
        <v>NEJ</v>
      </c>
    </row>
    <row r="4447" spans="1:8" x14ac:dyDescent="0.35">
      <c r="A4447" t="s">
        <v>234</v>
      </c>
      <c r="B4447" t="s">
        <v>235</v>
      </c>
      <c r="C4447" s="1">
        <v>730.9</v>
      </c>
      <c r="D4447">
        <v>3102025</v>
      </c>
      <c r="E4447">
        <v>4571</v>
      </c>
      <c r="F4447" t="s">
        <v>24</v>
      </c>
      <c r="G4447">
        <v>5352</v>
      </c>
      <c r="H4447" t="str">
        <f>IF(COUNTIF(Aktiva_företag[FO-nummer],ostolaskut_2025[[#This Row],[Toimittajan Y-tunnus]])&gt;0, "JA", "NEJ")</f>
        <v>NEJ</v>
      </c>
    </row>
    <row r="4448" spans="1:8" x14ac:dyDescent="0.35">
      <c r="A4448" t="s">
        <v>234</v>
      </c>
      <c r="B4448" t="s">
        <v>235</v>
      </c>
      <c r="C4448" s="1">
        <v>206.88</v>
      </c>
      <c r="D4448">
        <v>3102025</v>
      </c>
      <c r="E4448">
        <v>4571</v>
      </c>
      <c r="F4448" t="s">
        <v>24</v>
      </c>
      <c r="G4448">
        <v>3601</v>
      </c>
      <c r="H4448" t="str">
        <f>IF(COUNTIF(Aktiva_företag[FO-nummer],ostolaskut_2025[[#This Row],[Toimittajan Y-tunnus]])&gt;0, "JA", "NEJ")</f>
        <v>NEJ</v>
      </c>
    </row>
    <row r="4449" spans="1:8" x14ac:dyDescent="0.35">
      <c r="A4449" t="s">
        <v>234</v>
      </c>
      <c r="B4449" t="s">
        <v>235</v>
      </c>
      <c r="C4449" s="1">
        <v>201.5</v>
      </c>
      <c r="D4449">
        <v>3102025</v>
      </c>
      <c r="E4449">
        <v>4571</v>
      </c>
      <c r="F4449" t="s">
        <v>24</v>
      </c>
      <c r="G4449">
        <v>5352</v>
      </c>
      <c r="H4449" t="str">
        <f>IF(COUNTIF(Aktiva_företag[FO-nummer],ostolaskut_2025[[#This Row],[Toimittajan Y-tunnus]])&gt;0, "JA", "NEJ")</f>
        <v>NEJ</v>
      </c>
    </row>
    <row r="4450" spans="1:8" x14ac:dyDescent="0.35">
      <c r="A4450" t="s">
        <v>234</v>
      </c>
      <c r="B4450" t="s">
        <v>235</v>
      </c>
      <c r="C4450" s="1">
        <v>1044.8900000000001</v>
      </c>
      <c r="D4450">
        <v>3102025</v>
      </c>
      <c r="E4450">
        <v>4571</v>
      </c>
      <c r="F4450" t="s">
        <v>24</v>
      </c>
      <c r="G4450">
        <v>5352</v>
      </c>
      <c r="H4450" t="str">
        <f>IF(COUNTIF(Aktiva_företag[FO-nummer],ostolaskut_2025[[#This Row],[Toimittajan Y-tunnus]])&gt;0, "JA", "NEJ")</f>
        <v>NEJ</v>
      </c>
    </row>
    <row r="4451" spans="1:8" x14ac:dyDescent="0.35">
      <c r="A4451" t="s">
        <v>234</v>
      </c>
      <c r="B4451" t="s">
        <v>235</v>
      </c>
      <c r="C4451" s="1">
        <v>447.81</v>
      </c>
      <c r="D4451">
        <v>3102025</v>
      </c>
      <c r="E4451">
        <v>4571</v>
      </c>
      <c r="F4451" t="s">
        <v>24</v>
      </c>
      <c r="G4451">
        <v>5352</v>
      </c>
      <c r="H4451" t="str">
        <f>IF(COUNTIF(Aktiva_företag[FO-nummer],ostolaskut_2025[[#This Row],[Toimittajan Y-tunnus]])&gt;0, "JA", "NEJ")</f>
        <v>NEJ</v>
      </c>
    </row>
    <row r="4452" spans="1:8" x14ac:dyDescent="0.35">
      <c r="A4452" t="s">
        <v>234</v>
      </c>
      <c r="B4452" t="s">
        <v>235</v>
      </c>
      <c r="C4452" s="1">
        <v>146.24</v>
      </c>
      <c r="D4452">
        <v>3102025</v>
      </c>
      <c r="E4452">
        <v>4571</v>
      </c>
      <c r="F4452" t="s">
        <v>24</v>
      </c>
      <c r="G4452">
        <v>5352</v>
      </c>
      <c r="H4452" t="str">
        <f>IF(COUNTIF(Aktiva_företag[FO-nummer],ostolaskut_2025[[#This Row],[Toimittajan Y-tunnus]])&gt;0, "JA", "NEJ")</f>
        <v>NEJ</v>
      </c>
    </row>
    <row r="4453" spans="1:8" x14ac:dyDescent="0.35">
      <c r="A4453" t="s">
        <v>234</v>
      </c>
      <c r="B4453" t="s">
        <v>235</v>
      </c>
      <c r="C4453" s="1">
        <v>151.31</v>
      </c>
      <c r="D4453">
        <v>3102025</v>
      </c>
      <c r="E4453">
        <v>4571</v>
      </c>
      <c r="F4453" t="s">
        <v>24</v>
      </c>
      <c r="G4453">
        <v>5352</v>
      </c>
      <c r="H4453" t="str">
        <f>IF(COUNTIF(Aktiva_företag[FO-nummer],ostolaskut_2025[[#This Row],[Toimittajan Y-tunnus]])&gt;0, "JA", "NEJ")</f>
        <v>NEJ</v>
      </c>
    </row>
    <row r="4454" spans="1:8" x14ac:dyDescent="0.35">
      <c r="A4454" t="s">
        <v>234</v>
      </c>
      <c r="B4454" t="s">
        <v>235</v>
      </c>
      <c r="C4454" s="1">
        <v>175.3</v>
      </c>
      <c r="D4454">
        <v>3102025</v>
      </c>
      <c r="E4454">
        <v>4571</v>
      </c>
      <c r="F4454" t="s">
        <v>24</v>
      </c>
      <c r="G4454">
        <v>3601</v>
      </c>
      <c r="H4454" t="str">
        <f>IF(COUNTIF(Aktiva_företag[FO-nummer],ostolaskut_2025[[#This Row],[Toimittajan Y-tunnus]])&gt;0, "JA", "NEJ")</f>
        <v>NEJ</v>
      </c>
    </row>
    <row r="4455" spans="1:8" x14ac:dyDescent="0.35">
      <c r="A4455" t="s">
        <v>234</v>
      </c>
      <c r="B4455" t="s">
        <v>235</v>
      </c>
      <c r="C4455" s="1">
        <v>723.2</v>
      </c>
      <c r="D4455">
        <v>3102025</v>
      </c>
      <c r="E4455">
        <v>4571</v>
      </c>
      <c r="F4455" t="s">
        <v>24</v>
      </c>
      <c r="G4455">
        <v>5352</v>
      </c>
      <c r="H4455" t="str">
        <f>IF(COUNTIF(Aktiva_företag[FO-nummer],ostolaskut_2025[[#This Row],[Toimittajan Y-tunnus]])&gt;0, "JA", "NEJ")</f>
        <v>NEJ</v>
      </c>
    </row>
    <row r="4456" spans="1:8" x14ac:dyDescent="0.35">
      <c r="A4456" t="s">
        <v>234</v>
      </c>
      <c r="B4456" t="s">
        <v>235</v>
      </c>
      <c r="C4456" s="1">
        <v>647.51</v>
      </c>
      <c r="D4456">
        <v>3102025</v>
      </c>
      <c r="E4456">
        <v>4571</v>
      </c>
      <c r="F4456" t="s">
        <v>24</v>
      </c>
      <c r="G4456">
        <v>5352</v>
      </c>
      <c r="H4456" t="str">
        <f>IF(COUNTIF(Aktiva_företag[FO-nummer],ostolaskut_2025[[#This Row],[Toimittajan Y-tunnus]])&gt;0, "JA", "NEJ")</f>
        <v>NEJ</v>
      </c>
    </row>
    <row r="4457" spans="1:8" x14ac:dyDescent="0.35">
      <c r="A4457" t="s">
        <v>234</v>
      </c>
      <c r="B4457" t="s">
        <v>235</v>
      </c>
      <c r="C4457" s="1">
        <v>1548.12</v>
      </c>
      <c r="D4457">
        <v>3102025</v>
      </c>
      <c r="E4457">
        <v>4571</v>
      </c>
      <c r="F4457" t="s">
        <v>24</v>
      </c>
      <c r="G4457">
        <v>5352</v>
      </c>
      <c r="H4457" t="str">
        <f>IF(COUNTIF(Aktiva_företag[FO-nummer],ostolaskut_2025[[#This Row],[Toimittajan Y-tunnus]])&gt;0, "JA", "NEJ")</f>
        <v>NEJ</v>
      </c>
    </row>
    <row r="4458" spans="1:8" x14ac:dyDescent="0.35">
      <c r="A4458" t="s">
        <v>234</v>
      </c>
      <c r="B4458" t="s">
        <v>235</v>
      </c>
      <c r="C4458" s="1">
        <v>2068.2600000000002</v>
      </c>
      <c r="D4458">
        <v>3102025</v>
      </c>
      <c r="E4458">
        <v>4571</v>
      </c>
      <c r="F4458" t="s">
        <v>24</v>
      </c>
      <c r="G4458">
        <v>5352</v>
      </c>
      <c r="H4458" t="str">
        <f>IF(COUNTIF(Aktiva_företag[FO-nummer],ostolaskut_2025[[#This Row],[Toimittajan Y-tunnus]])&gt;0, "JA", "NEJ")</f>
        <v>NEJ</v>
      </c>
    </row>
    <row r="4459" spans="1:8" x14ac:dyDescent="0.35">
      <c r="A4459" t="s">
        <v>234</v>
      </c>
      <c r="B4459" t="s">
        <v>235</v>
      </c>
      <c r="C4459" s="1">
        <v>183.68</v>
      </c>
      <c r="D4459">
        <v>3102025</v>
      </c>
      <c r="E4459">
        <v>4571</v>
      </c>
      <c r="F4459" t="s">
        <v>24</v>
      </c>
      <c r="G4459">
        <v>5352</v>
      </c>
      <c r="H4459" t="str">
        <f>IF(COUNTIF(Aktiva_företag[FO-nummer],ostolaskut_2025[[#This Row],[Toimittajan Y-tunnus]])&gt;0, "JA", "NEJ")</f>
        <v>NEJ</v>
      </c>
    </row>
    <row r="4460" spans="1:8" x14ac:dyDescent="0.35">
      <c r="A4460" t="s">
        <v>234</v>
      </c>
      <c r="B4460" t="s">
        <v>235</v>
      </c>
      <c r="C4460" s="1">
        <v>57.52</v>
      </c>
      <c r="D4460">
        <v>3102025</v>
      </c>
      <c r="E4460">
        <v>4571</v>
      </c>
      <c r="F4460" t="s">
        <v>24</v>
      </c>
      <c r="G4460">
        <v>4601</v>
      </c>
      <c r="H4460" t="str">
        <f>IF(COUNTIF(Aktiva_företag[FO-nummer],ostolaskut_2025[[#This Row],[Toimittajan Y-tunnus]])&gt;0, "JA", "NEJ")</f>
        <v>NEJ</v>
      </c>
    </row>
    <row r="4461" spans="1:8" x14ac:dyDescent="0.35">
      <c r="A4461" t="s">
        <v>234</v>
      </c>
      <c r="B4461" t="s">
        <v>235</v>
      </c>
      <c r="C4461" s="1">
        <v>1497.27</v>
      </c>
      <c r="D4461">
        <v>3102025</v>
      </c>
      <c r="E4461">
        <v>4571</v>
      </c>
      <c r="F4461" t="s">
        <v>24</v>
      </c>
      <c r="G4461">
        <v>5352</v>
      </c>
      <c r="H4461" t="str">
        <f>IF(COUNTIF(Aktiva_företag[FO-nummer],ostolaskut_2025[[#This Row],[Toimittajan Y-tunnus]])&gt;0, "JA", "NEJ")</f>
        <v>NEJ</v>
      </c>
    </row>
    <row r="4462" spans="1:8" x14ac:dyDescent="0.35">
      <c r="A4462" t="s">
        <v>234</v>
      </c>
      <c r="B4462" t="s">
        <v>235</v>
      </c>
      <c r="C4462" s="1">
        <v>522.67999999999995</v>
      </c>
      <c r="D4462">
        <v>3102025</v>
      </c>
      <c r="E4462">
        <v>4571</v>
      </c>
      <c r="F4462" t="s">
        <v>24</v>
      </c>
      <c r="G4462">
        <v>5352</v>
      </c>
      <c r="H4462" t="str">
        <f>IF(COUNTIF(Aktiva_företag[FO-nummer],ostolaskut_2025[[#This Row],[Toimittajan Y-tunnus]])&gt;0, "JA", "NEJ")</f>
        <v>NEJ</v>
      </c>
    </row>
    <row r="4463" spans="1:8" x14ac:dyDescent="0.35">
      <c r="A4463" t="s">
        <v>234</v>
      </c>
      <c r="B4463" t="s">
        <v>235</v>
      </c>
      <c r="C4463" s="1">
        <v>37.51</v>
      </c>
      <c r="D4463">
        <v>7102025</v>
      </c>
      <c r="E4463">
        <v>4571</v>
      </c>
      <c r="F4463" t="s">
        <v>24</v>
      </c>
      <c r="G4463">
        <v>4601</v>
      </c>
      <c r="H4463" t="str">
        <f>IF(COUNTIF(Aktiva_företag[FO-nummer],ostolaskut_2025[[#This Row],[Toimittajan Y-tunnus]])&gt;0, "JA", "NEJ")</f>
        <v>NEJ</v>
      </c>
    </row>
    <row r="4464" spans="1:8" x14ac:dyDescent="0.35">
      <c r="A4464" t="s">
        <v>234</v>
      </c>
      <c r="B4464" t="s">
        <v>235</v>
      </c>
      <c r="C4464" s="1">
        <v>150.02000000000001</v>
      </c>
      <c r="D4464">
        <v>7102025</v>
      </c>
      <c r="E4464">
        <v>4571</v>
      </c>
      <c r="F4464" t="s">
        <v>24</v>
      </c>
      <c r="G4464">
        <v>4601</v>
      </c>
      <c r="H4464" t="str">
        <f>IF(COUNTIF(Aktiva_företag[FO-nummer],ostolaskut_2025[[#This Row],[Toimittajan Y-tunnus]])&gt;0, "JA", "NEJ")</f>
        <v>NEJ</v>
      </c>
    </row>
    <row r="4465" spans="1:8" x14ac:dyDescent="0.35">
      <c r="A4465" t="s">
        <v>234</v>
      </c>
      <c r="B4465" t="s">
        <v>235</v>
      </c>
      <c r="C4465" s="1">
        <v>257.16000000000003</v>
      </c>
      <c r="D4465">
        <v>7102025</v>
      </c>
      <c r="E4465">
        <v>4571</v>
      </c>
      <c r="F4465" t="s">
        <v>24</v>
      </c>
      <c r="G4465">
        <v>5352</v>
      </c>
      <c r="H4465" t="str">
        <f>IF(COUNTIF(Aktiva_företag[FO-nummer],ostolaskut_2025[[#This Row],[Toimittajan Y-tunnus]])&gt;0, "JA", "NEJ")</f>
        <v>NEJ</v>
      </c>
    </row>
    <row r="4466" spans="1:8" x14ac:dyDescent="0.35">
      <c r="A4466" t="s">
        <v>234</v>
      </c>
      <c r="B4466" t="s">
        <v>235</v>
      </c>
      <c r="C4466" s="1">
        <v>121.16</v>
      </c>
      <c r="D4466">
        <v>7102025</v>
      </c>
      <c r="E4466">
        <v>4571</v>
      </c>
      <c r="F4466" t="s">
        <v>24</v>
      </c>
      <c r="G4466">
        <v>4601</v>
      </c>
      <c r="H4466" t="str">
        <f>IF(COUNTIF(Aktiva_företag[FO-nummer],ostolaskut_2025[[#This Row],[Toimittajan Y-tunnus]])&gt;0, "JA", "NEJ")</f>
        <v>NEJ</v>
      </c>
    </row>
    <row r="4467" spans="1:8" x14ac:dyDescent="0.35">
      <c r="A4467" t="s">
        <v>234</v>
      </c>
      <c r="B4467" t="s">
        <v>235</v>
      </c>
      <c r="C4467" s="1">
        <v>105.15</v>
      </c>
      <c r="D4467">
        <v>7102025</v>
      </c>
      <c r="E4467">
        <v>4571</v>
      </c>
      <c r="F4467" t="s">
        <v>24</v>
      </c>
      <c r="G4467">
        <v>3551</v>
      </c>
      <c r="H4467" t="str">
        <f>IF(COUNTIF(Aktiva_företag[FO-nummer],ostolaskut_2025[[#This Row],[Toimittajan Y-tunnus]])&gt;0, "JA", "NEJ")</f>
        <v>NEJ</v>
      </c>
    </row>
    <row r="4468" spans="1:8" x14ac:dyDescent="0.35">
      <c r="A4468" t="s">
        <v>234</v>
      </c>
      <c r="B4468" t="s">
        <v>235</v>
      </c>
      <c r="C4468" s="1">
        <v>737.41</v>
      </c>
      <c r="D4468">
        <v>7102025</v>
      </c>
      <c r="E4468">
        <v>4571</v>
      </c>
      <c r="F4468" t="s">
        <v>24</v>
      </c>
      <c r="G4468">
        <v>5352</v>
      </c>
      <c r="H4468" t="str">
        <f>IF(COUNTIF(Aktiva_företag[FO-nummer],ostolaskut_2025[[#This Row],[Toimittajan Y-tunnus]])&gt;0, "JA", "NEJ")</f>
        <v>NEJ</v>
      </c>
    </row>
    <row r="4469" spans="1:8" x14ac:dyDescent="0.35">
      <c r="A4469" t="s">
        <v>234</v>
      </c>
      <c r="B4469" t="s">
        <v>235</v>
      </c>
      <c r="C4469" s="1">
        <v>107.43</v>
      </c>
      <c r="D4469">
        <v>14102025</v>
      </c>
      <c r="E4469">
        <v>4571</v>
      </c>
      <c r="F4469" t="s">
        <v>24</v>
      </c>
      <c r="G4469">
        <v>5352</v>
      </c>
      <c r="H4469" t="str">
        <f>IF(COUNTIF(Aktiva_företag[FO-nummer],ostolaskut_2025[[#This Row],[Toimittajan Y-tunnus]])&gt;0, "JA", "NEJ")</f>
        <v>NEJ</v>
      </c>
    </row>
    <row r="4470" spans="1:8" x14ac:dyDescent="0.35">
      <c r="A4470" t="s">
        <v>234</v>
      </c>
      <c r="B4470" t="s">
        <v>235</v>
      </c>
      <c r="C4470" s="1">
        <v>89.47</v>
      </c>
      <c r="D4470">
        <v>14102025</v>
      </c>
      <c r="E4470">
        <v>4571</v>
      </c>
      <c r="F4470" t="s">
        <v>24</v>
      </c>
      <c r="G4470">
        <v>5352</v>
      </c>
      <c r="H4470" t="str">
        <f>IF(COUNTIF(Aktiva_företag[FO-nummer],ostolaskut_2025[[#This Row],[Toimittajan Y-tunnus]])&gt;0, "JA", "NEJ")</f>
        <v>NEJ</v>
      </c>
    </row>
    <row r="4471" spans="1:8" x14ac:dyDescent="0.35">
      <c r="A4471" t="s">
        <v>234</v>
      </c>
      <c r="B4471" t="s">
        <v>235</v>
      </c>
      <c r="C4471" s="1">
        <v>114.87</v>
      </c>
      <c r="D4471">
        <v>14102025</v>
      </c>
      <c r="E4471">
        <v>4571</v>
      </c>
      <c r="F4471" t="s">
        <v>24</v>
      </c>
      <c r="G4471">
        <v>4601</v>
      </c>
      <c r="H4471" t="str">
        <f>IF(COUNTIF(Aktiva_företag[FO-nummer],ostolaskut_2025[[#This Row],[Toimittajan Y-tunnus]])&gt;0, "JA", "NEJ")</f>
        <v>NEJ</v>
      </c>
    </row>
    <row r="4472" spans="1:8" x14ac:dyDescent="0.35">
      <c r="A4472" t="s">
        <v>234</v>
      </c>
      <c r="B4472" t="s">
        <v>235</v>
      </c>
      <c r="C4472" s="1">
        <v>162.53</v>
      </c>
      <c r="D4472">
        <v>14102025</v>
      </c>
      <c r="E4472">
        <v>4571</v>
      </c>
      <c r="F4472" t="s">
        <v>24</v>
      </c>
      <c r="G4472">
        <v>4601</v>
      </c>
      <c r="H4472" t="str">
        <f>IF(COUNTIF(Aktiva_företag[FO-nummer],ostolaskut_2025[[#This Row],[Toimittajan Y-tunnus]])&gt;0, "JA", "NEJ")</f>
        <v>NEJ</v>
      </c>
    </row>
    <row r="4473" spans="1:8" x14ac:dyDescent="0.35">
      <c r="A4473" t="s">
        <v>234</v>
      </c>
      <c r="B4473" t="s">
        <v>235</v>
      </c>
      <c r="C4473" s="1">
        <v>28.11</v>
      </c>
      <c r="D4473">
        <v>3102025</v>
      </c>
      <c r="E4473">
        <v>4571</v>
      </c>
      <c r="F4473" t="s">
        <v>24</v>
      </c>
      <c r="G4473">
        <v>5352</v>
      </c>
      <c r="H4473" t="str">
        <f>IF(COUNTIF(Aktiva_företag[FO-nummer],ostolaskut_2025[[#This Row],[Toimittajan Y-tunnus]])&gt;0, "JA", "NEJ")</f>
        <v>NEJ</v>
      </c>
    </row>
    <row r="4474" spans="1:8" x14ac:dyDescent="0.35">
      <c r="A4474" t="s">
        <v>234</v>
      </c>
      <c r="B4474" t="s">
        <v>235</v>
      </c>
      <c r="C4474" s="1">
        <v>201.5</v>
      </c>
      <c r="D4474">
        <v>3102025</v>
      </c>
      <c r="E4474">
        <v>4571</v>
      </c>
      <c r="F4474" t="s">
        <v>24</v>
      </c>
      <c r="G4474">
        <v>3551</v>
      </c>
      <c r="H4474" t="str">
        <f>IF(COUNTIF(Aktiva_företag[FO-nummer],ostolaskut_2025[[#This Row],[Toimittajan Y-tunnus]])&gt;0, "JA", "NEJ")</f>
        <v>NEJ</v>
      </c>
    </row>
    <row r="4475" spans="1:8" x14ac:dyDescent="0.35">
      <c r="A4475" t="s">
        <v>234</v>
      </c>
      <c r="B4475" t="s">
        <v>235</v>
      </c>
      <c r="C4475" s="1">
        <v>1353.07</v>
      </c>
      <c r="D4475">
        <v>20102025</v>
      </c>
      <c r="E4475">
        <v>4571</v>
      </c>
      <c r="F4475" t="s">
        <v>24</v>
      </c>
      <c r="G4475">
        <v>4601</v>
      </c>
      <c r="H4475" t="str">
        <f>IF(COUNTIF(Aktiva_företag[FO-nummer],ostolaskut_2025[[#This Row],[Toimittajan Y-tunnus]])&gt;0, "JA", "NEJ")</f>
        <v>NEJ</v>
      </c>
    </row>
    <row r="4476" spans="1:8" x14ac:dyDescent="0.35">
      <c r="A4476" t="s">
        <v>234</v>
      </c>
      <c r="B4476" t="s">
        <v>235</v>
      </c>
      <c r="C4476" s="1">
        <v>246.12</v>
      </c>
      <c r="D4476">
        <v>20102025</v>
      </c>
      <c r="E4476">
        <v>4571</v>
      </c>
      <c r="F4476" t="s">
        <v>24</v>
      </c>
      <c r="G4476">
        <v>4601</v>
      </c>
      <c r="H4476" t="str">
        <f>IF(COUNTIF(Aktiva_företag[FO-nummer],ostolaskut_2025[[#This Row],[Toimittajan Y-tunnus]])&gt;0, "JA", "NEJ")</f>
        <v>NEJ</v>
      </c>
    </row>
    <row r="4477" spans="1:8" x14ac:dyDescent="0.35">
      <c r="A4477" t="s">
        <v>234</v>
      </c>
      <c r="B4477" t="s">
        <v>235</v>
      </c>
      <c r="C4477" s="1">
        <v>268.23</v>
      </c>
      <c r="D4477">
        <v>20102025</v>
      </c>
      <c r="E4477">
        <v>4571</v>
      </c>
      <c r="F4477" t="s">
        <v>24</v>
      </c>
      <c r="G4477">
        <v>5352</v>
      </c>
      <c r="H4477" t="str">
        <f>IF(COUNTIF(Aktiva_företag[FO-nummer],ostolaskut_2025[[#This Row],[Toimittajan Y-tunnus]])&gt;0, "JA", "NEJ")</f>
        <v>NEJ</v>
      </c>
    </row>
    <row r="4478" spans="1:8" x14ac:dyDescent="0.35">
      <c r="A4478" t="s">
        <v>234</v>
      </c>
      <c r="B4478" t="s">
        <v>235</v>
      </c>
      <c r="C4478" s="1">
        <v>23.67</v>
      </c>
      <c r="D4478">
        <v>20102025</v>
      </c>
      <c r="E4478">
        <v>4571</v>
      </c>
      <c r="F4478" t="s">
        <v>24</v>
      </c>
      <c r="G4478">
        <v>5352</v>
      </c>
      <c r="H4478" t="str">
        <f>IF(COUNTIF(Aktiva_företag[FO-nummer],ostolaskut_2025[[#This Row],[Toimittajan Y-tunnus]])&gt;0, "JA", "NEJ")</f>
        <v>NEJ</v>
      </c>
    </row>
    <row r="4479" spans="1:8" x14ac:dyDescent="0.35">
      <c r="A4479" t="s">
        <v>234</v>
      </c>
      <c r="B4479" t="s">
        <v>235</v>
      </c>
      <c r="C4479" s="1">
        <v>105.41</v>
      </c>
      <c r="D4479">
        <v>20102025</v>
      </c>
      <c r="E4479">
        <v>4571</v>
      </c>
      <c r="F4479" t="s">
        <v>24</v>
      </c>
      <c r="G4479">
        <v>5352</v>
      </c>
      <c r="H4479" t="str">
        <f>IF(COUNTIF(Aktiva_företag[FO-nummer],ostolaskut_2025[[#This Row],[Toimittajan Y-tunnus]])&gt;0, "JA", "NEJ")</f>
        <v>NEJ</v>
      </c>
    </row>
    <row r="4480" spans="1:8" x14ac:dyDescent="0.35">
      <c r="A4480" t="s">
        <v>234</v>
      </c>
      <c r="B4480" t="s">
        <v>235</v>
      </c>
      <c r="C4480" s="1">
        <v>398.41</v>
      </c>
      <c r="D4480">
        <v>24102025</v>
      </c>
      <c r="E4480">
        <v>4571</v>
      </c>
      <c r="F4480" t="s">
        <v>24</v>
      </c>
      <c r="G4480">
        <v>5352</v>
      </c>
      <c r="H4480" t="str">
        <f>IF(COUNTIF(Aktiva_företag[FO-nummer],ostolaskut_2025[[#This Row],[Toimittajan Y-tunnus]])&gt;0, "JA", "NEJ")</f>
        <v>NEJ</v>
      </c>
    </row>
    <row r="4481" spans="1:8" x14ac:dyDescent="0.35">
      <c r="A4481" t="s">
        <v>234</v>
      </c>
      <c r="B4481" t="s">
        <v>235</v>
      </c>
      <c r="C4481" s="1">
        <v>2211.37</v>
      </c>
      <c r="D4481">
        <v>3112025</v>
      </c>
      <c r="E4481">
        <v>4571</v>
      </c>
      <c r="F4481" t="s">
        <v>24</v>
      </c>
      <c r="G4481">
        <v>5352</v>
      </c>
      <c r="H4481" t="str">
        <f>IF(COUNTIF(Aktiva_företag[FO-nummer],ostolaskut_2025[[#This Row],[Toimittajan Y-tunnus]])&gt;0, "JA", "NEJ")</f>
        <v>NEJ</v>
      </c>
    </row>
    <row r="4482" spans="1:8" x14ac:dyDescent="0.35">
      <c r="A4482" t="s">
        <v>234</v>
      </c>
      <c r="B4482" t="s">
        <v>235</v>
      </c>
      <c r="C4482" s="1">
        <v>732.41</v>
      </c>
      <c r="D4482">
        <v>3112025</v>
      </c>
      <c r="E4482">
        <v>4571</v>
      </c>
      <c r="F4482" t="s">
        <v>24</v>
      </c>
      <c r="G4482">
        <v>5352</v>
      </c>
      <c r="H4482" t="str">
        <f>IF(COUNTIF(Aktiva_företag[FO-nummer],ostolaskut_2025[[#This Row],[Toimittajan Y-tunnus]])&gt;0, "JA", "NEJ")</f>
        <v>NEJ</v>
      </c>
    </row>
    <row r="4483" spans="1:8" x14ac:dyDescent="0.35">
      <c r="A4483" t="s">
        <v>234</v>
      </c>
      <c r="B4483" t="s">
        <v>235</v>
      </c>
      <c r="C4483" s="1">
        <v>32.15</v>
      </c>
      <c r="D4483">
        <v>3112025</v>
      </c>
      <c r="E4483">
        <v>4571</v>
      </c>
      <c r="F4483" t="s">
        <v>24</v>
      </c>
      <c r="G4483">
        <v>5352</v>
      </c>
      <c r="H4483" t="str">
        <f>IF(COUNTIF(Aktiva_företag[FO-nummer],ostolaskut_2025[[#This Row],[Toimittajan Y-tunnus]])&gt;0, "JA", "NEJ")</f>
        <v>NEJ</v>
      </c>
    </row>
    <row r="4484" spans="1:8" x14ac:dyDescent="0.35">
      <c r="A4484" t="s">
        <v>234</v>
      </c>
      <c r="B4484" t="s">
        <v>235</v>
      </c>
      <c r="C4484" s="1">
        <v>54.01</v>
      </c>
      <c r="D4484">
        <v>3112025</v>
      </c>
      <c r="E4484">
        <v>4571</v>
      </c>
      <c r="F4484" t="s">
        <v>24</v>
      </c>
      <c r="G4484">
        <v>5352</v>
      </c>
      <c r="H4484" t="str">
        <f>IF(COUNTIF(Aktiva_företag[FO-nummer],ostolaskut_2025[[#This Row],[Toimittajan Y-tunnus]])&gt;0, "JA", "NEJ")</f>
        <v>NEJ</v>
      </c>
    </row>
    <row r="4485" spans="1:8" x14ac:dyDescent="0.35">
      <c r="A4485" t="s">
        <v>234</v>
      </c>
      <c r="B4485" t="s">
        <v>235</v>
      </c>
      <c r="C4485" s="1">
        <v>1520.14</v>
      </c>
      <c r="D4485">
        <v>3112025</v>
      </c>
      <c r="E4485">
        <v>4571</v>
      </c>
      <c r="F4485" t="s">
        <v>24</v>
      </c>
      <c r="G4485">
        <v>5352</v>
      </c>
      <c r="H4485" t="str">
        <f>IF(COUNTIF(Aktiva_företag[FO-nummer],ostolaskut_2025[[#This Row],[Toimittajan Y-tunnus]])&gt;0, "JA", "NEJ")</f>
        <v>NEJ</v>
      </c>
    </row>
    <row r="4486" spans="1:8" x14ac:dyDescent="0.35">
      <c r="A4486" t="s">
        <v>234</v>
      </c>
      <c r="B4486" t="s">
        <v>235</v>
      </c>
      <c r="C4486" s="1">
        <v>1285.5899999999999</v>
      </c>
      <c r="D4486">
        <v>3112025</v>
      </c>
      <c r="E4486">
        <v>4571</v>
      </c>
      <c r="F4486" t="s">
        <v>24</v>
      </c>
      <c r="G4486">
        <v>5352</v>
      </c>
      <c r="H4486" t="str">
        <f>IF(COUNTIF(Aktiva_företag[FO-nummer],ostolaskut_2025[[#This Row],[Toimittajan Y-tunnus]])&gt;0, "JA", "NEJ")</f>
        <v>NEJ</v>
      </c>
    </row>
    <row r="4487" spans="1:8" x14ac:dyDescent="0.35">
      <c r="A4487" t="s">
        <v>234</v>
      </c>
      <c r="B4487" t="s">
        <v>235</v>
      </c>
      <c r="C4487" s="1">
        <v>703.27</v>
      </c>
      <c r="D4487">
        <v>3112025</v>
      </c>
      <c r="E4487">
        <v>4571</v>
      </c>
      <c r="F4487" t="s">
        <v>24</v>
      </c>
      <c r="G4487">
        <v>5352</v>
      </c>
      <c r="H4487" t="str">
        <f>IF(COUNTIF(Aktiva_företag[FO-nummer],ostolaskut_2025[[#This Row],[Toimittajan Y-tunnus]])&gt;0, "JA", "NEJ")</f>
        <v>NEJ</v>
      </c>
    </row>
    <row r="4488" spans="1:8" x14ac:dyDescent="0.35">
      <c r="A4488" t="s">
        <v>234</v>
      </c>
      <c r="B4488" t="s">
        <v>235</v>
      </c>
      <c r="C4488" s="1">
        <v>757.9</v>
      </c>
      <c r="D4488">
        <v>3112025</v>
      </c>
      <c r="E4488">
        <v>4571</v>
      </c>
      <c r="F4488" t="s">
        <v>24</v>
      </c>
      <c r="G4488">
        <v>5352</v>
      </c>
      <c r="H4488" t="str">
        <f>IF(COUNTIF(Aktiva_företag[FO-nummer],ostolaskut_2025[[#This Row],[Toimittajan Y-tunnus]])&gt;0, "JA", "NEJ")</f>
        <v>NEJ</v>
      </c>
    </row>
    <row r="4489" spans="1:8" x14ac:dyDescent="0.35">
      <c r="A4489" t="s">
        <v>234</v>
      </c>
      <c r="B4489" t="s">
        <v>235</v>
      </c>
      <c r="C4489" s="1">
        <v>201.5</v>
      </c>
      <c r="D4489">
        <v>3112025</v>
      </c>
      <c r="E4489">
        <v>4571</v>
      </c>
      <c r="F4489" t="s">
        <v>24</v>
      </c>
      <c r="G4489">
        <v>5352</v>
      </c>
      <c r="H4489" t="str">
        <f>IF(COUNTIF(Aktiva_företag[FO-nummer],ostolaskut_2025[[#This Row],[Toimittajan Y-tunnus]])&gt;0, "JA", "NEJ")</f>
        <v>NEJ</v>
      </c>
    </row>
    <row r="4490" spans="1:8" x14ac:dyDescent="0.35">
      <c r="A4490" t="s">
        <v>234</v>
      </c>
      <c r="B4490" t="s">
        <v>235</v>
      </c>
      <c r="C4490" s="1">
        <v>206.12</v>
      </c>
      <c r="D4490">
        <v>3112025</v>
      </c>
      <c r="E4490">
        <v>4571</v>
      </c>
      <c r="F4490" t="s">
        <v>24</v>
      </c>
      <c r="G4490">
        <v>3601</v>
      </c>
      <c r="H4490" t="str">
        <f>IF(COUNTIF(Aktiva_företag[FO-nummer],ostolaskut_2025[[#This Row],[Toimittajan Y-tunnus]])&gt;0, "JA", "NEJ")</f>
        <v>NEJ</v>
      </c>
    </row>
    <row r="4491" spans="1:8" x14ac:dyDescent="0.35">
      <c r="A4491" t="s">
        <v>234</v>
      </c>
      <c r="B4491" t="s">
        <v>235</v>
      </c>
      <c r="C4491" s="1">
        <v>321.57</v>
      </c>
      <c r="D4491">
        <v>3112025</v>
      </c>
      <c r="E4491">
        <v>4571</v>
      </c>
      <c r="F4491" t="s">
        <v>24</v>
      </c>
      <c r="G4491">
        <v>4601</v>
      </c>
      <c r="H4491" t="str">
        <f>IF(COUNTIF(Aktiva_företag[FO-nummer],ostolaskut_2025[[#This Row],[Toimittajan Y-tunnus]])&gt;0, "JA", "NEJ")</f>
        <v>NEJ</v>
      </c>
    </row>
    <row r="4492" spans="1:8" x14ac:dyDescent="0.35">
      <c r="A4492" t="s">
        <v>234</v>
      </c>
      <c r="B4492" t="s">
        <v>235</v>
      </c>
      <c r="C4492" s="1">
        <v>349.21</v>
      </c>
      <c r="D4492">
        <v>3112025</v>
      </c>
      <c r="E4492">
        <v>4571</v>
      </c>
      <c r="F4492" t="s">
        <v>24</v>
      </c>
      <c r="G4492">
        <v>3551</v>
      </c>
      <c r="H4492" t="str">
        <f>IF(COUNTIF(Aktiva_företag[FO-nummer],ostolaskut_2025[[#This Row],[Toimittajan Y-tunnus]])&gt;0, "JA", "NEJ")</f>
        <v>NEJ</v>
      </c>
    </row>
    <row r="4493" spans="1:8" x14ac:dyDescent="0.35">
      <c r="A4493" t="s">
        <v>234</v>
      </c>
      <c r="B4493" t="s">
        <v>235</v>
      </c>
      <c r="C4493" s="1">
        <v>991.12</v>
      </c>
      <c r="D4493">
        <v>3112025</v>
      </c>
      <c r="E4493">
        <v>4571</v>
      </c>
      <c r="F4493" t="s">
        <v>24</v>
      </c>
      <c r="G4493">
        <v>5352</v>
      </c>
      <c r="H4493" t="str">
        <f>IF(COUNTIF(Aktiva_företag[FO-nummer],ostolaskut_2025[[#This Row],[Toimittajan Y-tunnus]])&gt;0, "JA", "NEJ")</f>
        <v>NEJ</v>
      </c>
    </row>
    <row r="4494" spans="1:8" x14ac:dyDescent="0.35">
      <c r="A4494" t="s">
        <v>234</v>
      </c>
      <c r="B4494" t="s">
        <v>235</v>
      </c>
      <c r="C4494" s="1">
        <v>201.5</v>
      </c>
      <c r="D4494">
        <v>3112025</v>
      </c>
      <c r="E4494">
        <v>4571</v>
      </c>
      <c r="F4494" t="s">
        <v>24</v>
      </c>
      <c r="G4494">
        <v>3551</v>
      </c>
      <c r="H4494" t="str">
        <f>IF(COUNTIF(Aktiva_företag[FO-nummer],ostolaskut_2025[[#This Row],[Toimittajan Y-tunnus]])&gt;0, "JA", "NEJ")</f>
        <v>NEJ</v>
      </c>
    </row>
    <row r="4495" spans="1:8" x14ac:dyDescent="0.35">
      <c r="A4495" t="s">
        <v>234</v>
      </c>
      <c r="B4495" t="s">
        <v>235</v>
      </c>
      <c r="C4495" s="1">
        <v>171.6</v>
      </c>
      <c r="D4495">
        <v>3112025</v>
      </c>
      <c r="E4495">
        <v>4571</v>
      </c>
      <c r="F4495" t="s">
        <v>24</v>
      </c>
      <c r="G4495">
        <v>5352</v>
      </c>
      <c r="H4495" t="str">
        <f>IF(COUNTIF(Aktiva_företag[FO-nummer],ostolaskut_2025[[#This Row],[Toimittajan Y-tunnus]])&gt;0, "JA", "NEJ")</f>
        <v>NEJ</v>
      </c>
    </row>
    <row r="4496" spans="1:8" x14ac:dyDescent="0.35">
      <c r="A4496" t="s">
        <v>234</v>
      </c>
      <c r="B4496" t="s">
        <v>235</v>
      </c>
      <c r="C4496" s="1">
        <v>613.97</v>
      </c>
      <c r="D4496">
        <v>3112025</v>
      </c>
      <c r="E4496">
        <v>4571</v>
      </c>
      <c r="F4496" t="s">
        <v>24</v>
      </c>
      <c r="G4496">
        <v>5352</v>
      </c>
      <c r="H4496" t="str">
        <f>IF(COUNTIF(Aktiva_företag[FO-nummer],ostolaskut_2025[[#This Row],[Toimittajan Y-tunnus]])&gt;0, "JA", "NEJ")</f>
        <v>NEJ</v>
      </c>
    </row>
    <row r="4497" spans="1:8" x14ac:dyDescent="0.35">
      <c r="A4497" t="s">
        <v>234</v>
      </c>
      <c r="B4497" t="s">
        <v>235</v>
      </c>
      <c r="C4497" s="1">
        <v>1654.24</v>
      </c>
      <c r="D4497">
        <v>3112025</v>
      </c>
      <c r="E4497">
        <v>4571</v>
      </c>
      <c r="F4497" t="s">
        <v>24</v>
      </c>
      <c r="G4497">
        <v>5352</v>
      </c>
      <c r="H4497" t="str">
        <f>IF(COUNTIF(Aktiva_företag[FO-nummer],ostolaskut_2025[[#This Row],[Toimittajan Y-tunnus]])&gt;0, "JA", "NEJ")</f>
        <v>NEJ</v>
      </c>
    </row>
    <row r="4498" spans="1:8" x14ac:dyDescent="0.35">
      <c r="A4498" t="s">
        <v>234</v>
      </c>
      <c r="B4498" t="s">
        <v>235</v>
      </c>
      <c r="C4498" s="1">
        <v>186.57</v>
      </c>
      <c r="D4498">
        <v>3112025</v>
      </c>
      <c r="E4498">
        <v>4571</v>
      </c>
      <c r="F4498" t="s">
        <v>24</v>
      </c>
      <c r="G4498">
        <v>5352</v>
      </c>
      <c r="H4498" t="str">
        <f>IF(COUNTIF(Aktiva_företag[FO-nummer],ostolaskut_2025[[#This Row],[Toimittajan Y-tunnus]])&gt;0, "JA", "NEJ")</f>
        <v>NEJ</v>
      </c>
    </row>
    <row r="4499" spans="1:8" x14ac:dyDescent="0.35">
      <c r="A4499" t="s">
        <v>234</v>
      </c>
      <c r="B4499" t="s">
        <v>235</v>
      </c>
      <c r="C4499" s="1">
        <v>513.89</v>
      </c>
      <c r="D4499">
        <v>3112025</v>
      </c>
      <c r="E4499">
        <v>4571</v>
      </c>
      <c r="F4499" t="s">
        <v>24</v>
      </c>
      <c r="G4499">
        <v>5352</v>
      </c>
      <c r="H4499" t="str">
        <f>IF(COUNTIF(Aktiva_företag[FO-nummer],ostolaskut_2025[[#This Row],[Toimittajan Y-tunnus]])&gt;0, "JA", "NEJ")</f>
        <v>NEJ</v>
      </c>
    </row>
    <row r="4500" spans="1:8" x14ac:dyDescent="0.35">
      <c r="A4500" t="s">
        <v>234</v>
      </c>
      <c r="B4500" t="s">
        <v>235</v>
      </c>
      <c r="C4500" s="1">
        <v>457.64</v>
      </c>
      <c r="D4500">
        <v>3112025</v>
      </c>
      <c r="E4500">
        <v>4571</v>
      </c>
      <c r="F4500" t="s">
        <v>24</v>
      </c>
      <c r="G4500">
        <v>5352</v>
      </c>
      <c r="H4500" t="str">
        <f>IF(COUNTIF(Aktiva_företag[FO-nummer],ostolaskut_2025[[#This Row],[Toimittajan Y-tunnus]])&gt;0, "JA", "NEJ")</f>
        <v>NEJ</v>
      </c>
    </row>
    <row r="4501" spans="1:8" x14ac:dyDescent="0.35">
      <c r="A4501" t="s">
        <v>234</v>
      </c>
      <c r="B4501" t="s">
        <v>235</v>
      </c>
      <c r="C4501" s="1">
        <v>1067.8399999999999</v>
      </c>
      <c r="D4501">
        <v>3112025</v>
      </c>
      <c r="E4501">
        <v>4571</v>
      </c>
      <c r="F4501" t="s">
        <v>24</v>
      </c>
      <c r="G4501">
        <v>5352</v>
      </c>
      <c r="H4501" t="str">
        <f>IF(COUNTIF(Aktiva_företag[FO-nummer],ostolaskut_2025[[#This Row],[Toimittajan Y-tunnus]])&gt;0, "JA", "NEJ")</f>
        <v>NEJ</v>
      </c>
    </row>
    <row r="4502" spans="1:8" x14ac:dyDescent="0.35">
      <c r="A4502" t="s">
        <v>234</v>
      </c>
      <c r="B4502" t="s">
        <v>235</v>
      </c>
      <c r="C4502" s="1">
        <v>170.23</v>
      </c>
      <c r="D4502">
        <v>7112025</v>
      </c>
      <c r="E4502">
        <v>4571</v>
      </c>
      <c r="F4502" t="s">
        <v>24</v>
      </c>
      <c r="G4502">
        <v>5352</v>
      </c>
      <c r="H4502" t="str">
        <f>IF(COUNTIF(Aktiva_företag[FO-nummer],ostolaskut_2025[[#This Row],[Toimittajan Y-tunnus]])&gt;0, "JA", "NEJ")</f>
        <v>NEJ</v>
      </c>
    </row>
    <row r="4503" spans="1:8" x14ac:dyDescent="0.35">
      <c r="A4503" t="s">
        <v>234</v>
      </c>
      <c r="B4503" t="s">
        <v>235</v>
      </c>
      <c r="C4503" s="1">
        <v>44.43</v>
      </c>
      <c r="D4503">
        <v>7112025</v>
      </c>
      <c r="E4503">
        <v>4571</v>
      </c>
      <c r="F4503" t="s">
        <v>24</v>
      </c>
      <c r="G4503">
        <v>1101</v>
      </c>
      <c r="H4503" t="str">
        <f>IF(COUNTIF(Aktiva_företag[FO-nummer],ostolaskut_2025[[#This Row],[Toimittajan Y-tunnus]])&gt;0, "JA", "NEJ")</f>
        <v>NEJ</v>
      </c>
    </row>
    <row r="4504" spans="1:8" x14ac:dyDescent="0.35">
      <c r="A4504" t="s">
        <v>234</v>
      </c>
      <c r="B4504" t="s">
        <v>235</v>
      </c>
      <c r="C4504" s="1">
        <v>44.43</v>
      </c>
      <c r="D4504">
        <v>7112025</v>
      </c>
      <c r="E4504">
        <v>4571</v>
      </c>
      <c r="F4504" t="s">
        <v>24</v>
      </c>
      <c r="G4504">
        <v>1101</v>
      </c>
      <c r="H4504" t="str">
        <f>IF(COUNTIF(Aktiva_företag[FO-nummer],ostolaskut_2025[[#This Row],[Toimittajan Y-tunnus]])&gt;0, "JA", "NEJ")</f>
        <v>NEJ</v>
      </c>
    </row>
    <row r="4505" spans="1:8" x14ac:dyDescent="0.35">
      <c r="A4505" t="s">
        <v>234</v>
      </c>
      <c r="B4505" t="s">
        <v>235</v>
      </c>
      <c r="C4505" s="1">
        <v>35.4</v>
      </c>
      <c r="D4505">
        <v>7112025</v>
      </c>
      <c r="E4505">
        <v>4571</v>
      </c>
      <c r="F4505" t="s">
        <v>24</v>
      </c>
      <c r="G4505">
        <v>5352</v>
      </c>
      <c r="H4505" t="str">
        <f>IF(COUNTIF(Aktiva_företag[FO-nummer],ostolaskut_2025[[#This Row],[Toimittajan Y-tunnus]])&gt;0, "JA", "NEJ")</f>
        <v>NEJ</v>
      </c>
    </row>
    <row r="4506" spans="1:8" x14ac:dyDescent="0.35">
      <c r="A4506" t="s">
        <v>234</v>
      </c>
      <c r="B4506" t="s">
        <v>235</v>
      </c>
      <c r="C4506" s="1">
        <v>76.41</v>
      </c>
      <c r="D4506">
        <v>10112025</v>
      </c>
      <c r="E4506">
        <v>4571</v>
      </c>
      <c r="F4506" t="s">
        <v>24</v>
      </c>
      <c r="G4506">
        <v>3551</v>
      </c>
      <c r="H4506" t="str">
        <f>IF(COUNTIF(Aktiva_företag[FO-nummer],ostolaskut_2025[[#This Row],[Toimittajan Y-tunnus]])&gt;0, "JA", "NEJ")</f>
        <v>NEJ</v>
      </c>
    </row>
    <row r="4507" spans="1:8" x14ac:dyDescent="0.35">
      <c r="A4507" t="s">
        <v>234</v>
      </c>
      <c r="B4507" t="s">
        <v>235</v>
      </c>
      <c r="C4507" s="1">
        <v>82.88</v>
      </c>
      <c r="D4507">
        <v>14112025</v>
      </c>
      <c r="E4507">
        <v>4571</v>
      </c>
      <c r="F4507" t="s">
        <v>24</v>
      </c>
      <c r="G4507">
        <v>4601</v>
      </c>
      <c r="H4507" t="str">
        <f>IF(COUNTIF(Aktiva_företag[FO-nummer],ostolaskut_2025[[#This Row],[Toimittajan Y-tunnus]])&gt;0, "JA", "NEJ")</f>
        <v>NEJ</v>
      </c>
    </row>
    <row r="4508" spans="1:8" x14ac:dyDescent="0.35">
      <c r="A4508" t="s">
        <v>234</v>
      </c>
      <c r="B4508" t="s">
        <v>235</v>
      </c>
      <c r="C4508" s="1">
        <v>241.52</v>
      </c>
      <c r="D4508">
        <v>14112025</v>
      </c>
      <c r="E4508">
        <v>4571</v>
      </c>
      <c r="F4508" t="s">
        <v>24</v>
      </c>
      <c r="G4508">
        <v>5352</v>
      </c>
      <c r="H4508" t="str">
        <f>IF(COUNTIF(Aktiva_företag[FO-nummer],ostolaskut_2025[[#This Row],[Toimittajan Y-tunnus]])&gt;0, "JA", "NEJ")</f>
        <v>NEJ</v>
      </c>
    </row>
    <row r="4509" spans="1:8" x14ac:dyDescent="0.35">
      <c r="A4509" t="s">
        <v>234</v>
      </c>
      <c r="B4509" t="s">
        <v>235</v>
      </c>
      <c r="C4509" s="1">
        <v>729.55</v>
      </c>
      <c r="D4509">
        <v>14112025</v>
      </c>
      <c r="E4509">
        <v>4571</v>
      </c>
      <c r="F4509" t="s">
        <v>24</v>
      </c>
      <c r="G4509">
        <v>4601</v>
      </c>
      <c r="H4509" t="str">
        <f>IF(COUNTIF(Aktiva_företag[FO-nummer],ostolaskut_2025[[#This Row],[Toimittajan Y-tunnus]])&gt;0, "JA", "NEJ")</f>
        <v>NEJ</v>
      </c>
    </row>
    <row r="4510" spans="1:8" x14ac:dyDescent="0.35">
      <c r="A4510" t="s">
        <v>234</v>
      </c>
      <c r="B4510" t="s">
        <v>235</v>
      </c>
      <c r="C4510" s="1">
        <v>294.77999999999997</v>
      </c>
      <c r="D4510">
        <v>14112025</v>
      </c>
      <c r="E4510">
        <v>4571</v>
      </c>
      <c r="F4510" t="s">
        <v>24</v>
      </c>
      <c r="G4510">
        <v>3551</v>
      </c>
      <c r="H4510" t="str">
        <f>IF(COUNTIF(Aktiva_företag[FO-nummer],ostolaskut_2025[[#This Row],[Toimittajan Y-tunnus]])&gt;0, "JA", "NEJ")</f>
        <v>NEJ</v>
      </c>
    </row>
    <row r="4511" spans="1:8" x14ac:dyDescent="0.35">
      <c r="A4511" t="s">
        <v>234</v>
      </c>
      <c r="B4511" t="s">
        <v>235</v>
      </c>
      <c r="C4511" s="1">
        <v>47.4</v>
      </c>
      <c r="D4511">
        <v>14112025</v>
      </c>
      <c r="E4511">
        <v>4571</v>
      </c>
      <c r="F4511" t="s">
        <v>24</v>
      </c>
      <c r="G4511">
        <v>4601</v>
      </c>
      <c r="H4511" t="str">
        <f>IF(COUNTIF(Aktiva_företag[FO-nummer],ostolaskut_2025[[#This Row],[Toimittajan Y-tunnus]])&gt;0, "JA", "NEJ")</f>
        <v>NEJ</v>
      </c>
    </row>
    <row r="4512" spans="1:8" x14ac:dyDescent="0.35">
      <c r="A4512" t="s">
        <v>234</v>
      </c>
      <c r="B4512" t="s">
        <v>235</v>
      </c>
      <c r="C4512" s="1">
        <v>452.89</v>
      </c>
      <c r="D4512">
        <v>14112025</v>
      </c>
      <c r="E4512">
        <v>4571</v>
      </c>
      <c r="F4512" t="s">
        <v>24</v>
      </c>
      <c r="G4512">
        <v>4601</v>
      </c>
      <c r="H4512" t="str">
        <f>IF(COUNTIF(Aktiva_företag[FO-nummer],ostolaskut_2025[[#This Row],[Toimittajan Y-tunnus]])&gt;0, "JA", "NEJ")</f>
        <v>NEJ</v>
      </c>
    </row>
    <row r="4513" spans="1:8" x14ac:dyDescent="0.35">
      <c r="A4513" t="s">
        <v>234</v>
      </c>
      <c r="B4513" t="s">
        <v>235</v>
      </c>
      <c r="C4513" s="1">
        <v>113.63</v>
      </c>
      <c r="D4513">
        <v>14112025</v>
      </c>
      <c r="E4513">
        <v>4571</v>
      </c>
      <c r="F4513" t="s">
        <v>24</v>
      </c>
      <c r="G4513">
        <v>4601</v>
      </c>
      <c r="H4513" t="str">
        <f>IF(COUNTIF(Aktiva_företag[FO-nummer],ostolaskut_2025[[#This Row],[Toimittajan Y-tunnus]])&gt;0, "JA", "NEJ")</f>
        <v>NEJ</v>
      </c>
    </row>
    <row r="4514" spans="1:8" x14ac:dyDescent="0.35">
      <c r="A4514" t="s">
        <v>234</v>
      </c>
      <c r="B4514" t="s">
        <v>235</v>
      </c>
      <c r="C4514" s="1">
        <v>256.47000000000003</v>
      </c>
      <c r="D4514">
        <v>14112025</v>
      </c>
      <c r="E4514">
        <v>4571</v>
      </c>
      <c r="F4514" t="s">
        <v>24</v>
      </c>
      <c r="G4514">
        <v>5352</v>
      </c>
      <c r="H4514" t="str">
        <f>IF(COUNTIF(Aktiva_företag[FO-nummer],ostolaskut_2025[[#This Row],[Toimittajan Y-tunnus]])&gt;0, "JA", "NEJ")</f>
        <v>NEJ</v>
      </c>
    </row>
    <row r="4515" spans="1:8" x14ac:dyDescent="0.35">
      <c r="A4515" t="s">
        <v>234</v>
      </c>
      <c r="B4515" t="s">
        <v>235</v>
      </c>
      <c r="C4515" s="1">
        <v>1800.66</v>
      </c>
      <c r="D4515">
        <v>14112025</v>
      </c>
      <c r="E4515">
        <v>4571</v>
      </c>
      <c r="F4515" t="s">
        <v>24</v>
      </c>
      <c r="G4515">
        <v>4601</v>
      </c>
      <c r="H4515" t="str">
        <f>IF(COUNTIF(Aktiva_företag[FO-nummer],ostolaskut_2025[[#This Row],[Toimittajan Y-tunnus]])&gt;0, "JA", "NEJ")</f>
        <v>NEJ</v>
      </c>
    </row>
    <row r="4516" spans="1:8" x14ac:dyDescent="0.35">
      <c r="A4516" t="s">
        <v>234</v>
      </c>
      <c r="B4516" t="s">
        <v>235</v>
      </c>
      <c r="C4516" s="1">
        <v>123.19</v>
      </c>
      <c r="D4516">
        <v>18112025</v>
      </c>
      <c r="E4516">
        <v>4571</v>
      </c>
      <c r="F4516" t="s">
        <v>24</v>
      </c>
      <c r="G4516">
        <v>5352</v>
      </c>
      <c r="H4516" t="str">
        <f>IF(COUNTIF(Aktiva_företag[FO-nummer],ostolaskut_2025[[#This Row],[Toimittajan Y-tunnus]])&gt;0, "JA", "NEJ")</f>
        <v>NEJ</v>
      </c>
    </row>
    <row r="4517" spans="1:8" x14ac:dyDescent="0.35">
      <c r="A4517" t="s">
        <v>234</v>
      </c>
      <c r="B4517" t="s">
        <v>235</v>
      </c>
      <c r="C4517" s="1">
        <v>23.67</v>
      </c>
      <c r="D4517">
        <v>18112025</v>
      </c>
      <c r="E4517">
        <v>4571</v>
      </c>
      <c r="F4517" t="s">
        <v>24</v>
      </c>
      <c r="G4517">
        <v>5352</v>
      </c>
      <c r="H4517" t="str">
        <f>IF(COUNTIF(Aktiva_företag[FO-nummer],ostolaskut_2025[[#This Row],[Toimittajan Y-tunnus]])&gt;0, "JA", "NEJ")</f>
        <v>NEJ</v>
      </c>
    </row>
    <row r="4518" spans="1:8" x14ac:dyDescent="0.35">
      <c r="A4518" t="s">
        <v>234</v>
      </c>
      <c r="B4518" t="s">
        <v>235</v>
      </c>
      <c r="C4518" s="1">
        <v>200.4</v>
      </c>
      <c r="D4518">
        <v>18112025</v>
      </c>
      <c r="E4518">
        <v>4571</v>
      </c>
      <c r="F4518" t="s">
        <v>24</v>
      </c>
      <c r="G4518">
        <v>5352</v>
      </c>
      <c r="H4518" t="str">
        <f>IF(COUNTIF(Aktiva_företag[FO-nummer],ostolaskut_2025[[#This Row],[Toimittajan Y-tunnus]])&gt;0, "JA", "NEJ")</f>
        <v>NEJ</v>
      </c>
    </row>
    <row r="4519" spans="1:8" x14ac:dyDescent="0.35">
      <c r="A4519" t="s">
        <v>234</v>
      </c>
      <c r="B4519" t="s">
        <v>235</v>
      </c>
      <c r="C4519" s="1">
        <v>1742.22</v>
      </c>
      <c r="D4519">
        <v>18112025</v>
      </c>
      <c r="E4519">
        <v>4571</v>
      </c>
      <c r="F4519" t="s">
        <v>24</v>
      </c>
      <c r="G4519">
        <v>4601</v>
      </c>
      <c r="H4519" t="str">
        <f>IF(COUNTIF(Aktiva_företag[FO-nummer],ostolaskut_2025[[#This Row],[Toimittajan Y-tunnus]])&gt;0, "JA", "NEJ")</f>
        <v>NEJ</v>
      </c>
    </row>
    <row r="4520" spans="1:8" x14ac:dyDescent="0.35">
      <c r="A4520" t="s">
        <v>234</v>
      </c>
      <c r="B4520" t="s">
        <v>235</v>
      </c>
      <c r="C4520" s="1">
        <v>205.85</v>
      </c>
      <c r="D4520">
        <v>3122025</v>
      </c>
      <c r="E4520">
        <v>4571</v>
      </c>
      <c r="F4520" t="s">
        <v>24</v>
      </c>
      <c r="G4520">
        <v>5551</v>
      </c>
      <c r="H4520" t="str">
        <f>IF(COUNTIF(Aktiva_företag[FO-nummer],ostolaskut_2025[[#This Row],[Toimittajan Y-tunnus]])&gt;0, "JA", "NEJ")</f>
        <v>NEJ</v>
      </c>
    </row>
    <row r="4521" spans="1:8" x14ac:dyDescent="0.35">
      <c r="A4521" t="s">
        <v>234</v>
      </c>
      <c r="B4521" t="s">
        <v>235</v>
      </c>
      <c r="C4521" s="1">
        <v>34.049999999999997</v>
      </c>
      <c r="D4521">
        <v>3122025</v>
      </c>
      <c r="E4521">
        <v>4571</v>
      </c>
      <c r="F4521" t="s">
        <v>24</v>
      </c>
      <c r="G4521">
        <v>5352</v>
      </c>
      <c r="H4521" t="str">
        <f>IF(COUNTIF(Aktiva_företag[FO-nummer],ostolaskut_2025[[#This Row],[Toimittajan Y-tunnus]])&gt;0, "JA", "NEJ")</f>
        <v>NEJ</v>
      </c>
    </row>
    <row r="4522" spans="1:8" x14ac:dyDescent="0.35">
      <c r="A4522" t="s">
        <v>234</v>
      </c>
      <c r="B4522" t="s">
        <v>235</v>
      </c>
      <c r="C4522" s="1">
        <v>325.75</v>
      </c>
      <c r="D4522">
        <v>3122025</v>
      </c>
      <c r="E4522">
        <v>4571</v>
      </c>
      <c r="F4522" t="s">
        <v>24</v>
      </c>
      <c r="G4522">
        <v>4601</v>
      </c>
      <c r="H4522" t="str">
        <f>IF(COUNTIF(Aktiva_företag[FO-nummer],ostolaskut_2025[[#This Row],[Toimittajan Y-tunnus]])&gt;0, "JA", "NEJ")</f>
        <v>NEJ</v>
      </c>
    </row>
    <row r="4523" spans="1:8" x14ac:dyDescent="0.35">
      <c r="A4523" t="s">
        <v>234</v>
      </c>
      <c r="B4523" t="s">
        <v>235</v>
      </c>
      <c r="C4523" s="1">
        <v>505.81</v>
      </c>
      <c r="D4523">
        <v>7122025</v>
      </c>
      <c r="E4523">
        <v>4571</v>
      </c>
      <c r="F4523" t="s">
        <v>24</v>
      </c>
      <c r="G4523">
        <v>5352</v>
      </c>
      <c r="H4523" t="str">
        <f>IF(COUNTIF(Aktiva_företag[FO-nummer],ostolaskut_2025[[#This Row],[Toimittajan Y-tunnus]])&gt;0, "JA", "NEJ")</f>
        <v>NEJ</v>
      </c>
    </row>
    <row r="4524" spans="1:8" x14ac:dyDescent="0.35">
      <c r="A4524" t="s">
        <v>234</v>
      </c>
      <c r="B4524" t="s">
        <v>235</v>
      </c>
      <c r="C4524" s="1">
        <v>472.37</v>
      </c>
      <c r="D4524">
        <v>3122025</v>
      </c>
      <c r="E4524">
        <v>4571</v>
      </c>
      <c r="F4524" t="s">
        <v>24</v>
      </c>
      <c r="G4524">
        <v>3551</v>
      </c>
      <c r="H4524" t="str">
        <f>IF(COUNTIF(Aktiva_företag[FO-nummer],ostolaskut_2025[[#This Row],[Toimittajan Y-tunnus]])&gt;0, "JA", "NEJ")</f>
        <v>NEJ</v>
      </c>
    </row>
    <row r="4525" spans="1:8" x14ac:dyDescent="0.35">
      <c r="A4525" t="s">
        <v>234</v>
      </c>
      <c r="B4525" t="s">
        <v>235</v>
      </c>
      <c r="C4525" s="1">
        <v>201.5</v>
      </c>
      <c r="D4525">
        <v>3122025</v>
      </c>
      <c r="E4525">
        <v>4571</v>
      </c>
      <c r="F4525" t="s">
        <v>24</v>
      </c>
      <c r="G4525">
        <v>5352</v>
      </c>
      <c r="H4525" t="str">
        <f>IF(COUNTIF(Aktiva_företag[FO-nummer],ostolaskut_2025[[#This Row],[Toimittajan Y-tunnus]])&gt;0, "JA", "NEJ")</f>
        <v>NEJ</v>
      </c>
    </row>
    <row r="4526" spans="1:8" x14ac:dyDescent="0.35">
      <c r="A4526" t="s">
        <v>234</v>
      </c>
      <c r="B4526" t="s">
        <v>235</v>
      </c>
      <c r="C4526" s="1">
        <v>1668.94</v>
      </c>
      <c r="D4526">
        <v>3122025</v>
      </c>
      <c r="E4526">
        <v>4571</v>
      </c>
      <c r="F4526" t="s">
        <v>24</v>
      </c>
      <c r="G4526">
        <v>5352</v>
      </c>
      <c r="H4526" t="str">
        <f>IF(COUNTIF(Aktiva_företag[FO-nummer],ostolaskut_2025[[#This Row],[Toimittajan Y-tunnus]])&gt;0, "JA", "NEJ")</f>
        <v>NEJ</v>
      </c>
    </row>
    <row r="4527" spans="1:8" x14ac:dyDescent="0.35">
      <c r="A4527" t="s">
        <v>234</v>
      </c>
      <c r="B4527" t="s">
        <v>235</v>
      </c>
      <c r="C4527" s="1">
        <v>35.4</v>
      </c>
      <c r="D4527">
        <v>7122025</v>
      </c>
      <c r="E4527">
        <v>4571</v>
      </c>
      <c r="F4527" t="s">
        <v>24</v>
      </c>
      <c r="G4527">
        <v>5352</v>
      </c>
      <c r="H4527" t="str">
        <f>IF(COUNTIF(Aktiva_företag[FO-nummer],ostolaskut_2025[[#This Row],[Toimittajan Y-tunnus]])&gt;0, "JA", "NEJ")</f>
        <v>NEJ</v>
      </c>
    </row>
    <row r="4528" spans="1:8" x14ac:dyDescent="0.35">
      <c r="A4528" t="s">
        <v>234</v>
      </c>
      <c r="B4528" t="s">
        <v>235</v>
      </c>
      <c r="C4528" s="1">
        <v>512.88</v>
      </c>
      <c r="D4528">
        <v>7122025</v>
      </c>
      <c r="E4528">
        <v>4571</v>
      </c>
      <c r="F4528" t="s">
        <v>24</v>
      </c>
      <c r="G4528">
        <v>3601</v>
      </c>
      <c r="H4528" t="str">
        <f>IF(COUNTIF(Aktiva_företag[FO-nummer],ostolaskut_2025[[#This Row],[Toimittajan Y-tunnus]])&gt;0, "JA", "NEJ")</f>
        <v>NEJ</v>
      </c>
    </row>
    <row r="4529" spans="1:8" x14ac:dyDescent="0.35">
      <c r="A4529" t="s">
        <v>234</v>
      </c>
      <c r="B4529" t="s">
        <v>235</v>
      </c>
      <c r="C4529" s="1">
        <v>1705.74</v>
      </c>
      <c r="D4529">
        <v>3122025</v>
      </c>
      <c r="E4529">
        <v>4571</v>
      </c>
      <c r="F4529" t="s">
        <v>24</v>
      </c>
      <c r="G4529">
        <v>5352</v>
      </c>
      <c r="H4529" t="str">
        <f>IF(COUNTIF(Aktiva_företag[FO-nummer],ostolaskut_2025[[#This Row],[Toimittajan Y-tunnus]])&gt;0, "JA", "NEJ")</f>
        <v>NEJ</v>
      </c>
    </row>
    <row r="4530" spans="1:8" x14ac:dyDescent="0.35">
      <c r="A4530" t="s">
        <v>234</v>
      </c>
      <c r="B4530" t="s">
        <v>235</v>
      </c>
      <c r="C4530" s="1">
        <v>483.91</v>
      </c>
      <c r="D4530">
        <v>3122025</v>
      </c>
      <c r="E4530">
        <v>4571</v>
      </c>
      <c r="F4530" t="s">
        <v>24</v>
      </c>
      <c r="G4530">
        <v>5352</v>
      </c>
      <c r="H4530" t="str">
        <f>IF(COUNTIF(Aktiva_företag[FO-nummer],ostolaskut_2025[[#This Row],[Toimittajan Y-tunnus]])&gt;0, "JA", "NEJ")</f>
        <v>NEJ</v>
      </c>
    </row>
    <row r="4531" spans="1:8" x14ac:dyDescent="0.35">
      <c r="A4531" t="s">
        <v>234</v>
      </c>
      <c r="B4531" t="s">
        <v>235</v>
      </c>
      <c r="C4531" s="1">
        <v>59.19</v>
      </c>
      <c r="D4531">
        <v>3122025</v>
      </c>
      <c r="E4531">
        <v>4571</v>
      </c>
      <c r="F4531" t="s">
        <v>24</v>
      </c>
      <c r="G4531">
        <v>4601</v>
      </c>
      <c r="H4531" t="str">
        <f>IF(COUNTIF(Aktiva_företag[FO-nummer],ostolaskut_2025[[#This Row],[Toimittajan Y-tunnus]])&gt;0, "JA", "NEJ")</f>
        <v>NEJ</v>
      </c>
    </row>
    <row r="4532" spans="1:8" x14ac:dyDescent="0.35">
      <c r="A4532" t="s">
        <v>234</v>
      </c>
      <c r="B4532" t="s">
        <v>235</v>
      </c>
      <c r="C4532" s="1">
        <v>249.04</v>
      </c>
      <c r="D4532">
        <v>7122025</v>
      </c>
      <c r="E4532">
        <v>4571</v>
      </c>
      <c r="F4532" t="s">
        <v>24</v>
      </c>
      <c r="G4532">
        <v>4601</v>
      </c>
      <c r="H4532" t="str">
        <f>IF(COUNTIF(Aktiva_företag[FO-nummer],ostolaskut_2025[[#This Row],[Toimittajan Y-tunnus]])&gt;0, "JA", "NEJ")</f>
        <v>NEJ</v>
      </c>
    </row>
    <row r="4533" spans="1:8" x14ac:dyDescent="0.35">
      <c r="A4533" t="s">
        <v>234</v>
      </c>
      <c r="B4533" t="s">
        <v>235</v>
      </c>
      <c r="C4533" s="1">
        <v>192.78</v>
      </c>
      <c r="D4533">
        <v>3122025</v>
      </c>
      <c r="E4533">
        <v>4571</v>
      </c>
      <c r="F4533" t="s">
        <v>24</v>
      </c>
      <c r="G4533">
        <v>5352</v>
      </c>
      <c r="H4533" t="str">
        <f>IF(COUNTIF(Aktiva_företag[FO-nummer],ostolaskut_2025[[#This Row],[Toimittajan Y-tunnus]])&gt;0, "JA", "NEJ")</f>
        <v>NEJ</v>
      </c>
    </row>
    <row r="4534" spans="1:8" x14ac:dyDescent="0.35">
      <c r="A4534" t="s">
        <v>234</v>
      </c>
      <c r="B4534" t="s">
        <v>235</v>
      </c>
      <c r="C4534" s="1">
        <v>71.02</v>
      </c>
      <c r="D4534">
        <v>7122025</v>
      </c>
      <c r="E4534">
        <v>4571</v>
      </c>
      <c r="F4534" t="s">
        <v>24</v>
      </c>
      <c r="G4534">
        <v>3551</v>
      </c>
      <c r="H4534" t="str">
        <f>IF(COUNTIF(Aktiva_företag[FO-nummer],ostolaskut_2025[[#This Row],[Toimittajan Y-tunnus]])&gt;0, "JA", "NEJ")</f>
        <v>NEJ</v>
      </c>
    </row>
    <row r="4535" spans="1:8" x14ac:dyDescent="0.35">
      <c r="A4535" t="s">
        <v>234</v>
      </c>
      <c r="B4535" t="s">
        <v>235</v>
      </c>
      <c r="C4535" s="1">
        <v>90.05</v>
      </c>
      <c r="D4535">
        <v>7122025</v>
      </c>
      <c r="E4535">
        <v>4571</v>
      </c>
      <c r="F4535" t="s">
        <v>24</v>
      </c>
      <c r="G4535">
        <v>4601</v>
      </c>
      <c r="H4535" t="str">
        <f>IF(COUNTIF(Aktiva_företag[FO-nummer],ostolaskut_2025[[#This Row],[Toimittajan Y-tunnus]])&gt;0, "JA", "NEJ")</f>
        <v>NEJ</v>
      </c>
    </row>
    <row r="4536" spans="1:8" x14ac:dyDescent="0.35">
      <c r="A4536" t="s">
        <v>234</v>
      </c>
      <c r="B4536" t="s">
        <v>235</v>
      </c>
      <c r="C4536" s="1">
        <v>1179.8</v>
      </c>
      <c r="D4536">
        <v>3122025</v>
      </c>
      <c r="E4536">
        <v>4571</v>
      </c>
      <c r="F4536" t="s">
        <v>24</v>
      </c>
      <c r="G4536">
        <v>5352</v>
      </c>
      <c r="H4536" t="str">
        <f>IF(COUNTIF(Aktiva_företag[FO-nummer],ostolaskut_2025[[#This Row],[Toimittajan Y-tunnus]])&gt;0, "JA", "NEJ")</f>
        <v>NEJ</v>
      </c>
    </row>
    <row r="4537" spans="1:8" x14ac:dyDescent="0.35">
      <c r="A4537" t="s">
        <v>234</v>
      </c>
      <c r="B4537" t="s">
        <v>235</v>
      </c>
      <c r="C4537" s="1">
        <v>994.76</v>
      </c>
      <c r="D4537">
        <v>3122025</v>
      </c>
      <c r="E4537">
        <v>4571</v>
      </c>
      <c r="F4537" t="s">
        <v>24</v>
      </c>
      <c r="G4537">
        <v>5352</v>
      </c>
      <c r="H4537" t="str">
        <f>IF(COUNTIF(Aktiva_företag[FO-nummer],ostolaskut_2025[[#This Row],[Toimittajan Y-tunnus]])&gt;0, "JA", "NEJ")</f>
        <v>NEJ</v>
      </c>
    </row>
    <row r="4538" spans="1:8" x14ac:dyDescent="0.35">
      <c r="A4538" t="s">
        <v>234</v>
      </c>
      <c r="B4538" t="s">
        <v>235</v>
      </c>
      <c r="C4538" s="1">
        <v>857</v>
      </c>
      <c r="D4538">
        <v>3122025</v>
      </c>
      <c r="E4538">
        <v>4571</v>
      </c>
      <c r="F4538" t="s">
        <v>24</v>
      </c>
      <c r="G4538">
        <v>5352</v>
      </c>
      <c r="H4538" t="str">
        <f>IF(COUNTIF(Aktiva_företag[FO-nummer],ostolaskut_2025[[#This Row],[Toimittajan Y-tunnus]])&gt;0, "JA", "NEJ")</f>
        <v>NEJ</v>
      </c>
    </row>
    <row r="4539" spans="1:8" x14ac:dyDescent="0.35">
      <c r="A4539" t="s">
        <v>234</v>
      </c>
      <c r="B4539" t="s">
        <v>235</v>
      </c>
      <c r="C4539" s="1">
        <v>129.78</v>
      </c>
      <c r="D4539">
        <v>7122025</v>
      </c>
      <c r="E4539">
        <v>4571</v>
      </c>
      <c r="F4539" t="s">
        <v>24</v>
      </c>
      <c r="G4539">
        <v>3551</v>
      </c>
      <c r="H4539" t="str">
        <f>IF(COUNTIF(Aktiva_företag[FO-nummer],ostolaskut_2025[[#This Row],[Toimittajan Y-tunnus]])&gt;0, "JA", "NEJ")</f>
        <v>NEJ</v>
      </c>
    </row>
    <row r="4540" spans="1:8" x14ac:dyDescent="0.35">
      <c r="A4540" t="s">
        <v>234</v>
      </c>
      <c r="B4540" t="s">
        <v>235</v>
      </c>
      <c r="C4540" s="1">
        <v>260.94</v>
      </c>
      <c r="D4540">
        <v>3122025</v>
      </c>
      <c r="E4540">
        <v>4571</v>
      </c>
      <c r="F4540" t="s">
        <v>24</v>
      </c>
      <c r="G4540">
        <v>3551</v>
      </c>
      <c r="H4540" t="str">
        <f>IF(COUNTIF(Aktiva_företag[FO-nummer],ostolaskut_2025[[#This Row],[Toimittajan Y-tunnus]])&gt;0, "JA", "NEJ")</f>
        <v>NEJ</v>
      </c>
    </row>
    <row r="4541" spans="1:8" x14ac:dyDescent="0.35">
      <c r="A4541" t="s">
        <v>234</v>
      </c>
      <c r="B4541" t="s">
        <v>235</v>
      </c>
      <c r="C4541" s="1">
        <v>1275.9100000000001</v>
      </c>
      <c r="D4541">
        <v>3122025</v>
      </c>
      <c r="E4541">
        <v>4571</v>
      </c>
      <c r="F4541" t="s">
        <v>24</v>
      </c>
      <c r="G4541">
        <v>5352</v>
      </c>
      <c r="H4541" t="str">
        <f>IF(COUNTIF(Aktiva_företag[FO-nummer],ostolaskut_2025[[#This Row],[Toimittajan Y-tunnus]])&gt;0, "JA", "NEJ")</f>
        <v>NEJ</v>
      </c>
    </row>
    <row r="4542" spans="1:8" x14ac:dyDescent="0.35">
      <c r="A4542" t="s">
        <v>234</v>
      </c>
      <c r="B4542" t="s">
        <v>235</v>
      </c>
      <c r="C4542" s="1">
        <v>747.2</v>
      </c>
      <c r="D4542">
        <v>3122025</v>
      </c>
      <c r="E4542">
        <v>4571</v>
      </c>
      <c r="F4542" t="s">
        <v>24</v>
      </c>
      <c r="G4542">
        <v>5352</v>
      </c>
      <c r="H4542" t="str">
        <f>IF(COUNTIF(Aktiva_företag[FO-nummer],ostolaskut_2025[[#This Row],[Toimittajan Y-tunnus]])&gt;0, "JA", "NEJ")</f>
        <v>NEJ</v>
      </c>
    </row>
    <row r="4543" spans="1:8" x14ac:dyDescent="0.35">
      <c r="A4543" t="s">
        <v>234</v>
      </c>
      <c r="B4543" t="s">
        <v>235</v>
      </c>
      <c r="C4543" s="1">
        <v>2195.34</v>
      </c>
      <c r="D4543">
        <v>3122025</v>
      </c>
      <c r="E4543">
        <v>4571</v>
      </c>
      <c r="F4543" t="s">
        <v>24</v>
      </c>
      <c r="G4543">
        <v>5352</v>
      </c>
      <c r="H4543" t="str">
        <f>IF(COUNTIF(Aktiva_företag[FO-nummer],ostolaskut_2025[[#This Row],[Toimittajan Y-tunnus]])&gt;0, "JA", "NEJ")</f>
        <v>NEJ</v>
      </c>
    </row>
    <row r="4544" spans="1:8" x14ac:dyDescent="0.35">
      <c r="A4544" t="s">
        <v>234</v>
      </c>
      <c r="B4544" t="s">
        <v>235</v>
      </c>
      <c r="C4544" s="1">
        <v>508.94</v>
      </c>
      <c r="D4544">
        <v>3122025</v>
      </c>
      <c r="E4544">
        <v>4571</v>
      </c>
      <c r="F4544" t="s">
        <v>24</v>
      </c>
      <c r="G4544">
        <v>5352</v>
      </c>
      <c r="H4544" t="str">
        <f>IF(COUNTIF(Aktiva_företag[FO-nummer],ostolaskut_2025[[#This Row],[Toimittajan Y-tunnus]])&gt;0, "JA", "NEJ")</f>
        <v>NEJ</v>
      </c>
    </row>
    <row r="4545" spans="1:8" x14ac:dyDescent="0.35">
      <c r="A4545" t="s">
        <v>234</v>
      </c>
      <c r="B4545" t="s">
        <v>235</v>
      </c>
      <c r="C4545" s="1">
        <v>1187.54</v>
      </c>
      <c r="D4545">
        <v>3122025</v>
      </c>
      <c r="E4545">
        <v>4571</v>
      </c>
      <c r="F4545" t="s">
        <v>24</v>
      </c>
      <c r="G4545">
        <v>5352</v>
      </c>
      <c r="H4545" t="str">
        <f>IF(COUNTIF(Aktiva_företag[FO-nummer],ostolaskut_2025[[#This Row],[Toimittajan Y-tunnus]])&gt;0, "JA", "NEJ")</f>
        <v>NEJ</v>
      </c>
    </row>
    <row r="4546" spans="1:8" x14ac:dyDescent="0.35">
      <c r="A4546" t="s">
        <v>234</v>
      </c>
      <c r="B4546" t="s">
        <v>235</v>
      </c>
      <c r="C4546" s="1">
        <v>191.21</v>
      </c>
      <c r="D4546">
        <v>3122025</v>
      </c>
      <c r="E4546">
        <v>4571</v>
      </c>
      <c r="F4546" t="s">
        <v>24</v>
      </c>
      <c r="G4546">
        <v>5352</v>
      </c>
      <c r="H4546" t="str">
        <f>IF(COUNTIF(Aktiva_företag[FO-nummer],ostolaskut_2025[[#This Row],[Toimittajan Y-tunnus]])&gt;0, "JA", "NEJ")</f>
        <v>NEJ</v>
      </c>
    </row>
    <row r="4547" spans="1:8" x14ac:dyDescent="0.35">
      <c r="A4547" t="s">
        <v>234</v>
      </c>
      <c r="B4547" t="s">
        <v>235</v>
      </c>
      <c r="C4547" s="1">
        <v>728.75</v>
      </c>
      <c r="D4547">
        <v>3122025</v>
      </c>
      <c r="E4547">
        <v>4571</v>
      </c>
      <c r="F4547" t="s">
        <v>24</v>
      </c>
      <c r="G4547">
        <v>5352</v>
      </c>
      <c r="H4547" t="str">
        <f>IF(COUNTIF(Aktiva_företag[FO-nummer],ostolaskut_2025[[#This Row],[Toimittajan Y-tunnus]])&gt;0, "JA", "NEJ")</f>
        <v>NEJ</v>
      </c>
    </row>
    <row r="4548" spans="1:8" x14ac:dyDescent="0.35">
      <c r="A4548" t="s">
        <v>234</v>
      </c>
      <c r="B4548" t="s">
        <v>235</v>
      </c>
      <c r="C4548" s="1">
        <v>114.89</v>
      </c>
      <c r="D4548">
        <v>15122025</v>
      </c>
      <c r="E4548">
        <v>4571</v>
      </c>
      <c r="F4548" t="s">
        <v>24</v>
      </c>
      <c r="G4548">
        <v>4601</v>
      </c>
      <c r="H4548" t="str">
        <f>IF(COUNTIF(Aktiva_företag[FO-nummer],ostolaskut_2025[[#This Row],[Toimittajan Y-tunnus]])&gt;0, "JA", "NEJ")</f>
        <v>NEJ</v>
      </c>
    </row>
    <row r="4549" spans="1:8" x14ac:dyDescent="0.35">
      <c r="A4549" t="s">
        <v>234</v>
      </c>
      <c r="B4549" t="s">
        <v>235</v>
      </c>
      <c r="C4549" s="1">
        <v>154.04</v>
      </c>
      <c r="D4549">
        <v>15122025</v>
      </c>
      <c r="E4549">
        <v>4571</v>
      </c>
      <c r="F4549" t="s">
        <v>24</v>
      </c>
      <c r="G4549">
        <v>4601</v>
      </c>
      <c r="H4549" t="str">
        <f>IF(COUNTIF(Aktiva_företag[FO-nummer],ostolaskut_2025[[#This Row],[Toimittajan Y-tunnus]])&gt;0, "JA", "NEJ")</f>
        <v>NEJ</v>
      </c>
    </row>
    <row r="4550" spans="1:8" x14ac:dyDescent="0.35">
      <c r="A4550" t="s">
        <v>234</v>
      </c>
      <c r="B4550" t="s">
        <v>235</v>
      </c>
      <c r="C4550" s="1">
        <v>242.7</v>
      </c>
      <c r="D4550">
        <v>15122025</v>
      </c>
      <c r="E4550">
        <v>4571</v>
      </c>
      <c r="F4550" t="s">
        <v>24</v>
      </c>
      <c r="G4550">
        <v>4601</v>
      </c>
      <c r="H4550" t="str">
        <f>IF(COUNTIF(Aktiva_företag[FO-nummer],ostolaskut_2025[[#This Row],[Toimittajan Y-tunnus]])&gt;0, "JA", "NEJ")</f>
        <v>NEJ</v>
      </c>
    </row>
    <row r="4551" spans="1:8" x14ac:dyDescent="0.35">
      <c r="A4551" t="s">
        <v>234</v>
      </c>
      <c r="B4551" t="s">
        <v>235</v>
      </c>
      <c r="C4551" s="1">
        <v>128.78</v>
      </c>
      <c r="D4551">
        <v>15122025</v>
      </c>
      <c r="E4551">
        <v>4571</v>
      </c>
      <c r="F4551" t="s">
        <v>24</v>
      </c>
      <c r="G4551">
        <v>5352</v>
      </c>
      <c r="H4551" t="str">
        <f>IF(COUNTIF(Aktiva_företag[FO-nummer],ostolaskut_2025[[#This Row],[Toimittajan Y-tunnus]])&gt;0, "JA", "NEJ")</f>
        <v>NEJ</v>
      </c>
    </row>
    <row r="4552" spans="1:8" x14ac:dyDescent="0.35">
      <c r="A4552" t="s">
        <v>234</v>
      </c>
      <c r="B4552" t="s">
        <v>235</v>
      </c>
      <c r="C4552" s="1">
        <v>98.32</v>
      </c>
      <c r="D4552">
        <v>15122025</v>
      </c>
      <c r="E4552">
        <v>4571</v>
      </c>
      <c r="F4552" t="s">
        <v>24</v>
      </c>
      <c r="G4552">
        <v>5352</v>
      </c>
      <c r="H4552" t="str">
        <f>IF(COUNTIF(Aktiva_företag[FO-nummer],ostolaskut_2025[[#This Row],[Toimittajan Y-tunnus]])&gt;0, "JA", "NEJ")</f>
        <v>NEJ</v>
      </c>
    </row>
    <row r="4553" spans="1:8" x14ac:dyDescent="0.35">
      <c r="A4553" t="s">
        <v>234</v>
      </c>
      <c r="B4553" t="s">
        <v>235</v>
      </c>
      <c r="C4553" s="1">
        <v>23.67</v>
      </c>
      <c r="D4553">
        <v>18122025</v>
      </c>
      <c r="E4553">
        <v>4571</v>
      </c>
      <c r="F4553" t="s">
        <v>24</v>
      </c>
      <c r="G4553">
        <v>5352</v>
      </c>
      <c r="H4553" t="str">
        <f>IF(COUNTIF(Aktiva_företag[FO-nummer],ostolaskut_2025[[#This Row],[Toimittajan Y-tunnus]])&gt;0, "JA", "NEJ")</f>
        <v>NEJ</v>
      </c>
    </row>
    <row r="4554" spans="1:8" x14ac:dyDescent="0.35">
      <c r="A4554" t="s">
        <v>234</v>
      </c>
      <c r="B4554" t="s">
        <v>235</v>
      </c>
      <c r="C4554" s="1">
        <v>2006.14</v>
      </c>
      <c r="D4554">
        <v>18122025</v>
      </c>
      <c r="E4554">
        <v>4571</v>
      </c>
      <c r="F4554" t="s">
        <v>24</v>
      </c>
      <c r="G4554">
        <v>4601</v>
      </c>
      <c r="H4554" t="str">
        <f>IF(COUNTIF(Aktiva_företag[FO-nummer],ostolaskut_2025[[#This Row],[Toimittajan Y-tunnus]])&gt;0, "JA", "NEJ")</f>
        <v>NEJ</v>
      </c>
    </row>
    <row r="4555" spans="1:8" x14ac:dyDescent="0.35">
      <c r="A4555" t="s">
        <v>234</v>
      </c>
      <c r="B4555" t="s">
        <v>235</v>
      </c>
      <c r="C4555" s="1">
        <v>130.53</v>
      </c>
      <c r="D4555">
        <v>18122025</v>
      </c>
      <c r="E4555">
        <v>4571</v>
      </c>
      <c r="F4555" t="s">
        <v>24</v>
      </c>
      <c r="G4555">
        <v>5352</v>
      </c>
      <c r="H4555" t="str">
        <f>IF(COUNTIF(Aktiva_företag[FO-nummer],ostolaskut_2025[[#This Row],[Toimittajan Y-tunnus]])&gt;0, "JA", "NEJ")</f>
        <v>NEJ</v>
      </c>
    </row>
    <row r="4556" spans="1:8" x14ac:dyDescent="0.35">
      <c r="A4556" t="s">
        <v>234</v>
      </c>
      <c r="B4556" t="s">
        <v>235</v>
      </c>
      <c r="C4556" s="1">
        <v>170.19</v>
      </c>
      <c r="D4556">
        <v>18122025</v>
      </c>
      <c r="E4556">
        <v>4571</v>
      </c>
      <c r="F4556" t="s">
        <v>24</v>
      </c>
      <c r="G4556">
        <v>5352</v>
      </c>
      <c r="H4556" t="str">
        <f>IF(COUNTIF(Aktiva_företag[FO-nummer],ostolaskut_2025[[#This Row],[Toimittajan Y-tunnus]])&gt;0, "JA", "NEJ")</f>
        <v>NEJ</v>
      </c>
    </row>
    <row r="4557" spans="1:8" x14ac:dyDescent="0.35">
      <c r="A4557" t="s">
        <v>234</v>
      </c>
      <c r="B4557" t="s">
        <v>235</v>
      </c>
      <c r="C4557" s="1">
        <v>34.69</v>
      </c>
      <c r="D4557">
        <v>31122025</v>
      </c>
      <c r="E4557">
        <v>4571</v>
      </c>
      <c r="F4557" t="s">
        <v>24</v>
      </c>
      <c r="G4557">
        <v>5352</v>
      </c>
      <c r="H4557" t="str">
        <f>IF(COUNTIF(Aktiva_företag[FO-nummer],ostolaskut_2025[[#This Row],[Toimittajan Y-tunnus]])&gt;0, "JA", "NEJ")</f>
        <v>NEJ</v>
      </c>
    </row>
    <row r="4558" spans="1:8" x14ac:dyDescent="0.35">
      <c r="A4558" t="s">
        <v>234</v>
      </c>
      <c r="B4558" t="s">
        <v>235</v>
      </c>
      <c r="C4558" s="1">
        <v>1050.1400000000001</v>
      </c>
      <c r="D4558">
        <v>31122025</v>
      </c>
      <c r="E4558">
        <v>4571</v>
      </c>
      <c r="F4558" t="s">
        <v>24</v>
      </c>
      <c r="G4558">
        <v>5352</v>
      </c>
      <c r="H4558" t="str">
        <f>IF(COUNTIF(Aktiva_företag[FO-nummer],ostolaskut_2025[[#This Row],[Toimittajan Y-tunnus]])&gt;0, "JA", "NEJ")</f>
        <v>NEJ</v>
      </c>
    </row>
    <row r="4559" spans="1:8" x14ac:dyDescent="0.35">
      <c r="A4559" t="s">
        <v>234</v>
      </c>
      <c r="B4559" t="s">
        <v>235</v>
      </c>
      <c r="C4559" s="1">
        <v>751.47</v>
      </c>
      <c r="D4559">
        <v>31122025</v>
      </c>
      <c r="E4559">
        <v>4571</v>
      </c>
      <c r="F4559" t="s">
        <v>24</v>
      </c>
      <c r="G4559">
        <v>5352</v>
      </c>
      <c r="H4559" t="str">
        <f>IF(COUNTIF(Aktiva_företag[FO-nummer],ostolaskut_2025[[#This Row],[Toimittajan Y-tunnus]])&gt;0, "JA", "NEJ")</f>
        <v>NEJ</v>
      </c>
    </row>
    <row r="4560" spans="1:8" x14ac:dyDescent="0.35">
      <c r="A4560" t="s">
        <v>234</v>
      </c>
      <c r="B4560" t="s">
        <v>235</v>
      </c>
      <c r="C4560" s="1">
        <v>801.55</v>
      </c>
      <c r="D4560">
        <v>31122025</v>
      </c>
      <c r="E4560">
        <v>4571</v>
      </c>
      <c r="F4560" t="s">
        <v>24</v>
      </c>
      <c r="G4560">
        <v>3551</v>
      </c>
      <c r="H4560" t="str">
        <f>IF(COUNTIF(Aktiva_företag[FO-nummer],ostolaskut_2025[[#This Row],[Toimittajan Y-tunnus]])&gt;0, "JA", "NEJ")</f>
        <v>NEJ</v>
      </c>
    </row>
    <row r="4561" spans="1:8" x14ac:dyDescent="0.35">
      <c r="A4561" t="s">
        <v>234</v>
      </c>
      <c r="B4561" t="s">
        <v>235</v>
      </c>
      <c r="C4561" s="1">
        <v>903.01</v>
      </c>
      <c r="D4561">
        <v>31122025</v>
      </c>
      <c r="E4561">
        <v>4571</v>
      </c>
      <c r="F4561" t="s">
        <v>24</v>
      </c>
      <c r="G4561">
        <v>5352</v>
      </c>
      <c r="H4561" t="str">
        <f>IF(COUNTIF(Aktiva_företag[FO-nummer],ostolaskut_2025[[#This Row],[Toimittajan Y-tunnus]])&gt;0, "JA", "NEJ")</f>
        <v>NEJ</v>
      </c>
    </row>
    <row r="4562" spans="1:8" x14ac:dyDescent="0.35">
      <c r="A4562" t="s">
        <v>234</v>
      </c>
      <c r="B4562" t="s">
        <v>235</v>
      </c>
      <c r="C4562" s="1">
        <v>1315.76</v>
      </c>
      <c r="D4562">
        <v>31122025</v>
      </c>
      <c r="E4562">
        <v>4571</v>
      </c>
      <c r="F4562" t="s">
        <v>24</v>
      </c>
      <c r="G4562">
        <v>5352</v>
      </c>
      <c r="H4562" t="str">
        <f>IF(COUNTIF(Aktiva_företag[FO-nummer],ostolaskut_2025[[#This Row],[Toimittajan Y-tunnus]])&gt;0, "JA", "NEJ")</f>
        <v>NEJ</v>
      </c>
    </row>
    <row r="4563" spans="1:8" x14ac:dyDescent="0.35">
      <c r="A4563" t="s">
        <v>234</v>
      </c>
      <c r="B4563" t="s">
        <v>235</v>
      </c>
      <c r="C4563" s="1">
        <v>759.86</v>
      </c>
      <c r="D4563">
        <v>31122025</v>
      </c>
      <c r="E4563">
        <v>4571</v>
      </c>
      <c r="F4563" t="s">
        <v>24</v>
      </c>
      <c r="G4563">
        <v>5352</v>
      </c>
      <c r="H4563" t="str">
        <f>IF(COUNTIF(Aktiva_företag[FO-nummer],ostolaskut_2025[[#This Row],[Toimittajan Y-tunnus]])&gt;0, "JA", "NEJ")</f>
        <v>NEJ</v>
      </c>
    </row>
    <row r="4564" spans="1:8" x14ac:dyDescent="0.35">
      <c r="A4564" t="s">
        <v>234</v>
      </c>
      <c r="B4564" t="s">
        <v>235</v>
      </c>
      <c r="C4564" s="1">
        <v>1805.33</v>
      </c>
      <c r="D4564">
        <v>31122025</v>
      </c>
      <c r="E4564">
        <v>4571</v>
      </c>
      <c r="F4564" t="s">
        <v>24</v>
      </c>
      <c r="G4564">
        <v>5352</v>
      </c>
      <c r="H4564" t="str">
        <f>IF(COUNTIF(Aktiva_företag[FO-nummer],ostolaskut_2025[[#This Row],[Toimittajan Y-tunnus]])&gt;0, "JA", "NEJ")</f>
        <v>NEJ</v>
      </c>
    </row>
    <row r="4565" spans="1:8" x14ac:dyDescent="0.35">
      <c r="A4565" t="s">
        <v>234</v>
      </c>
      <c r="B4565" t="s">
        <v>235</v>
      </c>
      <c r="C4565" s="1">
        <v>187.94</v>
      </c>
      <c r="D4565">
        <v>31122025</v>
      </c>
      <c r="E4565">
        <v>4571</v>
      </c>
      <c r="F4565" t="s">
        <v>24</v>
      </c>
      <c r="G4565">
        <v>5352</v>
      </c>
      <c r="H4565" t="str">
        <f>IF(COUNTIF(Aktiva_företag[FO-nummer],ostolaskut_2025[[#This Row],[Toimittajan Y-tunnus]])&gt;0, "JA", "NEJ")</f>
        <v>NEJ</v>
      </c>
    </row>
    <row r="4566" spans="1:8" x14ac:dyDescent="0.35">
      <c r="A4566" t="s">
        <v>234</v>
      </c>
      <c r="B4566" t="s">
        <v>235</v>
      </c>
      <c r="C4566" s="1">
        <v>1692.72</v>
      </c>
      <c r="D4566">
        <v>31122025</v>
      </c>
      <c r="E4566">
        <v>4571</v>
      </c>
      <c r="F4566" t="s">
        <v>24</v>
      </c>
      <c r="G4566">
        <v>5352</v>
      </c>
      <c r="H4566" t="str">
        <f>IF(COUNTIF(Aktiva_företag[FO-nummer],ostolaskut_2025[[#This Row],[Toimittajan Y-tunnus]])&gt;0, "JA", "NEJ")</f>
        <v>NEJ</v>
      </c>
    </row>
    <row r="4567" spans="1:8" x14ac:dyDescent="0.35">
      <c r="A4567" t="s">
        <v>234</v>
      </c>
      <c r="B4567" t="s">
        <v>235</v>
      </c>
      <c r="C4567" s="1">
        <v>501</v>
      </c>
      <c r="D4567">
        <v>31122025</v>
      </c>
      <c r="E4567">
        <v>4571</v>
      </c>
      <c r="F4567" t="s">
        <v>24</v>
      </c>
      <c r="G4567">
        <v>5352</v>
      </c>
      <c r="H4567" t="str">
        <f>IF(COUNTIF(Aktiva_företag[FO-nummer],ostolaskut_2025[[#This Row],[Toimittajan Y-tunnus]])&gt;0, "JA", "NEJ")</f>
        <v>NEJ</v>
      </c>
    </row>
    <row r="4568" spans="1:8" x14ac:dyDescent="0.35">
      <c r="A4568" t="s">
        <v>234</v>
      </c>
      <c r="B4568" t="s">
        <v>235</v>
      </c>
      <c r="C4568" s="1">
        <v>504.81</v>
      </c>
      <c r="D4568">
        <v>31122025</v>
      </c>
      <c r="E4568">
        <v>4571</v>
      </c>
      <c r="F4568" t="s">
        <v>24</v>
      </c>
      <c r="G4568">
        <v>5352</v>
      </c>
      <c r="H4568" t="str">
        <f>IF(COUNTIF(Aktiva_företag[FO-nummer],ostolaskut_2025[[#This Row],[Toimittajan Y-tunnus]])&gt;0, "JA", "NEJ")</f>
        <v>NEJ</v>
      </c>
    </row>
    <row r="4569" spans="1:8" x14ac:dyDescent="0.35">
      <c r="A4569" t="s">
        <v>234</v>
      </c>
      <c r="B4569" t="s">
        <v>235</v>
      </c>
      <c r="C4569" s="1">
        <v>1177.9000000000001</v>
      </c>
      <c r="D4569">
        <v>31122025</v>
      </c>
      <c r="E4569">
        <v>4571</v>
      </c>
      <c r="F4569" t="s">
        <v>24</v>
      </c>
      <c r="G4569">
        <v>5352</v>
      </c>
      <c r="H4569" t="str">
        <f>IF(COUNTIF(Aktiva_företag[FO-nummer],ostolaskut_2025[[#This Row],[Toimittajan Y-tunnus]])&gt;0, "JA", "NEJ")</f>
        <v>NEJ</v>
      </c>
    </row>
    <row r="4570" spans="1:8" x14ac:dyDescent="0.35">
      <c r="A4570" t="s">
        <v>234</v>
      </c>
      <c r="B4570" t="s">
        <v>235</v>
      </c>
      <c r="C4570" s="1">
        <v>2149.88</v>
      </c>
      <c r="D4570">
        <v>31122025</v>
      </c>
      <c r="E4570">
        <v>4571</v>
      </c>
      <c r="F4570" t="s">
        <v>24</v>
      </c>
      <c r="G4570">
        <v>5352</v>
      </c>
      <c r="H4570" t="str">
        <f>IF(COUNTIF(Aktiva_företag[FO-nummer],ostolaskut_2025[[#This Row],[Toimittajan Y-tunnus]])&gt;0, "JA", "NEJ")</f>
        <v>NEJ</v>
      </c>
    </row>
    <row r="4571" spans="1:8" x14ac:dyDescent="0.35">
      <c r="A4571" t="s">
        <v>234</v>
      </c>
      <c r="B4571" t="s">
        <v>235</v>
      </c>
      <c r="C4571" s="1">
        <v>726.51</v>
      </c>
      <c r="D4571">
        <v>31122025</v>
      </c>
      <c r="E4571">
        <v>4571</v>
      </c>
      <c r="F4571" t="s">
        <v>24</v>
      </c>
      <c r="G4571">
        <v>5352</v>
      </c>
      <c r="H4571" t="str">
        <f>IF(COUNTIF(Aktiva_företag[FO-nummer],ostolaskut_2025[[#This Row],[Toimittajan Y-tunnus]])&gt;0, "JA", "NEJ")</f>
        <v>NEJ</v>
      </c>
    </row>
    <row r="4572" spans="1:8" x14ac:dyDescent="0.35">
      <c r="A4572" t="s">
        <v>234</v>
      </c>
      <c r="B4572" t="s">
        <v>235</v>
      </c>
      <c r="C4572" s="1">
        <v>187.52</v>
      </c>
      <c r="D4572">
        <v>31122025</v>
      </c>
      <c r="E4572">
        <v>4571</v>
      </c>
      <c r="F4572" t="s">
        <v>24</v>
      </c>
      <c r="G4572">
        <v>5352</v>
      </c>
      <c r="H4572" t="str">
        <f>IF(COUNTIF(Aktiva_företag[FO-nummer],ostolaskut_2025[[#This Row],[Toimittajan Y-tunnus]])&gt;0, "JA", "NEJ")</f>
        <v>NEJ</v>
      </c>
    </row>
    <row r="4573" spans="1:8" x14ac:dyDescent="0.35">
      <c r="A4573" t="s">
        <v>234</v>
      </c>
      <c r="B4573" t="s">
        <v>235</v>
      </c>
      <c r="C4573" s="1">
        <v>201.5</v>
      </c>
      <c r="D4573">
        <v>31122025</v>
      </c>
      <c r="E4573">
        <v>4571</v>
      </c>
      <c r="F4573" t="s">
        <v>24</v>
      </c>
      <c r="G4573">
        <v>5352</v>
      </c>
      <c r="H4573" t="str">
        <f>IF(COUNTIF(Aktiva_företag[FO-nummer],ostolaskut_2025[[#This Row],[Toimittajan Y-tunnus]])&gt;0, "JA", "NEJ")</f>
        <v>NEJ</v>
      </c>
    </row>
    <row r="4574" spans="1:8" x14ac:dyDescent="0.35">
      <c r="A4574" t="s">
        <v>234</v>
      </c>
      <c r="B4574" t="s">
        <v>235</v>
      </c>
      <c r="C4574" s="1">
        <v>37.51</v>
      </c>
      <c r="D4574">
        <v>31122025</v>
      </c>
      <c r="E4574">
        <v>4571</v>
      </c>
      <c r="F4574" t="s">
        <v>24</v>
      </c>
      <c r="G4574">
        <v>4601</v>
      </c>
      <c r="H4574" t="str">
        <f>IF(COUNTIF(Aktiva_företag[FO-nummer],ostolaskut_2025[[#This Row],[Toimittajan Y-tunnus]])&gt;0, "JA", "NEJ")</f>
        <v>NEJ</v>
      </c>
    </row>
    <row r="4575" spans="1:8" x14ac:dyDescent="0.35">
      <c r="A4575" t="s">
        <v>234</v>
      </c>
      <c r="B4575" t="s">
        <v>235</v>
      </c>
      <c r="C4575" s="1">
        <v>205.64</v>
      </c>
      <c r="D4575">
        <v>31122025</v>
      </c>
      <c r="E4575">
        <v>4571</v>
      </c>
      <c r="F4575" t="s">
        <v>24</v>
      </c>
      <c r="G4575">
        <v>3551</v>
      </c>
      <c r="H4575" t="str">
        <f>IF(COUNTIF(Aktiva_företag[FO-nummer],ostolaskut_2025[[#This Row],[Toimittajan Y-tunnus]])&gt;0, "JA", "NEJ")</f>
        <v>NEJ</v>
      </c>
    </row>
    <row r="4576" spans="1:8" x14ac:dyDescent="0.35">
      <c r="A4576" t="s">
        <v>234</v>
      </c>
      <c r="B4576" t="s">
        <v>235</v>
      </c>
      <c r="C4576" s="1">
        <v>206.94</v>
      </c>
      <c r="D4576">
        <v>31122025</v>
      </c>
      <c r="E4576">
        <v>4360</v>
      </c>
      <c r="F4576" t="s">
        <v>76</v>
      </c>
      <c r="G4576">
        <v>4601</v>
      </c>
      <c r="H4576" t="str">
        <f>IF(COUNTIF(Aktiva_företag[FO-nummer],ostolaskut_2025[[#This Row],[Toimittajan Y-tunnus]])&gt;0, "JA", "NEJ")</f>
        <v>NEJ</v>
      </c>
    </row>
    <row r="4577" spans="1:8" x14ac:dyDescent="0.35">
      <c r="A4577" t="s">
        <v>234</v>
      </c>
      <c r="B4577" t="s">
        <v>235</v>
      </c>
      <c r="C4577" s="1">
        <v>377.23</v>
      </c>
      <c r="D4577">
        <v>31122025</v>
      </c>
      <c r="E4577">
        <v>4571</v>
      </c>
      <c r="F4577" t="s">
        <v>24</v>
      </c>
      <c r="G4577">
        <v>5352</v>
      </c>
      <c r="H4577" t="str">
        <f>IF(COUNTIF(Aktiva_företag[FO-nummer],ostolaskut_2025[[#This Row],[Toimittajan Y-tunnus]])&gt;0, "JA", "NEJ")</f>
        <v>NEJ</v>
      </c>
    </row>
    <row r="4578" spans="1:8" x14ac:dyDescent="0.35">
      <c r="A4578" t="s">
        <v>234</v>
      </c>
      <c r="B4578" t="s">
        <v>235</v>
      </c>
      <c r="C4578" s="1">
        <v>1390.06</v>
      </c>
      <c r="D4578">
        <v>31122025</v>
      </c>
      <c r="E4578">
        <v>4571</v>
      </c>
      <c r="F4578" t="s">
        <v>24</v>
      </c>
      <c r="G4578">
        <v>5352</v>
      </c>
      <c r="H4578" t="str">
        <f>IF(COUNTIF(Aktiva_företag[FO-nummer],ostolaskut_2025[[#This Row],[Toimittajan Y-tunnus]])&gt;0, "JA", "NEJ")</f>
        <v>NEJ</v>
      </c>
    </row>
    <row r="4579" spans="1:8" x14ac:dyDescent="0.35">
      <c r="A4579" t="s">
        <v>234</v>
      </c>
      <c r="B4579" t="s">
        <v>235</v>
      </c>
      <c r="C4579" s="1">
        <v>150.02000000000001</v>
      </c>
      <c r="D4579">
        <v>31122025</v>
      </c>
      <c r="E4579">
        <v>4571</v>
      </c>
      <c r="F4579" t="s">
        <v>24</v>
      </c>
      <c r="G4579">
        <v>4601</v>
      </c>
      <c r="H4579" t="str">
        <f>IF(COUNTIF(Aktiva_företag[FO-nummer],ostolaskut_2025[[#This Row],[Toimittajan Y-tunnus]])&gt;0, "JA", "NEJ")</f>
        <v>NEJ</v>
      </c>
    </row>
    <row r="4580" spans="1:8" x14ac:dyDescent="0.35">
      <c r="A4580" t="s">
        <v>234</v>
      </c>
      <c r="B4580" t="s">
        <v>235</v>
      </c>
      <c r="C4580" s="1">
        <v>271.94</v>
      </c>
      <c r="D4580">
        <v>31122025</v>
      </c>
      <c r="E4580">
        <v>4571</v>
      </c>
      <c r="F4580" t="s">
        <v>24</v>
      </c>
      <c r="G4580">
        <v>5352</v>
      </c>
      <c r="H4580" t="str">
        <f>IF(COUNTIF(Aktiva_företag[FO-nummer],ostolaskut_2025[[#This Row],[Toimittajan Y-tunnus]])&gt;0, "JA", "NEJ")</f>
        <v>NEJ</v>
      </c>
    </row>
    <row r="4581" spans="1:8" x14ac:dyDescent="0.35">
      <c r="A4581" t="s">
        <v>234</v>
      </c>
      <c r="B4581" t="s">
        <v>235</v>
      </c>
      <c r="C4581" s="1">
        <v>83.26</v>
      </c>
      <c r="D4581">
        <v>31122025</v>
      </c>
      <c r="E4581">
        <v>4571</v>
      </c>
      <c r="F4581" t="s">
        <v>24</v>
      </c>
      <c r="G4581">
        <v>4601</v>
      </c>
      <c r="H4581" t="str">
        <f>IF(COUNTIF(Aktiva_företag[FO-nummer],ostolaskut_2025[[#This Row],[Toimittajan Y-tunnus]])&gt;0, "JA", "NEJ")</f>
        <v>NEJ</v>
      </c>
    </row>
    <row r="4582" spans="1:8" x14ac:dyDescent="0.35">
      <c r="A4582" t="s">
        <v>234</v>
      </c>
      <c r="B4582" t="s">
        <v>235</v>
      </c>
      <c r="C4582" s="1">
        <v>339.31</v>
      </c>
      <c r="D4582">
        <v>31122025</v>
      </c>
      <c r="E4582">
        <v>4571</v>
      </c>
      <c r="F4582" t="s">
        <v>24</v>
      </c>
      <c r="G4582">
        <v>3551</v>
      </c>
      <c r="H4582" t="str">
        <f>IF(COUNTIF(Aktiva_företag[FO-nummer],ostolaskut_2025[[#This Row],[Toimittajan Y-tunnus]])&gt;0, "JA", "NEJ")</f>
        <v>NEJ</v>
      </c>
    </row>
    <row r="4583" spans="1:8" x14ac:dyDescent="0.35">
      <c r="A4583" t="s">
        <v>234</v>
      </c>
      <c r="B4583" t="s">
        <v>235</v>
      </c>
      <c r="C4583" s="1">
        <v>116.39</v>
      </c>
      <c r="D4583">
        <v>31122025</v>
      </c>
      <c r="E4583">
        <v>4571</v>
      </c>
      <c r="F4583" t="s">
        <v>24</v>
      </c>
      <c r="G4583">
        <v>4601</v>
      </c>
      <c r="H4583" t="str">
        <f>IF(COUNTIF(Aktiva_företag[FO-nummer],ostolaskut_2025[[#This Row],[Toimittajan Y-tunnus]])&gt;0, "JA", "NEJ")</f>
        <v>NEJ</v>
      </c>
    </row>
    <row r="4584" spans="1:8" x14ac:dyDescent="0.35">
      <c r="A4584" t="s">
        <v>234</v>
      </c>
      <c r="B4584" t="s">
        <v>235</v>
      </c>
      <c r="C4584" s="1">
        <v>239.24</v>
      </c>
      <c r="D4584">
        <v>31122025</v>
      </c>
      <c r="E4584">
        <v>4571</v>
      </c>
      <c r="F4584" t="s">
        <v>24</v>
      </c>
      <c r="G4584">
        <v>5352</v>
      </c>
      <c r="H4584" t="str">
        <f>IF(COUNTIF(Aktiva_företag[FO-nummer],ostolaskut_2025[[#This Row],[Toimittajan Y-tunnus]])&gt;0, "JA", "NEJ")</f>
        <v>NEJ</v>
      </c>
    </row>
    <row r="4585" spans="1:8" x14ac:dyDescent="0.35">
      <c r="A4585" t="s">
        <v>234</v>
      </c>
      <c r="B4585" t="s">
        <v>235</v>
      </c>
      <c r="C4585" s="1">
        <v>2551.85</v>
      </c>
      <c r="D4585">
        <v>31122025</v>
      </c>
      <c r="E4585">
        <v>4571</v>
      </c>
      <c r="F4585" t="s">
        <v>24</v>
      </c>
      <c r="G4585">
        <v>4601</v>
      </c>
      <c r="H4585" t="str">
        <f>IF(COUNTIF(Aktiva_företag[FO-nummer],ostolaskut_2025[[#This Row],[Toimittajan Y-tunnus]])&gt;0, "JA", "NEJ")</f>
        <v>NEJ</v>
      </c>
    </row>
    <row r="4586" spans="1:8" x14ac:dyDescent="0.35">
      <c r="A4586" t="s">
        <v>234</v>
      </c>
      <c r="B4586" t="s">
        <v>235</v>
      </c>
      <c r="C4586" s="1">
        <v>159.66</v>
      </c>
      <c r="D4586">
        <v>31122025</v>
      </c>
      <c r="E4586">
        <v>4571</v>
      </c>
      <c r="F4586" t="s">
        <v>24</v>
      </c>
      <c r="G4586">
        <v>5352</v>
      </c>
      <c r="H4586" t="str">
        <f>IF(COUNTIF(Aktiva_företag[FO-nummer],ostolaskut_2025[[#This Row],[Toimittajan Y-tunnus]])&gt;0, "JA", "NEJ")</f>
        <v>NEJ</v>
      </c>
    </row>
    <row r="4587" spans="1:8" x14ac:dyDescent="0.35">
      <c r="A4587" t="s">
        <v>234</v>
      </c>
      <c r="B4587" t="s">
        <v>235</v>
      </c>
      <c r="C4587" s="1">
        <v>146.65</v>
      </c>
      <c r="D4587">
        <v>31122025</v>
      </c>
      <c r="E4587">
        <v>4571</v>
      </c>
      <c r="F4587" t="s">
        <v>24</v>
      </c>
      <c r="G4587">
        <v>5352</v>
      </c>
      <c r="H4587" t="str">
        <f>IF(COUNTIF(Aktiva_företag[FO-nummer],ostolaskut_2025[[#This Row],[Toimittajan Y-tunnus]])&gt;0, "JA", "NEJ")</f>
        <v>NEJ</v>
      </c>
    </row>
    <row r="4588" spans="1:8" x14ac:dyDescent="0.35">
      <c r="A4588" t="s">
        <v>234</v>
      </c>
      <c r="B4588" t="s">
        <v>235</v>
      </c>
      <c r="C4588" s="1">
        <v>23.67</v>
      </c>
      <c r="D4588">
        <v>31122025</v>
      </c>
      <c r="E4588">
        <v>4571</v>
      </c>
      <c r="F4588" t="s">
        <v>24</v>
      </c>
      <c r="G4588">
        <v>5352</v>
      </c>
      <c r="H4588" t="str">
        <f>IF(COUNTIF(Aktiva_företag[FO-nummer],ostolaskut_2025[[#This Row],[Toimittajan Y-tunnus]])&gt;0, "JA", "NEJ")</f>
        <v>NEJ</v>
      </c>
    </row>
    <row r="4589" spans="1:8" x14ac:dyDescent="0.35">
      <c r="A4589" t="s">
        <v>234</v>
      </c>
      <c r="B4589" t="s">
        <v>235</v>
      </c>
      <c r="C4589" s="1">
        <v>2235.5500000000002</v>
      </c>
      <c r="D4589">
        <v>31122025</v>
      </c>
      <c r="E4589">
        <v>4571</v>
      </c>
      <c r="F4589" t="s">
        <v>24</v>
      </c>
      <c r="G4589">
        <v>4601</v>
      </c>
      <c r="H4589" t="str">
        <f>IF(COUNTIF(Aktiva_företag[FO-nummer],ostolaskut_2025[[#This Row],[Toimittajan Y-tunnus]])&gt;0, "JA", "NEJ")</f>
        <v>NEJ</v>
      </c>
    </row>
    <row r="4590" spans="1:8" x14ac:dyDescent="0.35">
      <c r="A4590" t="s">
        <v>234</v>
      </c>
      <c r="B4590" t="s">
        <v>235</v>
      </c>
      <c r="C4590" s="1">
        <v>536.84</v>
      </c>
      <c r="D4590">
        <v>3022025</v>
      </c>
      <c r="E4590">
        <v>4571</v>
      </c>
      <c r="F4590" t="s">
        <v>24</v>
      </c>
      <c r="G4590">
        <v>6102</v>
      </c>
      <c r="H4590" t="str">
        <f>IF(COUNTIF(Aktiva_företag[FO-nummer],ostolaskut_2025[[#This Row],[Toimittajan Y-tunnus]])&gt;0, "JA", "NEJ")</f>
        <v>NEJ</v>
      </c>
    </row>
    <row r="4591" spans="1:8" x14ac:dyDescent="0.35">
      <c r="A4591" t="s">
        <v>234</v>
      </c>
      <c r="B4591" t="s">
        <v>235</v>
      </c>
      <c r="C4591" s="1">
        <v>4387.07</v>
      </c>
      <c r="D4591">
        <v>3022025</v>
      </c>
      <c r="E4591">
        <v>4571</v>
      </c>
      <c r="F4591" t="s">
        <v>24</v>
      </c>
      <c r="G4591">
        <v>6103</v>
      </c>
      <c r="H4591" t="str">
        <f>IF(COUNTIF(Aktiva_företag[FO-nummer],ostolaskut_2025[[#This Row],[Toimittajan Y-tunnus]])&gt;0, "JA", "NEJ")</f>
        <v>NEJ</v>
      </c>
    </row>
    <row r="4592" spans="1:8" x14ac:dyDescent="0.35">
      <c r="A4592" t="s">
        <v>234</v>
      </c>
      <c r="B4592" t="s">
        <v>235</v>
      </c>
      <c r="C4592" s="1">
        <v>826.84</v>
      </c>
      <c r="D4592">
        <v>3022025</v>
      </c>
      <c r="E4592">
        <v>4571</v>
      </c>
      <c r="F4592" t="s">
        <v>24</v>
      </c>
      <c r="G4592">
        <v>6102</v>
      </c>
      <c r="H4592" t="str">
        <f>IF(COUNTIF(Aktiva_företag[FO-nummer],ostolaskut_2025[[#This Row],[Toimittajan Y-tunnus]])&gt;0, "JA", "NEJ")</f>
        <v>NEJ</v>
      </c>
    </row>
    <row r="4593" spans="1:8" x14ac:dyDescent="0.35">
      <c r="A4593" t="s">
        <v>234</v>
      </c>
      <c r="B4593" t="s">
        <v>235</v>
      </c>
      <c r="C4593" s="1">
        <v>531.44000000000005</v>
      </c>
      <c r="D4593">
        <v>3022025</v>
      </c>
      <c r="E4593">
        <v>4571</v>
      </c>
      <c r="F4593" t="s">
        <v>24</v>
      </c>
      <c r="G4593">
        <v>6102</v>
      </c>
      <c r="H4593" t="str">
        <f>IF(COUNTIF(Aktiva_företag[FO-nummer],ostolaskut_2025[[#This Row],[Toimittajan Y-tunnus]])&gt;0, "JA", "NEJ")</f>
        <v>NEJ</v>
      </c>
    </row>
    <row r="4594" spans="1:8" x14ac:dyDescent="0.35">
      <c r="A4594" t="s">
        <v>234</v>
      </c>
      <c r="B4594" t="s">
        <v>235</v>
      </c>
      <c r="C4594" s="1">
        <v>547.92999999999995</v>
      </c>
      <c r="D4594">
        <v>3022025</v>
      </c>
      <c r="E4594">
        <v>4571</v>
      </c>
      <c r="F4594" t="s">
        <v>24</v>
      </c>
      <c r="G4594">
        <v>6103</v>
      </c>
      <c r="H4594" t="str">
        <f>IF(COUNTIF(Aktiva_företag[FO-nummer],ostolaskut_2025[[#This Row],[Toimittajan Y-tunnus]])&gt;0, "JA", "NEJ")</f>
        <v>NEJ</v>
      </c>
    </row>
    <row r="4595" spans="1:8" x14ac:dyDescent="0.35">
      <c r="A4595" t="s">
        <v>234</v>
      </c>
      <c r="B4595" t="s">
        <v>235</v>
      </c>
      <c r="C4595" s="1">
        <v>7201.33</v>
      </c>
      <c r="D4595">
        <v>3022025</v>
      </c>
      <c r="E4595">
        <v>4571</v>
      </c>
      <c r="F4595" t="s">
        <v>24</v>
      </c>
      <c r="G4595">
        <v>6103</v>
      </c>
      <c r="H4595" t="str">
        <f>IF(COUNTIF(Aktiva_företag[FO-nummer],ostolaskut_2025[[#This Row],[Toimittajan Y-tunnus]])&gt;0, "JA", "NEJ")</f>
        <v>NEJ</v>
      </c>
    </row>
    <row r="4596" spans="1:8" x14ac:dyDescent="0.35">
      <c r="A4596" t="s">
        <v>234</v>
      </c>
      <c r="B4596" t="s">
        <v>235</v>
      </c>
      <c r="C4596" s="1">
        <v>6184.05</v>
      </c>
      <c r="D4596">
        <v>3032025</v>
      </c>
      <c r="E4596">
        <v>4571</v>
      </c>
      <c r="F4596" t="s">
        <v>24</v>
      </c>
      <c r="G4596">
        <v>6103</v>
      </c>
      <c r="H4596" t="str">
        <f>IF(COUNTIF(Aktiva_företag[FO-nummer],ostolaskut_2025[[#This Row],[Toimittajan Y-tunnus]])&gt;0, "JA", "NEJ")</f>
        <v>NEJ</v>
      </c>
    </row>
    <row r="4597" spans="1:8" x14ac:dyDescent="0.35">
      <c r="A4597" t="s">
        <v>234</v>
      </c>
      <c r="B4597" t="s">
        <v>235</v>
      </c>
      <c r="C4597" s="1">
        <v>514.29</v>
      </c>
      <c r="D4597">
        <v>3032025</v>
      </c>
      <c r="E4597">
        <v>4571</v>
      </c>
      <c r="F4597" t="s">
        <v>24</v>
      </c>
      <c r="G4597">
        <v>6102</v>
      </c>
      <c r="H4597" t="str">
        <f>IF(COUNTIF(Aktiva_företag[FO-nummer],ostolaskut_2025[[#This Row],[Toimittajan Y-tunnus]])&gt;0, "JA", "NEJ")</f>
        <v>NEJ</v>
      </c>
    </row>
    <row r="4598" spans="1:8" x14ac:dyDescent="0.35">
      <c r="A4598" t="s">
        <v>234</v>
      </c>
      <c r="B4598" t="s">
        <v>235</v>
      </c>
      <c r="C4598" s="1">
        <v>4196.8900000000003</v>
      </c>
      <c r="D4598">
        <v>3032025</v>
      </c>
      <c r="E4598">
        <v>4571</v>
      </c>
      <c r="F4598" t="s">
        <v>24</v>
      </c>
      <c r="G4598">
        <v>6103</v>
      </c>
      <c r="H4598" t="str">
        <f>IF(COUNTIF(Aktiva_företag[FO-nummer],ostolaskut_2025[[#This Row],[Toimittajan Y-tunnus]])&gt;0, "JA", "NEJ")</f>
        <v>NEJ</v>
      </c>
    </row>
    <row r="4599" spans="1:8" x14ac:dyDescent="0.35">
      <c r="A4599" t="s">
        <v>234</v>
      </c>
      <c r="B4599" t="s">
        <v>235</v>
      </c>
      <c r="C4599" s="1">
        <v>502.5</v>
      </c>
      <c r="D4599">
        <v>3032025</v>
      </c>
      <c r="E4599">
        <v>4571</v>
      </c>
      <c r="F4599" t="s">
        <v>24</v>
      </c>
      <c r="G4599">
        <v>6102</v>
      </c>
      <c r="H4599" t="str">
        <f>IF(COUNTIF(Aktiva_företag[FO-nummer],ostolaskut_2025[[#This Row],[Toimittajan Y-tunnus]])&gt;0, "JA", "NEJ")</f>
        <v>NEJ</v>
      </c>
    </row>
    <row r="4600" spans="1:8" x14ac:dyDescent="0.35">
      <c r="A4600" t="s">
        <v>234</v>
      </c>
      <c r="B4600" t="s">
        <v>235</v>
      </c>
      <c r="C4600" s="1">
        <v>480.5</v>
      </c>
      <c r="D4600">
        <v>3032025</v>
      </c>
      <c r="E4600">
        <v>4571</v>
      </c>
      <c r="F4600" t="s">
        <v>24</v>
      </c>
      <c r="G4600">
        <v>6103</v>
      </c>
      <c r="H4600" t="str">
        <f>IF(COUNTIF(Aktiva_företag[FO-nummer],ostolaskut_2025[[#This Row],[Toimittajan Y-tunnus]])&gt;0, "JA", "NEJ")</f>
        <v>NEJ</v>
      </c>
    </row>
    <row r="4601" spans="1:8" x14ac:dyDescent="0.35">
      <c r="A4601" t="s">
        <v>234</v>
      </c>
      <c r="B4601" t="s">
        <v>235</v>
      </c>
      <c r="C4601" s="1">
        <v>760.91</v>
      </c>
      <c r="D4601">
        <v>3032025</v>
      </c>
      <c r="E4601">
        <v>4571</v>
      </c>
      <c r="F4601" t="s">
        <v>24</v>
      </c>
      <c r="G4601">
        <v>6102</v>
      </c>
      <c r="H4601" t="str">
        <f>IF(COUNTIF(Aktiva_företag[FO-nummer],ostolaskut_2025[[#This Row],[Toimittajan Y-tunnus]])&gt;0, "JA", "NEJ")</f>
        <v>NEJ</v>
      </c>
    </row>
    <row r="4602" spans="1:8" x14ac:dyDescent="0.35">
      <c r="A4602" t="s">
        <v>234</v>
      </c>
      <c r="B4602" t="s">
        <v>235</v>
      </c>
      <c r="C4602" s="1">
        <v>74.88</v>
      </c>
      <c r="D4602">
        <v>7032025</v>
      </c>
      <c r="E4602">
        <v>4571</v>
      </c>
      <c r="F4602" t="s">
        <v>24</v>
      </c>
      <c r="G4602">
        <v>6103</v>
      </c>
      <c r="H4602" t="str">
        <f>IF(COUNTIF(Aktiva_företag[FO-nummer],ostolaskut_2025[[#This Row],[Toimittajan Y-tunnus]])&gt;0, "JA", "NEJ")</f>
        <v>NEJ</v>
      </c>
    </row>
    <row r="4603" spans="1:8" x14ac:dyDescent="0.35">
      <c r="A4603" t="s">
        <v>234</v>
      </c>
      <c r="B4603" t="s">
        <v>235</v>
      </c>
      <c r="C4603" s="1">
        <v>79.63</v>
      </c>
      <c r="D4603">
        <v>7032025</v>
      </c>
      <c r="E4603">
        <v>4571</v>
      </c>
      <c r="F4603" t="s">
        <v>24</v>
      </c>
      <c r="G4603">
        <v>6103</v>
      </c>
      <c r="H4603" t="str">
        <f>IF(COUNTIF(Aktiva_företag[FO-nummer],ostolaskut_2025[[#This Row],[Toimittajan Y-tunnus]])&gt;0, "JA", "NEJ")</f>
        <v>NEJ</v>
      </c>
    </row>
    <row r="4604" spans="1:8" x14ac:dyDescent="0.35">
      <c r="A4604" t="s">
        <v>234</v>
      </c>
      <c r="B4604" t="s">
        <v>235</v>
      </c>
      <c r="C4604" s="1">
        <v>74.41</v>
      </c>
      <c r="D4604">
        <v>7032025</v>
      </c>
      <c r="E4604">
        <v>4571</v>
      </c>
      <c r="F4604" t="s">
        <v>24</v>
      </c>
      <c r="G4604">
        <v>6102</v>
      </c>
      <c r="H4604" t="str">
        <f>IF(COUNTIF(Aktiva_företag[FO-nummer],ostolaskut_2025[[#This Row],[Toimittajan Y-tunnus]])&gt;0, "JA", "NEJ")</f>
        <v>NEJ</v>
      </c>
    </row>
    <row r="4605" spans="1:8" x14ac:dyDescent="0.35">
      <c r="A4605" t="s">
        <v>234</v>
      </c>
      <c r="B4605" t="s">
        <v>235</v>
      </c>
      <c r="C4605" s="1">
        <v>83.55</v>
      </c>
      <c r="D4605">
        <v>7032025</v>
      </c>
      <c r="E4605">
        <v>4571</v>
      </c>
      <c r="F4605" t="s">
        <v>24</v>
      </c>
      <c r="G4605">
        <v>6103</v>
      </c>
      <c r="H4605" t="str">
        <f>IF(COUNTIF(Aktiva_företag[FO-nummer],ostolaskut_2025[[#This Row],[Toimittajan Y-tunnus]])&gt;0, "JA", "NEJ")</f>
        <v>NEJ</v>
      </c>
    </row>
    <row r="4606" spans="1:8" x14ac:dyDescent="0.35">
      <c r="A4606" t="s">
        <v>234</v>
      </c>
      <c r="B4606" t="s">
        <v>235</v>
      </c>
      <c r="C4606" s="1">
        <v>315.42</v>
      </c>
      <c r="D4606">
        <v>14032025</v>
      </c>
      <c r="E4606">
        <v>4571</v>
      </c>
      <c r="F4606" t="s">
        <v>24</v>
      </c>
      <c r="G4606">
        <v>6103</v>
      </c>
      <c r="H4606" t="str">
        <f>IF(COUNTIF(Aktiva_företag[FO-nummer],ostolaskut_2025[[#This Row],[Toimittajan Y-tunnus]])&gt;0, "JA", "NEJ")</f>
        <v>NEJ</v>
      </c>
    </row>
    <row r="4607" spans="1:8" x14ac:dyDescent="0.35">
      <c r="A4607" t="s">
        <v>234</v>
      </c>
      <c r="B4607" t="s">
        <v>235</v>
      </c>
      <c r="C4607" s="1">
        <v>97.49</v>
      </c>
      <c r="D4607">
        <v>14032025</v>
      </c>
      <c r="E4607">
        <v>4571</v>
      </c>
      <c r="F4607" t="s">
        <v>24</v>
      </c>
      <c r="G4607">
        <v>6102</v>
      </c>
      <c r="H4607" t="str">
        <f>IF(COUNTIF(Aktiva_företag[FO-nummer],ostolaskut_2025[[#This Row],[Toimittajan Y-tunnus]])&gt;0, "JA", "NEJ")</f>
        <v>NEJ</v>
      </c>
    </row>
    <row r="4608" spans="1:8" x14ac:dyDescent="0.35">
      <c r="A4608" t="s">
        <v>234</v>
      </c>
      <c r="B4608" t="s">
        <v>235</v>
      </c>
      <c r="C4608" s="1">
        <v>298.23</v>
      </c>
      <c r="D4608">
        <v>14032025</v>
      </c>
      <c r="E4608">
        <v>4571</v>
      </c>
      <c r="F4608" t="s">
        <v>24</v>
      </c>
      <c r="G4608">
        <v>6102</v>
      </c>
      <c r="H4608" t="str">
        <f>IF(COUNTIF(Aktiva_företag[FO-nummer],ostolaskut_2025[[#This Row],[Toimittajan Y-tunnus]])&gt;0, "JA", "NEJ")</f>
        <v>NEJ</v>
      </c>
    </row>
    <row r="4609" spans="1:8" x14ac:dyDescent="0.35">
      <c r="A4609" t="s">
        <v>234</v>
      </c>
      <c r="B4609" t="s">
        <v>235</v>
      </c>
      <c r="C4609" s="1">
        <v>382.57</v>
      </c>
      <c r="D4609">
        <v>14032025</v>
      </c>
      <c r="E4609">
        <v>4571</v>
      </c>
      <c r="F4609" t="s">
        <v>24</v>
      </c>
      <c r="G4609">
        <v>6103</v>
      </c>
      <c r="H4609" t="str">
        <f>IF(COUNTIF(Aktiva_företag[FO-nummer],ostolaskut_2025[[#This Row],[Toimittajan Y-tunnus]])&gt;0, "JA", "NEJ")</f>
        <v>NEJ</v>
      </c>
    </row>
    <row r="4610" spans="1:8" x14ac:dyDescent="0.35">
      <c r="A4610" t="s">
        <v>234</v>
      </c>
      <c r="B4610" t="s">
        <v>235</v>
      </c>
      <c r="C4610" s="1">
        <v>527.42999999999995</v>
      </c>
      <c r="D4610">
        <v>3042025</v>
      </c>
      <c r="E4610">
        <v>4571</v>
      </c>
      <c r="F4610" t="s">
        <v>24</v>
      </c>
      <c r="G4610">
        <v>6102</v>
      </c>
      <c r="H4610" t="str">
        <f>IF(COUNTIF(Aktiva_företag[FO-nummer],ostolaskut_2025[[#This Row],[Toimittajan Y-tunnus]])&gt;0, "JA", "NEJ")</f>
        <v>NEJ</v>
      </c>
    </row>
    <row r="4611" spans="1:8" x14ac:dyDescent="0.35">
      <c r="A4611" t="s">
        <v>234</v>
      </c>
      <c r="B4611" t="s">
        <v>235</v>
      </c>
      <c r="C4611" s="1">
        <v>6002.37</v>
      </c>
      <c r="D4611">
        <v>3042025</v>
      </c>
      <c r="E4611">
        <v>4571</v>
      </c>
      <c r="F4611" t="s">
        <v>24</v>
      </c>
      <c r="G4611">
        <v>6103</v>
      </c>
      <c r="H4611" t="str">
        <f>IF(COUNTIF(Aktiva_företag[FO-nummer],ostolaskut_2025[[#This Row],[Toimittajan Y-tunnus]])&gt;0, "JA", "NEJ")</f>
        <v>NEJ</v>
      </c>
    </row>
    <row r="4612" spans="1:8" x14ac:dyDescent="0.35">
      <c r="A4612" t="s">
        <v>234</v>
      </c>
      <c r="B4612" t="s">
        <v>235</v>
      </c>
      <c r="C4612" s="1">
        <v>808.47</v>
      </c>
      <c r="D4612">
        <v>3042025</v>
      </c>
      <c r="E4612">
        <v>4571</v>
      </c>
      <c r="F4612" t="s">
        <v>24</v>
      </c>
      <c r="G4612">
        <v>6102</v>
      </c>
      <c r="H4612" t="str">
        <f>IF(COUNTIF(Aktiva_företag[FO-nummer],ostolaskut_2025[[#This Row],[Toimittajan Y-tunnus]])&gt;0, "JA", "NEJ")</f>
        <v>NEJ</v>
      </c>
    </row>
    <row r="4613" spans="1:8" x14ac:dyDescent="0.35">
      <c r="A4613" t="s">
        <v>234</v>
      </c>
      <c r="B4613" t="s">
        <v>235</v>
      </c>
      <c r="C4613" s="1">
        <v>454.92</v>
      </c>
      <c r="D4613">
        <v>3042025</v>
      </c>
      <c r="E4613">
        <v>4571</v>
      </c>
      <c r="F4613" t="s">
        <v>24</v>
      </c>
      <c r="G4613">
        <v>6103</v>
      </c>
      <c r="H4613" t="str">
        <f>IF(COUNTIF(Aktiva_företag[FO-nummer],ostolaskut_2025[[#This Row],[Toimittajan Y-tunnus]])&gt;0, "JA", "NEJ")</f>
        <v>NEJ</v>
      </c>
    </row>
    <row r="4614" spans="1:8" x14ac:dyDescent="0.35">
      <c r="A4614" t="s">
        <v>234</v>
      </c>
      <c r="B4614" t="s">
        <v>235</v>
      </c>
      <c r="C4614" s="1">
        <v>480.01</v>
      </c>
      <c r="D4614">
        <v>3042025</v>
      </c>
      <c r="E4614">
        <v>4571</v>
      </c>
      <c r="F4614" t="s">
        <v>24</v>
      </c>
      <c r="G4614">
        <v>6102</v>
      </c>
      <c r="H4614" t="str">
        <f>IF(COUNTIF(Aktiva_företag[FO-nummer],ostolaskut_2025[[#This Row],[Toimittajan Y-tunnus]])&gt;0, "JA", "NEJ")</f>
        <v>NEJ</v>
      </c>
    </row>
    <row r="4615" spans="1:8" x14ac:dyDescent="0.35">
      <c r="A4615" t="s">
        <v>234</v>
      </c>
      <c r="B4615" t="s">
        <v>235</v>
      </c>
      <c r="C4615" s="1">
        <v>4224.2</v>
      </c>
      <c r="D4615">
        <v>3042025</v>
      </c>
      <c r="E4615">
        <v>4571</v>
      </c>
      <c r="F4615" t="s">
        <v>24</v>
      </c>
      <c r="G4615">
        <v>6103</v>
      </c>
      <c r="H4615" t="str">
        <f>IF(COUNTIF(Aktiva_företag[FO-nummer],ostolaskut_2025[[#This Row],[Toimittajan Y-tunnus]])&gt;0, "JA", "NEJ")</f>
        <v>NEJ</v>
      </c>
    </row>
    <row r="4616" spans="1:8" x14ac:dyDescent="0.35">
      <c r="A4616" t="s">
        <v>234</v>
      </c>
      <c r="B4616" t="s">
        <v>235</v>
      </c>
      <c r="C4616" s="1">
        <v>362.44</v>
      </c>
      <c r="D4616">
        <v>7042025</v>
      </c>
      <c r="E4616">
        <v>4571</v>
      </c>
      <c r="F4616" t="s">
        <v>24</v>
      </c>
      <c r="G4616">
        <v>6103</v>
      </c>
      <c r="H4616" t="str">
        <f>IF(COUNTIF(Aktiva_företag[FO-nummer],ostolaskut_2025[[#This Row],[Toimittajan Y-tunnus]])&gt;0, "JA", "NEJ")</f>
        <v>NEJ</v>
      </c>
    </row>
    <row r="4617" spans="1:8" x14ac:dyDescent="0.35">
      <c r="A4617" t="s">
        <v>234</v>
      </c>
      <c r="B4617" t="s">
        <v>235</v>
      </c>
      <c r="C4617" s="1">
        <v>128.37</v>
      </c>
      <c r="D4617">
        <v>7042025</v>
      </c>
      <c r="E4617">
        <v>4571</v>
      </c>
      <c r="F4617" t="s">
        <v>24</v>
      </c>
      <c r="G4617">
        <v>6103</v>
      </c>
      <c r="H4617" t="str">
        <f>IF(COUNTIF(Aktiva_företag[FO-nummer],ostolaskut_2025[[#This Row],[Toimittajan Y-tunnus]])&gt;0, "JA", "NEJ")</f>
        <v>NEJ</v>
      </c>
    </row>
    <row r="4618" spans="1:8" x14ac:dyDescent="0.35">
      <c r="A4618" t="s">
        <v>234</v>
      </c>
      <c r="B4618" t="s">
        <v>235</v>
      </c>
      <c r="C4618" s="1">
        <v>37.51</v>
      </c>
      <c r="D4618">
        <v>7042025</v>
      </c>
      <c r="E4618">
        <v>4571</v>
      </c>
      <c r="F4618" t="s">
        <v>24</v>
      </c>
      <c r="G4618">
        <v>6102</v>
      </c>
      <c r="H4618" t="str">
        <f>IF(COUNTIF(Aktiva_företag[FO-nummer],ostolaskut_2025[[#This Row],[Toimittajan Y-tunnus]])&gt;0, "JA", "NEJ")</f>
        <v>NEJ</v>
      </c>
    </row>
    <row r="4619" spans="1:8" x14ac:dyDescent="0.35">
      <c r="A4619" t="s">
        <v>234</v>
      </c>
      <c r="B4619" t="s">
        <v>235</v>
      </c>
      <c r="C4619" s="1">
        <v>793.34</v>
      </c>
      <c r="D4619">
        <v>5052025</v>
      </c>
      <c r="E4619">
        <v>4571</v>
      </c>
      <c r="F4619" t="s">
        <v>24</v>
      </c>
      <c r="G4619">
        <v>6102</v>
      </c>
      <c r="H4619" t="str">
        <f>IF(COUNTIF(Aktiva_företag[FO-nummer],ostolaskut_2025[[#This Row],[Toimittajan Y-tunnus]])&gt;0, "JA", "NEJ")</f>
        <v>NEJ</v>
      </c>
    </row>
    <row r="4620" spans="1:8" x14ac:dyDescent="0.35">
      <c r="A4620" t="s">
        <v>234</v>
      </c>
      <c r="B4620" t="s">
        <v>235</v>
      </c>
      <c r="C4620" s="1">
        <v>449.11</v>
      </c>
      <c r="D4620">
        <v>5052025</v>
      </c>
      <c r="E4620">
        <v>4571</v>
      </c>
      <c r="F4620" t="s">
        <v>24</v>
      </c>
      <c r="G4620">
        <v>6102</v>
      </c>
      <c r="H4620" t="str">
        <f>IF(COUNTIF(Aktiva_företag[FO-nummer],ostolaskut_2025[[#This Row],[Toimittajan Y-tunnus]])&gt;0, "JA", "NEJ")</f>
        <v>NEJ</v>
      </c>
    </row>
    <row r="4621" spans="1:8" x14ac:dyDescent="0.35">
      <c r="A4621" t="s">
        <v>234</v>
      </c>
      <c r="B4621" t="s">
        <v>235</v>
      </c>
      <c r="C4621" s="1">
        <v>484.33</v>
      </c>
      <c r="D4621">
        <v>5052025</v>
      </c>
      <c r="E4621">
        <v>4571</v>
      </c>
      <c r="F4621" t="s">
        <v>24</v>
      </c>
      <c r="G4621">
        <v>6102</v>
      </c>
      <c r="H4621" t="str">
        <f>IF(COUNTIF(Aktiva_företag[FO-nummer],ostolaskut_2025[[#This Row],[Toimittajan Y-tunnus]])&gt;0, "JA", "NEJ")</f>
        <v>NEJ</v>
      </c>
    </row>
    <row r="4622" spans="1:8" x14ac:dyDescent="0.35">
      <c r="A4622" t="s">
        <v>234</v>
      </c>
      <c r="B4622" t="s">
        <v>235</v>
      </c>
      <c r="C4622" s="1">
        <v>3767.72</v>
      </c>
      <c r="D4622">
        <v>5052025</v>
      </c>
      <c r="E4622">
        <v>4571</v>
      </c>
      <c r="F4622" t="s">
        <v>24</v>
      </c>
      <c r="G4622">
        <v>6103</v>
      </c>
      <c r="H4622" t="str">
        <f>IF(COUNTIF(Aktiva_företag[FO-nummer],ostolaskut_2025[[#This Row],[Toimittajan Y-tunnus]])&gt;0, "JA", "NEJ")</f>
        <v>NEJ</v>
      </c>
    </row>
    <row r="4623" spans="1:8" x14ac:dyDescent="0.35">
      <c r="A4623" t="s">
        <v>234</v>
      </c>
      <c r="B4623" t="s">
        <v>235</v>
      </c>
      <c r="C4623" s="1">
        <v>5915.67</v>
      </c>
      <c r="D4623">
        <v>5052025</v>
      </c>
      <c r="E4623">
        <v>4571</v>
      </c>
      <c r="F4623" t="s">
        <v>24</v>
      </c>
      <c r="G4623">
        <v>6103</v>
      </c>
      <c r="H4623" t="str">
        <f>IF(COUNTIF(Aktiva_företag[FO-nummer],ostolaskut_2025[[#This Row],[Toimittajan Y-tunnus]])&gt;0, "JA", "NEJ")</f>
        <v>NEJ</v>
      </c>
    </row>
    <row r="4624" spans="1:8" x14ac:dyDescent="0.35">
      <c r="A4624" t="s">
        <v>234</v>
      </c>
      <c r="B4624" t="s">
        <v>235</v>
      </c>
      <c r="C4624" s="1">
        <v>440.07</v>
      </c>
      <c r="D4624">
        <v>5052025</v>
      </c>
      <c r="E4624">
        <v>4571</v>
      </c>
      <c r="F4624" t="s">
        <v>24</v>
      </c>
      <c r="G4624">
        <v>6103</v>
      </c>
      <c r="H4624" t="str">
        <f>IF(COUNTIF(Aktiva_företag[FO-nummer],ostolaskut_2025[[#This Row],[Toimittajan Y-tunnus]])&gt;0, "JA", "NEJ")</f>
        <v>NEJ</v>
      </c>
    </row>
    <row r="4625" spans="1:8" x14ac:dyDescent="0.35">
      <c r="A4625" t="s">
        <v>234</v>
      </c>
      <c r="B4625" t="s">
        <v>235</v>
      </c>
      <c r="C4625" s="1">
        <v>264.08</v>
      </c>
      <c r="D4625">
        <v>14052025</v>
      </c>
      <c r="E4625">
        <v>4571</v>
      </c>
      <c r="F4625" t="s">
        <v>24</v>
      </c>
      <c r="G4625">
        <v>6102</v>
      </c>
      <c r="H4625" t="str">
        <f>IF(COUNTIF(Aktiva_företag[FO-nummer],ostolaskut_2025[[#This Row],[Toimittajan Y-tunnus]])&gt;0, "JA", "NEJ")</f>
        <v>NEJ</v>
      </c>
    </row>
    <row r="4626" spans="1:8" x14ac:dyDescent="0.35">
      <c r="A4626" t="s">
        <v>234</v>
      </c>
      <c r="B4626" t="s">
        <v>235</v>
      </c>
      <c r="C4626" s="1">
        <v>110.69</v>
      </c>
      <c r="D4626">
        <v>14052025</v>
      </c>
      <c r="E4626">
        <v>4571</v>
      </c>
      <c r="F4626" t="s">
        <v>24</v>
      </c>
      <c r="G4626">
        <v>6102</v>
      </c>
      <c r="H4626" t="str">
        <f>IF(COUNTIF(Aktiva_företag[FO-nummer],ostolaskut_2025[[#This Row],[Toimittajan Y-tunnus]])&gt;0, "JA", "NEJ")</f>
        <v>NEJ</v>
      </c>
    </row>
    <row r="4627" spans="1:8" x14ac:dyDescent="0.35">
      <c r="A4627" t="s">
        <v>234</v>
      </c>
      <c r="B4627" t="s">
        <v>235</v>
      </c>
      <c r="C4627" s="1">
        <v>278.69</v>
      </c>
      <c r="D4627">
        <v>14052025</v>
      </c>
      <c r="E4627">
        <v>4571</v>
      </c>
      <c r="F4627" t="s">
        <v>24</v>
      </c>
      <c r="G4627">
        <v>6103</v>
      </c>
      <c r="H4627" t="str">
        <f>IF(COUNTIF(Aktiva_företag[FO-nummer],ostolaskut_2025[[#This Row],[Toimittajan Y-tunnus]])&gt;0, "JA", "NEJ")</f>
        <v>NEJ</v>
      </c>
    </row>
    <row r="4628" spans="1:8" x14ac:dyDescent="0.35">
      <c r="A4628" t="s">
        <v>234</v>
      </c>
      <c r="B4628" t="s">
        <v>235</v>
      </c>
      <c r="C4628" s="1">
        <v>325.51</v>
      </c>
      <c r="D4628">
        <v>14052025</v>
      </c>
      <c r="E4628">
        <v>4571</v>
      </c>
      <c r="F4628" t="s">
        <v>24</v>
      </c>
      <c r="G4628">
        <v>6103</v>
      </c>
      <c r="H4628" t="str">
        <f>IF(COUNTIF(Aktiva_företag[FO-nummer],ostolaskut_2025[[#This Row],[Toimittajan Y-tunnus]])&gt;0, "JA", "NEJ")</f>
        <v>NEJ</v>
      </c>
    </row>
    <row r="4629" spans="1:8" x14ac:dyDescent="0.35">
      <c r="A4629" t="s">
        <v>234</v>
      </c>
      <c r="B4629" t="s">
        <v>235</v>
      </c>
      <c r="C4629" s="1">
        <v>494.79</v>
      </c>
      <c r="D4629">
        <v>3062025</v>
      </c>
      <c r="E4629">
        <v>4571</v>
      </c>
      <c r="F4629" t="s">
        <v>24</v>
      </c>
      <c r="G4629">
        <v>6102</v>
      </c>
      <c r="H4629" t="str">
        <f>IF(COUNTIF(Aktiva_företag[FO-nummer],ostolaskut_2025[[#This Row],[Toimittajan Y-tunnus]])&gt;0, "JA", "NEJ")</f>
        <v>NEJ</v>
      </c>
    </row>
    <row r="4630" spans="1:8" x14ac:dyDescent="0.35">
      <c r="A4630" t="s">
        <v>234</v>
      </c>
      <c r="B4630" t="s">
        <v>235</v>
      </c>
      <c r="C4630" s="1">
        <v>6090.81</v>
      </c>
      <c r="D4630">
        <v>4062025</v>
      </c>
      <c r="E4630">
        <v>4571</v>
      </c>
      <c r="F4630" t="s">
        <v>24</v>
      </c>
      <c r="G4630">
        <v>6103</v>
      </c>
      <c r="H4630" t="str">
        <f>IF(COUNTIF(Aktiva_företag[FO-nummer],ostolaskut_2025[[#This Row],[Toimittajan Y-tunnus]])&gt;0, "JA", "NEJ")</f>
        <v>NEJ</v>
      </c>
    </row>
    <row r="4631" spans="1:8" x14ac:dyDescent="0.35">
      <c r="A4631" t="s">
        <v>234</v>
      </c>
      <c r="B4631" t="s">
        <v>235</v>
      </c>
      <c r="C4631" s="1">
        <v>3565.63</v>
      </c>
      <c r="D4631">
        <v>3062025</v>
      </c>
      <c r="E4631">
        <v>4571</v>
      </c>
      <c r="F4631" t="s">
        <v>24</v>
      </c>
      <c r="G4631">
        <v>6103</v>
      </c>
      <c r="H4631" t="str">
        <f>IF(COUNTIF(Aktiva_företag[FO-nummer],ostolaskut_2025[[#This Row],[Toimittajan Y-tunnus]])&gt;0, "JA", "NEJ")</f>
        <v>NEJ</v>
      </c>
    </row>
    <row r="4632" spans="1:8" x14ac:dyDescent="0.35">
      <c r="A4632" t="s">
        <v>234</v>
      </c>
      <c r="B4632" t="s">
        <v>235</v>
      </c>
      <c r="C4632" s="1">
        <v>471.67</v>
      </c>
      <c r="D4632">
        <v>3062025</v>
      </c>
      <c r="E4632">
        <v>4571</v>
      </c>
      <c r="F4632" t="s">
        <v>24</v>
      </c>
      <c r="G4632">
        <v>6103</v>
      </c>
      <c r="H4632" t="str">
        <f>IF(COUNTIF(Aktiva_företag[FO-nummer],ostolaskut_2025[[#This Row],[Toimittajan Y-tunnus]])&gt;0, "JA", "NEJ")</f>
        <v>NEJ</v>
      </c>
    </row>
    <row r="4633" spans="1:8" x14ac:dyDescent="0.35">
      <c r="A4633" t="s">
        <v>234</v>
      </c>
      <c r="B4633" t="s">
        <v>235</v>
      </c>
      <c r="C4633" s="1">
        <v>833.64</v>
      </c>
      <c r="D4633">
        <v>3062025</v>
      </c>
      <c r="E4633">
        <v>4571</v>
      </c>
      <c r="F4633" t="s">
        <v>24</v>
      </c>
      <c r="G4633">
        <v>6102</v>
      </c>
      <c r="H4633" t="str">
        <f>IF(COUNTIF(Aktiva_företag[FO-nummer],ostolaskut_2025[[#This Row],[Toimittajan Y-tunnus]])&gt;0, "JA", "NEJ")</f>
        <v>NEJ</v>
      </c>
    </row>
    <row r="4634" spans="1:8" x14ac:dyDescent="0.35">
      <c r="A4634" t="s">
        <v>234</v>
      </c>
      <c r="B4634" t="s">
        <v>235</v>
      </c>
      <c r="C4634" s="1">
        <v>403.44</v>
      </c>
      <c r="D4634">
        <v>3062025</v>
      </c>
      <c r="E4634">
        <v>4571</v>
      </c>
      <c r="F4634" t="s">
        <v>24</v>
      </c>
      <c r="G4634">
        <v>6102</v>
      </c>
      <c r="H4634" t="str">
        <f>IF(COUNTIF(Aktiva_företag[FO-nummer],ostolaskut_2025[[#This Row],[Toimittajan Y-tunnus]])&gt;0, "JA", "NEJ")</f>
        <v>NEJ</v>
      </c>
    </row>
    <row r="4635" spans="1:8" x14ac:dyDescent="0.35">
      <c r="A4635" t="s">
        <v>234</v>
      </c>
      <c r="B4635" t="s">
        <v>235</v>
      </c>
      <c r="C4635" s="1">
        <v>81.56</v>
      </c>
      <c r="D4635">
        <v>9062025</v>
      </c>
      <c r="E4635">
        <v>4571</v>
      </c>
      <c r="F4635" t="s">
        <v>24</v>
      </c>
      <c r="G4635">
        <v>6103</v>
      </c>
      <c r="H4635" t="str">
        <f>IF(COUNTIF(Aktiva_företag[FO-nummer],ostolaskut_2025[[#This Row],[Toimittajan Y-tunnus]])&gt;0, "JA", "NEJ")</f>
        <v>NEJ</v>
      </c>
    </row>
    <row r="4636" spans="1:8" x14ac:dyDescent="0.35">
      <c r="A4636" t="s">
        <v>234</v>
      </c>
      <c r="B4636" t="s">
        <v>235</v>
      </c>
      <c r="C4636" s="1">
        <v>74.8</v>
      </c>
      <c r="D4636">
        <v>9062025</v>
      </c>
      <c r="E4636">
        <v>4571</v>
      </c>
      <c r="F4636" t="s">
        <v>24</v>
      </c>
      <c r="G4636">
        <v>6103</v>
      </c>
      <c r="H4636" t="str">
        <f>IF(COUNTIF(Aktiva_företag[FO-nummer],ostolaskut_2025[[#This Row],[Toimittajan Y-tunnus]])&gt;0, "JA", "NEJ")</f>
        <v>NEJ</v>
      </c>
    </row>
    <row r="4637" spans="1:8" x14ac:dyDescent="0.35">
      <c r="A4637" t="s">
        <v>234</v>
      </c>
      <c r="B4637" t="s">
        <v>235</v>
      </c>
      <c r="C4637" s="1">
        <v>68.569999999999993</v>
      </c>
      <c r="D4637">
        <v>9062025</v>
      </c>
      <c r="E4637">
        <v>4571</v>
      </c>
      <c r="F4637" t="s">
        <v>24</v>
      </c>
      <c r="G4637">
        <v>6102</v>
      </c>
      <c r="H4637" t="str">
        <f>IF(COUNTIF(Aktiva_företag[FO-nummer],ostolaskut_2025[[#This Row],[Toimittajan Y-tunnus]])&gt;0, "JA", "NEJ")</f>
        <v>NEJ</v>
      </c>
    </row>
    <row r="4638" spans="1:8" x14ac:dyDescent="0.35">
      <c r="A4638" t="s">
        <v>234</v>
      </c>
      <c r="B4638" t="s">
        <v>235</v>
      </c>
      <c r="C4638" s="1">
        <v>73.37</v>
      </c>
      <c r="D4638">
        <v>9062025</v>
      </c>
      <c r="E4638">
        <v>4571</v>
      </c>
      <c r="F4638" t="s">
        <v>24</v>
      </c>
      <c r="G4638">
        <v>6103</v>
      </c>
      <c r="H4638" t="str">
        <f>IF(COUNTIF(Aktiva_företag[FO-nummer],ostolaskut_2025[[#This Row],[Toimittajan Y-tunnus]])&gt;0, "JA", "NEJ")</f>
        <v>NEJ</v>
      </c>
    </row>
    <row r="4639" spans="1:8" x14ac:dyDescent="0.35">
      <c r="A4639" t="s">
        <v>234</v>
      </c>
      <c r="B4639" t="s">
        <v>235</v>
      </c>
      <c r="C4639" s="1">
        <v>794.68</v>
      </c>
      <c r="D4639">
        <v>3072025</v>
      </c>
      <c r="E4639">
        <v>4571</v>
      </c>
      <c r="F4639" t="s">
        <v>24</v>
      </c>
      <c r="G4639">
        <v>6102</v>
      </c>
      <c r="H4639" t="str">
        <f>IF(COUNTIF(Aktiva_företag[FO-nummer],ostolaskut_2025[[#This Row],[Toimittajan Y-tunnus]])&gt;0, "JA", "NEJ")</f>
        <v>NEJ</v>
      </c>
    </row>
    <row r="4640" spans="1:8" x14ac:dyDescent="0.35">
      <c r="A4640" t="s">
        <v>234</v>
      </c>
      <c r="B4640" t="s">
        <v>235</v>
      </c>
      <c r="C4640" s="1">
        <v>410.68</v>
      </c>
      <c r="D4640">
        <v>3072025</v>
      </c>
      <c r="E4640">
        <v>4571</v>
      </c>
      <c r="F4640" t="s">
        <v>24</v>
      </c>
      <c r="G4640">
        <v>6103</v>
      </c>
      <c r="H4640" t="str">
        <f>IF(COUNTIF(Aktiva_företag[FO-nummer],ostolaskut_2025[[#This Row],[Toimittajan Y-tunnus]])&gt;0, "JA", "NEJ")</f>
        <v>NEJ</v>
      </c>
    </row>
    <row r="4641" spans="1:8" x14ac:dyDescent="0.35">
      <c r="A4641" t="s">
        <v>234</v>
      </c>
      <c r="B4641" t="s">
        <v>235</v>
      </c>
      <c r="C4641" s="1">
        <v>495</v>
      </c>
      <c r="D4641">
        <v>3072025</v>
      </c>
      <c r="E4641">
        <v>4571</v>
      </c>
      <c r="F4641" t="s">
        <v>24</v>
      </c>
      <c r="G4641">
        <v>6102</v>
      </c>
      <c r="H4641" t="str">
        <f>IF(COUNTIF(Aktiva_företag[FO-nummer],ostolaskut_2025[[#This Row],[Toimittajan Y-tunnus]])&gt;0, "JA", "NEJ")</f>
        <v>NEJ</v>
      </c>
    </row>
    <row r="4642" spans="1:8" x14ac:dyDescent="0.35">
      <c r="A4642" t="s">
        <v>234</v>
      </c>
      <c r="B4642" t="s">
        <v>235</v>
      </c>
      <c r="C4642" s="1">
        <v>3212.05</v>
      </c>
      <c r="D4642">
        <v>3072025</v>
      </c>
      <c r="E4642">
        <v>4571</v>
      </c>
      <c r="F4642" t="s">
        <v>24</v>
      </c>
      <c r="G4642">
        <v>6103</v>
      </c>
      <c r="H4642" t="str">
        <f>IF(COUNTIF(Aktiva_företag[FO-nummer],ostolaskut_2025[[#This Row],[Toimittajan Y-tunnus]])&gt;0, "JA", "NEJ")</f>
        <v>NEJ</v>
      </c>
    </row>
    <row r="4643" spans="1:8" x14ac:dyDescent="0.35">
      <c r="A4643" t="s">
        <v>234</v>
      </c>
      <c r="B4643" t="s">
        <v>235</v>
      </c>
      <c r="C4643" s="1">
        <v>5751.11</v>
      </c>
      <c r="D4643">
        <v>7072025</v>
      </c>
      <c r="E4643">
        <v>4571</v>
      </c>
      <c r="F4643" t="s">
        <v>24</v>
      </c>
      <c r="G4643">
        <v>6103</v>
      </c>
      <c r="H4643" t="str">
        <f>IF(COUNTIF(Aktiva_företag[FO-nummer],ostolaskut_2025[[#This Row],[Toimittajan Y-tunnus]])&gt;0, "JA", "NEJ")</f>
        <v>NEJ</v>
      </c>
    </row>
    <row r="4644" spans="1:8" x14ac:dyDescent="0.35">
      <c r="A4644" t="s">
        <v>234</v>
      </c>
      <c r="B4644" t="s">
        <v>235</v>
      </c>
      <c r="C4644" s="1">
        <v>362.44</v>
      </c>
      <c r="D4644">
        <v>7072025</v>
      </c>
      <c r="E4644">
        <v>4571</v>
      </c>
      <c r="F4644" t="s">
        <v>24</v>
      </c>
      <c r="G4644">
        <v>6103</v>
      </c>
      <c r="H4644" t="str">
        <f>IF(COUNTIF(Aktiva_företag[FO-nummer],ostolaskut_2025[[#This Row],[Toimittajan Y-tunnus]])&gt;0, "JA", "NEJ")</f>
        <v>NEJ</v>
      </c>
    </row>
    <row r="4645" spans="1:8" x14ac:dyDescent="0.35">
      <c r="A4645" t="s">
        <v>234</v>
      </c>
      <c r="B4645" t="s">
        <v>235</v>
      </c>
      <c r="C4645" s="1">
        <v>129.03</v>
      </c>
      <c r="D4645">
        <v>9072025</v>
      </c>
      <c r="E4645">
        <v>4571</v>
      </c>
      <c r="F4645" t="s">
        <v>24</v>
      </c>
      <c r="G4645">
        <v>6103</v>
      </c>
      <c r="H4645" t="str">
        <f>IF(COUNTIF(Aktiva_företag[FO-nummer],ostolaskut_2025[[#This Row],[Toimittajan Y-tunnus]])&gt;0, "JA", "NEJ")</f>
        <v>NEJ</v>
      </c>
    </row>
    <row r="4646" spans="1:8" x14ac:dyDescent="0.35">
      <c r="A4646" t="s">
        <v>234</v>
      </c>
      <c r="B4646" t="s">
        <v>235</v>
      </c>
      <c r="C4646" s="1">
        <v>355.87</v>
      </c>
      <c r="D4646">
        <v>9072025</v>
      </c>
      <c r="E4646">
        <v>4571</v>
      </c>
      <c r="F4646" t="s">
        <v>24</v>
      </c>
      <c r="G4646">
        <v>6102</v>
      </c>
      <c r="H4646" t="str">
        <f>IF(COUNTIF(Aktiva_företag[FO-nummer],ostolaskut_2025[[#This Row],[Toimittajan Y-tunnus]])&gt;0, "JA", "NEJ")</f>
        <v>NEJ</v>
      </c>
    </row>
    <row r="4647" spans="1:8" x14ac:dyDescent="0.35">
      <c r="A4647" t="s">
        <v>234</v>
      </c>
      <c r="B4647" t="s">
        <v>235</v>
      </c>
      <c r="C4647" s="1">
        <v>340.93</v>
      </c>
      <c r="D4647">
        <v>14072025</v>
      </c>
      <c r="E4647">
        <v>4571</v>
      </c>
      <c r="F4647" t="s">
        <v>24</v>
      </c>
      <c r="G4647">
        <v>6103</v>
      </c>
      <c r="H4647" t="str">
        <f>IF(COUNTIF(Aktiva_företag[FO-nummer],ostolaskut_2025[[#This Row],[Toimittajan Y-tunnus]])&gt;0, "JA", "NEJ")</f>
        <v>NEJ</v>
      </c>
    </row>
    <row r="4648" spans="1:8" x14ac:dyDescent="0.35">
      <c r="A4648" t="s">
        <v>234</v>
      </c>
      <c r="B4648" t="s">
        <v>235</v>
      </c>
      <c r="C4648" s="1">
        <v>99.1</v>
      </c>
      <c r="D4648">
        <v>14072025</v>
      </c>
      <c r="E4648">
        <v>4571</v>
      </c>
      <c r="F4648" t="s">
        <v>24</v>
      </c>
      <c r="G4648">
        <v>6102</v>
      </c>
      <c r="H4648" t="str">
        <f>IF(COUNTIF(Aktiva_företag[FO-nummer],ostolaskut_2025[[#This Row],[Toimittajan Y-tunnus]])&gt;0, "JA", "NEJ")</f>
        <v>NEJ</v>
      </c>
    </row>
    <row r="4649" spans="1:8" x14ac:dyDescent="0.35">
      <c r="A4649" t="s">
        <v>234</v>
      </c>
      <c r="B4649" t="s">
        <v>235</v>
      </c>
      <c r="C4649" s="1">
        <v>237.85</v>
      </c>
      <c r="D4649">
        <v>14072025</v>
      </c>
      <c r="E4649">
        <v>4571</v>
      </c>
      <c r="F4649" t="s">
        <v>24</v>
      </c>
      <c r="G4649">
        <v>6103</v>
      </c>
      <c r="H4649" t="str">
        <f>IF(COUNTIF(Aktiva_företag[FO-nummer],ostolaskut_2025[[#This Row],[Toimittajan Y-tunnus]])&gt;0, "JA", "NEJ")</f>
        <v>NEJ</v>
      </c>
    </row>
    <row r="4650" spans="1:8" x14ac:dyDescent="0.35">
      <c r="A4650" t="s">
        <v>234</v>
      </c>
      <c r="B4650" t="s">
        <v>235</v>
      </c>
      <c r="C4650" s="1">
        <v>258.52</v>
      </c>
      <c r="D4650">
        <v>14072025</v>
      </c>
      <c r="E4650">
        <v>4571</v>
      </c>
      <c r="F4650" t="s">
        <v>24</v>
      </c>
      <c r="G4650">
        <v>6102</v>
      </c>
      <c r="H4650" t="str">
        <f>IF(COUNTIF(Aktiva_företag[FO-nummer],ostolaskut_2025[[#This Row],[Toimittajan Y-tunnus]])&gt;0, "JA", "NEJ")</f>
        <v>NEJ</v>
      </c>
    </row>
    <row r="4651" spans="1:8" x14ac:dyDescent="0.35">
      <c r="A4651" t="s">
        <v>234</v>
      </c>
      <c r="B4651" t="s">
        <v>235</v>
      </c>
      <c r="C4651" s="1">
        <v>345.85</v>
      </c>
      <c r="D4651">
        <v>4082025</v>
      </c>
      <c r="E4651">
        <v>4571</v>
      </c>
      <c r="F4651" t="s">
        <v>24</v>
      </c>
      <c r="G4651">
        <v>6103</v>
      </c>
      <c r="H4651" t="str">
        <f>IF(COUNTIF(Aktiva_företag[FO-nummer],ostolaskut_2025[[#This Row],[Toimittajan Y-tunnus]])&gt;0, "JA", "NEJ")</f>
        <v>NEJ</v>
      </c>
    </row>
    <row r="4652" spans="1:8" x14ac:dyDescent="0.35">
      <c r="A4652" t="s">
        <v>234</v>
      </c>
      <c r="B4652" t="s">
        <v>235</v>
      </c>
      <c r="C4652" s="1">
        <v>492.43</v>
      </c>
      <c r="D4652">
        <v>4082025</v>
      </c>
      <c r="E4652">
        <v>4571</v>
      </c>
      <c r="F4652" t="s">
        <v>24</v>
      </c>
      <c r="G4652">
        <v>6102</v>
      </c>
      <c r="H4652" t="str">
        <f>IF(COUNTIF(Aktiva_företag[FO-nummer],ostolaskut_2025[[#This Row],[Toimittajan Y-tunnus]])&gt;0, "JA", "NEJ")</f>
        <v>NEJ</v>
      </c>
    </row>
    <row r="4653" spans="1:8" x14ac:dyDescent="0.35">
      <c r="A4653" t="s">
        <v>234</v>
      </c>
      <c r="B4653" t="s">
        <v>235</v>
      </c>
      <c r="C4653" s="1">
        <v>3224.8</v>
      </c>
      <c r="D4653">
        <v>4082025</v>
      </c>
      <c r="E4653">
        <v>4571</v>
      </c>
      <c r="F4653" t="s">
        <v>24</v>
      </c>
      <c r="G4653">
        <v>6103</v>
      </c>
      <c r="H4653" t="str">
        <f>IF(COUNTIF(Aktiva_företag[FO-nummer],ostolaskut_2025[[#This Row],[Toimittajan Y-tunnus]])&gt;0, "JA", "NEJ")</f>
        <v>NEJ</v>
      </c>
    </row>
    <row r="4654" spans="1:8" x14ac:dyDescent="0.35">
      <c r="A4654" t="s">
        <v>234</v>
      </c>
      <c r="B4654" t="s">
        <v>235</v>
      </c>
      <c r="C4654" s="1">
        <v>5565.98</v>
      </c>
      <c r="D4654">
        <v>4082025</v>
      </c>
      <c r="E4654">
        <v>4571</v>
      </c>
      <c r="F4654" t="s">
        <v>24</v>
      </c>
      <c r="G4654">
        <v>6103</v>
      </c>
      <c r="H4654" t="str">
        <f>IF(COUNTIF(Aktiva_företag[FO-nummer],ostolaskut_2025[[#This Row],[Toimittajan Y-tunnus]])&gt;0, "JA", "NEJ")</f>
        <v>NEJ</v>
      </c>
    </row>
    <row r="4655" spans="1:8" x14ac:dyDescent="0.35">
      <c r="A4655" t="s">
        <v>234</v>
      </c>
      <c r="B4655" t="s">
        <v>235</v>
      </c>
      <c r="C4655" s="1">
        <v>821.35</v>
      </c>
      <c r="D4655">
        <v>4082025</v>
      </c>
      <c r="E4655">
        <v>4571</v>
      </c>
      <c r="F4655" t="s">
        <v>24</v>
      </c>
      <c r="G4655">
        <v>6102</v>
      </c>
      <c r="H4655" t="str">
        <f>IF(COUNTIF(Aktiva_företag[FO-nummer],ostolaskut_2025[[#This Row],[Toimittajan Y-tunnus]])&gt;0, "JA", "NEJ")</f>
        <v>NEJ</v>
      </c>
    </row>
    <row r="4656" spans="1:8" x14ac:dyDescent="0.35">
      <c r="A4656" t="s">
        <v>234</v>
      </c>
      <c r="B4656" t="s">
        <v>235</v>
      </c>
      <c r="C4656" s="1">
        <v>334.74</v>
      </c>
      <c r="D4656">
        <v>4082025</v>
      </c>
      <c r="E4656">
        <v>4571</v>
      </c>
      <c r="F4656" t="s">
        <v>24</v>
      </c>
      <c r="G4656">
        <v>6102</v>
      </c>
      <c r="H4656" t="str">
        <f>IF(COUNTIF(Aktiva_företag[FO-nummer],ostolaskut_2025[[#This Row],[Toimittajan Y-tunnus]])&gt;0, "JA", "NEJ")</f>
        <v>NEJ</v>
      </c>
    </row>
    <row r="4657" spans="1:8" x14ac:dyDescent="0.35">
      <c r="A4657" t="s">
        <v>234</v>
      </c>
      <c r="B4657" t="s">
        <v>235</v>
      </c>
      <c r="C4657" s="1">
        <v>37.51</v>
      </c>
      <c r="D4657">
        <v>7072025</v>
      </c>
      <c r="E4657">
        <v>4571</v>
      </c>
      <c r="F4657" t="s">
        <v>24</v>
      </c>
      <c r="G4657">
        <v>6102</v>
      </c>
      <c r="H4657" t="str">
        <f>IF(COUNTIF(Aktiva_företag[FO-nummer],ostolaskut_2025[[#This Row],[Toimittajan Y-tunnus]])&gt;0, "JA", "NEJ")</f>
        <v>NEJ</v>
      </c>
    </row>
    <row r="4658" spans="1:8" x14ac:dyDescent="0.35">
      <c r="A4658" t="s">
        <v>234</v>
      </c>
      <c r="B4658" t="s">
        <v>235</v>
      </c>
      <c r="C4658" s="1">
        <v>2993.4</v>
      </c>
      <c r="D4658">
        <v>3092025</v>
      </c>
      <c r="E4658">
        <v>4571</v>
      </c>
      <c r="F4658" t="s">
        <v>24</v>
      </c>
      <c r="G4658">
        <v>6103</v>
      </c>
      <c r="H4658" t="str">
        <f>IF(COUNTIF(Aktiva_företag[FO-nummer],ostolaskut_2025[[#This Row],[Toimittajan Y-tunnus]])&gt;0, "JA", "NEJ")</f>
        <v>NEJ</v>
      </c>
    </row>
    <row r="4659" spans="1:8" x14ac:dyDescent="0.35">
      <c r="A4659" t="s">
        <v>234</v>
      </c>
      <c r="B4659" t="s">
        <v>235</v>
      </c>
      <c r="C4659" s="1">
        <v>744.22</v>
      </c>
      <c r="D4659">
        <v>3092025</v>
      </c>
      <c r="E4659">
        <v>4571</v>
      </c>
      <c r="F4659" t="s">
        <v>24</v>
      </c>
      <c r="G4659">
        <v>6102</v>
      </c>
      <c r="H4659" t="str">
        <f>IF(COUNTIF(Aktiva_företag[FO-nummer],ostolaskut_2025[[#This Row],[Toimittajan Y-tunnus]])&gt;0, "JA", "NEJ")</f>
        <v>NEJ</v>
      </c>
    </row>
    <row r="4660" spans="1:8" x14ac:dyDescent="0.35">
      <c r="A4660" t="s">
        <v>234</v>
      </c>
      <c r="B4660" t="s">
        <v>235</v>
      </c>
      <c r="C4660" s="1">
        <v>5316.28</v>
      </c>
      <c r="D4660">
        <v>3092025</v>
      </c>
      <c r="E4660">
        <v>4571</v>
      </c>
      <c r="F4660" t="s">
        <v>24</v>
      </c>
      <c r="G4660">
        <v>6103</v>
      </c>
      <c r="H4660" t="str">
        <f>IF(COUNTIF(Aktiva_företag[FO-nummer],ostolaskut_2025[[#This Row],[Toimittajan Y-tunnus]])&gt;0, "JA", "NEJ")</f>
        <v>NEJ</v>
      </c>
    </row>
    <row r="4661" spans="1:8" x14ac:dyDescent="0.35">
      <c r="A4661" t="s">
        <v>234</v>
      </c>
      <c r="B4661" t="s">
        <v>235</v>
      </c>
      <c r="C4661" s="1">
        <v>326.86</v>
      </c>
      <c r="D4661">
        <v>3092025</v>
      </c>
      <c r="E4661">
        <v>4571</v>
      </c>
      <c r="F4661" t="s">
        <v>24</v>
      </c>
      <c r="G4661">
        <v>6103</v>
      </c>
      <c r="H4661" t="str">
        <f>IF(COUNTIF(Aktiva_företag[FO-nummer],ostolaskut_2025[[#This Row],[Toimittajan Y-tunnus]])&gt;0, "JA", "NEJ")</f>
        <v>NEJ</v>
      </c>
    </row>
    <row r="4662" spans="1:8" x14ac:dyDescent="0.35">
      <c r="A4662" t="s">
        <v>234</v>
      </c>
      <c r="B4662" t="s">
        <v>235</v>
      </c>
      <c r="C4662" s="1">
        <v>496.79</v>
      </c>
      <c r="D4662">
        <v>3092025</v>
      </c>
      <c r="E4662">
        <v>4571</v>
      </c>
      <c r="F4662" t="s">
        <v>24</v>
      </c>
      <c r="G4662">
        <v>6102</v>
      </c>
      <c r="H4662" t="str">
        <f>IF(COUNTIF(Aktiva_företag[FO-nummer],ostolaskut_2025[[#This Row],[Toimittajan Y-tunnus]])&gt;0, "JA", "NEJ")</f>
        <v>NEJ</v>
      </c>
    </row>
    <row r="4663" spans="1:8" x14ac:dyDescent="0.35">
      <c r="A4663" t="s">
        <v>234</v>
      </c>
      <c r="B4663" t="s">
        <v>235</v>
      </c>
      <c r="C4663" s="1">
        <v>342.19</v>
      </c>
      <c r="D4663">
        <v>3092025</v>
      </c>
      <c r="E4663">
        <v>4571</v>
      </c>
      <c r="F4663" t="s">
        <v>24</v>
      </c>
      <c r="G4663">
        <v>6102</v>
      </c>
      <c r="H4663" t="str">
        <f>IF(COUNTIF(Aktiva_företag[FO-nummer],ostolaskut_2025[[#This Row],[Toimittajan Y-tunnus]])&gt;0, "JA", "NEJ")</f>
        <v>NEJ</v>
      </c>
    </row>
    <row r="4664" spans="1:8" x14ac:dyDescent="0.35">
      <c r="A4664" t="s">
        <v>234</v>
      </c>
      <c r="B4664" t="s">
        <v>235</v>
      </c>
      <c r="C4664" s="1">
        <v>71.02</v>
      </c>
      <c r="D4664">
        <v>8092025</v>
      </c>
      <c r="E4664">
        <v>4571</v>
      </c>
      <c r="F4664" t="s">
        <v>24</v>
      </c>
      <c r="G4664">
        <v>6103</v>
      </c>
      <c r="H4664" t="str">
        <f>IF(COUNTIF(Aktiva_företag[FO-nummer],ostolaskut_2025[[#This Row],[Toimittajan Y-tunnus]])&gt;0, "JA", "NEJ")</f>
        <v>NEJ</v>
      </c>
    </row>
    <row r="4665" spans="1:8" x14ac:dyDescent="0.35">
      <c r="A4665" t="s">
        <v>234</v>
      </c>
      <c r="B4665" t="s">
        <v>235</v>
      </c>
      <c r="C4665" s="1">
        <v>74.75</v>
      </c>
      <c r="D4665">
        <v>8092025</v>
      </c>
      <c r="E4665">
        <v>4571</v>
      </c>
      <c r="F4665" t="s">
        <v>24</v>
      </c>
      <c r="G4665">
        <v>6103</v>
      </c>
      <c r="H4665" t="str">
        <f>IF(COUNTIF(Aktiva_företag[FO-nummer],ostolaskut_2025[[#This Row],[Toimittajan Y-tunnus]])&gt;0, "JA", "NEJ")</f>
        <v>NEJ</v>
      </c>
    </row>
    <row r="4666" spans="1:8" x14ac:dyDescent="0.35">
      <c r="A4666" t="s">
        <v>234</v>
      </c>
      <c r="B4666" t="s">
        <v>235</v>
      </c>
      <c r="C4666" s="1">
        <v>53.2</v>
      </c>
      <c r="D4666">
        <v>8092025</v>
      </c>
      <c r="E4666">
        <v>4571</v>
      </c>
      <c r="F4666" t="s">
        <v>24</v>
      </c>
      <c r="G4666">
        <v>6102</v>
      </c>
      <c r="H4666" t="str">
        <f>IF(COUNTIF(Aktiva_företag[FO-nummer],ostolaskut_2025[[#This Row],[Toimittajan Y-tunnus]])&gt;0, "JA", "NEJ")</f>
        <v>NEJ</v>
      </c>
    </row>
    <row r="4667" spans="1:8" x14ac:dyDescent="0.35">
      <c r="A4667" t="s">
        <v>234</v>
      </c>
      <c r="B4667" t="s">
        <v>235</v>
      </c>
      <c r="C4667" s="1">
        <v>81.39</v>
      </c>
      <c r="D4667">
        <v>8092025</v>
      </c>
      <c r="E4667">
        <v>4571</v>
      </c>
      <c r="F4667" t="s">
        <v>24</v>
      </c>
      <c r="G4667">
        <v>6103</v>
      </c>
      <c r="H4667" t="str">
        <f>IF(COUNTIF(Aktiva_företag[FO-nummer],ostolaskut_2025[[#This Row],[Toimittajan Y-tunnus]])&gt;0, "JA", "NEJ")</f>
        <v>NEJ</v>
      </c>
    </row>
    <row r="4668" spans="1:8" x14ac:dyDescent="0.35">
      <c r="A4668" t="s">
        <v>234</v>
      </c>
      <c r="B4668" t="s">
        <v>235</v>
      </c>
      <c r="C4668" s="1">
        <v>243.49</v>
      </c>
      <c r="D4668">
        <v>15092025</v>
      </c>
      <c r="E4668">
        <v>4571</v>
      </c>
      <c r="F4668" t="s">
        <v>24</v>
      </c>
      <c r="G4668">
        <v>6102</v>
      </c>
      <c r="H4668" t="str">
        <f>IF(COUNTIF(Aktiva_företag[FO-nummer],ostolaskut_2025[[#This Row],[Toimittajan Y-tunnus]])&gt;0, "JA", "NEJ")</f>
        <v>NEJ</v>
      </c>
    </row>
    <row r="4669" spans="1:8" x14ac:dyDescent="0.35">
      <c r="A4669" t="s">
        <v>234</v>
      </c>
      <c r="B4669" t="s">
        <v>235</v>
      </c>
      <c r="C4669" s="1">
        <v>283.8</v>
      </c>
      <c r="D4669">
        <v>15092025</v>
      </c>
      <c r="E4669">
        <v>4571</v>
      </c>
      <c r="F4669" t="s">
        <v>24</v>
      </c>
      <c r="G4669">
        <v>6103</v>
      </c>
      <c r="H4669" t="str">
        <f>IF(COUNTIF(Aktiva_företag[FO-nummer],ostolaskut_2025[[#This Row],[Toimittajan Y-tunnus]])&gt;0, "JA", "NEJ")</f>
        <v>NEJ</v>
      </c>
    </row>
    <row r="4670" spans="1:8" x14ac:dyDescent="0.35">
      <c r="A4670" t="s">
        <v>234</v>
      </c>
      <c r="B4670" t="s">
        <v>235</v>
      </c>
      <c r="C4670" s="1">
        <v>104.22</v>
      </c>
      <c r="D4670">
        <v>15092025</v>
      </c>
      <c r="E4670">
        <v>4571</v>
      </c>
      <c r="F4670" t="s">
        <v>24</v>
      </c>
      <c r="G4670">
        <v>6102</v>
      </c>
      <c r="H4670" t="str">
        <f>IF(COUNTIF(Aktiva_företag[FO-nummer],ostolaskut_2025[[#This Row],[Toimittajan Y-tunnus]])&gt;0, "JA", "NEJ")</f>
        <v>NEJ</v>
      </c>
    </row>
    <row r="4671" spans="1:8" x14ac:dyDescent="0.35">
      <c r="A4671" t="s">
        <v>234</v>
      </c>
      <c r="B4671" t="s">
        <v>235</v>
      </c>
      <c r="C4671" s="1">
        <v>222.25</v>
      </c>
      <c r="D4671">
        <v>15092025</v>
      </c>
      <c r="E4671">
        <v>4571</v>
      </c>
      <c r="F4671" t="s">
        <v>24</v>
      </c>
      <c r="G4671">
        <v>6103</v>
      </c>
      <c r="H4671" t="str">
        <f>IF(COUNTIF(Aktiva_företag[FO-nummer],ostolaskut_2025[[#This Row],[Toimittajan Y-tunnus]])&gt;0, "JA", "NEJ")</f>
        <v>NEJ</v>
      </c>
    </row>
    <row r="4672" spans="1:8" x14ac:dyDescent="0.35">
      <c r="A4672" t="s">
        <v>234</v>
      </c>
      <c r="B4672" t="s">
        <v>235</v>
      </c>
      <c r="C4672" s="1">
        <v>320.62</v>
      </c>
      <c r="D4672">
        <v>3102025</v>
      </c>
      <c r="E4672">
        <v>4571</v>
      </c>
      <c r="F4672" t="s">
        <v>24</v>
      </c>
      <c r="G4672">
        <v>6103</v>
      </c>
      <c r="H4672" t="str">
        <f>IF(COUNTIF(Aktiva_företag[FO-nummer],ostolaskut_2025[[#This Row],[Toimittajan Y-tunnus]])&gt;0, "JA", "NEJ")</f>
        <v>NEJ</v>
      </c>
    </row>
    <row r="4673" spans="1:8" x14ac:dyDescent="0.35">
      <c r="A4673" t="s">
        <v>234</v>
      </c>
      <c r="B4673" t="s">
        <v>235</v>
      </c>
      <c r="C4673" s="1">
        <v>3066.4</v>
      </c>
      <c r="D4673">
        <v>3102025</v>
      </c>
      <c r="E4673">
        <v>4571</v>
      </c>
      <c r="F4673" t="s">
        <v>24</v>
      </c>
      <c r="G4673">
        <v>6103</v>
      </c>
      <c r="H4673" t="str">
        <f>IF(COUNTIF(Aktiva_företag[FO-nummer],ostolaskut_2025[[#This Row],[Toimittajan Y-tunnus]])&gt;0, "JA", "NEJ")</f>
        <v>NEJ</v>
      </c>
    </row>
    <row r="4674" spans="1:8" x14ac:dyDescent="0.35">
      <c r="A4674" t="s">
        <v>234</v>
      </c>
      <c r="B4674" t="s">
        <v>235</v>
      </c>
      <c r="C4674" s="1">
        <v>5653.54</v>
      </c>
      <c r="D4674">
        <v>3102025</v>
      </c>
      <c r="E4674">
        <v>4571</v>
      </c>
      <c r="F4674" t="s">
        <v>24</v>
      </c>
      <c r="G4674">
        <v>6103</v>
      </c>
      <c r="H4674" t="str">
        <f>IF(COUNTIF(Aktiva_företag[FO-nummer],ostolaskut_2025[[#This Row],[Toimittajan Y-tunnus]])&gt;0, "JA", "NEJ")</f>
        <v>NEJ</v>
      </c>
    </row>
    <row r="4675" spans="1:8" x14ac:dyDescent="0.35">
      <c r="A4675" t="s">
        <v>234</v>
      </c>
      <c r="B4675" t="s">
        <v>235</v>
      </c>
      <c r="C4675" s="1">
        <v>491.97</v>
      </c>
      <c r="D4675">
        <v>3102025</v>
      </c>
      <c r="E4675">
        <v>4571</v>
      </c>
      <c r="F4675" t="s">
        <v>24</v>
      </c>
      <c r="G4675">
        <v>6102</v>
      </c>
      <c r="H4675" t="str">
        <f>IF(COUNTIF(Aktiva_företag[FO-nummer],ostolaskut_2025[[#This Row],[Toimittajan Y-tunnus]])&gt;0, "JA", "NEJ")</f>
        <v>NEJ</v>
      </c>
    </row>
    <row r="4676" spans="1:8" x14ac:dyDescent="0.35">
      <c r="A4676" t="s">
        <v>234</v>
      </c>
      <c r="B4676" t="s">
        <v>235</v>
      </c>
      <c r="C4676" s="1">
        <v>360.05</v>
      </c>
      <c r="D4676">
        <v>3102025</v>
      </c>
      <c r="E4676">
        <v>4571</v>
      </c>
      <c r="F4676" t="s">
        <v>24</v>
      </c>
      <c r="G4676">
        <v>6102</v>
      </c>
      <c r="H4676" t="str">
        <f>IF(COUNTIF(Aktiva_företag[FO-nummer],ostolaskut_2025[[#This Row],[Toimittajan Y-tunnus]])&gt;0, "JA", "NEJ")</f>
        <v>NEJ</v>
      </c>
    </row>
    <row r="4677" spans="1:8" x14ac:dyDescent="0.35">
      <c r="A4677" t="s">
        <v>234</v>
      </c>
      <c r="B4677" t="s">
        <v>235</v>
      </c>
      <c r="C4677" s="1">
        <v>721.01</v>
      </c>
      <c r="D4677">
        <v>3102025</v>
      </c>
      <c r="E4677">
        <v>4571</v>
      </c>
      <c r="F4677" t="s">
        <v>24</v>
      </c>
      <c r="G4677">
        <v>6102</v>
      </c>
      <c r="H4677" t="str">
        <f>IF(COUNTIF(Aktiva_företag[FO-nummer],ostolaskut_2025[[#This Row],[Toimittajan Y-tunnus]])&gt;0, "JA", "NEJ")</f>
        <v>NEJ</v>
      </c>
    </row>
    <row r="4678" spans="1:8" x14ac:dyDescent="0.35">
      <c r="A4678" t="s">
        <v>234</v>
      </c>
      <c r="B4678" t="s">
        <v>235</v>
      </c>
      <c r="C4678" s="1">
        <v>362.44</v>
      </c>
      <c r="D4678">
        <v>7102025</v>
      </c>
      <c r="E4678">
        <v>4571</v>
      </c>
      <c r="F4678" t="s">
        <v>24</v>
      </c>
      <c r="G4678">
        <v>6103</v>
      </c>
      <c r="H4678" t="str">
        <f>IF(COUNTIF(Aktiva_företag[FO-nummer],ostolaskut_2025[[#This Row],[Toimittajan Y-tunnus]])&gt;0, "JA", "NEJ")</f>
        <v>NEJ</v>
      </c>
    </row>
    <row r="4679" spans="1:8" x14ac:dyDescent="0.35">
      <c r="A4679" t="s">
        <v>234</v>
      </c>
      <c r="B4679" t="s">
        <v>235</v>
      </c>
      <c r="C4679" s="1">
        <v>128.84</v>
      </c>
      <c r="D4679">
        <v>7102025</v>
      </c>
      <c r="E4679">
        <v>4571</v>
      </c>
      <c r="F4679" t="s">
        <v>24</v>
      </c>
      <c r="G4679">
        <v>6103</v>
      </c>
      <c r="H4679" t="str">
        <f>IF(COUNTIF(Aktiva_företag[FO-nummer],ostolaskut_2025[[#This Row],[Toimittajan Y-tunnus]])&gt;0, "JA", "NEJ")</f>
        <v>NEJ</v>
      </c>
    </row>
    <row r="4680" spans="1:8" x14ac:dyDescent="0.35">
      <c r="A4680" t="s">
        <v>234</v>
      </c>
      <c r="B4680" t="s">
        <v>235</v>
      </c>
      <c r="C4680" s="1">
        <v>37.51</v>
      </c>
      <c r="D4680">
        <v>7102025</v>
      </c>
      <c r="E4680">
        <v>4571</v>
      </c>
      <c r="F4680" t="s">
        <v>24</v>
      </c>
      <c r="G4680">
        <v>6102</v>
      </c>
      <c r="H4680" t="str">
        <f>IF(COUNTIF(Aktiva_företag[FO-nummer],ostolaskut_2025[[#This Row],[Toimittajan Y-tunnus]])&gt;0, "JA", "NEJ")</f>
        <v>NEJ</v>
      </c>
    </row>
    <row r="4681" spans="1:8" x14ac:dyDescent="0.35">
      <c r="A4681" t="s">
        <v>234</v>
      </c>
      <c r="B4681" t="s">
        <v>235</v>
      </c>
      <c r="C4681" s="1">
        <v>0.06</v>
      </c>
      <c r="D4681">
        <v>7102025</v>
      </c>
      <c r="E4681">
        <v>4343</v>
      </c>
      <c r="F4681" t="s">
        <v>1960</v>
      </c>
      <c r="G4681">
        <v>6102</v>
      </c>
      <c r="H4681" t="str">
        <f>IF(COUNTIF(Aktiva_företag[FO-nummer],ostolaskut_2025[[#This Row],[Toimittajan Y-tunnus]])&gt;0, "JA", "NEJ")</f>
        <v>NEJ</v>
      </c>
    </row>
    <row r="4682" spans="1:8" x14ac:dyDescent="0.35">
      <c r="A4682" t="s">
        <v>234</v>
      </c>
      <c r="B4682" t="s">
        <v>235</v>
      </c>
      <c r="C4682" s="1">
        <v>422.14</v>
      </c>
      <c r="D4682">
        <v>3112025</v>
      </c>
      <c r="E4682">
        <v>4571</v>
      </c>
      <c r="F4682" t="s">
        <v>24</v>
      </c>
      <c r="G4682">
        <v>6102</v>
      </c>
      <c r="H4682" t="str">
        <f>IF(COUNTIF(Aktiva_företag[FO-nummer],ostolaskut_2025[[#This Row],[Toimittajan Y-tunnus]])&gt;0, "JA", "NEJ")</f>
        <v>NEJ</v>
      </c>
    </row>
    <row r="4683" spans="1:8" x14ac:dyDescent="0.35">
      <c r="A4683" t="s">
        <v>234</v>
      </c>
      <c r="B4683" t="s">
        <v>235</v>
      </c>
      <c r="C4683" s="1">
        <v>6605.34</v>
      </c>
      <c r="D4683">
        <v>3112025</v>
      </c>
      <c r="E4683">
        <v>4571</v>
      </c>
      <c r="F4683" t="s">
        <v>24</v>
      </c>
      <c r="G4683">
        <v>6103</v>
      </c>
      <c r="H4683" t="str">
        <f>IF(COUNTIF(Aktiva_företag[FO-nummer],ostolaskut_2025[[#This Row],[Toimittajan Y-tunnus]])&gt;0, "JA", "NEJ")</f>
        <v>NEJ</v>
      </c>
    </row>
    <row r="4684" spans="1:8" x14ac:dyDescent="0.35">
      <c r="A4684" t="s">
        <v>234</v>
      </c>
      <c r="B4684" t="s">
        <v>235</v>
      </c>
      <c r="C4684" s="1">
        <v>490.6</v>
      </c>
      <c r="D4684">
        <v>3112025</v>
      </c>
      <c r="E4684">
        <v>4571</v>
      </c>
      <c r="F4684" t="s">
        <v>24</v>
      </c>
      <c r="G4684">
        <v>6102</v>
      </c>
      <c r="H4684" t="str">
        <f>IF(COUNTIF(Aktiva_företag[FO-nummer],ostolaskut_2025[[#This Row],[Toimittajan Y-tunnus]])&gt;0, "JA", "NEJ")</f>
        <v>NEJ</v>
      </c>
    </row>
    <row r="4685" spans="1:8" x14ac:dyDescent="0.35">
      <c r="A4685" t="s">
        <v>234</v>
      </c>
      <c r="B4685" t="s">
        <v>235</v>
      </c>
      <c r="C4685" s="1">
        <v>779.21</v>
      </c>
      <c r="D4685">
        <v>3112025</v>
      </c>
      <c r="E4685">
        <v>4571</v>
      </c>
      <c r="F4685" t="s">
        <v>24</v>
      </c>
      <c r="G4685">
        <v>6102</v>
      </c>
      <c r="H4685" t="str">
        <f>IF(COUNTIF(Aktiva_företag[FO-nummer],ostolaskut_2025[[#This Row],[Toimittajan Y-tunnus]])&gt;0, "JA", "NEJ")</f>
        <v>NEJ</v>
      </c>
    </row>
    <row r="4686" spans="1:8" x14ac:dyDescent="0.35">
      <c r="A4686" t="s">
        <v>234</v>
      </c>
      <c r="B4686" t="s">
        <v>235</v>
      </c>
      <c r="C4686" s="1">
        <v>450.36</v>
      </c>
      <c r="D4686">
        <v>3112025</v>
      </c>
      <c r="E4686">
        <v>4571</v>
      </c>
      <c r="F4686" t="s">
        <v>24</v>
      </c>
      <c r="G4686">
        <v>6103</v>
      </c>
      <c r="H4686" t="str">
        <f>IF(COUNTIF(Aktiva_företag[FO-nummer],ostolaskut_2025[[#This Row],[Toimittajan Y-tunnus]])&gt;0, "JA", "NEJ")</f>
        <v>NEJ</v>
      </c>
    </row>
    <row r="4687" spans="1:8" x14ac:dyDescent="0.35">
      <c r="A4687" t="s">
        <v>234</v>
      </c>
      <c r="B4687" t="s">
        <v>235</v>
      </c>
      <c r="C4687" s="1">
        <v>3447.53</v>
      </c>
      <c r="D4687">
        <v>3112025</v>
      </c>
      <c r="E4687">
        <v>4571</v>
      </c>
      <c r="F4687" t="s">
        <v>24</v>
      </c>
      <c r="G4687">
        <v>6103</v>
      </c>
      <c r="H4687" t="str">
        <f>IF(COUNTIF(Aktiva_företag[FO-nummer],ostolaskut_2025[[#This Row],[Toimittajan Y-tunnus]])&gt;0, "JA", "NEJ")</f>
        <v>NEJ</v>
      </c>
    </row>
    <row r="4688" spans="1:8" x14ac:dyDescent="0.35">
      <c r="A4688" t="s">
        <v>234</v>
      </c>
      <c r="B4688" t="s">
        <v>235</v>
      </c>
      <c r="C4688" s="1">
        <v>235.35</v>
      </c>
      <c r="D4688">
        <v>14112025</v>
      </c>
      <c r="E4688">
        <v>4571</v>
      </c>
      <c r="F4688" t="s">
        <v>24</v>
      </c>
      <c r="G4688">
        <v>6103</v>
      </c>
      <c r="H4688" t="str">
        <f>IF(COUNTIF(Aktiva_företag[FO-nummer],ostolaskut_2025[[#This Row],[Toimittajan Y-tunnus]])&gt;0, "JA", "NEJ")</f>
        <v>NEJ</v>
      </c>
    </row>
    <row r="4689" spans="1:8" x14ac:dyDescent="0.35">
      <c r="A4689" t="s">
        <v>234</v>
      </c>
      <c r="B4689" t="s">
        <v>235</v>
      </c>
      <c r="C4689" s="1">
        <v>363.3</v>
      </c>
      <c r="D4689">
        <v>14112025</v>
      </c>
      <c r="E4689">
        <v>4571</v>
      </c>
      <c r="F4689" t="s">
        <v>24</v>
      </c>
      <c r="G4689">
        <v>6103</v>
      </c>
      <c r="H4689" t="str">
        <f>IF(COUNTIF(Aktiva_företag[FO-nummer],ostolaskut_2025[[#This Row],[Toimittajan Y-tunnus]])&gt;0, "JA", "NEJ")</f>
        <v>NEJ</v>
      </c>
    </row>
    <row r="4690" spans="1:8" x14ac:dyDescent="0.35">
      <c r="A4690" t="s">
        <v>234</v>
      </c>
      <c r="B4690" t="s">
        <v>235</v>
      </c>
      <c r="C4690" s="1">
        <v>100.3</v>
      </c>
      <c r="D4690">
        <v>14112025</v>
      </c>
      <c r="E4690">
        <v>4571</v>
      </c>
      <c r="F4690" t="s">
        <v>24</v>
      </c>
      <c r="G4690">
        <v>6102</v>
      </c>
      <c r="H4690" t="str">
        <f>IF(COUNTIF(Aktiva_företag[FO-nummer],ostolaskut_2025[[#This Row],[Toimittajan Y-tunnus]])&gt;0, "JA", "NEJ")</f>
        <v>NEJ</v>
      </c>
    </row>
    <row r="4691" spans="1:8" x14ac:dyDescent="0.35">
      <c r="A4691" t="s">
        <v>234</v>
      </c>
      <c r="B4691" t="s">
        <v>235</v>
      </c>
      <c r="C4691" s="1">
        <v>266.10000000000002</v>
      </c>
      <c r="D4691">
        <v>14112025</v>
      </c>
      <c r="E4691">
        <v>4571</v>
      </c>
      <c r="F4691" t="s">
        <v>24</v>
      </c>
      <c r="G4691">
        <v>6102</v>
      </c>
      <c r="H4691" t="str">
        <f>IF(COUNTIF(Aktiva_företag[FO-nummer],ostolaskut_2025[[#This Row],[Toimittajan Y-tunnus]])&gt;0, "JA", "NEJ")</f>
        <v>NEJ</v>
      </c>
    </row>
    <row r="4692" spans="1:8" x14ac:dyDescent="0.35">
      <c r="A4692" t="s">
        <v>234</v>
      </c>
      <c r="B4692" t="s">
        <v>235</v>
      </c>
      <c r="C4692" s="1">
        <v>3692.19</v>
      </c>
      <c r="D4692">
        <v>3122025</v>
      </c>
      <c r="E4692">
        <v>4571</v>
      </c>
      <c r="F4692" t="s">
        <v>24</v>
      </c>
      <c r="G4692">
        <v>6103</v>
      </c>
      <c r="H4692" t="str">
        <f>IF(COUNTIF(Aktiva_företag[FO-nummer],ostolaskut_2025[[#This Row],[Toimittajan Y-tunnus]])&gt;0, "JA", "NEJ")</f>
        <v>NEJ</v>
      </c>
    </row>
    <row r="4693" spans="1:8" x14ac:dyDescent="0.35">
      <c r="A4693" t="s">
        <v>234</v>
      </c>
      <c r="B4693" t="s">
        <v>235</v>
      </c>
      <c r="C4693" s="1">
        <v>71.02</v>
      </c>
      <c r="D4693">
        <v>7122025</v>
      </c>
      <c r="E4693">
        <v>4571</v>
      </c>
      <c r="F4693" t="s">
        <v>24</v>
      </c>
      <c r="G4693">
        <v>6103</v>
      </c>
      <c r="H4693" t="str">
        <f>IF(COUNTIF(Aktiva_företag[FO-nummer],ostolaskut_2025[[#This Row],[Toimittajan Y-tunnus]])&gt;0, "JA", "NEJ")</f>
        <v>NEJ</v>
      </c>
    </row>
    <row r="4694" spans="1:8" x14ac:dyDescent="0.35">
      <c r="A4694" t="s">
        <v>234</v>
      </c>
      <c r="B4694" t="s">
        <v>235</v>
      </c>
      <c r="C4694" s="1">
        <v>7245.03</v>
      </c>
      <c r="D4694">
        <v>7122025</v>
      </c>
      <c r="E4694">
        <v>4571</v>
      </c>
      <c r="F4694" t="s">
        <v>24</v>
      </c>
      <c r="G4694">
        <v>6103</v>
      </c>
      <c r="H4694" t="str">
        <f>IF(COUNTIF(Aktiva_företag[FO-nummer],ostolaskut_2025[[#This Row],[Toimittajan Y-tunnus]])&gt;0, "JA", "NEJ")</f>
        <v>NEJ</v>
      </c>
    </row>
    <row r="4695" spans="1:8" x14ac:dyDescent="0.35">
      <c r="A4695" t="s">
        <v>234</v>
      </c>
      <c r="B4695" t="s">
        <v>235</v>
      </c>
      <c r="C4695" s="1">
        <v>490.37</v>
      </c>
      <c r="D4695">
        <v>3122025</v>
      </c>
      <c r="E4695">
        <v>4571</v>
      </c>
      <c r="F4695" t="s">
        <v>24</v>
      </c>
      <c r="G4695">
        <v>6103</v>
      </c>
      <c r="H4695" t="str">
        <f>IF(COUNTIF(Aktiva_företag[FO-nummer],ostolaskut_2025[[#This Row],[Toimittajan Y-tunnus]])&gt;0, "JA", "NEJ")</f>
        <v>NEJ</v>
      </c>
    </row>
    <row r="4696" spans="1:8" x14ac:dyDescent="0.35">
      <c r="A4696" t="s">
        <v>234</v>
      </c>
      <c r="B4696" t="s">
        <v>235</v>
      </c>
      <c r="C4696" s="1">
        <v>826.89</v>
      </c>
      <c r="D4696">
        <v>3122025</v>
      </c>
      <c r="E4696">
        <v>4571</v>
      </c>
      <c r="F4696" t="s">
        <v>24</v>
      </c>
      <c r="G4696">
        <v>6102</v>
      </c>
      <c r="H4696" t="str">
        <f>IF(COUNTIF(Aktiva_företag[FO-nummer],ostolaskut_2025[[#This Row],[Toimittajan Y-tunnus]])&gt;0, "JA", "NEJ")</f>
        <v>NEJ</v>
      </c>
    </row>
    <row r="4697" spans="1:8" x14ac:dyDescent="0.35">
      <c r="A4697" t="s">
        <v>234</v>
      </c>
      <c r="B4697" t="s">
        <v>235</v>
      </c>
      <c r="C4697" s="1">
        <v>436.8</v>
      </c>
      <c r="D4697">
        <v>3122025</v>
      </c>
      <c r="E4697">
        <v>4571</v>
      </c>
      <c r="F4697" t="s">
        <v>24</v>
      </c>
      <c r="G4697">
        <v>6102</v>
      </c>
      <c r="H4697" t="str">
        <f>IF(COUNTIF(Aktiva_företag[FO-nummer],ostolaskut_2025[[#This Row],[Toimittajan Y-tunnus]])&gt;0, "JA", "NEJ")</f>
        <v>NEJ</v>
      </c>
    </row>
    <row r="4698" spans="1:8" x14ac:dyDescent="0.35">
      <c r="A4698" t="s">
        <v>234</v>
      </c>
      <c r="B4698" t="s">
        <v>235</v>
      </c>
      <c r="C4698" s="1">
        <v>74.489999999999995</v>
      </c>
      <c r="D4698">
        <v>7122025</v>
      </c>
      <c r="E4698">
        <v>4571</v>
      </c>
      <c r="F4698" t="s">
        <v>24</v>
      </c>
      <c r="G4698">
        <v>6103</v>
      </c>
      <c r="H4698" t="str">
        <f>IF(COUNTIF(Aktiva_företag[FO-nummer],ostolaskut_2025[[#This Row],[Toimittajan Y-tunnus]])&gt;0, "JA", "NEJ")</f>
        <v>NEJ</v>
      </c>
    </row>
    <row r="4699" spans="1:8" x14ac:dyDescent="0.35">
      <c r="A4699" t="s">
        <v>234</v>
      </c>
      <c r="B4699" t="s">
        <v>235</v>
      </c>
      <c r="C4699" s="1">
        <v>55.17</v>
      </c>
      <c r="D4699">
        <v>7122025</v>
      </c>
      <c r="E4699">
        <v>4571</v>
      </c>
      <c r="F4699" t="s">
        <v>24</v>
      </c>
      <c r="G4699">
        <v>6102</v>
      </c>
      <c r="H4699" t="str">
        <f>IF(COUNTIF(Aktiva_företag[FO-nummer],ostolaskut_2025[[#This Row],[Toimittajan Y-tunnus]])&gt;0, "JA", "NEJ")</f>
        <v>NEJ</v>
      </c>
    </row>
    <row r="4700" spans="1:8" x14ac:dyDescent="0.35">
      <c r="A4700" t="s">
        <v>234</v>
      </c>
      <c r="B4700" t="s">
        <v>235</v>
      </c>
      <c r="C4700" s="1">
        <v>81.94</v>
      </c>
      <c r="D4700">
        <v>7122025</v>
      </c>
      <c r="E4700">
        <v>4571</v>
      </c>
      <c r="F4700" t="s">
        <v>24</v>
      </c>
      <c r="G4700">
        <v>6103</v>
      </c>
      <c r="H4700" t="str">
        <f>IF(COUNTIF(Aktiva_företag[FO-nummer],ostolaskut_2025[[#This Row],[Toimittajan Y-tunnus]])&gt;0, "JA", "NEJ")</f>
        <v>NEJ</v>
      </c>
    </row>
    <row r="4701" spans="1:8" x14ac:dyDescent="0.35">
      <c r="A4701" t="s">
        <v>234</v>
      </c>
      <c r="B4701" t="s">
        <v>235</v>
      </c>
      <c r="C4701" s="1">
        <v>517.85</v>
      </c>
      <c r="D4701">
        <v>3122025</v>
      </c>
      <c r="E4701">
        <v>4571</v>
      </c>
      <c r="F4701" t="s">
        <v>24</v>
      </c>
      <c r="G4701">
        <v>6102</v>
      </c>
      <c r="H4701" t="str">
        <f>IF(COUNTIF(Aktiva_företag[FO-nummer],ostolaskut_2025[[#This Row],[Toimittajan Y-tunnus]])&gt;0, "JA", "NEJ")</f>
        <v>NEJ</v>
      </c>
    </row>
    <row r="4702" spans="1:8" x14ac:dyDescent="0.35">
      <c r="A4702" t="s">
        <v>234</v>
      </c>
      <c r="B4702" t="s">
        <v>235</v>
      </c>
      <c r="C4702" s="1">
        <v>4278.6499999999996</v>
      </c>
      <c r="D4702">
        <v>31122025</v>
      </c>
      <c r="E4702">
        <v>4571</v>
      </c>
      <c r="F4702" t="s">
        <v>24</v>
      </c>
      <c r="G4702">
        <v>6103</v>
      </c>
      <c r="H4702" t="str">
        <f>IF(COUNTIF(Aktiva_företag[FO-nummer],ostolaskut_2025[[#This Row],[Toimittajan Y-tunnus]])&gt;0, "JA", "NEJ")</f>
        <v>NEJ</v>
      </c>
    </row>
    <row r="4703" spans="1:8" x14ac:dyDescent="0.35">
      <c r="A4703" t="s">
        <v>234</v>
      </c>
      <c r="B4703" t="s">
        <v>235</v>
      </c>
      <c r="C4703" s="1">
        <v>540.74</v>
      </c>
      <c r="D4703">
        <v>31122025</v>
      </c>
      <c r="E4703">
        <v>4571</v>
      </c>
      <c r="F4703" t="s">
        <v>24</v>
      </c>
      <c r="G4703">
        <v>6103</v>
      </c>
      <c r="H4703" t="str">
        <f>IF(COUNTIF(Aktiva_företag[FO-nummer],ostolaskut_2025[[#This Row],[Toimittajan Y-tunnus]])&gt;0, "JA", "NEJ")</f>
        <v>NEJ</v>
      </c>
    </row>
    <row r="4704" spans="1:8" x14ac:dyDescent="0.35">
      <c r="A4704" t="s">
        <v>234</v>
      </c>
      <c r="B4704" t="s">
        <v>235</v>
      </c>
      <c r="C4704" s="1">
        <v>531.77</v>
      </c>
      <c r="D4704">
        <v>31122025</v>
      </c>
      <c r="E4704">
        <v>4571</v>
      </c>
      <c r="F4704" t="s">
        <v>24</v>
      </c>
      <c r="G4704">
        <v>6102</v>
      </c>
      <c r="H4704" t="str">
        <f>IF(COUNTIF(Aktiva_företag[FO-nummer],ostolaskut_2025[[#This Row],[Toimittajan Y-tunnus]])&gt;0, "JA", "NEJ")</f>
        <v>NEJ</v>
      </c>
    </row>
    <row r="4705" spans="1:8" x14ac:dyDescent="0.35">
      <c r="A4705" t="s">
        <v>234</v>
      </c>
      <c r="B4705" t="s">
        <v>235</v>
      </c>
      <c r="C4705" s="1">
        <v>467.95</v>
      </c>
      <c r="D4705">
        <v>31122025</v>
      </c>
      <c r="E4705">
        <v>4571</v>
      </c>
      <c r="F4705" t="s">
        <v>24</v>
      </c>
      <c r="G4705">
        <v>6102</v>
      </c>
      <c r="H4705" t="str">
        <f>IF(COUNTIF(Aktiva_företag[FO-nummer],ostolaskut_2025[[#This Row],[Toimittajan Y-tunnus]])&gt;0, "JA", "NEJ")</f>
        <v>NEJ</v>
      </c>
    </row>
    <row r="4706" spans="1:8" x14ac:dyDescent="0.35">
      <c r="A4706" t="s">
        <v>234</v>
      </c>
      <c r="B4706" t="s">
        <v>235</v>
      </c>
      <c r="C4706" s="1">
        <v>779.72</v>
      </c>
      <c r="D4706">
        <v>31122025</v>
      </c>
      <c r="E4706">
        <v>4571</v>
      </c>
      <c r="F4706" t="s">
        <v>24</v>
      </c>
      <c r="G4706">
        <v>6102</v>
      </c>
      <c r="H4706" t="str">
        <f>IF(COUNTIF(Aktiva_företag[FO-nummer],ostolaskut_2025[[#This Row],[Toimittajan Y-tunnus]])&gt;0, "JA", "NEJ")</f>
        <v>NEJ</v>
      </c>
    </row>
    <row r="4707" spans="1:8" x14ac:dyDescent="0.35">
      <c r="A4707" t="s">
        <v>234</v>
      </c>
      <c r="B4707" t="s">
        <v>235</v>
      </c>
      <c r="C4707" s="1">
        <v>8056.33</v>
      </c>
      <c r="D4707">
        <v>31122025</v>
      </c>
      <c r="E4707">
        <v>4571</v>
      </c>
      <c r="F4707" t="s">
        <v>24</v>
      </c>
      <c r="G4707">
        <v>6103</v>
      </c>
      <c r="H4707" t="str">
        <f>IF(COUNTIF(Aktiva_företag[FO-nummer],ostolaskut_2025[[#This Row],[Toimittajan Y-tunnus]])&gt;0, "JA", "NEJ")</f>
        <v>NEJ</v>
      </c>
    </row>
    <row r="4708" spans="1:8" x14ac:dyDescent="0.35">
      <c r="A4708" t="s">
        <v>234</v>
      </c>
      <c r="B4708" t="s">
        <v>235</v>
      </c>
      <c r="C4708" s="1">
        <v>37.51</v>
      </c>
      <c r="D4708">
        <v>31122025</v>
      </c>
      <c r="E4708">
        <v>4571</v>
      </c>
      <c r="F4708" t="s">
        <v>24</v>
      </c>
      <c r="G4708">
        <v>6102</v>
      </c>
      <c r="H4708" t="str">
        <f>IF(COUNTIF(Aktiva_företag[FO-nummer],ostolaskut_2025[[#This Row],[Toimittajan Y-tunnus]])&gt;0, "JA", "NEJ")</f>
        <v>NEJ</v>
      </c>
    </row>
    <row r="4709" spans="1:8" x14ac:dyDescent="0.35">
      <c r="A4709" t="s">
        <v>234</v>
      </c>
      <c r="B4709" t="s">
        <v>235</v>
      </c>
      <c r="C4709" s="1">
        <v>362.44</v>
      </c>
      <c r="D4709">
        <v>31122025</v>
      </c>
      <c r="E4709">
        <v>4571</v>
      </c>
      <c r="F4709" t="s">
        <v>24</v>
      </c>
      <c r="G4709">
        <v>6103</v>
      </c>
      <c r="H4709" t="str">
        <f>IF(COUNTIF(Aktiva_företag[FO-nummer],ostolaskut_2025[[#This Row],[Toimittajan Y-tunnus]])&gt;0, "JA", "NEJ")</f>
        <v>NEJ</v>
      </c>
    </row>
    <row r="4710" spans="1:8" x14ac:dyDescent="0.35">
      <c r="A4710" t="s">
        <v>234</v>
      </c>
      <c r="B4710" t="s">
        <v>235</v>
      </c>
      <c r="C4710" s="1">
        <v>140.08000000000001</v>
      </c>
      <c r="D4710">
        <v>31122025</v>
      </c>
      <c r="E4710">
        <v>4571</v>
      </c>
      <c r="F4710" t="s">
        <v>24</v>
      </c>
      <c r="G4710">
        <v>6103</v>
      </c>
      <c r="H4710" t="str">
        <f>IF(COUNTIF(Aktiva_företag[FO-nummer],ostolaskut_2025[[#This Row],[Toimittajan Y-tunnus]])&gt;0, "JA", "NEJ")</f>
        <v>NEJ</v>
      </c>
    </row>
    <row r="4711" spans="1:8" x14ac:dyDescent="0.35">
      <c r="A4711" t="s">
        <v>234</v>
      </c>
      <c r="B4711" t="s">
        <v>235</v>
      </c>
      <c r="C4711" s="1">
        <v>95.07</v>
      </c>
      <c r="D4711">
        <v>31122025</v>
      </c>
      <c r="E4711">
        <v>4571</v>
      </c>
      <c r="F4711" t="s">
        <v>24</v>
      </c>
      <c r="G4711">
        <v>6102</v>
      </c>
      <c r="H4711" t="str">
        <f>IF(COUNTIF(Aktiva_företag[FO-nummer],ostolaskut_2025[[#This Row],[Toimittajan Y-tunnus]])&gt;0, "JA", "NEJ")</f>
        <v>NEJ</v>
      </c>
    </row>
    <row r="4712" spans="1:8" x14ac:dyDescent="0.35">
      <c r="A4712" t="s">
        <v>234</v>
      </c>
      <c r="B4712" t="s">
        <v>235</v>
      </c>
      <c r="C4712" s="1">
        <v>510.32</v>
      </c>
      <c r="D4712">
        <v>31122025</v>
      </c>
      <c r="E4712">
        <v>4571</v>
      </c>
      <c r="F4712" t="s">
        <v>24</v>
      </c>
      <c r="G4712">
        <v>6103</v>
      </c>
      <c r="H4712" t="str">
        <f>IF(COUNTIF(Aktiva_företag[FO-nummer],ostolaskut_2025[[#This Row],[Toimittajan Y-tunnus]])&gt;0, "JA", "NEJ")</f>
        <v>NEJ</v>
      </c>
    </row>
    <row r="4713" spans="1:8" x14ac:dyDescent="0.35">
      <c r="A4713" t="s">
        <v>234</v>
      </c>
      <c r="B4713" t="s">
        <v>235</v>
      </c>
      <c r="C4713" s="1">
        <v>287.38</v>
      </c>
      <c r="D4713">
        <v>31122025</v>
      </c>
      <c r="E4713">
        <v>4571</v>
      </c>
      <c r="F4713" t="s">
        <v>24</v>
      </c>
      <c r="G4713">
        <v>6103</v>
      </c>
      <c r="H4713" t="str">
        <f>IF(COUNTIF(Aktiva_företag[FO-nummer],ostolaskut_2025[[#This Row],[Toimittajan Y-tunnus]])&gt;0, "JA", "NEJ")</f>
        <v>NEJ</v>
      </c>
    </row>
    <row r="4714" spans="1:8" x14ac:dyDescent="0.35">
      <c r="A4714" t="s">
        <v>234</v>
      </c>
      <c r="B4714" t="s">
        <v>235</v>
      </c>
      <c r="C4714" s="1">
        <v>323.77999999999997</v>
      </c>
      <c r="D4714">
        <v>31122025</v>
      </c>
      <c r="E4714">
        <v>4571</v>
      </c>
      <c r="F4714" t="s">
        <v>24</v>
      </c>
      <c r="G4714">
        <v>6102</v>
      </c>
      <c r="H4714" t="str">
        <f>IF(COUNTIF(Aktiva_företag[FO-nummer],ostolaskut_2025[[#This Row],[Toimittajan Y-tunnus]])&gt;0, "JA", "NEJ")</f>
        <v>NEJ</v>
      </c>
    </row>
    <row r="4715" spans="1:8" x14ac:dyDescent="0.35">
      <c r="A4715" t="s">
        <v>1153</v>
      </c>
      <c r="B4715" t="s">
        <v>1154</v>
      </c>
      <c r="C4715" s="1">
        <v>560.55999999999995</v>
      </c>
      <c r="D4715">
        <v>15052025</v>
      </c>
      <c r="E4715">
        <v>4400</v>
      </c>
      <c r="F4715" t="s">
        <v>111</v>
      </c>
      <c r="G4715">
        <v>5352</v>
      </c>
      <c r="H4715" t="str">
        <f>IF(COUNTIF(Aktiva_företag[FO-nummer],ostolaskut_2025[[#This Row],[Toimittajan Y-tunnus]])&gt;0, "JA", "NEJ")</f>
        <v>NEJ</v>
      </c>
    </row>
    <row r="4716" spans="1:8" x14ac:dyDescent="0.35">
      <c r="A4716" t="s">
        <v>1153</v>
      </c>
      <c r="B4716" t="s">
        <v>1154</v>
      </c>
      <c r="C4716" s="1">
        <v>245.85</v>
      </c>
      <c r="D4716">
        <v>15052025</v>
      </c>
      <c r="E4716">
        <v>4420</v>
      </c>
      <c r="F4716" t="s">
        <v>112</v>
      </c>
      <c r="G4716">
        <v>5352</v>
      </c>
      <c r="H4716" t="str">
        <f>IF(COUNTIF(Aktiva_företag[FO-nummer],ostolaskut_2025[[#This Row],[Toimittajan Y-tunnus]])&gt;0, "JA", "NEJ")</f>
        <v>NEJ</v>
      </c>
    </row>
    <row r="4717" spans="1:8" x14ac:dyDescent="0.35">
      <c r="A4717" t="s">
        <v>1153</v>
      </c>
      <c r="B4717" t="s">
        <v>1154</v>
      </c>
      <c r="C4717" s="1">
        <v>78.05</v>
      </c>
      <c r="D4717">
        <v>15052025</v>
      </c>
      <c r="E4717">
        <v>4600</v>
      </c>
      <c r="F4717" t="s">
        <v>120</v>
      </c>
      <c r="G4717">
        <v>5352</v>
      </c>
      <c r="H4717" t="str">
        <f>IF(COUNTIF(Aktiva_företag[FO-nummer],ostolaskut_2025[[#This Row],[Toimittajan Y-tunnus]])&gt;0, "JA", "NEJ")</f>
        <v>NEJ</v>
      </c>
    </row>
    <row r="4718" spans="1:8" x14ac:dyDescent="0.35">
      <c r="A4718" t="s">
        <v>1153</v>
      </c>
      <c r="B4718" t="s">
        <v>1154</v>
      </c>
      <c r="C4718" s="1">
        <v>556.20000000000005</v>
      </c>
      <c r="D4718">
        <v>1122025</v>
      </c>
      <c r="E4718">
        <v>4340</v>
      </c>
      <c r="F4718" t="s">
        <v>66</v>
      </c>
      <c r="G4718">
        <v>5352</v>
      </c>
      <c r="H4718" t="str">
        <f>IF(COUNTIF(Aktiva_företag[FO-nummer],ostolaskut_2025[[#This Row],[Toimittajan Y-tunnus]])&gt;0, "JA", "NEJ")</f>
        <v>NEJ</v>
      </c>
    </row>
    <row r="4719" spans="1:8" x14ac:dyDescent="0.35">
      <c r="A4719" t="s">
        <v>1153</v>
      </c>
      <c r="B4719" t="s">
        <v>1154</v>
      </c>
      <c r="C4719" s="1">
        <v>400.4</v>
      </c>
      <c r="D4719">
        <v>30122025</v>
      </c>
      <c r="E4719">
        <v>4340</v>
      </c>
      <c r="F4719" t="s">
        <v>66</v>
      </c>
      <c r="G4719">
        <v>5352</v>
      </c>
      <c r="H4719" t="str">
        <f>IF(COUNTIF(Aktiva_företag[FO-nummer],ostolaskut_2025[[#This Row],[Toimittajan Y-tunnus]])&gt;0, "JA", "NEJ")</f>
        <v>NEJ</v>
      </c>
    </row>
    <row r="4720" spans="1:8" x14ac:dyDescent="0.35">
      <c r="A4720" t="s">
        <v>1153</v>
      </c>
      <c r="B4720" t="s">
        <v>1154</v>
      </c>
      <c r="C4720" s="1">
        <v>96</v>
      </c>
      <c r="D4720">
        <v>30122025</v>
      </c>
      <c r="E4720">
        <v>4600</v>
      </c>
      <c r="F4720" t="s">
        <v>120</v>
      </c>
      <c r="G4720">
        <v>5352</v>
      </c>
      <c r="H4720" t="str">
        <f>IF(COUNTIF(Aktiva_företag[FO-nummer],ostolaskut_2025[[#This Row],[Toimittajan Y-tunnus]])&gt;0, "JA", "NEJ")</f>
        <v>NEJ</v>
      </c>
    </row>
    <row r="4721" spans="1:8" x14ac:dyDescent="0.35">
      <c r="A4721" t="s">
        <v>1153</v>
      </c>
      <c r="B4721" t="s">
        <v>1154</v>
      </c>
      <c r="C4721" s="1">
        <v>121.71</v>
      </c>
      <c r="D4721">
        <v>30122025</v>
      </c>
      <c r="E4721">
        <v>4420</v>
      </c>
      <c r="F4721" t="s">
        <v>112</v>
      </c>
      <c r="G4721">
        <v>5352</v>
      </c>
      <c r="H4721" t="str">
        <f>IF(COUNTIF(Aktiva_företag[FO-nummer],ostolaskut_2025[[#This Row],[Toimittajan Y-tunnus]])&gt;0, "JA", "NEJ")</f>
        <v>NEJ</v>
      </c>
    </row>
    <row r="4722" spans="1:8" x14ac:dyDescent="0.35">
      <c r="A4722" t="s">
        <v>1153</v>
      </c>
      <c r="B4722" t="s">
        <v>1154</v>
      </c>
      <c r="C4722" s="1">
        <v>400.4</v>
      </c>
      <c r="D4722">
        <v>30122025</v>
      </c>
      <c r="E4722">
        <v>4340</v>
      </c>
      <c r="F4722" t="s">
        <v>66</v>
      </c>
      <c r="G4722">
        <v>5352</v>
      </c>
      <c r="H4722" t="str">
        <f>IF(COUNTIF(Aktiva_företag[FO-nummer],ostolaskut_2025[[#This Row],[Toimittajan Y-tunnus]])&gt;0, "JA", "NEJ")</f>
        <v>NEJ</v>
      </c>
    </row>
    <row r="4723" spans="1:8" x14ac:dyDescent="0.35">
      <c r="A4723" t="s">
        <v>1153</v>
      </c>
      <c r="B4723" t="s">
        <v>1154</v>
      </c>
      <c r="C4723" s="1">
        <v>96</v>
      </c>
      <c r="D4723">
        <v>30122025</v>
      </c>
      <c r="E4723">
        <v>4600</v>
      </c>
      <c r="F4723" t="s">
        <v>120</v>
      </c>
      <c r="G4723">
        <v>5352</v>
      </c>
      <c r="H4723" t="str">
        <f>IF(COUNTIF(Aktiva_företag[FO-nummer],ostolaskut_2025[[#This Row],[Toimittajan Y-tunnus]])&gt;0, "JA", "NEJ")</f>
        <v>NEJ</v>
      </c>
    </row>
    <row r="4724" spans="1:8" x14ac:dyDescent="0.35">
      <c r="A4724" t="s">
        <v>1153</v>
      </c>
      <c r="B4724" t="s">
        <v>1154</v>
      </c>
      <c r="C4724" s="1">
        <v>179.46</v>
      </c>
      <c r="D4724">
        <v>30122025</v>
      </c>
      <c r="E4724">
        <v>4420</v>
      </c>
      <c r="F4724" t="s">
        <v>112</v>
      </c>
      <c r="G4724">
        <v>5352</v>
      </c>
      <c r="H4724" t="str">
        <f>IF(COUNTIF(Aktiva_företag[FO-nummer],ostolaskut_2025[[#This Row],[Toimittajan Y-tunnus]])&gt;0, "JA", "NEJ")</f>
        <v>NEJ</v>
      </c>
    </row>
    <row r="4725" spans="1:8" x14ac:dyDescent="0.35">
      <c r="A4725" t="s">
        <v>1153</v>
      </c>
      <c r="B4725" t="s">
        <v>1154</v>
      </c>
      <c r="C4725" s="1">
        <v>320.32</v>
      </c>
      <c r="D4725">
        <v>30122025</v>
      </c>
      <c r="E4725">
        <v>4340</v>
      </c>
      <c r="F4725" t="s">
        <v>66</v>
      </c>
      <c r="G4725">
        <v>5352</v>
      </c>
      <c r="H4725" t="str">
        <f>IF(COUNTIF(Aktiva_företag[FO-nummer],ostolaskut_2025[[#This Row],[Toimittajan Y-tunnus]])&gt;0, "JA", "NEJ")</f>
        <v>NEJ</v>
      </c>
    </row>
    <row r="4726" spans="1:8" x14ac:dyDescent="0.35">
      <c r="A4726" t="s">
        <v>1153</v>
      </c>
      <c r="B4726" t="s">
        <v>1154</v>
      </c>
      <c r="C4726" s="1">
        <v>33.4</v>
      </c>
      <c r="D4726">
        <v>30122025</v>
      </c>
      <c r="E4726">
        <v>4420</v>
      </c>
      <c r="F4726" t="s">
        <v>112</v>
      </c>
      <c r="G4726">
        <v>5352</v>
      </c>
      <c r="H4726" t="str">
        <f>IF(COUNTIF(Aktiva_företag[FO-nummer],ostolaskut_2025[[#This Row],[Toimittajan Y-tunnus]])&gt;0, "JA", "NEJ")</f>
        <v>NEJ</v>
      </c>
    </row>
    <row r="4727" spans="1:8" x14ac:dyDescent="0.35">
      <c r="A4727" t="s">
        <v>1153</v>
      </c>
      <c r="B4727" t="s">
        <v>1154</v>
      </c>
      <c r="C4727" s="1">
        <v>607.16</v>
      </c>
      <c r="D4727">
        <v>30122025</v>
      </c>
      <c r="E4727">
        <v>4600</v>
      </c>
      <c r="F4727" t="s">
        <v>120</v>
      </c>
      <c r="G4727">
        <v>5352</v>
      </c>
      <c r="H4727" t="str">
        <f>IF(COUNTIF(Aktiva_företag[FO-nummer],ostolaskut_2025[[#This Row],[Toimittajan Y-tunnus]])&gt;0, "JA", "NEJ")</f>
        <v>NEJ</v>
      </c>
    </row>
    <row r="4728" spans="1:8" x14ac:dyDescent="0.35">
      <c r="A4728" t="s">
        <v>1153</v>
      </c>
      <c r="B4728" t="s">
        <v>1154</v>
      </c>
      <c r="C4728" s="1">
        <v>400.4</v>
      </c>
      <c r="D4728">
        <v>30122025</v>
      </c>
      <c r="E4728">
        <v>4340</v>
      </c>
      <c r="F4728" t="s">
        <v>66</v>
      </c>
      <c r="G4728">
        <v>5352</v>
      </c>
      <c r="H4728" t="str">
        <f>IF(COUNTIF(Aktiva_företag[FO-nummer],ostolaskut_2025[[#This Row],[Toimittajan Y-tunnus]])&gt;0, "JA", "NEJ")</f>
        <v>NEJ</v>
      </c>
    </row>
    <row r="4729" spans="1:8" x14ac:dyDescent="0.35">
      <c r="A4729" t="s">
        <v>1153</v>
      </c>
      <c r="B4729" t="s">
        <v>1154</v>
      </c>
      <c r="C4729" s="1">
        <v>96</v>
      </c>
      <c r="D4729">
        <v>30122025</v>
      </c>
      <c r="E4729">
        <v>4600</v>
      </c>
      <c r="F4729" t="s">
        <v>120</v>
      </c>
      <c r="G4729">
        <v>5352</v>
      </c>
      <c r="H4729" t="str">
        <f>IF(COUNTIF(Aktiva_företag[FO-nummer],ostolaskut_2025[[#This Row],[Toimittajan Y-tunnus]])&gt;0, "JA", "NEJ")</f>
        <v>NEJ</v>
      </c>
    </row>
    <row r="4730" spans="1:8" x14ac:dyDescent="0.35">
      <c r="A4730" t="s">
        <v>1153</v>
      </c>
      <c r="B4730" t="s">
        <v>1154</v>
      </c>
      <c r="C4730" s="1">
        <v>136.56</v>
      </c>
      <c r="D4730">
        <v>30122025</v>
      </c>
      <c r="E4730">
        <v>4420</v>
      </c>
      <c r="F4730" t="s">
        <v>112</v>
      </c>
      <c r="G4730">
        <v>5352</v>
      </c>
      <c r="H4730" t="str">
        <f>IF(COUNTIF(Aktiva_företag[FO-nummer],ostolaskut_2025[[#This Row],[Toimittajan Y-tunnus]])&gt;0, "JA", "NEJ")</f>
        <v>NEJ</v>
      </c>
    </row>
    <row r="4731" spans="1:8" x14ac:dyDescent="0.35">
      <c r="A4731" t="s">
        <v>1848</v>
      </c>
      <c r="B4731" t="s">
        <v>1849</v>
      </c>
      <c r="C4731" s="1">
        <v>1474.56</v>
      </c>
      <c r="D4731">
        <v>24112025</v>
      </c>
      <c r="E4731">
        <v>4410</v>
      </c>
      <c r="F4731" t="s">
        <v>27</v>
      </c>
      <c r="G4731">
        <v>1101</v>
      </c>
      <c r="H4731" t="str">
        <f>IF(COUNTIF(Aktiva_företag[FO-nummer],ostolaskut_2025[[#This Row],[Toimittajan Y-tunnus]])&gt;0, "JA", "NEJ")</f>
        <v>NEJ</v>
      </c>
    </row>
    <row r="4732" spans="1:8" x14ac:dyDescent="0.35">
      <c r="A4732" t="s">
        <v>1187</v>
      </c>
      <c r="B4732" t="s">
        <v>1188</v>
      </c>
      <c r="C4732" s="1">
        <v>5015</v>
      </c>
      <c r="D4732">
        <v>20052025</v>
      </c>
      <c r="E4732">
        <v>1175</v>
      </c>
      <c r="F4732" t="s">
        <v>557</v>
      </c>
      <c r="G4732">
        <v>3551</v>
      </c>
      <c r="H4732" t="str">
        <f>IF(COUNTIF(Aktiva_företag[FO-nummer],ostolaskut_2025[[#This Row],[Toimittajan Y-tunnus]])&gt;0, "JA", "NEJ")</f>
        <v>NEJ</v>
      </c>
    </row>
    <row r="4733" spans="1:8" x14ac:dyDescent="0.35">
      <c r="A4733" t="s">
        <v>634</v>
      </c>
      <c r="B4733" t="s">
        <v>635</v>
      </c>
      <c r="C4733" s="1">
        <v>290</v>
      </c>
      <c r="D4733">
        <v>13022025</v>
      </c>
      <c r="E4733">
        <v>4342</v>
      </c>
      <c r="F4733" t="s">
        <v>22</v>
      </c>
      <c r="G4733">
        <v>5551</v>
      </c>
      <c r="H4733" t="str">
        <f>IF(COUNTIF(Aktiva_företag[FO-nummer],ostolaskut_2025[[#This Row],[Toimittajan Y-tunnus]])&gt;0, "JA", "NEJ")</f>
        <v>NEJ</v>
      </c>
    </row>
    <row r="4734" spans="1:8" x14ac:dyDescent="0.35">
      <c r="A4734" t="s">
        <v>1337</v>
      </c>
      <c r="B4734" t="s">
        <v>1338</v>
      </c>
      <c r="C4734" s="1">
        <v>70</v>
      </c>
      <c r="D4734">
        <v>13062025</v>
      </c>
      <c r="E4734">
        <v>4342</v>
      </c>
      <c r="F4734" t="s">
        <v>22</v>
      </c>
      <c r="G4734">
        <v>5501</v>
      </c>
      <c r="H4734" t="str">
        <f>IF(COUNTIF(Aktiva_företag[FO-nummer],ostolaskut_2025[[#This Row],[Toimittajan Y-tunnus]])&gt;0, "JA", "NEJ")</f>
        <v>NEJ</v>
      </c>
    </row>
    <row r="4735" spans="1:8" x14ac:dyDescent="0.35">
      <c r="A4735" t="s">
        <v>85</v>
      </c>
      <c r="B4735" t="s">
        <v>86</v>
      </c>
      <c r="C4735" s="1">
        <v>32057.63</v>
      </c>
      <c r="D4735">
        <v>2012025</v>
      </c>
      <c r="E4735">
        <v>4341</v>
      </c>
      <c r="F4735" t="s">
        <v>57</v>
      </c>
      <c r="G4735">
        <v>5501</v>
      </c>
      <c r="H4735" t="str">
        <f>IF(COUNTIF(Aktiva_företag[FO-nummer],ostolaskut_2025[[#This Row],[Toimittajan Y-tunnus]])&gt;0, "JA", "NEJ")</f>
        <v>NEJ</v>
      </c>
    </row>
    <row r="4736" spans="1:8" x14ac:dyDescent="0.35">
      <c r="A4736" t="s">
        <v>85</v>
      </c>
      <c r="B4736" t="s">
        <v>86</v>
      </c>
      <c r="C4736" s="1">
        <v>9061.8799999999992</v>
      </c>
      <c r="D4736">
        <v>3012025</v>
      </c>
      <c r="E4736">
        <v>4341</v>
      </c>
      <c r="F4736" t="s">
        <v>57</v>
      </c>
      <c r="G4736">
        <v>5501</v>
      </c>
      <c r="H4736" t="str">
        <f>IF(COUNTIF(Aktiva_företag[FO-nummer],ostolaskut_2025[[#This Row],[Toimittajan Y-tunnus]])&gt;0, "JA", "NEJ")</f>
        <v>NEJ</v>
      </c>
    </row>
    <row r="4737" spans="1:8" x14ac:dyDescent="0.35">
      <c r="A4737" t="s">
        <v>85</v>
      </c>
      <c r="B4737" t="s">
        <v>86</v>
      </c>
      <c r="C4737" s="1">
        <v>24257.88</v>
      </c>
      <c r="D4737">
        <v>7012025</v>
      </c>
      <c r="E4737">
        <v>4341</v>
      </c>
      <c r="F4737" t="s">
        <v>57</v>
      </c>
      <c r="G4737">
        <v>5501</v>
      </c>
      <c r="H4737" t="str">
        <f>IF(COUNTIF(Aktiva_företag[FO-nummer],ostolaskut_2025[[#This Row],[Toimittajan Y-tunnus]])&gt;0, "JA", "NEJ")</f>
        <v>NEJ</v>
      </c>
    </row>
    <row r="4738" spans="1:8" x14ac:dyDescent="0.35">
      <c r="A4738" t="s">
        <v>85</v>
      </c>
      <c r="B4738" t="s">
        <v>86</v>
      </c>
      <c r="C4738" s="1">
        <v>6605.16</v>
      </c>
      <c r="D4738">
        <v>3012025</v>
      </c>
      <c r="E4738">
        <v>4341</v>
      </c>
      <c r="F4738" t="s">
        <v>57</v>
      </c>
      <c r="G4738">
        <v>5501</v>
      </c>
      <c r="H4738" t="str">
        <f>IF(COUNTIF(Aktiva_företag[FO-nummer],ostolaskut_2025[[#This Row],[Toimittajan Y-tunnus]])&gt;0, "JA", "NEJ")</f>
        <v>NEJ</v>
      </c>
    </row>
    <row r="4739" spans="1:8" x14ac:dyDescent="0.35">
      <c r="A4739" t="s">
        <v>85</v>
      </c>
      <c r="B4739" t="s">
        <v>86</v>
      </c>
      <c r="C4739" s="1">
        <v>1648</v>
      </c>
      <c r="D4739">
        <v>20012025</v>
      </c>
      <c r="E4739">
        <v>4341</v>
      </c>
      <c r="F4739" t="s">
        <v>57</v>
      </c>
      <c r="G4739">
        <v>5501</v>
      </c>
      <c r="H4739" t="str">
        <f>IF(COUNTIF(Aktiva_företag[FO-nummer],ostolaskut_2025[[#This Row],[Toimittajan Y-tunnus]])&gt;0, "JA", "NEJ")</f>
        <v>NEJ</v>
      </c>
    </row>
    <row r="4740" spans="1:8" x14ac:dyDescent="0.35">
      <c r="A4740" t="s">
        <v>85</v>
      </c>
      <c r="B4740" t="s">
        <v>86</v>
      </c>
      <c r="C4740" s="1">
        <v>7187</v>
      </c>
      <c r="D4740">
        <v>30012025</v>
      </c>
      <c r="E4740">
        <v>1005</v>
      </c>
      <c r="F4740" t="s">
        <v>390</v>
      </c>
      <c r="G4740">
        <v>5501</v>
      </c>
      <c r="H4740" t="str">
        <f>IF(COUNTIF(Aktiva_företag[FO-nummer],ostolaskut_2025[[#This Row],[Toimittajan Y-tunnus]])&gt;0, "JA", "NEJ")</f>
        <v>NEJ</v>
      </c>
    </row>
    <row r="4741" spans="1:8" x14ac:dyDescent="0.35">
      <c r="A4741" t="s">
        <v>85</v>
      </c>
      <c r="B4741" t="s">
        <v>86</v>
      </c>
      <c r="C4741" s="1">
        <v>187.24</v>
      </c>
      <c r="D4741">
        <v>7022025</v>
      </c>
      <c r="E4741">
        <v>4341</v>
      </c>
      <c r="F4741" t="s">
        <v>57</v>
      </c>
      <c r="G4741">
        <v>5501</v>
      </c>
      <c r="H4741" t="str">
        <f>IF(COUNTIF(Aktiva_företag[FO-nummer],ostolaskut_2025[[#This Row],[Toimittajan Y-tunnus]])&gt;0, "JA", "NEJ")</f>
        <v>NEJ</v>
      </c>
    </row>
    <row r="4742" spans="1:8" x14ac:dyDescent="0.35">
      <c r="A4742" t="s">
        <v>85</v>
      </c>
      <c r="B4742" t="s">
        <v>86</v>
      </c>
      <c r="C4742" s="1">
        <v>1966.87</v>
      </c>
      <c r="D4742">
        <v>12022025</v>
      </c>
      <c r="E4742">
        <v>4341</v>
      </c>
      <c r="F4742" t="s">
        <v>57</v>
      </c>
      <c r="G4742">
        <v>5501</v>
      </c>
      <c r="H4742" t="str">
        <f>IF(COUNTIF(Aktiva_företag[FO-nummer],ostolaskut_2025[[#This Row],[Toimittajan Y-tunnus]])&gt;0, "JA", "NEJ")</f>
        <v>NEJ</v>
      </c>
    </row>
    <row r="4743" spans="1:8" x14ac:dyDescent="0.35">
      <c r="A4743" t="s">
        <v>85</v>
      </c>
      <c r="B4743" t="s">
        <v>86</v>
      </c>
      <c r="C4743" s="1">
        <v>660</v>
      </c>
      <c r="D4743">
        <v>11022025</v>
      </c>
      <c r="E4743">
        <v>4341</v>
      </c>
      <c r="F4743" t="s">
        <v>57</v>
      </c>
      <c r="G4743">
        <v>5501</v>
      </c>
      <c r="H4743" t="str">
        <f>IF(COUNTIF(Aktiva_företag[FO-nummer],ostolaskut_2025[[#This Row],[Toimittajan Y-tunnus]])&gt;0, "JA", "NEJ")</f>
        <v>NEJ</v>
      </c>
    </row>
    <row r="4744" spans="1:8" x14ac:dyDescent="0.35">
      <c r="A4744" t="s">
        <v>85</v>
      </c>
      <c r="B4744" t="s">
        <v>86</v>
      </c>
      <c r="C4744" s="1">
        <v>-32057.63</v>
      </c>
      <c r="D4744">
        <v>12022025</v>
      </c>
      <c r="E4744">
        <v>4341</v>
      </c>
      <c r="F4744" t="s">
        <v>57</v>
      </c>
      <c r="G4744">
        <v>5501</v>
      </c>
      <c r="H4744" t="str">
        <f>IF(COUNTIF(Aktiva_företag[FO-nummer],ostolaskut_2025[[#This Row],[Toimittajan Y-tunnus]])&gt;0, "JA", "NEJ")</f>
        <v>NEJ</v>
      </c>
    </row>
    <row r="4745" spans="1:8" x14ac:dyDescent="0.35">
      <c r="A4745" t="s">
        <v>85</v>
      </c>
      <c r="B4745" t="s">
        <v>86</v>
      </c>
      <c r="C4745" s="1">
        <v>45432</v>
      </c>
      <c r="D4745">
        <v>12022025</v>
      </c>
      <c r="E4745">
        <v>4341</v>
      </c>
      <c r="F4745" t="s">
        <v>57</v>
      </c>
      <c r="G4745">
        <v>5501</v>
      </c>
      <c r="H4745" t="str">
        <f>IF(COUNTIF(Aktiva_företag[FO-nummer],ostolaskut_2025[[#This Row],[Toimittajan Y-tunnus]])&gt;0, "JA", "NEJ")</f>
        <v>NEJ</v>
      </c>
    </row>
    <row r="4746" spans="1:8" x14ac:dyDescent="0.35">
      <c r="A4746" t="s">
        <v>85</v>
      </c>
      <c r="B4746" t="s">
        <v>86</v>
      </c>
      <c r="C4746" s="1">
        <v>4175</v>
      </c>
      <c r="D4746">
        <v>12022025</v>
      </c>
      <c r="E4746">
        <v>1005</v>
      </c>
      <c r="F4746" t="s">
        <v>390</v>
      </c>
      <c r="G4746">
        <v>5501</v>
      </c>
      <c r="H4746" t="str">
        <f>IF(COUNTIF(Aktiva_företag[FO-nummer],ostolaskut_2025[[#This Row],[Toimittajan Y-tunnus]])&gt;0, "JA", "NEJ")</f>
        <v>NEJ</v>
      </c>
    </row>
    <row r="4747" spans="1:8" x14ac:dyDescent="0.35">
      <c r="A4747" t="s">
        <v>85</v>
      </c>
      <c r="B4747" t="s">
        <v>86</v>
      </c>
      <c r="C4747" s="1">
        <v>450</v>
      </c>
      <c r="D4747">
        <v>14022025</v>
      </c>
      <c r="E4747">
        <v>4341</v>
      </c>
      <c r="F4747" t="s">
        <v>57</v>
      </c>
      <c r="G4747">
        <v>5501</v>
      </c>
      <c r="H4747" t="str">
        <f>IF(COUNTIF(Aktiva_företag[FO-nummer],ostolaskut_2025[[#This Row],[Toimittajan Y-tunnus]])&gt;0, "JA", "NEJ")</f>
        <v>NEJ</v>
      </c>
    </row>
    <row r="4748" spans="1:8" x14ac:dyDescent="0.35">
      <c r="A4748" t="s">
        <v>85</v>
      </c>
      <c r="B4748" t="s">
        <v>86</v>
      </c>
      <c r="C4748" s="1">
        <v>151.04</v>
      </c>
      <c r="D4748">
        <v>4032025</v>
      </c>
      <c r="E4748">
        <v>4360</v>
      </c>
      <c r="F4748" t="s">
        <v>76</v>
      </c>
      <c r="G4748">
        <v>1101</v>
      </c>
      <c r="H4748" t="str">
        <f>IF(COUNTIF(Aktiva_företag[FO-nummer],ostolaskut_2025[[#This Row],[Toimittajan Y-tunnus]])&gt;0, "JA", "NEJ")</f>
        <v>NEJ</v>
      </c>
    </row>
    <row r="4749" spans="1:8" x14ac:dyDescent="0.35">
      <c r="A4749" t="s">
        <v>85</v>
      </c>
      <c r="B4749" t="s">
        <v>86</v>
      </c>
      <c r="C4749" s="1">
        <v>1152.08</v>
      </c>
      <c r="D4749">
        <v>4032025</v>
      </c>
      <c r="E4749">
        <v>4341</v>
      </c>
      <c r="F4749" t="s">
        <v>57</v>
      </c>
      <c r="G4749">
        <v>1101</v>
      </c>
      <c r="H4749" t="str">
        <f>IF(COUNTIF(Aktiva_företag[FO-nummer],ostolaskut_2025[[#This Row],[Toimittajan Y-tunnus]])&gt;0, "JA", "NEJ")</f>
        <v>NEJ</v>
      </c>
    </row>
    <row r="4750" spans="1:8" x14ac:dyDescent="0.35">
      <c r="A4750" t="s">
        <v>85</v>
      </c>
      <c r="B4750" t="s">
        <v>86</v>
      </c>
      <c r="C4750" s="1">
        <v>192.92</v>
      </c>
      <c r="D4750">
        <v>7032025</v>
      </c>
      <c r="E4750">
        <v>4341</v>
      </c>
      <c r="F4750" t="s">
        <v>57</v>
      </c>
      <c r="G4750">
        <v>5501</v>
      </c>
      <c r="H4750" t="str">
        <f>IF(COUNTIF(Aktiva_företag[FO-nummer],ostolaskut_2025[[#This Row],[Toimittajan Y-tunnus]])&gt;0, "JA", "NEJ")</f>
        <v>NEJ</v>
      </c>
    </row>
    <row r="4751" spans="1:8" x14ac:dyDescent="0.35">
      <c r="A4751" t="s">
        <v>85</v>
      </c>
      <c r="B4751" t="s">
        <v>86</v>
      </c>
      <c r="C4751" s="1">
        <v>769.3</v>
      </c>
      <c r="D4751">
        <v>10032025</v>
      </c>
      <c r="E4751">
        <v>4341</v>
      </c>
      <c r="F4751" t="s">
        <v>57</v>
      </c>
      <c r="G4751">
        <v>5501</v>
      </c>
      <c r="H4751" t="str">
        <f>IF(COUNTIF(Aktiva_företag[FO-nummer],ostolaskut_2025[[#This Row],[Toimittajan Y-tunnus]])&gt;0, "JA", "NEJ")</f>
        <v>NEJ</v>
      </c>
    </row>
    <row r="4752" spans="1:8" x14ac:dyDescent="0.35">
      <c r="A4752" t="s">
        <v>85</v>
      </c>
      <c r="B4752" t="s">
        <v>86</v>
      </c>
      <c r="C4752" s="1">
        <v>790</v>
      </c>
      <c r="D4752">
        <v>17032025</v>
      </c>
      <c r="E4752">
        <v>4341</v>
      </c>
      <c r="F4752" t="s">
        <v>57</v>
      </c>
      <c r="G4752">
        <v>5501</v>
      </c>
      <c r="H4752" t="str">
        <f>IF(COUNTIF(Aktiva_företag[FO-nummer],ostolaskut_2025[[#This Row],[Toimittajan Y-tunnus]])&gt;0, "JA", "NEJ")</f>
        <v>NEJ</v>
      </c>
    </row>
    <row r="4753" spans="1:8" x14ac:dyDescent="0.35">
      <c r="A4753" t="s">
        <v>85</v>
      </c>
      <c r="B4753" t="s">
        <v>86</v>
      </c>
      <c r="C4753" s="1">
        <v>2400</v>
      </c>
      <c r="D4753">
        <v>25032025</v>
      </c>
      <c r="E4753">
        <v>4341</v>
      </c>
      <c r="F4753" t="s">
        <v>57</v>
      </c>
      <c r="G4753">
        <v>4201</v>
      </c>
      <c r="H4753" t="str">
        <f>IF(COUNTIF(Aktiva_företag[FO-nummer],ostolaskut_2025[[#This Row],[Toimittajan Y-tunnus]])&gt;0, "JA", "NEJ")</f>
        <v>NEJ</v>
      </c>
    </row>
    <row r="4754" spans="1:8" x14ac:dyDescent="0.35">
      <c r="A4754" t="s">
        <v>85</v>
      </c>
      <c r="B4754" t="s">
        <v>86</v>
      </c>
      <c r="C4754" s="1">
        <v>9061.8799999999992</v>
      </c>
      <c r="D4754">
        <v>3042025</v>
      </c>
      <c r="E4754">
        <v>4341</v>
      </c>
      <c r="F4754" t="s">
        <v>57</v>
      </c>
      <c r="G4754">
        <v>5501</v>
      </c>
      <c r="H4754" t="str">
        <f>IF(COUNTIF(Aktiva_företag[FO-nummer],ostolaskut_2025[[#This Row],[Toimittajan Y-tunnus]])&gt;0, "JA", "NEJ")</f>
        <v>NEJ</v>
      </c>
    </row>
    <row r="4755" spans="1:8" x14ac:dyDescent="0.35">
      <c r="A4755" t="s">
        <v>85</v>
      </c>
      <c r="B4755" t="s">
        <v>86</v>
      </c>
      <c r="C4755" s="1">
        <v>466</v>
      </c>
      <c r="D4755">
        <v>4042025</v>
      </c>
      <c r="E4755">
        <v>4341</v>
      </c>
      <c r="F4755" t="s">
        <v>57</v>
      </c>
      <c r="G4755">
        <v>5501</v>
      </c>
      <c r="H4755" t="str">
        <f>IF(COUNTIF(Aktiva_företag[FO-nummer],ostolaskut_2025[[#This Row],[Toimittajan Y-tunnus]])&gt;0, "JA", "NEJ")</f>
        <v>NEJ</v>
      </c>
    </row>
    <row r="4756" spans="1:8" x14ac:dyDescent="0.35">
      <c r="A4756" t="s">
        <v>85</v>
      </c>
      <c r="B4756" t="s">
        <v>86</v>
      </c>
      <c r="C4756" s="1">
        <v>192.2</v>
      </c>
      <c r="D4756">
        <v>8042025</v>
      </c>
      <c r="E4756">
        <v>4341</v>
      </c>
      <c r="F4756" t="s">
        <v>57</v>
      </c>
      <c r="G4756">
        <v>5501</v>
      </c>
      <c r="H4756" t="str">
        <f>IF(COUNTIF(Aktiva_företag[FO-nummer],ostolaskut_2025[[#This Row],[Toimittajan Y-tunnus]])&gt;0, "JA", "NEJ")</f>
        <v>NEJ</v>
      </c>
    </row>
    <row r="4757" spans="1:8" x14ac:dyDescent="0.35">
      <c r="A4757" t="s">
        <v>85</v>
      </c>
      <c r="B4757" t="s">
        <v>86</v>
      </c>
      <c r="C4757" s="1">
        <v>222.76</v>
      </c>
      <c r="D4757">
        <v>8042025</v>
      </c>
      <c r="E4757">
        <v>4341</v>
      </c>
      <c r="F4757" t="s">
        <v>57</v>
      </c>
      <c r="G4757">
        <v>4201</v>
      </c>
      <c r="H4757" t="str">
        <f>IF(COUNTIF(Aktiva_företag[FO-nummer],ostolaskut_2025[[#This Row],[Toimittajan Y-tunnus]])&gt;0, "JA", "NEJ")</f>
        <v>NEJ</v>
      </c>
    </row>
    <row r="4758" spans="1:8" x14ac:dyDescent="0.35">
      <c r="A4758" t="s">
        <v>85</v>
      </c>
      <c r="B4758" t="s">
        <v>86</v>
      </c>
      <c r="C4758" s="1">
        <v>111.38</v>
      </c>
      <c r="D4758">
        <v>8042025</v>
      </c>
      <c r="E4758">
        <v>4341</v>
      </c>
      <c r="F4758" t="s">
        <v>57</v>
      </c>
      <c r="G4758">
        <v>4401</v>
      </c>
      <c r="H4758" t="str">
        <f>IF(COUNTIF(Aktiva_företag[FO-nummer],ostolaskut_2025[[#This Row],[Toimittajan Y-tunnus]])&gt;0, "JA", "NEJ")</f>
        <v>NEJ</v>
      </c>
    </row>
    <row r="4759" spans="1:8" x14ac:dyDescent="0.35">
      <c r="A4759" t="s">
        <v>85</v>
      </c>
      <c r="B4759" t="s">
        <v>86</v>
      </c>
      <c r="C4759" s="1">
        <v>111.39</v>
      </c>
      <c r="D4759">
        <v>8042025</v>
      </c>
      <c r="E4759">
        <v>4341</v>
      </c>
      <c r="F4759" t="s">
        <v>57</v>
      </c>
      <c r="G4759">
        <v>5501</v>
      </c>
      <c r="H4759" t="str">
        <f>IF(COUNTIF(Aktiva_företag[FO-nummer],ostolaskut_2025[[#This Row],[Toimittajan Y-tunnus]])&gt;0, "JA", "NEJ")</f>
        <v>NEJ</v>
      </c>
    </row>
    <row r="4760" spans="1:8" x14ac:dyDescent="0.35">
      <c r="A4760" t="s">
        <v>85</v>
      </c>
      <c r="B4760" t="s">
        <v>86</v>
      </c>
      <c r="C4760" s="1">
        <v>222.76</v>
      </c>
      <c r="D4760">
        <v>8042025</v>
      </c>
      <c r="E4760">
        <v>4341</v>
      </c>
      <c r="F4760" t="s">
        <v>57</v>
      </c>
      <c r="G4760">
        <v>4201</v>
      </c>
      <c r="H4760" t="str">
        <f>IF(COUNTIF(Aktiva_företag[FO-nummer],ostolaskut_2025[[#This Row],[Toimittajan Y-tunnus]])&gt;0, "JA", "NEJ")</f>
        <v>NEJ</v>
      </c>
    </row>
    <row r="4761" spans="1:8" x14ac:dyDescent="0.35">
      <c r="A4761" t="s">
        <v>85</v>
      </c>
      <c r="B4761" t="s">
        <v>86</v>
      </c>
      <c r="C4761" s="1">
        <v>111.38</v>
      </c>
      <c r="D4761">
        <v>8042025</v>
      </c>
      <c r="E4761">
        <v>4341</v>
      </c>
      <c r="F4761" t="s">
        <v>57</v>
      </c>
      <c r="G4761">
        <v>4401</v>
      </c>
      <c r="H4761" t="str">
        <f>IF(COUNTIF(Aktiva_företag[FO-nummer],ostolaskut_2025[[#This Row],[Toimittajan Y-tunnus]])&gt;0, "JA", "NEJ")</f>
        <v>NEJ</v>
      </c>
    </row>
    <row r="4762" spans="1:8" x14ac:dyDescent="0.35">
      <c r="A4762" t="s">
        <v>85</v>
      </c>
      <c r="B4762" t="s">
        <v>86</v>
      </c>
      <c r="C4762" s="1">
        <v>111.38</v>
      </c>
      <c r="D4762">
        <v>8042025</v>
      </c>
      <c r="E4762">
        <v>4341</v>
      </c>
      <c r="F4762" t="s">
        <v>57</v>
      </c>
      <c r="G4762">
        <v>5501</v>
      </c>
      <c r="H4762" t="str">
        <f>IF(COUNTIF(Aktiva_företag[FO-nummer],ostolaskut_2025[[#This Row],[Toimittajan Y-tunnus]])&gt;0, "JA", "NEJ")</f>
        <v>NEJ</v>
      </c>
    </row>
    <row r="4763" spans="1:8" x14ac:dyDescent="0.35">
      <c r="A4763" t="s">
        <v>85</v>
      </c>
      <c r="B4763" t="s">
        <v>86</v>
      </c>
      <c r="C4763" s="1">
        <v>222.76</v>
      </c>
      <c r="D4763">
        <v>8042025</v>
      </c>
      <c r="E4763">
        <v>4341</v>
      </c>
      <c r="F4763" t="s">
        <v>57</v>
      </c>
      <c r="G4763">
        <v>4201</v>
      </c>
      <c r="H4763" t="str">
        <f>IF(COUNTIF(Aktiva_företag[FO-nummer],ostolaskut_2025[[#This Row],[Toimittajan Y-tunnus]])&gt;0, "JA", "NEJ")</f>
        <v>NEJ</v>
      </c>
    </row>
    <row r="4764" spans="1:8" x14ac:dyDescent="0.35">
      <c r="A4764" t="s">
        <v>85</v>
      </c>
      <c r="B4764" t="s">
        <v>86</v>
      </c>
      <c r="C4764" s="1">
        <v>111.38</v>
      </c>
      <c r="D4764">
        <v>8042025</v>
      </c>
      <c r="E4764">
        <v>4341</v>
      </c>
      <c r="F4764" t="s">
        <v>57</v>
      </c>
      <c r="G4764">
        <v>4401</v>
      </c>
      <c r="H4764" t="str">
        <f>IF(COUNTIF(Aktiva_företag[FO-nummer],ostolaskut_2025[[#This Row],[Toimittajan Y-tunnus]])&gt;0, "JA", "NEJ")</f>
        <v>NEJ</v>
      </c>
    </row>
    <row r="4765" spans="1:8" x14ac:dyDescent="0.35">
      <c r="A4765" t="s">
        <v>85</v>
      </c>
      <c r="B4765" t="s">
        <v>86</v>
      </c>
      <c r="C4765" s="1">
        <v>111.38</v>
      </c>
      <c r="D4765">
        <v>8042025</v>
      </c>
      <c r="E4765">
        <v>4341</v>
      </c>
      <c r="F4765" t="s">
        <v>57</v>
      </c>
      <c r="G4765">
        <v>5501</v>
      </c>
      <c r="H4765" t="str">
        <f>IF(COUNTIF(Aktiva_företag[FO-nummer],ostolaskut_2025[[#This Row],[Toimittajan Y-tunnus]])&gt;0, "JA", "NEJ")</f>
        <v>NEJ</v>
      </c>
    </row>
    <row r="4766" spans="1:8" x14ac:dyDescent="0.35">
      <c r="A4766" t="s">
        <v>85</v>
      </c>
      <c r="B4766" t="s">
        <v>86</v>
      </c>
      <c r="C4766" s="1">
        <v>320.79000000000002</v>
      </c>
      <c r="D4766">
        <v>10042025</v>
      </c>
      <c r="E4766">
        <v>4341</v>
      </c>
      <c r="F4766" t="s">
        <v>57</v>
      </c>
      <c r="G4766">
        <v>5501</v>
      </c>
      <c r="H4766" t="str">
        <f>IF(COUNTIF(Aktiva_företag[FO-nummer],ostolaskut_2025[[#This Row],[Toimittajan Y-tunnus]])&gt;0, "JA", "NEJ")</f>
        <v>NEJ</v>
      </c>
    </row>
    <row r="4767" spans="1:8" x14ac:dyDescent="0.35">
      <c r="A4767" t="s">
        <v>85</v>
      </c>
      <c r="B4767" t="s">
        <v>86</v>
      </c>
      <c r="C4767" s="1">
        <v>320.79000000000002</v>
      </c>
      <c r="D4767">
        <v>10042025</v>
      </c>
      <c r="E4767">
        <v>4341</v>
      </c>
      <c r="F4767" t="s">
        <v>57</v>
      </c>
      <c r="G4767">
        <v>5501</v>
      </c>
      <c r="H4767" t="str">
        <f>IF(COUNTIF(Aktiva_företag[FO-nummer],ostolaskut_2025[[#This Row],[Toimittajan Y-tunnus]])&gt;0, "JA", "NEJ")</f>
        <v>NEJ</v>
      </c>
    </row>
    <row r="4768" spans="1:8" x14ac:dyDescent="0.35">
      <c r="A4768" t="s">
        <v>85</v>
      </c>
      <c r="B4768" t="s">
        <v>86</v>
      </c>
      <c r="C4768" s="1">
        <v>320.79000000000002</v>
      </c>
      <c r="D4768">
        <v>10042025</v>
      </c>
      <c r="E4768">
        <v>4341</v>
      </c>
      <c r="F4768" t="s">
        <v>57</v>
      </c>
      <c r="G4768">
        <v>5551</v>
      </c>
      <c r="H4768" t="str">
        <f>IF(COUNTIF(Aktiva_företag[FO-nummer],ostolaskut_2025[[#This Row],[Toimittajan Y-tunnus]])&gt;0, "JA", "NEJ")</f>
        <v>NEJ</v>
      </c>
    </row>
    <row r="4769" spans="1:8" x14ac:dyDescent="0.35">
      <c r="A4769" t="s">
        <v>85</v>
      </c>
      <c r="B4769" t="s">
        <v>86</v>
      </c>
      <c r="C4769" s="1">
        <v>160.4</v>
      </c>
      <c r="D4769">
        <v>10042025</v>
      </c>
      <c r="E4769">
        <v>4341</v>
      </c>
      <c r="F4769" t="s">
        <v>57</v>
      </c>
      <c r="G4769">
        <v>5501</v>
      </c>
      <c r="H4769" t="str">
        <f>IF(COUNTIF(Aktiva_företag[FO-nummer],ostolaskut_2025[[#This Row],[Toimittajan Y-tunnus]])&gt;0, "JA", "NEJ")</f>
        <v>NEJ</v>
      </c>
    </row>
    <row r="4770" spans="1:8" x14ac:dyDescent="0.35">
      <c r="A4770" t="s">
        <v>85</v>
      </c>
      <c r="B4770" t="s">
        <v>86</v>
      </c>
      <c r="C4770" s="1">
        <v>320.79000000000002</v>
      </c>
      <c r="D4770">
        <v>10042025</v>
      </c>
      <c r="E4770">
        <v>4470</v>
      </c>
      <c r="F4770" t="s">
        <v>20</v>
      </c>
      <c r="G4770">
        <v>3551</v>
      </c>
      <c r="H4770" t="str">
        <f>IF(COUNTIF(Aktiva_företag[FO-nummer],ostolaskut_2025[[#This Row],[Toimittajan Y-tunnus]])&gt;0, "JA", "NEJ")</f>
        <v>NEJ</v>
      </c>
    </row>
    <row r="4771" spans="1:8" x14ac:dyDescent="0.35">
      <c r="A4771" t="s">
        <v>85</v>
      </c>
      <c r="B4771" t="s">
        <v>86</v>
      </c>
      <c r="C4771" s="1">
        <v>601.47</v>
      </c>
      <c r="D4771">
        <v>10042025</v>
      </c>
      <c r="E4771">
        <v>4341</v>
      </c>
      <c r="F4771" t="s">
        <v>57</v>
      </c>
      <c r="G4771">
        <v>4201</v>
      </c>
      <c r="H4771" t="str">
        <f>IF(COUNTIF(Aktiva_företag[FO-nummer],ostolaskut_2025[[#This Row],[Toimittajan Y-tunnus]])&gt;0, "JA", "NEJ")</f>
        <v>NEJ</v>
      </c>
    </row>
    <row r="4772" spans="1:8" x14ac:dyDescent="0.35">
      <c r="A4772" t="s">
        <v>85</v>
      </c>
      <c r="B4772" t="s">
        <v>86</v>
      </c>
      <c r="C4772" s="1">
        <v>4418.4399999999996</v>
      </c>
      <c r="D4772">
        <v>10042025</v>
      </c>
      <c r="E4772">
        <v>4341</v>
      </c>
      <c r="F4772" t="s">
        <v>57</v>
      </c>
      <c r="G4772">
        <v>4201</v>
      </c>
      <c r="H4772" t="str">
        <f>IF(COUNTIF(Aktiva_företag[FO-nummer],ostolaskut_2025[[#This Row],[Toimittajan Y-tunnus]])&gt;0, "JA", "NEJ")</f>
        <v>NEJ</v>
      </c>
    </row>
    <row r="4773" spans="1:8" x14ac:dyDescent="0.35">
      <c r="A4773" t="s">
        <v>85</v>
      </c>
      <c r="B4773" t="s">
        <v>86</v>
      </c>
      <c r="C4773" s="1">
        <v>1125.08</v>
      </c>
      <c r="D4773">
        <v>10042025</v>
      </c>
      <c r="E4773">
        <v>4341</v>
      </c>
      <c r="F4773" t="s">
        <v>57</v>
      </c>
      <c r="G4773">
        <v>4201</v>
      </c>
      <c r="H4773" t="str">
        <f>IF(COUNTIF(Aktiva_företag[FO-nummer],ostolaskut_2025[[#This Row],[Toimittajan Y-tunnus]])&gt;0, "JA", "NEJ")</f>
        <v>NEJ</v>
      </c>
    </row>
    <row r="4774" spans="1:8" x14ac:dyDescent="0.35">
      <c r="A4774" t="s">
        <v>85</v>
      </c>
      <c r="B4774" t="s">
        <v>86</v>
      </c>
      <c r="C4774" s="1">
        <v>562.53</v>
      </c>
      <c r="D4774">
        <v>10042025</v>
      </c>
      <c r="E4774">
        <v>4341</v>
      </c>
      <c r="F4774" t="s">
        <v>57</v>
      </c>
      <c r="G4774">
        <v>5501</v>
      </c>
      <c r="H4774" t="str">
        <f>IF(COUNTIF(Aktiva_företag[FO-nummer],ostolaskut_2025[[#This Row],[Toimittajan Y-tunnus]])&gt;0, "JA", "NEJ")</f>
        <v>NEJ</v>
      </c>
    </row>
    <row r="4775" spans="1:8" x14ac:dyDescent="0.35">
      <c r="A4775" t="s">
        <v>85</v>
      </c>
      <c r="B4775" t="s">
        <v>86</v>
      </c>
      <c r="C4775" s="1">
        <v>562.54</v>
      </c>
      <c r="D4775">
        <v>10042025</v>
      </c>
      <c r="E4775">
        <v>4341</v>
      </c>
      <c r="F4775" t="s">
        <v>57</v>
      </c>
      <c r="G4775">
        <v>5501</v>
      </c>
      <c r="H4775" t="str">
        <f>IF(COUNTIF(Aktiva_företag[FO-nummer],ostolaskut_2025[[#This Row],[Toimittajan Y-tunnus]])&gt;0, "JA", "NEJ")</f>
        <v>NEJ</v>
      </c>
    </row>
    <row r="4776" spans="1:8" x14ac:dyDescent="0.35">
      <c r="A4776" t="s">
        <v>85</v>
      </c>
      <c r="B4776" t="s">
        <v>86</v>
      </c>
      <c r="C4776" s="1">
        <v>2148.1</v>
      </c>
      <c r="D4776">
        <v>10042025</v>
      </c>
      <c r="E4776">
        <v>4341</v>
      </c>
      <c r="F4776" t="s">
        <v>57</v>
      </c>
      <c r="G4776">
        <v>4201</v>
      </c>
      <c r="H4776" t="str">
        <f>IF(COUNTIF(Aktiva_företag[FO-nummer],ostolaskut_2025[[#This Row],[Toimittajan Y-tunnus]])&gt;0, "JA", "NEJ")</f>
        <v>NEJ</v>
      </c>
    </row>
    <row r="4777" spans="1:8" x14ac:dyDescent="0.35">
      <c r="A4777" t="s">
        <v>85</v>
      </c>
      <c r="B4777" t="s">
        <v>86</v>
      </c>
      <c r="C4777" s="1">
        <v>1605.87</v>
      </c>
      <c r="D4777">
        <v>10042025</v>
      </c>
      <c r="E4777">
        <v>4341</v>
      </c>
      <c r="F4777" t="s">
        <v>57</v>
      </c>
      <c r="G4777">
        <v>4201</v>
      </c>
      <c r="H4777" t="str">
        <f>IF(COUNTIF(Aktiva_företag[FO-nummer],ostolaskut_2025[[#This Row],[Toimittajan Y-tunnus]])&gt;0, "JA", "NEJ")</f>
        <v>NEJ</v>
      </c>
    </row>
    <row r="4778" spans="1:8" x14ac:dyDescent="0.35">
      <c r="A4778" t="s">
        <v>85</v>
      </c>
      <c r="B4778" t="s">
        <v>86</v>
      </c>
      <c r="C4778" s="1">
        <v>447.12</v>
      </c>
      <c r="D4778">
        <v>10042025</v>
      </c>
      <c r="E4778">
        <v>4341</v>
      </c>
      <c r="F4778" t="s">
        <v>57</v>
      </c>
      <c r="G4778">
        <v>5501</v>
      </c>
      <c r="H4778" t="str">
        <f>IF(COUNTIF(Aktiva_företag[FO-nummer],ostolaskut_2025[[#This Row],[Toimittajan Y-tunnus]])&gt;0, "JA", "NEJ")</f>
        <v>NEJ</v>
      </c>
    </row>
    <row r="4779" spans="1:8" x14ac:dyDescent="0.35">
      <c r="A4779" t="s">
        <v>85</v>
      </c>
      <c r="B4779" t="s">
        <v>86</v>
      </c>
      <c r="C4779" s="1">
        <v>447.12</v>
      </c>
      <c r="D4779">
        <v>10042025</v>
      </c>
      <c r="E4779">
        <v>4341</v>
      </c>
      <c r="F4779" t="s">
        <v>57</v>
      </c>
      <c r="G4779">
        <v>5501</v>
      </c>
      <c r="H4779" t="str">
        <f>IF(COUNTIF(Aktiva_företag[FO-nummer],ostolaskut_2025[[#This Row],[Toimittajan Y-tunnus]])&gt;0, "JA", "NEJ")</f>
        <v>NEJ</v>
      </c>
    </row>
    <row r="4780" spans="1:8" x14ac:dyDescent="0.35">
      <c r="A4780" t="s">
        <v>85</v>
      </c>
      <c r="B4780" t="s">
        <v>86</v>
      </c>
      <c r="C4780" s="1">
        <v>447.12</v>
      </c>
      <c r="D4780">
        <v>10042025</v>
      </c>
      <c r="E4780">
        <v>4341</v>
      </c>
      <c r="F4780" t="s">
        <v>57</v>
      </c>
      <c r="G4780">
        <v>5551</v>
      </c>
      <c r="H4780" t="str">
        <f>IF(COUNTIF(Aktiva_företag[FO-nummer],ostolaskut_2025[[#This Row],[Toimittajan Y-tunnus]])&gt;0, "JA", "NEJ")</f>
        <v>NEJ</v>
      </c>
    </row>
    <row r="4781" spans="1:8" x14ac:dyDescent="0.35">
      <c r="A4781" t="s">
        <v>85</v>
      </c>
      <c r="B4781" t="s">
        <v>86</v>
      </c>
      <c r="C4781" s="1">
        <v>223.56</v>
      </c>
      <c r="D4781">
        <v>10042025</v>
      </c>
      <c r="E4781">
        <v>4341</v>
      </c>
      <c r="F4781" t="s">
        <v>57</v>
      </c>
      <c r="G4781">
        <v>5352</v>
      </c>
      <c r="H4781" t="str">
        <f>IF(COUNTIF(Aktiva_företag[FO-nummer],ostolaskut_2025[[#This Row],[Toimittajan Y-tunnus]])&gt;0, "JA", "NEJ")</f>
        <v>NEJ</v>
      </c>
    </row>
    <row r="4782" spans="1:8" x14ac:dyDescent="0.35">
      <c r="A4782" t="s">
        <v>85</v>
      </c>
      <c r="B4782" t="s">
        <v>86</v>
      </c>
      <c r="C4782" s="1">
        <v>447.12</v>
      </c>
      <c r="D4782">
        <v>10042025</v>
      </c>
      <c r="E4782">
        <v>4470</v>
      </c>
      <c r="F4782" t="s">
        <v>20</v>
      </c>
      <c r="G4782">
        <v>3551</v>
      </c>
      <c r="H4782" t="str">
        <f>IF(COUNTIF(Aktiva_företag[FO-nummer],ostolaskut_2025[[#This Row],[Toimittajan Y-tunnus]])&gt;0, "JA", "NEJ")</f>
        <v>NEJ</v>
      </c>
    </row>
    <row r="4783" spans="1:8" x14ac:dyDescent="0.35">
      <c r="A4783" t="s">
        <v>85</v>
      </c>
      <c r="B4783" t="s">
        <v>86</v>
      </c>
      <c r="C4783" s="1">
        <v>533.86</v>
      </c>
      <c r="D4783">
        <v>10042025</v>
      </c>
      <c r="E4783">
        <v>4341</v>
      </c>
      <c r="F4783" t="s">
        <v>57</v>
      </c>
      <c r="G4783">
        <v>4201</v>
      </c>
      <c r="H4783" t="str">
        <f>IF(COUNTIF(Aktiva_företag[FO-nummer],ostolaskut_2025[[#This Row],[Toimittajan Y-tunnus]])&gt;0, "JA", "NEJ")</f>
        <v>NEJ</v>
      </c>
    </row>
    <row r="4784" spans="1:8" x14ac:dyDescent="0.35">
      <c r="A4784" t="s">
        <v>85</v>
      </c>
      <c r="B4784" t="s">
        <v>86</v>
      </c>
      <c r="C4784" s="1">
        <v>71.08</v>
      </c>
      <c r="D4784">
        <v>10042025</v>
      </c>
      <c r="E4784">
        <v>4341</v>
      </c>
      <c r="F4784" t="s">
        <v>57</v>
      </c>
      <c r="G4784">
        <v>5501</v>
      </c>
      <c r="H4784" t="str">
        <f>IF(COUNTIF(Aktiva_företag[FO-nummer],ostolaskut_2025[[#This Row],[Toimittajan Y-tunnus]])&gt;0, "JA", "NEJ")</f>
        <v>NEJ</v>
      </c>
    </row>
    <row r="4785" spans="1:8" x14ac:dyDescent="0.35">
      <c r="A4785" t="s">
        <v>85</v>
      </c>
      <c r="B4785" t="s">
        <v>86</v>
      </c>
      <c r="C4785" s="1">
        <v>71.08</v>
      </c>
      <c r="D4785">
        <v>10042025</v>
      </c>
      <c r="E4785">
        <v>4341</v>
      </c>
      <c r="F4785" t="s">
        <v>57</v>
      </c>
      <c r="G4785">
        <v>5501</v>
      </c>
      <c r="H4785" t="str">
        <f>IF(COUNTIF(Aktiva_företag[FO-nummer],ostolaskut_2025[[#This Row],[Toimittajan Y-tunnus]])&gt;0, "JA", "NEJ")</f>
        <v>NEJ</v>
      </c>
    </row>
    <row r="4786" spans="1:8" x14ac:dyDescent="0.35">
      <c r="A4786" t="s">
        <v>85</v>
      </c>
      <c r="B4786" t="s">
        <v>86</v>
      </c>
      <c r="C4786" s="1">
        <v>71.08</v>
      </c>
      <c r="D4786">
        <v>10042025</v>
      </c>
      <c r="E4786">
        <v>4341</v>
      </c>
      <c r="F4786" t="s">
        <v>57</v>
      </c>
      <c r="G4786">
        <v>5551</v>
      </c>
      <c r="H4786" t="str">
        <f>IF(COUNTIF(Aktiva_företag[FO-nummer],ostolaskut_2025[[#This Row],[Toimittajan Y-tunnus]])&gt;0, "JA", "NEJ")</f>
        <v>NEJ</v>
      </c>
    </row>
    <row r="4787" spans="1:8" x14ac:dyDescent="0.35">
      <c r="A4787" t="s">
        <v>85</v>
      </c>
      <c r="B4787" t="s">
        <v>86</v>
      </c>
      <c r="C4787" s="1">
        <v>35.54</v>
      </c>
      <c r="D4787">
        <v>10042025</v>
      </c>
      <c r="E4787">
        <v>4341</v>
      </c>
      <c r="F4787" t="s">
        <v>57</v>
      </c>
      <c r="G4787">
        <v>5352</v>
      </c>
      <c r="H4787" t="str">
        <f>IF(COUNTIF(Aktiva_företag[FO-nummer],ostolaskut_2025[[#This Row],[Toimittajan Y-tunnus]])&gt;0, "JA", "NEJ")</f>
        <v>NEJ</v>
      </c>
    </row>
    <row r="4788" spans="1:8" x14ac:dyDescent="0.35">
      <c r="A4788" t="s">
        <v>85</v>
      </c>
      <c r="B4788" t="s">
        <v>86</v>
      </c>
      <c r="C4788" s="1">
        <v>71.08</v>
      </c>
      <c r="D4788">
        <v>10042025</v>
      </c>
      <c r="E4788">
        <v>4470</v>
      </c>
      <c r="F4788" t="s">
        <v>20</v>
      </c>
      <c r="G4788">
        <v>3551</v>
      </c>
      <c r="H4788" t="str">
        <f>IF(COUNTIF(Aktiva_företag[FO-nummer],ostolaskut_2025[[#This Row],[Toimittajan Y-tunnus]])&gt;0, "JA", "NEJ")</f>
        <v>NEJ</v>
      </c>
    </row>
    <row r="4789" spans="1:8" x14ac:dyDescent="0.35">
      <c r="A4789" t="s">
        <v>85</v>
      </c>
      <c r="B4789" t="s">
        <v>86</v>
      </c>
      <c r="C4789" s="1">
        <v>1832.41</v>
      </c>
      <c r="D4789">
        <v>10042025</v>
      </c>
      <c r="E4789">
        <v>4341</v>
      </c>
      <c r="F4789" t="s">
        <v>57</v>
      </c>
      <c r="G4789">
        <v>5501</v>
      </c>
      <c r="H4789" t="str">
        <f>IF(COUNTIF(Aktiva_företag[FO-nummer],ostolaskut_2025[[#This Row],[Toimittajan Y-tunnus]])&gt;0, "JA", "NEJ")</f>
        <v>NEJ</v>
      </c>
    </row>
    <row r="4790" spans="1:8" x14ac:dyDescent="0.35">
      <c r="A4790" t="s">
        <v>85</v>
      </c>
      <c r="B4790" t="s">
        <v>86</v>
      </c>
      <c r="C4790" s="1">
        <v>402.11</v>
      </c>
      <c r="D4790">
        <v>10042025</v>
      </c>
      <c r="E4790">
        <v>4341</v>
      </c>
      <c r="F4790" t="s">
        <v>57</v>
      </c>
      <c r="G4790">
        <v>4201</v>
      </c>
      <c r="H4790" t="str">
        <f>IF(COUNTIF(Aktiva_företag[FO-nummer],ostolaskut_2025[[#This Row],[Toimittajan Y-tunnus]])&gt;0, "JA", "NEJ")</f>
        <v>NEJ</v>
      </c>
    </row>
    <row r="4791" spans="1:8" x14ac:dyDescent="0.35">
      <c r="A4791" t="s">
        <v>85</v>
      </c>
      <c r="B4791" t="s">
        <v>86</v>
      </c>
      <c r="C4791" s="1">
        <v>334.14</v>
      </c>
      <c r="D4791">
        <v>10042025</v>
      </c>
      <c r="E4791">
        <v>4341</v>
      </c>
      <c r="F4791" t="s">
        <v>57</v>
      </c>
      <c r="G4791">
        <v>4201</v>
      </c>
      <c r="H4791" t="str">
        <f>IF(COUNTIF(Aktiva_företag[FO-nummer],ostolaskut_2025[[#This Row],[Toimittajan Y-tunnus]])&gt;0, "JA", "NEJ")</f>
        <v>NEJ</v>
      </c>
    </row>
    <row r="4792" spans="1:8" x14ac:dyDescent="0.35">
      <c r="A4792" t="s">
        <v>85</v>
      </c>
      <c r="B4792" t="s">
        <v>86</v>
      </c>
      <c r="C4792" s="1">
        <v>111.38</v>
      </c>
      <c r="D4792">
        <v>10042025</v>
      </c>
      <c r="E4792">
        <v>4341</v>
      </c>
      <c r="F4792" t="s">
        <v>57</v>
      </c>
      <c r="G4792">
        <v>5501</v>
      </c>
      <c r="H4792" t="str">
        <f>IF(COUNTIF(Aktiva_företag[FO-nummer],ostolaskut_2025[[#This Row],[Toimittajan Y-tunnus]])&gt;0, "JA", "NEJ")</f>
        <v>NEJ</v>
      </c>
    </row>
    <row r="4793" spans="1:8" x14ac:dyDescent="0.35">
      <c r="A4793" t="s">
        <v>85</v>
      </c>
      <c r="B4793" t="s">
        <v>86</v>
      </c>
      <c r="C4793" s="1">
        <v>232.88</v>
      </c>
      <c r="D4793">
        <v>10042025</v>
      </c>
      <c r="E4793">
        <v>4341</v>
      </c>
      <c r="F4793" t="s">
        <v>57</v>
      </c>
      <c r="G4793">
        <v>4201</v>
      </c>
      <c r="H4793" t="str">
        <f>IF(COUNTIF(Aktiva_företag[FO-nummer],ostolaskut_2025[[#This Row],[Toimittajan Y-tunnus]])&gt;0, "JA", "NEJ")</f>
        <v>NEJ</v>
      </c>
    </row>
    <row r="4794" spans="1:8" x14ac:dyDescent="0.35">
      <c r="A4794" t="s">
        <v>85</v>
      </c>
      <c r="B4794" t="s">
        <v>86</v>
      </c>
      <c r="C4794" s="1">
        <v>77.63</v>
      </c>
      <c r="D4794">
        <v>10042025</v>
      </c>
      <c r="E4794">
        <v>4341</v>
      </c>
      <c r="F4794" t="s">
        <v>57</v>
      </c>
      <c r="G4794">
        <v>5501</v>
      </c>
      <c r="H4794" t="str">
        <f>IF(COUNTIF(Aktiva_företag[FO-nummer],ostolaskut_2025[[#This Row],[Toimittajan Y-tunnus]])&gt;0, "JA", "NEJ")</f>
        <v>NEJ</v>
      </c>
    </row>
    <row r="4795" spans="1:8" x14ac:dyDescent="0.35">
      <c r="A4795" t="s">
        <v>85</v>
      </c>
      <c r="B4795" t="s">
        <v>86</v>
      </c>
      <c r="C4795" s="1">
        <v>160.38999999999999</v>
      </c>
      <c r="D4795">
        <v>10042025</v>
      </c>
      <c r="E4795">
        <v>4341</v>
      </c>
      <c r="F4795" t="s">
        <v>57</v>
      </c>
      <c r="G4795">
        <v>4201</v>
      </c>
      <c r="H4795" t="str">
        <f>IF(COUNTIF(Aktiva_företag[FO-nummer],ostolaskut_2025[[#This Row],[Toimittajan Y-tunnus]])&gt;0, "JA", "NEJ")</f>
        <v>NEJ</v>
      </c>
    </row>
    <row r="4796" spans="1:8" x14ac:dyDescent="0.35">
      <c r="A4796" t="s">
        <v>85</v>
      </c>
      <c r="B4796" t="s">
        <v>86</v>
      </c>
      <c r="C4796" s="1">
        <v>223.56</v>
      </c>
      <c r="D4796">
        <v>10042025</v>
      </c>
      <c r="E4796">
        <v>4341</v>
      </c>
      <c r="F4796" t="s">
        <v>57</v>
      </c>
      <c r="G4796">
        <v>4201</v>
      </c>
      <c r="H4796" t="str">
        <f>IF(COUNTIF(Aktiva_företag[FO-nummer],ostolaskut_2025[[#This Row],[Toimittajan Y-tunnus]])&gt;0, "JA", "NEJ")</f>
        <v>NEJ</v>
      </c>
    </row>
    <row r="4797" spans="1:8" x14ac:dyDescent="0.35">
      <c r="A4797" t="s">
        <v>85</v>
      </c>
      <c r="B4797" t="s">
        <v>86</v>
      </c>
      <c r="C4797" s="1">
        <v>35.549999999999997</v>
      </c>
      <c r="D4797">
        <v>10042025</v>
      </c>
      <c r="E4797">
        <v>4341</v>
      </c>
      <c r="F4797" t="s">
        <v>57</v>
      </c>
      <c r="G4797">
        <v>4201</v>
      </c>
      <c r="H4797" t="str">
        <f>IF(COUNTIF(Aktiva_företag[FO-nummer],ostolaskut_2025[[#This Row],[Toimittajan Y-tunnus]])&gt;0, "JA", "NEJ")</f>
        <v>NEJ</v>
      </c>
    </row>
    <row r="4798" spans="1:8" x14ac:dyDescent="0.35">
      <c r="A4798" t="s">
        <v>85</v>
      </c>
      <c r="B4798" t="s">
        <v>86</v>
      </c>
      <c r="C4798" s="1">
        <v>654.07000000000005</v>
      </c>
      <c r="D4798">
        <v>10042025</v>
      </c>
      <c r="E4798">
        <v>4341</v>
      </c>
      <c r="F4798" t="s">
        <v>57</v>
      </c>
      <c r="G4798">
        <v>5501</v>
      </c>
      <c r="H4798" t="str">
        <f>IF(COUNTIF(Aktiva_företag[FO-nummer],ostolaskut_2025[[#This Row],[Toimittajan Y-tunnus]])&gt;0, "JA", "NEJ")</f>
        <v>NEJ</v>
      </c>
    </row>
    <row r="4799" spans="1:8" x14ac:dyDescent="0.35">
      <c r="A4799" t="s">
        <v>85</v>
      </c>
      <c r="B4799" t="s">
        <v>86</v>
      </c>
      <c r="C4799" s="1">
        <v>660</v>
      </c>
      <c r="D4799">
        <v>16042025</v>
      </c>
      <c r="E4799">
        <v>4341</v>
      </c>
      <c r="F4799" t="s">
        <v>57</v>
      </c>
      <c r="G4799">
        <v>5501</v>
      </c>
      <c r="H4799" t="str">
        <f>IF(COUNTIF(Aktiva_företag[FO-nummer],ostolaskut_2025[[#This Row],[Toimittajan Y-tunnus]])&gt;0, "JA", "NEJ")</f>
        <v>NEJ</v>
      </c>
    </row>
    <row r="4800" spans="1:8" x14ac:dyDescent="0.35">
      <c r="A4800" t="s">
        <v>85</v>
      </c>
      <c r="B4800" t="s">
        <v>86</v>
      </c>
      <c r="C4800" s="1">
        <v>222.76</v>
      </c>
      <c r="D4800">
        <v>29042025</v>
      </c>
      <c r="E4800">
        <v>4341</v>
      </c>
      <c r="F4800" t="s">
        <v>57</v>
      </c>
      <c r="G4800">
        <v>4201</v>
      </c>
      <c r="H4800" t="str">
        <f>IF(COUNTIF(Aktiva_företag[FO-nummer],ostolaskut_2025[[#This Row],[Toimittajan Y-tunnus]])&gt;0, "JA", "NEJ")</f>
        <v>NEJ</v>
      </c>
    </row>
    <row r="4801" spans="1:8" x14ac:dyDescent="0.35">
      <c r="A4801" t="s">
        <v>85</v>
      </c>
      <c r="B4801" t="s">
        <v>86</v>
      </c>
      <c r="C4801" s="1">
        <v>111.38</v>
      </c>
      <c r="D4801">
        <v>29042025</v>
      </c>
      <c r="E4801">
        <v>4341</v>
      </c>
      <c r="F4801" t="s">
        <v>57</v>
      </c>
      <c r="G4801">
        <v>4401</v>
      </c>
      <c r="H4801" t="str">
        <f>IF(COUNTIF(Aktiva_företag[FO-nummer],ostolaskut_2025[[#This Row],[Toimittajan Y-tunnus]])&gt;0, "JA", "NEJ")</f>
        <v>NEJ</v>
      </c>
    </row>
    <row r="4802" spans="1:8" x14ac:dyDescent="0.35">
      <c r="A4802" t="s">
        <v>85</v>
      </c>
      <c r="B4802" t="s">
        <v>86</v>
      </c>
      <c r="C4802" s="1">
        <v>111.39</v>
      </c>
      <c r="D4802">
        <v>29042025</v>
      </c>
      <c r="E4802">
        <v>4341</v>
      </c>
      <c r="F4802" t="s">
        <v>57</v>
      </c>
      <c r="G4802">
        <v>5501</v>
      </c>
      <c r="H4802" t="str">
        <f>IF(COUNTIF(Aktiva_företag[FO-nummer],ostolaskut_2025[[#This Row],[Toimittajan Y-tunnus]])&gt;0, "JA", "NEJ")</f>
        <v>NEJ</v>
      </c>
    </row>
    <row r="4803" spans="1:8" x14ac:dyDescent="0.35">
      <c r="A4803" t="s">
        <v>85</v>
      </c>
      <c r="B4803" t="s">
        <v>86</v>
      </c>
      <c r="C4803" s="1">
        <v>194.89</v>
      </c>
      <c r="D4803">
        <v>8052025</v>
      </c>
      <c r="E4803">
        <v>4341</v>
      </c>
      <c r="F4803" t="s">
        <v>57</v>
      </c>
      <c r="G4803">
        <v>5501</v>
      </c>
      <c r="H4803" t="str">
        <f>IF(COUNTIF(Aktiva_företag[FO-nummer],ostolaskut_2025[[#This Row],[Toimittajan Y-tunnus]])&gt;0, "JA", "NEJ")</f>
        <v>NEJ</v>
      </c>
    </row>
    <row r="4804" spans="1:8" x14ac:dyDescent="0.35">
      <c r="A4804" t="s">
        <v>85</v>
      </c>
      <c r="B4804" t="s">
        <v>86</v>
      </c>
      <c r="C4804" s="1">
        <v>1147.47</v>
      </c>
      <c r="D4804">
        <v>9052025</v>
      </c>
      <c r="E4804">
        <v>4341</v>
      </c>
      <c r="F4804" t="s">
        <v>57</v>
      </c>
      <c r="G4804">
        <v>5501</v>
      </c>
      <c r="H4804" t="str">
        <f>IF(COUNTIF(Aktiva_företag[FO-nummer],ostolaskut_2025[[#This Row],[Toimittajan Y-tunnus]])&gt;0, "JA", "NEJ")</f>
        <v>NEJ</v>
      </c>
    </row>
    <row r="4805" spans="1:8" x14ac:dyDescent="0.35">
      <c r="A4805" t="s">
        <v>85</v>
      </c>
      <c r="B4805" t="s">
        <v>86</v>
      </c>
      <c r="C4805" s="1">
        <v>1580</v>
      </c>
      <c r="D4805">
        <v>20052025</v>
      </c>
      <c r="E4805">
        <v>4341</v>
      </c>
      <c r="F4805" t="s">
        <v>57</v>
      </c>
      <c r="G4805">
        <v>5501</v>
      </c>
      <c r="H4805" t="str">
        <f>IF(COUNTIF(Aktiva_företag[FO-nummer],ostolaskut_2025[[#This Row],[Toimittajan Y-tunnus]])&gt;0, "JA", "NEJ")</f>
        <v>NEJ</v>
      </c>
    </row>
    <row r="4806" spans="1:8" x14ac:dyDescent="0.35">
      <c r="A4806" t="s">
        <v>85</v>
      </c>
      <c r="B4806" t="s">
        <v>86</v>
      </c>
      <c r="C4806" s="1">
        <v>500</v>
      </c>
      <c r="D4806">
        <v>21052025</v>
      </c>
      <c r="E4806">
        <v>4341</v>
      </c>
      <c r="F4806" t="s">
        <v>57</v>
      </c>
      <c r="G4806">
        <v>5501</v>
      </c>
      <c r="H4806" t="str">
        <f>IF(COUNTIF(Aktiva_företag[FO-nummer],ostolaskut_2025[[#This Row],[Toimittajan Y-tunnus]])&gt;0, "JA", "NEJ")</f>
        <v>NEJ</v>
      </c>
    </row>
    <row r="4807" spans="1:8" x14ac:dyDescent="0.35">
      <c r="A4807" t="s">
        <v>85</v>
      </c>
      <c r="B4807" t="s">
        <v>86</v>
      </c>
      <c r="C4807" s="1">
        <v>6320</v>
      </c>
      <c r="D4807">
        <v>27052025</v>
      </c>
      <c r="E4807">
        <v>4341</v>
      </c>
      <c r="F4807" t="s">
        <v>57</v>
      </c>
      <c r="G4807">
        <v>5501</v>
      </c>
      <c r="H4807" t="str">
        <f>IF(COUNTIF(Aktiva_företag[FO-nummer],ostolaskut_2025[[#This Row],[Toimittajan Y-tunnus]])&gt;0, "JA", "NEJ")</f>
        <v>NEJ</v>
      </c>
    </row>
    <row r="4808" spans="1:8" x14ac:dyDescent="0.35">
      <c r="A4808" t="s">
        <v>85</v>
      </c>
      <c r="B4808" t="s">
        <v>86</v>
      </c>
      <c r="C4808" s="1">
        <v>385</v>
      </c>
      <c r="D4808">
        <v>28052025</v>
      </c>
      <c r="E4808">
        <v>4440</v>
      </c>
      <c r="F4808" t="s">
        <v>108</v>
      </c>
      <c r="G4808">
        <v>5501</v>
      </c>
      <c r="H4808" t="str">
        <f>IF(COUNTIF(Aktiva_företag[FO-nummer],ostolaskut_2025[[#This Row],[Toimittajan Y-tunnus]])&gt;0, "JA", "NEJ")</f>
        <v>NEJ</v>
      </c>
    </row>
    <row r="4809" spans="1:8" x14ac:dyDescent="0.35">
      <c r="A4809" t="s">
        <v>85</v>
      </c>
      <c r="B4809" t="s">
        <v>86</v>
      </c>
      <c r="C4809" s="1">
        <v>251.39</v>
      </c>
      <c r="D4809">
        <v>5062025</v>
      </c>
      <c r="E4809">
        <v>4341</v>
      </c>
      <c r="F4809" t="s">
        <v>57</v>
      </c>
      <c r="G4809">
        <v>5501</v>
      </c>
      <c r="H4809" t="str">
        <f>IF(COUNTIF(Aktiva_företag[FO-nummer],ostolaskut_2025[[#This Row],[Toimittajan Y-tunnus]])&gt;0, "JA", "NEJ")</f>
        <v>NEJ</v>
      </c>
    </row>
    <row r="4810" spans="1:8" x14ac:dyDescent="0.35">
      <c r="A4810" t="s">
        <v>85</v>
      </c>
      <c r="B4810" t="s">
        <v>86</v>
      </c>
      <c r="C4810" s="1">
        <v>695</v>
      </c>
      <c r="D4810">
        <v>5062025</v>
      </c>
      <c r="E4810">
        <v>4341</v>
      </c>
      <c r="F4810" t="s">
        <v>57</v>
      </c>
      <c r="G4810">
        <v>5501</v>
      </c>
      <c r="H4810" t="str">
        <f>IF(COUNTIF(Aktiva_företag[FO-nummer],ostolaskut_2025[[#This Row],[Toimittajan Y-tunnus]])&gt;0, "JA", "NEJ")</f>
        <v>NEJ</v>
      </c>
    </row>
    <row r="4811" spans="1:8" x14ac:dyDescent="0.35">
      <c r="A4811" t="s">
        <v>85</v>
      </c>
      <c r="B4811" t="s">
        <v>86</v>
      </c>
      <c r="C4811" s="1">
        <v>500</v>
      </c>
      <c r="D4811">
        <v>6062025</v>
      </c>
      <c r="E4811">
        <v>4341</v>
      </c>
      <c r="F4811" t="s">
        <v>57</v>
      </c>
      <c r="G4811">
        <v>5501</v>
      </c>
      <c r="H4811" t="str">
        <f>IF(COUNTIF(Aktiva_företag[FO-nummer],ostolaskut_2025[[#This Row],[Toimittajan Y-tunnus]])&gt;0, "JA", "NEJ")</f>
        <v>NEJ</v>
      </c>
    </row>
    <row r="4812" spans="1:8" x14ac:dyDescent="0.35">
      <c r="A4812" t="s">
        <v>85</v>
      </c>
      <c r="B4812" t="s">
        <v>86</v>
      </c>
      <c r="C4812" s="1">
        <v>1106.25</v>
      </c>
      <c r="D4812">
        <v>9062025</v>
      </c>
      <c r="E4812">
        <v>4341</v>
      </c>
      <c r="F4812" t="s">
        <v>57</v>
      </c>
      <c r="G4812">
        <v>5501</v>
      </c>
      <c r="H4812" t="str">
        <f>IF(COUNTIF(Aktiva_företag[FO-nummer],ostolaskut_2025[[#This Row],[Toimittajan Y-tunnus]])&gt;0, "JA", "NEJ")</f>
        <v>NEJ</v>
      </c>
    </row>
    <row r="4813" spans="1:8" x14ac:dyDescent="0.35">
      <c r="A4813" t="s">
        <v>85</v>
      </c>
      <c r="B4813" t="s">
        <v>86</v>
      </c>
      <c r="C4813" s="1">
        <v>470</v>
      </c>
      <c r="D4813">
        <v>25062025</v>
      </c>
      <c r="E4813">
        <v>4341</v>
      </c>
      <c r="F4813" t="s">
        <v>57</v>
      </c>
      <c r="G4813">
        <v>5501</v>
      </c>
      <c r="H4813" t="str">
        <f>IF(COUNTIF(Aktiva_företag[FO-nummer],ostolaskut_2025[[#This Row],[Toimittajan Y-tunnus]])&gt;0, "JA", "NEJ")</f>
        <v>NEJ</v>
      </c>
    </row>
    <row r="4814" spans="1:8" x14ac:dyDescent="0.35">
      <c r="A4814" t="s">
        <v>85</v>
      </c>
      <c r="B4814" t="s">
        <v>86</v>
      </c>
      <c r="C4814" s="1">
        <v>222.76</v>
      </c>
      <c r="D4814">
        <v>30062025</v>
      </c>
      <c r="E4814">
        <v>4341</v>
      </c>
      <c r="F4814" t="s">
        <v>57</v>
      </c>
      <c r="G4814">
        <v>4201</v>
      </c>
      <c r="H4814" t="str">
        <f>IF(COUNTIF(Aktiva_företag[FO-nummer],ostolaskut_2025[[#This Row],[Toimittajan Y-tunnus]])&gt;0, "JA", "NEJ")</f>
        <v>NEJ</v>
      </c>
    </row>
    <row r="4815" spans="1:8" x14ac:dyDescent="0.35">
      <c r="A4815" t="s">
        <v>85</v>
      </c>
      <c r="B4815" t="s">
        <v>86</v>
      </c>
      <c r="C4815" s="1">
        <v>111.38</v>
      </c>
      <c r="D4815">
        <v>30062025</v>
      </c>
      <c r="E4815">
        <v>4341</v>
      </c>
      <c r="F4815" t="s">
        <v>57</v>
      </c>
      <c r="G4815">
        <v>4401</v>
      </c>
      <c r="H4815" t="str">
        <f>IF(COUNTIF(Aktiva_företag[FO-nummer],ostolaskut_2025[[#This Row],[Toimittajan Y-tunnus]])&gt;0, "JA", "NEJ")</f>
        <v>NEJ</v>
      </c>
    </row>
    <row r="4816" spans="1:8" x14ac:dyDescent="0.35">
      <c r="A4816" t="s">
        <v>85</v>
      </c>
      <c r="B4816" t="s">
        <v>86</v>
      </c>
      <c r="C4816" s="1">
        <v>111.39</v>
      </c>
      <c r="D4816">
        <v>30062025</v>
      </c>
      <c r="E4816">
        <v>4341</v>
      </c>
      <c r="F4816" t="s">
        <v>57</v>
      </c>
      <c r="G4816">
        <v>5501</v>
      </c>
      <c r="H4816" t="str">
        <f>IF(COUNTIF(Aktiva_företag[FO-nummer],ostolaskut_2025[[#This Row],[Toimittajan Y-tunnus]])&gt;0, "JA", "NEJ")</f>
        <v>NEJ</v>
      </c>
    </row>
    <row r="4817" spans="1:8" x14ac:dyDescent="0.35">
      <c r="A4817" t="s">
        <v>85</v>
      </c>
      <c r="B4817" t="s">
        <v>86</v>
      </c>
      <c r="C4817" s="1">
        <v>222.76</v>
      </c>
      <c r="D4817">
        <v>30062025</v>
      </c>
      <c r="E4817">
        <v>4341</v>
      </c>
      <c r="F4817" t="s">
        <v>57</v>
      </c>
      <c r="G4817">
        <v>4201</v>
      </c>
      <c r="H4817" t="str">
        <f>IF(COUNTIF(Aktiva_företag[FO-nummer],ostolaskut_2025[[#This Row],[Toimittajan Y-tunnus]])&gt;0, "JA", "NEJ")</f>
        <v>NEJ</v>
      </c>
    </row>
    <row r="4818" spans="1:8" x14ac:dyDescent="0.35">
      <c r="A4818" t="s">
        <v>85</v>
      </c>
      <c r="B4818" t="s">
        <v>86</v>
      </c>
      <c r="C4818" s="1">
        <v>111.38</v>
      </c>
      <c r="D4818">
        <v>30062025</v>
      </c>
      <c r="E4818">
        <v>4341</v>
      </c>
      <c r="F4818" t="s">
        <v>57</v>
      </c>
      <c r="G4818">
        <v>4401</v>
      </c>
      <c r="H4818" t="str">
        <f>IF(COUNTIF(Aktiva_företag[FO-nummer],ostolaskut_2025[[#This Row],[Toimittajan Y-tunnus]])&gt;0, "JA", "NEJ")</f>
        <v>NEJ</v>
      </c>
    </row>
    <row r="4819" spans="1:8" x14ac:dyDescent="0.35">
      <c r="A4819" t="s">
        <v>85</v>
      </c>
      <c r="B4819" t="s">
        <v>86</v>
      </c>
      <c r="C4819" s="1">
        <v>111.39</v>
      </c>
      <c r="D4819">
        <v>30062025</v>
      </c>
      <c r="E4819">
        <v>4341</v>
      </c>
      <c r="F4819" t="s">
        <v>57</v>
      </c>
      <c r="G4819">
        <v>5501</v>
      </c>
      <c r="H4819" t="str">
        <f>IF(COUNTIF(Aktiva_företag[FO-nummer],ostolaskut_2025[[#This Row],[Toimittajan Y-tunnus]])&gt;0, "JA", "NEJ")</f>
        <v>NEJ</v>
      </c>
    </row>
    <row r="4820" spans="1:8" x14ac:dyDescent="0.35">
      <c r="A4820" t="s">
        <v>85</v>
      </c>
      <c r="B4820" t="s">
        <v>86</v>
      </c>
      <c r="C4820" s="1">
        <v>9061.8799999999992</v>
      </c>
      <c r="D4820">
        <v>1072025</v>
      </c>
      <c r="E4820">
        <v>4341</v>
      </c>
      <c r="F4820" t="s">
        <v>57</v>
      </c>
      <c r="G4820">
        <v>5501</v>
      </c>
      <c r="H4820" t="str">
        <f>IF(COUNTIF(Aktiva_företag[FO-nummer],ostolaskut_2025[[#This Row],[Toimittajan Y-tunnus]])&gt;0, "JA", "NEJ")</f>
        <v>NEJ</v>
      </c>
    </row>
    <row r="4821" spans="1:8" x14ac:dyDescent="0.35">
      <c r="A4821" t="s">
        <v>85</v>
      </c>
      <c r="B4821" t="s">
        <v>86</v>
      </c>
      <c r="C4821" s="1">
        <v>204.84</v>
      </c>
      <c r="D4821">
        <v>8072025</v>
      </c>
      <c r="E4821">
        <v>4341</v>
      </c>
      <c r="F4821" t="s">
        <v>57</v>
      </c>
      <c r="G4821">
        <v>5501</v>
      </c>
      <c r="H4821" t="str">
        <f>IF(COUNTIF(Aktiva_företag[FO-nummer],ostolaskut_2025[[#This Row],[Toimittajan Y-tunnus]])&gt;0, "JA", "NEJ")</f>
        <v>NEJ</v>
      </c>
    </row>
    <row r="4822" spans="1:8" x14ac:dyDescent="0.35">
      <c r="A4822" t="s">
        <v>85</v>
      </c>
      <c r="B4822" t="s">
        <v>86</v>
      </c>
      <c r="C4822" s="1">
        <v>912.63</v>
      </c>
      <c r="D4822">
        <v>9072025</v>
      </c>
      <c r="E4822">
        <v>4341</v>
      </c>
      <c r="F4822" t="s">
        <v>57</v>
      </c>
      <c r="G4822">
        <v>5501</v>
      </c>
      <c r="H4822" t="str">
        <f>IF(COUNTIF(Aktiva_företag[FO-nummer],ostolaskut_2025[[#This Row],[Toimittajan Y-tunnus]])&gt;0, "JA", "NEJ")</f>
        <v>NEJ</v>
      </c>
    </row>
    <row r="4823" spans="1:8" x14ac:dyDescent="0.35">
      <c r="A4823" t="s">
        <v>85</v>
      </c>
      <c r="B4823" t="s">
        <v>86</v>
      </c>
      <c r="C4823" s="1">
        <v>165.23</v>
      </c>
      <c r="D4823">
        <v>8082025</v>
      </c>
      <c r="E4823">
        <v>4341</v>
      </c>
      <c r="F4823" t="s">
        <v>57</v>
      </c>
      <c r="G4823">
        <v>5501</v>
      </c>
      <c r="H4823" t="str">
        <f>IF(COUNTIF(Aktiva_företag[FO-nummer],ostolaskut_2025[[#This Row],[Toimittajan Y-tunnus]])&gt;0, "JA", "NEJ")</f>
        <v>NEJ</v>
      </c>
    </row>
    <row r="4824" spans="1:8" x14ac:dyDescent="0.35">
      <c r="A4824" t="s">
        <v>85</v>
      </c>
      <c r="B4824" t="s">
        <v>86</v>
      </c>
      <c r="C4824" s="1">
        <v>593.04</v>
      </c>
      <c r="D4824">
        <v>12082025</v>
      </c>
      <c r="E4824">
        <v>4341</v>
      </c>
      <c r="F4824" t="s">
        <v>57</v>
      </c>
      <c r="G4824">
        <v>5501</v>
      </c>
      <c r="H4824" t="str">
        <f>IF(COUNTIF(Aktiva_företag[FO-nummer],ostolaskut_2025[[#This Row],[Toimittajan Y-tunnus]])&gt;0, "JA", "NEJ")</f>
        <v>NEJ</v>
      </c>
    </row>
    <row r="4825" spans="1:8" x14ac:dyDescent="0.35">
      <c r="A4825" t="s">
        <v>85</v>
      </c>
      <c r="B4825" t="s">
        <v>86</v>
      </c>
      <c r="C4825" s="1">
        <v>2700</v>
      </c>
      <c r="D4825">
        <v>13082025</v>
      </c>
      <c r="E4825">
        <v>4341</v>
      </c>
      <c r="F4825" t="s">
        <v>57</v>
      </c>
      <c r="G4825">
        <v>5501</v>
      </c>
      <c r="H4825" t="str">
        <f>IF(COUNTIF(Aktiva_företag[FO-nummer],ostolaskut_2025[[#This Row],[Toimittajan Y-tunnus]])&gt;0, "JA", "NEJ")</f>
        <v>NEJ</v>
      </c>
    </row>
    <row r="4826" spans="1:8" x14ac:dyDescent="0.35">
      <c r="A4826" t="s">
        <v>85</v>
      </c>
      <c r="B4826" t="s">
        <v>86</v>
      </c>
      <c r="C4826" s="1">
        <v>5911.8</v>
      </c>
      <c r="D4826">
        <v>15082025</v>
      </c>
      <c r="E4826">
        <v>4341</v>
      </c>
      <c r="F4826" t="s">
        <v>57</v>
      </c>
      <c r="G4826">
        <v>5501</v>
      </c>
      <c r="H4826" t="str">
        <f>IF(COUNTIF(Aktiva_företag[FO-nummer],ostolaskut_2025[[#This Row],[Toimittajan Y-tunnus]])&gt;0, "JA", "NEJ")</f>
        <v>NEJ</v>
      </c>
    </row>
    <row r="4827" spans="1:8" x14ac:dyDescent="0.35">
      <c r="A4827" t="s">
        <v>85</v>
      </c>
      <c r="B4827" t="s">
        <v>86</v>
      </c>
      <c r="C4827" s="1">
        <v>222.76</v>
      </c>
      <c r="D4827">
        <v>18082025</v>
      </c>
      <c r="E4827">
        <v>4341</v>
      </c>
      <c r="F4827" t="s">
        <v>57</v>
      </c>
      <c r="G4827">
        <v>4201</v>
      </c>
      <c r="H4827" t="str">
        <f>IF(COUNTIF(Aktiva_företag[FO-nummer],ostolaskut_2025[[#This Row],[Toimittajan Y-tunnus]])&gt;0, "JA", "NEJ")</f>
        <v>NEJ</v>
      </c>
    </row>
    <row r="4828" spans="1:8" x14ac:dyDescent="0.35">
      <c r="A4828" t="s">
        <v>85</v>
      </c>
      <c r="B4828" t="s">
        <v>86</v>
      </c>
      <c r="C4828" s="1">
        <v>111.38</v>
      </c>
      <c r="D4828">
        <v>18082025</v>
      </c>
      <c r="E4828">
        <v>4341</v>
      </c>
      <c r="F4828" t="s">
        <v>57</v>
      </c>
      <c r="G4828">
        <v>4401</v>
      </c>
      <c r="H4828" t="str">
        <f>IF(COUNTIF(Aktiva_företag[FO-nummer],ostolaskut_2025[[#This Row],[Toimittajan Y-tunnus]])&gt;0, "JA", "NEJ")</f>
        <v>NEJ</v>
      </c>
    </row>
    <row r="4829" spans="1:8" x14ac:dyDescent="0.35">
      <c r="A4829" t="s">
        <v>85</v>
      </c>
      <c r="B4829" t="s">
        <v>86</v>
      </c>
      <c r="C4829" s="1">
        <v>111.38</v>
      </c>
      <c r="D4829">
        <v>18082025</v>
      </c>
      <c r="E4829">
        <v>4341</v>
      </c>
      <c r="F4829" t="s">
        <v>57</v>
      </c>
      <c r="G4829">
        <v>5501</v>
      </c>
      <c r="H4829" t="str">
        <f>IF(COUNTIF(Aktiva_företag[FO-nummer],ostolaskut_2025[[#This Row],[Toimittajan Y-tunnus]])&gt;0, "JA", "NEJ")</f>
        <v>NEJ</v>
      </c>
    </row>
    <row r="4830" spans="1:8" x14ac:dyDescent="0.35">
      <c r="A4830" t="s">
        <v>85</v>
      </c>
      <c r="B4830" t="s">
        <v>86</v>
      </c>
      <c r="C4830" s="1">
        <v>873</v>
      </c>
      <c r="D4830">
        <v>18082025</v>
      </c>
      <c r="E4830">
        <v>4341</v>
      </c>
      <c r="F4830" t="s">
        <v>57</v>
      </c>
      <c r="G4830">
        <v>5501</v>
      </c>
      <c r="H4830" t="str">
        <f>IF(COUNTIF(Aktiva_företag[FO-nummer],ostolaskut_2025[[#This Row],[Toimittajan Y-tunnus]])&gt;0, "JA", "NEJ")</f>
        <v>NEJ</v>
      </c>
    </row>
    <row r="4831" spans="1:8" x14ac:dyDescent="0.35">
      <c r="A4831" t="s">
        <v>85</v>
      </c>
      <c r="B4831" t="s">
        <v>86</v>
      </c>
      <c r="C4831" s="1">
        <v>5700</v>
      </c>
      <c r="D4831">
        <v>20082025</v>
      </c>
      <c r="E4831">
        <v>4341</v>
      </c>
      <c r="F4831" t="s">
        <v>57</v>
      </c>
      <c r="G4831">
        <v>5501</v>
      </c>
      <c r="H4831" t="str">
        <f>IF(COUNTIF(Aktiva_företag[FO-nummer],ostolaskut_2025[[#This Row],[Toimittajan Y-tunnus]])&gt;0, "JA", "NEJ")</f>
        <v>NEJ</v>
      </c>
    </row>
    <row r="4832" spans="1:8" x14ac:dyDescent="0.35">
      <c r="A4832" t="s">
        <v>85</v>
      </c>
      <c r="B4832" t="s">
        <v>86</v>
      </c>
      <c r="C4832" s="1">
        <v>450</v>
      </c>
      <c r="D4832">
        <v>25082025</v>
      </c>
      <c r="E4832">
        <v>4341</v>
      </c>
      <c r="F4832" t="s">
        <v>57</v>
      </c>
      <c r="G4832">
        <v>5501</v>
      </c>
      <c r="H4832" t="str">
        <f>IF(COUNTIF(Aktiva_företag[FO-nummer],ostolaskut_2025[[#This Row],[Toimittajan Y-tunnus]])&gt;0, "JA", "NEJ")</f>
        <v>NEJ</v>
      </c>
    </row>
    <row r="4833" spans="1:8" x14ac:dyDescent="0.35">
      <c r="A4833" t="s">
        <v>85</v>
      </c>
      <c r="B4833" t="s">
        <v>86</v>
      </c>
      <c r="C4833" s="1">
        <v>199.05</v>
      </c>
      <c r="D4833">
        <v>4092025</v>
      </c>
      <c r="E4833">
        <v>4341</v>
      </c>
      <c r="F4833" t="s">
        <v>57</v>
      </c>
      <c r="G4833">
        <v>5501</v>
      </c>
      <c r="H4833" t="str">
        <f>IF(COUNTIF(Aktiva_företag[FO-nummer],ostolaskut_2025[[#This Row],[Toimittajan Y-tunnus]])&gt;0, "JA", "NEJ")</f>
        <v>NEJ</v>
      </c>
    </row>
    <row r="4834" spans="1:8" x14ac:dyDescent="0.35">
      <c r="A4834" t="s">
        <v>85</v>
      </c>
      <c r="B4834" t="s">
        <v>86</v>
      </c>
      <c r="C4834" s="1">
        <v>790</v>
      </c>
      <c r="D4834">
        <v>5092025</v>
      </c>
      <c r="E4834">
        <v>4341</v>
      </c>
      <c r="F4834" t="s">
        <v>57</v>
      </c>
      <c r="G4834">
        <v>5501</v>
      </c>
      <c r="H4834" t="str">
        <f>IF(COUNTIF(Aktiva_företag[FO-nummer],ostolaskut_2025[[#This Row],[Toimittajan Y-tunnus]])&gt;0, "JA", "NEJ")</f>
        <v>NEJ</v>
      </c>
    </row>
    <row r="4835" spans="1:8" x14ac:dyDescent="0.35">
      <c r="A4835" t="s">
        <v>85</v>
      </c>
      <c r="B4835" t="s">
        <v>86</v>
      </c>
      <c r="C4835" s="1">
        <v>522.54999999999995</v>
      </c>
      <c r="D4835">
        <v>10092025</v>
      </c>
      <c r="E4835">
        <v>4341</v>
      </c>
      <c r="F4835" t="s">
        <v>57</v>
      </c>
      <c r="G4835">
        <v>5501</v>
      </c>
      <c r="H4835" t="str">
        <f>IF(COUNTIF(Aktiva_företag[FO-nummer],ostolaskut_2025[[#This Row],[Toimittajan Y-tunnus]])&gt;0, "JA", "NEJ")</f>
        <v>NEJ</v>
      </c>
    </row>
    <row r="4836" spans="1:8" x14ac:dyDescent="0.35">
      <c r="A4836" t="s">
        <v>85</v>
      </c>
      <c r="B4836" t="s">
        <v>86</v>
      </c>
      <c r="C4836" s="1">
        <v>-77.63</v>
      </c>
      <c r="D4836">
        <v>10092025</v>
      </c>
      <c r="E4836">
        <v>4341</v>
      </c>
      <c r="F4836" t="s">
        <v>57</v>
      </c>
      <c r="G4836">
        <v>5501</v>
      </c>
      <c r="H4836" t="str">
        <f>IF(COUNTIF(Aktiva_företag[FO-nummer],ostolaskut_2025[[#This Row],[Toimittajan Y-tunnus]])&gt;0, "JA", "NEJ")</f>
        <v>NEJ</v>
      </c>
    </row>
    <row r="4837" spans="1:8" x14ac:dyDescent="0.35">
      <c r="A4837" t="s">
        <v>85</v>
      </c>
      <c r="B4837" t="s">
        <v>86</v>
      </c>
      <c r="C4837" s="1">
        <v>-232.88</v>
      </c>
      <c r="D4837">
        <v>10092025</v>
      </c>
      <c r="E4837">
        <v>4341</v>
      </c>
      <c r="F4837" t="s">
        <v>57</v>
      </c>
      <c r="G4837">
        <v>4201</v>
      </c>
      <c r="H4837" t="str">
        <f>IF(COUNTIF(Aktiva_företag[FO-nummer],ostolaskut_2025[[#This Row],[Toimittajan Y-tunnus]])&gt;0, "JA", "NEJ")</f>
        <v>NEJ</v>
      </c>
    </row>
    <row r="4838" spans="1:8" x14ac:dyDescent="0.35">
      <c r="A4838" t="s">
        <v>85</v>
      </c>
      <c r="B4838" t="s">
        <v>86</v>
      </c>
      <c r="C4838" s="1">
        <v>648</v>
      </c>
      <c r="D4838">
        <v>22092025</v>
      </c>
      <c r="E4838">
        <v>4341</v>
      </c>
      <c r="F4838" t="s">
        <v>57</v>
      </c>
      <c r="G4838">
        <v>5501</v>
      </c>
      <c r="H4838" t="str">
        <f>IF(COUNTIF(Aktiva_företag[FO-nummer],ostolaskut_2025[[#This Row],[Toimittajan Y-tunnus]])&gt;0, "JA", "NEJ")</f>
        <v>NEJ</v>
      </c>
    </row>
    <row r="4839" spans="1:8" x14ac:dyDescent="0.35">
      <c r="A4839" t="s">
        <v>85</v>
      </c>
      <c r="B4839" t="s">
        <v>86</v>
      </c>
      <c r="C4839" s="1">
        <v>9061.8799999999992</v>
      </c>
      <c r="D4839">
        <v>2102025</v>
      </c>
      <c r="E4839">
        <v>4341</v>
      </c>
      <c r="F4839" t="s">
        <v>57</v>
      </c>
      <c r="G4839">
        <v>5501</v>
      </c>
      <c r="H4839" t="str">
        <f>IF(COUNTIF(Aktiva_företag[FO-nummer],ostolaskut_2025[[#This Row],[Toimittajan Y-tunnus]])&gt;0, "JA", "NEJ")</f>
        <v>NEJ</v>
      </c>
    </row>
    <row r="4840" spans="1:8" x14ac:dyDescent="0.35">
      <c r="A4840" t="s">
        <v>85</v>
      </c>
      <c r="B4840" t="s">
        <v>86</v>
      </c>
      <c r="C4840" s="1">
        <v>196.04</v>
      </c>
      <c r="D4840">
        <v>7102025</v>
      </c>
      <c r="E4840">
        <v>4341</v>
      </c>
      <c r="F4840" t="s">
        <v>57</v>
      </c>
      <c r="G4840">
        <v>5501</v>
      </c>
      <c r="H4840" t="str">
        <f>IF(COUNTIF(Aktiva_företag[FO-nummer],ostolaskut_2025[[#This Row],[Toimittajan Y-tunnus]])&gt;0, "JA", "NEJ")</f>
        <v>NEJ</v>
      </c>
    </row>
    <row r="4841" spans="1:8" x14ac:dyDescent="0.35">
      <c r="A4841" t="s">
        <v>85</v>
      </c>
      <c r="B4841" t="s">
        <v>86</v>
      </c>
      <c r="C4841" s="1">
        <v>96</v>
      </c>
      <c r="D4841">
        <v>9102025</v>
      </c>
      <c r="E4841">
        <v>4341</v>
      </c>
      <c r="F4841" t="s">
        <v>57</v>
      </c>
      <c r="G4841">
        <v>5501</v>
      </c>
      <c r="H4841" t="str">
        <f>IF(COUNTIF(Aktiva_företag[FO-nummer],ostolaskut_2025[[#This Row],[Toimittajan Y-tunnus]])&gt;0, "JA", "NEJ")</f>
        <v>NEJ</v>
      </c>
    </row>
    <row r="4842" spans="1:8" x14ac:dyDescent="0.35">
      <c r="A4842" t="s">
        <v>85</v>
      </c>
      <c r="B4842" t="s">
        <v>86</v>
      </c>
      <c r="C4842" s="1">
        <v>1807.8</v>
      </c>
      <c r="D4842">
        <v>9102025</v>
      </c>
      <c r="E4842">
        <v>4341</v>
      </c>
      <c r="F4842" t="s">
        <v>57</v>
      </c>
      <c r="G4842">
        <v>5501</v>
      </c>
      <c r="H4842" t="str">
        <f>IF(COUNTIF(Aktiva_företag[FO-nummer],ostolaskut_2025[[#This Row],[Toimittajan Y-tunnus]])&gt;0, "JA", "NEJ")</f>
        <v>NEJ</v>
      </c>
    </row>
    <row r="4843" spans="1:8" x14ac:dyDescent="0.35">
      <c r="A4843" t="s">
        <v>85</v>
      </c>
      <c r="B4843" t="s">
        <v>86</v>
      </c>
      <c r="C4843" s="1">
        <v>2080</v>
      </c>
      <c r="D4843">
        <v>9102025</v>
      </c>
      <c r="E4843">
        <v>4341</v>
      </c>
      <c r="F4843" t="s">
        <v>57</v>
      </c>
      <c r="G4843">
        <v>5501</v>
      </c>
      <c r="H4843" t="str">
        <f>IF(COUNTIF(Aktiva_företag[FO-nummer],ostolaskut_2025[[#This Row],[Toimittajan Y-tunnus]])&gt;0, "JA", "NEJ")</f>
        <v>NEJ</v>
      </c>
    </row>
    <row r="4844" spans="1:8" x14ac:dyDescent="0.35">
      <c r="A4844" t="s">
        <v>85</v>
      </c>
      <c r="B4844" t="s">
        <v>86</v>
      </c>
      <c r="C4844" s="1">
        <v>222.76</v>
      </c>
      <c r="D4844">
        <v>27102025</v>
      </c>
      <c r="E4844">
        <v>4341</v>
      </c>
      <c r="F4844" t="s">
        <v>57</v>
      </c>
      <c r="G4844">
        <v>4201</v>
      </c>
      <c r="H4844" t="str">
        <f>IF(COUNTIF(Aktiva_företag[FO-nummer],ostolaskut_2025[[#This Row],[Toimittajan Y-tunnus]])&gt;0, "JA", "NEJ")</f>
        <v>NEJ</v>
      </c>
    </row>
    <row r="4845" spans="1:8" x14ac:dyDescent="0.35">
      <c r="A4845" t="s">
        <v>85</v>
      </c>
      <c r="B4845" t="s">
        <v>86</v>
      </c>
      <c r="C4845" s="1">
        <v>111.38</v>
      </c>
      <c r="D4845">
        <v>27102025</v>
      </c>
      <c r="E4845">
        <v>4341</v>
      </c>
      <c r="F4845" t="s">
        <v>57</v>
      </c>
      <c r="G4845">
        <v>4401</v>
      </c>
      <c r="H4845" t="str">
        <f>IF(COUNTIF(Aktiva_företag[FO-nummer],ostolaskut_2025[[#This Row],[Toimittajan Y-tunnus]])&gt;0, "JA", "NEJ")</f>
        <v>NEJ</v>
      </c>
    </row>
    <row r="4846" spans="1:8" x14ac:dyDescent="0.35">
      <c r="A4846" t="s">
        <v>85</v>
      </c>
      <c r="B4846" t="s">
        <v>86</v>
      </c>
      <c r="C4846" s="1">
        <v>111.39</v>
      </c>
      <c r="D4846">
        <v>27102025</v>
      </c>
      <c r="E4846">
        <v>4341</v>
      </c>
      <c r="F4846" t="s">
        <v>57</v>
      </c>
      <c r="G4846">
        <v>5501</v>
      </c>
      <c r="H4846" t="str">
        <f>IF(COUNTIF(Aktiva_företag[FO-nummer],ostolaskut_2025[[#This Row],[Toimittajan Y-tunnus]])&gt;0, "JA", "NEJ")</f>
        <v>NEJ</v>
      </c>
    </row>
    <row r="4847" spans="1:8" x14ac:dyDescent="0.35">
      <c r="A4847" t="s">
        <v>85</v>
      </c>
      <c r="B4847" t="s">
        <v>86</v>
      </c>
      <c r="C4847" s="1">
        <v>222.41</v>
      </c>
      <c r="D4847">
        <v>27102025</v>
      </c>
      <c r="E4847">
        <v>4341</v>
      </c>
      <c r="F4847" t="s">
        <v>57</v>
      </c>
      <c r="G4847">
        <v>4201</v>
      </c>
      <c r="H4847" t="str">
        <f>IF(COUNTIF(Aktiva_företag[FO-nummer],ostolaskut_2025[[#This Row],[Toimittajan Y-tunnus]])&gt;0, "JA", "NEJ")</f>
        <v>NEJ</v>
      </c>
    </row>
    <row r="4848" spans="1:8" x14ac:dyDescent="0.35">
      <c r="A4848" t="s">
        <v>85</v>
      </c>
      <c r="B4848" t="s">
        <v>86</v>
      </c>
      <c r="C4848" s="1">
        <v>111.55</v>
      </c>
      <c r="D4848">
        <v>27102025</v>
      </c>
      <c r="E4848">
        <v>4341</v>
      </c>
      <c r="F4848" t="s">
        <v>57</v>
      </c>
      <c r="G4848">
        <v>4401</v>
      </c>
      <c r="H4848" t="str">
        <f>IF(COUNTIF(Aktiva_företag[FO-nummer],ostolaskut_2025[[#This Row],[Toimittajan Y-tunnus]])&gt;0, "JA", "NEJ")</f>
        <v>NEJ</v>
      </c>
    </row>
    <row r="4849" spans="1:8" x14ac:dyDescent="0.35">
      <c r="A4849" t="s">
        <v>85</v>
      </c>
      <c r="B4849" t="s">
        <v>86</v>
      </c>
      <c r="C4849" s="1">
        <v>111.55</v>
      </c>
      <c r="D4849">
        <v>27102025</v>
      </c>
      <c r="E4849">
        <v>4341</v>
      </c>
      <c r="F4849" t="s">
        <v>57</v>
      </c>
      <c r="G4849">
        <v>5501</v>
      </c>
      <c r="H4849" t="str">
        <f>IF(COUNTIF(Aktiva_företag[FO-nummer],ostolaskut_2025[[#This Row],[Toimittajan Y-tunnus]])&gt;0, "JA", "NEJ")</f>
        <v>NEJ</v>
      </c>
    </row>
    <row r="4850" spans="1:8" x14ac:dyDescent="0.35">
      <c r="A4850" t="s">
        <v>85</v>
      </c>
      <c r="B4850" t="s">
        <v>86</v>
      </c>
      <c r="C4850" s="1">
        <v>220.17</v>
      </c>
      <c r="D4850">
        <v>6112025</v>
      </c>
      <c r="E4850">
        <v>4341</v>
      </c>
      <c r="F4850" t="s">
        <v>57</v>
      </c>
      <c r="G4850">
        <v>5501</v>
      </c>
      <c r="H4850" t="str">
        <f>IF(COUNTIF(Aktiva_företag[FO-nummer],ostolaskut_2025[[#This Row],[Toimittajan Y-tunnus]])&gt;0, "JA", "NEJ")</f>
        <v>NEJ</v>
      </c>
    </row>
    <row r="4851" spans="1:8" x14ac:dyDescent="0.35">
      <c r="A4851" t="s">
        <v>85</v>
      </c>
      <c r="B4851" t="s">
        <v>86</v>
      </c>
      <c r="C4851" s="1">
        <v>222.75</v>
      </c>
      <c r="D4851">
        <v>7112025</v>
      </c>
      <c r="E4851">
        <v>4341</v>
      </c>
      <c r="F4851" t="s">
        <v>57</v>
      </c>
      <c r="G4851">
        <v>4201</v>
      </c>
      <c r="H4851" t="str">
        <f>IF(COUNTIF(Aktiva_företag[FO-nummer],ostolaskut_2025[[#This Row],[Toimittajan Y-tunnus]])&gt;0, "JA", "NEJ")</f>
        <v>NEJ</v>
      </c>
    </row>
    <row r="4852" spans="1:8" x14ac:dyDescent="0.35">
      <c r="A4852" t="s">
        <v>85</v>
      </c>
      <c r="B4852" t="s">
        <v>86</v>
      </c>
      <c r="C4852" s="1">
        <v>111.39</v>
      </c>
      <c r="D4852">
        <v>7112025</v>
      </c>
      <c r="E4852">
        <v>4341</v>
      </c>
      <c r="F4852" t="s">
        <v>57</v>
      </c>
      <c r="G4852">
        <v>4401</v>
      </c>
      <c r="H4852" t="str">
        <f>IF(COUNTIF(Aktiva_företag[FO-nummer],ostolaskut_2025[[#This Row],[Toimittajan Y-tunnus]])&gt;0, "JA", "NEJ")</f>
        <v>NEJ</v>
      </c>
    </row>
    <row r="4853" spans="1:8" x14ac:dyDescent="0.35">
      <c r="A4853" t="s">
        <v>85</v>
      </c>
      <c r="B4853" t="s">
        <v>86</v>
      </c>
      <c r="C4853" s="1">
        <v>111.39</v>
      </c>
      <c r="D4853">
        <v>7112025</v>
      </c>
      <c r="E4853">
        <v>4341</v>
      </c>
      <c r="F4853" t="s">
        <v>57</v>
      </c>
      <c r="G4853">
        <v>5501</v>
      </c>
      <c r="H4853" t="str">
        <f>IF(COUNTIF(Aktiva_företag[FO-nummer],ostolaskut_2025[[#This Row],[Toimittajan Y-tunnus]])&gt;0, "JA", "NEJ")</f>
        <v>NEJ</v>
      </c>
    </row>
    <row r="4854" spans="1:8" x14ac:dyDescent="0.35">
      <c r="A4854" t="s">
        <v>85</v>
      </c>
      <c r="B4854" t="s">
        <v>86</v>
      </c>
      <c r="C4854" s="1">
        <v>1260.6300000000001</v>
      </c>
      <c r="D4854">
        <v>10112025</v>
      </c>
      <c r="E4854">
        <v>4341</v>
      </c>
      <c r="F4854" t="s">
        <v>57</v>
      </c>
      <c r="G4854">
        <v>5501</v>
      </c>
      <c r="H4854" t="str">
        <f>IF(COUNTIF(Aktiva_företag[FO-nummer],ostolaskut_2025[[#This Row],[Toimittajan Y-tunnus]])&gt;0, "JA", "NEJ")</f>
        <v>NEJ</v>
      </c>
    </row>
    <row r="4855" spans="1:8" x14ac:dyDescent="0.35">
      <c r="A4855" t="s">
        <v>85</v>
      </c>
      <c r="B4855" t="s">
        <v>86</v>
      </c>
      <c r="C4855" s="1">
        <v>175</v>
      </c>
      <c r="D4855">
        <v>14112025</v>
      </c>
      <c r="E4855">
        <v>4341</v>
      </c>
      <c r="F4855" t="s">
        <v>57</v>
      </c>
      <c r="G4855">
        <v>4201</v>
      </c>
      <c r="H4855" t="str">
        <f>IF(COUNTIF(Aktiva_företag[FO-nummer],ostolaskut_2025[[#This Row],[Toimittajan Y-tunnus]])&gt;0, "JA", "NEJ")</f>
        <v>NEJ</v>
      </c>
    </row>
    <row r="4856" spans="1:8" x14ac:dyDescent="0.35">
      <c r="A4856" t="s">
        <v>85</v>
      </c>
      <c r="B4856" t="s">
        <v>86</v>
      </c>
      <c r="C4856" s="1">
        <v>87.5</v>
      </c>
      <c r="D4856">
        <v>14112025</v>
      </c>
      <c r="E4856">
        <v>4340</v>
      </c>
      <c r="F4856" t="s">
        <v>66</v>
      </c>
      <c r="G4856">
        <v>4401</v>
      </c>
      <c r="H4856" t="str">
        <f>IF(COUNTIF(Aktiva_företag[FO-nummer],ostolaskut_2025[[#This Row],[Toimittajan Y-tunnus]])&gt;0, "JA", "NEJ")</f>
        <v>NEJ</v>
      </c>
    </row>
    <row r="4857" spans="1:8" x14ac:dyDescent="0.35">
      <c r="A4857" t="s">
        <v>85</v>
      </c>
      <c r="B4857" t="s">
        <v>86</v>
      </c>
      <c r="C4857" s="1">
        <v>87.5</v>
      </c>
      <c r="D4857">
        <v>14112025</v>
      </c>
      <c r="E4857">
        <v>4340</v>
      </c>
      <c r="F4857" t="s">
        <v>66</v>
      </c>
      <c r="G4857">
        <v>5501</v>
      </c>
      <c r="H4857" t="str">
        <f>IF(COUNTIF(Aktiva_företag[FO-nummer],ostolaskut_2025[[#This Row],[Toimittajan Y-tunnus]])&gt;0, "JA", "NEJ")</f>
        <v>NEJ</v>
      </c>
    </row>
    <row r="4858" spans="1:8" x14ac:dyDescent="0.35">
      <c r="A4858" t="s">
        <v>85</v>
      </c>
      <c r="B4858" t="s">
        <v>86</v>
      </c>
      <c r="C4858" s="1">
        <v>660</v>
      </c>
      <c r="D4858">
        <v>27112025</v>
      </c>
      <c r="E4858">
        <v>4341</v>
      </c>
      <c r="F4858" t="s">
        <v>57</v>
      </c>
      <c r="G4858">
        <v>5501</v>
      </c>
      <c r="H4858" t="str">
        <f>IF(COUNTIF(Aktiva_företag[FO-nummer],ostolaskut_2025[[#This Row],[Toimittajan Y-tunnus]])&gt;0, "JA", "NEJ")</f>
        <v>NEJ</v>
      </c>
    </row>
    <row r="4859" spans="1:8" x14ac:dyDescent="0.35">
      <c r="A4859" t="s">
        <v>85</v>
      </c>
      <c r="B4859" t="s">
        <v>86</v>
      </c>
      <c r="C4859" s="1">
        <v>222.76</v>
      </c>
      <c r="D4859">
        <v>1122025</v>
      </c>
      <c r="E4859">
        <v>4341</v>
      </c>
      <c r="F4859" t="s">
        <v>57</v>
      </c>
      <c r="G4859">
        <v>4201</v>
      </c>
      <c r="H4859" t="str">
        <f>IF(COUNTIF(Aktiva_företag[FO-nummer],ostolaskut_2025[[#This Row],[Toimittajan Y-tunnus]])&gt;0, "JA", "NEJ")</f>
        <v>NEJ</v>
      </c>
    </row>
    <row r="4860" spans="1:8" x14ac:dyDescent="0.35">
      <c r="A4860" t="s">
        <v>85</v>
      </c>
      <c r="B4860" t="s">
        <v>86</v>
      </c>
      <c r="C4860" s="1">
        <v>111.38</v>
      </c>
      <c r="D4860">
        <v>1122025</v>
      </c>
      <c r="E4860">
        <v>4341</v>
      </c>
      <c r="F4860" t="s">
        <v>57</v>
      </c>
      <c r="G4860">
        <v>4401</v>
      </c>
      <c r="H4860" t="str">
        <f>IF(COUNTIF(Aktiva_företag[FO-nummer],ostolaskut_2025[[#This Row],[Toimittajan Y-tunnus]])&gt;0, "JA", "NEJ")</f>
        <v>NEJ</v>
      </c>
    </row>
    <row r="4861" spans="1:8" x14ac:dyDescent="0.35">
      <c r="A4861" t="s">
        <v>85</v>
      </c>
      <c r="B4861" t="s">
        <v>86</v>
      </c>
      <c r="C4861" s="1">
        <v>111.38</v>
      </c>
      <c r="D4861">
        <v>1122025</v>
      </c>
      <c r="E4861">
        <v>4341</v>
      </c>
      <c r="F4861" t="s">
        <v>57</v>
      </c>
      <c r="G4861">
        <v>5501</v>
      </c>
      <c r="H4861" t="str">
        <f>IF(COUNTIF(Aktiva_företag[FO-nummer],ostolaskut_2025[[#This Row],[Toimittajan Y-tunnus]])&gt;0, "JA", "NEJ")</f>
        <v>NEJ</v>
      </c>
    </row>
    <row r="4862" spans="1:8" x14ac:dyDescent="0.35">
      <c r="A4862" t="s">
        <v>85</v>
      </c>
      <c r="B4862" t="s">
        <v>86</v>
      </c>
      <c r="C4862" s="1">
        <v>190.6</v>
      </c>
      <c r="D4862">
        <v>4122025</v>
      </c>
      <c r="E4862">
        <v>4341</v>
      </c>
      <c r="F4862" t="s">
        <v>57</v>
      </c>
      <c r="G4862">
        <v>5501</v>
      </c>
      <c r="H4862" t="str">
        <f>IF(COUNTIF(Aktiva_företag[FO-nummer],ostolaskut_2025[[#This Row],[Toimittajan Y-tunnus]])&gt;0, "JA", "NEJ")</f>
        <v>NEJ</v>
      </c>
    </row>
    <row r="4863" spans="1:8" x14ac:dyDescent="0.35">
      <c r="A4863" t="s">
        <v>85</v>
      </c>
      <c r="B4863" t="s">
        <v>86</v>
      </c>
      <c r="C4863" s="1">
        <v>928.17</v>
      </c>
      <c r="D4863">
        <v>8122025</v>
      </c>
      <c r="E4863">
        <v>4341</v>
      </c>
      <c r="F4863" t="s">
        <v>57</v>
      </c>
      <c r="G4863">
        <v>5501</v>
      </c>
      <c r="H4863" t="str">
        <f>IF(COUNTIF(Aktiva_företag[FO-nummer],ostolaskut_2025[[#This Row],[Toimittajan Y-tunnus]])&gt;0, "JA", "NEJ")</f>
        <v>NEJ</v>
      </c>
    </row>
    <row r="4864" spans="1:8" x14ac:dyDescent="0.35">
      <c r="A4864" t="s">
        <v>85</v>
      </c>
      <c r="B4864" t="s">
        <v>86</v>
      </c>
      <c r="C4864" s="1">
        <v>225</v>
      </c>
      <c r="D4864">
        <v>12122025</v>
      </c>
      <c r="E4864">
        <v>4440</v>
      </c>
      <c r="F4864" t="s">
        <v>108</v>
      </c>
      <c r="G4864">
        <v>5501</v>
      </c>
      <c r="H4864" t="str">
        <f>IF(COUNTIF(Aktiva_företag[FO-nummer],ostolaskut_2025[[#This Row],[Toimittajan Y-tunnus]])&gt;0, "JA", "NEJ")</f>
        <v>NEJ</v>
      </c>
    </row>
    <row r="4865" spans="1:8" x14ac:dyDescent="0.35">
      <c r="A4865" t="s">
        <v>85</v>
      </c>
      <c r="B4865" t="s">
        <v>86</v>
      </c>
      <c r="C4865" s="1">
        <v>203.9</v>
      </c>
      <c r="D4865">
        <v>22122025</v>
      </c>
      <c r="E4865">
        <v>4341</v>
      </c>
      <c r="F4865" t="s">
        <v>57</v>
      </c>
      <c r="G4865">
        <v>5501</v>
      </c>
      <c r="H4865" t="str">
        <f>IF(COUNTIF(Aktiva_företag[FO-nummer],ostolaskut_2025[[#This Row],[Toimittajan Y-tunnus]])&gt;0, "JA", "NEJ")</f>
        <v>NEJ</v>
      </c>
    </row>
    <row r="4866" spans="1:8" x14ac:dyDescent="0.35">
      <c r="A4866" t="s">
        <v>85</v>
      </c>
      <c r="B4866" t="s">
        <v>86</v>
      </c>
      <c r="C4866" s="1">
        <v>466</v>
      </c>
      <c r="D4866">
        <v>31122025</v>
      </c>
      <c r="E4866">
        <v>4341</v>
      </c>
      <c r="F4866" t="s">
        <v>57</v>
      </c>
      <c r="G4866">
        <v>5501</v>
      </c>
      <c r="H4866" t="str">
        <f>IF(COUNTIF(Aktiva_företag[FO-nummer],ostolaskut_2025[[#This Row],[Toimittajan Y-tunnus]])&gt;0, "JA", "NEJ")</f>
        <v>NEJ</v>
      </c>
    </row>
    <row r="4867" spans="1:8" x14ac:dyDescent="0.35">
      <c r="A4867" t="s">
        <v>85</v>
      </c>
      <c r="B4867" t="s">
        <v>86</v>
      </c>
      <c r="C4867" s="1">
        <v>244.71</v>
      </c>
      <c r="D4867">
        <v>31122025</v>
      </c>
      <c r="E4867">
        <v>4341</v>
      </c>
      <c r="F4867" t="s">
        <v>57</v>
      </c>
      <c r="G4867">
        <v>5501</v>
      </c>
      <c r="H4867" t="str">
        <f>IF(COUNTIF(Aktiva_företag[FO-nummer],ostolaskut_2025[[#This Row],[Toimittajan Y-tunnus]])&gt;0, "JA", "NEJ")</f>
        <v>NEJ</v>
      </c>
    </row>
    <row r="4868" spans="1:8" x14ac:dyDescent="0.35">
      <c r="A4868" t="s">
        <v>85</v>
      </c>
      <c r="B4868" t="s">
        <v>86</v>
      </c>
      <c r="C4868" s="1">
        <v>914.96</v>
      </c>
      <c r="D4868">
        <v>31122025</v>
      </c>
      <c r="E4868">
        <v>4341</v>
      </c>
      <c r="F4868" t="s">
        <v>57</v>
      </c>
      <c r="G4868">
        <v>5501</v>
      </c>
      <c r="H4868" t="str">
        <f>IF(COUNTIF(Aktiva_företag[FO-nummer],ostolaskut_2025[[#This Row],[Toimittajan Y-tunnus]])&gt;0, "JA", "NEJ")</f>
        <v>NEJ</v>
      </c>
    </row>
    <row r="4869" spans="1:8" x14ac:dyDescent="0.35">
      <c r="A4869" t="s">
        <v>85</v>
      </c>
      <c r="B4869" t="s">
        <v>86</v>
      </c>
      <c r="C4869" s="1">
        <v>5206.05</v>
      </c>
      <c r="D4869">
        <v>2012025</v>
      </c>
      <c r="E4869">
        <v>4341</v>
      </c>
      <c r="F4869" t="s">
        <v>57</v>
      </c>
      <c r="G4869">
        <v>6102</v>
      </c>
      <c r="H4869" t="str">
        <f>IF(COUNTIF(Aktiva_företag[FO-nummer],ostolaskut_2025[[#This Row],[Toimittajan Y-tunnus]])&gt;0, "JA", "NEJ")</f>
        <v>NEJ</v>
      </c>
    </row>
    <row r="4870" spans="1:8" x14ac:dyDescent="0.35">
      <c r="A4870" t="s">
        <v>85</v>
      </c>
      <c r="B4870" t="s">
        <v>86</v>
      </c>
      <c r="C4870" s="1">
        <v>36.47</v>
      </c>
      <c r="D4870">
        <v>11022025</v>
      </c>
      <c r="E4870">
        <v>4340</v>
      </c>
      <c r="F4870" t="s">
        <v>1963</v>
      </c>
      <c r="G4870">
        <v>6102</v>
      </c>
      <c r="H4870" t="str">
        <f>IF(COUNTIF(Aktiva_företag[FO-nummer],ostolaskut_2025[[#This Row],[Toimittajan Y-tunnus]])&gt;0, "JA", "NEJ")</f>
        <v>NEJ</v>
      </c>
    </row>
    <row r="4871" spans="1:8" x14ac:dyDescent="0.35">
      <c r="A4871" t="s">
        <v>85</v>
      </c>
      <c r="B4871" t="s">
        <v>86</v>
      </c>
      <c r="C4871" s="1">
        <v>2098.35</v>
      </c>
      <c r="D4871">
        <v>10032025</v>
      </c>
      <c r="E4871">
        <v>4340</v>
      </c>
      <c r="F4871" t="s">
        <v>1963</v>
      </c>
      <c r="G4871">
        <v>6102</v>
      </c>
      <c r="H4871" t="str">
        <f>IF(COUNTIF(Aktiva_företag[FO-nummer],ostolaskut_2025[[#This Row],[Toimittajan Y-tunnus]])&gt;0, "JA", "NEJ")</f>
        <v>NEJ</v>
      </c>
    </row>
    <row r="4872" spans="1:8" x14ac:dyDescent="0.35">
      <c r="A4872" t="s">
        <v>85</v>
      </c>
      <c r="B4872" t="s">
        <v>86</v>
      </c>
      <c r="C4872" s="1">
        <v>33.86</v>
      </c>
      <c r="D4872">
        <v>10042025</v>
      </c>
      <c r="E4872">
        <v>4340</v>
      </c>
      <c r="F4872" t="s">
        <v>1963</v>
      </c>
      <c r="G4872">
        <v>6102</v>
      </c>
      <c r="H4872" t="str">
        <f>IF(COUNTIF(Aktiva_företag[FO-nummer],ostolaskut_2025[[#This Row],[Toimittajan Y-tunnus]])&gt;0, "JA", "NEJ")</f>
        <v>NEJ</v>
      </c>
    </row>
    <row r="4873" spans="1:8" x14ac:dyDescent="0.35">
      <c r="A4873" t="s">
        <v>85</v>
      </c>
      <c r="B4873" t="s">
        <v>86</v>
      </c>
      <c r="C4873" s="1">
        <v>2159.98</v>
      </c>
      <c r="D4873">
        <v>10042025</v>
      </c>
      <c r="E4873">
        <v>4341</v>
      </c>
      <c r="F4873" t="s">
        <v>57</v>
      </c>
      <c r="G4873">
        <v>6102</v>
      </c>
      <c r="H4873" t="str">
        <f>IF(COUNTIF(Aktiva_företag[FO-nummer],ostolaskut_2025[[#This Row],[Toimittajan Y-tunnus]])&gt;0, "JA", "NEJ")</f>
        <v>NEJ</v>
      </c>
    </row>
    <row r="4874" spans="1:8" x14ac:dyDescent="0.35">
      <c r="A4874" t="s">
        <v>85</v>
      </c>
      <c r="B4874" t="s">
        <v>86</v>
      </c>
      <c r="C4874" s="1">
        <v>5206.05</v>
      </c>
      <c r="D4874">
        <v>2052025</v>
      </c>
      <c r="E4874">
        <v>4341</v>
      </c>
      <c r="F4874" t="s">
        <v>57</v>
      </c>
      <c r="G4874">
        <v>6102</v>
      </c>
      <c r="H4874" t="str">
        <f>IF(COUNTIF(Aktiva_företag[FO-nummer],ostolaskut_2025[[#This Row],[Toimittajan Y-tunnus]])&gt;0, "JA", "NEJ")</f>
        <v>NEJ</v>
      </c>
    </row>
    <row r="4875" spans="1:8" x14ac:dyDescent="0.35">
      <c r="A4875" t="s">
        <v>85</v>
      </c>
      <c r="B4875" t="s">
        <v>86</v>
      </c>
      <c r="C4875" s="1">
        <v>2157.9</v>
      </c>
      <c r="D4875">
        <v>9052025</v>
      </c>
      <c r="E4875">
        <v>4340</v>
      </c>
      <c r="F4875" t="s">
        <v>1963</v>
      </c>
      <c r="G4875">
        <v>6102</v>
      </c>
      <c r="H4875" t="str">
        <f>IF(COUNTIF(Aktiva_företag[FO-nummer],ostolaskut_2025[[#This Row],[Toimittajan Y-tunnus]])&gt;0, "JA", "NEJ")</f>
        <v>NEJ</v>
      </c>
    </row>
    <row r="4876" spans="1:8" x14ac:dyDescent="0.35">
      <c r="A4876" t="s">
        <v>85</v>
      </c>
      <c r="B4876" t="s">
        <v>86</v>
      </c>
      <c r="C4876" s="1">
        <v>3383.47</v>
      </c>
      <c r="D4876">
        <v>20052025</v>
      </c>
      <c r="E4876">
        <v>4341</v>
      </c>
      <c r="F4876" t="s">
        <v>57</v>
      </c>
      <c r="G4876">
        <v>6102</v>
      </c>
      <c r="H4876" t="str">
        <f>IF(COUNTIF(Aktiva_företag[FO-nummer],ostolaskut_2025[[#This Row],[Toimittajan Y-tunnus]])&gt;0, "JA", "NEJ")</f>
        <v>NEJ</v>
      </c>
    </row>
    <row r="4877" spans="1:8" x14ac:dyDescent="0.35">
      <c r="A4877" t="s">
        <v>85</v>
      </c>
      <c r="B4877" t="s">
        <v>86</v>
      </c>
      <c r="C4877" s="1">
        <v>33.42</v>
      </c>
      <c r="D4877">
        <v>9062025</v>
      </c>
      <c r="E4877">
        <v>4571</v>
      </c>
      <c r="F4877" t="s">
        <v>24</v>
      </c>
      <c r="G4877">
        <v>6102</v>
      </c>
      <c r="H4877" t="str">
        <f>IF(COUNTIF(Aktiva_företag[FO-nummer],ostolaskut_2025[[#This Row],[Toimittajan Y-tunnus]])&gt;0, "JA", "NEJ")</f>
        <v>NEJ</v>
      </c>
    </row>
    <row r="4878" spans="1:8" x14ac:dyDescent="0.35">
      <c r="A4878" t="s">
        <v>85</v>
      </c>
      <c r="B4878" t="s">
        <v>86</v>
      </c>
      <c r="C4878" s="1">
        <v>2207.2600000000002</v>
      </c>
      <c r="D4878">
        <v>9072025</v>
      </c>
      <c r="E4878">
        <v>4340</v>
      </c>
      <c r="F4878" t="s">
        <v>1963</v>
      </c>
      <c r="G4878">
        <v>6102</v>
      </c>
      <c r="H4878" t="str">
        <f>IF(COUNTIF(Aktiva_företag[FO-nummer],ostolaskut_2025[[#This Row],[Toimittajan Y-tunnus]])&gt;0, "JA", "NEJ")</f>
        <v>NEJ</v>
      </c>
    </row>
    <row r="4879" spans="1:8" x14ac:dyDescent="0.35">
      <c r="A4879" t="s">
        <v>85</v>
      </c>
      <c r="B4879" t="s">
        <v>86</v>
      </c>
      <c r="C4879" s="1">
        <v>34.33</v>
      </c>
      <c r="D4879">
        <v>12082025</v>
      </c>
      <c r="E4879">
        <v>4340</v>
      </c>
      <c r="F4879" t="s">
        <v>1963</v>
      </c>
      <c r="G4879">
        <v>6102</v>
      </c>
      <c r="H4879" t="str">
        <f>IF(COUNTIF(Aktiva_företag[FO-nummer],ostolaskut_2025[[#This Row],[Toimittajan Y-tunnus]])&gt;0, "JA", "NEJ")</f>
        <v>NEJ</v>
      </c>
    </row>
    <row r="4880" spans="1:8" x14ac:dyDescent="0.35">
      <c r="A4880" t="s">
        <v>85</v>
      </c>
      <c r="B4880" t="s">
        <v>86</v>
      </c>
      <c r="C4880" s="1">
        <v>1636</v>
      </c>
      <c r="D4880">
        <v>1092025</v>
      </c>
      <c r="E4880">
        <v>4341</v>
      </c>
      <c r="F4880" t="s">
        <v>57</v>
      </c>
      <c r="G4880">
        <v>6102</v>
      </c>
      <c r="H4880" t="str">
        <f>IF(COUNTIF(Aktiva_företag[FO-nummer],ostolaskut_2025[[#This Row],[Toimittajan Y-tunnus]])&gt;0, "JA", "NEJ")</f>
        <v>NEJ</v>
      </c>
    </row>
    <row r="4881" spans="1:8" x14ac:dyDescent="0.35">
      <c r="A4881" t="s">
        <v>85</v>
      </c>
      <c r="B4881" t="s">
        <v>86</v>
      </c>
      <c r="C4881" s="1">
        <v>2313.9699999999998</v>
      </c>
      <c r="D4881">
        <v>10092025</v>
      </c>
      <c r="E4881">
        <v>4340</v>
      </c>
      <c r="F4881" t="s">
        <v>1963</v>
      </c>
      <c r="G4881">
        <v>6102</v>
      </c>
      <c r="H4881" t="str">
        <f>IF(COUNTIF(Aktiva_företag[FO-nummer],ostolaskut_2025[[#This Row],[Toimittajan Y-tunnus]])&gt;0, "JA", "NEJ")</f>
        <v>NEJ</v>
      </c>
    </row>
    <row r="4882" spans="1:8" x14ac:dyDescent="0.35">
      <c r="A4882" t="s">
        <v>85</v>
      </c>
      <c r="B4882" t="s">
        <v>86</v>
      </c>
      <c r="C4882" s="1">
        <v>40</v>
      </c>
      <c r="D4882">
        <v>9102025</v>
      </c>
      <c r="E4882">
        <v>4360</v>
      </c>
      <c r="F4882" t="s">
        <v>1950</v>
      </c>
      <c r="G4882">
        <v>6102</v>
      </c>
      <c r="H4882" t="str">
        <f>IF(COUNTIF(Aktiva_företag[FO-nummer],ostolaskut_2025[[#This Row],[Toimittajan Y-tunnus]])&gt;0, "JA", "NEJ")</f>
        <v>NEJ</v>
      </c>
    </row>
    <row r="4883" spans="1:8" x14ac:dyDescent="0.35">
      <c r="A4883" t="s">
        <v>85</v>
      </c>
      <c r="B4883" t="s">
        <v>86</v>
      </c>
      <c r="C4883" s="1">
        <v>20</v>
      </c>
      <c r="D4883">
        <v>7112025</v>
      </c>
      <c r="E4883">
        <v>4340</v>
      </c>
      <c r="F4883" t="s">
        <v>1963</v>
      </c>
      <c r="G4883">
        <v>6102</v>
      </c>
      <c r="H4883" t="str">
        <f>IF(COUNTIF(Aktiva_företag[FO-nummer],ostolaskut_2025[[#This Row],[Toimittajan Y-tunnus]])&gt;0, "JA", "NEJ")</f>
        <v>NEJ</v>
      </c>
    </row>
    <row r="4884" spans="1:8" x14ac:dyDescent="0.35">
      <c r="A4884" t="s">
        <v>85</v>
      </c>
      <c r="B4884" t="s">
        <v>86</v>
      </c>
      <c r="C4884" s="1">
        <v>2335.36</v>
      </c>
      <c r="D4884">
        <v>10112025</v>
      </c>
      <c r="E4884">
        <v>4340</v>
      </c>
      <c r="F4884" t="s">
        <v>1963</v>
      </c>
      <c r="G4884">
        <v>6102</v>
      </c>
      <c r="H4884" t="str">
        <f>IF(COUNTIF(Aktiva_företag[FO-nummer],ostolaskut_2025[[#This Row],[Toimittajan Y-tunnus]])&gt;0, "JA", "NEJ")</f>
        <v>NEJ</v>
      </c>
    </row>
    <row r="4885" spans="1:8" x14ac:dyDescent="0.35">
      <c r="A4885" t="s">
        <v>85</v>
      </c>
      <c r="B4885" t="s">
        <v>86</v>
      </c>
      <c r="C4885" s="1">
        <v>11.7</v>
      </c>
      <c r="D4885">
        <v>14112025</v>
      </c>
      <c r="E4885">
        <v>4343</v>
      </c>
      <c r="F4885" t="s">
        <v>1960</v>
      </c>
      <c r="G4885">
        <v>6102</v>
      </c>
      <c r="H4885" t="str">
        <f>IF(COUNTIF(Aktiva_företag[FO-nummer],ostolaskut_2025[[#This Row],[Toimittajan Y-tunnus]])&gt;0, "JA", "NEJ")</f>
        <v>NEJ</v>
      </c>
    </row>
    <row r="4886" spans="1:8" x14ac:dyDescent="0.35">
      <c r="A4886" t="s">
        <v>85</v>
      </c>
      <c r="B4886" t="s">
        <v>86</v>
      </c>
      <c r="C4886" s="1">
        <v>25.55</v>
      </c>
      <c r="D4886">
        <v>8122025</v>
      </c>
      <c r="E4886">
        <v>4340</v>
      </c>
      <c r="F4886" t="s">
        <v>1963</v>
      </c>
      <c r="G4886">
        <v>6102</v>
      </c>
      <c r="H4886" t="str">
        <f>IF(COUNTIF(Aktiva_företag[FO-nummer],ostolaskut_2025[[#This Row],[Toimittajan Y-tunnus]])&gt;0, "JA", "NEJ")</f>
        <v>NEJ</v>
      </c>
    </row>
    <row r="4887" spans="1:8" x14ac:dyDescent="0.35">
      <c r="A4887" t="s">
        <v>85</v>
      </c>
      <c r="B4887" t="s">
        <v>86</v>
      </c>
      <c r="C4887" s="1">
        <v>2264.84</v>
      </c>
      <c r="D4887">
        <v>31122025</v>
      </c>
      <c r="E4887">
        <v>4340</v>
      </c>
      <c r="F4887" t="s">
        <v>1963</v>
      </c>
      <c r="G4887">
        <v>6102</v>
      </c>
      <c r="H4887" t="str">
        <f>IF(COUNTIF(Aktiva_företag[FO-nummer],ostolaskut_2025[[#This Row],[Toimittajan Y-tunnus]])&gt;0, "JA", "NEJ")</f>
        <v>NEJ</v>
      </c>
    </row>
    <row r="4888" spans="1:8" x14ac:dyDescent="0.35">
      <c r="A4888" t="s">
        <v>1896</v>
      </c>
      <c r="B4888" t="s">
        <v>1897</v>
      </c>
      <c r="C4888" s="1">
        <v>254.98</v>
      </c>
      <c r="D4888">
        <v>16122025</v>
      </c>
      <c r="E4888">
        <v>4470</v>
      </c>
      <c r="F4888" t="s">
        <v>20</v>
      </c>
      <c r="G4888">
        <v>5551</v>
      </c>
      <c r="H4888" t="str">
        <f>IF(COUNTIF(Aktiva_företag[FO-nummer],ostolaskut_2025[[#This Row],[Toimittajan Y-tunnus]])&gt;0, "JA", "NEJ")</f>
        <v>NEJ</v>
      </c>
    </row>
    <row r="4889" spans="1:8" x14ac:dyDescent="0.35">
      <c r="A4889" t="s">
        <v>881</v>
      </c>
      <c r="B4889" t="s">
        <v>882</v>
      </c>
      <c r="C4889" s="1">
        <v>100</v>
      </c>
      <c r="D4889">
        <v>24032025</v>
      </c>
      <c r="E4889">
        <v>4470</v>
      </c>
      <c r="F4889" t="s">
        <v>20</v>
      </c>
      <c r="G4889">
        <v>3901</v>
      </c>
      <c r="H4889" t="str">
        <f>IF(COUNTIF(Aktiva_företag[FO-nummer],ostolaskut_2025[[#This Row],[Toimittajan Y-tunnus]])&gt;0, "JA", "NEJ")</f>
        <v>NEJ</v>
      </c>
    </row>
    <row r="4890" spans="1:8" x14ac:dyDescent="0.35">
      <c r="A4890" t="s">
        <v>767</v>
      </c>
      <c r="B4890" t="s">
        <v>768</v>
      </c>
      <c r="C4890" s="1">
        <v>235.79</v>
      </c>
      <c r="D4890">
        <v>10032025</v>
      </c>
      <c r="E4890">
        <v>4470</v>
      </c>
      <c r="F4890" t="s">
        <v>20</v>
      </c>
      <c r="G4890">
        <v>3901</v>
      </c>
      <c r="H4890" t="str">
        <f>IF(COUNTIF(Aktiva_företag[FO-nummer],ostolaskut_2025[[#This Row],[Toimittajan Y-tunnus]])&gt;0, "JA", "NEJ")</f>
        <v>NEJ</v>
      </c>
    </row>
    <row r="4891" spans="1:8" x14ac:dyDescent="0.35">
      <c r="A4891" t="s">
        <v>767</v>
      </c>
      <c r="B4891" t="s">
        <v>768</v>
      </c>
      <c r="C4891" s="1">
        <v>75.010000000000005</v>
      </c>
      <c r="D4891">
        <v>29092025</v>
      </c>
      <c r="E4891">
        <v>4470</v>
      </c>
      <c r="F4891" t="s">
        <v>20</v>
      </c>
      <c r="G4891">
        <v>3901</v>
      </c>
      <c r="H4891" t="str">
        <f>IF(COUNTIF(Aktiva_företag[FO-nummer],ostolaskut_2025[[#This Row],[Toimittajan Y-tunnus]])&gt;0, "JA", "NEJ")</f>
        <v>NEJ</v>
      </c>
    </row>
    <row r="4892" spans="1:8" x14ac:dyDescent="0.35">
      <c r="A4892" t="s">
        <v>767</v>
      </c>
      <c r="B4892" t="s">
        <v>768</v>
      </c>
      <c r="C4892" s="1">
        <v>75.010000000000005</v>
      </c>
      <c r="D4892">
        <v>10112025</v>
      </c>
      <c r="E4892">
        <v>4470</v>
      </c>
      <c r="F4892" t="s">
        <v>20</v>
      </c>
      <c r="G4892">
        <v>3901</v>
      </c>
      <c r="H4892" t="str">
        <f>IF(COUNTIF(Aktiva_företag[FO-nummer],ostolaskut_2025[[#This Row],[Toimittajan Y-tunnus]])&gt;0, "JA", "NEJ")</f>
        <v>NEJ</v>
      </c>
    </row>
    <row r="4893" spans="1:8" x14ac:dyDescent="0.35">
      <c r="A4893" t="s">
        <v>767</v>
      </c>
      <c r="B4893" t="s">
        <v>768</v>
      </c>
      <c r="C4893" s="1">
        <v>75.010000000000005</v>
      </c>
      <c r="D4893">
        <v>17112025</v>
      </c>
      <c r="E4893">
        <v>4470</v>
      </c>
      <c r="F4893" t="s">
        <v>20</v>
      </c>
      <c r="G4893">
        <v>3901</v>
      </c>
      <c r="H4893" t="str">
        <f>IF(COUNTIF(Aktiva_företag[FO-nummer],ostolaskut_2025[[#This Row],[Toimittajan Y-tunnus]])&gt;0, "JA", "NEJ")</f>
        <v>NEJ</v>
      </c>
    </row>
    <row r="4894" spans="1:8" x14ac:dyDescent="0.35">
      <c r="A4894" t="s">
        <v>767</v>
      </c>
      <c r="B4894" t="s">
        <v>768</v>
      </c>
      <c r="C4894" s="1">
        <v>75.010000000000005</v>
      </c>
      <c r="D4894">
        <v>1122025</v>
      </c>
      <c r="E4894">
        <v>4470</v>
      </c>
      <c r="F4894" t="s">
        <v>20</v>
      </c>
      <c r="G4894">
        <v>3901</v>
      </c>
      <c r="H4894" t="str">
        <f>IF(COUNTIF(Aktiva_företag[FO-nummer],ostolaskut_2025[[#This Row],[Toimittajan Y-tunnus]])&gt;0, "JA", "NEJ")</f>
        <v>NEJ</v>
      </c>
    </row>
    <row r="4895" spans="1:8" x14ac:dyDescent="0.35">
      <c r="A4895" t="s">
        <v>767</v>
      </c>
      <c r="B4895" t="s">
        <v>768</v>
      </c>
      <c r="C4895" s="1">
        <v>64</v>
      </c>
      <c r="D4895">
        <v>8122025</v>
      </c>
      <c r="E4895">
        <v>4470</v>
      </c>
      <c r="F4895" t="s">
        <v>20</v>
      </c>
      <c r="G4895">
        <v>3901</v>
      </c>
      <c r="H4895" t="str">
        <f>IF(COUNTIF(Aktiva_företag[FO-nummer],ostolaskut_2025[[#This Row],[Toimittajan Y-tunnus]])&gt;0, "JA", "NEJ")</f>
        <v>NEJ</v>
      </c>
    </row>
    <row r="4896" spans="1:8" x14ac:dyDescent="0.35">
      <c r="A4896" t="s">
        <v>767</v>
      </c>
      <c r="B4896" t="s">
        <v>768</v>
      </c>
      <c r="C4896" s="1">
        <v>103.16</v>
      </c>
      <c r="D4896">
        <v>15122025</v>
      </c>
      <c r="E4896">
        <v>4470</v>
      </c>
      <c r="F4896" t="s">
        <v>20</v>
      </c>
      <c r="G4896">
        <v>3901</v>
      </c>
      <c r="H4896" t="str">
        <f>IF(COUNTIF(Aktiva_företag[FO-nummer],ostolaskut_2025[[#This Row],[Toimittajan Y-tunnus]])&gt;0, "JA", "NEJ")</f>
        <v>NEJ</v>
      </c>
    </row>
    <row r="4897" spans="1:8" x14ac:dyDescent="0.35">
      <c r="A4897" t="s">
        <v>767</v>
      </c>
      <c r="B4897" t="s">
        <v>768</v>
      </c>
      <c r="C4897" s="1">
        <v>100</v>
      </c>
      <c r="D4897">
        <v>22122025</v>
      </c>
      <c r="E4897">
        <v>4470</v>
      </c>
      <c r="F4897" t="s">
        <v>20</v>
      </c>
      <c r="G4897">
        <v>3901</v>
      </c>
      <c r="H4897" t="str">
        <f>IF(COUNTIF(Aktiva_företag[FO-nummer],ostolaskut_2025[[#This Row],[Toimittajan Y-tunnus]])&gt;0, "JA", "NEJ")</f>
        <v>NEJ</v>
      </c>
    </row>
    <row r="4898" spans="1:8" x14ac:dyDescent="0.35">
      <c r="A4898" t="s">
        <v>767</v>
      </c>
      <c r="B4898" t="s">
        <v>768</v>
      </c>
      <c r="C4898" s="1">
        <v>75.010000000000005</v>
      </c>
      <c r="D4898">
        <v>22122025</v>
      </c>
      <c r="E4898">
        <v>4470</v>
      </c>
      <c r="F4898" t="s">
        <v>20</v>
      </c>
      <c r="G4898">
        <v>3901</v>
      </c>
      <c r="H4898" t="str">
        <f>IF(COUNTIF(Aktiva_företag[FO-nummer],ostolaskut_2025[[#This Row],[Toimittajan Y-tunnus]])&gt;0, "JA", "NEJ")</f>
        <v>NEJ</v>
      </c>
    </row>
    <row r="4899" spans="1:8" x14ac:dyDescent="0.35">
      <c r="A4899" t="s">
        <v>767</v>
      </c>
      <c r="B4899" t="s">
        <v>768</v>
      </c>
      <c r="C4899" s="1">
        <v>117.89</v>
      </c>
      <c r="D4899">
        <v>31122025</v>
      </c>
      <c r="E4899">
        <v>4470</v>
      </c>
      <c r="F4899" t="s">
        <v>20</v>
      </c>
      <c r="G4899">
        <v>3901</v>
      </c>
      <c r="H4899" t="str">
        <f>IF(COUNTIF(Aktiva_företag[FO-nummer],ostolaskut_2025[[#This Row],[Toimittajan Y-tunnus]])&gt;0, "JA", "NEJ")</f>
        <v>NEJ</v>
      </c>
    </row>
    <row r="4900" spans="1:8" x14ac:dyDescent="0.35">
      <c r="A4900" t="s">
        <v>767</v>
      </c>
      <c r="B4900" t="s">
        <v>768</v>
      </c>
      <c r="C4900" s="1">
        <v>75.010000000000005</v>
      </c>
      <c r="D4900">
        <v>31122025</v>
      </c>
      <c r="E4900">
        <v>4470</v>
      </c>
      <c r="F4900" t="s">
        <v>20</v>
      </c>
      <c r="G4900">
        <v>3901</v>
      </c>
      <c r="H4900" t="str">
        <f>IF(COUNTIF(Aktiva_företag[FO-nummer],ostolaskut_2025[[#This Row],[Toimittajan Y-tunnus]])&gt;0, "JA", "NEJ")</f>
        <v>NEJ</v>
      </c>
    </row>
    <row r="4901" spans="1:8" x14ac:dyDescent="0.35">
      <c r="A4901" t="s">
        <v>706</v>
      </c>
      <c r="B4901" t="s">
        <v>707</v>
      </c>
      <c r="C4901" s="1">
        <v>300</v>
      </c>
      <c r="D4901">
        <v>27022025</v>
      </c>
      <c r="E4901">
        <v>4341</v>
      </c>
      <c r="F4901" t="s">
        <v>57</v>
      </c>
      <c r="G4901">
        <v>1101</v>
      </c>
      <c r="H4901" t="str">
        <f>IF(COUNTIF(Aktiva_företag[FO-nummer],ostolaskut_2025[[#This Row],[Toimittajan Y-tunnus]])&gt;0, "JA", "NEJ")</f>
        <v>NEJ</v>
      </c>
    </row>
    <row r="4902" spans="1:8" x14ac:dyDescent="0.35">
      <c r="A4902" t="s">
        <v>706</v>
      </c>
      <c r="B4902" t="s">
        <v>707</v>
      </c>
      <c r="C4902" s="1">
        <v>147.5</v>
      </c>
      <c r="D4902">
        <v>31032025</v>
      </c>
      <c r="E4902">
        <v>4440</v>
      </c>
      <c r="F4902" t="s">
        <v>108</v>
      </c>
      <c r="G4902">
        <v>5501</v>
      </c>
      <c r="H4902" t="str">
        <f>IF(COUNTIF(Aktiva_företag[FO-nummer],ostolaskut_2025[[#This Row],[Toimittajan Y-tunnus]])&gt;0, "JA", "NEJ")</f>
        <v>NEJ</v>
      </c>
    </row>
    <row r="4903" spans="1:8" x14ac:dyDescent="0.35">
      <c r="A4903" t="s">
        <v>706</v>
      </c>
      <c r="B4903" t="s">
        <v>707</v>
      </c>
      <c r="C4903" s="1">
        <v>147.5</v>
      </c>
      <c r="D4903">
        <v>31032025</v>
      </c>
      <c r="E4903">
        <v>4440</v>
      </c>
      <c r="F4903" t="s">
        <v>108</v>
      </c>
      <c r="G4903">
        <v>5501</v>
      </c>
      <c r="H4903" t="str">
        <f>IF(COUNTIF(Aktiva_företag[FO-nummer],ostolaskut_2025[[#This Row],[Toimittajan Y-tunnus]])&gt;0, "JA", "NEJ")</f>
        <v>NEJ</v>
      </c>
    </row>
    <row r="4904" spans="1:8" x14ac:dyDescent="0.35">
      <c r="A4904" t="s">
        <v>706</v>
      </c>
      <c r="B4904" t="s">
        <v>707</v>
      </c>
      <c r="C4904" s="1">
        <v>147.5</v>
      </c>
      <c r="D4904">
        <v>31032025</v>
      </c>
      <c r="E4904">
        <v>4440</v>
      </c>
      <c r="F4904" t="s">
        <v>108</v>
      </c>
      <c r="G4904">
        <v>5501</v>
      </c>
      <c r="H4904" t="str">
        <f>IF(COUNTIF(Aktiva_företag[FO-nummer],ostolaskut_2025[[#This Row],[Toimittajan Y-tunnus]])&gt;0, "JA", "NEJ")</f>
        <v>NEJ</v>
      </c>
    </row>
    <row r="4905" spans="1:8" x14ac:dyDescent="0.35">
      <c r="A4905" t="s">
        <v>706</v>
      </c>
      <c r="B4905" t="s">
        <v>707</v>
      </c>
      <c r="C4905" s="1">
        <v>147.51</v>
      </c>
      <c r="D4905">
        <v>31032025</v>
      </c>
      <c r="E4905">
        <v>4440</v>
      </c>
      <c r="F4905" t="s">
        <v>108</v>
      </c>
      <c r="G4905">
        <v>5551</v>
      </c>
      <c r="H4905" t="str">
        <f>IF(COUNTIF(Aktiva_företag[FO-nummer],ostolaskut_2025[[#This Row],[Toimittajan Y-tunnus]])&gt;0, "JA", "NEJ")</f>
        <v>NEJ</v>
      </c>
    </row>
    <row r="4906" spans="1:8" x14ac:dyDescent="0.35">
      <c r="A4906" t="s">
        <v>706</v>
      </c>
      <c r="B4906" t="s">
        <v>707</v>
      </c>
      <c r="C4906" s="1">
        <v>1250</v>
      </c>
      <c r="D4906">
        <v>29112025</v>
      </c>
      <c r="E4906">
        <v>4341</v>
      </c>
      <c r="F4906" t="s">
        <v>57</v>
      </c>
      <c r="G4906">
        <v>1101</v>
      </c>
      <c r="H4906" t="str">
        <f>IF(COUNTIF(Aktiva_företag[FO-nummer],ostolaskut_2025[[#This Row],[Toimittajan Y-tunnus]])&gt;0, "JA", "NEJ")</f>
        <v>NEJ</v>
      </c>
    </row>
    <row r="4907" spans="1:8" x14ac:dyDescent="0.35">
      <c r="A4907" t="s">
        <v>706</v>
      </c>
      <c r="B4907" t="s">
        <v>707</v>
      </c>
      <c r="C4907" s="1">
        <v>600</v>
      </c>
      <c r="D4907">
        <v>22122025</v>
      </c>
      <c r="E4907">
        <v>4341</v>
      </c>
      <c r="F4907" t="s">
        <v>57</v>
      </c>
      <c r="G4907">
        <v>1101</v>
      </c>
      <c r="H4907" t="str">
        <f>IF(COUNTIF(Aktiva_företag[FO-nummer],ostolaskut_2025[[#This Row],[Toimittajan Y-tunnus]])&gt;0, "JA", "NEJ")</f>
        <v>NEJ</v>
      </c>
    </row>
    <row r="4908" spans="1:8" x14ac:dyDescent="0.35">
      <c r="A4908" t="s">
        <v>91</v>
      </c>
      <c r="B4908" t="s">
        <v>92</v>
      </c>
      <c r="C4908" s="1">
        <v>100</v>
      </c>
      <c r="D4908">
        <v>2012025</v>
      </c>
      <c r="E4908">
        <v>4341</v>
      </c>
      <c r="F4908" t="s">
        <v>57</v>
      </c>
      <c r="G4908">
        <v>5501</v>
      </c>
      <c r="H4908" t="str">
        <f>IF(COUNTIF(Aktiva_företag[FO-nummer],ostolaskut_2025[[#This Row],[Toimittajan Y-tunnus]])&gt;0, "JA", "NEJ")</f>
        <v>NEJ</v>
      </c>
    </row>
    <row r="4909" spans="1:8" x14ac:dyDescent="0.35">
      <c r="A4909" t="s">
        <v>91</v>
      </c>
      <c r="B4909" t="s">
        <v>92</v>
      </c>
      <c r="C4909" s="1">
        <v>100</v>
      </c>
      <c r="D4909">
        <v>6022025</v>
      </c>
      <c r="E4909">
        <v>4341</v>
      </c>
      <c r="F4909" t="s">
        <v>57</v>
      </c>
      <c r="G4909">
        <v>5501</v>
      </c>
      <c r="H4909" t="str">
        <f>IF(COUNTIF(Aktiva_företag[FO-nummer],ostolaskut_2025[[#This Row],[Toimittajan Y-tunnus]])&gt;0, "JA", "NEJ")</f>
        <v>NEJ</v>
      </c>
    </row>
    <row r="4910" spans="1:8" x14ac:dyDescent="0.35">
      <c r="A4910" t="s">
        <v>91</v>
      </c>
      <c r="B4910" t="s">
        <v>92</v>
      </c>
      <c r="C4910" s="1">
        <v>100</v>
      </c>
      <c r="D4910">
        <v>4032025</v>
      </c>
      <c r="E4910">
        <v>4341</v>
      </c>
      <c r="F4910" t="s">
        <v>57</v>
      </c>
      <c r="G4910">
        <v>5501</v>
      </c>
      <c r="H4910" t="str">
        <f>IF(COUNTIF(Aktiva_företag[FO-nummer],ostolaskut_2025[[#This Row],[Toimittajan Y-tunnus]])&gt;0, "JA", "NEJ")</f>
        <v>NEJ</v>
      </c>
    </row>
    <row r="4911" spans="1:8" x14ac:dyDescent="0.35">
      <c r="A4911" t="s">
        <v>91</v>
      </c>
      <c r="B4911" t="s">
        <v>92</v>
      </c>
      <c r="C4911" s="1">
        <v>100</v>
      </c>
      <c r="D4911">
        <v>4042025</v>
      </c>
      <c r="E4911">
        <v>4341</v>
      </c>
      <c r="F4911" t="s">
        <v>57</v>
      </c>
      <c r="G4911">
        <v>5501</v>
      </c>
      <c r="H4911" t="str">
        <f>IF(COUNTIF(Aktiva_företag[FO-nummer],ostolaskut_2025[[#This Row],[Toimittajan Y-tunnus]])&gt;0, "JA", "NEJ")</f>
        <v>NEJ</v>
      </c>
    </row>
    <row r="4912" spans="1:8" x14ac:dyDescent="0.35">
      <c r="A4912" t="s">
        <v>91</v>
      </c>
      <c r="B4912" t="s">
        <v>92</v>
      </c>
      <c r="C4912" s="1">
        <v>100</v>
      </c>
      <c r="D4912">
        <v>5052025</v>
      </c>
      <c r="E4912">
        <v>4341</v>
      </c>
      <c r="F4912" t="s">
        <v>57</v>
      </c>
      <c r="G4912">
        <v>5501</v>
      </c>
      <c r="H4912" t="str">
        <f>IF(COUNTIF(Aktiva_företag[FO-nummer],ostolaskut_2025[[#This Row],[Toimittajan Y-tunnus]])&gt;0, "JA", "NEJ")</f>
        <v>NEJ</v>
      </c>
    </row>
    <row r="4913" spans="1:8" x14ac:dyDescent="0.35">
      <c r="A4913" t="s">
        <v>91</v>
      </c>
      <c r="B4913" t="s">
        <v>92</v>
      </c>
      <c r="C4913" s="1">
        <v>100</v>
      </c>
      <c r="D4913">
        <v>3062025</v>
      </c>
      <c r="E4913">
        <v>4341</v>
      </c>
      <c r="F4913" t="s">
        <v>57</v>
      </c>
      <c r="G4913">
        <v>5501</v>
      </c>
      <c r="H4913" t="str">
        <f>IF(COUNTIF(Aktiva_företag[FO-nummer],ostolaskut_2025[[#This Row],[Toimittajan Y-tunnus]])&gt;0, "JA", "NEJ")</f>
        <v>NEJ</v>
      </c>
    </row>
    <row r="4914" spans="1:8" x14ac:dyDescent="0.35">
      <c r="A4914" t="s">
        <v>330</v>
      </c>
      <c r="B4914" t="s">
        <v>331</v>
      </c>
      <c r="C4914" s="1">
        <v>98.04</v>
      </c>
      <c r="D4914">
        <v>22012025</v>
      </c>
      <c r="E4914">
        <v>4530</v>
      </c>
      <c r="F4914" t="s">
        <v>225</v>
      </c>
      <c r="G4914">
        <v>5501</v>
      </c>
      <c r="H4914" t="str">
        <f>IF(COUNTIF(Aktiva_företag[FO-nummer],ostolaskut_2025[[#This Row],[Toimittajan Y-tunnus]])&gt;0, "JA", "NEJ")</f>
        <v>NEJ</v>
      </c>
    </row>
    <row r="4915" spans="1:8" x14ac:dyDescent="0.35">
      <c r="A4915" t="s">
        <v>1411</v>
      </c>
      <c r="B4915" t="s">
        <v>11</v>
      </c>
      <c r="C4915" s="1">
        <v>149</v>
      </c>
      <c r="D4915">
        <v>14072025</v>
      </c>
      <c r="E4915">
        <v>4470</v>
      </c>
      <c r="F4915" t="s">
        <v>20</v>
      </c>
      <c r="G4915">
        <v>3901</v>
      </c>
      <c r="H4915" t="str">
        <f>IF(COUNTIF(Aktiva_företag[FO-nummer],ostolaskut_2025[[#This Row],[Toimittajan Y-tunnus]])&gt;0, "JA", "NEJ")</f>
        <v>NEJ</v>
      </c>
    </row>
    <row r="4916" spans="1:8" x14ac:dyDescent="0.35">
      <c r="A4916" t="s">
        <v>1080</v>
      </c>
      <c r="B4916" t="s">
        <v>1081</v>
      </c>
      <c r="C4916" s="1">
        <v>172.41</v>
      </c>
      <c r="D4916">
        <v>2052025</v>
      </c>
      <c r="E4916">
        <v>4501</v>
      </c>
      <c r="F4916" t="s">
        <v>214</v>
      </c>
      <c r="G4916">
        <v>3051</v>
      </c>
      <c r="H4916" t="str">
        <f>IF(COUNTIF(Aktiva_företag[FO-nummer],ostolaskut_2025[[#This Row],[Toimittajan Y-tunnus]])&gt;0, "JA", "NEJ")</f>
        <v>NEJ</v>
      </c>
    </row>
    <row r="4917" spans="1:8" x14ac:dyDescent="0.35">
      <c r="A4917" t="s">
        <v>1080</v>
      </c>
      <c r="B4917" t="s">
        <v>1081</v>
      </c>
      <c r="C4917" s="1">
        <v>-172.41</v>
      </c>
      <c r="D4917">
        <v>11062025</v>
      </c>
      <c r="E4917">
        <v>4501</v>
      </c>
      <c r="F4917" t="s">
        <v>214</v>
      </c>
      <c r="G4917">
        <v>3051</v>
      </c>
      <c r="H4917" t="str">
        <f>IF(COUNTIF(Aktiva_företag[FO-nummer],ostolaskut_2025[[#This Row],[Toimittajan Y-tunnus]])&gt;0, "JA", "NEJ")</f>
        <v>NEJ</v>
      </c>
    </row>
    <row r="4918" spans="1:8" x14ac:dyDescent="0.35">
      <c r="A4918" t="s">
        <v>1080</v>
      </c>
      <c r="B4918" t="s">
        <v>1081</v>
      </c>
      <c r="C4918" s="1">
        <v>223.41</v>
      </c>
      <c r="D4918">
        <v>28082025</v>
      </c>
      <c r="E4918">
        <v>4501</v>
      </c>
      <c r="F4918" t="s">
        <v>214</v>
      </c>
      <c r="G4918">
        <v>3051</v>
      </c>
      <c r="H4918" t="str">
        <f>IF(COUNTIF(Aktiva_företag[FO-nummer],ostolaskut_2025[[#This Row],[Toimittajan Y-tunnus]])&gt;0, "JA", "NEJ")</f>
        <v>NEJ</v>
      </c>
    </row>
    <row r="4919" spans="1:8" x14ac:dyDescent="0.35">
      <c r="A4919" t="s">
        <v>1080</v>
      </c>
      <c r="B4919" t="s">
        <v>1081</v>
      </c>
      <c r="C4919" s="1">
        <v>827.24</v>
      </c>
      <c r="D4919">
        <v>4092025</v>
      </c>
      <c r="E4919">
        <v>4501</v>
      </c>
      <c r="F4919" t="s">
        <v>214</v>
      </c>
      <c r="G4919">
        <v>3051</v>
      </c>
      <c r="H4919" t="str">
        <f>IF(COUNTIF(Aktiva_företag[FO-nummer],ostolaskut_2025[[#This Row],[Toimittajan Y-tunnus]])&gt;0, "JA", "NEJ")</f>
        <v>NEJ</v>
      </c>
    </row>
    <row r="4920" spans="1:8" x14ac:dyDescent="0.35">
      <c r="A4920" t="s">
        <v>1080</v>
      </c>
      <c r="B4920" t="s">
        <v>1081</v>
      </c>
      <c r="C4920" s="1">
        <v>38</v>
      </c>
      <c r="D4920">
        <v>30102025</v>
      </c>
      <c r="E4920">
        <v>4501</v>
      </c>
      <c r="F4920" t="s">
        <v>214</v>
      </c>
      <c r="G4920">
        <v>3051</v>
      </c>
      <c r="H4920" t="str">
        <f>IF(COUNTIF(Aktiva_företag[FO-nummer],ostolaskut_2025[[#This Row],[Toimittajan Y-tunnus]])&gt;0, "JA", "NEJ")</f>
        <v>NEJ</v>
      </c>
    </row>
    <row r="4921" spans="1:8" x14ac:dyDescent="0.35">
      <c r="A4921" t="s">
        <v>940</v>
      </c>
      <c r="B4921" t="s">
        <v>941</v>
      </c>
      <c r="C4921" s="1">
        <v>700</v>
      </c>
      <c r="D4921">
        <v>2042025</v>
      </c>
      <c r="E4921">
        <v>4342</v>
      </c>
      <c r="F4921" t="s">
        <v>22</v>
      </c>
      <c r="G4921">
        <v>5551</v>
      </c>
      <c r="H4921" t="str">
        <f>IF(COUNTIF(Aktiva_företag[FO-nummer],ostolaskut_2025[[#This Row],[Toimittajan Y-tunnus]])&gt;0, "JA", "NEJ")</f>
        <v>NEJ</v>
      </c>
    </row>
    <row r="4922" spans="1:8" x14ac:dyDescent="0.35">
      <c r="A4922" t="s">
        <v>940</v>
      </c>
      <c r="B4922" t="s">
        <v>941</v>
      </c>
      <c r="C4922" s="1">
        <v>700</v>
      </c>
      <c r="D4922">
        <v>4052025</v>
      </c>
      <c r="E4922">
        <v>4342</v>
      </c>
      <c r="F4922" t="s">
        <v>22</v>
      </c>
      <c r="G4922">
        <v>5551</v>
      </c>
      <c r="H4922" t="str">
        <f>IF(COUNTIF(Aktiva_företag[FO-nummer],ostolaskut_2025[[#This Row],[Toimittajan Y-tunnus]])&gt;0, "JA", "NEJ")</f>
        <v>NEJ</v>
      </c>
    </row>
    <row r="4923" spans="1:8" x14ac:dyDescent="0.35">
      <c r="A4923" t="s">
        <v>961</v>
      </c>
      <c r="B4923" t="s">
        <v>962</v>
      </c>
      <c r="C4923" s="1">
        <v>1614</v>
      </c>
      <c r="D4923">
        <v>7042025</v>
      </c>
      <c r="E4923">
        <v>1115</v>
      </c>
      <c r="F4923" t="s">
        <v>357</v>
      </c>
      <c r="G4923">
        <v>3021</v>
      </c>
      <c r="H4923" t="str">
        <f>IF(COUNTIF(Aktiva_företag[FO-nummer],ostolaskut_2025[[#This Row],[Toimittajan Y-tunnus]])&gt;0, "JA", "NEJ")</f>
        <v>NEJ</v>
      </c>
    </row>
    <row r="4924" spans="1:8" x14ac:dyDescent="0.35">
      <c r="A4924" t="s">
        <v>961</v>
      </c>
      <c r="B4924" t="s">
        <v>962</v>
      </c>
      <c r="C4924" s="1">
        <v>3690</v>
      </c>
      <c r="D4924">
        <v>29062025</v>
      </c>
      <c r="E4924">
        <v>1124</v>
      </c>
      <c r="F4924" t="s">
        <v>568</v>
      </c>
      <c r="G4924">
        <v>5352</v>
      </c>
      <c r="H4924" t="str">
        <f>IF(COUNTIF(Aktiva_företag[FO-nummer],ostolaskut_2025[[#This Row],[Toimittajan Y-tunnus]])&gt;0, "JA", "NEJ")</f>
        <v>NEJ</v>
      </c>
    </row>
    <row r="4925" spans="1:8" x14ac:dyDescent="0.35">
      <c r="A4925" t="s">
        <v>961</v>
      </c>
      <c r="B4925" t="s">
        <v>962</v>
      </c>
      <c r="C4925" s="1">
        <v>1682</v>
      </c>
      <c r="D4925">
        <v>30122025</v>
      </c>
      <c r="E4925">
        <v>4340</v>
      </c>
      <c r="F4925" t="s">
        <v>66</v>
      </c>
      <c r="G4925">
        <v>5352</v>
      </c>
      <c r="H4925" t="str">
        <f>IF(COUNTIF(Aktiva_företag[FO-nummer],ostolaskut_2025[[#This Row],[Toimittajan Y-tunnus]])&gt;0, "JA", "NEJ")</f>
        <v>NEJ</v>
      </c>
    </row>
    <row r="4926" spans="1:8" x14ac:dyDescent="0.35">
      <c r="A4926" t="s">
        <v>1113</v>
      </c>
      <c r="B4926" t="s">
        <v>1114</v>
      </c>
      <c r="C4926" s="1">
        <v>290</v>
      </c>
      <c r="D4926">
        <v>8052025</v>
      </c>
      <c r="E4926">
        <v>4440</v>
      </c>
      <c r="F4926" t="s">
        <v>108</v>
      </c>
      <c r="G4926">
        <v>3051</v>
      </c>
      <c r="H4926" t="str">
        <f>IF(COUNTIF(Aktiva_företag[FO-nummer],ostolaskut_2025[[#This Row],[Toimittajan Y-tunnus]])&gt;0, "JA", "NEJ")</f>
        <v>NEJ</v>
      </c>
    </row>
    <row r="4927" spans="1:8" x14ac:dyDescent="0.35">
      <c r="A4927" t="s">
        <v>456</v>
      </c>
      <c r="B4927" t="s">
        <v>457</v>
      </c>
      <c r="C4927" s="1">
        <v>18803.400000000001</v>
      </c>
      <c r="D4927">
        <v>1022025</v>
      </c>
      <c r="E4927">
        <v>4341</v>
      </c>
      <c r="F4927" t="s">
        <v>57</v>
      </c>
      <c r="G4927">
        <v>5501</v>
      </c>
      <c r="H4927" t="str">
        <f>IF(COUNTIF(Aktiva_företag[FO-nummer],ostolaskut_2025[[#This Row],[Toimittajan Y-tunnus]])&gt;0, "JA", "NEJ")</f>
        <v>NEJ</v>
      </c>
    </row>
    <row r="4928" spans="1:8" x14ac:dyDescent="0.35">
      <c r="A4928" t="s">
        <v>456</v>
      </c>
      <c r="B4928" t="s">
        <v>457</v>
      </c>
      <c r="C4928" s="1">
        <v>61453.33</v>
      </c>
      <c r="D4928">
        <v>1022025</v>
      </c>
      <c r="E4928">
        <v>4341</v>
      </c>
      <c r="F4928" t="s">
        <v>57</v>
      </c>
      <c r="G4928">
        <v>5501</v>
      </c>
      <c r="H4928" t="str">
        <f>IF(COUNTIF(Aktiva_företag[FO-nummer],ostolaskut_2025[[#This Row],[Toimittajan Y-tunnus]])&gt;0, "JA", "NEJ")</f>
        <v>NEJ</v>
      </c>
    </row>
    <row r="4929" spans="1:8" x14ac:dyDescent="0.35">
      <c r="A4929" t="s">
        <v>456</v>
      </c>
      <c r="B4929" t="s">
        <v>457</v>
      </c>
      <c r="C4929" s="1">
        <v>277.2</v>
      </c>
      <c r="D4929">
        <v>10022025</v>
      </c>
      <c r="E4929">
        <v>4341</v>
      </c>
      <c r="F4929" t="s">
        <v>57</v>
      </c>
      <c r="G4929">
        <v>5501</v>
      </c>
      <c r="H4929" t="str">
        <f>IF(COUNTIF(Aktiva_företag[FO-nummer],ostolaskut_2025[[#This Row],[Toimittajan Y-tunnus]])&gt;0, "JA", "NEJ")</f>
        <v>NEJ</v>
      </c>
    </row>
    <row r="4930" spans="1:8" x14ac:dyDescent="0.35">
      <c r="A4930" t="s">
        <v>456</v>
      </c>
      <c r="B4930" t="s">
        <v>457</v>
      </c>
      <c r="C4930" s="1">
        <v>277.2</v>
      </c>
      <c r="D4930">
        <v>7032025</v>
      </c>
      <c r="E4930">
        <v>4341</v>
      </c>
      <c r="F4930" t="s">
        <v>57</v>
      </c>
      <c r="G4930">
        <v>5501</v>
      </c>
      <c r="H4930" t="str">
        <f>IF(COUNTIF(Aktiva_företag[FO-nummer],ostolaskut_2025[[#This Row],[Toimittajan Y-tunnus]])&gt;0, "JA", "NEJ")</f>
        <v>NEJ</v>
      </c>
    </row>
    <row r="4931" spans="1:8" x14ac:dyDescent="0.35">
      <c r="A4931" t="s">
        <v>456</v>
      </c>
      <c r="B4931" t="s">
        <v>457</v>
      </c>
      <c r="C4931" s="1">
        <v>277.2</v>
      </c>
      <c r="D4931">
        <v>9042025</v>
      </c>
      <c r="E4931">
        <v>4341</v>
      </c>
      <c r="F4931" t="s">
        <v>57</v>
      </c>
      <c r="G4931">
        <v>5501</v>
      </c>
      <c r="H4931" t="str">
        <f>IF(COUNTIF(Aktiva_företag[FO-nummer],ostolaskut_2025[[#This Row],[Toimittajan Y-tunnus]])&gt;0, "JA", "NEJ")</f>
        <v>NEJ</v>
      </c>
    </row>
    <row r="4932" spans="1:8" x14ac:dyDescent="0.35">
      <c r="A4932" t="s">
        <v>456</v>
      </c>
      <c r="B4932" t="s">
        <v>457</v>
      </c>
      <c r="C4932" s="1">
        <v>277.2</v>
      </c>
      <c r="D4932">
        <v>7052025</v>
      </c>
      <c r="E4932">
        <v>4341</v>
      </c>
      <c r="F4932" t="s">
        <v>57</v>
      </c>
      <c r="G4932">
        <v>5501</v>
      </c>
      <c r="H4932" t="str">
        <f>IF(COUNTIF(Aktiva_företag[FO-nummer],ostolaskut_2025[[#This Row],[Toimittajan Y-tunnus]])&gt;0, "JA", "NEJ")</f>
        <v>NEJ</v>
      </c>
    </row>
    <row r="4933" spans="1:8" x14ac:dyDescent="0.35">
      <c r="A4933" t="s">
        <v>456</v>
      </c>
      <c r="B4933" t="s">
        <v>457</v>
      </c>
      <c r="C4933" s="1">
        <v>277.2</v>
      </c>
      <c r="D4933">
        <v>7062025</v>
      </c>
      <c r="E4933">
        <v>4341</v>
      </c>
      <c r="F4933" t="s">
        <v>57</v>
      </c>
      <c r="G4933">
        <v>5501</v>
      </c>
      <c r="H4933" t="str">
        <f>IF(COUNTIF(Aktiva_företag[FO-nummer],ostolaskut_2025[[#This Row],[Toimittajan Y-tunnus]])&gt;0, "JA", "NEJ")</f>
        <v>NEJ</v>
      </c>
    </row>
    <row r="4934" spans="1:8" x14ac:dyDescent="0.35">
      <c r="A4934" t="s">
        <v>456</v>
      </c>
      <c r="B4934" t="s">
        <v>457</v>
      </c>
      <c r="C4934" s="1">
        <v>277.2</v>
      </c>
      <c r="D4934">
        <v>7072025</v>
      </c>
      <c r="E4934">
        <v>4341</v>
      </c>
      <c r="F4934" t="s">
        <v>57</v>
      </c>
      <c r="G4934">
        <v>5501</v>
      </c>
      <c r="H4934" t="str">
        <f>IF(COUNTIF(Aktiva_företag[FO-nummer],ostolaskut_2025[[#This Row],[Toimittajan Y-tunnus]])&gt;0, "JA", "NEJ")</f>
        <v>NEJ</v>
      </c>
    </row>
    <row r="4935" spans="1:8" x14ac:dyDescent="0.35">
      <c r="A4935" t="s">
        <v>456</v>
      </c>
      <c r="B4935" t="s">
        <v>457</v>
      </c>
      <c r="C4935" s="1">
        <v>277.2</v>
      </c>
      <c r="D4935">
        <v>7082025</v>
      </c>
      <c r="E4935">
        <v>4341</v>
      </c>
      <c r="F4935" t="s">
        <v>57</v>
      </c>
      <c r="G4935">
        <v>5501</v>
      </c>
      <c r="H4935" t="str">
        <f>IF(COUNTIF(Aktiva_företag[FO-nummer],ostolaskut_2025[[#This Row],[Toimittajan Y-tunnus]])&gt;0, "JA", "NEJ")</f>
        <v>NEJ</v>
      </c>
    </row>
    <row r="4936" spans="1:8" x14ac:dyDescent="0.35">
      <c r="A4936" t="s">
        <v>456</v>
      </c>
      <c r="B4936" t="s">
        <v>457</v>
      </c>
      <c r="C4936" s="1">
        <v>277.2</v>
      </c>
      <c r="D4936">
        <v>7092025</v>
      </c>
      <c r="E4936">
        <v>4341</v>
      </c>
      <c r="F4936" t="s">
        <v>57</v>
      </c>
      <c r="G4936">
        <v>5501</v>
      </c>
      <c r="H4936" t="str">
        <f>IF(COUNTIF(Aktiva_företag[FO-nummer],ostolaskut_2025[[#This Row],[Toimittajan Y-tunnus]])&gt;0, "JA", "NEJ")</f>
        <v>NEJ</v>
      </c>
    </row>
    <row r="4937" spans="1:8" x14ac:dyDescent="0.35">
      <c r="A4937" t="s">
        <v>456</v>
      </c>
      <c r="B4937" t="s">
        <v>457</v>
      </c>
      <c r="C4937" s="1">
        <v>277.2</v>
      </c>
      <c r="D4937">
        <v>6102025</v>
      </c>
      <c r="E4937">
        <v>4341</v>
      </c>
      <c r="F4937" t="s">
        <v>57</v>
      </c>
      <c r="G4937">
        <v>5501</v>
      </c>
      <c r="H4937" t="str">
        <f>IF(COUNTIF(Aktiva_företag[FO-nummer],ostolaskut_2025[[#This Row],[Toimittajan Y-tunnus]])&gt;0, "JA", "NEJ")</f>
        <v>NEJ</v>
      </c>
    </row>
    <row r="4938" spans="1:8" x14ac:dyDescent="0.35">
      <c r="A4938" t="s">
        <v>456</v>
      </c>
      <c r="B4938" t="s">
        <v>457</v>
      </c>
      <c r="C4938" s="1">
        <v>277.2</v>
      </c>
      <c r="D4938">
        <v>7112025</v>
      </c>
      <c r="E4938">
        <v>4341</v>
      </c>
      <c r="F4938" t="s">
        <v>57</v>
      </c>
      <c r="G4938">
        <v>5501</v>
      </c>
      <c r="H4938" t="str">
        <f>IF(COUNTIF(Aktiva_företag[FO-nummer],ostolaskut_2025[[#This Row],[Toimittajan Y-tunnus]])&gt;0, "JA", "NEJ")</f>
        <v>NEJ</v>
      </c>
    </row>
    <row r="4939" spans="1:8" x14ac:dyDescent="0.35">
      <c r="A4939" t="s">
        <v>456</v>
      </c>
      <c r="B4939" t="s">
        <v>457</v>
      </c>
      <c r="C4939" s="1">
        <v>277.2</v>
      </c>
      <c r="D4939">
        <v>9122025</v>
      </c>
      <c r="E4939">
        <v>4341</v>
      </c>
      <c r="F4939" t="s">
        <v>57</v>
      </c>
      <c r="G4939">
        <v>5501</v>
      </c>
      <c r="H4939" t="str">
        <f>IF(COUNTIF(Aktiva_företag[FO-nummer],ostolaskut_2025[[#This Row],[Toimittajan Y-tunnus]])&gt;0, "JA", "NEJ")</f>
        <v>NEJ</v>
      </c>
    </row>
    <row r="4940" spans="1:8" x14ac:dyDescent="0.35">
      <c r="A4940" t="s">
        <v>698</v>
      </c>
      <c r="B4940" t="s">
        <v>699</v>
      </c>
      <c r="C4940" s="1">
        <v>3600</v>
      </c>
      <c r="D4940">
        <v>26022025</v>
      </c>
      <c r="E4940">
        <v>4341</v>
      </c>
      <c r="F4940" t="s">
        <v>57</v>
      </c>
      <c r="G4940">
        <v>3251</v>
      </c>
      <c r="H4940" t="str">
        <f>IF(COUNTIF(Aktiva_företag[FO-nummer],ostolaskut_2025[[#This Row],[Toimittajan Y-tunnus]])&gt;0, "JA", "NEJ")</f>
        <v>NEJ</v>
      </c>
    </row>
    <row r="4941" spans="1:8" x14ac:dyDescent="0.35">
      <c r="A4941" t="s">
        <v>698</v>
      </c>
      <c r="B4941" t="s">
        <v>699</v>
      </c>
      <c r="C4941" s="1">
        <v>298.52999999999997</v>
      </c>
      <c r="D4941">
        <v>1092025</v>
      </c>
      <c r="E4941">
        <v>4360</v>
      </c>
      <c r="F4941" t="s">
        <v>76</v>
      </c>
      <c r="G4941">
        <v>3251</v>
      </c>
      <c r="H4941" t="str">
        <f>IF(COUNTIF(Aktiva_företag[FO-nummer],ostolaskut_2025[[#This Row],[Toimittajan Y-tunnus]])&gt;0, "JA", "NEJ")</f>
        <v>NEJ</v>
      </c>
    </row>
    <row r="4942" spans="1:8" x14ac:dyDescent="0.35">
      <c r="A4942" t="s">
        <v>698</v>
      </c>
      <c r="B4942" t="s">
        <v>699</v>
      </c>
      <c r="C4942" s="1">
        <v>264.06</v>
      </c>
      <c r="D4942">
        <v>28112025</v>
      </c>
      <c r="E4942">
        <v>4360</v>
      </c>
      <c r="F4942" t="s">
        <v>76</v>
      </c>
      <c r="G4942">
        <v>3251</v>
      </c>
      <c r="H4942" t="str">
        <f>IF(COUNTIF(Aktiva_företag[FO-nummer],ostolaskut_2025[[#This Row],[Toimittajan Y-tunnus]])&gt;0, "JA", "NEJ")</f>
        <v>NEJ</v>
      </c>
    </row>
    <row r="4943" spans="1:8" x14ac:dyDescent="0.35">
      <c r="A4943" t="s">
        <v>271</v>
      </c>
      <c r="B4943" t="s">
        <v>272</v>
      </c>
      <c r="C4943" s="1">
        <v>437.93</v>
      </c>
      <c r="D4943">
        <v>17012025</v>
      </c>
      <c r="E4943">
        <v>4600</v>
      </c>
      <c r="F4943" t="s">
        <v>120</v>
      </c>
      <c r="G4943">
        <v>5352</v>
      </c>
      <c r="H4943" t="str">
        <f>IF(COUNTIF(Aktiva_företag[FO-nummer],ostolaskut_2025[[#This Row],[Toimittajan Y-tunnus]])&gt;0, "JA", "NEJ")</f>
        <v>NEJ</v>
      </c>
    </row>
    <row r="4944" spans="1:8" x14ac:dyDescent="0.35">
      <c r="A4944" t="s">
        <v>271</v>
      </c>
      <c r="B4944" t="s">
        <v>272</v>
      </c>
      <c r="C4944" s="1">
        <v>339.11</v>
      </c>
      <c r="D4944">
        <v>12022025</v>
      </c>
      <c r="E4944">
        <v>4600</v>
      </c>
      <c r="F4944" t="s">
        <v>120</v>
      </c>
      <c r="G4944">
        <v>5352</v>
      </c>
      <c r="H4944" t="str">
        <f>IF(COUNTIF(Aktiva_företag[FO-nummer],ostolaskut_2025[[#This Row],[Toimittajan Y-tunnus]])&gt;0, "JA", "NEJ")</f>
        <v>NEJ</v>
      </c>
    </row>
    <row r="4945" spans="1:8" x14ac:dyDescent="0.35">
      <c r="A4945" t="s">
        <v>271</v>
      </c>
      <c r="B4945" t="s">
        <v>272</v>
      </c>
      <c r="C4945" s="1">
        <v>51.25</v>
      </c>
      <c r="D4945">
        <v>31032025</v>
      </c>
      <c r="E4945">
        <v>4600</v>
      </c>
      <c r="F4945" t="s">
        <v>120</v>
      </c>
      <c r="G4945">
        <v>5352</v>
      </c>
      <c r="H4945" t="str">
        <f>IF(COUNTIF(Aktiva_företag[FO-nummer],ostolaskut_2025[[#This Row],[Toimittajan Y-tunnus]])&gt;0, "JA", "NEJ")</f>
        <v>NEJ</v>
      </c>
    </row>
    <row r="4946" spans="1:8" x14ac:dyDescent="0.35">
      <c r="A4946" t="s">
        <v>271</v>
      </c>
      <c r="B4946" t="s">
        <v>272</v>
      </c>
      <c r="C4946" s="1">
        <v>292.2</v>
      </c>
      <c r="D4946">
        <v>22072025</v>
      </c>
      <c r="E4946">
        <v>4600</v>
      </c>
      <c r="F4946" t="s">
        <v>120</v>
      </c>
      <c r="G4946">
        <v>5352</v>
      </c>
      <c r="H4946" t="str">
        <f>IF(COUNTIF(Aktiva_företag[FO-nummer],ostolaskut_2025[[#This Row],[Toimittajan Y-tunnus]])&gt;0, "JA", "NEJ")</f>
        <v>NEJ</v>
      </c>
    </row>
    <row r="4947" spans="1:8" x14ac:dyDescent="0.35">
      <c r="A4947" t="s">
        <v>271</v>
      </c>
      <c r="B4947" t="s">
        <v>272</v>
      </c>
      <c r="C4947" s="1">
        <v>11</v>
      </c>
      <c r="D4947">
        <v>20082025</v>
      </c>
      <c r="E4947">
        <v>4360</v>
      </c>
      <c r="F4947" t="s">
        <v>76</v>
      </c>
      <c r="G4947">
        <v>5352</v>
      </c>
      <c r="H4947" t="str">
        <f>IF(COUNTIF(Aktiva_företag[FO-nummer],ostolaskut_2025[[#This Row],[Toimittajan Y-tunnus]])&gt;0, "JA", "NEJ")</f>
        <v>NEJ</v>
      </c>
    </row>
    <row r="4948" spans="1:8" x14ac:dyDescent="0.35">
      <c r="A4948" t="s">
        <v>271</v>
      </c>
      <c r="B4948" t="s">
        <v>272</v>
      </c>
      <c r="C4948" s="1">
        <v>11</v>
      </c>
      <c r="D4948">
        <v>20082025</v>
      </c>
      <c r="E4948">
        <v>4360</v>
      </c>
      <c r="F4948" t="s">
        <v>76</v>
      </c>
      <c r="G4948">
        <v>5352</v>
      </c>
      <c r="H4948" t="str">
        <f>IF(COUNTIF(Aktiva_företag[FO-nummer],ostolaskut_2025[[#This Row],[Toimittajan Y-tunnus]])&gt;0, "JA", "NEJ")</f>
        <v>NEJ</v>
      </c>
    </row>
    <row r="4949" spans="1:8" x14ac:dyDescent="0.35">
      <c r="A4949" t="s">
        <v>271</v>
      </c>
      <c r="B4949" t="s">
        <v>272</v>
      </c>
      <c r="C4949" s="1">
        <v>518.5</v>
      </c>
      <c r="D4949">
        <v>20082025</v>
      </c>
      <c r="E4949">
        <v>4600</v>
      </c>
      <c r="F4949" t="s">
        <v>120</v>
      </c>
      <c r="G4949">
        <v>5352</v>
      </c>
      <c r="H4949" t="str">
        <f>IF(COUNTIF(Aktiva_företag[FO-nummer],ostolaskut_2025[[#This Row],[Toimittajan Y-tunnus]])&gt;0, "JA", "NEJ")</f>
        <v>NEJ</v>
      </c>
    </row>
    <row r="4950" spans="1:8" x14ac:dyDescent="0.35">
      <c r="A4950" t="s">
        <v>271</v>
      </c>
      <c r="B4950" t="s">
        <v>272</v>
      </c>
      <c r="C4950" s="1">
        <v>518.5</v>
      </c>
      <c r="D4950">
        <v>20082025</v>
      </c>
      <c r="E4950">
        <v>4600</v>
      </c>
      <c r="F4950" t="s">
        <v>120</v>
      </c>
      <c r="G4950">
        <v>5352</v>
      </c>
      <c r="H4950" t="str">
        <f>IF(COUNTIF(Aktiva_företag[FO-nummer],ostolaskut_2025[[#This Row],[Toimittajan Y-tunnus]])&gt;0, "JA", "NEJ")</f>
        <v>NEJ</v>
      </c>
    </row>
    <row r="4951" spans="1:8" x14ac:dyDescent="0.35">
      <c r="A4951" t="s">
        <v>1778</v>
      </c>
      <c r="B4951" t="s">
        <v>1779</v>
      </c>
      <c r="C4951" s="1">
        <v>2077</v>
      </c>
      <c r="D4951">
        <v>1122025</v>
      </c>
      <c r="E4951">
        <v>4470</v>
      </c>
      <c r="F4951" t="s">
        <v>20</v>
      </c>
      <c r="G4951">
        <v>1101</v>
      </c>
      <c r="H4951" t="str">
        <f>IF(COUNTIF(Aktiva_företag[FO-nummer],ostolaskut_2025[[#This Row],[Toimittajan Y-tunnus]])&gt;0, "JA", "NEJ")</f>
        <v>NEJ</v>
      </c>
    </row>
    <row r="4952" spans="1:8" x14ac:dyDescent="0.35">
      <c r="A4952" t="s">
        <v>975</v>
      </c>
      <c r="B4952" t="s">
        <v>976</v>
      </c>
      <c r="C4952" s="1">
        <v>480</v>
      </c>
      <c r="D4952">
        <v>1042025</v>
      </c>
      <c r="E4952">
        <v>4305</v>
      </c>
      <c r="F4952" t="s">
        <v>17</v>
      </c>
      <c r="G4952">
        <v>3551</v>
      </c>
      <c r="H4952" t="str">
        <f>IF(COUNTIF(Aktiva_företag[FO-nummer],ostolaskut_2025[[#This Row],[Toimittajan Y-tunnus]])&gt;0, "JA", "NEJ")</f>
        <v>NEJ</v>
      </c>
    </row>
    <row r="4953" spans="1:8" x14ac:dyDescent="0.35">
      <c r="A4953" t="s">
        <v>975</v>
      </c>
      <c r="B4953" t="s">
        <v>976</v>
      </c>
      <c r="C4953" s="1">
        <v>240</v>
      </c>
      <c r="D4953">
        <v>10072025</v>
      </c>
      <c r="E4953">
        <v>4305</v>
      </c>
      <c r="F4953" t="s">
        <v>17</v>
      </c>
      <c r="G4953">
        <v>3551</v>
      </c>
      <c r="H4953" t="str">
        <f>IF(COUNTIF(Aktiva_företag[FO-nummer],ostolaskut_2025[[#This Row],[Toimittajan Y-tunnus]])&gt;0, "JA", "NEJ")</f>
        <v>NEJ</v>
      </c>
    </row>
    <row r="4954" spans="1:8" x14ac:dyDescent="0.35">
      <c r="A4954" t="s">
        <v>975</v>
      </c>
      <c r="B4954" t="s">
        <v>976</v>
      </c>
      <c r="C4954" s="1">
        <v>240</v>
      </c>
      <c r="D4954">
        <v>4122025</v>
      </c>
      <c r="E4954">
        <v>4305</v>
      </c>
      <c r="F4954" t="s">
        <v>17</v>
      </c>
      <c r="G4954">
        <v>3551</v>
      </c>
      <c r="H4954" t="str">
        <f>IF(COUNTIF(Aktiva_företag[FO-nummer],ostolaskut_2025[[#This Row],[Toimittajan Y-tunnus]])&gt;0, "JA", "NEJ")</f>
        <v>NEJ</v>
      </c>
    </row>
    <row r="4955" spans="1:8" x14ac:dyDescent="0.35">
      <c r="A4955" t="s">
        <v>1425</v>
      </c>
      <c r="B4955" t="s">
        <v>1426</v>
      </c>
      <c r="C4955" s="1">
        <v>450</v>
      </c>
      <c r="D4955">
        <v>8082025</v>
      </c>
      <c r="E4955">
        <v>4341</v>
      </c>
      <c r="F4955" t="s">
        <v>57</v>
      </c>
      <c r="G4955">
        <v>5501</v>
      </c>
      <c r="H4955" t="str">
        <f>IF(COUNTIF(Aktiva_företag[FO-nummer],ostolaskut_2025[[#This Row],[Toimittajan Y-tunnus]])&gt;0, "JA", "NEJ")</f>
        <v>NEJ</v>
      </c>
    </row>
    <row r="4956" spans="1:8" x14ac:dyDescent="0.35">
      <c r="A4956" t="s">
        <v>1870</v>
      </c>
      <c r="B4956" t="s">
        <v>1871</v>
      </c>
      <c r="C4956" s="1">
        <v>4167.41</v>
      </c>
      <c r="D4956">
        <v>23122025</v>
      </c>
      <c r="E4956">
        <v>4601</v>
      </c>
      <c r="F4956" t="s">
        <v>132</v>
      </c>
      <c r="G4956">
        <v>5551</v>
      </c>
      <c r="H4956" t="str">
        <f>IF(COUNTIF(Aktiva_företag[FO-nummer],ostolaskut_2025[[#This Row],[Toimittajan Y-tunnus]])&gt;0, "JA", "NEJ")</f>
        <v>NEJ</v>
      </c>
    </row>
    <row r="4957" spans="1:8" x14ac:dyDescent="0.35">
      <c r="A4957" t="s">
        <v>803</v>
      </c>
      <c r="B4957" t="s">
        <v>804</v>
      </c>
      <c r="C4957" s="1">
        <v>2892.25</v>
      </c>
      <c r="D4957">
        <v>11032025</v>
      </c>
      <c r="E4957">
        <v>4860</v>
      </c>
      <c r="F4957" t="s">
        <v>44</v>
      </c>
      <c r="G4957">
        <v>1101</v>
      </c>
      <c r="H4957" t="str">
        <f>IF(COUNTIF(Aktiva_företag[FO-nummer],ostolaskut_2025[[#This Row],[Toimittajan Y-tunnus]])&gt;0, "JA", "NEJ")</f>
        <v>NEJ</v>
      </c>
    </row>
    <row r="4958" spans="1:8" x14ac:dyDescent="0.35">
      <c r="A4958" t="s">
        <v>803</v>
      </c>
      <c r="B4958" t="s">
        <v>804</v>
      </c>
      <c r="C4958" s="1">
        <v>1495.99</v>
      </c>
      <c r="D4958">
        <v>3042025</v>
      </c>
      <c r="E4958">
        <v>4840</v>
      </c>
      <c r="F4958" t="s">
        <v>143</v>
      </c>
      <c r="G4958">
        <v>1101</v>
      </c>
      <c r="H4958" t="str">
        <f>IF(COUNTIF(Aktiva_företag[FO-nummer],ostolaskut_2025[[#This Row],[Toimittajan Y-tunnus]])&gt;0, "JA", "NEJ")</f>
        <v>NEJ</v>
      </c>
    </row>
    <row r="4959" spans="1:8" x14ac:dyDescent="0.35">
      <c r="A4959" t="s">
        <v>803</v>
      </c>
      <c r="B4959" t="s">
        <v>804</v>
      </c>
      <c r="C4959" s="1">
        <v>1495.99</v>
      </c>
      <c r="D4959">
        <v>4052025</v>
      </c>
      <c r="E4959">
        <v>4840</v>
      </c>
      <c r="F4959" t="s">
        <v>143</v>
      </c>
      <c r="G4959">
        <v>1101</v>
      </c>
      <c r="H4959" t="str">
        <f>IF(COUNTIF(Aktiva_företag[FO-nummer],ostolaskut_2025[[#This Row],[Toimittajan Y-tunnus]])&gt;0, "JA", "NEJ")</f>
        <v>NEJ</v>
      </c>
    </row>
    <row r="4960" spans="1:8" x14ac:dyDescent="0.35">
      <c r="A4960" t="s">
        <v>803</v>
      </c>
      <c r="B4960" t="s">
        <v>804</v>
      </c>
      <c r="C4960" s="1">
        <v>1495.99</v>
      </c>
      <c r="D4960">
        <v>4062025</v>
      </c>
      <c r="E4960">
        <v>4860</v>
      </c>
      <c r="F4960" t="s">
        <v>44</v>
      </c>
      <c r="G4960">
        <v>1101</v>
      </c>
      <c r="H4960" t="str">
        <f>IF(COUNTIF(Aktiva_företag[FO-nummer],ostolaskut_2025[[#This Row],[Toimittajan Y-tunnus]])&gt;0, "JA", "NEJ")</f>
        <v>NEJ</v>
      </c>
    </row>
    <row r="4961" spans="1:8" x14ac:dyDescent="0.35">
      <c r="A4961" t="s">
        <v>803</v>
      </c>
      <c r="B4961" t="s">
        <v>804</v>
      </c>
      <c r="C4961" s="1">
        <v>1495.99</v>
      </c>
      <c r="D4961">
        <v>3072025</v>
      </c>
      <c r="E4961">
        <v>4840</v>
      </c>
      <c r="F4961" t="s">
        <v>143</v>
      </c>
      <c r="G4961">
        <v>1101</v>
      </c>
      <c r="H4961" t="str">
        <f>IF(COUNTIF(Aktiva_företag[FO-nummer],ostolaskut_2025[[#This Row],[Toimittajan Y-tunnus]])&gt;0, "JA", "NEJ")</f>
        <v>NEJ</v>
      </c>
    </row>
    <row r="4962" spans="1:8" x14ac:dyDescent="0.35">
      <c r="A4962" t="s">
        <v>803</v>
      </c>
      <c r="B4962" t="s">
        <v>804</v>
      </c>
      <c r="C4962" s="1">
        <v>1495.99</v>
      </c>
      <c r="D4962">
        <v>4082025</v>
      </c>
      <c r="E4962">
        <v>4840</v>
      </c>
      <c r="F4962" t="s">
        <v>143</v>
      </c>
      <c r="G4962">
        <v>1101</v>
      </c>
      <c r="H4962" t="str">
        <f>IF(COUNTIF(Aktiva_företag[FO-nummer],ostolaskut_2025[[#This Row],[Toimittajan Y-tunnus]])&gt;0, "JA", "NEJ")</f>
        <v>NEJ</v>
      </c>
    </row>
    <row r="4963" spans="1:8" x14ac:dyDescent="0.35">
      <c r="A4963" t="s">
        <v>803</v>
      </c>
      <c r="B4963" t="s">
        <v>804</v>
      </c>
      <c r="C4963" s="1">
        <v>1495.99</v>
      </c>
      <c r="D4963">
        <v>4092025</v>
      </c>
      <c r="E4963">
        <v>4840</v>
      </c>
      <c r="F4963" t="s">
        <v>143</v>
      </c>
      <c r="G4963">
        <v>1101</v>
      </c>
      <c r="H4963" t="str">
        <f>IF(COUNTIF(Aktiva_företag[FO-nummer],ostolaskut_2025[[#This Row],[Toimittajan Y-tunnus]])&gt;0, "JA", "NEJ")</f>
        <v>NEJ</v>
      </c>
    </row>
    <row r="4964" spans="1:8" x14ac:dyDescent="0.35">
      <c r="A4964" t="s">
        <v>1322</v>
      </c>
      <c r="B4964" t="s">
        <v>11</v>
      </c>
      <c r="C4964" s="1">
        <v>150</v>
      </c>
      <c r="D4964">
        <v>30052025</v>
      </c>
      <c r="E4964">
        <v>4305</v>
      </c>
      <c r="F4964" t="s">
        <v>17</v>
      </c>
      <c r="G4964">
        <v>3551</v>
      </c>
      <c r="H4964" t="str">
        <f>IF(COUNTIF(Aktiva_företag[FO-nummer],ostolaskut_2025[[#This Row],[Toimittajan Y-tunnus]])&gt;0, "JA", "NEJ")</f>
        <v>NEJ</v>
      </c>
    </row>
    <row r="4965" spans="1:8" x14ac:dyDescent="0.35">
      <c r="A4965" t="s">
        <v>1322</v>
      </c>
      <c r="B4965" t="s">
        <v>11</v>
      </c>
      <c r="C4965" s="1">
        <v>250</v>
      </c>
      <c r="D4965">
        <v>1102025</v>
      </c>
      <c r="E4965">
        <v>4600</v>
      </c>
      <c r="F4965" t="s">
        <v>120</v>
      </c>
      <c r="G4965">
        <v>3551</v>
      </c>
      <c r="H4965" t="str">
        <f>IF(COUNTIF(Aktiva_företag[FO-nummer],ostolaskut_2025[[#This Row],[Toimittajan Y-tunnus]])&gt;0, "JA", "NEJ")</f>
        <v>NEJ</v>
      </c>
    </row>
    <row r="4966" spans="1:8" x14ac:dyDescent="0.35">
      <c r="A4966" t="s">
        <v>1322</v>
      </c>
      <c r="B4966" t="s">
        <v>11</v>
      </c>
      <c r="C4966" s="1">
        <v>150</v>
      </c>
      <c r="D4966">
        <v>29122025</v>
      </c>
      <c r="E4966">
        <v>4470</v>
      </c>
      <c r="F4966" t="s">
        <v>20</v>
      </c>
      <c r="G4966">
        <v>3551</v>
      </c>
      <c r="H4966" t="str">
        <f>IF(COUNTIF(Aktiva_företag[FO-nummer],ostolaskut_2025[[#This Row],[Toimittajan Y-tunnus]])&gt;0, "JA", "NEJ")</f>
        <v>NEJ</v>
      </c>
    </row>
    <row r="4967" spans="1:8" x14ac:dyDescent="0.35">
      <c r="A4967" t="s">
        <v>1565</v>
      </c>
      <c r="B4967" t="s">
        <v>1566</v>
      </c>
      <c r="C4967" s="1">
        <v>2005</v>
      </c>
      <c r="D4967">
        <v>18092025</v>
      </c>
      <c r="E4967">
        <v>4601</v>
      </c>
      <c r="F4967" t="s">
        <v>132</v>
      </c>
      <c r="G4967">
        <v>5551</v>
      </c>
      <c r="H4967" t="str">
        <f>IF(COUNTIF(Aktiva_företag[FO-nummer],ostolaskut_2025[[#This Row],[Toimittajan Y-tunnus]])&gt;0, "JA", "NEJ")</f>
        <v>NEJ</v>
      </c>
    </row>
    <row r="4968" spans="1:8" x14ac:dyDescent="0.35">
      <c r="A4968" t="s">
        <v>581</v>
      </c>
      <c r="B4968" t="s">
        <v>582</v>
      </c>
      <c r="C4968" s="1">
        <v>2123.2800000000002</v>
      </c>
      <c r="D4968">
        <v>7022025</v>
      </c>
      <c r="E4968">
        <v>4341</v>
      </c>
      <c r="F4968" t="s">
        <v>57</v>
      </c>
      <c r="G4968">
        <v>5501</v>
      </c>
      <c r="H4968" t="str">
        <f>IF(COUNTIF(Aktiva_företag[FO-nummer],ostolaskut_2025[[#This Row],[Toimittajan Y-tunnus]])&gt;0, "JA", "NEJ")</f>
        <v>NEJ</v>
      </c>
    </row>
    <row r="4969" spans="1:8" x14ac:dyDescent="0.35">
      <c r="A4969" t="s">
        <v>581</v>
      </c>
      <c r="B4969" t="s">
        <v>582</v>
      </c>
      <c r="C4969" s="1">
        <v>2258.2800000000002</v>
      </c>
      <c r="D4969">
        <v>7052025</v>
      </c>
      <c r="E4969">
        <v>4341</v>
      </c>
      <c r="F4969" t="s">
        <v>57</v>
      </c>
      <c r="G4969">
        <v>5501</v>
      </c>
      <c r="H4969" t="str">
        <f>IF(COUNTIF(Aktiva_företag[FO-nummer],ostolaskut_2025[[#This Row],[Toimittajan Y-tunnus]])&gt;0, "JA", "NEJ")</f>
        <v>NEJ</v>
      </c>
    </row>
    <row r="4970" spans="1:8" x14ac:dyDescent="0.35">
      <c r="A4970" t="s">
        <v>581</v>
      </c>
      <c r="B4970" t="s">
        <v>582</v>
      </c>
      <c r="C4970" s="1">
        <v>2123.2800000000002</v>
      </c>
      <c r="D4970">
        <v>7082025</v>
      </c>
      <c r="E4970">
        <v>4341</v>
      </c>
      <c r="F4970" t="s">
        <v>57</v>
      </c>
      <c r="G4970">
        <v>5501</v>
      </c>
      <c r="H4970" t="str">
        <f>IF(COUNTIF(Aktiva_företag[FO-nummer],ostolaskut_2025[[#This Row],[Toimittajan Y-tunnus]])&gt;0, "JA", "NEJ")</f>
        <v>NEJ</v>
      </c>
    </row>
    <row r="4971" spans="1:8" x14ac:dyDescent="0.35">
      <c r="A4971" t="s">
        <v>581</v>
      </c>
      <c r="B4971" t="s">
        <v>582</v>
      </c>
      <c r="C4971" s="1">
        <v>2325.7800000000002</v>
      </c>
      <c r="D4971">
        <v>6112025</v>
      </c>
      <c r="E4971">
        <v>4341</v>
      </c>
      <c r="F4971" t="s">
        <v>57</v>
      </c>
      <c r="G4971">
        <v>5501</v>
      </c>
      <c r="H4971" t="str">
        <f>IF(COUNTIF(Aktiva_företag[FO-nummer],ostolaskut_2025[[#This Row],[Toimittajan Y-tunnus]])&gt;0, "JA", "NEJ")</f>
        <v>NEJ</v>
      </c>
    </row>
    <row r="4972" spans="1:8" x14ac:dyDescent="0.35">
      <c r="A4972" t="s">
        <v>1824</v>
      </c>
      <c r="B4972" t="s">
        <v>1825</v>
      </c>
      <c r="C4972" s="1">
        <v>222.72</v>
      </c>
      <c r="D4972">
        <v>10122025</v>
      </c>
      <c r="E4972">
        <v>4410</v>
      </c>
      <c r="F4972" t="s">
        <v>27</v>
      </c>
      <c r="G4972">
        <v>3601</v>
      </c>
      <c r="H4972" t="str">
        <f>IF(COUNTIF(Aktiva_företag[FO-nummer],ostolaskut_2025[[#This Row],[Toimittajan Y-tunnus]])&gt;0, "JA", "NEJ")</f>
        <v>NEJ</v>
      </c>
    </row>
    <row r="4973" spans="1:8" x14ac:dyDescent="0.35">
      <c r="A4973" t="s">
        <v>1416</v>
      </c>
      <c r="B4973" t="s">
        <v>1417</v>
      </c>
      <c r="C4973" s="1">
        <v>30.67</v>
      </c>
      <c r="D4973">
        <v>1082025</v>
      </c>
      <c r="E4973">
        <v>4341</v>
      </c>
      <c r="F4973" t="s">
        <v>57</v>
      </c>
      <c r="G4973">
        <v>1101</v>
      </c>
      <c r="H4973" t="str">
        <f>IF(COUNTIF(Aktiva_företag[FO-nummer],ostolaskut_2025[[#This Row],[Toimittajan Y-tunnus]])&gt;0, "JA", "NEJ")</f>
        <v>NEJ</v>
      </c>
    </row>
    <row r="4974" spans="1:8" x14ac:dyDescent="0.35">
      <c r="A4974" t="s">
        <v>1416</v>
      </c>
      <c r="B4974" t="s">
        <v>1417</v>
      </c>
      <c r="C4974" s="1">
        <v>9</v>
      </c>
      <c r="D4974">
        <v>1092025</v>
      </c>
      <c r="E4974">
        <v>4340</v>
      </c>
      <c r="F4974" t="s">
        <v>66</v>
      </c>
      <c r="G4974">
        <v>1101</v>
      </c>
      <c r="H4974" t="str">
        <f>IF(COUNTIF(Aktiva_företag[FO-nummer],ostolaskut_2025[[#This Row],[Toimittajan Y-tunnus]])&gt;0, "JA", "NEJ")</f>
        <v>NEJ</v>
      </c>
    </row>
    <row r="4975" spans="1:8" x14ac:dyDescent="0.35">
      <c r="A4975" t="s">
        <v>1416</v>
      </c>
      <c r="B4975" t="s">
        <v>1417</v>
      </c>
      <c r="C4975" s="1">
        <v>29.06</v>
      </c>
      <c r="D4975">
        <v>1102025</v>
      </c>
      <c r="E4975">
        <v>4340</v>
      </c>
      <c r="F4975" t="s">
        <v>66</v>
      </c>
      <c r="G4975">
        <v>1101</v>
      </c>
      <c r="H4975" t="str">
        <f>IF(COUNTIF(Aktiva_företag[FO-nummer],ostolaskut_2025[[#This Row],[Toimittajan Y-tunnus]])&gt;0, "JA", "NEJ")</f>
        <v>NEJ</v>
      </c>
    </row>
    <row r="4976" spans="1:8" x14ac:dyDescent="0.35">
      <c r="A4976" t="s">
        <v>1416</v>
      </c>
      <c r="B4976" t="s">
        <v>1417</v>
      </c>
      <c r="C4976" s="1">
        <v>9</v>
      </c>
      <c r="D4976">
        <v>3112025</v>
      </c>
      <c r="E4976">
        <v>4341</v>
      </c>
      <c r="F4976" t="s">
        <v>57</v>
      </c>
      <c r="G4976">
        <v>1101</v>
      </c>
      <c r="H4976" t="str">
        <f>IF(COUNTIF(Aktiva_företag[FO-nummer],ostolaskut_2025[[#This Row],[Toimittajan Y-tunnus]])&gt;0, "JA", "NEJ")</f>
        <v>NEJ</v>
      </c>
    </row>
    <row r="4977" spans="1:8" x14ac:dyDescent="0.35">
      <c r="A4977" t="s">
        <v>1416</v>
      </c>
      <c r="B4977" t="s">
        <v>1417</v>
      </c>
      <c r="C4977" s="1">
        <v>9</v>
      </c>
      <c r="D4977">
        <v>2122025</v>
      </c>
      <c r="E4977">
        <v>4341</v>
      </c>
      <c r="F4977" t="s">
        <v>57</v>
      </c>
      <c r="G4977">
        <v>1101</v>
      </c>
      <c r="H4977" t="str">
        <f>IF(COUNTIF(Aktiva_företag[FO-nummer],ostolaskut_2025[[#This Row],[Toimittajan Y-tunnus]])&gt;0, "JA", "NEJ")</f>
        <v>NEJ</v>
      </c>
    </row>
    <row r="4978" spans="1:8" x14ac:dyDescent="0.35">
      <c r="A4978" t="s">
        <v>1416</v>
      </c>
      <c r="B4978" t="s">
        <v>1417</v>
      </c>
      <c r="C4978" s="1">
        <v>9</v>
      </c>
      <c r="D4978">
        <v>31122025</v>
      </c>
      <c r="E4978">
        <v>4341</v>
      </c>
      <c r="F4978" t="s">
        <v>57</v>
      </c>
      <c r="G4978">
        <v>1101</v>
      </c>
      <c r="H4978" t="str">
        <f>IF(COUNTIF(Aktiva_företag[FO-nummer],ostolaskut_2025[[#This Row],[Toimittajan Y-tunnus]])&gt;0, "JA", "NEJ")</f>
        <v>NEJ</v>
      </c>
    </row>
    <row r="4979" spans="1:8" x14ac:dyDescent="0.35">
      <c r="A4979" t="s">
        <v>1341</v>
      </c>
      <c r="B4979" t="s">
        <v>1342</v>
      </c>
      <c r="C4979" s="1">
        <v>4070.12</v>
      </c>
      <c r="D4979">
        <v>18062025</v>
      </c>
      <c r="E4979">
        <v>1175</v>
      </c>
      <c r="F4979" t="s">
        <v>557</v>
      </c>
      <c r="G4979">
        <v>3551</v>
      </c>
      <c r="H4979" t="str">
        <f>IF(COUNTIF(Aktiva_företag[FO-nummer],ostolaskut_2025[[#This Row],[Toimittajan Y-tunnus]])&gt;0, "JA", "NEJ")</f>
        <v>NEJ</v>
      </c>
    </row>
    <row r="4980" spans="1:8" x14ac:dyDescent="0.35">
      <c r="A4980" t="s">
        <v>1341</v>
      </c>
      <c r="B4980" t="s">
        <v>1342</v>
      </c>
      <c r="C4980" s="1">
        <v>1297.18</v>
      </c>
      <c r="D4980">
        <v>3072025</v>
      </c>
      <c r="E4980">
        <v>1175</v>
      </c>
      <c r="F4980" t="s">
        <v>557</v>
      </c>
      <c r="G4980">
        <v>3551</v>
      </c>
      <c r="H4980" t="str">
        <f>IF(COUNTIF(Aktiva_företag[FO-nummer],ostolaskut_2025[[#This Row],[Toimittajan Y-tunnus]])&gt;0, "JA", "NEJ")</f>
        <v>NEJ</v>
      </c>
    </row>
    <row r="4981" spans="1:8" x14ac:dyDescent="0.35">
      <c r="A4981" t="s">
        <v>571</v>
      </c>
      <c r="B4981" t="s">
        <v>572</v>
      </c>
      <c r="C4981" s="1">
        <v>6.51</v>
      </c>
      <c r="D4981">
        <v>7022025</v>
      </c>
      <c r="E4981">
        <v>4365</v>
      </c>
      <c r="F4981" t="s">
        <v>180</v>
      </c>
      <c r="G4981">
        <v>5501</v>
      </c>
      <c r="H4981" t="str">
        <f>IF(COUNTIF(Aktiva_företag[FO-nummer],ostolaskut_2025[[#This Row],[Toimittajan Y-tunnus]])&gt;0, "JA", "NEJ")</f>
        <v>NEJ</v>
      </c>
    </row>
    <row r="4982" spans="1:8" x14ac:dyDescent="0.35">
      <c r="A4982" t="s">
        <v>571</v>
      </c>
      <c r="B4982" t="s">
        <v>572</v>
      </c>
      <c r="C4982" s="1">
        <v>6.51</v>
      </c>
      <c r="D4982">
        <v>7022025</v>
      </c>
      <c r="E4982">
        <v>4365</v>
      </c>
      <c r="F4982" t="s">
        <v>180</v>
      </c>
      <c r="G4982">
        <v>5352</v>
      </c>
      <c r="H4982" t="str">
        <f>IF(COUNTIF(Aktiva_företag[FO-nummer],ostolaskut_2025[[#This Row],[Toimittajan Y-tunnus]])&gt;0, "JA", "NEJ")</f>
        <v>NEJ</v>
      </c>
    </row>
    <row r="4983" spans="1:8" x14ac:dyDescent="0.35">
      <c r="A4983" t="s">
        <v>571</v>
      </c>
      <c r="B4983" t="s">
        <v>572</v>
      </c>
      <c r="C4983" s="1">
        <v>6.52</v>
      </c>
      <c r="D4983">
        <v>7022025</v>
      </c>
      <c r="E4983">
        <v>4365</v>
      </c>
      <c r="F4983" t="s">
        <v>180</v>
      </c>
      <c r="G4983">
        <v>5352</v>
      </c>
      <c r="H4983" t="str">
        <f>IF(COUNTIF(Aktiva_företag[FO-nummer],ostolaskut_2025[[#This Row],[Toimittajan Y-tunnus]])&gt;0, "JA", "NEJ")</f>
        <v>NEJ</v>
      </c>
    </row>
    <row r="4984" spans="1:8" x14ac:dyDescent="0.35">
      <c r="A4984" t="s">
        <v>571</v>
      </c>
      <c r="B4984" t="s">
        <v>572</v>
      </c>
      <c r="C4984" s="1">
        <v>6.08</v>
      </c>
      <c r="D4984">
        <v>7032025</v>
      </c>
      <c r="E4984">
        <v>4365</v>
      </c>
      <c r="F4984" t="s">
        <v>180</v>
      </c>
      <c r="G4984">
        <v>5352</v>
      </c>
      <c r="H4984" t="str">
        <f>IF(COUNTIF(Aktiva_företag[FO-nummer],ostolaskut_2025[[#This Row],[Toimittajan Y-tunnus]])&gt;0, "JA", "NEJ")</f>
        <v>NEJ</v>
      </c>
    </row>
    <row r="4985" spans="1:8" x14ac:dyDescent="0.35">
      <c r="A4985" t="s">
        <v>571</v>
      </c>
      <c r="B4985" t="s">
        <v>572</v>
      </c>
      <c r="C4985" s="1">
        <v>6.91</v>
      </c>
      <c r="D4985">
        <v>7032025</v>
      </c>
      <c r="E4985">
        <v>4365</v>
      </c>
      <c r="F4985" t="s">
        <v>180</v>
      </c>
      <c r="G4985">
        <v>5352</v>
      </c>
      <c r="H4985" t="str">
        <f>IF(COUNTIF(Aktiva_företag[FO-nummer],ostolaskut_2025[[#This Row],[Toimittajan Y-tunnus]])&gt;0, "JA", "NEJ")</f>
        <v>NEJ</v>
      </c>
    </row>
    <row r="4986" spans="1:8" x14ac:dyDescent="0.35">
      <c r="A4986" t="s">
        <v>571</v>
      </c>
      <c r="B4986" t="s">
        <v>572</v>
      </c>
      <c r="C4986" s="1">
        <v>6.31</v>
      </c>
      <c r="D4986">
        <v>7032025</v>
      </c>
      <c r="E4986">
        <v>4365</v>
      </c>
      <c r="F4986" t="s">
        <v>180</v>
      </c>
      <c r="G4986">
        <v>5352</v>
      </c>
      <c r="H4986" t="str">
        <f>IF(COUNTIF(Aktiva_företag[FO-nummer],ostolaskut_2025[[#This Row],[Toimittajan Y-tunnus]])&gt;0, "JA", "NEJ")</f>
        <v>NEJ</v>
      </c>
    </row>
    <row r="4987" spans="1:8" x14ac:dyDescent="0.35">
      <c r="A4987" t="s">
        <v>571</v>
      </c>
      <c r="B4987" t="s">
        <v>572</v>
      </c>
      <c r="C4987" s="1">
        <v>6.07</v>
      </c>
      <c r="D4987">
        <v>9042025</v>
      </c>
      <c r="E4987">
        <v>4365</v>
      </c>
      <c r="F4987" t="s">
        <v>180</v>
      </c>
      <c r="G4987">
        <v>5352</v>
      </c>
      <c r="H4987" t="str">
        <f>IF(COUNTIF(Aktiva_företag[FO-nummer],ostolaskut_2025[[#This Row],[Toimittajan Y-tunnus]])&gt;0, "JA", "NEJ")</f>
        <v>NEJ</v>
      </c>
    </row>
    <row r="4988" spans="1:8" x14ac:dyDescent="0.35">
      <c r="A4988" t="s">
        <v>571</v>
      </c>
      <c r="B4988" t="s">
        <v>572</v>
      </c>
      <c r="C4988" s="1">
        <v>9.74</v>
      </c>
      <c r="D4988">
        <v>9042025</v>
      </c>
      <c r="E4988">
        <v>4365</v>
      </c>
      <c r="F4988" t="s">
        <v>180</v>
      </c>
      <c r="G4988">
        <v>5352</v>
      </c>
      <c r="H4988" t="str">
        <f>IF(COUNTIF(Aktiva_företag[FO-nummer],ostolaskut_2025[[#This Row],[Toimittajan Y-tunnus]])&gt;0, "JA", "NEJ")</f>
        <v>NEJ</v>
      </c>
    </row>
    <row r="4989" spans="1:8" x14ac:dyDescent="0.35">
      <c r="A4989" t="s">
        <v>571</v>
      </c>
      <c r="B4989" t="s">
        <v>572</v>
      </c>
      <c r="C4989" s="1">
        <v>6.32</v>
      </c>
      <c r="D4989">
        <v>9042025</v>
      </c>
      <c r="E4989">
        <v>4365</v>
      </c>
      <c r="F4989" t="s">
        <v>180</v>
      </c>
      <c r="G4989">
        <v>5352</v>
      </c>
      <c r="H4989" t="str">
        <f>IF(COUNTIF(Aktiva_företag[FO-nummer],ostolaskut_2025[[#This Row],[Toimittajan Y-tunnus]])&gt;0, "JA", "NEJ")</f>
        <v>NEJ</v>
      </c>
    </row>
    <row r="4990" spans="1:8" x14ac:dyDescent="0.35">
      <c r="A4990" t="s">
        <v>571</v>
      </c>
      <c r="B4990" t="s">
        <v>572</v>
      </c>
      <c r="C4990" s="1">
        <v>6.07</v>
      </c>
      <c r="D4990">
        <v>8052025</v>
      </c>
      <c r="E4990">
        <v>4365</v>
      </c>
      <c r="F4990" t="s">
        <v>180</v>
      </c>
      <c r="G4990">
        <v>5352</v>
      </c>
      <c r="H4990" t="str">
        <f>IF(COUNTIF(Aktiva_företag[FO-nummer],ostolaskut_2025[[#This Row],[Toimittajan Y-tunnus]])&gt;0, "JA", "NEJ")</f>
        <v>NEJ</v>
      </c>
    </row>
    <row r="4991" spans="1:8" x14ac:dyDescent="0.35">
      <c r="A4991" t="s">
        <v>571</v>
      </c>
      <c r="B4991" t="s">
        <v>572</v>
      </c>
      <c r="C4991" s="1">
        <v>6.67</v>
      </c>
      <c r="D4991">
        <v>8052025</v>
      </c>
      <c r="E4991">
        <v>4365</v>
      </c>
      <c r="F4991" t="s">
        <v>180</v>
      </c>
      <c r="G4991">
        <v>5352</v>
      </c>
      <c r="H4991" t="str">
        <f>IF(COUNTIF(Aktiva_företag[FO-nummer],ostolaskut_2025[[#This Row],[Toimittajan Y-tunnus]])&gt;0, "JA", "NEJ")</f>
        <v>NEJ</v>
      </c>
    </row>
    <row r="4992" spans="1:8" x14ac:dyDescent="0.35">
      <c r="A4992" t="s">
        <v>571</v>
      </c>
      <c r="B4992" t="s">
        <v>572</v>
      </c>
      <c r="C4992" s="1">
        <v>6.32</v>
      </c>
      <c r="D4992">
        <v>8052025</v>
      </c>
      <c r="E4992">
        <v>4365</v>
      </c>
      <c r="F4992" t="s">
        <v>180</v>
      </c>
      <c r="G4992">
        <v>5352</v>
      </c>
      <c r="H4992" t="str">
        <f>IF(COUNTIF(Aktiva_företag[FO-nummer],ostolaskut_2025[[#This Row],[Toimittajan Y-tunnus]])&gt;0, "JA", "NEJ")</f>
        <v>NEJ</v>
      </c>
    </row>
    <row r="4993" spans="1:8" x14ac:dyDescent="0.35">
      <c r="A4993" t="s">
        <v>571</v>
      </c>
      <c r="B4993" t="s">
        <v>572</v>
      </c>
      <c r="C4993" s="1">
        <v>6.07</v>
      </c>
      <c r="D4993">
        <v>6062025</v>
      </c>
      <c r="E4993">
        <v>4365</v>
      </c>
      <c r="F4993" t="s">
        <v>180</v>
      </c>
      <c r="G4993">
        <v>5352</v>
      </c>
      <c r="H4993" t="str">
        <f>IF(COUNTIF(Aktiva_företag[FO-nummer],ostolaskut_2025[[#This Row],[Toimittajan Y-tunnus]])&gt;0, "JA", "NEJ")</f>
        <v>NEJ</v>
      </c>
    </row>
    <row r="4994" spans="1:8" x14ac:dyDescent="0.35">
      <c r="A4994" t="s">
        <v>571</v>
      </c>
      <c r="B4994" t="s">
        <v>572</v>
      </c>
      <c r="C4994" s="1">
        <v>6.32</v>
      </c>
      <c r="D4994">
        <v>6062025</v>
      </c>
      <c r="E4994">
        <v>4365</v>
      </c>
      <c r="F4994" t="s">
        <v>180</v>
      </c>
      <c r="G4994">
        <v>5352</v>
      </c>
      <c r="H4994" t="str">
        <f>IF(COUNTIF(Aktiva_företag[FO-nummer],ostolaskut_2025[[#This Row],[Toimittajan Y-tunnus]])&gt;0, "JA", "NEJ")</f>
        <v>NEJ</v>
      </c>
    </row>
    <row r="4995" spans="1:8" x14ac:dyDescent="0.35">
      <c r="A4995" t="s">
        <v>571</v>
      </c>
      <c r="B4995" t="s">
        <v>572</v>
      </c>
      <c r="C4995" s="1">
        <v>6.32</v>
      </c>
      <c r="D4995">
        <v>6062025</v>
      </c>
      <c r="E4995">
        <v>4365</v>
      </c>
      <c r="F4995" t="s">
        <v>180</v>
      </c>
      <c r="G4995">
        <v>5352</v>
      </c>
      <c r="H4995" t="str">
        <f>IF(COUNTIF(Aktiva_företag[FO-nummer],ostolaskut_2025[[#This Row],[Toimittajan Y-tunnus]])&gt;0, "JA", "NEJ")</f>
        <v>NEJ</v>
      </c>
    </row>
    <row r="4996" spans="1:8" x14ac:dyDescent="0.35">
      <c r="A4996" t="s">
        <v>571</v>
      </c>
      <c r="B4996" t="s">
        <v>572</v>
      </c>
      <c r="C4996" s="1">
        <v>6.54</v>
      </c>
      <c r="D4996">
        <v>7072025</v>
      </c>
      <c r="E4996">
        <v>4365</v>
      </c>
      <c r="F4996" t="s">
        <v>180</v>
      </c>
      <c r="G4996">
        <v>5352</v>
      </c>
      <c r="H4996" t="str">
        <f>IF(COUNTIF(Aktiva_företag[FO-nummer],ostolaskut_2025[[#This Row],[Toimittajan Y-tunnus]])&gt;0, "JA", "NEJ")</f>
        <v>NEJ</v>
      </c>
    </row>
    <row r="4997" spans="1:8" x14ac:dyDescent="0.35">
      <c r="A4997" t="s">
        <v>571</v>
      </c>
      <c r="B4997" t="s">
        <v>572</v>
      </c>
      <c r="C4997" s="1">
        <v>6.69</v>
      </c>
      <c r="D4997">
        <v>7072025</v>
      </c>
      <c r="E4997">
        <v>4365</v>
      </c>
      <c r="F4997" t="s">
        <v>180</v>
      </c>
      <c r="G4997">
        <v>5352</v>
      </c>
      <c r="H4997" t="str">
        <f>IF(COUNTIF(Aktiva_företag[FO-nummer],ostolaskut_2025[[#This Row],[Toimittajan Y-tunnus]])&gt;0, "JA", "NEJ")</f>
        <v>NEJ</v>
      </c>
    </row>
    <row r="4998" spans="1:8" x14ac:dyDescent="0.35">
      <c r="A4998" t="s">
        <v>571</v>
      </c>
      <c r="B4998" t="s">
        <v>572</v>
      </c>
      <c r="C4998" s="1">
        <v>6.69</v>
      </c>
      <c r="D4998">
        <v>7072025</v>
      </c>
      <c r="E4998">
        <v>4365</v>
      </c>
      <c r="F4998" t="s">
        <v>180</v>
      </c>
      <c r="G4998">
        <v>5352</v>
      </c>
      <c r="H4998" t="str">
        <f>IF(COUNTIF(Aktiva_företag[FO-nummer],ostolaskut_2025[[#This Row],[Toimittajan Y-tunnus]])&gt;0, "JA", "NEJ")</f>
        <v>NEJ</v>
      </c>
    </row>
    <row r="4999" spans="1:8" x14ac:dyDescent="0.35">
      <c r="A4999" t="s">
        <v>571</v>
      </c>
      <c r="B4999" t="s">
        <v>572</v>
      </c>
      <c r="C4999" s="1">
        <v>6.54</v>
      </c>
      <c r="D4999">
        <v>8082025</v>
      </c>
      <c r="E4999">
        <v>4365</v>
      </c>
      <c r="F4999" t="s">
        <v>180</v>
      </c>
      <c r="G4999">
        <v>5352</v>
      </c>
      <c r="H4999" t="str">
        <f>IF(COUNTIF(Aktiva_företag[FO-nummer],ostolaskut_2025[[#This Row],[Toimittajan Y-tunnus]])&gt;0, "JA", "NEJ")</f>
        <v>NEJ</v>
      </c>
    </row>
    <row r="5000" spans="1:8" x14ac:dyDescent="0.35">
      <c r="A5000" t="s">
        <v>571</v>
      </c>
      <c r="B5000" t="s">
        <v>572</v>
      </c>
      <c r="C5000" s="1">
        <v>7.4</v>
      </c>
      <c r="D5000">
        <v>8082025</v>
      </c>
      <c r="E5000">
        <v>4365</v>
      </c>
      <c r="F5000" t="s">
        <v>180</v>
      </c>
      <c r="G5000">
        <v>5352</v>
      </c>
      <c r="H5000" t="str">
        <f>IF(COUNTIF(Aktiva_företag[FO-nummer],ostolaskut_2025[[#This Row],[Toimittajan Y-tunnus]])&gt;0, "JA", "NEJ")</f>
        <v>NEJ</v>
      </c>
    </row>
    <row r="5001" spans="1:8" x14ac:dyDescent="0.35">
      <c r="A5001" t="s">
        <v>571</v>
      </c>
      <c r="B5001" t="s">
        <v>572</v>
      </c>
      <c r="C5001" s="1">
        <v>6.69</v>
      </c>
      <c r="D5001">
        <v>8082025</v>
      </c>
      <c r="E5001">
        <v>4365</v>
      </c>
      <c r="F5001" t="s">
        <v>180</v>
      </c>
      <c r="G5001">
        <v>5352</v>
      </c>
      <c r="H5001" t="str">
        <f>IF(COUNTIF(Aktiva_företag[FO-nummer],ostolaskut_2025[[#This Row],[Toimittajan Y-tunnus]])&gt;0, "JA", "NEJ")</f>
        <v>NEJ</v>
      </c>
    </row>
    <row r="5002" spans="1:8" x14ac:dyDescent="0.35">
      <c r="A5002" t="s">
        <v>571</v>
      </c>
      <c r="B5002" t="s">
        <v>572</v>
      </c>
      <c r="C5002" s="1">
        <v>6.54</v>
      </c>
      <c r="D5002">
        <v>8092025</v>
      </c>
      <c r="E5002">
        <v>4365</v>
      </c>
      <c r="F5002" t="s">
        <v>180</v>
      </c>
      <c r="G5002">
        <v>5352</v>
      </c>
      <c r="H5002" t="str">
        <f>IF(COUNTIF(Aktiva_företag[FO-nummer],ostolaskut_2025[[#This Row],[Toimittajan Y-tunnus]])&gt;0, "JA", "NEJ")</f>
        <v>NEJ</v>
      </c>
    </row>
    <row r="5003" spans="1:8" x14ac:dyDescent="0.35">
      <c r="A5003" t="s">
        <v>571</v>
      </c>
      <c r="B5003" t="s">
        <v>572</v>
      </c>
      <c r="C5003" s="1">
        <v>7.16</v>
      </c>
      <c r="D5003">
        <v>8092025</v>
      </c>
      <c r="E5003">
        <v>4365</v>
      </c>
      <c r="F5003" t="s">
        <v>180</v>
      </c>
      <c r="G5003">
        <v>5352</v>
      </c>
      <c r="H5003" t="str">
        <f>IF(COUNTIF(Aktiva_företag[FO-nummer],ostolaskut_2025[[#This Row],[Toimittajan Y-tunnus]])&gt;0, "JA", "NEJ")</f>
        <v>NEJ</v>
      </c>
    </row>
    <row r="5004" spans="1:8" x14ac:dyDescent="0.35">
      <c r="A5004" t="s">
        <v>571</v>
      </c>
      <c r="B5004" t="s">
        <v>572</v>
      </c>
      <c r="C5004" s="1">
        <v>6.69</v>
      </c>
      <c r="D5004">
        <v>8092025</v>
      </c>
      <c r="E5004">
        <v>4365</v>
      </c>
      <c r="F5004" t="s">
        <v>180</v>
      </c>
      <c r="G5004">
        <v>5352</v>
      </c>
      <c r="H5004" t="str">
        <f>IF(COUNTIF(Aktiva_företag[FO-nummer],ostolaskut_2025[[#This Row],[Toimittajan Y-tunnus]])&gt;0, "JA", "NEJ")</f>
        <v>NEJ</v>
      </c>
    </row>
    <row r="5005" spans="1:8" x14ac:dyDescent="0.35">
      <c r="A5005" t="s">
        <v>571</v>
      </c>
      <c r="B5005" t="s">
        <v>572</v>
      </c>
      <c r="C5005" s="1">
        <v>6.54</v>
      </c>
      <c r="D5005">
        <v>8102025</v>
      </c>
      <c r="E5005">
        <v>4365</v>
      </c>
      <c r="F5005" t="s">
        <v>180</v>
      </c>
      <c r="G5005">
        <v>5352</v>
      </c>
      <c r="H5005" t="str">
        <f>IF(COUNTIF(Aktiva_företag[FO-nummer],ostolaskut_2025[[#This Row],[Toimittajan Y-tunnus]])&gt;0, "JA", "NEJ")</f>
        <v>NEJ</v>
      </c>
    </row>
    <row r="5006" spans="1:8" x14ac:dyDescent="0.35">
      <c r="A5006" t="s">
        <v>571</v>
      </c>
      <c r="B5006" t="s">
        <v>572</v>
      </c>
      <c r="C5006" s="1">
        <v>7.4</v>
      </c>
      <c r="D5006">
        <v>8102025</v>
      </c>
      <c r="E5006">
        <v>4365</v>
      </c>
      <c r="F5006" t="s">
        <v>180</v>
      </c>
      <c r="G5006">
        <v>5352</v>
      </c>
      <c r="H5006" t="str">
        <f>IF(COUNTIF(Aktiva_företag[FO-nummer],ostolaskut_2025[[#This Row],[Toimittajan Y-tunnus]])&gt;0, "JA", "NEJ")</f>
        <v>NEJ</v>
      </c>
    </row>
    <row r="5007" spans="1:8" x14ac:dyDescent="0.35">
      <c r="A5007" t="s">
        <v>571</v>
      </c>
      <c r="B5007" t="s">
        <v>572</v>
      </c>
      <c r="C5007" s="1">
        <v>6.69</v>
      </c>
      <c r="D5007">
        <v>8102025</v>
      </c>
      <c r="E5007">
        <v>4365</v>
      </c>
      <c r="F5007" t="s">
        <v>180</v>
      </c>
      <c r="G5007">
        <v>5352</v>
      </c>
      <c r="H5007" t="str">
        <f>IF(COUNTIF(Aktiva_företag[FO-nummer],ostolaskut_2025[[#This Row],[Toimittajan Y-tunnus]])&gt;0, "JA", "NEJ")</f>
        <v>NEJ</v>
      </c>
    </row>
    <row r="5008" spans="1:8" x14ac:dyDescent="0.35">
      <c r="A5008" t="s">
        <v>571</v>
      </c>
      <c r="B5008" t="s">
        <v>572</v>
      </c>
      <c r="C5008" s="1">
        <v>6.54</v>
      </c>
      <c r="D5008">
        <v>7112025</v>
      </c>
      <c r="E5008">
        <v>4365</v>
      </c>
      <c r="F5008" t="s">
        <v>180</v>
      </c>
      <c r="G5008">
        <v>5352</v>
      </c>
      <c r="H5008" t="str">
        <f>IF(COUNTIF(Aktiva_företag[FO-nummer],ostolaskut_2025[[#This Row],[Toimittajan Y-tunnus]])&gt;0, "JA", "NEJ")</f>
        <v>NEJ</v>
      </c>
    </row>
    <row r="5009" spans="1:8" x14ac:dyDescent="0.35">
      <c r="A5009" t="s">
        <v>571</v>
      </c>
      <c r="B5009" t="s">
        <v>572</v>
      </c>
      <c r="C5009" s="1">
        <v>7.16</v>
      </c>
      <c r="D5009">
        <v>7112025</v>
      </c>
      <c r="E5009">
        <v>4365</v>
      </c>
      <c r="F5009" t="s">
        <v>180</v>
      </c>
      <c r="G5009">
        <v>5352</v>
      </c>
      <c r="H5009" t="str">
        <f>IF(COUNTIF(Aktiva_företag[FO-nummer],ostolaskut_2025[[#This Row],[Toimittajan Y-tunnus]])&gt;0, "JA", "NEJ")</f>
        <v>NEJ</v>
      </c>
    </row>
    <row r="5010" spans="1:8" x14ac:dyDescent="0.35">
      <c r="A5010" t="s">
        <v>571</v>
      </c>
      <c r="B5010" t="s">
        <v>572</v>
      </c>
      <c r="C5010" s="1">
        <v>6.69</v>
      </c>
      <c r="D5010">
        <v>7112025</v>
      </c>
      <c r="E5010">
        <v>4365</v>
      </c>
      <c r="F5010" t="s">
        <v>180</v>
      </c>
      <c r="G5010">
        <v>5352</v>
      </c>
      <c r="H5010" t="str">
        <f>IF(COUNTIF(Aktiva_företag[FO-nummer],ostolaskut_2025[[#This Row],[Toimittajan Y-tunnus]])&gt;0, "JA", "NEJ")</f>
        <v>NEJ</v>
      </c>
    </row>
    <row r="5011" spans="1:8" x14ac:dyDescent="0.35">
      <c r="A5011" t="s">
        <v>571</v>
      </c>
      <c r="B5011" t="s">
        <v>572</v>
      </c>
      <c r="C5011" s="1">
        <v>6.54</v>
      </c>
      <c r="D5011">
        <v>8122025</v>
      </c>
      <c r="E5011">
        <v>4365</v>
      </c>
      <c r="F5011" t="s">
        <v>180</v>
      </c>
      <c r="G5011">
        <v>5352</v>
      </c>
      <c r="H5011" t="str">
        <f>IF(COUNTIF(Aktiva_företag[FO-nummer],ostolaskut_2025[[#This Row],[Toimittajan Y-tunnus]])&gt;0, "JA", "NEJ")</f>
        <v>NEJ</v>
      </c>
    </row>
    <row r="5012" spans="1:8" x14ac:dyDescent="0.35">
      <c r="A5012" t="s">
        <v>571</v>
      </c>
      <c r="B5012" t="s">
        <v>572</v>
      </c>
      <c r="C5012" s="1">
        <v>7.52</v>
      </c>
      <c r="D5012">
        <v>8122025</v>
      </c>
      <c r="E5012">
        <v>4365</v>
      </c>
      <c r="F5012" t="s">
        <v>180</v>
      </c>
      <c r="G5012">
        <v>5352</v>
      </c>
      <c r="H5012" t="str">
        <f>IF(COUNTIF(Aktiva_företag[FO-nummer],ostolaskut_2025[[#This Row],[Toimittajan Y-tunnus]])&gt;0, "JA", "NEJ")</f>
        <v>NEJ</v>
      </c>
    </row>
    <row r="5013" spans="1:8" x14ac:dyDescent="0.35">
      <c r="A5013" t="s">
        <v>571</v>
      </c>
      <c r="B5013" t="s">
        <v>572</v>
      </c>
      <c r="C5013" s="1">
        <v>6.69</v>
      </c>
      <c r="D5013">
        <v>8122025</v>
      </c>
      <c r="E5013">
        <v>4365</v>
      </c>
      <c r="F5013" t="s">
        <v>180</v>
      </c>
      <c r="G5013">
        <v>5352</v>
      </c>
      <c r="H5013" t="str">
        <f>IF(COUNTIF(Aktiva_företag[FO-nummer],ostolaskut_2025[[#This Row],[Toimittajan Y-tunnus]])&gt;0, "JA", "NEJ")</f>
        <v>NEJ</v>
      </c>
    </row>
    <row r="5014" spans="1:8" x14ac:dyDescent="0.35">
      <c r="A5014" t="s">
        <v>571</v>
      </c>
      <c r="B5014" t="s">
        <v>572</v>
      </c>
      <c r="C5014" s="1">
        <v>6.54</v>
      </c>
      <c r="D5014">
        <v>31122025</v>
      </c>
      <c r="E5014">
        <v>4365</v>
      </c>
      <c r="F5014" t="s">
        <v>180</v>
      </c>
      <c r="G5014">
        <v>5352</v>
      </c>
      <c r="H5014" t="str">
        <f>IF(COUNTIF(Aktiva_företag[FO-nummer],ostolaskut_2025[[#This Row],[Toimittajan Y-tunnus]])&gt;0, "JA", "NEJ")</f>
        <v>NEJ</v>
      </c>
    </row>
    <row r="5015" spans="1:8" x14ac:dyDescent="0.35">
      <c r="A5015" t="s">
        <v>571</v>
      </c>
      <c r="B5015" t="s">
        <v>572</v>
      </c>
      <c r="C5015" s="1">
        <v>8.6999999999999993</v>
      </c>
      <c r="D5015">
        <v>31122025</v>
      </c>
      <c r="E5015">
        <v>4365</v>
      </c>
      <c r="F5015" t="s">
        <v>180</v>
      </c>
      <c r="G5015">
        <v>5352</v>
      </c>
      <c r="H5015" t="str">
        <f>IF(COUNTIF(Aktiva_företag[FO-nummer],ostolaskut_2025[[#This Row],[Toimittajan Y-tunnus]])&gt;0, "JA", "NEJ")</f>
        <v>NEJ</v>
      </c>
    </row>
    <row r="5016" spans="1:8" x14ac:dyDescent="0.35">
      <c r="A5016" t="s">
        <v>571</v>
      </c>
      <c r="B5016" t="s">
        <v>572</v>
      </c>
      <c r="C5016" s="1">
        <v>6.69</v>
      </c>
      <c r="D5016">
        <v>31122025</v>
      </c>
      <c r="E5016">
        <v>4365</v>
      </c>
      <c r="F5016" t="s">
        <v>180</v>
      </c>
      <c r="G5016">
        <v>5352</v>
      </c>
      <c r="H5016" t="str">
        <f>IF(COUNTIF(Aktiva_företag[FO-nummer],ostolaskut_2025[[#This Row],[Toimittajan Y-tunnus]])&gt;0, "JA", "NEJ")</f>
        <v>NEJ</v>
      </c>
    </row>
    <row r="5017" spans="1:8" x14ac:dyDescent="0.35">
      <c r="A5017" t="s">
        <v>843</v>
      </c>
      <c r="B5017" t="s">
        <v>844</v>
      </c>
      <c r="C5017" s="1">
        <v>4629.5</v>
      </c>
      <c r="D5017">
        <v>19032025</v>
      </c>
      <c r="E5017">
        <v>4421</v>
      </c>
      <c r="F5017" t="s">
        <v>399</v>
      </c>
      <c r="G5017">
        <v>3051</v>
      </c>
      <c r="H5017" t="str">
        <f>IF(COUNTIF(Aktiva_företag[FO-nummer],ostolaskut_2025[[#This Row],[Toimittajan Y-tunnus]])&gt;0, "JA", "NEJ")</f>
        <v>NEJ</v>
      </c>
    </row>
    <row r="5018" spans="1:8" x14ac:dyDescent="0.35">
      <c r="A5018" t="s">
        <v>843</v>
      </c>
      <c r="B5018" t="s">
        <v>844</v>
      </c>
      <c r="C5018" s="1">
        <v>1269</v>
      </c>
      <c r="D5018">
        <v>28042025</v>
      </c>
      <c r="E5018">
        <v>4421</v>
      </c>
      <c r="F5018" t="s">
        <v>399</v>
      </c>
      <c r="G5018">
        <v>3051</v>
      </c>
      <c r="H5018" t="str">
        <f>IF(COUNTIF(Aktiva_företag[FO-nummer],ostolaskut_2025[[#This Row],[Toimittajan Y-tunnus]])&gt;0, "JA", "NEJ")</f>
        <v>NEJ</v>
      </c>
    </row>
    <row r="5019" spans="1:8" x14ac:dyDescent="0.35">
      <c r="A5019" t="s">
        <v>843</v>
      </c>
      <c r="B5019" t="s">
        <v>844</v>
      </c>
      <c r="C5019" s="1">
        <v>2209</v>
      </c>
      <c r="D5019">
        <v>27062025</v>
      </c>
      <c r="E5019">
        <v>4421</v>
      </c>
      <c r="F5019" t="s">
        <v>399</v>
      </c>
      <c r="G5019">
        <v>3051</v>
      </c>
      <c r="H5019" t="str">
        <f>IF(COUNTIF(Aktiva_företag[FO-nummer],ostolaskut_2025[[#This Row],[Toimittajan Y-tunnus]])&gt;0, "JA", "NEJ")</f>
        <v>NEJ</v>
      </c>
    </row>
    <row r="5020" spans="1:8" x14ac:dyDescent="0.35">
      <c r="A5020" t="s">
        <v>843</v>
      </c>
      <c r="B5020" t="s">
        <v>844</v>
      </c>
      <c r="C5020" s="1">
        <v>47</v>
      </c>
      <c r="D5020">
        <v>21122025</v>
      </c>
      <c r="E5020">
        <v>4340</v>
      </c>
      <c r="F5020" t="s">
        <v>66</v>
      </c>
      <c r="G5020">
        <v>5501</v>
      </c>
      <c r="H5020" t="str">
        <f>IF(COUNTIF(Aktiva_företag[FO-nummer],ostolaskut_2025[[#This Row],[Toimittajan Y-tunnus]])&gt;0, "JA", "NEJ")</f>
        <v>NEJ</v>
      </c>
    </row>
    <row r="5021" spans="1:8" x14ac:dyDescent="0.35">
      <c r="A5021" t="s">
        <v>843</v>
      </c>
      <c r="B5021" t="s">
        <v>844</v>
      </c>
      <c r="C5021" s="1">
        <v>47</v>
      </c>
      <c r="D5021">
        <v>21122025</v>
      </c>
      <c r="E5021">
        <v>4340</v>
      </c>
      <c r="F5021" t="s">
        <v>66</v>
      </c>
      <c r="G5021">
        <v>5501</v>
      </c>
      <c r="H5021" t="str">
        <f>IF(COUNTIF(Aktiva_företag[FO-nummer],ostolaskut_2025[[#This Row],[Toimittajan Y-tunnus]])&gt;0, "JA", "NEJ")</f>
        <v>NEJ</v>
      </c>
    </row>
    <row r="5022" spans="1:8" x14ac:dyDescent="0.35">
      <c r="A5022" t="s">
        <v>843</v>
      </c>
      <c r="B5022" t="s">
        <v>844</v>
      </c>
      <c r="C5022" s="1">
        <v>5020.6099999999997</v>
      </c>
      <c r="D5022">
        <v>28122025</v>
      </c>
      <c r="E5022">
        <v>4340</v>
      </c>
      <c r="F5022" t="s">
        <v>66</v>
      </c>
      <c r="G5022">
        <v>5501</v>
      </c>
      <c r="H5022" t="str">
        <f>IF(COUNTIF(Aktiva_företag[FO-nummer],ostolaskut_2025[[#This Row],[Toimittajan Y-tunnus]])&gt;0, "JA", "NEJ")</f>
        <v>NEJ</v>
      </c>
    </row>
    <row r="5023" spans="1:8" x14ac:dyDescent="0.35">
      <c r="A5023" t="s">
        <v>843</v>
      </c>
      <c r="B5023" t="s">
        <v>844</v>
      </c>
      <c r="C5023" s="1">
        <v>5178.3900000000003</v>
      </c>
      <c r="D5023">
        <v>28122025</v>
      </c>
      <c r="E5023">
        <v>4340</v>
      </c>
      <c r="F5023" t="s">
        <v>66</v>
      </c>
      <c r="G5023">
        <v>5501</v>
      </c>
      <c r="H5023" t="str">
        <f>IF(COUNTIF(Aktiva_företag[FO-nummer],ostolaskut_2025[[#This Row],[Toimittajan Y-tunnus]])&gt;0, "JA", "NEJ")</f>
        <v>NEJ</v>
      </c>
    </row>
    <row r="5024" spans="1:8" x14ac:dyDescent="0.35">
      <c r="A5024" t="s">
        <v>1850</v>
      </c>
      <c r="B5024" t="s">
        <v>1851</v>
      </c>
      <c r="C5024" s="1">
        <v>50</v>
      </c>
      <c r="D5024">
        <v>17122025</v>
      </c>
      <c r="E5024">
        <v>4820</v>
      </c>
      <c r="F5024" t="s">
        <v>9</v>
      </c>
      <c r="G5024">
        <v>3022</v>
      </c>
      <c r="H5024" t="str">
        <f>IF(COUNTIF(Aktiva_företag[FO-nummer],ostolaskut_2025[[#This Row],[Toimittajan Y-tunnus]])&gt;0, "JA", "NEJ")</f>
        <v>NEJ</v>
      </c>
    </row>
    <row r="5025" spans="1:8" x14ac:dyDescent="0.35">
      <c r="A5025" t="s">
        <v>1175</v>
      </c>
      <c r="B5025" t="s">
        <v>1176</v>
      </c>
      <c r="C5025" s="1">
        <v>545</v>
      </c>
      <c r="D5025">
        <v>16052025</v>
      </c>
      <c r="E5025">
        <v>4470</v>
      </c>
      <c r="F5025" t="s">
        <v>20</v>
      </c>
      <c r="G5025">
        <v>3901</v>
      </c>
      <c r="H5025" t="str">
        <f>IF(COUNTIF(Aktiva_företag[FO-nummer],ostolaskut_2025[[#This Row],[Toimittajan Y-tunnus]])&gt;0, "JA", "NEJ")</f>
        <v>NEJ</v>
      </c>
    </row>
    <row r="5026" spans="1:8" x14ac:dyDescent="0.35">
      <c r="A5026" t="s">
        <v>807</v>
      </c>
      <c r="B5026" t="s">
        <v>808</v>
      </c>
      <c r="C5026" s="1">
        <v>740</v>
      </c>
      <c r="D5026">
        <v>17032025</v>
      </c>
      <c r="E5026">
        <v>4410</v>
      </c>
      <c r="F5026" t="s">
        <v>27</v>
      </c>
      <c r="G5026">
        <v>4101</v>
      </c>
      <c r="H5026" t="str">
        <f>IF(COUNTIF(Aktiva_företag[FO-nummer],ostolaskut_2025[[#This Row],[Toimittajan Y-tunnus]])&gt;0, "JA", "NEJ")</f>
        <v>NEJ</v>
      </c>
    </row>
    <row r="5027" spans="1:8" x14ac:dyDescent="0.35">
      <c r="A5027" t="s">
        <v>807</v>
      </c>
      <c r="B5027" t="s">
        <v>808</v>
      </c>
      <c r="C5027" s="1">
        <v>725</v>
      </c>
      <c r="D5027">
        <v>25082025</v>
      </c>
      <c r="E5027">
        <v>4820</v>
      </c>
      <c r="F5027" t="s">
        <v>9</v>
      </c>
      <c r="G5027">
        <v>3551</v>
      </c>
      <c r="H5027" t="str">
        <f>IF(COUNTIF(Aktiva_företag[FO-nummer],ostolaskut_2025[[#This Row],[Toimittajan Y-tunnus]])&gt;0, "JA", "NEJ")</f>
        <v>NEJ</v>
      </c>
    </row>
    <row r="5028" spans="1:8" x14ac:dyDescent="0.35">
      <c r="A5028" t="s">
        <v>807</v>
      </c>
      <c r="B5028" t="s">
        <v>808</v>
      </c>
      <c r="C5028" s="1">
        <v>1000</v>
      </c>
      <c r="D5028">
        <v>25082025</v>
      </c>
      <c r="E5028">
        <v>4820</v>
      </c>
      <c r="F5028" t="s">
        <v>9</v>
      </c>
      <c r="G5028">
        <v>3251</v>
      </c>
      <c r="H5028" t="str">
        <f>IF(COUNTIF(Aktiva_företag[FO-nummer],ostolaskut_2025[[#This Row],[Toimittajan Y-tunnus]])&gt;0, "JA", "NEJ")</f>
        <v>NEJ</v>
      </c>
    </row>
    <row r="5029" spans="1:8" x14ac:dyDescent="0.35">
      <c r="A5029" t="s">
        <v>807</v>
      </c>
      <c r="B5029" t="s">
        <v>808</v>
      </c>
      <c r="C5029" s="1">
        <v>35</v>
      </c>
      <c r="D5029">
        <v>26112025</v>
      </c>
      <c r="E5029">
        <v>4840</v>
      </c>
      <c r="F5029" t="s">
        <v>143</v>
      </c>
      <c r="G5029">
        <v>3251</v>
      </c>
      <c r="H5029" t="str">
        <f>IF(COUNTIF(Aktiva_företag[FO-nummer],ostolaskut_2025[[#This Row],[Toimittajan Y-tunnus]])&gt;0, "JA", "NEJ")</f>
        <v>NEJ</v>
      </c>
    </row>
    <row r="5030" spans="1:8" x14ac:dyDescent="0.35">
      <c r="A5030" t="s">
        <v>757</v>
      </c>
      <c r="B5030" t="s">
        <v>758</v>
      </c>
      <c r="C5030" s="1">
        <v>3500</v>
      </c>
      <c r="D5030">
        <v>6032025</v>
      </c>
      <c r="E5030">
        <v>4342</v>
      </c>
      <c r="F5030" t="s">
        <v>22</v>
      </c>
      <c r="G5030">
        <v>5551</v>
      </c>
      <c r="H5030" t="str">
        <f>IF(COUNTIF(Aktiva_företag[FO-nummer],ostolaskut_2025[[#This Row],[Toimittajan Y-tunnus]])&gt;0, "JA", "NEJ")</f>
        <v>NEJ</v>
      </c>
    </row>
    <row r="5031" spans="1:8" x14ac:dyDescent="0.35">
      <c r="A5031" t="s">
        <v>757</v>
      </c>
      <c r="B5031" t="s">
        <v>758</v>
      </c>
      <c r="C5031" s="1">
        <v>3500</v>
      </c>
      <c r="D5031">
        <v>19052025</v>
      </c>
      <c r="E5031">
        <v>4342</v>
      </c>
      <c r="F5031" t="s">
        <v>22</v>
      </c>
      <c r="G5031">
        <v>5551</v>
      </c>
      <c r="H5031" t="str">
        <f>IF(COUNTIF(Aktiva_företag[FO-nummer],ostolaskut_2025[[#This Row],[Toimittajan Y-tunnus]])&gt;0, "JA", "NEJ")</f>
        <v>NEJ</v>
      </c>
    </row>
    <row r="5032" spans="1:8" x14ac:dyDescent="0.35">
      <c r="A5032" t="s">
        <v>148</v>
      </c>
      <c r="B5032" t="s">
        <v>149</v>
      </c>
      <c r="C5032" s="1">
        <v>17.96</v>
      </c>
      <c r="D5032">
        <v>7012025</v>
      </c>
      <c r="E5032">
        <v>4600</v>
      </c>
      <c r="F5032" t="s">
        <v>120</v>
      </c>
      <c r="G5032">
        <v>3051</v>
      </c>
      <c r="H5032" t="str">
        <f>IF(COUNTIF(Aktiva_företag[FO-nummer],ostolaskut_2025[[#This Row],[Toimittajan Y-tunnus]])&gt;0, "JA", "NEJ")</f>
        <v>NEJ</v>
      </c>
    </row>
    <row r="5033" spans="1:8" x14ac:dyDescent="0.35">
      <c r="A5033" t="s">
        <v>148</v>
      </c>
      <c r="B5033" t="s">
        <v>149</v>
      </c>
      <c r="C5033" s="1">
        <v>11.07</v>
      </c>
      <c r="D5033">
        <v>8012025</v>
      </c>
      <c r="E5033">
        <v>4341</v>
      </c>
      <c r="F5033" t="s">
        <v>57</v>
      </c>
      <c r="G5033">
        <v>5501</v>
      </c>
      <c r="H5033" t="str">
        <f>IF(COUNTIF(Aktiva_företag[FO-nummer],ostolaskut_2025[[#This Row],[Toimittajan Y-tunnus]])&gt;0, "JA", "NEJ")</f>
        <v>NEJ</v>
      </c>
    </row>
    <row r="5034" spans="1:8" x14ac:dyDescent="0.35">
      <c r="A5034" t="s">
        <v>148</v>
      </c>
      <c r="B5034" t="s">
        <v>149</v>
      </c>
      <c r="C5034" s="1">
        <v>2670.7</v>
      </c>
      <c r="D5034">
        <v>7012025</v>
      </c>
      <c r="E5034">
        <v>1170</v>
      </c>
      <c r="F5034" t="s">
        <v>167</v>
      </c>
      <c r="G5034">
        <v>5501</v>
      </c>
      <c r="H5034" t="str">
        <f>IF(COUNTIF(Aktiva_företag[FO-nummer],ostolaskut_2025[[#This Row],[Toimittajan Y-tunnus]])&gt;0, "JA", "NEJ")</f>
        <v>NEJ</v>
      </c>
    </row>
    <row r="5035" spans="1:8" x14ac:dyDescent="0.35">
      <c r="A5035" t="s">
        <v>148</v>
      </c>
      <c r="B5035" t="s">
        <v>149</v>
      </c>
      <c r="C5035" s="1">
        <v>90</v>
      </c>
      <c r="D5035">
        <v>13012025</v>
      </c>
      <c r="E5035">
        <v>4341</v>
      </c>
      <c r="F5035" t="s">
        <v>57</v>
      </c>
      <c r="G5035">
        <v>5501</v>
      </c>
      <c r="H5035" t="str">
        <f>IF(COUNTIF(Aktiva_företag[FO-nummer],ostolaskut_2025[[#This Row],[Toimittajan Y-tunnus]])&gt;0, "JA", "NEJ")</f>
        <v>NEJ</v>
      </c>
    </row>
    <row r="5036" spans="1:8" x14ac:dyDescent="0.35">
      <c r="A5036" t="s">
        <v>148</v>
      </c>
      <c r="B5036" t="s">
        <v>149</v>
      </c>
      <c r="C5036" s="1">
        <v>4782.37</v>
      </c>
      <c r="D5036">
        <v>14012025</v>
      </c>
      <c r="E5036">
        <v>4341</v>
      </c>
      <c r="F5036" t="s">
        <v>57</v>
      </c>
      <c r="G5036">
        <v>5501</v>
      </c>
      <c r="H5036" t="str">
        <f>IF(COUNTIF(Aktiva_företag[FO-nummer],ostolaskut_2025[[#This Row],[Toimittajan Y-tunnus]])&gt;0, "JA", "NEJ")</f>
        <v>NEJ</v>
      </c>
    </row>
    <row r="5037" spans="1:8" x14ac:dyDescent="0.35">
      <c r="A5037" t="s">
        <v>148</v>
      </c>
      <c r="B5037" t="s">
        <v>149</v>
      </c>
      <c r="C5037" s="1">
        <v>999.5</v>
      </c>
      <c r="D5037">
        <v>14012025</v>
      </c>
      <c r="E5037">
        <v>4580</v>
      </c>
      <c r="F5037" t="s">
        <v>160</v>
      </c>
      <c r="G5037">
        <v>5551</v>
      </c>
      <c r="H5037" t="str">
        <f>IF(COUNTIF(Aktiva_företag[FO-nummer],ostolaskut_2025[[#This Row],[Toimittajan Y-tunnus]])&gt;0, "JA", "NEJ")</f>
        <v>NEJ</v>
      </c>
    </row>
    <row r="5038" spans="1:8" x14ac:dyDescent="0.35">
      <c r="A5038" t="s">
        <v>148</v>
      </c>
      <c r="B5038" t="s">
        <v>149</v>
      </c>
      <c r="C5038" s="1">
        <v>439</v>
      </c>
      <c r="D5038">
        <v>22012025</v>
      </c>
      <c r="E5038">
        <v>1170</v>
      </c>
      <c r="F5038" t="s">
        <v>167</v>
      </c>
      <c r="G5038">
        <v>3051</v>
      </c>
      <c r="H5038" t="str">
        <f>IF(COUNTIF(Aktiva_företag[FO-nummer],ostolaskut_2025[[#This Row],[Toimittajan Y-tunnus]])&gt;0, "JA", "NEJ")</f>
        <v>NEJ</v>
      </c>
    </row>
    <row r="5039" spans="1:8" x14ac:dyDescent="0.35">
      <c r="A5039" t="s">
        <v>148</v>
      </c>
      <c r="B5039" t="s">
        <v>149</v>
      </c>
      <c r="C5039" s="1">
        <v>90.64</v>
      </c>
      <c r="D5039">
        <v>22012025</v>
      </c>
      <c r="E5039">
        <v>4341</v>
      </c>
      <c r="F5039" t="s">
        <v>57</v>
      </c>
      <c r="G5039">
        <v>5501</v>
      </c>
      <c r="H5039" t="str">
        <f>IF(COUNTIF(Aktiva_företag[FO-nummer],ostolaskut_2025[[#This Row],[Toimittajan Y-tunnus]])&gt;0, "JA", "NEJ")</f>
        <v>NEJ</v>
      </c>
    </row>
    <row r="5040" spans="1:8" x14ac:dyDescent="0.35">
      <c r="A5040" t="s">
        <v>148</v>
      </c>
      <c r="B5040" t="s">
        <v>149</v>
      </c>
      <c r="C5040" s="1">
        <v>175.8</v>
      </c>
      <c r="D5040">
        <v>24012025</v>
      </c>
      <c r="E5040">
        <v>4341</v>
      </c>
      <c r="F5040" t="s">
        <v>57</v>
      </c>
      <c r="G5040">
        <v>5551</v>
      </c>
      <c r="H5040" t="str">
        <f>IF(COUNTIF(Aktiva_företag[FO-nummer],ostolaskut_2025[[#This Row],[Toimittajan Y-tunnus]])&gt;0, "JA", "NEJ")</f>
        <v>NEJ</v>
      </c>
    </row>
    <row r="5041" spans="1:8" x14ac:dyDescent="0.35">
      <c r="A5041" t="s">
        <v>148</v>
      </c>
      <c r="B5041" t="s">
        <v>149</v>
      </c>
      <c r="C5041" s="1">
        <v>25.8</v>
      </c>
      <c r="D5041">
        <v>27012025</v>
      </c>
      <c r="E5041">
        <v>4341</v>
      </c>
      <c r="F5041" t="s">
        <v>57</v>
      </c>
      <c r="G5041">
        <v>5501</v>
      </c>
      <c r="H5041" t="str">
        <f>IF(COUNTIF(Aktiva_företag[FO-nummer],ostolaskut_2025[[#This Row],[Toimittajan Y-tunnus]])&gt;0, "JA", "NEJ")</f>
        <v>NEJ</v>
      </c>
    </row>
    <row r="5042" spans="1:8" x14ac:dyDescent="0.35">
      <c r="A5042" t="s">
        <v>148</v>
      </c>
      <c r="B5042" t="s">
        <v>149</v>
      </c>
      <c r="C5042" s="1">
        <v>42.39</v>
      </c>
      <c r="D5042">
        <v>29012025</v>
      </c>
      <c r="E5042">
        <v>4341</v>
      </c>
      <c r="F5042" t="s">
        <v>57</v>
      </c>
      <c r="G5042">
        <v>5501</v>
      </c>
      <c r="H5042" t="str">
        <f>IF(COUNTIF(Aktiva_företag[FO-nummer],ostolaskut_2025[[#This Row],[Toimittajan Y-tunnus]])&gt;0, "JA", "NEJ")</f>
        <v>NEJ</v>
      </c>
    </row>
    <row r="5043" spans="1:8" x14ac:dyDescent="0.35">
      <c r="A5043" t="s">
        <v>148</v>
      </c>
      <c r="B5043" t="s">
        <v>149</v>
      </c>
      <c r="C5043" s="1">
        <v>11.63</v>
      </c>
      <c r="D5043">
        <v>31012025</v>
      </c>
      <c r="E5043">
        <v>4341</v>
      </c>
      <c r="F5043" t="s">
        <v>57</v>
      </c>
      <c r="G5043">
        <v>5501</v>
      </c>
      <c r="H5043" t="str">
        <f>IF(COUNTIF(Aktiva_företag[FO-nummer],ostolaskut_2025[[#This Row],[Toimittajan Y-tunnus]])&gt;0, "JA", "NEJ")</f>
        <v>NEJ</v>
      </c>
    </row>
    <row r="5044" spans="1:8" x14ac:dyDescent="0.35">
      <c r="A5044" t="s">
        <v>148</v>
      </c>
      <c r="B5044" t="s">
        <v>149</v>
      </c>
      <c r="C5044" s="1">
        <v>4.99</v>
      </c>
      <c r="D5044">
        <v>5022025</v>
      </c>
      <c r="E5044">
        <v>4341</v>
      </c>
      <c r="F5044" t="s">
        <v>57</v>
      </c>
      <c r="G5044">
        <v>5501</v>
      </c>
      <c r="H5044" t="str">
        <f>IF(COUNTIF(Aktiva_företag[FO-nummer],ostolaskut_2025[[#This Row],[Toimittajan Y-tunnus]])&gt;0, "JA", "NEJ")</f>
        <v>NEJ</v>
      </c>
    </row>
    <row r="5045" spans="1:8" x14ac:dyDescent="0.35">
      <c r="A5045" t="s">
        <v>148</v>
      </c>
      <c r="B5045" t="s">
        <v>149</v>
      </c>
      <c r="C5045" s="1">
        <v>4.5</v>
      </c>
      <c r="D5045">
        <v>7022025</v>
      </c>
      <c r="E5045">
        <v>4341</v>
      </c>
      <c r="F5045" t="s">
        <v>57</v>
      </c>
      <c r="G5045">
        <v>5501</v>
      </c>
      <c r="H5045" t="str">
        <f>IF(COUNTIF(Aktiva_företag[FO-nummer],ostolaskut_2025[[#This Row],[Toimittajan Y-tunnus]])&gt;0, "JA", "NEJ")</f>
        <v>NEJ</v>
      </c>
    </row>
    <row r="5046" spans="1:8" x14ac:dyDescent="0.35">
      <c r="A5046" t="s">
        <v>148</v>
      </c>
      <c r="B5046" t="s">
        <v>149</v>
      </c>
      <c r="C5046" s="1">
        <v>135.46</v>
      </c>
      <c r="D5046">
        <v>11022025</v>
      </c>
      <c r="E5046">
        <v>4341</v>
      </c>
      <c r="F5046" t="s">
        <v>57</v>
      </c>
      <c r="G5046">
        <v>5501</v>
      </c>
      <c r="H5046" t="str">
        <f>IF(COUNTIF(Aktiva_företag[FO-nummer],ostolaskut_2025[[#This Row],[Toimittajan Y-tunnus]])&gt;0, "JA", "NEJ")</f>
        <v>NEJ</v>
      </c>
    </row>
    <row r="5047" spans="1:8" x14ac:dyDescent="0.35">
      <c r="A5047" t="s">
        <v>148</v>
      </c>
      <c r="B5047" t="s">
        <v>149</v>
      </c>
      <c r="C5047" s="1">
        <v>124.99</v>
      </c>
      <c r="D5047">
        <v>13022025</v>
      </c>
      <c r="E5047">
        <v>4341</v>
      </c>
      <c r="F5047" t="s">
        <v>57</v>
      </c>
      <c r="G5047">
        <v>5501</v>
      </c>
      <c r="H5047" t="str">
        <f>IF(COUNTIF(Aktiva_företag[FO-nummer],ostolaskut_2025[[#This Row],[Toimittajan Y-tunnus]])&gt;0, "JA", "NEJ")</f>
        <v>NEJ</v>
      </c>
    </row>
    <row r="5048" spans="1:8" x14ac:dyDescent="0.35">
      <c r="A5048" t="s">
        <v>148</v>
      </c>
      <c r="B5048" t="s">
        <v>149</v>
      </c>
      <c r="C5048" s="1">
        <v>113.85</v>
      </c>
      <c r="D5048">
        <v>25022025</v>
      </c>
      <c r="E5048">
        <v>4341</v>
      </c>
      <c r="F5048" t="s">
        <v>57</v>
      </c>
      <c r="G5048">
        <v>5501</v>
      </c>
      <c r="H5048" t="str">
        <f>IF(COUNTIF(Aktiva_företag[FO-nummer],ostolaskut_2025[[#This Row],[Toimittajan Y-tunnus]])&gt;0, "JA", "NEJ")</f>
        <v>NEJ</v>
      </c>
    </row>
    <row r="5049" spans="1:8" x14ac:dyDescent="0.35">
      <c r="A5049" t="s">
        <v>148</v>
      </c>
      <c r="B5049" t="s">
        <v>149</v>
      </c>
      <c r="C5049" s="1">
        <v>95.4</v>
      </c>
      <c r="D5049">
        <v>27022025</v>
      </c>
      <c r="E5049">
        <v>4500</v>
      </c>
      <c r="F5049" t="s">
        <v>281</v>
      </c>
      <c r="G5049">
        <v>3501</v>
      </c>
      <c r="H5049" t="str">
        <f>IF(COUNTIF(Aktiva_företag[FO-nummer],ostolaskut_2025[[#This Row],[Toimittajan Y-tunnus]])&gt;0, "JA", "NEJ")</f>
        <v>NEJ</v>
      </c>
    </row>
    <row r="5050" spans="1:8" x14ac:dyDescent="0.35">
      <c r="A5050" t="s">
        <v>148</v>
      </c>
      <c r="B5050" t="s">
        <v>149</v>
      </c>
      <c r="C5050" s="1">
        <v>21.5</v>
      </c>
      <c r="D5050">
        <v>3032025</v>
      </c>
      <c r="E5050">
        <v>4341</v>
      </c>
      <c r="F5050" t="s">
        <v>57</v>
      </c>
      <c r="G5050">
        <v>5501</v>
      </c>
      <c r="H5050" t="str">
        <f>IF(COUNTIF(Aktiva_företag[FO-nummer],ostolaskut_2025[[#This Row],[Toimittajan Y-tunnus]])&gt;0, "JA", "NEJ")</f>
        <v>NEJ</v>
      </c>
    </row>
    <row r="5051" spans="1:8" x14ac:dyDescent="0.35">
      <c r="A5051" t="s">
        <v>148</v>
      </c>
      <c r="B5051" t="s">
        <v>149</v>
      </c>
      <c r="C5051" s="1">
        <v>104.7</v>
      </c>
      <c r="D5051">
        <v>6032025</v>
      </c>
      <c r="E5051">
        <v>4341</v>
      </c>
      <c r="F5051" t="s">
        <v>57</v>
      </c>
      <c r="G5051">
        <v>5501</v>
      </c>
      <c r="H5051" t="str">
        <f>IF(COUNTIF(Aktiva_företag[FO-nummer],ostolaskut_2025[[#This Row],[Toimittajan Y-tunnus]])&gt;0, "JA", "NEJ")</f>
        <v>NEJ</v>
      </c>
    </row>
    <row r="5052" spans="1:8" x14ac:dyDescent="0.35">
      <c r="A5052" t="s">
        <v>148</v>
      </c>
      <c r="B5052" t="s">
        <v>149</v>
      </c>
      <c r="C5052" s="1">
        <v>124.5</v>
      </c>
      <c r="D5052">
        <v>13032025</v>
      </c>
      <c r="E5052">
        <v>4341</v>
      </c>
      <c r="F5052" t="s">
        <v>57</v>
      </c>
      <c r="G5052">
        <v>5501</v>
      </c>
      <c r="H5052" t="str">
        <f>IF(COUNTIF(Aktiva_företag[FO-nummer],ostolaskut_2025[[#This Row],[Toimittajan Y-tunnus]])&gt;0, "JA", "NEJ")</f>
        <v>NEJ</v>
      </c>
    </row>
    <row r="5053" spans="1:8" x14ac:dyDescent="0.35">
      <c r="A5053" t="s">
        <v>148</v>
      </c>
      <c r="B5053" t="s">
        <v>149</v>
      </c>
      <c r="C5053" s="1">
        <v>471.15</v>
      </c>
      <c r="D5053">
        <v>19032025</v>
      </c>
      <c r="E5053">
        <v>4580</v>
      </c>
      <c r="F5053" t="s">
        <v>160</v>
      </c>
      <c r="G5053">
        <v>3051</v>
      </c>
      <c r="H5053" t="str">
        <f>IF(COUNTIF(Aktiva_företag[FO-nummer],ostolaskut_2025[[#This Row],[Toimittajan Y-tunnus]])&gt;0, "JA", "NEJ")</f>
        <v>NEJ</v>
      </c>
    </row>
    <row r="5054" spans="1:8" x14ac:dyDescent="0.35">
      <c r="A5054" t="s">
        <v>148</v>
      </c>
      <c r="B5054" t="s">
        <v>149</v>
      </c>
      <c r="C5054" s="1">
        <v>400.14</v>
      </c>
      <c r="D5054">
        <v>24032025</v>
      </c>
      <c r="E5054">
        <v>4341</v>
      </c>
      <c r="F5054" t="s">
        <v>57</v>
      </c>
      <c r="G5054">
        <v>5501</v>
      </c>
      <c r="H5054" t="str">
        <f>IF(COUNTIF(Aktiva_företag[FO-nummer],ostolaskut_2025[[#This Row],[Toimittajan Y-tunnus]])&gt;0, "JA", "NEJ")</f>
        <v>NEJ</v>
      </c>
    </row>
    <row r="5055" spans="1:8" x14ac:dyDescent="0.35">
      <c r="A5055" t="s">
        <v>148</v>
      </c>
      <c r="B5055" t="s">
        <v>149</v>
      </c>
      <c r="C5055" s="1">
        <v>47.28</v>
      </c>
      <c r="D5055">
        <v>15042025</v>
      </c>
      <c r="E5055">
        <v>4500</v>
      </c>
      <c r="F5055" t="s">
        <v>281</v>
      </c>
      <c r="G5055">
        <v>3501</v>
      </c>
      <c r="H5055" t="str">
        <f>IF(COUNTIF(Aktiva_företag[FO-nummer],ostolaskut_2025[[#This Row],[Toimittajan Y-tunnus]])&gt;0, "JA", "NEJ")</f>
        <v>NEJ</v>
      </c>
    </row>
    <row r="5056" spans="1:8" x14ac:dyDescent="0.35">
      <c r="A5056" t="s">
        <v>148</v>
      </c>
      <c r="B5056" t="s">
        <v>149</v>
      </c>
      <c r="C5056" s="1">
        <v>185</v>
      </c>
      <c r="D5056">
        <v>29042025</v>
      </c>
      <c r="E5056">
        <v>4341</v>
      </c>
      <c r="F5056" t="s">
        <v>57</v>
      </c>
      <c r="G5056">
        <v>5501</v>
      </c>
      <c r="H5056" t="str">
        <f>IF(COUNTIF(Aktiva_företag[FO-nummer],ostolaskut_2025[[#This Row],[Toimittajan Y-tunnus]])&gt;0, "JA", "NEJ")</f>
        <v>NEJ</v>
      </c>
    </row>
    <row r="5057" spans="1:8" x14ac:dyDescent="0.35">
      <c r="A5057" t="s">
        <v>148</v>
      </c>
      <c r="B5057" t="s">
        <v>149</v>
      </c>
      <c r="C5057" s="1">
        <v>1873.38</v>
      </c>
      <c r="D5057">
        <v>19052025</v>
      </c>
      <c r="E5057">
        <v>4341</v>
      </c>
      <c r="F5057" t="s">
        <v>57</v>
      </c>
      <c r="G5057">
        <v>5501</v>
      </c>
      <c r="H5057" t="str">
        <f>IF(COUNTIF(Aktiva_företag[FO-nummer],ostolaskut_2025[[#This Row],[Toimittajan Y-tunnus]])&gt;0, "JA", "NEJ")</f>
        <v>NEJ</v>
      </c>
    </row>
    <row r="5058" spans="1:8" x14ac:dyDescent="0.35">
      <c r="A5058" t="s">
        <v>148</v>
      </c>
      <c r="B5058" t="s">
        <v>149</v>
      </c>
      <c r="C5058" s="1">
        <v>802.17</v>
      </c>
      <c r="D5058">
        <v>23052025</v>
      </c>
      <c r="E5058">
        <v>4341</v>
      </c>
      <c r="F5058" t="s">
        <v>57</v>
      </c>
      <c r="G5058">
        <v>5501</v>
      </c>
      <c r="H5058" t="str">
        <f>IF(COUNTIF(Aktiva_företag[FO-nummer],ostolaskut_2025[[#This Row],[Toimittajan Y-tunnus]])&gt;0, "JA", "NEJ")</f>
        <v>NEJ</v>
      </c>
    </row>
    <row r="5059" spans="1:8" x14ac:dyDescent="0.35">
      <c r="A5059" t="s">
        <v>148</v>
      </c>
      <c r="B5059" t="s">
        <v>149</v>
      </c>
      <c r="C5059" s="1">
        <v>298</v>
      </c>
      <c r="D5059">
        <v>27052025</v>
      </c>
      <c r="E5059">
        <v>4341</v>
      </c>
      <c r="F5059" t="s">
        <v>57</v>
      </c>
      <c r="G5059">
        <v>5501</v>
      </c>
      <c r="H5059" t="str">
        <f>IF(COUNTIF(Aktiva_företag[FO-nummer],ostolaskut_2025[[#This Row],[Toimittajan Y-tunnus]])&gt;0, "JA", "NEJ")</f>
        <v>NEJ</v>
      </c>
    </row>
    <row r="5060" spans="1:8" x14ac:dyDescent="0.35">
      <c r="A5060" t="s">
        <v>148</v>
      </c>
      <c r="B5060" t="s">
        <v>149</v>
      </c>
      <c r="C5060" s="1">
        <v>149</v>
      </c>
      <c r="D5060">
        <v>27052025</v>
      </c>
      <c r="E5060">
        <v>4580</v>
      </c>
      <c r="F5060" t="s">
        <v>160</v>
      </c>
      <c r="G5060">
        <v>3901</v>
      </c>
      <c r="H5060" t="str">
        <f>IF(COUNTIF(Aktiva_företag[FO-nummer],ostolaskut_2025[[#This Row],[Toimittajan Y-tunnus]])&gt;0, "JA", "NEJ")</f>
        <v>NEJ</v>
      </c>
    </row>
    <row r="5061" spans="1:8" x14ac:dyDescent="0.35">
      <c r="A5061" t="s">
        <v>148</v>
      </c>
      <c r="B5061" t="s">
        <v>149</v>
      </c>
      <c r="C5061" s="1">
        <v>27350</v>
      </c>
      <c r="D5061">
        <v>5062025</v>
      </c>
      <c r="E5061">
        <v>1170</v>
      </c>
      <c r="F5061" t="s">
        <v>167</v>
      </c>
      <c r="G5061">
        <v>3051</v>
      </c>
      <c r="H5061" t="str">
        <f>IF(COUNTIF(Aktiva_företag[FO-nummer],ostolaskut_2025[[#This Row],[Toimittajan Y-tunnus]])&gt;0, "JA", "NEJ")</f>
        <v>NEJ</v>
      </c>
    </row>
    <row r="5062" spans="1:8" x14ac:dyDescent="0.35">
      <c r="A5062" t="s">
        <v>148</v>
      </c>
      <c r="B5062" t="s">
        <v>149</v>
      </c>
      <c r="C5062" s="1">
        <v>233.69</v>
      </c>
      <c r="D5062">
        <v>12062025</v>
      </c>
      <c r="E5062">
        <v>4341</v>
      </c>
      <c r="F5062" t="s">
        <v>57</v>
      </c>
      <c r="G5062">
        <v>5501</v>
      </c>
      <c r="H5062" t="str">
        <f>IF(COUNTIF(Aktiva_företag[FO-nummer],ostolaskut_2025[[#This Row],[Toimittajan Y-tunnus]])&gt;0, "JA", "NEJ")</f>
        <v>NEJ</v>
      </c>
    </row>
    <row r="5063" spans="1:8" x14ac:dyDescent="0.35">
      <c r="A5063" t="s">
        <v>148</v>
      </c>
      <c r="B5063" t="s">
        <v>149</v>
      </c>
      <c r="C5063" s="1">
        <v>133.77000000000001</v>
      </c>
      <c r="D5063">
        <v>12062025</v>
      </c>
      <c r="E5063">
        <v>4600</v>
      </c>
      <c r="F5063" t="s">
        <v>120</v>
      </c>
      <c r="G5063">
        <v>3051</v>
      </c>
      <c r="H5063" t="str">
        <f>IF(COUNTIF(Aktiva_företag[FO-nummer],ostolaskut_2025[[#This Row],[Toimittajan Y-tunnus]])&gt;0, "JA", "NEJ")</f>
        <v>NEJ</v>
      </c>
    </row>
    <row r="5064" spans="1:8" x14ac:dyDescent="0.35">
      <c r="A5064" t="s">
        <v>148</v>
      </c>
      <c r="B5064" t="s">
        <v>149</v>
      </c>
      <c r="C5064" s="1">
        <v>6.5</v>
      </c>
      <c r="D5064">
        <v>12062025</v>
      </c>
      <c r="E5064">
        <v>4341</v>
      </c>
      <c r="F5064" t="s">
        <v>57</v>
      </c>
      <c r="G5064">
        <v>5501</v>
      </c>
      <c r="H5064" t="str">
        <f>IF(COUNTIF(Aktiva_företag[FO-nummer],ostolaskut_2025[[#This Row],[Toimittajan Y-tunnus]])&gt;0, "JA", "NEJ")</f>
        <v>NEJ</v>
      </c>
    </row>
    <row r="5065" spans="1:8" x14ac:dyDescent="0.35">
      <c r="A5065" t="s">
        <v>148</v>
      </c>
      <c r="B5065" t="s">
        <v>149</v>
      </c>
      <c r="C5065" s="1">
        <v>499.8</v>
      </c>
      <c r="D5065">
        <v>3072025</v>
      </c>
      <c r="E5065">
        <v>4341</v>
      </c>
      <c r="F5065" t="s">
        <v>57</v>
      </c>
      <c r="G5065">
        <v>5501</v>
      </c>
      <c r="H5065" t="str">
        <f>IF(COUNTIF(Aktiva_företag[FO-nummer],ostolaskut_2025[[#This Row],[Toimittajan Y-tunnus]])&gt;0, "JA", "NEJ")</f>
        <v>NEJ</v>
      </c>
    </row>
    <row r="5066" spans="1:8" x14ac:dyDescent="0.35">
      <c r="A5066" t="s">
        <v>148</v>
      </c>
      <c r="B5066" t="s">
        <v>149</v>
      </c>
      <c r="C5066" s="1">
        <v>6</v>
      </c>
      <c r="D5066">
        <v>21072025</v>
      </c>
      <c r="E5066">
        <v>4470</v>
      </c>
      <c r="F5066" t="s">
        <v>20</v>
      </c>
      <c r="G5066">
        <v>3051</v>
      </c>
      <c r="H5066" t="str">
        <f>IF(COUNTIF(Aktiva_företag[FO-nummer],ostolaskut_2025[[#This Row],[Toimittajan Y-tunnus]])&gt;0, "JA", "NEJ")</f>
        <v>NEJ</v>
      </c>
    </row>
    <row r="5067" spans="1:8" x14ac:dyDescent="0.35">
      <c r="A5067" t="s">
        <v>148</v>
      </c>
      <c r="B5067" t="s">
        <v>149</v>
      </c>
      <c r="C5067" s="1">
        <v>229.8</v>
      </c>
      <c r="D5067">
        <v>9092025</v>
      </c>
      <c r="E5067">
        <v>4341</v>
      </c>
      <c r="F5067" t="s">
        <v>57</v>
      </c>
      <c r="G5067">
        <v>5501</v>
      </c>
      <c r="H5067" t="str">
        <f>IF(COUNTIF(Aktiva_företag[FO-nummer],ostolaskut_2025[[#This Row],[Toimittajan Y-tunnus]])&gt;0, "JA", "NEJ")</f>
        <v>NEJ</v>
      </c>
    </row>
    <row r="5068" spans="1:8" x14ac:dyDescent="0.35">
      <c r="A5068" t="s">
        <v>148</v>
      </c>
      <c r="B5068" t="s">
        <v>149</v>
      </c>
      <c r="C5068" s="1">
        <v>520.72</v>
      </c>
      <c r="D5068">
        <v>16092025</v>
      </c>
      <c r="E5068">
        <v>1170</v>
      </c>
      <c r="F5068" t="s">
        <v>167</v>
      </c>
      <c r="G5068">
        <v>3051</v>
      </c>
      <c r="H5068" t="str">
        <f>IF(COUNTIF(Aktiva_företag[FO-nummer],ostolaskut_2025[[#This Row],[Toimittajan Y-tunnus]])&gt;0, "JA", "NEJ")</f>
        <v>NEJ</v>
      </c>
    </row>
    <row r="5069" spans="1:8" x14ac:dyDescent="0.35">
      <c r="A5069" t="s">
        <v>148</v>
      </c>
      <c r="B5069" t="s">
        <v>149</v>
      </c>
      <c r="C5069" s="1">
        <v>69.900000000000006</v>
      </c>
      <c r="D5069">
        <v>3102025</v>
      </c>
      <c r="E5069">
        <v>4341</v>
      </c>
      <c r="F5069" t="s">
        <v>57</v>
      </c>
      <c r="G5069">
        <v>5501</v>
      </c>
      <c r="H5069" t="str">
        <f>IF(COUNTIF(Aktiva_företag[FO-nummer],ostolaskut_2025[[#This Row],[Toimittajan Y-tunnus]])&gt;0, "JA", "NEJ")</f>
        <v>NEJ</v>
      </c>
    </row>
    <row r="5070" spans="1:8" x14ac:dyDescent="0.35">
      <c r="A5070" t="s">
        <v>148</v>
      </c>
      <c r="B5070" t="s">
        <v>149</v>
      </c>
      <c r="C5070" s="1">
        <v>333</v>
      </c>
      <c r="D5070">
        <v>3102025</v>
      </c>
      <c r="E5070">
        <v>1170</v>
      </c>
      <c r="F5070" t="s">
        <v>167</v>
      </c>
      <c r="G5070">
        <v>5501</v>
      </c>
      <c r="H5070" t="str">
        <f>IF(COUNTIF(Aktiva_företag[FO-nummer],ostolaskut_2025[[#This Row],[Toimittajan Y-tunnus]])&gt;0, "JA", "NEJ")</f>
        <v>NEJ</v>
      </c>
    </row>
    <row r="5071" spans="1:8" x14ac:dyDescent="0.35">
      <c r="A5071" t="s">
        <v>148</v>
      </c>
      <c r="B5071" t="s">
        <v>149</v>
      </c>
      <c r="C5071" s="1">
        <v>107.15</v>
      </c>
      <c r="D5071">
        <v>3102025</v>
      </c>
      <c r="E5071">
        <v>4341</v>
      </c>
      <c r="F5071" t="s">
        <v>57</v>
      </c>
      <c r="G5071">
        <v>5501</v>
      </c>
      <c r="H5071" t="str">
        <f>IF(COUNTIF(Aktiva_företag[FO-nummer],ostolaskut_2025[[#This Row],[Toimittajan Y-tunnus]])&gt;0, "JA", "NEJ")</f>
        <v>NEJ</v>
      </c>
    </row>
    <row r="5072" spans="1:8" x14ac:dyDescent="0.35">
      <c r="A5072" t="s">
        <v>148</v>
      </c>
      <c r="B5072" t="s">
        <v>149</v>
      </c>
      <c r="C5072" s="1">
        <v>79.5</v>
      </c>
      <c r="D5072">
        <v>10102025</v>
      </c>
      <c r="E5072">
        <v>4341</v>
      </c>
      <c r="F5072" t="s">
        <v>57</v>
      </c>
      <c r="G5072">
        <v>5501</v>
      </c>
      <c r="H5072" t="str">
        <f>IF(COUNTIF(Aktiva_företag[FO-nummer],ostolaskut_2025[[#This Row],[Toimittajan Y-tunnus]])&gt;0, "JA", "NEJ")</f>
        <v>NEJ</v>
      </c>
    </row>
    <row r="5073" spans="1:8" x14ac:dyDescent="0.35">
      <c r="A5073" t="s">
        <v>148</v>
      </c>
      <c r="B5073" t="s">
        <v>149</v>
      </c>
      <c r="C5073" s="1">
        <v>66.11</v>
      </c>
      <c r="D5073">
        <v>27102025</v>
      </c>
      <c r="E5073">
        <v>4341</v>
      </c>
      <c r="F5073" t="s">
        <v>57</v>
      </c>
      <c r="G5073">
        <v>5501</v>
      </c>
      <c r="H5073" t="str">
        <f>IF(COUNTIF(Aktiva_företag[FO-nummer],ostolaskut_2025[[#This Row],[Toimittajan Y-tunnus]])&gt;0, "JA", "NEJ")</f>
        <v>NEJ</v>
      </c>
    </row>
    <row r="5074" spans="1:8" x14ac:dyDescent="0.35">
      <c r="A5074" t="s">
        <v>148</v>
      </c>
      <c r="B5074" t="s">
        <v>149</v>
      </c>
      <c r="C5074" s="1">
        <v>69.8</v>
      </c>
      <c r="D5074">
        <v>27102025</v>
      </c>
      <c r="E5074">
        <v>4341</v>
      </c>
      <c r="F5074" t="s">
        <v>57</v>
      </c>
      <c r="G5074">
        <v>5501</v>
      </c>
      <c r="H5074" t="str">
        <f>IF(COUNTIF(Aktiva_företag[FO-nummer],ostolaskut_2025[[#This Row],[Toimittajan Y-tunnus]])&gt;0, "JA", "NEJ")</f>
        <v>NEJ</v>
      </c>
    </row>
    <row r="5075" spans="1:8" x14ac:dyDescent="0.35">
      <c r="A5075" t="s">
        <v>148</v>
      </c>
      <c r="B5075" t="s">
        <v>149</v>
      </c>
      <c r="C5075" s="1">
        <v>328.9</v>
      </c>
      <c r="D5075">
        <v>10112025</v>
      </c>
      <c r="E5075">
        <v>4513</v>
      </c>
      <c r="F5075" t="s">
        <v>599</v>
      </c>
      <c r="G5075">
        <v>3051</v>
      </c>
      <c r="H5075" t="str">
        <f>IF(COUNTIF(Aktiva_företag[FO-nummer],ostolaskut_2025[[#This Row],[Toimittajan Y-tunnus]])&gt;0, "JA", "NEJ")</f>
        <v>NEJ</v>
      </c>
    </row>
    <row r="5076" spans="1:8" x14ac:dyDescent="0.35">
      <c r="A5076" t="s">
        <v>148</v>
      </c>
      <c r="B5076" t="s">
        <v>149</v>
      </c>
      <c r="C5076" s="1">
        <v>59.9</v>
      </c>
      <c r="D5076">
        <v>12112025</v>
      </c>
      <c r="E5076">
        <v>4400</v>
      </c>
      <c r="F5076" t="s">
        <v>111</v>
      </c>
      <c r="G5076">
        <v>3051</v>
      </c>
      <c r="H5076" t="str">
        <f>IF(COUNTIF(Aktiva_företag[FO-nummer],ostolaskut_2025[[#This Row],[Toimittajan Y-tunnus]])&gt;0, "JA", "NEJ")</f>
        <v>NEJ</v>
      </c>
    </row>
    <row r="5077" spans="1:8" x14ac:dyDescent="0.35">
      <c r="A5077" t="s">
        <v>148</v>
      </c>
      <c r="B5077" t="s">
        <v>149</v>
      </c>
      <c r="C5077" s="1">
        <v>315.02999999999997</v>
      </c>
      <c r="D5077">
        <v>13112025</v>
      </c>
      <c r="E5077">
        <v>4580</v>
      </c>
      <c r="F5077" t="s">
        <v>160</v>
      </c>
      <c r="G5077">
        <v>3901</v>
      </c>
      <c r="H5077" t="str">
        <f>IF(COUNTIF(Aktiva_företag[FO-nummer],ostolaskut_2025[[#This Row],[Toimittajan Y-tunnus]])&gt;0, "JA", "NEJ")</f>
        <v>NEJ</v>
      </c>
    </row>
    <row r="5078" spans="1:8" x14ac:dyDescent="0.35">
      <c r="A5078" t="s">
        <v>148</v>
      </c>
      <c r="B5078" t="s">
        <v>149</v>
      </c>
      <c r="C5078" s="1">
        <v>85</v>
      </c>
      <c r="D5078">
        <v>20112025</v>
      </c>
      <c r="E5078">
        <v>4341</v>
      </c>
      <c r="F5078" t="s">
        <v>57</v>
      </c>
      <c r="G5078">
        <v>5501</v>
      </c>
      <c r="H5078" t="str">
        <f>IF(COUNTIF(Aktiva_företag[FO-nummer],ostolaskut_2025[[#This Row],[Toimittajan Y-tunnus]])&gt;0, "JA", "NEJ")</f>
        <v>NEJ</v>
      </c>
    </row>
    <row r="5079" spans="1:8" x14ac:dyDescent="0.35">
      <c r="A5079" t="s">
        <v>148</v>
      </c>
      <c r="B5079" t="s">
        <v>149</v>
      </c>
      <c r="C5079" s="1">
        <v>333</v>
      </c>
      <c r="D5079">
        <v>24112025</v>
      </c>
      <c r="E5079">
        <v>4600</v>
      </c>
      <c r="F5079" t="s">
        <v>120</v>
      </c>
      <c r="G5079">
        <v>5352</v>
      </c>
      <c r="H5079" t="str">
        <f>IF(COUNTIF(Aktiva_företag[FO-nummer],ostolaskut_2025[[#This Row],[Toimittajan Y-tunnus]])&gt;0, "JA", "NEJ")</f>
        <v>NEJ</v>
      </c>
    </row>
    <row r="5080" spans="1:8" x14ac:dyDescent="0.35">
      <c r="A5080" t="s">
        <v>148</v>
      </c>
      <c r="B5080" t="s">
        <v>149</v>
      </c>
      <c r="C5080" s="1">
        <v>52</v>
      </c>
      <c r="D5080">
        <v>1122025</v>
      </c>
      <c r="E5080">
        <v>4600</v>
      </c>
      <c r="F5080" t="s">
        <v>120</v>
      </c>
      <c r="G5080">
        <v>3601</v>
      </c>
      <c r="H5080" t="str">
        <f>IF(COUNTIF(Aktiva_företag[FO-nummer],ostolaskut_2025[[#This Row],[Toimittajan Y-tunnus]])&gt;0, "JA", "NEJ")</f>
        <v>NEJ</v>
      </c>
    </row>
    <row r="5081" spans="1:8" x14ac:dyDescent="0.35">
      <c r="A5081" t="s">
        <v>148</v>
      </c>
      <c r="B5081" t="s">
        <v>149</v>
      </c>
      <c r="C5081" s="1">
        <v>369</v>
      </c>
      <c r="D5081">
        <v>2122025</v>
      </c>
      <c r="E5081">
        <v>4580</v>
      </c>
      <c r="F5081" t="s">
        <v>160</v>
      </c>
      <c r="G5081">
        <v>3601</v>
      </c>
      <c r="H5081" t="str">
        <f>IF(COUNTIF(Aktiva_företag[FO-nummer],ostolaskut_2025[[#This Row],[Toimittajan Y-tunnus]])&gt;0, "JA", "NEJ")</f>
        <v>NEJ</v>
      </c>
    </row>
    <row r="5082" spans="1:8" x14ac:dyDescent="0.35">
      <c r="A5082" t="s">
        <v>148</v>
      </c>
      <c r="B5082" t="s">
        <v>149</v>
      </c>
      <c r="C5082" s="1">
        <v>347.24</v>
      </c>
      <c r="D5082">
        <v>8122025</v>
      </c>
      <c r="E5082">
        <v>4502</v>
      </c>
      <c r="F5082" t="s">
        <v>238</v>
      </c>
      <c r="G5082">
        <v>3021</v>
      </c>
      <c r="H5082" t="str">
        <f>IF(COUNTIF(Aktiva_företag[FO-nummer],ostolaskut_2025[[#This Row],[Toimittajan Y-tunnus]])&gt;0, "JA", "NEJ")</f>
        <v>NEJ</v>
      </c>
    </row>
    <row r="5083" spans="1:8" x14ac:dyDescent="0.35">
      <c r="A5083" t="s">
        <v>148</v>
      </c>
      <c r="B5083" t="s">
        <v>149</v>
      </c>
      <c r="C5083" s="1">
        <v>2153.04</v>
      </c>
      <c r="D5083">
        <v>17122025</v>
      </c>
      <c r="E5083">
        <v>4341</v>
      </c>
      <c r="F5083" t="s">
        <v>57</v>
      </c>
      <c r="G5083">
        <v>5501</v>
      </c>
      <c r="H5083" t="str">
        <f>IF(COUNTIF(Aktiva_företag[FO-nummer],ostolaskut_2025[[#This Row],[Toimittajan Y-tunnus]])&gt;0, "JA", "NEJ")</f>
        <v>NEJ</v>
      </c>
    </row>
    <row r="5084" spans="1:8" x14ac:dyDescent="0.35">
      <c r="A5084" t="s">
        <v>738</v>
      </c>
      <c r="B5084" t="s">
        <v>739</v>
      </c>
      <c r="C5084" s="1">
        <v>1680</v>
      </c>
      <c r="D5084">
        <v>3032025</v>
      </c>
      <c r="E5084">
        <v>4341</v>
      </c>
      <c r="F5084" t="s">
        <v>57</v>
      </c>
      <c r="G5084">
        <v>5501</v>
      </c>
      <c r="H5084" t="str">
        <f>IF(COUNTIF(Aktiva_företag[FO-nummer],ostolaskut_2025[[#This Row],[Toimittajan Y-tunnus]])&gt;0, "JA", "NEJ")</f>
        <v>NEJ</v>
      </c>
    </row>
    <row r="5085" spans="1:8" x14ac:dyDescent="0.35">
      <c r="A5085" t="s">
        <v>738</v>
      </c>
      <c r="B5085" t="s">
        <v>739</v>
      </c>
      <c r="C5085" s="1">
        <v>1680</v>
      </c>
      <c r="D5085">
        <v>11062025</v>
      </c>
      <c r="E5085">
        <v>4341</v>
      </c>
      <c r="F5085" t="s">
        <v>57</v>
      </c>
      <c r="G5085">
        <v>5501</v>
      </c>
      <c r="H5085" t="str">
        <f>IF(COUNTIF(Aktiva_företag[FO-nummer],ostolaskut_2025[[#This Row],[Toimittajan Y-tunnus]])&gt;0, "JA", "NEJ")</f>
        <v>NEJ</v>
      </c>
    </row>
    <row r="5086" spans="1:8" x14ac:dyDescent="0.35">
      <c r="A5086" t="s">
        <v>738</v>
      </c>
      <c r="B5086" t="s">
        <v>739</v>
      </c>
      <c r="C5086" s="1">
        <v>1680</v>
      </c>
      <c r="D5086">
        <v>1092025</v>
      </c>
      <c r="E5086">
        <v>4341</v>
      </c>
      <c r="F5086" t="s">
        <v>57</v>
      </c>
      <c r="G5086">
        <v>5501</v>
      </c>
      <c r="H5086" t="str">
        <f>IF(COUNTIF(Aktiva_företag[FO-nummer],ostolaskut_2025[[#This Row],[Toimittajan Y-tunnus]])&gt;0, "JA", "NEJ")</f>
        <v>NEJ</v>
      </c>
    </row>
    <row r="5087" spans="1:8" x14ac:dyDescent="0.35">
      <c r="A5087" t="s">
        <v>738</v>
      </c>
      <c r="B5087" t="s">
        <v>739</v>
      </c>
      <c r="C5087" s="1">
        <v>1680</v>
      </c>
      <c r="D5087">
        <v>31122025</v>
      </c>
      <c r="E5087">
        <v>4341</v>
      </c>
      <c r="F5087" t="s">
        <v>57</v>
      </c>
      <c r="G5087">
        <v>5501</v>
      </c>
      <c r="H5087" t="str">
        <f>IF(COUNTIF(Aktiva_företag[FO-nummer],ostolaskut_2025[[#This Row],[Toimittajan Y-tunnus]])&gt;0, "JA", "NEJ")</f>
        <v>NEJ</v>
      </c>
    </row>
    <row r="5088" spans="1:8" x14ac:dyDescent="0.35">
      <c r="A5088" t="s">
        <v>1024</v>
      </c>
      <c r="B5088" t="s">
        <v>1025</v>
      </c>
      <c r="C5088" s="1">
        <v>262.69</v>
      </c>
      <c r="D5088">
        <v>22042025</v>
      </c>
      <c r="E5088">
        <v>4500</v>
      </c>
      <c r="F5088" t="s">
        <v>281</v>
      </c>
      <c r="G5088">
        <v>3051</v>
      </c>
      <c r="H5088" t="str">
        <f>IF(COUNTIF(Aktiva_företag[FO-nummer],ostolaskut_2025[[#This Row],[Toimittajan Y-tunnus]])&gt;0, "JA", "NEJ")</f>
        <v>NEJ</v>
      </c>
    </row>
    <row r="5089" spans="1:8" x14ac:dyDescent="0.35">
      <c r="A5089" t="s">
        <v>1024</v>
      </c>
      <c r="B5089" t="s">
        <v>1025</v>
      </c>
      <c r="C5089" s="1">
        <v>131.74</v>
      </c>
      <c r="D5089">
        <v>22042025</v>
      </c>
      <c r="E5089">
        <v>4500</v>
      </c>
      <c r="F5089" t="s">
        <v>281</v>
      </c>
      <c r="G5089">
        <v>3101</v>
      </c>
      <c r="H5089" t="str">
        <f>IF(COUNTIF(Aktiva_företag[FO-nummer],ostolaskut_2025[[#This Row],[Toimittajan Y-tunnus]])&gt;0, "JA", "NEJ")</f>
        <v>NEJ</v>
      </c>
    </row>
    <row r="5090" spans="1:8" x14ac:dyDescent="0.35">
      <c r="A5090" t="s">
        <v>1024</v>
      </c>
      <c r="B5090" t="s">
        <v>1025</v>
      </c>
      <c r="C5090" s="1">
        <v>350.6</v>
      </c>
      <c r="D5090">
        <v>22042025</v>
      </c>
      <c r="E5090">
        <v>4600</v>
      </c>
      <c r="F5090" t="s">
        <v>120</v>
      </c>
      <c r="G5090">
        <v>3051</v>
      </c>
      <c r="H5090" t="str">
        <f>IF(COUNTIF(Aktiva_företag[FO-nummer],ostolaskut_2025[[#This Row],[Toimittajan Y-tunnus]])&gt;0, "JA", "NEJ")</f>
        <v>NEJ</v>
      </c>
    </row>
    <row r="5091" spans="1:8" x14ac:dyDescent="0.35">
      <c r="A5091" t="s">
        <v>1024</v>
      </c>
      <c r="B5091" t="s">
        <v>1025</v>
      </c>
      <c r="C5091" s="1">
        <v>416.33</v>
      </c>
      <c r="D5091">
        <v>22042025</v>
      </c>
      <c r="E5091">
        <v>4600</v>
      </c>
      <c r="F5091" t="s">
        <v>120</v>
      </c>
      <c r="G5091">
        <v>3051</v>
      </c>
      <c r="H5091" t="str">
        <f>IF(COUNTIF(Aktiva_företag[FO-nummer],ostolaskut_2025[[#This Row],[Toimittajan Y-tunnus]])&gt;0, "JA", "NEJ")</f>
        <v>NEJ</v>
      </c>
    </row>
    <row r="5092" spans="1:8" x14ac:dyDescent="0.35">
      <c r="A5092" t="s">
        <v>755</v>
      </c>
      <c r="B5092" t="s">
        <v>756</v>
      </c>
      <c r="C5092" s="1">
        <v>2800</v>
      </c>
      <c r="D5092">
        <v>5032025</v>
      </c>
      <c r="E5092">
        <v>4342</v>
      </c>
      <c r="F5092" t="s">
        <v>22</v>
      </c>
      <c r="G5092">
        <v>5551</v>
      </c>
      <c r="H5092" t="str">
        <f>IF(COUNTIF(Aktiva_företag[FO-nummer],ostolaskut_2025[[#This Row],[Toimittajan Y-tunnus]])&gt;0, "JA", "NEJ")</f>
        <v>NEJ</v>
      </c>
    </row>
    <row r="5093" spans="1:8" x14ac:dyDescent="0.35">
      <c r="A5093" t="s">
        <v>755</v>
      </c>
      <c r="B5093" t="s">
        <v>756</v>
      </c>
      <c r="C5093" s="1">
        <v>2100</v>
      </c>
      <c r="D5093">
        <v>28032025</v>
      </c>
      <c r="E5093">
        <v>4342</v>
      </c>
      <c r="F5093" t="s">
        <v>22</v>
      </c>
      <c r="G5093">
        <v>5551</v>
      </c>
      <c r="H5093" t="str">
        <f>IF(COUNTIF(Aktiva_företag[FO-nummer],ostolaskut_2025[[#This Row],[Toimittajan Y-tunnus]])&gt;0, "JA", "NEJ")</f>
        <v>NEJ</v>
      </c>
    </row>
    <row r="5094" spans="1:8" x14ac:dyDescent="0.35">
      <c r="A5094" t="s">
        <v>755</v>
      </c>
      <c r="B5094" t="s">
        <v>756</v>
      </c>
      <c r="C5094" s="1">
        <v>2100</v>
      </c>
      <c r="D5094">
        <v>1042025</v>
      </c>
      <c r="E5094">
        <v>4342</v>
      </c>
      <c r="F5094" t="s">
        <v>22</v>
      </c>
      <c r="G5094">
        <v>5551</v>
      </c>
      <c r="H5094" t="str">
        <f>IF(COUNTIF(Aktiva_företag[FO-nummer],ostolaskut_2025[[#This Row],[Toimittajan Y-tunnus]])&gt;0, "JA", "NEJ")</f>
        <v>NEJ</v>
      </c>
    </row>
    <row r="5095" spans="1:8" x14ac:dyDescent="0.35">
      <c r="A5095" t="s">
        <v>755</v>
      </c>
      <c r="B5095" t="s">
        <v>756</v>
      </c>
      <c r="C5095" s="1">
        <v>-2100</v>
      </c>
      <c r="D5095">
        <v>28032025</v>
      </c>
      <c r="E5095">
        <v>4342</v>
      </c>
      <c r="F5095" t="s">
        <v>22</v>
      </c>
      <c r="G5095">
        <v>5551</v>
      </c>
      <c r="H5095" t="str">
        <f>IF(COUNTIF(Aktiva_företag[FO-nummer],ostolaskut_2025[[#This Row],[Toimittajan Y-tunnus]])&gt;0, "JA", "NEJ")</f>
        <v>NEJ</v>
      </c>
    </row>
    <row r="5096" spans="1:8" x14ac:dyDescent="0.35">
      <c r="A5096" t="s">
        <v>755</v>
      </c>
      <c r="B5096" t="s">
        <v>756</v>
      </c>
      <c r="C5096" s="1">
        <v>700</v>
      </c>
      <c r="D5096">
        <v>16052025</v>
      </c>
      <c r="E5096">
        <v>4342</v>
      </c>
      <c r="F5096" t="s">
        <v>22</v>
      </c>
      <c r="G5096">
        <v>5551</v>
      </c>
      <c r="H5096" t="str">
        <f>IF(COUNTIF(Aktiva_företag[FO-nummer],ostolaskut_2025[[#This Row],[Toimittajan Y-tunnus]])&gt;0, "JA", "NEJ")</f>
        <v>NEJ</v>
      </c>
    </row>
    <row r="5097" spans="1:8" x14ac:dyDescent="0.35">
      <c r="A5097" t="s">
        <v>755</v>
      </c>
      <c r="B5097" t="s">
        <v>756</v>
      </c>
      <c r="C5097" s="1">
        <v>-700</v>
      </c>
      <c r="D5097">
        <v>17062025</v>
      </c>
      <c r="E5097">
        <v>4342</v>
      </c>
      <c r="F5097" t="s">
        <v>22</v>
      </c>
      <c r="G5097">
        <v>5551</v>
      </c>
      <c r="H5097" t="str">
        <f>IF(COUNTIF(Aktiva_företag[FO-nummer],ostolaskut_2025[[#This Row],[Toimittajan Y-tunnus]])&gt;0, "JA", "NEJ")</f>
        <v>NEJ</v>
      </c>
    </row>
    <row r="5098" spans="1:8" x14ac:dyDescent="0.35">
      <c r="A5098" t="s">
        <v>755</v>
      </c>
      <c r="B5098" t="s">
        <v>756</v>
      </c>
      <c r="C5098" s="1">
        <v>700</v>
      </c>
      <c r="D5098">
        <v>15092025</v>
      </c>
      <c r="E5098">
        <v>4342</v>
      </c>
      <c r="F5098" t="s">
        <v>22</v>
      </c>
      <c r="G5098">
        <v>5551</v>
      </c>
      <c r="H5098" t="str">
        <f>IF(COUNTIF(Aktiva_företag[FO-nummer],ostolaskut_2025[[#This Row],[Toimittajan Y-tunnus]])&gt;0, "JA", "NEJ")</f>
        <v>NEJ</v>
      </c>
    </row>
    <row r="5099" spans="1:8" x14ac:dyDescent="0.35">
      <c r="A5099" t="s">
        <v>755</v>
      </c>
      <c r="B5099" t="s">
        <v>756</v>
      </c>
      <c r="C5099" s="1">
        <v>700</v>
      </c>
      <c r="D5099">
        <v>28112025</v>
      </c>
      <c r="E5099">
        <v>4342</v>
      </c>
      <c r="F5099" t="s">
        <v>22</v>
      </c>
      <c r="G5099">
        <v>5551</v>
      </c>
      <c r="H5099" t="str">
        <f>IF(COUNTIF(Aktiva_företag[FO-nummer],ostolaskut_2025[[#This Row],[Toimittajan Y-tunnus]])&gt;0, "JA", "NEJ")</f>
        <v>NEJ</v>
      </c>
    </row>
    <row r="5100" spans="1:8" x14ac:dyDescent="0.35">
      <c r="A5100" t="s">
        <v>1914</v>
      </c>
      <c r="B5100" t="s">
        <v>1915</v>
      </c>
      <c r="C5100" s="1">
        <v>3505.98</v>
      </c>
      <c r="D5100">
        <v>31122025</v>
      </c>
      <c r="E5100">
        <v>1175</v>
      </c>
      <c r="F5100" t="s">
        <v>557</v>
      </c>
      <c r="G5100">
        <v>3551</v>
      </c>
      <c r="H5100" t="str">
        <f>IF(COUNTIF(Aktiva_företag[FO-nummer],ostolaskut_2025[[#This Row],[Toimittajan Y-tunnus]])&gt;0, "JA", "NEJ")</f>
        <v>NEJ</v>
      </c>
    </row>
    <row r="5101" spans="1:8" x14ac:dyDescent="0.35">
      <c r="A5101" t="s">
        <v>401</v>
      </c>
      <c r="B5101" t="s">
        <v>402</v>
      </c>
      <c r="C5101" s="1">
        <v>415.25</v>
      </c>
      <c r="D5101">
        <v>30012025</v>
      </c>
      <c r="E5101">
        <v>4341</v>
      </c>
      <c r="F5101" t="s">
        <v>57</v>
      </c>
      <c r="G5101">
        <v>5501</v>
      </c>
      <c r="H5101" t="str">
        <f>IF(COUNTIF(Aktiva_företag[FO-nummer],ostolaskut_2025[[#This Row],[Toimittajan Y-tunnus]])&gt;0, "JA", "NEJ")</f>
        <v>NEJ</v>
      </c>
    </row>
    <row r="5102" spans="1:8" x14ac:dyDescent="0.35">
      <c r="A5102" t="s">
        <v>401</v>
      </c>
      <c r="B5102" t="s">
        <v>402</v>
      </c>
      <c r="C5102" s="1">
        <v>415.25</v>
      </c>
      <c r="D5102">
        <v>26022025</v>
      </c>
      <c r="E5102">
        <v>4341</v>
      </c>
      <c r="F5102" t="s">
        <v>57</v>
      </c>
      <c r="G5102">
        <v>5501</v>
      </c>
      <c r="H5102" t="str">
        <f>IF(COUNTIF(Aktiva_företag[FO-nummer],ostolaskut_2025[[#This Row],[Toimittajan Y-tunnus]])&gt;0, "JA", "NEJ")</f>
        <v>NEJ</v>
      </c>
    </row>
    <row r="5103" spans="1:8" x14ac:dyDescent="0.35">
      <c r="A5103" t="s">
        <v>401</v>
      </c>
      <c r="B5103" t="s">
        <v>402</v>
      </c>
      <c r="C5103" s="1">
        <v>415.25</v>
      </c>
      <c r="D5103">
        <v>27032025</v>
      </c>
      <c r="E5103">
        <v>4341</v>
      </c>
      <c r="F5103" t="s">
        <v>57</v>
      </c>
      <c r="G5103">
        <v>5501</v>
      </c>
      <c r="H5103" t="str">
        <f>IF(COUNTIF(Aktiva_företag[FO-nummer],ostolaskut_2025[[#This Row],[Toimittajan Y-tunnus]])&gt;0, "JA", "NEJ")</f>
        <v>NEJ</v>
      </c>
    </row>
    <row r="5104" spans="1:8" x14ac:dyDescent="0.35">
      <c r="A5104" t="s">
        <v>401</v>
      </c>
      <c r="B5104" t="s">
        <v>402</v>
      </c>
      <c r="C5104" s="1">
        <v>417.35</v>
      </c>
      <c r="D5104">
        <v>28042025</v>
      </c>
      <c r="E5104">
        <v>4341</v>
      </c>
      <c r="F5104" t="s">
        <v>57</v>
      </c>
      <c r="G5104">
        <v>5501</v>
      </c>
      <c r="H5104" t="str">
        <f>IF(COUNTIF(Aktiva_företag[FO-nummer],ostolaskut_2025[[#This Row],[Toimittajan Y-tunnus]])&gt;0, "JA", "NEJ")</f>
        <v>NEJ</v>
      </c>
    </row>
    <row r="5105" spans="1:8" x14ac:dyDescent="0.35">
      <c r="A5105" t="s">
        <v>401</v>
      </c>
      <c r="B5105" t="s">
        <v>402</v>
      </c>
      <c r="C5105" s="1">
        <v>415.25</v>
      </c>
      <c r="D5105">
        <v>26052025</v>
      </c>
      <c r="E5105">
        <v>4341</v>
      </c>
      <c r="F5105" t="s">
        <v>57</v>
      </c>
      <c r="G5105">
        <v>5501</v>
      </c>
      <c r="H5105" t="str">
        <f>IF(COUNTIF(Aktiva_företag[FO-nummer],ostolaskut_2025[[#This Row],[Toimittajan Y-tunnus]])&gt;0, "JA", "NEJ")</f>
        <v>NEJ</v>
      </c>
    </row>
    <row r="5106" spans="1:8" x14ac:dyDescent="0.35">
      <c r="A5106" t="s">
        <v>401</v>
      </c>
      <c r="B5106" t="s">
        <v>402</v>
      </c>
      <c r="C5106" s="1">
        <v>415.25</v>
      </c>
      <c r="D5106">
        <v>26062025</v>
      </c>
      <c r="E5106">
        <v>4341</v>
      </c>
      <c r="F5106" t="s">
        <v>57</v>
      </c>
      <c r="G5106">
        <v>5501</v>
      </c>
      <c r="H5106" t="str">
        <f>IF(COUNTIF(Aktiva_företag[FO-nummer],ostolaskut_2025[[#This Row],[Toimittajan Y-tunnus]])&gt;0, "JA", "NEJ")</f>
        <v>NEJ</v>
      </c>
    </row>
    <row r="5107" spans="1:8" x14ac:dyDescent="0.35">
      <c r="A5107" t="s">
        <v>401</v>
      </c>
      <c r="B5107" t="s">
        <v>402</v>
      </c>
      <c r="C5107" s="1">
        <v>415.25</v>
      </c>
      <c r="D5107">
        <v>25072025</v>
      </c>
      <c r="E5107">
        <v>4341</v>
      </c>
      <c r="F5107" t="s">
        <v>57</v>
      </c>
      <c r="G5107">
        <v>5501</v>
      </c>
      <c r="H5107" t="str">
        <f>IF(COUNTIF(Aktiva_företag[FO-nummer],ostolaskut_2025[[#This Row],[Toimittajan Y-tunnus]])&gt;0, "JA", "NEJ")</f>
        <v>NEJ</v>
      </c>
    </row>
    <row r="5108" spans="1:8" x14ac:dyDescent="0.35">
      <c r="A5108" t="s">
        <v>401</v>
      </c>
      <c r="B5108" t="s">
        <v>402</v>
      </c>
      <c r="C5108" s="1">
        <v>417.35</v>
      </c>
      <c r="D5108">
        <v>26082025</v>
      </c>
      <c r="E5108">
        <v>4341</v>
      </c>
      <c r="F5108" t="s">
        <v>57</v>
      </c>
      <c r="G5108">
        <v>5501</v>
      </c>
      <c r="H5108" t="str">
        <f>IF(COUNTIF(Aktiva_företag[FO-nummer],ostolaskut_2025[[#This Row],[Toimittajan Y-tunnus]])&gt;0, "JA", "NEJ")</f>
        <v>NEJ</v>
      </c>
    </row>
    <row r="5109" spans="1:8" x14ac:dyDescent="0.35">
      <c r="A5109" t="s">
        <v>401</v>
      </c>
      <c r="B5109" t="s">
        <v>402</v>
      </c>
      <c r="C5109" s="1">
        <v>417.35</v>
      </c>
      <c r="D5109">
        <v>26092025</v>
      </c>
      <c r="E5109">
        <v>4341</v>
      </c>
      <c r="F5109" t="s">
        <v>57</v>
      </c>
      <c r="G5109">
        <v>5501</v>
      </c>
      <c r="H5109" t="str">
        <f>IF(COUNTIF(Aktiva_företag[FO-nummer],ostolaskut_2025[[#This Row],[Toimittajan Y-tunnus]])&gt;0, "JA", "NEJ")</f>
        <v>NEJ</v>
      </c>
    </row>
    <row r="5110" spans="1:8" x14ac:dyDescent="0.35">
      <c r="A5110" t="s">
        <v>401</v>
      </c>
      <c r="B5110" t="s">
        <v>402</v>
      </c>
      <c r="C5110" s="1">
        <v>417.35</v>
      </c>
      <c r="D5110">
        <v>27102025</v>
      </c>
      <c r="E5110">
        <v>4341</v>
      </c>
      <c r="F5110" t="s">
        <v>57</v>
      </c>
      <c r="G5110">
        <v>5501</v>
      </c>
      <c r="H5110" t="str">
        <f>IF(COUNTIF(Aktiva_företag[FO-nummer],ostolaskut_2025[[#This Row],[Toimittajan Y-tunnus]])&gt;0, "JA", "NEJ")</f>
        <v>NEJ</v>
      </c>
    </row>
    <row r="5111" spans="1:8" x14ac:dyDescent="0.35">
      <c r="A5111" t="s">
        <v>401</v>
      </c>
      <c r="B5111" t="s">
        <v>402</v>
      </c>
      <c r="C5111" s="1">
        <v>417.35</v>
      </c>
      <c r="D5111">
        <v>26112025</v>
      </c>
      <c r="E5111">
        <v>4341</v>
      </c>
      <c r="F5111" t="s">
        <v>57</v>
      </c>
      <c r="G5111">
        <v>5501</v>
      </c>
      <c r="H5111" t="str">
        <f>IF(COUNTIF(Aktiva_företag[FO-nummer],ostolaskut_2025[[#This Row],[Toimittajan Y-tunnus]])&gt;0, "JA", "NEJ")</f>
        <v>NEJ</v>
      </c>
    </row>
    <row r="5112" spans="1:8" x14ac:dyDescent="0.35">
      <c r="A5112" t="s">
        <v>401</v>
      </c>
      <c r="B5112" t="s">
        <v>402</v>
      </c>
      <c r="C5112" s="1">
        <v>415.68</v>
      </c>
      <c r="D5112">
        <v>29122025</v>
      </c>
      <c r="E5112">
        <v>4341</v>
      </c>
      <c r="F5112" t="s">
        <v>57</v>
      </c>
      <c r="G5112">
        <v>5501</v>
      </c>
      <c r="H5112" t="str">
        <f>IF(COUNTIF(Aktiva_företag[FO-nummer],ostolaskut_2025[[#This Row],[Toimittajan Y-tunnus]])&gt;0, "JA", "NEJ")</f>
        <v>NEJ</v>
      </c>
    </row>
    <row r="5113" spans="1:8" x14ac:dyDescent="0.35">
      <c r="A5113" t="s">
        <v>539</v>
      </c>
      <c r="B5113" t="s">
        <v>540</v>
      </c>
      <c r="C5113" s="1">
        <v>5000</v>
      </c>
      <c r="D5113">
        <v>6022025</v>
      </c>
      <c r="E5113">
        <v>4470</v>
      </c>
      <c r="F5113" t="s">
        <v>20</v>
      </c>
      <c r="G5113">
        <v>1101</v>
      </c>
      <c r="H5113" t="str">
        <f>IF(COUNTIF(Aktiva_företag[FO-nummer],ostolaskut_2025[[#This Row],[Toimittajan Y-tunnus]])&gt;0, "JA", "NEJ")</f>
        <v>NEJ</v>
      </c>
    </row>
    <row r="5114" spans="1:8" x14ac:dyDescent="0.35">
      <c r="A5114" t="s">
        <v>539</v>
      </c>
      <c r="B5114" t="s">
        <v>540</v>
      </c>
      <c r="C5114" s="1">
        <v>1000</v>
      </c>
      <c r="D5114">
        <v>22052025</v>
      </c>
      <c r="E5114">
        <v>4410</v>
      </c>
      <c r="F5114" t="s">
        <v>27</v>
      </c>
      <c r="G5114">
        <v>1101</v>
      </c>
      <c r="H5114" t="str">
        <f>IF(COUNTIF(Aktiva_företag[FO-nummer],ostolaskut_2025[[#This Row],[Toimittajan Y-tunnus]])&gt;0, "JA", "NEJ")</f>
        <v>NEJ</v>
      </c>
    </row>
    <row r="5115" spans="1:8" x14ac:dyDescent="0.35">
      <c r="A5115" t="s">
        <v>539</v>
      </c>
      <c r="B5115" t="s">
        <v>540</v>
      </c>
      <c r="C5115" s="1">
        <v>2200</v>
      </c>
      <c r="D5115">
        <v>23062025</v>
      </c>
      <c r="E5115">
        <v>4460</v>
      </c>
      <c r="F5115" t="s">
        <v>73</v>
      </c>
      <c r="G5115">
        <v>5551</v>
      </c>
      <c r="H5115" t="str">
        <f>IF(COUNTIF(Aktiva_företag[FO-nummer],ostolaskut_2025[[#This Row],[Toimittajan Y-tunnus]])&gt;0, "JA", "NEJ")</f>
        <v>NEJ</v>
      </c>
    </row>
    <row r="5116" spans="1:8" x14ac:dyDescent="0.35">
      <c r="A5116" t="s">
        <v>104</v>
      </c>
      <c r="B5116" t="s">
        <v>105</v>
      </c>
      <c r="C5116" s="1">
        <v>115</v>
      </c>
      <c r="D5116">
        <v>7012025</v>
      </c>
      <c r="E5116">
        <v>4340</v>
      </c>
      <c r="F5116" t="s">
        <v>66</v>
      </c>
      <c r="G5116">
        <v>5501</v>
      </c>
      <c r="H5116" t="str">
        <f>IF(COUNTIF(Aktiva_företag[FO-nummer],ostolaskut_2025[[#This Row],[Toimittajan Y-tunnus]])&gt;0, "JA", "NEJ")</f>
        <v>NEJ</v>
      </c>
    </row>
    <row r="5117" spans="1:8" x14ac:dyDescent="0.35">
      <c r="A5117" t="s">
        <v>104</v>
      </c>
      <c r="B5117" t="s">
        <v>105</v>
      </c>
      <c r="C5117" s="1">
        <v>65</v>
      </c>
      <c r="D5117">
        <v>10012025</v>
      </c>
      <c r="E5117">
        <v>4341</v>
      </c>
      <c r="F5117" t="s">
        <v>57</v>
      </c>
      <c r="G5117">
        <v>5501</v>
      </c>
      <c r="H5117" t="str">
        <f>IF(COUNTIF(Aktiva_företag[FO-nummer],ostolaskut_2025[[#This Row],[Toimittajan Y-tunnus]])&gt;0, "JA", "NEJ")</f>
        <v>NEJ</v>
      </c>
    </row>
    <row r="5118" spans="1:8" x14ac:dyDescent="0.35">
      <c r="A5118" t="s">
        <v>104</v>
      </c>
      <c r="B5118" t="s">
        <v>105</v>
      </c>
      <c r="C5118" s="1">
        <v>5</v>
      </c>
      <c r="D5118">
        <v>21022025</v>
      </c>
      <c r="E5118">
        <v>4340</v>
      </c>
      <c r="F5118" t="s">
        <v>66</v>
      </c>
      <c r="G5118">
        <v>5501</v>
      </c>
      <c r="H5118" t="str">
        <f>IF(COUNTIF(Aktiva_företag[FO-nummer],ostolaskut_2025[[#This Row],[Toimittajan Y-tunnus]])&gt;0, "JA", "NEJ")</f>
        <v>NEJ</v>
      </c>
    </row>
    <row r="5119" spans="1:8" x14ac:dyDescent="0.35">
      <c r="A5119" t="s">
        <v>104</v>
      </c>
      <c r="B5119" t="s">
        <v>105</v>
      </c>
      <c r="C5119" s="1">
        <v>10</v>
      </c>
      <c r="D5119">
        <v>21022025</v>
      </c>
      <c r="E5119">
        <v>4340</v>
      </c>
      <c r="F5119" t="s">
        <v>66</v>
      </c>
      <c r="G5119">
        <v>5501</v>
      </c>
      <c r="H5119" t="str">
        <f>IF(COUNTIF(Aktiva_företag[FO-nummer],ostolaskut_2025[[#This Row],[Toimittajan Y-tunnus]])&gt;0, "JA", "NEJ")</f>
        <v>NEJ</v>
      </c>
    </row>
    <row r="5120" spans="1:8" x14ac:dyDescent="0.35">
      <c r="A5120" t="s">
        <v>104</v>
      </c>
      <c r="B5120" t="s">
        <v>105</v>
      </c>
      <c r="C5120" s="1">
        <v>5</v>
      </c>
      <c r="D5120">
        <v>13062025</v>
      </c>
      <c r="E5120">
        <v>4340</v>
      </c>
      <c r="F5120" t="s">
        <v>66</v>
      </c>
      <c r="G5120">
        <v>5501</v>
      </c>
      <c r="H5120" t="str">
        <f>IF(COUNTIF(Aktiva_företag[FO-nummer],ostolaskut_2025[[#This Row],[Toimittajan Y-tunnus]])&gt;0, "JA", "NEJ")</f>
        <v>NEJ</v>
      </c>
    </row>
    <row r="5121" spans="1:8" x14ac:dyDescent="0.35">
      <c r="A5121" t="s">
        <v>104</v>
      </c>
      <c r="B5121" t="s">
        <v>105</v>
      </c>
      <c r="C5121" s="1">
        <v>5</v>
      </c>
      <c r="D5121">
        <v>27062025</v>
      </c>
      <c r="E5121">
        <v>4340</v>
      </c>
      <c r="F5121" t="s">
        <v>66</v>
      </c>
      <c r="G5121">
        <v>5501</v>
      </c>
      <c r="H5121" t="str">
        <f>IF(COUNTIF(Aktiva_företag[FO-nummer],ostolaskut_2025[[#This Row],[Toimittajan Y-tunnus]])&gt;0, "JA", "NEJ")</f>
        <v>NEJ</v>
      </c>
    </row>
    <row r="5122" spans="1:8" x14ac:dyDescent="0.35">
      <c r="A5122" t="s">
        <v>104</v>
      </c>
      <c r="B5122" t="s">
        <v>105</v>
      </c>
      <c r="C5122" s="1">
        <v>5</v>
      </c>
      <c r="D5122">
        <v>27062025</v>
      </c>
      <c r="E5122">
        <v>4340</v>
      </c>
      <c r="F5122" t="s">
        <v>66</v>
      </c>
      <c r="G5122">
        <v>5501</v>
      </c>
      <c r="H5122" t="str">
        <f>IF(COUNTIF(Aktiva_företag[FO-nummer],ostolaskut_2025[[#This Row],[Toimittajan Y-tunnus]])&gt;0, "JA", "NEJ")</f>
        <v>NEJ</v>
      </c>
    </row>
    <row r="5123" spans="1:8" x14ac:dyDescent="0.35">
      <c r="A5123" t="s">
        <v>104</v>
      </c>
      <c r="B5123" t="s">
        <v>105</v>
      </c>
      <c r="C5123" s="1">
        <v>10</v>
      </c>
      <c r="D5123">
        <v>18072025</v>
      </c>
      <c r="E5123">
        <v>4340</v>
      </c>
      <c r="F5123" t="s">
        <v>66</v>
      </c>
      <c r="G5123">
        <v>5501</v>
      </c>
      <c r="H5123" t="str">
        <f>IF(COUNTIF(Aktiva_företag[FO-nummer],ostolaskut_2025[[#This Row],[Toimittajan Y-tunnus]])&gt;0, "JA", "NEJ")</f>
        <v>NEJ</v>
      </c>
    </row>
    <row r="5124" spans="1:8" x14ac:dyDescent="0.35">
      <c r="A5124" t="s">
        <v>104</v>
      </c>
      <c r="B5124" t="s">
        <v>105</v>
      </c>
      <c r="C5124" s="1">
        <v>10</v>
      </c>
      <c r="D5124">
        <v>25072025</v>
      </c>
      <c r="E5124">
        <v>4340</v>
      </c>
      <c r="F5124" t="s">
        <v>66</v>
      </c>
      <c r="G5124">
        <v>5501</v>
      </c>
      <c r="H5124" t="str">
        <f>IF(COUNTIF(Aktiva_företag[FO-nummer],ostolaskut_2025[[#This Row],[Toimittajan Y-tunnus]])&gt;0, "JA", "NEJ")</f>
        <v>NEJ</v>
      </c>
    </row>
    <row r="5125" spans="1:8" x14ac:dyDescent="0.35">
      <c r="A5125" t="s">
        <v>104</v>
      </c>
      <c r="B5125" t="s">
        <v>105</v>
      </c>
      <c r="C5125" s="1">
        <v>5</v>
      </c>
      <c r="D5125">
        <v>25072025</v>
      </c>
      <c r="E5125">
        <v>4340</v>
      </c>
      <c r="F5125" t="s">
        <v>66</v>
      </c>
      <c r="G5125">
        <v>5501</v>
      </c>
      <c r="H5125" t="str">
        <f>IF(COUNTIF(Aktiva_företag[FO-nummer],ostolaskut_2025[[#This Row],[Toimittajan Y-tunnus]])&gt;0, "JA", "NEJ")</f>
        <v>NEJ</v>
      </c>
    </row>
    <row r="5126" spans="1:8" x14ac:dyDescent="0.35">
      <c r="A5126" t="s">
        <v>104</v>
      </c>
      <c r="B5126" t="s">
        <v>105</v>
      </c>
      <c r="C5126" s="1">
        <v>5</v>
      </c>
      <c r="D5126">
        <v>11082025</v>
      </c>
      <c r="E5126">
        <v>4340</v>
      </c>
      <c r="F5126" t="s">
        <v>66</v>
      </c>
      <c r="G5126">
        <v>5501</v>
      </c>
      <c r="H5126" t="str">
        <f>IF(COUNTIF(Aktiva_företag[FO-nummer],ostolaskut_2025[[#This Row],[Toimittajan Y-tunnus]])&gt;0, "JA", "NEJ")</f>
        <v>NEJ</v>
      </c>
    </row>
    <row r="5127" spans="1:8" x14ac:dyDescent="0.35">
      <c r="A5127" t="s">
        <v>104</v>
      </c>
      <c r="B5127" t="s">
        <v>105</v>
      </c>
      <c r="C5127" s="1">
        <v>5</v>
      </c>
      <c r="D5127">
        <v>19092025</v>
      </c>
      <c r="E5127">
        <v>4340</v>
      </c>
      <c r="F5127" t="s">
        <v>66</v>
      </c>
      <c r="G5127">
        <v>5501</v>
      </c>
      <c r="H5127" t="str">
        <f>IF(COUNTIF(Aktiva_företag[FO-nummer],ostolaskut_2025[[#This Row],[Toimittajan Y-tunnus]])&gt;0, "JA", "NEJ")</f>
        <v>NEJ</v>
      </c>
    </row>
    <row r="5128" spans="1:8" x14ac:dyDescent="0.35">
      <c r="A5128" t="s">
        <v>104</v>
      </c>
      <c r="B5128" t="s">
        <v>105</v>
      </c>
      <c r="C5128" s="1">
        <v>5</v>
      </c>
      <c r="D5128">
        <v>17112025</v>
      </c>
      <c r="E5128">
        <v>4340</v>
      </c>
      <c r="F5128" t="s">
        <v>66</v>
      </c>
      <c r="G5128">
        <v>5501</v>
      </c>
      <c r="H5128" t="str">
        <f>IF(COUNTIF(Aktiva_företag[FO-nummer],ostolaskut_2025[[#This Row],[Toimittajan Y-tunnus]])&gt;0, "JA", "NEJ")</f>
        <v>NEJ</v>
      </c>
    </row>
    <row r="5129" spans="1:8" x14ac:dyDescent="0.35">
      <c r="A5129" t="s">
        <v>104</v>
      </c>
      <c r="B5129" t="s">
        <v>105</v>
      </c>
      <c r="C5129" s="1">
        <v>25</v>
      </c>
      <c r="D5129">
        <v>1122025</v>
      </c>
      <c r="E5129">
        <v>4340</v>
      </c>
      <c r="F5129" t="s">
        <v>66</v>
      </c>
      <c r="G5129">
        <v>5501</v>
      </c>
      <c r="H5129" t="str">
        <f>IF(COUNTIF(Aktiva_företag[FO-nummer],ostolaskut_2025[[#This Row],[Toimittajan Y-tunnus]])&gt;0, "JA", "NEJ")</f>
        <v>NEJ</v>
      </c>
    </row>
    <row r="5130" spans="1:8" x14ac:dyDescent="0.35">
      <c r="A5130" t="s">
        <v>104</v>
      </c>
      <c r="B5130" t="s">
        <v>105</v>
      </c>
      <c r="C5130" s="1">
        <v>10</v>
      </c>
      <c r="D5130">
        <v>5122025</v>
      </c>
      <c r="E5130">
        <v>4340</v>
      </c>
      <c r="F5130" t="s">
        <v>66</v>
      </c>
      <c r="G5130">
        <v>5501</v>
      </c>
      <c r="H5130" t="str">
        <f>IF(COUNTIF(Aktiva_företag[FO-nummer],ostolaskut_2025[[#This Row],[Toimittajan Y-tunnus]])&gt;0, "JA", "NEJ")</f>
        <v>NEJ</v>
      </c>
    </row>
    <row r="5131" spans="1:8" x14ac:dyDescent="0.35">
      <c r="A5131" t="s">
        <v>104</v>
      </c>
      <c r="B5131" t="s">
        <v>105</v>
      </c>
      <c r="C5131" s="1">
        <v>10</v>
      </c>
      <c r="D5131">
        <v>5122025</v>
      </c>
      <c r="E5131">
        <v>4340</v>
      </c>
      <c r="F5131" t="s">
        <v>66</v>
      </c>
      <c r="G5131">
        <v>5501</v>
      </c>
      <c r="H5131" t="str">
        <f>IF(COUNTIF(Aktiva_företag[FO-nummer],ostolaskut_2025[[#This Row],[Toimittajan Y-tunnus]])&gt;0, "JA", "NEJ")</f>
        <v>NEJ</v>
      </c>
    </row>
    <row r="5132" spans="1:8" x14ac:dyDescent="0.35">
      <c r="A5132" t="s">
        <v>104</v>
      </c>
      <c r="B5132" t="s">
        <v>105</v>
      </c>
      <c r="C5132" s="1">
        <v>10</v>
      </c>
      <c r="D5132">
        <v>5122025</v>
      </c>
      <c r="E5132">
        <v>4340</v>
      </c>
      <c r="F5132" t="s">
        <v>66</v>
      </c>
      <c r="G5132">
        <v>5501</v>
      </c>
      <c r="H5132" t="str">
        <f>IF(COUNTIF(Aktiva_företag[FO-nummer],ostolaskut_2025[[#This Row],[Toimittajan Y-tunnus]])&gt;0, "JA", "NEJ")</f>
        <v>NEJ</v>
      </c>
    </row>
    <row r="5133" spans="1:8" x14ac:dyDescent="0.35">
      <c r="A5133" t="s">
        <v>405</v>
      </c>
      <c r="B5133" t="s">
        <v>11</v>
      </c>
      <c r="C5133" s="1">
        <v>135.88999999999999</v>
      </c>
      <c r="D5133">
        <v>30012025</v>
      </c>
      <c r="E5133">
        <v>4600</v>
      </c>
      <c r="F5133" t="s">
        <v>120</v>
      </c>
      <c r="G5133">
        <v>3551</v>
      </c>
      <c r="H5133" t="str">
        <f>IF(COUNTIF(Aktiva_företag[FO-nummer],ostolaskut_2025[[#This Row],[Toimittajan Y-tunnus]])&gt;0, "JA", "NEJ")</f>
        <v>NEJ</v>
      </c>
    </row>
    <row r="5134" spans="1:8" x14ac:dyDescent="0.35">
      <c r="A5134" t="s">
        <v>887</v>
      </c>
      <c r="B5134" t="s">
        <v>888</v>
      </c>
      <c r="C5134" s="1">
        <v>403.64</v>
      </c>
      <c r="D5134">
        <v>1042025</v>
      </c>
      <c r="E5134">
        <v>4305</v>
      </c>
      <c r="F5134" t="s">
        <v>17</v>
      </c>
      <c r="G5134">
        <v>3601</v>
      </c>
      <c r="H5134" t="str">
        <f>IF(COUNTIF(Aktiva_företag[FO-nummer],ostolaskut_2025[[#This Row],[Toimittajan Y-tunnus]])&gt;0, "JA", "NEJ")</f>
        <v>NEJ</v>
      </c>
    </row>
    <row r="5135" spans="1:8" x14ac:dyDescent="0.35">
      <c r="A5135" t="s">
        <v>887</v>
      </c>
      <c r="B5135" t="s">
        <v>888</v>
      </c>
      <c r="C5135" s="1">
        <v>385.53</v>
      </c>
      <c r="D5135">
        <v>9042025</v>
      </c>
      <c r="E5135">
        <v>4305</v>
      </c>
      <c r="F5135" t="s">
        <v>17</v>
      </c>
      <c r="G5135">
        <v>3551</v>
      </c>
      <c r="H5135" t="str">
        <f>IF(COUNTIF(Aktiva_företag[FO-nummer],ostolaskut_2025[[#This Row],[Toimittajan Y-tunnus]])&gt;0, "JA", "NEJ")</f>
        <v>NEJ</v>
      </c>
    </row>
    <row r="5136" spans="1:8" x14ac:dyDescent="0.35">
      <c r="A5136" t="s">
        <v>887</v>
      </c>
      <c r="B5136" t="s">
        <v>888</v>
      </c>
      <c r="C5136" s="1">
        <v>3.98</v>
      </c>
      <c r="D5136">
        <v>17122025</v>
      </c>
      <c r="E5136">
        <v>4305</v>
      </c>
      <c r="F5136" t="s">
        <v>17</v>
      </c>
      <c r="G5136">
        <v>3551</v>
      </c>
      <c r="H5136" t="str">
        <f>IF(COUNTIF(Aktiva_företag[FO-nummer],ostolaskut_2025[[#This Row],[Toimittajan Y-tunnus]])&gt;0, "JA", "NEJ")</f>
        <v>NEJ</v>
      </c>
    </row>
    <row r="5137" spans="1:8" x14ac:dyDescent="0.35">
      <c r="A5137" t="s">
        <v>887</v>
      </c>
      <c r="B5137" t="s">
        <v>888</v>
      </c>
      <c r="C5137" s="1">
        <v>393.42</v>
      </c>
      <c r="D5137">
        <v>17122025</v>
      </c>
      <c r="E5137">
        <v>4305</v>
      </c>
      <c r="F5137" t="s">
        <v>17</v>
      </c>
      <c r="G5137">
        <v>3551</v>
      </c>
      <c r="H5137" t="str">
        <f>IF(COUNTIF(Aktiva_företag[FO-nummer],ostolaskut_2025[[#This Row],[Toimittajan Y-tunnus]])&gt;0, "JA", "NEJ")</f>
        <v>NEJ</v>
      </c>
    </row>
    <row r="5138" spans="1:8" x14ac:dyDescent="0.35">
      <c r="A5138" t="s">
        <v>83</v>
      </c>
      <c r="B5138" t="s">
        <v>84</v>
      </c>
      <c r="C5138" s="1">
        <v>60</v>
      </c>
      <c r="D5138">
        <v>1012025</v>
      </c>
      <c r="E5138">
        <v>4341</v>
      </c>
      <c r="F5138" t="s">
        <v>57</v>
      </c>
      <c r="G5138">
        <v>5501</v>
      </c>
      <c r="H5138" t="str">
        <f>IF(COUNTIF(Aktiva_företag[FO-nummer],ostolaskut_2025[[#This Row],[Toimittajan Y-tunnus]])&gt;0, "JA", "NEJ")</f>
        <v>NEJ</v>
      </c>
    </row>
    <row r="5139" spans="1:8" x14ac:dyDescent="0.35">
      <c r="A5139" t="s">
        <v>83</v>
      </c>
      <c r="B5139" t="s">
        <v>84</v>
      </c>
      <c r="C5139" s="1">
        <v>59.92</v>
      </c>
      <c r="D5139">
        <v>1012025</v>
      </c>
      <c r="E5139">
        <v>4341</v>
      </c>
      <c r="F5139" t="s">
        <v>57</v>
      </c>
      <c r="G5139">
        <v>3551</v>
      </c>
      <c r="H5139" t="str">
        <f>IF(COUNTIF(Aktiva_företag[FO-nummer],ostolaskut_2025[[#This Row],[Toimittajan Y-tunnus]])&gt;0, "JA", "NEJ")</f>
        <v>NEJ</v>
      </c>
    </row>
    <row r="5140" spans="1:8" x14ac:dyDescent="0.35">
      <c r="A5140" t="s">
        <v>83</v>
      </c>
      <c r="B5140" t="s">
        <v>84</v>
      </c>
      <c r="C5140" s="1">
        <v>60.08</v>
      </c>
      <c r="D5140">
        <v>1012025</v>
      </c>
      <c r="E5140">
        <v>4341</v>
      </c>
      <c r="F5140" t="s">
        <v>57</v>
      </c>
      <c r="G5140">
        <v>3551</v>
      </c>
      <c r="H5140" t="str">
        <f>IF(COUNTIF(Aktiva_företag[FO-nummer],ostolaskut_2025[[#This Row],[Toimittajan Y-tunnus]])&gt;0, "JA", "NEJ")</f>
        <v>NEJ</v>
      </c>
    </row>
    <row r="5141" spans="1:8" x14ac:dyDescent="0.35">
      <c r="A5141" t="s">
        <v>83</v>
      </c>
      <c r="B5141" t="s">
        <v>84</v>
      </c>
      <c r="C5141" s="1">
        <v>115</v>
      </c>
      <c r="D5141">
        <v>31012025</v>
      </c>
      <c r="E5141">
        <v>4580</v>
      </c>
      <c r="F5141" t="s">
        <v>160</v>
      </c>
      <c r="G5141">
        <v>3551</v>
      </c>
      <c r="H5141" t="str">
        <f>IF(COUNTIF(Aktiva_företag[FO-nummer],ostolaskut_2025[[#This Row],[Toimittajan Y-tunnus]])&gt;0, "JA", "NEJ")</f>
        <v>NEJ</v>
      </c>
    </row>
    <row r="5142" spans="1:8" x14ac:dyDescent="0.35">
      <c r="A5142" t="s">
        <v>83</v>
      </c>
      <c r="B5142" t="s">
        <v>84</v>
      </c>
      <c r="C5142" s="1">
        <v>1228.01</v>
      </c>
      <c r="D5142">
        <v>21022025</v>
      </c>
      <c r="E5142">
        <v>4580</v>
      </c>
      <c r="F5142" t="s">
        <v>160</v>
      </c>
      <c r="G5142">
        <v>1101</v>
      </c>
      <c r="H5142" t="str">
        <f>IF(COUNTIF(Aktiva_företag[FO-nummer],ostolaskut_2025[[#This Row],[Toimittajan Y-tunnus]])&gt;0, "JA", "NEJ")</f>
        <v>NEJ</v>
      </c>
    </row>
    <row r="5143" spans="1:8" x14ac:dyDescent="0.35">
      <c r="A5143" t="s">
        <v>83</v>
      </c>
      <c r="B5143" t="s">
        <v>84</v>
      </c>
      <c r="C5143" s="1">
        <v>29</v>
      </c>
      <c r="D5143">
        <v>13032025</v>
      </c>
      <c r="E5143">
        <v>4420</v>
      </c>
      <c r="F5143" t="s">
        <v>112</v>
      </c>
      <c r="G5143">
        <v>5352</v>
      </c>
      <c r="H5143" t="str">
        <f>IF(COUNTIF(Aktiva_företag[FO-nummer],ostolaskut_2025[[#This Row],[Toimittajan Y-tunnus]])&gt;0, "JA", "NEJ")</f>
        <v>NEJ</v>
      </c>
    </row>
    <row r="5144" spans="1:8" x14ac:dyDescent="0.35">
      <c r="A5144" t="s">
        <v>83</v>
      </c>
      <c r="B5144" t="s">
        <v>84</v>
      </c>
      <c r="C5144" s="1">
        <v>519</v>
      </c>
      <c r="D5144">
        <v>13032025</v>
      </c>
      <c r="E5144">
        <v>4580</v>
      </c>
      <c r="F5144" t="s">
        <v>160</v>
      </c>
      <c r="G5144">
        <v>3501</v>
      </c>
      <c r="H5144" t="str">
        <f>IF(COUNTIF(Aktiva_företag[FO-nummer],ostolaskut_2025[[#This Row],[Toimittajan Y-tunnus]])&gt;0, "JA", "NEJ")</f>
        <v>NEJ</v>
      </c>
    </row>
    <row r="5145" spans="1:8" x14ac:dyDescent="0.35">
      <c r="A5145" t="s">
        <v>83</v>
      </c>
      <c r="B5145" t="s">
        <v>84</v>
      </c>
      <c r="C5145" s="1">
        <v>1198.01</v>
      </c>
      <c r="D5145">
        <v>13032025</v>
      </c>
      <c r="E5145">
        <v>4600</v>
      </c>
      <c r="F5145" t="s">
        <v>120</v>
      </c>
      <c r="G5145">
        <v>5352</v>
      </c>
      <c r="H5145" t="str">
        <f>IF(COUNTIF(Aktiva_företag[FO-nummer],ostolaskut_2025[[#This Row],[Toimittajan Y-tunnus]])&gt;0, "JA", "NEJ")</f>
        <v>NEJ</v>
      </c>
    </row>
    <row r="5146" spans="1:8" x14ac:dyDescent="0.35">
      <c r="A5146" t="s">
        <v>83</v>
      </c>
      <c r="B5146" t="s">
        <v>84</v>
      </c>
      <c r="C5146" s="1">
        <v>10</v>
      </c>
      <c r="D5146">
        <v>13032025</v>
      </c>
      <c r="E5146">
        <v>4365</v>
      </c>
      <c r="F5146" t="s">
        <v>180</v>
      </c>
      <c r="G5146">
        <v>3501</v>
      </c>
      <c r="H5146" t="str">
        <f>IF(COUNTIF(Aktiva_företag[FO-nummer],ostolaskut_2025[[#This Row],[Toimittajan Y-tunnus]])&gt;0, "JA", "NEJ")</f>
        <v>NEJ</v>
      </c>
    </row>
    <row r="5147" spans="1:8" x14ac:dyDescent="0.35">
      <c r="A5147" t="s">
        <v>83</v>
      </c>
      <c r="B5147" t="s">
        <v>84</v>
      </c>
      <c r="C5147" s="1">
        <v>120</v>
      </c>
      <c r="D5147">
        <v>2042025</v>
      </c>
      <c r="E5147">
        <v>4341</v>
      </c>
      <c r="F5147" t="s">
        <v>57</v>
      </c>
      <c r="G5147">
        <v>1101</v>
      </c>
      <c r="H5147" t="str">
        <f>IF(COUNTIF(Aktiva_företag[FO-nummer],ostolaskut_2025[[#This Row],[Toimittajan Y-tunnus]])&gt;0, "JA", "NEJ")</f>
        <v>NEJ</v>
      </c>
    </row>
    <row r="5148" spans="1:8" x14ac:dyDescent="0.35">
      <c r="A5148" t="s">
        <v>83</v>
      </c>
      <c r="B5148" t="s">
        <v>84</v>
      </c>
      <c r="C5148" s="1">
        <v>60</v>
      </c>
      <c r="D5148">
        <v>2042025</v>
      </c>
      <c r="E5148">
        <v>4344</v>
      </c>
      <c r="F5148" t="s">
        <v>60</v>
      </c>
      <c r="G5148">
        <v>3501</v>
      </c>
      <c r="H5148" t="str">
        <f>IF(COUNTIF(Aktiva_företag[FO-nummer],ostolaskut_2025[[#This Row],[Toimittajan Y-tunnus]])&gt;0, "JA", "NEJ")</f>
        <v>NEJ</v>
      </c>
    </row>
    <row r="5149" spans="1:8" x14ac:dyDescent="0.35">
      <c r="A5149" t="s">
        <v>83</v>
      </c>
      <c r="B5149" t="s">
        <v>84</v>
      </c>
      <c r="C5149" s="1">
        <v>60</v>
      </c>
      <c r="D5149">
        <v>2042025</v>
      </c>
      <c r="E5149">
        <v>4344</v>
      </c>
      <c r="F5149" t="s">
        <v>60</v>
      </c>
      <c r="G5149">
        <v>3551</v>
      </c>
      <c r="H5149" t="str">
        <f>IF(COUNTIF(Aktiva_företag[FO-nummer],ostolaskut_2025[[#This Row],[Toimittajan Y-tunnus]])&gt;0, "JA", "NEJ")</f>
        <v>NEJ</v>
      </c>
    </row>
    <row r="5150" spans="1:8" x14ac:dyDescent="0.35">
      <c r="A5150" t="s">
        <v>83</v>
      </c>
      <c r="B5150" t="s">
        <v>84</v>
      </c>
      <c r="C5150" s="1">
        <v>631.61</v>
      </c>
      <c r="D5150">
        <v>30062025</v>
      </c>
      <c r="E5150">
        <v>4470</v>
      </c>
      <c r="F5150" t="s">
        <v>20</v>
      </c>
      <c r="G5150">
        <v>5551</v>
      </c>
      <c r="H5150" t="str">
        <f>IF(COUNTIF(Aktiva_företag[FO-nummer],ostolaskut_2025[[#This Row],[Toimittajan Y-tunnus]])&gt;0, "JA", "NEJ")</f>
        <v>NEJ</v>
      </c>
    </row>
    <row r="5151" spans="1:8" x14ac:dyDescent="0.35">
      <c r="A5151" t="s">
        <v>83</v>
      </c>
      <c r="B5151" t="s">
        <v>84</v>
      </c>
      <c r="C5151" s="1">
        <v>3268.01</v>
      </c>
      <c r="D5151">
        <v>30062025</v>
      </c>
      <c r="E5151">
        <v>4513</v>
      </c>
      <c r="F5151" t="s">
        <v>599</v>
      </c>
      <c r="G5151">
        <v>5551</v>
      </c>
      <c r="H5151" t="str">
        <f>IF(COUNTIF(Aktiva_företag[FO-nummer],ostolaskut_2025[[#This Row],[Toimittajan Y-tunnus]])&gt;0, "JA", "NEJ")</f>
        <v>NEJ</v>
      </c>
    </row>
    <row r="5152" spans="1:8" x14ac:dyDescent="0.35">
      <c r="A5152" t="s">
        <v>83</v>
      </c>
      <c r="B5152" t="s">
        <v>84</v>
      </c>
      <c r="C5152" s="1">
        <v>240</v>
      </c>
      <c r="D5152">
        <v>1072025</v>
      </c>
      <c r="E5152">
        <v>4341</v>
      </c>
      <c r="F5152" t="s">
        <v>57</v>
      </c>
      <c r="G5152">
        <v>5551</v>
      </c>
      <c r="H5152" t="str">
        <f>IF(COUNTIF(Aktiva_företag[FO-nummer],ostolaskut_2025[[#This Row],[Toimittajan Y-tunnus]])&gt;0, "JA", "NEJ")</f>
        <v>NEJ</v>
      </c>
    </row>
    <row r="5153" spans="1:8" x14ac:dyDescent="0.35">
      <c r="A5153" t="s">
        <v>83</v>
      </c>
      <c r="B5153" t="s">
        <v>84</v>
      </c>
      <c r="C5153" s="1">
        <v>20</v>
      </c>
      <c r="D5153">
        <v>8072025</v>
      </c>
      <c r="E5153">
        <v>4341</v>
      </c>
      <c r="F5153" t="s">
        <v>57</v>
      </c>
      <c r="G5153">
        <v>5551</v>
      </c>
      <c r="H5153" t="str">
        <f>IF(COUNTIF(Aktiva_företag[FO-nummer],ostolaskut_2025[[#This Row],[Toimittajan Y-tunnus]])&gt;0, "JA", "NEJ")</f>
        <v>NEJ</v>
      </c>
    </row>
    <row r="5154" spans="1:8" x14ac:dyDescent="0.35">
      <c r="A5154" t="s">
        <v>83</v>
      </c>
      <c r="B5154" t="s">
        <v>84</v>
      </c>
      <c r="C5154" s="1">
        <v>40</v>
      </c>
      <c r="D5154">
        <v>18072025</v>
      </c>
      <c r="E5154">
        <v>4341</v>
      </c>
      <c r="F5154" t="s">
        <v>57</v>
      </c>
      <c r="G5154">
        <v>5551</v>
      </c>
      <c r="H5154" t="str">
        <f>IF(COUNTIF(Aktiva_företag[FO-nummer],ostolaskut_2025[[#This Row],[Toimittajan Y-tunnus]])&gt;0, "JA", "NEJ")</f>
        <v>NEJ</v>
      </c>
    </row>
    <row r="5155" spans="1:8" x14ac:dyDescent="0.35">
      <c r="A5155" t="s">
        <v>83</v>
      </c>
      <c r="B5155" t="s">
        <v>84</v>
      </c>
      <c r="C5155" s="1">
        <v>200</v>
      </c>
      <c r="D5155">
        <v>14082025</v>
      </c>
      <c r="E5155">
        <v>4341</v>
      </c>
      <c r="F5155" t="s">
        <v>57</v>
      </c>
      <c r="G5155">
        <v>5551</v>
      </c>
      <c r="H5155" t="str">
        <f>IF(COUNTIF(Aktiva_företag[FO-nummer],ostolaskut_2025[[#This Row],[Toimittajan Y-tunnus]])&gt;0, "JA", "NEJ")</f>
        <v>NEJ</v>
      </c>
    </row>
    <row r="5156" spans="1:8" x14ac:dyDescent="0.35">
      <c r="A5156" t="s">
        <v>83</v>
      </c>
      <c r="B5156" t="s">
        <v>84</v>
      </c>
      <c r="C5156" s="1">
        <v>40</v>
      </c>
      <c r="D5156">
        <v>19082025</v>
      </c>
      <c r="E5156">
        <v>4341</v>
      </c>
      <c r="F5156" t="s">
        <v>57</v>
      </c>
      <c r="G5156">
        <v>5551</v>
      </c>
      <c r="H5156" t="str">
        <f>IF(COUNTIF(Aktiva_företag[FO-nummer],ostolaskut_2025[[#This Row],[Toimittajan Y-tunnus]])&gt;0, "JA", "NEJ")</f>
        <v>NEJ</v>
      </c>
    </row>
    <row r="5157" spans="1:8" x14ac:dyDescent="0.35">
      <c r="A5157" t="s">
        <v>83</v>
      </c>
      <c r="B5157" t="s">
        <v>84</v>
      </c>
      <c r="C5157" s="1">
        <v>14782.84</v>
      </c>
      <c r="D5157">
        <v>26092025</v>
      </c>
      <c r="E5157">
        <v>4513</v>
      </c>
      <c r="F5157" t="s">
        <v>599</v>
      </c>
      <c r="G5157">
        <v>5551</v>
      </c>
      <c r="H5157" t="str">
        <f>IF(COUNTIF(Aktiva_företag[FO-nummer],ostolaskut_2025[[#This Row],[Toimittajan Y-tunnus]])&gt;0, "JA", "NEJ")</f>
        <v>NEJ</v>
      </c>
    </row>
    <row r="5158" spans="1:8" x14ac:dyDescent="0.35">
      <c r="A5158" t="s">
        <v>83</v>
      </c>
      <c r="B5158" t="s">
        <v>84</v>
      </c>
      <c r="C5158" s="1">
        <v>60</v>
      </c>
      <c r="D5158">
        <v>1102025</v>
      </c>
      <c r="E5158">
        <v>4341</v>
      </c>
      <c r="F5158" t="s">
        <v>57</v>
      </c>
      <c r="G5158">
        <v>5501</v>
      </c>
      <c r="H5158" t="str">
        <f>IF(COUNTIF(Aktiva_företag[FO-nummer],ostolaskut_2025[[#This Row],[Toimittajan Y-tunnus]])&gt;0, "JA", "NEJ")</f>
        <v>NEJ</v>
      </c>
    </row>
    <row r="5159" spans="1:8" x14ac:dyDescent="0.35">
      <c r="A5159" t="s">
        <v>83</v>
      </c>
      <c r="B5159" t="s">
        <v>84</v>
      </c>
      <c r="C5159" s="1">
        <v>60</v>
      </c>
      <c r="D5159">
        <v>1102025</v>
      </c>
      <c r="E5159">
        <v>4341</v>
      </c>
      <c r="F5159" t="s">
        <v>57</v>
      </c>
      <c r="G5159">
        <v>3551</v>
      </c>
      <c r="H5159" t="str">
        <f>IF(COUNTIF(Aktiva_företag[FO-nummer],ostolaskut_2025[[#This Row],[Toimittajan Y-tunnus]])&gt;0, "JA", "NEJ")</f>
        <v>NEJ</v>
      </c>
    </row>
    <row r="5160" spans="1:8" x14ac:dyDescent="0.35">
      <c r="A5160" t="s">
        <v>83</v>
      </c>
      <c r="B5160" t="s">
        <v>84</v>
      </c>
      <c r="C5160" s="1">
        <v>60</v>
      </c>
      <c r="D5160">
        <v>1102025</v>
      </c>
      <c r="E5160">
        <v>4341</v>
      </c>
      <c r="F5160" t="s">
        <v>57</v>
      </c>
      <c r="G5160">
        <v>3551</v>
      </c>
      <c r="H5160" t="str">
        <f>IF(COUNTIF(Aktiva_företag[FO-nummer],ostolaskut_2025[[#This Row],[Toimittajan Y-tunnus]])&gt;0, "JA", "NEJ")</f>
        <v>NEJ</v>
      </c>
    </row>
    <row r="5161" spans="1:8" x14ac:dyDescent="0.35">
      <c r="A5161" t="s">
        <v>83</v>
      </c>
      <c r="B5161" t="s">
        <v>84</v>
      </c>
      <c r="C5161" s="1">
        <v>60</v>
      </c>
      <c r="D5161">
        <v>1102025</v>
      </c>
      <c r="E5161">
        <v>4344</v>
      </c>
      <c r="F5161" t="s">
        <v>60</v>
      </c>
      <c r="G5161">
        <v>3501</v>
      </c>
      <c r="H5161" t="str">
        <f>IF(COUNTIF(Aktiva_företag[FO-nummer],ostolaskut_2025[[#This Row],[Toimittajan Y-tunnus]])&gt;0, "JA", "NEJ")</f>
        <v>NEJ</v>
      </c>
    </row>
    <row r="5162" spans="1:8" x14ac:dyDescent="0.35">
      <c r="A5162" t="s">
        <v>83</v>
      </c>
      <c r="B5162" t="s">
        <v>84</v>
      </c>
      <c r="C5162" s="1">
        <v>240</v>
      </c>
      <c r="D5162">
        <v>1102025</v>
      </c>
      <c r="E5162">
        <v>4341</v>
      </c>
      <c r="F5162" t="s">
        <v>57</v>
      </c>
      <c r="G5162">
        <v>5551</v>
      </c>
      <c r="H5162" t="str">
        <f>IF(COUNTIF(Aktiva_företag[FO-nummer],ostolaskut_2025[[#This Row],[Toimittajan Y-tunnus]])&gt;0, "JA", "NEJ")</f>
        <v>NEJ</v>
      </c>
    </row>
    <row r="5163" spans="1:8" x14ac:dyDescent="0.35">
      <c r="A5163" t="s">
        <v>83</v>
      </c>
      <c r="B5163" t="s">
        <v>84</v>
      </c>
      <c r="C5163" s="1">
        <v>120</v>
      </c>
      <c r="D5163">
        <v>1102025</v>
      </c>
      <c r="E5163">
        <v>4341</v>
      </c>
      <c r="F5163" t="s">
        <v>57</v>
      </c>
      <c r="G5163">
        <v>5551</v>
      </c>
      <c r="H5163" t="str">
        <f>IF(COUNTIF(Aktiva_företag[FO-nummer],ostolaskut_2025[[#This Row],[Toimittajan Y-tunnus]])&gt;0, "JA", "NEJ")</f>
        <v>NEJ</v>
      </c>
    </row>
    <row r="5164" spans="1:8" x14ac:dyDescent="0.35">
      <c r="A5164" t="s">
        <v>1898</v>
      </c>
      <c r="B5164" t="s">
        <v>1899</v>
      </c>
      <c r="C5164" s="1">
        <v>1580.5</v>
      </c>
      <c r="D5164">
        <v>31122025</v>
      </c>
      <c r="E5164">
        <v>4470</v>
      </c>
      <c r="F5164" t="s">
        <v>20</v>
      </c>
      <c r="G5164">
        <v>4601</v>
      </c>
      <c r="H5164" t="str">
        <f>IF(COUNTIF(Aktiva_företag[FO-nummer],ostolaskut_2025[[#This Row],[Toimittajan Y-tunnus]])&gt;0, "JA", "NEJ")</f>
        <v>NEJ</v>
      </c>
    </row>
    <row r="5165" spans="1:8" x14ac:dyDescent="0.35">
      <c r="A5165" t="s">
        <v>1403</v>
      </c>
      <c r="B5165" t="s">
        <v>1404</v>
      </c>
      <c r="C5165" s="1">
        <v>262.95</v>
      </c>
      <c r="D5165">
        <v>23072025</v>
      </c>
      <c r="E5165">
        <v>4390</v>
      </c>
      <c r="F5165" t="s">
        <v>140</v>
      </c>
      <c r="G5165">
        <v>3551</v>
      </c>
      <c r="H5165" t="str">
        <f>IF(COUNTIF(Aktiva_företag[FO-nummer],ostolaskut_2025[[#This Row],[Toimittajan Y-tunnus]])&gt;0, "JA", "NEJ")</f>
        <v>NEJ</v>
      </c>
    </row>
    <row r="5166" spans="1:8" x14ac:dyDescent="0.35">
      <c r="A5166" t="s">
        <v>1467</v>
      </c>
      <c r="B5166" t="s">
        <v>1468</v>
      </c>
      <c r="C5166" s="1">
        <v>157.81</v>
      </c>
      <c r="D5166">
        <v>25082025</v>
      </c>
      <c r="E5166">
        <v>4410</v>
      </c>
      <c r="F5166" t="s">
        <v>27</v>
      </c>
      <c r="G5166">
        <v>3101</v>
      </c>
      <c r="H5166" t="str">
        <f>IF(COUNTIF(Aktiva_företag[FO-nummer],ostolaskut_2025[[#This Row],[Toimittajan Y-tunnus]])&gt;0, "JA", "NEJ")</f>
        <v>NEJ</v>
      </c>
    </row>
    <row r="5167" spans="1:8" x14ac:dyDescent="0.35">
      <c r="A5167" t="s">
        <v>1467</v>
      </c>
      <c r="B5167" t="s">
        <v>1468</v>
      </c>
      <c r="C5167" s="1">
        <v>3.98</v>
      </c>
      <c r="D5167">
        <v>25082025</v>
      </c>
      <c r="E5167">
        <v>4410</v>
      </c>
      <c r="F5167" t="s">
        <v>27</v>
      </c>
      <c r="G5167">
        <v>3101</v>
      </c>
      <c r="H5167" t="str">
        <f>IF(COUNTIF(Aktiva_företag[FO-nummer],ostolaskut_2025[[#This Row],[Toimittajan Y-tunnus]])&gt;0, "JA", "NEJ")</f>
        <v>NEJ</v>
      </c>
    </row>
    <row r="5168" spans="1:8" x14ac:dyDescent="0.35">
      <c r="A5168" t="s">
        <v>553</v>
      </c>
      <c r="B5168" t="s">
        <v>554</v>
      </c>
      <c r="C5168" s="1">
        <v>143.28</v>
      </c>
      <c r="D5168">
        <v>6022025</v>
      </c>
      <c r="E5168">
        <v>4501</v>
      </c>
      <c r="F5168" t="s">
        <v>214</v>
      </c>
      <c r="G5168">
        <v>3051</v>
      </c>
      <c r="H5168" t="str">
        <f>IF(COUNTIF(Aktiva_företag[FO-nummer],ostolaskut_2025[[#This Row],[Toimittajan Y-tunnus]])&gt;0, "JA", "NEJ")</f>
        <v>NEJ</v>
      </c>
    </row>
    <row r="5169" spans="1:8" x14ac:dyDescent="0.35">
      <c r="A5169" t="s">
        <v>553</v>
      </c>
      <c r="B5169" t="s">
        <v>554</v>
      </c>
      <c r="C5169" s="1">
        <v>178.79</v>
      </c>
      <c r="D5169">
        <v>6022025</v>
      </c>
      <c r="E5169">
        <v>4501</v>
      </c>
      <c r="F5169" t="s">
        <v>214</v>
      </c>
      <c r="G5169">
        <v>3051</v>
      </c>
      <c r="H5169" t="str">
        <f>IF(COUNTIF(Aktiva_företag[FO-nummer],ostolaskut_2025[[#This Row],[Toimittajan Y-tunnus]])&gt;0, "JA", "NEJ")</f>
        <v>NEJ</v>
      </c>
    </row>
    <row r="5170" spans="1:8" x14ac:dyDescent="0.35">
      <c r="A5170" t="s">
        <v>553</v>
      </c>
      <c r="B5170" t="s">
        <v>554</v>
      </c>
      <c r="C5170" s="1">
        <v>47.26</v>
      </c>
      <c r="D5170">
        <v>19052025</v>
      </c>
      <c r="E5170">
        <v>4501</v>
      </c>
      <c r="F5170" t="s">
        <v>214</v>
      </c>
      <c r="G5170">
        <v>3051</v>
      </c>
      <c r="H5170" t="str">
        <f>IF(COUNTIF(Aktiva_företag[FO-nummer],ostolaskut_2025[[#This Row],[Toimittajan Y-tunnus]])&gt;0, "JA", "NEJ")</f>
        <v>NEJ</v>
      </c>
    </row>
    <row r="5171" spans="1:8" x14ac:dyDescent="0.35">
      <c r="A5171" t="s">
        <v>553</v>
      </c>
      <c r="B5171" t="s">
        <v>554</v>
      </c>
      <c r="C5171" s="1">
        <v>116.52</v>
      </c>
      <c r="D5171">
        <v>19052025</v>
      </c>
      <c r="E5171">
        <v>4501</v>
      </c>
      <c r="F5171" t="s">
        <v>214</v>
      </c>
      <c r="G5171">
        <v>3051</v>
      </c>
      <c r="H5171" t="str">
        <f>IF(COUNTIF(Aktiva_företag[FO-nummer],ostolaskut_2025[[#This Row],[Toimittajan Y-tunnus]])&gt;0, "JA", "NEJ")</f>
        <v>NEJ</v>
      </c>
    </row>
    <row r="5172" spans="1:8" x14ac:dyDescent="0.35">
      <c r="A5172" t="s">
        <v>2003</v>
      </c>
      <c r="B5172" t="s">
        <v>2004</v>
      </c>
      <c r="C5172" s="1">
        <v>223</v>
      </c>
      <c r="D5172">
        <v>12082025</v>
      </c>
      <c r="E5172">
        <v>4600</v>
      </c>
      <c r="F5172" t="s">
        <v>120</v>
      </c>
      <c r="G5172">
        <v>6103</v>
      </c>
      <c r="H5172" t="str">
        <f>IF(COUNTIF(Aktiva_företag[FO-nummer],ostolaskut_2025[[#This Row],[Toimittajan Y-tunnus]])&gt;0, "JA", "NEJ")</f>
        <v>NEJ</v>
      </c>
    </row>
    <row r="5173" spans="1:8" x14ac:dyDescent="0.35">
      <c r="A5173" t="s">
        <v>733</v>
      </c>
      <c r="B5173" t="s">
        <v>734</v>
      </c>
      <c r="C5173" s="1">
        <v>52.36</v>
      </c>
      <c r="D5173">
        <v>28022025</v>
      </c>
      <c r="E5173">
        <v>4344</v>
      </c>
      <c r="F5173" t="s">
        <v>60</v>
      </c>
      <c r="G5173">
        <v>3501</v>
      </c>
      <c r="H5173" t="str">
        <f>IF(COUNTIF(Aktiva_företag[FO-nummer],ostolaskut_2025[[#This Row],[Toimittajan Y-tunnus]])&gt;0, "JA", "NEJ")</f>
        <v>NEJ</v>
      </c>
    </row>
    <row r="5174" spans="1:8" x14ac:dyDescent="0.35">
      <c r="A5174" t="s">
        <v>733</v>
      </c>
      <c r="B5174" t="s">
        <v>734</v>
      </c>
      <c r="C5174" s="1">
        <v>-52.36</v>
      </c>
      <c r="D5174">
        <v>28022025</v>
      </c>
      <c r="E5174">
        <v>4344</v>
      </c>
      <c r="F5174" t="s">
        <v>60</v>
      </c>
      <c r="G5174">
        <v>3501</v>
      </c>
      <c r="H5174" t="str">
        <f>IF(COUNTIF(Aktiva_företag[FO-nummer],ostolaskut_2025[[#This Row],[Toimittajan Y-tunnus]])&gt;0, "JA", "NEJ")</f>
        <v>NEJ</v>
      </c>
    </row>
    <row r="5175" spans="1:8" x14ac:dyDescent="0.35">
      <c r="A5175" t="s">
        <v>733</v>
      </c>
      <c r="B5175" t="s">
        <v>734</v>
      </c>
      <c r="C5175" s="1">
        <v>52.99</v>
      </c>
      <c r="D5175">
        <v>10032025</v>
      </c>
      <c r="E5175">
        <v>4344</v>
      </c>
      <c r="F5175" t="s">
        <v>60</v>
      </c>
      <c r="G5175">
        <v>3501</v>
      </c>
      <c r="H5175" t="str">
        <f>IF(COUNTIF(Aktiva_företag[FO-nummer],ostolaskut_2025[[#This Row],[Toimittajan Y-tunnus]])&gt;0, "JA", "NEJ")</f>
        <v>NEJ</v>
      </c>
    </row>
    <row r="5176" spans="1:8" x14ac:dyDescent="0.35">
      <c r="A5176" t="s">
        <v>733</v>
      </c>
      <c r="B5176" t="s">
        <v>734</v>
      </c>
      <c r="C5176" s="1">
        <v>-52.99</v>
      </c>
      <c r="D5176">
        <v>10032025</v>
      </c>
      <c r="E5176">
        <v>4344</v>
      </c>
      <c r="F5176" t="s">
        <v>60</v>
      </c>
      <c r="G5176">
        <v>3501</v>
      </c>
      <c r="H5176" t="str">
        <f>IF(COUNTIF(Aktiva_företag[FO-nummer],ostolaskut_2025[[#This Row],[Toimittajan Y-tunnus]])&gt;0, "JA", "NEJ")</f>
        <v>NEJ</v>
      </c>
    </row>
    <row r="5177" spans="1:8" x14ac:dyDescent="0.35">
      <c r="A5177" t="s">
        <v>733</v>
      </c>
      <c r="B5177" t="s">
        <v>734</v>
      </c>
      <c r="C5177" s="1">
        <v>186.93</v>
      </c>
      <c r="D5177">
        <v>8042025</v>
      </c>
      <c r="E5177">
        <v>4344</v>
      </c>
      <c r="F5177" t="s">
        <v>60</v>
      </c>
      <c r="G5177">
        <v>3501</v>
      </c>
      <c r="H5177" t="str">
        <f>IF(COUNTIF(Aktiva_företag[FO-nummer],ostolaskut_2025[[#This Row],[Toimittajan Y-tunnus]])&gt;0, "JA", "NEJ")</f>
        <v>NEJ</v>
      </c>
    </row>
    <row r="5178" spans="1:8" x14ac:dyDescent="0.35">
      <c r="A5178" t="s">
        <v>733</v>
      </c>
      <c r="B5178" t="s">
        <v>734</v>
      </c>
      <c r="C5178" s="1">
        <v>86.39</v>
      </c>
      <c r="D5178">
        <v>11042025</v>
      </c>
      <c r="E5178">
        <v>4344</v>
      </c>
      <c r="F5178" t="s">
        <v>60</v>
      </c>
      <c r="G5178">
        <v>3501</v>
      </c>
      <c r="H5178" t="str">
        <f>IF(COUNTIF(Aktiva_företag[FO-nummer],ostolaskut_2025[[#This Row],[Toimittajan Y-tunnus]])&gt;0, "JA", "NEJ")</f>
        <v>NEJ</v>
      </c>
    </row>
    <row r="5179" spans="1:8" x14ac:dyDescent="0.35">
      <c r="A5179" t="s">
        <v>733</v>
      </c>
      <c r="B5179" t="s">
        <v>734</v>
      </c>
      <c r="C5179" s="1">
        <v>52.99</v>
      </c>
      <c r="D5179">
        <v>1072025</v>
      </c>
      <c r="E5179">
        <v>4344</v>
      </c>
      <c r="F5179" t="s">
        <v>60</v>
      </c>
      <c r="G5179">
        <v>3501</v>
      </c>
      <c r="H5179" t="str">
        <f>IF(COUNTIF(Aktiva_företag[FO-nummer],ostolaskut_2025[[#This Row],[Toimittajan Y-tunnus]])&gt;0, "JA", "NEJ")</f>
        <v>NEJ</v>
      </c>
    </row>
    <row r="5180" spans="1:8" x14ac:dyDescent="0.35">
      <c r="A5180" t="s">
        <v>733</v>
      </c>
      <c r="B5180" t="s">
        <v>734</v>
      </c>
      <c r="C5180" s="1">
        <v>98.89</v>
      </c>
      <c r="D5180">
        <v>4092025</v>
      </c>
      <c r="E5180">
        <v>4344</v>
      </c>
      <c r="F5180" t="s">
        <v>60</v>
      </c>
      <c r="G5180">
        <v>3501</v>
      </c>
      <c r="H5180" t="str">
        <f>IF(COUNTIF(Aktiva_företag[FO-nummer],ostolaskut_2025[[#This Row],[Toimittajan Y-tunnus]])&gt;0, "JA", "NEJ")</f>
        <v>NEJ</v>
      </c>
    </row>
    <row r="5181" spans="1:8" x14ac:dyDescent="0.35">
      <c r="A5181" t="s">
        <v>733</v>
      </c>
      <c r="B5181" t="s">
        <v>734</v>
      </c>
      <c r="C5181" s="1">
        <v>52.99</v>
      </c>
      <c r="D5181">
        <v>31082025</v>
      </c>
      <c r="E5181">
        <v>4344</v>
      </c>
      <c r="F5181" t="s">
        <v>60</v>
      </c>
      <c r="G5181">
        <v>3501</v>
      </c>
      <c r="H5181" t="str">
        <f>IF(COUNTIF(Aktiva_företag[FO-nummer],ostolaskut_2025[[#This Row],[Toimittajan Y-tunnus]])&gt;0, "JA", "NEJ")</f>
        <v>NEJ</v>
      </c>
    </row>
    <row r="5182" spans="1:8" x14ac:dyDescent="0.35">
      <c r="A5182" t="s">
        <v>733</v>
      </c>
      <c r="B5182" t="s">
        <v>734</v>
      </c>
      <c r="C5182" s="1">
        <v>160.72</v>
      </c>
      <c r="D5182">
        <v>15102025</v>
      </c>
      <c r="E5182">
        <v>4344</v>
      </c>
      <c r="F5182" t="s">
        <v>60</v>
      </c>
      <c r="G5182">
        <v>3501</v>
      </c>
      <c r="H5182" t="str">
        <f>IF(COUNTIF(Aktiva_företag[FO-nummer],ostolaskut_2025[[#This Row],[Toimittajan Y-tunnus]])&gt;0, "JA", "NEJ")</f>
        <v>NEJ</v>
      </c>
    </row>
    <row r="5183" spans="1:8" x14ac:dyDescent="0.35">
      <c r="A5183" t="s">
        <v>1327</v>
      </c>
      <c r="B5183" t="s">
        <v>1328</v>
      </c>
      <c r="C5183" s="1">
        <v>3390</v>
      </c>
      <c r="D5183">
        <v>18062025</v>
      </c>
      <c r="E5183">
        <v>4470</v>
      </c>
      <c r="F5183" t="s">
        <v>20</v>
      </c>
      <c r="G5183">
        <v>5551</v>
      </c>
      <c r="H5183" t="str">
        <f>IF(COUNTIF(Aktiva_företag[FO-nummer],ostolaskut_2025[[#This Row],[Toimittajan Y-tunnus]])&gt;0, "JA", "NEJ")</f>
        <v>NEJ</v>
      </c>
    </row>
    <row r="5184" spans="1:8" x14ac:dyDescent="0.35">
      <c r="A5184" t="s">
        <v>1327</v>
      </c>
      <c r="B5184" t="s">
        <v>1328</v>
      </c>
      <c r="C5184" s="1">
        <v>850</v>
      </c>
      <c r="D5184">
        <v>20082025</v>
      </c>
      <c r="E5184">
        <v>4470</v>
      </c>
      <c r="F5184" t="s">
        <v>20</v>
      </c>
      <c r="G5184">
        <v>5551</v>
      </c>
      <c r="H5184" t="str">
        <f>IF(COUNTIF(Aktiva_företag[FO-nummer],ostolaskut_2025[[#This Row],[Toimittajan Y-tunnus]])&gt;0, "JA", "NEJ")</f>
        <v>NEJ</v>
      </c>
    </row>
    <row r="5185" spans="1:8" x14ac:dyDescent="0.35">
      <c r="A5185" t="s">
        <v>1289</v>
      </c>
      <c r="B5185" t="s">
        <v>1290</v>
      </c>
      <c r="C5185" s="1">
        <v>1990</v>
      </c>
      <c r="D5185">
        <v>3062025</v>
      </c>
      <c r="E5185">
        <v>4470</v>
      </c>
      <c r="F5185" t="s">
        <v>20</v>
      </c>
      <c r="G5185">
        <v>5551</v>
      </c>
      <c r="H5185" t="str">
        <f>IF(COUNTIF(Aktiva_företag[FO-nummer],ostolaskut_2025[[#This Row],[Toimittajan Y-tunnus]])&gt;0, "JA", "NEJ")</f>
        <v>NEJ</v>
      </c>
    </row>
    <row r="5186" spans="1:8" x14ac:dyDescent="0.35">
      <c r="A5186" t="s">
        <v>597</v>
      </c>
      <c r="B5186" t="s">
        <v>598</v>
      </c>
      <c r="C5186" s="1">
        <v>7.95</v>
      </c>
      <c r="D5186">
        <v>12022025</v>
      </c>
      <c r="E5186">
        <v>4420</v>
      </c>
      <c r="F5186" t="s">
        <v>112</v>
      </c>
      <c r="G5186">
        <v>3501</v>
      </c>
      <c r="H5186" t="str">
        <f>IF(COUNTIF(Aktiva_företag[FO-nummer],ostolaskut_2025[[#This Row],[Toimittajan Y-tunnus]])&gt;0, "JA", "NEJ")</f>
        <v>NEJ</v>
      </c>
    </row>
    <row r="5187" spans="1:8" x14ac:dyDescent="0.35">
      <c r="A5187" t="s">
        <v>597</v>
      </c>
      <c r="B5187" t="s">
        <v>598</v>
      </c>
      <c r="C5187" s="1">
        <v>275.02</v>
      </c>
      <c r="D5187">
        <v>12022025</v>
      </c>
      <c r="E5187">
        <v>4513</v>
      </c>
      <c r="F5187" t="s">
        <v>599</v>
      </c>
      <c r="G5187">
        <v>3501</v>
      </c>
      <c r="H5187" t="str">
        <f>IF(COUNTIF(Aktiva_företag[FO-nummer],ostolaskut_2025[[#This Row],[Toimittajan Y-tunnus]])&gt;0, "JA", "NEJ")</f>
        <v>NEJ</v>
      </c>
    </row>
    <row r="5188" spans="1:8" x14ac:dyDescent="0.35">
      <c r="A5188" t="s">
        <v>597</v>
      </c>
      <c r="B5188" t="s">
        <v>598</v>
      </c>
      <c r="C5188" s="1">
        <v>220</v>
      </c>
      <c r="D5188">
        <v>11062025</v>
      </c>
      <c r="E5188">
        <v>4513</v>
      </c>
      <c r="F5188" t="s">
        <v>599</v>
      </c>
      <c r="G5188">
        <v>3501</v>
      </c>
      <c r="H5188" t="str">
        <f>IF(COUNTIF(Aktiva_företag[FO-nummer],ostolaskut_2025[[#This Row],[Toimittajan Y-tunnus]])&gt;0, "JA", "NEJ")</f>
        <v>NEJ</v>
      </c>
    </row>
    <row r="5189" spans="1:8" x14ac:dyDescent="0.35">
      <c r="A5189" t="s">
        <v>597</v>
      </c>
      <c r="B5189" t="s">
        <v>598</v>
      </c>
      <c r="C5189" s="1">
        <v>7.97</v>
      </c>
      <c r="D5189">
        <v>11062025</v>
      </c>
      <c r="E5189">
        <v>4360</v>
      </c>
      <c r="F5189" t="s">
        <v>76</v>
      </c>
      <c r="G5189">
        <v>3501</v>
      </c>
      <c r="H5189" t="str">
        <f>IF(COUNTIF(Aktiva_företag[FO-nummer],ostolaskut_2025[[#This Row],[Toimittajan Y-tunnus]])&gt;0, "JA", "NEJ")</f>
        <v>NEJ</v>
      </c>
    </row>
    <row r="5190" spans="1:8" x14ac:dyDescent="0.35">
      <c r="A5190" t="s">
        <v>597</v>
      </c>
      <c r="B5190" t="s">
        <v>598</v>
      </c>
      <c r="C5190" s="1">
        <v>220.02</v>
      </c>
      <c r="D5190">
        <v>24092025</v>
      </c>
      <c r="E5190">
        <v>4513</v>
      </c>
      <c r="F5190" t="s">
        <v>599</v>
      </c>
      <c r="G5190">
        <v>3501</v>
      </c>
      <c r="H5190" t="str">
        <f>IF(COUNTIF(Aktiva_företag[FO-nummer],ostolaskut_2025[[#This Row],[Toimittajan Y-tunnus]])&gt;0, "JA", "NEJ")</f>
        <v>NEJ</v>
      </c>
    </row>
    <row r="5191" spans="1:8" x14ac:dyDescent="0.35">
      <c r="A5191" t="s">
        <v>597</v>
      </c>
      <c r="B5191" t="s">
        <v>598</v>
      </c>
      <c r="C5191" s="1">
        <v>7.95</v>
      </c>
      <c r="D5191">
        <v>24092025</v>
      </c>
      <c r="E5191">
        <v>4420</v>
      </c>
      <c r="F5191" t="s">
        <v>112</v>
      </c>
      <c r="G5191">
        <v>3501</v>
      </c>
      <c r="H5191" t="str">
        <f>IF(COUNTIF(Aktiva_företag[FO-nummer],ostolaskut_2025[[#This Row],[Toimittajan Y-tunnus]])&gt;0, "JA", "NEJ")</f>
        <v>NEJ</v>
      </c>
    </row>
    <row r="5192" spans="1:8" x14ac:dyDescent="0.35">
      <c r="A5192" t="s">
        <v>1826</v>
      </c>
      <c r="B5192" t="s">
        <v>1827</v>
      </c>
      <c r="C5192" s="1">
        <v>300</v>
      </c>
      <c r="D5192">
        <v>10122025</v>
      </c>
      <c r="E5192">
        <v>4470</v>
      </c>
      <c r="F5192" t="s">
        <v>20</v>
      </c>
      <c r="G5192">
        <v>3901</v>
      </c>
      <c r="H5192" t="str">
        <f>IF(COUNTIF(Aktiva_företag[FO-nummer],ostolaskut_2025[[#This Row],[Toimittajan Y-tunnus]])&gt;0, "JA", "NEJ")</f>
        <v>NEJ</v>
      </c>
    </row>
    <row r="5193" spans="1:8" x14ac:dyDescent="0.35">
      <c r="A5193" t="s">
        <v>1937</v>
      </c>
      <c r="B5193" t="s">
        <v>1938</v>
      </c>
      <c r="C5193" s="1">
        <v>1547.5</v>
      </c>
      <c r="D5193">
        <v>16012025</v>
      </c>
      <c r="E5193">
        <v>4595</v>
      </c>
      <c r="F5193" t="s">
        <v>1924</v>
      </c>
      <c r="G5193">
        <v>6103</v>
      </c>
      <c r="H5193" t="str">
        <f>IF(COUNTIF(Aktiva_företag[FO-nummer],ostolaskut_2025[[#This Row],[Toimittajan Y-tunnus]])&gt;0, "JA", "NEJ")</f>
        <v>NEJ</v>
      </c>
    </row>
    <row r="5194" spans="1:8" x14ac:dyDescent="0.35">
      <c r="A5194" t="s">
        <v>1937</v>
      </c>
      <c r="B5194" t="s">
        <v>1938</v>
      </c>
      <c r="C5194" s="1">
        <v>304.60000000000002</v>
      </c>
      <c r="D5194">
        <v>16012025</v>
      </c>
      <c r="E5194">
        <v>4595</v>
      </c>
      <c r="F5194" t="s">
        <v>1924</v>
      </c>
      <c r="G5194">
        <v>6103</v>
      </c>
      <c r="H5194" t="str">
        <f>IF(COUNTIF(Aktiva_företag[FO-nummer],ostolaskut_2025[[#This Row],[Toimittajan Y-tunnus]])&gt;0, "JA", "NEJ")</f>
        <v>NEJ</v>
      </c>
    </row>
    <row r="5195" spans="1:8" x14ac:dyDescent="0.35">
      <c r="A5195" t="s">
        <v>1937</v>
      </c>
      <c r="B5195" t="s">
        <v>1938</v>
      </c>
      <c r="C5195" s="1">
        <v>2507.7199999999998</v>
      </c>
      <c r="D5195">
        <v>13082025</v>
      </c>
      <c r="E5195">
        <v>4600</v>
      </c>
      <c r="F5195" t="s">
        <v>120</v>
      </c>
      <c r="G5195">
        <v>6103</v>
      </c>
      <c r="H5195" t="str">
        <f>IF(COUNTIF(Aktiva_företag[FO-nummer],ostolaskut_2025[[#This Row],[Toimittajan Y-tunnus]])&gt;0, "JA", "NEJ")</f>
        <v>NEJ</v>
      </c>
    </row>
    <row r="5196" spans="1:8" x14ac:dyDescent="0.35">
      <c r="A5196" t="s">
        <v>1277</v>
      </c>
      <c r="B5196" t="s">
        <v>1278</v>
      </c>
      <c r="C5196" s="1">
        <v>3850</v>
      </c>
      <c r="D5196">
        <v>3062025</v>
      </c>
      <c r="E5196">
        <v>1130</v>
      </c>
      <c r="F5196" t="s">
        <v>376</v>
      </c>
      <c r="G5196">
        <v>4601</v>
      </c>
      <c r="H5196" t="str">
        <f>IF(COUNTIF(Aktiva_företag[FO-nummer],ostolaskut_2025[[#This Row],[Toimittajan Y-tunnus]])&gt;0, "JA", "NEJ")</f>
        <v>NEJ</v>
      </c>
    </row>
    <row r="5197" spans="1:8" x14ac:dyDescent="0.35">
      <c r="A5197" t="s">
        <v>1964</v>
      </c>
      <c r="B5197" t="s">
        <v>1965</v>
      </c>
      <c r="C5197" s="1">
        <v>6774.21</v>
      </c>
      <c r="D5197">
        <v>31012025</v>
      </c>
      <c r="E5197">
        <v>4391</v>
      </c>
      <c r="F5197" t="s">
        <v>400</v>
      </c>
      <c r="G5197">
        <v>6103</v>
      </c>
      <c r="H5197" t="str">
        <f>IF(COUNTIF(Aktiva_företag[FO-nummer],ostolaskut_2025[[#This Row],[Toimittajan Y-tunnus]])&gt;0, "JA", "NEJ")</f>
        <v>NEJ</v>
      </c>
    </row>
    <row r="5198" spans="1:8" x14ac:dyDescent="0.35">
      <c r="A5198" t="s">
        <v>1964</v>
      </c>
      <c r="B5198" t="s">
        <v>1965</v>
      </c>
      <c r="C5198" s="1">
        <v>4526.8999999999996</v>
      </c>
      <c r="D5198">
        <v>28022025</v>
      </c>
      <c r="E5198">
        <v>4391</v>
      </c>
      <c r="F5198" t="s">
        <v>400</v>
      </c>
      <c r="G5198">
        <v>6103</v>
      </c>
      <c r="H5198" t="str">
        <f>IF(COUNTIF(Aktiva_företag[FO-nummer],ostolaskut_2025[[#This Row],[Toimittajan Y-tunnus]])&gt;0, "JA", "NEJ")</f>
        <v>NEJ</v>
      </c>
    </row>
    <row r="5199" spans="1:8" x14ac:dyDescent="0.35">
      <c r="A5199" t="s">
        <v>1964</v>
      </c>
      <c r="B5199" t="s">
        <v>1965</v>
      </c>
      <c r="C5199" s="1">
        <v>4487.29</v>
      </c>
      <c r="D5199">
        <v>31032025</v>
      </c>
      <c r="E5199">
        <v>4391</v>
      </c>
      <c r="F5199" t="s">
        <v>400</v>
      </c>
      <c r="G5199">
        <v>6103</v>
      </c>
      <c r="H5199" t="str">
        <f>IF(COUNTIF(Aktiva_företag[FO-nummer],ostolaskut_2025[[#This Row],[Toimittajan Y-tunnus]])&gt;0, "JA", "NEJ")</f>
        <v>NEJ</v>
      </c>
    </row>
    <row r="5200" spans="1:8" x14ac:dyDescent="0.35">
      <c r="A5200" t="s">
        <v>1964</v>
      </c>
      <c r="B5200" t="s">
        <v>1965</v>
      </c>
      <c r="C5200" s="1">
        <v>4534.68</v>
      </c>
      <c r="D5200">
        <v>10052025</v>
      </c>
      <c r="E5200">
        <v>4391</v>
      </c>
      <c r="F5200" t="s">
        <v>400</v>
      </c>
      <c r="G5200">
        <v>6103</v>
      </c>
      <c r="H5200" t="str">
        <f>IF(COUNTIF(Aktiva_företag[FO-nummer],ostolaskut_2025[[#This Row],[Toimittajan Y-tunnus]])&gt;0, "JA", "NEJ")</f>
        <v>NEJ</v>
      </c>
    </row>
    <row r="5201" spans="1:8" x14ac:dyDescent="0.35">
      <c r="A5201" t="s">
        <v>1964</v>
      </c>
      <c r="B5201" t="s">
        <v>1965</v>
      </c>
      <c r="C5201" s="1">
        <v>4822.49</v>
      </c>
      <c r="D5201">
        <v>12062025</v>
      </c>
      <c r="E5201">
        <v>4391</v>
      </c>
      <c r="F5201" t="s">
        <v>400</v>
      </c>
      <c r="G5201">
        <v>6103</v>
      </c>
      <c r="H5201" t="str">
        <f>IF(COUNTIF(Aktiva_företag[FO-nummer],ostolaskut_2025[[#This Row],[Toimittajan Y-tunnus]])&gt;0, "JA", "NEJ")</f>
        <v>NEJ</v>
      </c>
    </row>
    <row r="5202" spans="1:8" x14ac:dyDescent="0.35">
      <c r="A5202" t="s">
        <v>1964</v>
      </c>
      <c r="B5202" t="s">
        <v>1965</v>
      </c>
      <c r="C5202" s="1">
        <v>4737.6499999999996</v>
      </c>
      <c r="D5202">
        <v>7072025</v>
      </c>
      <c r="E5202">
        <v>4391</v>
      </c>
      <c r="F5202" t="s">
        <v>400</v>
      </c>
      <c r="G5202">
        <v>6103</v>
      </c>
      <c r="H5202" t="str">
        <f>IF(COUNTIF(Aktiva_företag[FO-nummer],ostolaskut_2025[[#This Row],[Toimittajan Y-tunnus]])&gt;0, "JA", "NEJ")</f>
        <v>NEJ</v>
      </c>
    </row>
    <row r="5203" spans="1:8" x14ac:dyDescent="0.35">
      <c r="A5203" t="s">
        <v>1964</v>
      </c>
      <c r="B5203" t="s">
        <v>1965</v>
      </c>
      <c r="C5203" s="1">
        <v>6577.24</v>
      </c>
      <c r="D5203">
        <v>6082025</v>
      </c>
      <c r="E5203">
        <v>4391</v>
      </c>
      <c r="F5203" t="s">
        <v>400</v>
      </c>
      <c r="G5203">
        <v>6103</v>
      </c>
      <c r="H5203" t="str">
        <f>IF(COUNTIF(Aktiva_företag[FO-nummer],ostolaskut_2025[[#This Row],[Toimittajan Y-tunnus]])&gt;0, "JA", "NEJ")</f>
        <v>NEJ</v>
      </c>
    </row>
    <row r="5204" spans="1:8" x14ac:dyDescent="0.35">
      <c r="A5204" t="s">
        <v>1964</v>
      </c>
      <c r="B5204" t="s">
        <v>1965</v>
      </c>
      <c r="C5204" s="1">
        <v>4375.25</v>
      </c>
      <c r="D5204">
        <v>10092025</v>
      </c>
      <c r="E5204">
        <v>4391</v>
      </c>
      <c r="F5204" t="s">
        <v>400</v>
      </c>
      <c r="G5204">
        <v>6103</v>
      </c>
      <c r="H5204" t="str">
        <f>IF(COUNTIF(Aktiva_företag[FO-nummer],ostolaskut_2025[[#This Row],[Toimittajan Y-tunnus]])&gt;0, "JA", "NEJ")</f>
        <v>NEJ</v>
      </c>
    </row>
    <row r="5205" spans="1:8" x14ac:dyDescent="0.35">
      <c r="A5205" t="s">
        <v>1964</v>
      </c>
      <c r="B5205" t="s">
        <v>1965</v>
      </c>
      <c r="C5205" s="1">
        <v>4320.62</v>
      </c>
      <c r="D5205">
        <v>10102025</v>
      </c>
      <c r="E5205">
        <v>4391</v>
      </c>
      <c r="F5205" t="s">
        <v>400</v>
      </c>
      <c r="G5205">
        <v>6103</v>
      </c>
      <c r="H5205" t="str">
        <f>IF(COUNTIF(Aktiva_företag[FO-nummer],ostolaskut_2025[[#This Row],[Toimittajan Y-tunnus]])&gt;0, "JA", "NEJ")</f>
        <v>NEJ</v>
      </c>
    </row>
    <row r="5206" spans="1:8" x14ac:dyDescent="0.35">
      <c r="A5206" t="s">
        <v>1964</v>
      </c>
      <c r="B5206" t="s">
        <v>1965</v>
      </c>
      <c r="C5206" s="1">
        <v>4660.62</v>
      </c>
      <c r="D5206">
        <v>12112025</v>
      </c>
      <c r="E5206">
        <v>4391</v>
      </c>
      <c r="F5206" t="s">
        <v>400</v>
      </c>
      <c r="G5206">
        <v>6103</v>
      </c>
      <c r="H5206" t="str">
        <f>IF(COUNTIF(Aktiva_företag[FO-nummer],ostolaskut_2025[[#This Row],[Toimittajan Y-tunnus]])&gt;0, "JA", "NEJ")</f>
        <v>NEJ</v>
      </c>
    </row>
    <row r="5207" spans="1:8" x14ac:dyDescent="0.35">
      <c r="A5207" t="s">
        <v>1964</v>
      </c>
      <c r="B5207" t="s">
        <v>1965</v>
      </c>
      <c r="C5207" s="1">
        <v>6819.05</v>
      </c>
      <c r="D5207">
        <v>10122025</v>
      </c>
      <c r="E5207">
        <v>4391</v>
      </c>
      <c r="F5207" t="s">
        <v>400</v>
      </c>
      <c r="G5207">
        <v>6103</v>
      </c>
      <c r="H5207" t="str">
        <f>IF(COUNTIF(Aktiva_företag[FO-nummer],ostolaskut_2025[[#This Row],[Toimittajan Y-tunnus]])&gt;0, "JA", "NEJ")</f>
        <v>NEJ</v>
      </c>
    </row>
    <row r="5208" spans="1:8" x14ac:dyDescent="0.35">
      <c r="A5208" t="s">
        <v>1964</v>
      </c>
      <c r="B5208" t="s">
        <v>1965</v>
      </c>
      <c r="C5208" s="1">
        <v>7010.35</v>
      </c>
      <c r="D5208">
        <v>31122025</v>
      </c>
      <c r="E5208">
        <v>4391</v>
      </c>
      <c r="F5208" t="s">
        <v>400</v>
      </c>
      <c r="G5208">
        <v>6103</v>
      </c>
      <c r="H5208" t="str">
        <f>IF(COUNTIF(Aktiva_företag[FO-nummer],ostolaskut_2025[[#This Row],[Toimittajan Y-tunnus]])&gt;0, "JA", "NEJ")</f>
        <v>NEJ</v>
      </c>
    </row>
    <row r="5209" spans="1:8" x14ac:dyDescent="0.35">
      <c r="A5209" t="s">
        <v>251</v>
      </c>
      <c r="B5209" t="s">
        <v>252</v>
      </c>
      <c r="C5209" s="1">
        <v>2016.05</v>
      </c>
      <c r="D5209">
        <v>16012025</v>
      </c>
      <c r="E5209">
        <v>4410</v>
      </c>
      <c r="F5209" t="s">
        <v>27</v>
      </c>
      <c r="G5209">
        <v>5501</v>
      </c>
      <c r="H5209" t="str">
        <f>IF(COUNTIF(Aktiva_företag[FO-nummer],ostolaskut_2025[[#This Row],[Toimittajan Y-tunnus]])&gt;0, "JA", "NEJ")</f>
        <v>NEJ</v>
      </c>
    </row>
    <row r="5210" spans="1:8" x14ac:dyDescent="0.35">
      <c r="A5210" t="s">
        <v>251</v>
      </c>
      <c r="B5210" t="s">
        <v>252</v>
      </c>
      <c r="C5210" s="1">
        <v>154.94999999999999</v>
      </c>
      <c r="D5210">
        <v>16012025</v>
      </c>
      <c r="E5210">
        <v>4410</v>
      </c>
      <c r="F5210" t="s">
        <v>27</v>
      </c>
      <c r="G5210">
        <v>5501</v>
      </c>
      <c r="H5210" t="str">
        <f>IF(COUNTIF(Aktiva_företag[FO-nummer],ostolaskut_2025[[#This Row],[Toimittajan Y-tunnus]])&gt;0, "JA", "NEJ")</f>
        <v>NEJ</v>
      </c>
    </row>
    <row r="5211" spans="1:8" x14ac:dyDescent="0.35">
      <c r="A5211" t="s">
        <v>251</v>
      </c>
      <c r="B5211" t="s">
        <v>252</v>
      </c>
      <c r="C5211" s="1">
        <v>338.1</v>
      </c>
      <c r="D5211">
        <v>31012025</v>
      </c>
      <c r="E5211">
        <v>4410</v>
      </c>
      <c r="F5211" t="s">
        <v>27</v>
      </c>
      <c r="G5211">
        <v>5501</v>
      </c>
      <c r="H5211" t="str">
        <f>IF(COUNTIF(Aktiva_företag[FO-nummer],ostolaskut_2025[[#This Row],[Toimittajan Y-tunnus]])&gt;0, "JA", "NEJ")</f>
        <v>NEJ</v>
      </c>
    </row>
    <row r="5212" spans="1:8" x14ac:dyDescent="0.35">
      <c r="A5212" t="s">
        <v>251</v>
      </c>
      <c r="B5212" t="s">
        <v>252</v>
      </c>
      <c r="C5212" s="1">
        <v>3315.79</v>
      </c>
      <c r="D5212">
        <v>31012025</v>
      </c>
      <c r="E5212">
        <v>4410</v>
      </c>
      <c r="F5212" t="s">
        <v>27</v>
      </c>
      <c r="G5212">
        <v>5501</v>
      </c>
      <c r="H5212" t="str">
        <f>IF(COUNTIF(Aktiva_företag[FO-nummer],ostolaskut_2025[[#This Row],[Toimittajan Y-tunnus]])&gt;0, "JA", "NEJ")</f>
        <v>NEJ</v>
      </c>
    </row>
    <row r="5213" spans="1:8" x14ac:dyDescent="0.35">
      <c r="A5213" t="s">
        <v>251</v>
      </c>
      <c r="B5213" t="s">
        <v>252</v>
      </c>
      <c r="C5213" s="1">
        <v>137.69999999999999</v>
      </c>
      <c r="D5213">
        <v>31012025</v>
      </c>
      <c r="E5213">
        <v>4410</v>
      </c>
      <c r="F5213" t="s">
        <v>27</v>
      </c>
      <c r="G5213">
        <v>5501</v>
      </c>
      <c r="H5213" t="str">
        <f>IF(COUNTIF(Aktiva_företag[FO-nummer],ostolaskut_2025[[#This Row],[Toimittajan Y-tunnus]])&gt;0, "JA", "NEJ")</f>
        <v>NEJ</v>
      </c>
    </row>
    <row r="5214" spans="1:8" x14ac:dyDescent="0.35">
      <c r="A5214" t="s">
        <v>251</v>
      </c>
      <c r="B5214" t="s">
        <v>252</v>
      </c>
      <c r="C5214" s="1">
        <v>2603.0700000000002</v>
      </c>
      <c r="D5214">
        <v>16022025</v>
      </c>
      <c r="E5214">
        <v>4410</v>
      </c>
      <c r="F5214" t="s">
        <v>27</v>
      </c>
      <c r="G5214">
        <v>5501</v>
      </c>
      <c r="H5214" t="str">
        <f>IF(COUNTIF(Aktiva_företag[FO-nummer],ostolaskut_2025[[#This Row],[Toimittajan Y-tunnus]])&gt;0, "JA", "NEJ")</f>
        <v>NEJ</v>
      </c>
    </row>
    <row r="5215" spans="1:8" x14ac:dyDescent="0.35">
      <c r="A5215" t="s">
        <v>251</v>
      </c>
      <c r="B5215" t="s">
        <v>252</v>
      </c>
      <c r="C5215" s="1">
        <v>267.8</v>
      </c>
      <c r="D5215">
        <v>16022025</v>
      </c>
      <c r="E5215">
        <v>4410</v>
      </c>
      <c r="F5215" t="s">
        <v>27</v>
      </c>
      <c r="G5215">
        <v>5501</v>
      </c>
      <c r="H5215" t="str">
        <f>IF(COUNTIF(Aktiva_företag[FO-nummer],ostolaskut_2025[[#This Row],[Toimittajan Y-tunnus]])&gt;0, "JA", "NEJ")</f>
        <v>NEJ</v>
      </c>
    </row>
    <row r="5216" spans="1:8" x14ac:dyDescent="0.35">
      <c r="A5216" t="s">
        <v>251</v>
      </c>
      <c r="B5216" t="s">
        <v>252</v>
      </c>
      <c r="C5216" s="1">
        <v>137.69999999999999</v>
      </c>
      <c r="D5216">
        <v>28022025</v>
      </c>
      <c r="E5216">
        <v>4410</v>
      </c>
      <c r="F5216" t="s">
        <v>27</v>
      </c>
      <c r="G5216">
        <v>5501</v>
      </c>
      <c r="H5216" t="str">
        <f>IF(COUNTIF(Aktiva_företag[FO-nummer],ostolaskut_2025[[#This Row],[Toimittajan Y-tunnus]])&gt;0, "JA", "NEJ")</f>
        <v>NEJ</v>
      </c>
    </row>
    <row r="5217" spans="1:8" x14ac:dyDescent="0.35">
      <c r="A5217" t="s">
        <v>251</v>
      </c>
      <c r="B5217" t="s">
        <v>252</v>
      </c>
      <c r="C5217" s="1">
        <v>2682</v>
      </c>
      <c r="D5217">
        <v>28022025</v>
      </c>
      <c r="E5217">
        <v>4410</v>
      </c>
      <c r="F5217" t="s">
        <v>27</v>
      </c>
      <c r="G5217">
        <v>5501</v>
      </c>
      <c r="H5217" t="str">
        <f>IF(COUNTIF(Aktiva_företag[FO-nummer],ostolaskut_2025[[#This Row],[Toimittajan Y-tunnus]])&gt;0, "JA", "NEJ")</f>
        <v>NEJ</v>
      </c>
    </row>
    <row r="5218" spans="1:8" x14ac:dyDescent="0.35">
      <c r="A5218" t="s">
        <v>251</v>
      </c>
      <c r="B5218" t="s">
        <v>252</v>
      </c>
      <c r="C5218" s="1">
        <v>317.89</v>
      </c>
      <c r="D5218">
        <v>28022025</v>
      </c>
      <c r="E5218">
        <v>4410</v>
      </c>
      <c r="F5218" t="s">
        <v>27</v>
      </c>
      <c r="G5218">
        <v>5501</v>
      </c>
      <c r="H5218" t="str">
        <f>IF(COUNTIF(Aktiva_företag[FO-nummer],ostolaskut_2025[[#This Row],[Toimittajan Y-tunnus]])&gt;0, "JA", "NEJ")</f>
        <v>NEJ</v>
      </c>
    </row>
    <row r="5219" spans="1:8" x14ac:dyDescent="0.35">
      <c r="A5219" t="s">
        <v>251</v>
      </c>
      <c r="B5219" t="s">
        <v>252</v>
      </c>
      <c r="C5219" s="1">
        <v>2841.23</v>
      </c>
      <c r="D5219">
        <v>16032025</v>
      </c>
      <c r="E5219">
        <v>4410</v>
      </c>
      <c r="F5219" t="s">
        <v>27</v>
      </c>
      <c r="G5219">
        <v>5501</v>
      </c>
      <c r="H5219" t="str">
        <f>IF(COUNTIF(Aktiva_företag[FO-nummer],ostolaskut_2025[[#This Row],[Toimittajan Y-tunnus]])&gt;0, "JA", "NEJ")</f>
        <v>NEJ</v>
      </c>
    </row>
    <row r="5220" spans="1:8" x14ac:dyDescent="0.35">
      <c r="A5220" t="s">
        <v>251</v>
      </c>
      <c r="B5220" t="s">
        <v>252</v>
      </c>
      <c r="C5220" s="1">
        <v>532.1</v>
      </c>
      <c r="D5220">
        <v>16032025</v>
      </c>
      <c r="E5220">
        <v>4410</v>
      </c>
      <c r="F5220" t="s">
        <v>27</v>
      </c>
      <c r="G5220">
        <v>5501</v>
      </c>
      <c r="H5220" t="str">
        <f>IF(COUNTIF(Aktiva_företag[FO-nummer],ostolaskut_2025[[#This Row],[Toimittajan Y-tunnus]])&gt;0, "JA", "NEJ")</f>
        <v>NEJ</v>
      </c>
    </row>
    <row r="5221" spans="1:8" x14ac:dyDescent="0.35">
      <c r="A5221" t="s">
        <v>251</v>
      </c>
      <c r="B5221" t="s">
        <v>252</v>
      </c>
      <c r="C5221" s="1">
        <v>50.4</v>
      </c>
      <c r="D5221">
        <v>27032025</v>
      </c>
      <c r="E5221">
        <v>4470</v>
      </c>
      <c r="F5221" t="s">
        <v>20</v>
      </c>
      <c r="G5221">
        <v>5501</v>
      </c>
      <c r="H5221" t="str">
        <f>IF(COUNTIF(Aktiva_företag[FO-nummer],ostolaskut_2025[[#This Row],[Toimittajan Y-tunnus]])&gt;0, "JA", "NEJ")</f>
        <v>NEJ</v>
      </c>
    </row>
    <row r="5222" spans="1:8" x14ac:dyDescent="0.35">
      <c r="A5222" t="s">
        <v>251</v>
      </c>
      <c r="B5222" t="s">
        <v>252</v>
      </c>
      <c r="C5222" s="1">
        <v>10036.94</v>
      </c>
      <c r="D5222">
        <v>27032025</v>
      </c>
      <c r="E5222">
        <v>4470</v>
      </c>
      <c r="F5222" t="s">
        <v>20</v>
      </c>
      <c r="G5222">
        <v>5501</v>
      </c>
      <c r="H5222" t="str">
        <f>IF(COUNTIF(Aktiva_företag[FO-nummer],ostolaskut_2025[[#This Row],[Toimittajan Y-tunnus]])&gt;0, "JA", "NEJ")</f>
        <v>NEJ</v>
      </c>
    </row>
    <row r="5223" spans="1:8" x14ac:dyDescent="0.35">
      <c r="A5223" t="s">
        <v>251</v>
      </c>
      <c r="B5223" t="s">
        <v>252</v>
      </c>
      <c r="C5223" s="1">
        <v>139.05000000000001</v>
      </c>
      <c r="D5223">
        <v>31032025</v>
      </c>
      <c r="E5223">
        <v>4410</v>
      </c>
      <c r="F5223" t="s">
        <v>27</v>
      </c>
      <c r="G5223">
        <v>5501</v>
      </c>
      <c r="H5223" t="str">
        <f>IF(COUNTIF(Aktiva_företag[FO-nummer],ostolaskut_2025[[#This Row],[Toimittajan Y-tunnus]])&gt;0, "JA", "NEJ")</f>
        <v>NEJ</v>
      </c>
    </row>
    <row r="5224" spans="1:8" x14ac:dyDescent="0.35">
      <c r="A5224" t="s">
        <v>251</v>
      </c>
      <c r="B5224" t="s">
        <v>252</v>
      </c>
      <c r="C5224" s="1">
        <v>3579.74</v>
      </c>
      <c r="D5224">
        <v>31032025</v>
      </c>
      <c r="E5224">
        <v>4410</v>
      </c>
      <c r="F5224" t="s">
        <v>27</v>
      </c>
      <c r="G5224">
        <v>5501</v>
      </c>
      <c r="H5224" t="str">
        <f>IF(COUNTIF(Aktiva_företag[FO-nummer],ostolaskut_2025[[#This Row],[Toimittajan Y-tunnus]])&gt;0, "JA", "NEJ")</f>
        <v>NEJ</v>
      </c>
    </row>
    <row r="5225" spans="1:8" x14ac:dyDescent="0.35">
      <c r="A5225" t="s">
        <v>251</v>
      </c>
      <c r="B5225" t="s">
        <v>252</v>
      </c>
      <c r="C5225" s="1">
        <v>514.35</v>
      </c>
      <c r="D5225">
        <v>31032025</v>
      </c>
      <c r="E5225">
        <v>4410</v>
      </c>
      <c r="F5225" t="s">
        <v>27</v>
      </c>
      <c r="G5225">
        <v>5501</v>
      </c>
      <c r="H5225" t="str">
        <f>IF(COUNTIF(Aktiva_företag[FO-nummer],ostolaskut_2025[[#This Row],[Toimittajan Y-tunnus]])&gt;0, "JA", "NEJ")</f>
        <v>NEJ</v>
      </c>
    </row>
    <row r="5226" spans="1:8" x14ac:dyDescent="0.35">
      <c r="A5226" t="s">
        <v>251</v>
      </c>
      <c r="B5226" t="s">
        <v>252</v>
      </c>
      <c r="C5226" s="1">
        <v>101.5</v>
      </c>
      <c r="D5226">
        <v>1042025</v>
      </c>
      <c r="E5226">
        <v>4470</v>
      </c>
      <c r="F5226" t="s">
        <v>20</v>
      </c>
      <c r="G5226">
        <v>5501</v>
      </c>
      <c r="H5226" t="str">
        <f>IF(COUNTIF(Aktiva_företag[FO-nummer],ostolaskut_2025[[#This Row],[Toimittajan Y-tunnus]])&gt;0, "JA", "NEJ")</f>
        <v>NEJ</v>
      </c>
    </row>
    <row r="5227" spans="1:8" x14ac:dyDescent="0.35">
      <c r="A5227" t="s">
        <v>251</v>
      </c>
      <c r="B5227" t="s">
        <v>252</v>
      </c>
      <c r="C5227" s="1">
        <v>3723.95</v>
      </c>
      <c r="D5227">
        <v>16042025</v>
      </c>
      <c r="E5227">
        <v>4410</v>
      </c>
      <c r="F5227" t="s">
        <v>27</v>
      </c>
      <c r="G5227">
        <v>5501</v>
      </c>
      <c r="H5227" t="str">
        <f>IF(COUNTIF(Aktiva_företag[FO-nummer],ostolaskut_2025[[#This Row],[Toimittajan Y-tunnus]])&gt;0, "JA", "NEJ")</f>
        <v>NEJ</v>
      </c>
    </row>
    <row r="5228" spans="1:8" x14ac:dyDescent="0.35">
      <c r="A5228" t="s">
        <v>251</v>
      </c>
      <c r="B5228" t="s">
        <v>252</v>
      </c>
      <c r="C5228" s="1">
        <v>460.25</v>
      </c>
      <c r="D5228">
        <v>16042025</v>
      </c>
      <c r="E5228">
        <v>4410</v>
      </c>
      <c r="F5228" t="s">
        <v>27</v>
      </c>
      <c r="G5228">
        <v>5501</v>
      </c>
      <c r="H5228" t="str">
        <f>IF(COUNTIF(Aktiva_företag[FO-nummer],ostolaskut_2025[[#This Row],[Toimittajan Y-tunnus]])&gt;0, "JA", "NEJ")</f>
        <v>NEJ</v>
      </c>
    </row>
    <row r="5229" spans="1:8" x14ac:dyDescent="0.35">
      <c r="A5229" t="s">
        <v>251</v>
      </c>
      <c r="B5229" t="s">
        <v>252</v>
      </c>
      <c r="C5229" s="1">
        <v>135</v>
      </c>
      <c r="D5229">
        <v>30042025</v>
      </c>
      <c r="E5229">
        <v>4410</v>
      </c>
      <c r="F5229" t="s">
        <v>27</v>
      </c>
      <c r="G5229">
        <v>5501</v>
      </c>
      <c r="H5229" t="str">
        <f>IF(COUNTIF(Aktiva_företag[FO-nummer],ostolaskut_2025[[#This Row],[Toimittajan Y-tunnus]])&gt;0, "JA", "NEJ")</f>
        <v>NEJ</v>
      </c>
    </row>
    <row r="5230" spans="1:8" x14ac:dyDescent="0.35">
      <c r="A5230" t="s">
        <v>251</v>
      </c>
      <c r="B5230" t="s">
        <v>252</v>
      </c>
      <c r="C5230" s="1">
        <v>2736.4</v>
      </c>
      <c r="D5230">
        <v>30042025</v>
      </c>
      <c r="E5230">
        <v>4410</v>
      </c>
      <c r="F5230" t="s">
        <v>27</v>
      </c>
      <c r="G5230">
        <v>1101</v>
      </c>
      <c r="H5230" t="str">
        <f>IF(COUNTIF(Aktiva_företag[FO-nummer],ostolaskut_2025[[#This Row],[Toimittajan Y-tunnus]])&gt;0, "JA", "NEJ")</f>
        <v>NEJ</v>
      </c>
    </row>
    <row r="5231" spans="1:8" x14ac:dyDescent="0.35">
      <c r="A5231" t="s">
        <v>251</v>
      </c>
      <c r="B5231" t="s">
        <v>252</v>
      </c>
      <c r="C5231" s="1">
        <v>268.2</v>
      </c>
      <c r="D5231">
        <v>30042025</v>
      </c>
      <c r="E5231">
        <v>4410</v>
      </c>
      <c r="F5231" t="s">
        <v>27</v>
      </c>
      <c r="G5231">
        <v>1101</v>
      </c>
      <c r="H5231" t="str">
        <f>IF(COUNTIF(Aktiva_företag[FO-nummer],ostolaskut_2025[[#This Row],[Toimittajan Y-tunnus]])&gt;0, "JA", "NEJ")</f>
        <v>NEJ</v>
      </c>
    </row>
    <row r="5232" spans="1:8" x14ac:dyDescent="0.35">
      <c r="A5232" t="s">
        <v>251</v>
      </c>
      <c r="B5232" t="s">
        <v>252</v>
      </c>
      <c r="C5232" s="1">
        <v>352.3</v>
      </c>
      <c r="D5232">
        <v>16052025</v>
      </c>
      <c r="E5232">
        <v>4410</v>
      </c>
      <c r="F5232" t="s">
        <v>27</v>
      </c>
      <c r="G5232">
        <v>5501</v>
      </c>
      <c r="H5232" t="str">
        <f>IF(COUNTIF(Aktiva_företag[FO-nummer],ostolaskut_2025[[#This Row],[Toimittajan Y-tunnus]])&gt;0, "JA", "NEJ")</f>
        <v>NEJ</v>
      </c>
    </row>
    <row r="5233" spans="1:8" x14ac:dyDescent="0.35">
      <c r="A5233" t="s">
        <v>251</v>
      </c>
      <c r="B5233" t="s">
        <v>252</v>
      </c>
      <c r="C5233" s="1">
        <v>3251.4</v>
      </c>
      <c r="D5233">
        <v>16052025</v>
      </c>
      <c r="E5233">
        <v>4410</v>
      </c>
      <c r="F5233" t="s">
        <v>27</v>
      </c>
      <c r="G5233">
        <v>5501</v>
      </c>
      <c r="H5233" t="str">
        <f>IF(COUNTIF(Aktiva_företag[FO-nummer],ostolaskut_2025[[#This Row],[Toimittajan Y-tunnus]])&gt;0, "JA", "NEJ")</f>
        <v>NEJ</v>
      </c>
    </row>
    <row r="5234" spans="1:8" x14ac:dyDescent="0.35">
      <c r="A5234" t="s">
        <v>251</v>
      </c>
      <c r="B5234" t="s">
        <v>252</v>
      </c>
      <c r="C5234" s="1">
        <v>251.3</v>
      </c>
      <c r="D5234">
        <v>31052025</v>
      </c>
      <c r="E5234">
        <v>4410</v>
      </c>
      <c r="F5234" t="s">
        <v>27</v>
      </c>
      <c r="G5234">
        <v>5501</v>
      </c>
      <c r="H5234" t="str">
        <f>IF(COUNTIF(Aktiva_företag[FO-nummer],ostolaskut_2025[[#This Row],[Toimittajan Y-tunnus]])&gt;0, "JA", "NEJ")</f>
        <v>NEJ</v>
      </c>
    </row>
    <row r="5235" spans="1:8" x14ac:dyDescent="0.35">
      <c r="A5235" t="s">
        <v>251</v>
      </c>
      <c r="B5235" t="s">
        <v>252</v>
      </c>
      <c r="C5235" s="1">
        <v>2907.98</v>
      </c>
      <c r="D5235">
        <v>31052025</v>
      </c>
      <c r="E5235">
        <v>4410</v>
      </c>
      <c r="F5235" t="s">
        <v>27</v>
      </c>
      <c r="G5235">
        <v>5501</v>
      </c>
      <c r="H5235" t="str">
        <f>IF(COUNTIF(Aktiva_företag[FO-nummer],ostolaskut_2025[[#This Row],[Toimittajan Y-tunnus]])&gt;0, "JA", "NEJ")</f>
        <v>NEJ</v>
      </c>
    </row>
    <row r="5236" spans="1:8" x14ac:dyDescent="0.35">
      <c r="A5236" t="s">
        <v>251</v>
      </c>
      <c r="B5236" t="s">
        <v>252</v>
      </c>
      <c r="C5236" s="1">
        <v>148.62</v>
      </c>
      <c r="D5236">
        <v>31052025</v>
      </c>
      <c r="E5236">
        <v>4410</v>
      </c>
      <c r="F5236" t="s">
        <v>27</v>
      </c>
      <c r="G5236">
        <v>5501</v>
      </c>
      <c r="H5236" t="str">
        <f>IF(COUNTIF(Aktiva_företag[FO-nummer],ostolaskut_2025[[#This Row],[Toimittajan Y-tunnus]])&gt;0, "JA", "NEJ")</f>
        <v>NEJ</v>
      </c>
    </row>
    <row r="5237" spans="1:8" x14ac:dyDescent="0.35">
      <c r="A5237" t="s">
        <v>251</v>
      </c>
      <c r="B5237" t="s">
        <v>252</v>
      </c>
      <c r="C5237" s="1">
        <v>302.95999999999998</v>
      </c>
      <c r="D5237">
        <v>16062025</v>
      </c>
      <c r="E5237">
        <v>4410</v>
      </c>
      <c r="F5237" t="s">
        <v>27</v>
      </c>
      <c r="G5237">
        <v>5501</v>
      </c>
      <c r="H5237" t="str">
        <f>IF(COUNTIF(Aktiva_företag[FO-nummer],ostolaskut_2025[[#This Row],[Toimittajan Y-tunnus]])&gt;0, "JA", "NEJ")</f>
        <v>NEJ</v>
      </c>
    </row>
    <row r="5238" spans="1:8" x14ac:dyDescent="0.35">
      <c r="A5238" t="s">
        <v>251</v>
      </c>
      <c r="B5238" t="s">
        <v>252</v>
      </c>
      <c r="C5238" s="1">
        <v>2858.51</v>
      </c>
      <c r="D5238">
        <v>16062025</v>
      </c>
      <c r="E5238">
        <v>4410</v>
      </c>
      <c r="F5238" t="s">
        <v>27</v>
      </c>
      <c r="G5238">
        <v>5501</v>
      </c>
      <c r="H5238" t="str">
        <f>IF(COUNTIF(Aktiva_företag[FO-nummer],ostolaskut_2025[[#This Row],[Toimittajan Y-tunnus]])&gt;0, "JA", "NEJ")</f>
        <v>NEJ</v>
      </c>
    </row>
    <row r="5239" spans="1:8" x14ac:dyDescent="0.35">
      <c r="A5239" t="s">
        <v>251</v>
      </c>
      <c r="B5239" t="s">
        <v>252</v>
      </c>
      <c r="C5239" s="1">
        <v>283</v>
      </c>
      <c r="D5239">
        <v>30062025</v>
      </c>
      <c r="E5239">
        <v>4410</v>
      </c>
      <c r="F5239" t="s">
        <v>27</v>
      </c>
      <c r="G5239">
        <v>5501</v>
      </c>
      <c r="H5239" t="str">
        <f>IF(COUNTIF(Aktiva_företag[FO-nummer],ostolaskut_2025[[#This Row],[Toimittajan Y-tunnus]])&gt;0, "JA", "NEJ")</f>
        <v>NEJ</v>
      </c>
    </row>
    <row r="5240" spans="1:8" x14ac:dyDescent="0.35">
      <c r="A5240" t="s">
        <v>251</v>
      </c>
      <c r="B5240" t="s">
        <v>252</v>
      </c>
      <c r="C5240" s="1">
        <v>1874.91</v>
      </c>
      <c r="D5240">
        <v>30062025</v>
      </c>
      <c r="E5240">
        <v>4410</v>
      </c>
      <c r="F5240" t="s">
        <v>27</v>
      </c>
      <c r="G5240">
        <v>5501</v>
      </c>
      <c r="H5240" t="str">
        <f>IF(COUNTIF(Aktiva_företag[FO-nummer],ostolaskut_2025[[#This Row],[Toimittajan Y-tunnus]])&gt;0, "JA", "NEJ")</f>
        <v>NEJ</v>
      </c>
    </row>
    <row r="5241" spans="1:8" x14ac:dyDescent="0.35">
      <c r="A5241" t="s">
        <v>251</v>
      </c>
      <c r="B5241" t="s">
        <v>252</v>
      </c>
      <c r="C5241" s="1">
        <v>132.30000000000001</v>
      </c>
      <c r="D5241">
        <v>30062025</v>
      </c>
      <c r="E5241">
        <v>4410</v>
      </c>
      <c r="F5241" t="s">
        <v>27</v>
      </c>
      <c r="G5241">
        <v>5501</v>
      </c>
      <c r="H5241" t="str">
        <f>IF(COUNTIF(Aktiva_företag[FO-nummer],ostolaskut_2025[[#This Row],[Toimittajan Y-tunnus]])&gt;0, "JA", "NEJ")</f>
        <v>NEJ</v>
      </c>
    </row>
    <row r="5242" spans="1:8" x14ac:dyDescent="0.35">
      <c r="A5242" t="s">
        <v>251</v>
      </c>
      <c r="B5242" t="s">
        <v>252</v>
      </c>
      <c r="C5242" s="1">
        <v>5111.6899999999996</v>
      </c>
      <c r="D5242">
        <v>1072025</v>
      </c>
      <c r="E5242">
        <v>4470</v>
      </c>
      <c r="F5242" t="s">
        <v>20</v>
      </c>
      <c r="G5242">
        <v>5501</v>
      </c>
      <c r="H5242" t="str">
        <f>IF(COUNTIF(Aktiva_företag[FO-nummer],ostolaskut_2025[[#This Row],[Toimittajan Y-tunnus]])&gt;0, "JA", "NEJ")</f>
        <v>NEJ</v>
      </c>
    </row>
    <row r="5243" spans="1:8" x14ac:dyDescent="0.35">
      <c r="A5243" t="s">
        <v>251</v>
      </c>
      <c r="B5243" t="s">
        <v>252</v>
      </c>
      <c r="C5243" s="1">
        <v>21.6</v>
      </c>
      <c r="D5243">
        <v>1072025</v>
      </c>
      <c r="E5243">
        <v>4470</v>
      </c>
      <c r="F5243" t="s">
        <v>20</v>
      </c>
      <c r="G5243">
        <v>5501</v>
      </c>
      <c r="H5243" t="str">
        <f>IF(COUNTIF(Aktiva_företag[FO-nummer],ostolaskut_2025[[#This Row],[Toimittajan Y-tunnus]])&gt;0, "JA", "NEJ")</f>
        <v>NEJ</v>
      </c>
    </row>
    <row r="5244" spans="1:8" x14ac:dyDescent="0.35">
      <c r="A5244" t="s">
        <v>251</v>
      </c>
      <c r="B5244" t="s">
        <v>252</v>
      </c>
      <c r="C5244" s="1">
        <v>156.1</v>
      </c>
      <c r="D5244">
        <v>16072025</v>
      </c>
      <c r="E5244">
        <v>4410</v>
      </c>
      <c r="F5244" t="s">
        <v>27</v>
      </c>
      <c r="G5244">
        <v>5501</v>
      </c>
      <c r="H5244" t="str">
        <f>IF(COUNTIF(Aktiva_företag[FO-nummer],ostolaskut_2025[[#This Row],[Toimittajan Y-tunnus]])&gt;0, "JA", "NEJ")</f>
        <v>NEJ</v>
      </c>
    </row>
    <row r="5245" spans="1:8" x14ac:dyDescent="0.35">
      <c r="A5245" t="s">
        <v>251</v>
      </c>
      <c r="B5245" t="s">
        <v>252</v>
      </c>
      <c r="C5245" s="1">
        <v>1167.6300000000001</v>
      </c>
      <c r="D5245">
        <v>16072025</v>
      </c>
      <c r="E5245">
        <v>4410</v>
      </c>
      <c r="F5245" t="s">
        <v>27</v>
      </c>
      <c r="G5245">
        <v>5501</v>
      </c>
      <c r="H5245" t="str">
        <f>IF(COUNTIF(Aktiva_företag[FO-nummer],ostolaskut_2025[[#This Row],[Toimittajan Y-tunnus]])&gt;0, "JA", "NEJ")</f>
        <v>NEJ</v>
      </c>
    </row>
    <row r="5246" spans="1:8" x14ac:dyDescent="0.35">
      <c r="A5246" t="s">
        <v>251</v>
      </c>
      <c r="B5246" t="s">
        <v>252</v>
      </c>
      <c r="C5246" s="1">
        <v>233.8</v>
      </c>
      <c r="D5246">
        <v>31072025</v>
      </c>
      <c r="E5246">
        <v>4410</v>
      </c>
      <c r="F5246" t="s">
        <v>27</v>
      </c>
      <c r="G5246">
        <v>5501</v>
      </c>
      <c r="H5246" t="str">
        <f>IF(COUNTIF(Aktiva_företag[FO-nummer],ostolaskut_2025[[#This Row],[Toimittajan Y-tunnus]])&gt;0, "JA", "NEJ")</f>
        <v>NEJ</v>
      </c>
    </row>
    <row r="5247" spans="1:8" x14ac:dyDescent="0.35">
      <c r="A5247" t="s">
        <v>251</v>
      </c>
      <c r="B5247" t="s">
        <v>252</v>
      </c>
      <c r="C5247" s="1">
        <v>1055.18</v>
      </c>
      <c r="D5247">
        <v>31072025</v>
      </c>
      <c r="E5247">
        <v>4410</v>
      </c>
      <c r="F5247" t="s">
        <v>27</v>
      </c>
      <c r="G5247">
        <v>5501</v>
      </c>
      <c r="H5247" t="str">
        <f>IF(COUNTIF(Aktiva_företag[FO-nummer],ostolaskut_2025[[#This Row],[Toimittajan Y-tunnus]])&gt;0, "JA", "NEJ")</f>
        <v>NEJ</v>
      </c>
    </row>
    <row r="5248" spans="1:8" x14ac:dyDescent="0.35">
      <c r="A5248" t="s">
        <v>251</v>
      </c>
      <c r="B5248" t="s">
        <v>252</v>
      </c>
      <c r="C5248" s="1">
        <v>132.30000000000001</v>
      </c>
      <c r="D5248">
        <v>31072025</v>
      </c>
      <c r="E5248">
        <v>4410</v>
      </c>
      <c r="F5248" t="s">
        <v>27</v>
      </c>
      <c r="G5248">
        <v>5501</v>
      </c>
      <c r="H5248" t="str">
        <f>IF(COUNTIF(Aktiva_företag[FO-nummer],ostolaskut_2025[[#This Row],[Toimittajan Y-tunnus]])&gt;0, "JA", "NEJ")</f>
        <v>NEJ</v>
      </c>
    </row>
    <row r="5249" spans="1:8" x14ac:dyDescent="0.35">
      <c r="A5249" t="s">
        <v>251</v>
      </c>
      <c r="B5249" t="s">
        <v>252</v>
      </c>
      <c r="C5249" s="1">
        <v>174.8</v>
      </c>
      <c r="D5249">
        <v>16082025</v>
      </c>
      <c r="E5249">
        <v>4410</v>
      </c>
      <c r="F5249" t="s">
        <v>27</v>
      </c>
      <c r="G5249">
        <v>5501</v>
      </c>
      <c r="H5249" t="str">
        <f>IF(COUNTIF(Aktiva_företag[FO-nummer],ostolaskut_2025[[#This Row],[Toimittajan Y-tunnus]])&gt;0, "JA", "NEJ")</f>
        <v>NEJ</v>
      </c>
    </row>
    <row r="5250" spans="1:8" x14ac:dyDescent="0.35">
      <c r="A5250" t="s">
        <v>251</v>
      </c>
      <c r="B5250" t="s">
        <v>252</v>
      </c>
      <c r="C5250" s="1">
        <v>2563.5100000000002</v>
      </c>
      <c r="D5250">
        <v>16082025</v>
      </c>
      <c r="E5250">
        <v>4410</v>
      </c>
      <c r="F5250" t="s">
        <v>27</v>
      </c>
      <c r="G5250">
        <v>5501</v>
      </c>
      <c r="H5250" t="str">
        <f>IF(COUNTIF(Aktiva_företag[FO-nummer],ostolaskut_2025[[#This Row],[Toimittajan Y-tunnus]])&gt;0, "JA", "NEJ")</f>
        <v>NEJ</v>
      </c>
    </row>
    <row r="5251" spans="1:8" x14ac:dyDescent="0.35">
      <c r="A5251" t="s">
        <v>251</v>
      </c>
      <c r="B5251" t="s">
        <v>252</v>
      </c>
      <c r="C5251" s="1">
        <v>334.09</v>
      </c>
      <c r="D5251">
        <v>31082025</v>
      </c>
      <c r="E5251">
        <v>4410</v>
      </c>
      <c r="F5251" t="s">
        <v>27</v>
      </c>
      <c r="G5251">
        <v>5501</v>
      </c>
      <c r="H5251" t="str">
        <f>IF(COUNTIF(Aktiva_företag[FO-nummer],ostolaskut_2025[[#This Row],[Toimittajan Y-tunnus]])&gt;0, "JA", "NEJ")</f>
        <v>NEJ</v>
      </c>
    </row>
    <row r="5252" spans="1:8" x14ac:dyDescent="0.35">
      <c r="A5252" t="s">
        <v>251</v>
      </c>
      <c r="B5252" t="s">
        <v>252</v>
      </c>
      <c r="C5252" s="1">
        <v>2817.11</v>
      </c>
      <c r="D5252">
        <v>31082025</v>
      </c>
      <c r="E5252">
        <v>4410</v>
      </c>
      <c r="F5252" t="s">
        <v>27</v>
      </c>
      <c r="G5252">
        <v>5501</v>
      </c>
      <c r="H5252" t="str">
        <f>IF(COUNTIF(Aktiva_företag[FO-nummer],ostolaskut_2025[[#This Row],[Toimittajan Y-tunnus]])&gt;0, "JA", "NEJ")</f>
        <v>NEJ</v>
      </c>
    </row>
    <row r="5253" spans="1:8" x14ac:dyDescent="0.35">
      <c r="A5253" t="s">
        <v>251</v>
      </c>
      <c r="B5253" t="s">
        <v>252</v>
      </c>
      <c r="C5253" s="1">
        <v>135</v>
      </c>
      <c r="D5253">
        <v>31082025</v>
      </c>
      <c r="E5253">
        <v>4410</v>
      </c>
      <c r="F5253" t="s">
        <v>27</v>
      </c>
      <c r="G5253">
        <v>5501</v>
      </c>
      <c r="H5253" t="str">
        <f>IF(COUNTIF(Aktiva_företag[FO-nummer],ostolaskut_2025[[#This Row],[Toimittajan Y-tunnus]])&gt;0, "JA", "NEJ")</f>
        <v>NEJ</v>
      </c>
    </row>
    <row r="5254" spans="1:8" x14ac:dyDescent="0.35">
      <c r="A5254" t="s">
        <v>251</v>
      </c>
      <c r="B5254" t="s">
        <v>252</v>
      </c>
      <c r="C5254" s="1">
        <v>289.39999999999998</v>
      </c>
      <c r="D5254">
        <v>16092025</v>
      </c>
      <c r="E5254">
        <v>4410</v>
      </c>
      <c r="F5254" t="s">
        <v>27</v>
      </c>
      <c r="G5254">
        <v>5501</v>
      </c>
      <c r="H5254" t="str">
        <f>IF(COUNTIF(Aktiva_företag[FO-nummer],ostolaskut_2025[[#This Row],[Toimittajan Y-tunnus]])&gt;0, "JA", "NEJ")</f>
        <v>NEJ</v>
      </c>
    </row>
    <row r="5255" spans="1:8" x14ac:dyDescent="0.35">
      <c r="A5255" t="s">
        <v>251</v>
      </c>
      <c r="B5255" t="s">
        <v>252</v>
      </c>
      <c r="C5255" s="1">
        <v>2971.93</v>
      </c>
      <c r="D5255">
        <v>16092025</v>
      </c>
      <c r="E5255">
        <v>4410</v>
      </c>
      <c r="F5255" t="s">
        <v>27</v>
      </c>
      <c r="G5255">
        <v>5501</v>
      </c>
      <c r="H5255" t="str">
        <f>IF(COUNTIF(Aktiva_företag[FO-nummer],ostolaskut_2025[[#This Row],[Toimittajan Y-tunnus]])&gt;0, "JA", "NEJ")</f>
        <v>NEJ</v>
      </c>
    </row>
    <row r="5256" spans="1:8" x14ac:dyDescent="0.35">
      <c r="A5256" t="s">
        <v>251</v>
      </c>
      <c r="B5256" t="s">
        <v>252</v>
      </c>
      <c r="C5256" s="1">
        <v>387.4</v>
      </c>
      <c r="D5256">
        <v>30092025</v>
      </c>
      <c r="E5256">
        <v>4410</v>
      </c>
      <c r="F5256" t="s">
        <v>27</v>
      </c>
      <c r="G5256">
        <v>5501</v>
      </c>
      <c r="H5256" t="str">
        <f>IF(COUNTIF(Aktiva_företag[FO-nummer],ostolaskut_2025[[#This Row],[Toimittajan Y-tunnus]])&gt;0, "JA", "NEJ")</f>
        <v>NEJ</v>
      </c>
    </row>
    <row r="5257" spans="1:8" x14ac:dyDescent="0.35">
      <c r="A5257" t="s">
        <v>251</v>
      </c>
      <c r="B5257" t="s">
        <v>252</v>
      </c>
      <c r="C5257" s="1">
        <v>3296.49</v>
      </c>
      <c r="D5257">
        <v>30092025</v>
      </c>
      <c r="E5257">
        <v>4410</v>
      </c>
      <c r="F5257" t="s">
        <v>27</v>
      </c>
      <c r="G5257">
        <v>5501</v>
      </c>
      <c r="H5257" t="str">
        <f>IF(COUNTIF(Aktiva_företag[FO-nummer],ostolaskut_2025[[#This Row],[Toimittajan Y-tunnus]])&gt;0, "JA", "NEJ")</f>
        <v>NEJ</v>
      </c>
    </row>
    <row r="5258" spans="1:8" x14ac:dyDescent="0.35">
      <c r="A5258" t="s">
        <v>251</v>
      </c>
      <c r="B5258" t="s">
        <v>252</v>
      </c>
      <c r="C5258" s="1">
        <v>135</v>
      </c>
      <c r="D5258">
        <v>30092025</v>
      </c>
      <c r="E5258">
        <v>4410</v>
      </c>
      <c r="F5258" t="s">
        <v>27</v>
      </c>
      <c r="G5258">
        <v>5501</v>
      </c>
      <c r="H5258" t="str">
        <f>IF(COUNTIF(Aktiva_företag[FO-nummer],ostolaskut_2025[[#This Row],[Toimittajan Y-tunnus]])&gt;0, "JA", "NEJ")</f>
        <v>NEJ</v>
      </c>
    </row>
    <row r="5259" spans="1:8" x14ac:dyDescent="0.35">
      <c r="A5259" t="s">
        <v>251</v>
      </c>
      <c r="B5259" t="s">
        <v>252</v>
      </c>
      <c r="C5259" s="1">
        <v>50.4</v>
      </c>
      <c r="D5259">
        <v>1102025</v>
      </c>
      <c r="E5259">
        <v>4470</v>
      </c>
      <c r="F5259" t="s">
        <v>20</v>
      </c>
      <c r="G5259">
        <v>5501</v>
      </c>
      <c r="H5259" t="str">
        <f>IF(COUNTIF(Aktiva_företag[FO-nummer],ostolaskut_2025[[#This Row],[Toimittajan Y-tunnus]])&gt;0, "JA", "NEJ")</f>
        <v>NEJ</v>
      </c>
    </row>
    <row r="5260" spans="1:8" x14ac:dyDescent="0.35">
      <c r="A5260" t="s">
        <v>251</v>
      </c>
      <c r="B5260" t="s">
        <v>252</v>
      </c>
      <c r="C5260" s="1">
        <v>4020.24</v>
      </c>
      <c r="D5260">
        <v>1102025</v>
      </c>
      <c r="E5260">
        <v>4470</v>
      </c>
      <c r="F5260" t="s">
        <v>20</v>
      </c>
      <c r="G5260">
        <v>5501</v>
      </c>
      <c r="H5260" t="str">
        <f>IF(COUNTIF(Aktiva_företag[FO-nummer],ostolaskut_2025[[#This Row],[Toimittajan Y-tunnus]])&gt;0, "JA", "NEJ")</f>
        <v>NEJ</v>
      </c>
    </row>
    <row r="5261" spans="1:8" x14ac:dyDescent="0.35">
      <c r="A5261" t="s">
        <v>251</v>
      </c>
      <c r="B5261" t="s">
        <v>252</v>
      </c>
      <c r="C5261" s="1">
        <v>312.55</v>
      </c>
      <c r="D5261">
        <v>16102025</v>
      </c>
      <c r="E5261">
        <v>4410</v>
      </c>
      <c r="F5261" t="s">
        <v>27</v>
      </c>
      <c r="G5261">
        <v>5501</v>
      </c>
      <c r="H5261" t="str">
        <f>IF(COUNTIF(Aktiva_företag[FO-nummer],ostolaskut_2025[[#This Row],[Toimittajan Y-tunnus]])&gt;0, "JA", "NEJ")</f>
        <v>NEJ</v>
      </c>
    </row>
    <row r="5262" spans="1:8" x14ac:dyDescent="0.35">
      <c r="A5262" t="s">
        <v>251</v>
      </c>
      <c r="B5262" t="s">
        <v>252</v>
      </c>
      <c r="C5262" s="1">
        <v>3175.53</v>
      </c>
      <c r="D5262">
        <v>16102025</v>
      </c>
      <c r="E5262">
        <v>4410</v>
      </c>
      <c r="F5262" t="s">
        <v>27</v>
      </c>
      <c r="G5262">
        <v>5501</v>
      </c>
      <c r="H5262" t="str">
        <f>IF(COUNTIF(Aktiva_företag[FO-nummer],ostolaskut_2025[[#This Row],[Toimittajan Y-tunnus]])&gt;0, "JA", "NEJ")</f>
        <v>NEJ</v>
      </c>
    </row>
    <row r="5263" spans="1:8" x14ac:dyDescent="0.35">
      <c r="A5263" t="s">
        <v>251</v>
      </c>
      <c r="B5263" t="s">
        <v>252</v>
      </c>
      <c r="C5263" s="1">
        <v>303.63</v>
      </c>
      <c r="D5263">
        <v>31102025</v>
      </c>
      <c r="E5263">
        <v>4410</v>
      </c>
      <c r="F5263" t="s">
        <v>27</v>
      </c>
      <c r="G5263">
        <v>5501</v>
      </c>
      <c r="H5263" t="str">
        <f>IF(COUNTIF(Aktiva_företag[FO-nummer],ostolaskut_2025[[#This Row],[Toimittajan Y-tunnus]])&gt;0, "JA", "NEJ")</f>
        <v>NEJ</v>
      </c>
    </row>
    <row r="5264" spans="1:8" x14ac:dyDescent="0.35">
      <c r="A5264" t="s">
        <v>251</v>
      </c>
      <c r="B5264" t="s">
        <v>252</v>
      </c>
      <c r="C5264" s="1">
        <v>3231.32</v>
      </c>
      <c r="D5264">
        <v>31102025</v>
      </c>
      <c r="E5264">
        <v>4410</v>
      </c>
      <c r="F5264" t="s">
        <v>27</v>
      </c>
      <c r="G5264">
        <v>5501</v>
      </c>
      <c r="H5264" t="str">
        <f>IF(COUNTIF(Aktiva_företag[FO-nummer],ostolaskut_2025[[#This Row],[Toimittajan Y-tunnus]])&gt;0, "JA", "NEJ")</f>
        <v>NEJ</v>
      </c>
    </row>
    <row r="5265" spans="1:8" x14ac:dyDescent="0.35">
      <c r="A5265" t="s">
        <v>251</v>
      </c>
      <c r="B5265" t="s">
        <v>252</v>
      </c>
      <c r="C5265" s="1">
        <v>160.96</v>
      </c>
      <c r="D5265">
        <v>31102025</v>
      </c>
      <c r="E5265">
        <v>4410</v>
      </c>
      <c r="F5265" t="s">
        <v>27</v>
      </c>
      <c r="G5265">
        <v>5501</v>
      </c>
      <c r="H5265" t="str">
        <f>IF(COUNTIF(Aktiva_företag[FO-nummer],ostolaskut_2025[[#This Row],[Toimittajan Y-tunnus]])&gt;0, "JA", "NEJ")</f>
        <v>NEJ</v>
      </c>
    </row>
    <row r="5266" spans="1:8" x14ac:dyDescent="0.35">
      <c r="A5266" t="s">
        <v>251</v>
      </c>
      <c r="B5266" t="s">
        <v>252</v>
      </c>
      <c r="C5266" s="1">
        <v>3323.1</v>
      </c>
      <c r="D5266">
        <v>16112025</v>
      </c>
      <c r="E5266">
        <v>4410</v>
      </c>
      <c r="F5266" t="s">
        <v>27</v>
      </c>
      <c r="G5266">
        <v>1101</v>
      </c>
      <c r="H5266" t="str">
        <f>IF(COUNTIF(Aktiva_företag[FO-nummer],ostolaskut_2025[[#This Row],[Toimittajan Y-tunnus]])&gt;0, "JA", "NEJ")</f>
        <v>NEJ</v>
      </c>
    </row>
    <row r="5267" spans="1:8" x14ac:dyDescent="0.35">
      <c r="A5267" t="s">
        <v>251</v>
      </c>
      <c r="B5267" t="s">
        <v>252</v>
      </c>
      <c r="C5267" s="1">
        <v>185.3</v>
      </c>
      <c r="D5267">
        <v>30112025</v>
      </c>
      <c r="E5267">
        <v>4410</v>
      </c>
      <c r="F5267" t="s">
        <v>27</v>
      </c>
      <c r="G5267">
        <v>5501</v>
      </c>
      <c r="H5267" t="str">
        <f>IF(COUNTIF(Aktiva_företag[FO-nummer],ostolaskut_2025[[#This Row],[Toimittajan Y-tunnus]])&gt;0, "JA", "NEJ")</f>
        <v>NEJ</v>
      </c>
    </row>
    <row r="5268" spans="1:8" x14ac:dyDescent="0.35">
      <c r="A5268" t="s">
        <v>251</v>
      </c>
      <c r="B5268" t="s">
        <v>252</v>
      </c>
      <c r="C5268" s="1">
        <v>135</v>
      </c>
      <c r="D5268">
        <v>30112025</v>
      </c>
      <c r="E5268">
        <v>4410</v>
      </c>
      <c r="F5268" t="s">
        <v>27</v>
      </c>
      <c r="G5268">
        <v>5501</v>
      </c>
      <c r="H5268" t="str">
        <f>IF(COUNTIF(Aktiva_företag[FO-nummer],ostolaskut_2025[[#This Row],[Toimittajan Y-tunnus]])&gt;0, "JA", "NEJ")</f>
        <v>NEJ</v>
      </c>
    </row>
    <row r="5269" spans="1:8" x14ac:dyDescent="0.35">
      <c r="A5269" t="s">
        <v>251</v>
      </c>
      <c r="B5269" t="s">
        <v>252</v>
      </c>
      <c r="C5269" s="1">
        <v>3637.8</v>
      </c>
      <c r="D5269">
        <v>30112025</v>
      </c>
      <c r="E5269">
        <v>4410</v>
      </c>
      <c r="F5269" t="s">
        <v>27</v>
      </c>
      <c r="G5269">
        <v>5501</v>
      </c>
      <c r="H5269" t="str">
        <f>IF(COUNTIF(Aktiva_företag[FO-nummer],ostolaskut_2025[[#This Row],[Toimittajan Y-tunnus]])&gt;0, "JA", "NEJ")</f>
        <v>NEJ</v>
      </c>
    </row>
    <row r="5270" spans="1:8" x14ac:dyDescent="0.35">
      <c r="A5270" t="s">
        <v>251</v>
      </c>
      <c r="B5270" t="s">
        <v>252</v>
      </c>
      <c r="C5270" s="1">
        <v>28.8</v>
      </c>
      <c r="D5270">
        <v>1122025</v>
      </c>
      <c r="E5270">
        <v>4470</v>
      </c>
      <c r="F5270" t="s">
        <v>20</v>
      </c>
      <c r="G5270">
        <v>5501</v>
      </c>
      <c r="H5270" t="str">
        <f>IF(COUNTIF(Aktiva_företag[FO-nummer],ostolaskut_2025[[#This Row],[Toimittajan Y-tunnus]])&gt;0, "JA", "NEJ")</f>
        <v>NEJ</v>
      </c>
    </row>
    <row r="5271" spans="1:8" x14ac:dyDescent="0.35">
      <c r="A5271" t="s">
        <v>251</v>
      </c>
      <c r="B5271" t="s">
        <v>252</v>
      </c>
      <c r="C5271" s="1">
        <v>4230.84</v>
      </c>
      <c r="D5271">
        <v>1122025</v>
      </c>
      <c r="E5271">
        <v>4470</v>
      </c>
      <c r="F5271" t="s">
        <v>20</v>
      </c>
      <c r="G5271">
        <v>5501</v>
      </c>
      <c r="H5271" t="str">
        <f>IF(COUNTIF(Aktiva_företag[FO-nummer],ostolaskut_2025[[#This Row],[Toimittajan Y-tunnus]])&gt;0, "JA", "NEJ")</f>
        <v>NEJ</v>
      </c>
    </row>
    <row r="5272" spans="1:8" x14ac:dyDescent="0.35">
      <c r="A5272" t="s">
        <v>251</v>
      </c>
      <c r="B5272" t="s">
        <v>252</v>
      </c>
      <c r="C5272" s="1">
        <v>3994.95</v>
      </c>
      <c r="D5272">
        <v>16122025</v>
      </c>
      <c r="E5272">
        <v>4410</v>
      </c>
      <c r="F5272" t="s">
        <v>27</v>
      </c>
      <c r="G5272">
        <v>5501</v>
      </c>
      <c r="H5272" t="str">
        <f>IF(COUNTIF(Aktiva_företag[FO-nummer],ostolaskut_2025[[#This Row],[Toimittajan Y-tunnus]])&gt;0, "JA", "NEJ")</f>
        <v>NEJ</v>
      </c>
    </row>
    <row r="5273" spans="1:8" x14ac:dyDescent="0.35">
      <c r="A5273" t="s">
        <v>251</v>
      </c>
      <c r="B5273" t="s">
        <v>252</v>
      </c>
      <c r="C5273" s="1">
        <v>135</v>
      </c>
      <c r="D5273">
        <v>31122025</v>
      </c>
      <c r="E5273">
        <v>4410</v>
      </c>
      <c r="F5273" t="s">
        <v>27</v>
      </c>
      <c r="G5273">
        <v>5501</v>
      </c>
      <c r="H5273" t="str">
        <f>IF(COUNTIF(Aktiva_företag[FO-nummer],ostolaskut_2025[[#This Row],[Toimittajan Y-tunnus]])&gt;0, "JA", "NEJ")</f>
        <v>NEJ</v>
      </c>
    </row>
    <row r="5274" spans="1:8" x14ac:dyDescent="0.35">
      <c r="A5274" t="s">
        <v>251</v>
      </c>
      <c r="B5274" t="s">
        <v>252</v>
      </c>
      <c r="C5274" s="1">
        <v>2241.4</v>
      </c>
      <c r="D5274">
        <v>31122025</v>
      </c>
      <c r="E5274">
        <v>4410</v>
      </c>
      <c r="F5274" t="s">
        <v>27</v>
      </c>
      <c r="G5274">
        <v>5501</v>
      </c>
      <c r="H5274" t="str">
        <f>IF(COUNTIF(Aktiva_företag[FO-nummer],ostolaskut_2025[[#This Row],[Toimittajan Y-tunnus]])&gt;0, "JA", "NEJ")</f>
        <v>NEJ</v>
      </c>
    </row>
    <row r="5275" spans="1:8" x14ac:dyDescent="0.35">
      <c r="A5275" t="s">
        <v>1046</v>
      </c>
      <c r="B5275" t="s">
        <v>1047</v>
      </c>
      <c r="C5275" s="1">
        <v>274</v>
      </c>
      <c r="D5275">
        <v>25042025</v>
      </c>
      <c r="E5275">
        <v>4600</v>
      </c>
      <c r="F5275" t="s">
        <v>120</v>
      </c>
      <c r="G5275">
        <v>3901</v>
      </c>
      <c r="H5275" t="str">
        <f>IF(COUNTIF(Aktiva_företag[FO-nummer],ostolaskut_2025[[#This Row],[Toimittajan Y-tunnus]])&gt;0, "JA", "NEJ")</f>
        <v>NEJ</v>
      </c>
    </row>
    <row r="5276" spans="1:8" x14ac:dyDescent="0.35">
      <c r="A5276" t="s">
        <v>905</v>
      </c>
      <c r="B5276" t="s">
        <v>906</v>
      </c>
      <c r="C5276" s="1">
        <v>628.5</v>
      </c>
      <c r="D5276">
        <v>31032025</v>
      </c>
      <c r="E5276">
        <v>4390</v>
      </c>
      <c r="F5276" t="s">
        <v>140</v>
      </c>
      <c r="G5276">
        <v>5352</v>
      </c>
      <c r="H5276" t="str">
        <f>IF(COUNTIF(Aktiva_företag[FO-nummer],ostolaskut_2025[[#This Row],[Toimittajan Y-tunnus]])&gt;0, "JA", "NEJ")</f>
        <v>NEJ</v>
      </c>
    </row>
    <row r="5277" spans="1:8" x14ac:dyDescent="0.35">
      <c r="A5277" t="s">
        <v>905</v>
      </c>
      <c r="B5277" t="s">
        <v>906</v>
      </c>
      <c r="C5277" s="1">
        <v>110</v>
      </c>
      <c r="D5277">
        <v>31032025</v>
      </c>
      <c r="E5277">
        <v>4840</v>
      </c>
      <c r="F5277" t="s">
        <v>143</v>
      </c>
      <c r="G5277">
        <v>5352</v>
      </c>
      <c r="H5277" t="str">
        <f>IF(COUNTIF(Aktiva_företag[FO-nummer],ostolaskut_2025[[#This Row],[Toimittajan Y-tunnus]])&gt;0, "JA", "NEJ")</f>
        <v>NEJ</v>
      </c>
    </row>
    <row r="5278" spans="1:8" x14ac:dyDescent="0.35">
      <c r="A5278" t="s">
        <v>905</v>
      </c>
      <c r="B5278" t="s">
        <v>906</v>
      </c>
      <c r="C5278" s="1">
        <v>46</v>
      </c>
      <c r="D5278">
        <v>31032025</v>
      </c>
      <c r="E5278">
        <v>4600</v>
      </c>
      <c r="F5278" t="s">
        <v>120</v>
      </c>
      <c r="G5278">
        <v>5352</v>
      </c>
      <c r="H5278" t="str">
        <f>IF(COUNTIF(Aktiva_företag[FO-nummer],ostolaskut_2025[[#This Row],[Toimittajan Y-tunnus]])&gt;0, "JA", "NEJ")</f>
        <v>NEJ</v>
      </c>
    </row>
    <row r="5279" spans="1:8" x14ac:dyDescent="0.35">
      <c r="A5279" t="s">
        <v>566</v>
      </c>
      <c r="B5279" t="s">
        <v>567</v>
      </c>
      <c r="C5279" s="1">
        <v>198.03</v>
      </c>
      <c r="D5279">
        <v>6022025</v>
      </c>
      <c r="E5279">
        <v>4600</v>
      </c>
      <c r="F5279" t="s">
        <v>120</v>
      </c>
      <c r="G5279">
        <v>4601</v>
      </c>
      <c r="H5279" t="str">
        <f>IF(COUNTIF(Aktiva_företag[FO-nummer],ostolaskut_2025[[#This Row],[Toimittajan Y-tunnus]])&gt;0, "JA", "NEJ")</f>
        <v>NEJ</v>
      </c>
    </row>
    <row r="5280" spans="1:8" x14ac:dyDescent="0.35">
      <c r="A5280" t="s">
        <v>566</v>
      </c>
      <c r="B5280" t="s">
        <v>567</v>
      </c>
      <c r="C5280" s="1">
        <v>422.25</v>
      </c>
      <c r="D5280">
        <v>10032025</v>
      </c>
      <c r="E5280">
        <v>4600</v>
      </c>
      <c r="F5280" t="s">
        <v>120</v>
      </c>
      <c r="G5280">
        <v>4601</v>
      </c>
      <c r="H5280" t="str">
        <f>IF(COUNTIF(Aktiva_företag[FO-nummer],ostolaskut_2025[[#This Row],[Toimittajan Y-tunnus]])&gt;0, "JA", "NEJ")</f>
        <v>NEJ</v>
      </c>
    </row>
    <row r="5281" spans="1:8" x14ac:dyDescent="0.35">
      <c r="A5281" t="s">
        <v>566</v>
      </c>
      <c r="B5281" t="s">
        <v>567</v>
      </c>
      <c r="C5281" s="1">
        <v>588.29</v>
      </c>
      <c r="D5281">
        <v>15052025</v>
      </c>
      <c r="E5281">
        <v>4600</v>
      </c>
      <c r="F5281" t="s">
        <v>120</v>
      </c>
      <c r="G5281">
        <v>4601</v>
      </c>
      <c r="H5281" t="str">
        <f>IF(COUNTIF(Aktiva_företag[FO-nummer],ostolaskut_2025[[#This Row],[Toimittajan Y-tunnus]])&gt;0, "JA", "NEJ")</f>
        <v>NEJ</v>
      </c>
    </row>
    <row r="5282" spans="1:8" x14ac:dyDescent="0.35">
      <c r="A5282" t="s">
        <v>566</v>
      </c>
      <c r="B5282" t="s">
        <v>567</v>
      </c>
      <c r="C5282" s="1">
        <v>176.04</v>
      </c>
      <c r="D5282">
        <v>1122025</v>
      </c>
      <c r="E5282">
        <v>4500</v>
      </c>
      <c r="F5282" t="s">
        <v>281</v>
      </c>
      <c r="G5282">
        <v>4601</v>
      </c>
      <c r="H5282" t="str">
        <f>IF(COUNTIF(Aktiva_företag[FO-nummer],ostolaskut_2025[[#This Row],[Toimittajan Y-tunnus]])&gt;0, "JA", "NEJ")</f>
        <v>NEJ</v>
      </c>
    </row>
    <row r="5283" spans="1:8" x14ac:dyDescent="0.35">
      <c r="A5283" t="s">
        <v>566</v>
      </c>
      <c r="B5283" t="s">
        <v>567</v>
      </c>
      <c r="C5283" s="1">
        <v>65.78</v>
      </c>
      <c r="D5283">
        <v>22122025</v>
      </c>
      <c r="E5283">
        <v>4500</v>
      </c>
      <c r="F5283" t="s">
        <v>281</v>
      </c>
      <c r="G5283">
        <v>4601</v>
      </c>
      <c r="H5283" t="str">
        <f>IF(COUNTIF(Aktiva_företag[FO-nummer],ostolaskut_2025[[#This Row],[Toimittajan Y-tunnus]])&gt;0, "JA", "NEJ")</f>
        <v>NEJ</v>
      </c>
    </row>
    <row r="5284" spans="1:8" x14ac:dyDescent="0.35">
      <c r="A5284" t="s">
        <v>566</v>
      </c>
      <c r="B5284" t="s">
        <v>567</v>
      </c>
      <c r="C5284" s="1">
        <v>292.72000000000003</v>
      </c>
      <c r="D5284">
        <v>23012025</v>
      </c>
      <c r="E5284">
        <v>4600</v>
      </c>
      <c r="F5284" t="s">
        <v>120</v>
      </c>
      <c r="G5284">
        <v>6102</v>
      </c>
      <c r="H5284" t="str">
        <f>IF(COUNTIF(Aktiva_företag[FO-nummer],ostolaskut_2025[[#This Row],[Toimittajan Y-tunnus]])&gt;0, "JA", "NEJ")</f>
        <v>NEJ</v>
      </c>
    </row>
    <row r="5285" spans="1:8" x14ac:dyDescent="0.35">
      <c r="A5285" t="s">
        <v>566</v>
      </c>
      <c r="B5285" t="s">
        <v>567</v>
      </c>
      <c r="C5285" s="1">
        <v>31.36</v>
      </c>
      <c r="D5285">
        <v>26012025</v>
      </c>
      <c r="E5285">
        <v>4595</v>
      </c>
      <c r="F5285" t="s">
        <v>1924</v>
      </c>
      <c r="G5285">
        <v>6103</v>
      </c>
      <c r="H5285" t="str">
        <f>IF(COUNTIF(Aktiva_företag[FO-nummer],ostolaskut_2025[[#This Row],[Toimittajan Y-tunnus]])&gt;0, "JA", "NEJ")</f>
        <v>NEJ</v>
      </c>
    </row>
    <row r="5286" spans="1:8" x14ac:dyDescent="0.35">
      <c r="A5286" t="s">
        <v>566</v>
      </c>
      <c r="B5286" t="s">
        <v>567</v>
      </c>
      <c r="C5286" s="1">
        <v>116</v>
      </c>
      <c r="D5286">
        <v>31012025</v>
      </c>
      <c r="E5286">
        <v>4595</v>
      </c>
      <c r="F5286" t="s">
        <v>1924</v>
      </c>
      <c r="G5286">
        <v>6103</v>
      </c>
      <c r="H5286" t="str">
        <f>IF(COUNTIF(Aktiva_företag[FO-nummer],ostolaskut_2025[[#This Row],[Toimittajan Y-tunnus]])&gt;0, "JA", "NEJ")</f>
        <v>NEJ</v>
      </c>
    </row>
    <row r="5287" spans="1:8" x14ac:dyDescent="0.35">
      <c r="A5287" t="s">
        <v>566</v>
      </c>
      <c r="B5287" t="s">
        <v>567</v>
      </c>
      <c r="C5287" s="1">
        <v>137.44999999999999</v>
      </c>
      <c r="D5287">
        <v>13052025</v>
      </c>
      <c r="E5287">
        <v>4600</v>
      </c>
      <c r="F5287" t="s">
        <v>120</v>
      </c>
      <c r="G5287">
        <v>6102</v>
      </c>
      <c r="H5287" t="str">
        <f>IF(COUNTIF(Aktiva_företag[FO-nummer],ostolaskut_2025[[#This Row],[Toimittajan Y-tunnus]])&gt;0, "JA", "NEJ")</f>
        <v>NEJ</v>
      </c>
    </row>
    <row r="5288" spans="1:8" x14ac:dyDescent="0.35">
      <c r="A5288" t="s">
        <v>566</v>
      </c>
      <c r="B5288" t="s">
        <v>567</v>
      </c>
      <c r="C5288" s="1">
        <v>137.44999999999999</v>
      </c>
      <c r="D5288">
        <v>13052025</v>
      </c>
      <c r="E5288">
        <v>4600</v>
      </c>
      <c r="F5288" t="s">
        <v>120</v>
      </c>
      <c r="G5288">
        <v>6103</v>
      </c>
      <c r="H5288" t="str">
        <f>IF(COUNTIF(Aktiva_företag[FO-nummer],ostolaskut_2025[[#This Row],[Toimittajan Y-tunnus]])&gt;0, "JA", "NEJ")</f>
        <v>NEJ</v>
      </c>
    </row>
    <row r="5289" spans="1:8" x14ac:dyDescent="0.35">
      <c r="A5289" t="s">
        <v>566</v>
      </c>
      <c r="B5289" t="s">
        <v>567</v>
      </c>
      <c r="C5289" s="1">
        <v>180</v>
      </c>
      <c r="D5289">
        <v>8062025</v>
      </c>
      <c r="E5289">
        <v>4600</v>
      </c>
      <c r="F5289" t="s">
        <v>120</v>
      </c>
      <c r="G5289">
        <v>6102</v>
      </c>
      <c r="H5289" t="str">
        <f>IF(COUNTIF(Aktiva_företag[FO-nummer],ostolaskut_2025[[#This Row],[Toimittajan Y-tunnus]])&gt;0, "JA", "NEJ")</f>
        <v>NEJ</v>
      </c>
    </row>
    <row r="5290" spans="1:8" x14ac:dyDescent="0.35">
      <c r="A5290" t="s">
        <v>566</v>
      </c>
      <c r="B5290" t="s">
        <v>567</v>
      </c>
      <c r="C5290" s="1">
        <v>397</v>
      </c>
      <c r="D5290">
        <v>19062025</v>
      </c>
      <c r="E5290">
        <v>4600</v>
      </c>
      <c r="F5290" t="s">
        <v>120</v>
      </c>
      <c r="G5290">
        <v>6102</v>
      </c>
      <c r="H5290" t="str">
        <f>IF(COUNTIF(Aktiva_företag[FO-nummer],ostolaskut_2025[[#This Row],[Toimittajan Y-tunnus]])&gt;0, "JA", "NEJ")</f>
        <v>NEJ</v>
      </c>
    </row>
    <row r="5291" spans="1:8" x14ac:dyDescent="0.35">
      <c r="A5291" t="s">
        <v>566</v>
      </c>
      <c r="B5291" t="s">
        <v>567</v>
      </c>
      <c r="C5291" s="1">
        <v>500.82</v>
      </c>
      <c r="D5291">
        <v>18062025</v>
      </c>
      <c r="E5291">
        <v>4595</v>
      </c>
      <c r="F5291" t="s">
        <v>1924</v>
      </c>
      <c r="G5291">
        <v>6103</v>
      </c>
      <c r="H5291" t="str">
        <f>IF(COUNTIF(Aktiva_företag[FO-nummer],ostolaskut_2025[[#This Row],[Toimittajan Y-tunnus]])&gt;0, "JA", "NEJ")</f>
        <v>NEJ</v>
      </c>
    </row>
    <row r="5292" spans="1:8" x14ac:dyDescent="0.35">
      <c r="A5292" t="s">
        <v>566</v>
      </c>
      <c r="B5292" t="s">
        <v>567</v>
      </c>
      <c r="C5292" s="1">
        <v>57.3</v>
      </c>
      <c r="D5292">
        <v>7102025</v>
      </c>
      <c r="E5292">
        <v>4600</v>
      </c>
      <c r="F5292" t="s">
        <v>120</v>
      </c>
      <c r="G5292">
        <v>6102</v>
      </c>
      <c r="H5292" t="str">
        <f>IF(COUNTIF(Aktiva_företag[FO-nummer],ostolaskut_2025[[#This Row],[Toimittajan Y-tunnus]])&gt;0, "JA", "NEJ")</f>
        <v>NEJ</v>
      </c>
    </row>
    <row r="5293" spans="1:8" x14ac:dyDescent="0.35">
      <c r="A5293" t="s">
        <v>566</v>
      </c>
      <c r="B5293" t="s">
        <v>567</v>
      </c>
      <c r="C5293" s="1">
        <v>56</v>
      </c>
      <c r="D5293">
        <v>15102025</v>
      </c>
      <c r="E5293">
        <v>4600</v>
      </c>
      <c r="F5293" t="s">
        <v>120</v>
      </c>
      <c r="G5293">
        <v>6102</v>
      </c>
      <c r="H5293" t="str">
        <f>IF(COUNTIF(Aktiva_företag[FO-nummer],ostolaskut_2025[[#This Row],[Toimittajan Y-tunnus]])&gt;0, "JA", "NEJ")</f>
        <v>NEJ</v>
      </c>
    </row>
    <row r="5294" spans="1:8" x14ac:dyDescent="0.35">
      <c r="A5294" t="s">
        <v>566</v>
      </c>
      <c r="B5294" t="s">
        <v>567</v>
      </c>
      <c r="C5294" s="1">
        <v>93.5</v>
      </c>
      <c r="D5294">
        <v>20112025</v>
      </c>
      <c r="E5294">
        <v>4595</v>
      </c>
      <c r="F5294" t="s">
        <v>1924</v>
      </c>
      <c r="G5294">
        <v>6103</v>
      </c>
      <c r="H5294" t="str">
        <f>IF(COUNTIF(Aktiva_företag[FO-nummer],ostolaskut_2025[[#This Row],[Toimittajan Y-tunnus]])&gt;0, "JA", "NEJ")</f>
        <v>NEJ</v>
      </c>
    </row>
    <row r="5295" spans="1:8" x14ac:dyDescent="0.35">
      <c r="A5295" t="s">
        <v>446</v>
      </c>
      <c r="B5295" t="s">
        <v>447</v>
      </c>
      <c r="C5295" s="1">
        <v>70.3</v>
      </c>
      <c r="D5295">
        <v>3022025</v>
      </c>
      <c r="E5295">
        <v>4600</v>
      </c>
      <c r="F5295" t="s">
        <v>120</v>
      </c>
      <c r="G5295">
        <v>5551</v>
      </c>
      <c r="H5295" t="str">
        <f>IF(COUNTIF(Aktiva_företag[FO-nummer],ostolaskut_2025[[#This Row],[Toimittajan Y-tunnus]])&gt;0, "JA", "NEJ")</f>
        <v>NEJ</v>
      </c>
    </row>
    <row r="5296" spans="1:8" x14ac:dyDescent="0.35">
      <c r="A5296" t="s">
        <v>446</v>
      </c>
      <c r="B5296" t="s">
        <v>447</v>
      </c>
      <c r="C5296" s="1">
        <v>58.31</v>
      </c>
      <c r="D5296">
        <v>3022025</v>
      </c>
      <c r="E5296">
        <v>4341</v>
      </c>
      <c r="F5296" t="s">
        <v>57</v>
      </c>
      <c r="G5296">
        <v>5551</v>
      </c>
      <c r="H5296" t="str">
        <f>IF(COUNTIF(Aktiva_företag[FO-nummer],ostolaskut_2025[[#This Row],[Toimittajan Y-tunnus]])&gt;0, "JA", "NEJ")</f>
        <v>NEJ</v>
      </c>
    </row>
    <row r="5297" spans="1:8" x14ac:dyDescent="0.35">
      <c r="A5297" t="s">
        <v>446</v>
      </c>
      <c r="B5297" t="s">
        <v>447</v>
      </c>
      <c r="C5297" s="1">
        <v>61.94</v>
      </c>
      <c r="D5297">
        <v>3022025</v>
      </c>
      <c r="E5297">
        <v>4520</v>
      </c>
      <c r="F5297" t="s">
        <v>117</v>
      </c>
      <c r="G5297">
        <v>1101</v>
      </c>
      <c r="H5297" t="str">
        <f>IF(COUNTIF(Aktiva_företag[FO-nummer],ostolaskut_2025[[#This Row],[Toimittajan Y-tunnus]])&gt;0, "JA", "NEJ")</f>
        <v>NEJ</v>
      </c>
    </row>
    <row r="5298" spans="1:8" x14ac:dyDescent="0.35">
      <c r="A5298" t="s">
        <v>446</v>
      </c>
      <c r="B5298" t="s">
        <v>447</v>
      </c>
      <c r="C5298" s="1">
        <v>15.93</v>
      </c>
      <c r="D5298">
        <v>3022025</v>
      </c>
      <c r="E5298">
        <v>4470</v>
      </c>
      <c r="F5298" t="s">
        <v>20</v>
      </c>
      <c r="G5298">
        <v>3551</v>
      </c>
      <c r="H5298" t="str">
        <f>IF(COUNTIF(Aktiva_företag[FO-nummer],ostolaskut_2025[[#This Row],[Toimittajan Y-tunnus]])&gt;0, "JA", "NEJ")</f>
        <v>NEJ</v>
      </c>
    </row>
    <row r="5299" spans="1:8" x14ac:dyDescent="0.35">
      <c r="A5299" t="s">
        <v>446</v>
      </c>
      <c r="B5299" t="s">
        <v>447</v>
      </c>
      <c r="C5299" s="1">
        <v>54.73</v>
      </c>
      <c r="D5299">
        <v>3022025</v>
      </c>
      <c r="E5299">
        <v>4420</v>
      </c>
      <c r="F5299" t="s">
        <v>112</v>
      </c>
      <c r="G5299">
        <v>1101</v>
      </c>
      <c r="H5299" t="str">
        <f>IF(COUNTIF(Aktiva_företag[FO-nummer],ostolaskut_2025[[#This Row],[Toimittajan Y-tunnus]])&gt;0, "JA", "NEJ")</f>
        <v>NEJ</v>
      </c>
    </row>
    <row r="5300" spans="1:8" x14ac:dyDescent="0.35">
      <c r="A5300" t="s">
        <v>446</v>
      </c>
      <c r="B5300" t="s">
        <v>447</v>
      </c>
      <c r="C5300" s="1">
        <v>7.21</v>
      </c>
      <c r="D5300">
        <v>3022025</v>
      </c>
      <c r="E5300">
        <v>4520</v>
      </c>
      <c r="F5300" t="s">
        <v>117</v>
      </c>
      <c r="G5300">
        <v>1101</v>
      </c>
      <c r="H5300" t="str">
        <f>IF(COUNTIF(Aktiva_företag[FO-nummer],ostolaskut_2025[[#This Row],[Toimittajan Y-tunnus]])&gt;0, "JA", "NEJ")</f>
        <v>NEJ</v>
      </c>
    </row>
    <row r="5301" spans="1:8" x14ac:dyDescent="0.35">
      <c r="A5301" t="s">
        <v>446</v>
      </c>
      <c r="B5301" t="s">
        <v>447</v>
      </c>
      <c r="C5301" s="1">
        <v>46.45</v>
      </c>
      <c r="D5301">
        <v>3022025</v>
      </c>
      <c r="E5301">
        <v>4420</v>
      </c>
      <c r="F5301" t="s">
        <v>112</v>
      </c>
      <c r="G5301">
        <v>1101</v>
      </c>
      <c r="H5301" t="str">
        <f>IF(COUNTIF(Aktiva_företag[FO-nummer],ostolaskut_2025[[#This Row],[Toimittajan Y-tunnus]])&gt;0, "JA", "NEJ")</f>
        <v>NEJ</v>
      </c>
    </row>
    <row r="5302" spans="1:8" x14ac:dyDescent="0.35">
      <c r="A5302" t="s">
        <v>446</v>
      </c>
      <c r="B5302" t="s">
        <v>447</v>
      </c>
      <c r="C5302" s="1">
        <v>49.21</v>
      </c>
      <c r="D5302">
        <v>3022025</v>
      </c>
      <c r="E5302">
        <v>4423</v>
      </c>
      <c r="F5302" t="s">
        <v>383</v>
      </c>
      <c r="G5302">
        <v>5501</v>
      </c>
      <c r="H5302" t="str">
        <f>IF(COUNTIF(Aktiva_företag[FO-nummer],ostolaskut_2025[[#This Row],[Toimittajan Y-tunnus]])&gt;0, "JA", "NEJ")</f>
        <v>NEJ</v>
      </c>
    </row>
    <row r="5303" spans="1:8" x14ac:dyDescent="0.35">
      <c r="A5303" t="s">
        <v>446</v>
      </c>
      <c r="B5303" t="s">
        <v>447</v>
      </c>
      <c r="C5303" s="1">
        <v>119.37</v>
      </c>
      <c r="D5303">
        <v>3022025</v>
      </c>
      <c r="E5303">
        <v>4341</v>
      </c>
      <c r="F5303" t="s">
        <v>57</v>
      </c>
      <c r="G5303">
        <v>5551</v>
      </c>
      <c r="H5303" t="str">
        <f>IF(COUNTIF(Aktiva_företag[FO-nummer],ostolaskut_2025[[#This Row],[Toimittajan Y-tunnus]])&gt;0, "JA", "NEJ")</f>
        <v>NEJ</v>
      </c>
    </row>
    <row r="5304" spans="1:8" x14ac:dyDescent="0.35">
      <c r="A5304" t="s">
        <v>446</v>
      </c>
      <c r="B5304" t="s">
        <v>447</v>
      </c>
      <c r="C5304" s="1">
        <v>7.17</v>
      </c>
      <c r="D5304">
        <v>3022025</v>
      </c>
      <c r="E5304">
        <v>4420</v>
      </c>
      <c r="F5304" t="s">
        <v>112</v>
      </c>
      <c r="G5304">
        <v>5551</v>
      </c>
      <c r="H5304" t="str">
        <f>IF(COUNTIF(Aktiva_företag[FO-nummer],ostolaskut_2025[[#This Row],[Toimittajan Y-tunnus]])&gt;0, "JA", "NEJ")</f>
        <v>NEJ</v>
      </c>
    </row>
    <row r="5305" spans="1:8" x14ac:dyDescent="0.35">
      <c r="A5305" t="s">
        <v>446</v>
      </c>
      <c r="B5305" t="s">
        <v>447</v>
      </c>
      <c r="C5305" s="1">
        <v>165.88</v>
      </c>
      <c r="D5305">
        <v>3022025</v>
      </c>
      <c r="E5305">
        <v>4420</v>
      </c>
      <c r="F5305" t="s">
        <v>112</v>
      </c>
      <c r="G5305">
        <v>5551</v>
      </c>
      <c r="H5305" t="str">
        <f>IF(COUNTIF(Aktiva_företag[FO-nummer],ostolaskut_2025[[#This Row],[Toimittajan Y-tunnus]])&gt;0, "JA", "NEJ")</f>
        <v>NEJ</v>
      </c>
    </row>
    <row r="5306" spans="1:8" x14ac:dyDescent="0.35">
      <c r="A5306" t="s">
        <v>446</v>
      </c>
      <c r="B5306" t="s">
        <v>447</v>
      </c>
      <c r="C5306" s="1">
        <v>96</v>
      </c>
      <c r="D5306">
        <v>3022025</v>
      </c>
      <c r="E5306">
        <v>4341</v>
      </c>
      <c r="F5306" t="s">
        <v>57</v>
      </c>
      <c r="G5306">
        <v>5551</v>
      </c>
      <c r="H5306" t="str">
        <f>IF(COUNTIF(Aktiva_företag[FO-nummer],ostolaskut_2025[[#This Row],[Toimittajan Y-tunnus]])&gt;0, "JA", "NEJ")</f>
        <v>NEJ</v>
      </c>
    </row>
    <row r="5307" spans="1:8" x14ac:dyDescent="0.35">
      <c r="A5307" t="s">
        <v>446</v>
      </c>
      <c r="B5307" t="s">
        <v>447</v>
      </c>
      <c r="C5307" s="1">
        <v>86.67</v>
      </c>
      <c r="D5307">
        <v>3022025</v>
      </c>
      <c r="E5307">
        <v>4410</v>
      </c>
      <c r="F5307" t="s">
        <v>27</v>
      </c>
      <c r="G5307">
        <v>5551</v>
      </c>
      <c r="H5307" t="str">
        <f>IF(COUNTIF(Aktiva_företag[FO-nummer],ostolaskut_2025[[#This Row],[Toimittajan Y-tunnus]])&gt;0, "JA", "NEJ")</f>
        <v>NEJ</v>
      </c>
    </row>
    <row r="5308" spans="1:8" x14ac:dyDescent="0.35">
      <c r="A5308" t="s">
        <v>446</v>
      </c>
      <c r="B5308" t="s">
        <v>447</v>
      </c>
      <c r="C5308" s="1">
        <v>876.39</v>
      </c>
      <c r="D5308">
        <v>3022025</v>
      </c>
      <c r="E5308">
        <v>4350</v>
      </c>
      <c r="F5308" t="s">
        <v>183</v>
      </c>
      <c r="G5308">
        <v>5551</v>
      </c>
      <c r="H5308" t="str">
        <f>IF(COUNTIF(Aktiva_företag[FO-nummer],ostolaskut_2025[[#This Row],[Toimittajan Y-tunnus]])&gt;0, "JA", "NEJ")</f>
        <v>NEJ</v>
      </c>
    </row>
    <row r="5309" spans="1:8" x14ac:dyDescent="0.35">
      <c r="A5309" t="s">
        <v>446</v>
      </c>
      <c r="B5309" t="s">
        <v>447</v>
      </c>
      <c r="C5309" s="1">
        <v>2029.3</v>
      </c>
      <c r="D5309">
        <v>3032025</v>
      </c>
      <c r="E5309">
        <v>4341</v>
      </c>
      <c r="F5309" t="s">
        <v>57</v>
      </c>
      <c r="G5309">
        <v>5501</v>
      </c>
      <c r="H5309" t="str">
        <f>IF(COUNTIF(Aktiva_företag[FO-nummer],ostolaskut_2025[[#This Row],[Toimittajan Y-tunnus]])&gt;0, "JA", "NEJ")</f>
        <v>NEJ</v>
      </c>
    </row>
    <row r="5310" spans="1:8" x14ac:dyDescent="0.35">
      <c r="A5310" t="s">
        <v>446</v>
      </c>
      <c r="B5310" t="s">
        <v>447</v>
      </c>
      <c r="C5310" s="1">
        <v>650.96</v>
      </c>
      <c r="D5310">
        <v>3032025</v>
      </c>
      <c r="E5310">
        <v>4341</v>
      </c>
      <c r="F5310" t="s">
        <v>57</v>
      </c>
      <c r="G5310">
        <v>5551</v>
      </c>
      <c r="H5310" t="str">
        <f>IF(COUNTIF(Aktiva_företag[FO-nummer],ostolaskut_2025[[#This Row],[Toimittajan Y-tunnus]])&gt;0, "JA", "NEJ")</f>
        <v>NEJ</v>
      </c>
    </row>
    <row r="5311" spans="1:8" x14ac:dyDescent="0.35">
      <c r="A5311" t="s">
        <v>446</v>
      </c>
      <c r="B5311" t="s">
        <v>447</v>
      </c>
      <c r="C5311" s="1">
        <v>75.44</v>
      </c>
      <c r="D5311">
        <v>3032025</v>
      </c>
      <c r="E5311">
        <v>4423</v>
      </c>
      <c r="F5311" t="s">
        <v>383</v>
      </c>
      <c r="G5311">
        <v>5551</v>
      </c>
      <c r="H5311" t="str">
        <f>IF(COUNTIF(Aktiva_företag[FO-nummer],ostolaskut_2025[[#This Row],[Toimittajan Y-tunnus]])&gt;0, "JA", "NEJ")</f>
        <v>NEJ</v>
      </c>
    </row>
    <row r="5312" spans="1:8" x14ac:dyDescent="0.35">
      <c r="A5312" t="s">
        <v>446</v>
      </c>
      <c r="B5312" t="s">
        <v>447</v>
      </c>
      <c r="C5312" s="1">
        <v>62.02</v>
      </c>
      <c r="D5312">
        <v>3032025</v>
      </c>
      <c r="E5312">
        <v>4423</v>
      </c>
      <c r="F5312" t="s">
        <v>383</v>
      </c>
      <c r="G5312">
        <v>5551</v>
      </c>
      <c r="H5312" t="str">
        <f>IF(COUNTIF(Aktiva_företag[FO-nummer],ostolaskut_2025[[#This Row],[Toimittajan Y-tunnus]])&gt;0, "JA", "NEJ")</f>
        <v>NEJ</v>
      </c>
    </row>
    <row r="5313" spans="1:8" x14ac:dyDescent="0.35">
      <c r="A5313" t="s">
        <v>446</v>
      </c>
      <c r="B5313" t="s">
        <v>447</v>
      </c>
      <c r="C5313" s="1">
        <v>6.69</v>
      </c>
      <c r="D5313">
        <v>3032025</v>
      </c>
      <c r="E5313">
        <v>4423</v>
      </c>
      <c r="F5313" t="s">
        <v>383</v>
      </c>
      <c r="G5313">
        <v>5551</v>
      </c>
      <c r="H5313" t="str">
        <f>IF(COUNTIF(Aktiva_företag[FO-nummer],ostolaskut_2025[[#This Row],[Toimittajan Y-tunnus]])&gt;0, "JA", "NEJ")</f>
        <v>NEJ</v>
      </c>
    </row>
    <row r="5314" spans="1:8" x14ac:dyDescent="0.35">
      <c r="A5314" t="s">
        <v>446</v>
      </c>
      <c r="B5314" t="s">
        <v>447</v>
      </c>
      <c r="C5314" s="1">
        <v>10.45</v>
      </c>
      <c r="D5314">
        <v>3032025</v>
      </c>
      <c r="E5314">
        <v>4423</v>
      </c>
      <c r="F5314" t="s">
        <v>383</v>
      </c>
      <c r="G5314">
        <v>5551</v>
      </c>
      <c r="H5314" t="str">
        <f>IF(COUNTIF(Aktiva_företag[FO-nummer],ostolaskut_2025[[#This Row],[Toimittajan Y-tunnus]])&gt;0, "JA", "NEJ")</f>
        <v>NEJ</v>
      </c>
    </row>
    <row r="5315" spans="1:8" x14ac:dyDescent="0.35">
      <c r="A5315" t="s">
        <v>446</v>
      </c>
      <c r="B5315" t="s">
        <v>447</v>
      </c>
      <c r="C5315" s="1">
        <v>133</v>
      </c>
      <c r="D5315">
        <v>3032025</v>
      </c>
      <c r="E5315">
        <v>4440</v>
      </c>
      <c r="F5315" t="s">
        <v>108</v>
      </c>
      <c r="G5315">
        <v>1101</v>
      </c>
      <c r="H5315" t="str">
        <f>IF(COUNTIF(Aktiva_företag[FO-nummer],ostolaskut_2025[[#This Row],[Toimittajan Y-tunnus]])&gt;0, "JA", "NEJ")</f>
        <v>NEJ</v>
      </c>
    </row>
    <row r="5316" spans="1:8" x14ac:dyDescent="0.35">
      <c r="A5316" t="s">
        <v>446</v>
      </c>
      <c r="B5316" t="s">
        <v>447</v>
      </c>
      <c r="C5316" s="1">
        <v>15.93</v>
      </c>
      <c r="D5316">
        <v>3032025</v>
      </c>
      <c r="E5316">
        <v>4470</v>
      </c>
      <c r="F5316" t="s">
        <v>20</v>
      </c>
      <c r="G5316">
        <v>3551</v>
      </c>
      <c r="H5316" t="str">
        <f>IF(COUNTIF(Aktiva_företag[FO-nummer],ostolaskut_2025[[#This Row],[Toimittajan Y-tunnus]])&gt;0, "JA", "NEJ")</f>
        <v>NEJ</v>
      </c>
    </row>
    <row r="5317" spans="1:8" x14ac:dyDescent="0.35">
      <c r="A5317" t="s">
        <v>446</v>
      </c>
      <c r="B5317" t="s">
        <v>447</v>
      </c>
      <c r="C5317" s="1">
        <v>573.71</v>
      </c>
      <c r="D5317">
        <v>3032025</v>
      </c>
      <c r="E5317">
        <v>4470</v>
      </c>
      <c r="F5317" t="s">
        <v>20</v>
      </c>
      <c r="G5317">
        <v>3901</v>
      </c>
      <c r="H5317" t="str">
        <f>IF(COUNTIF(Aktiva_företag[FO-nummer],ostolaskut_2025[[#This Row],[Toimittajan Y-tunnus]])&gt;0, "JA", "NEJ")</f>
        <v>NEJ</v>
      </c>
    </row>
    <row r="5318" spans="1:8" x14ac:dyDescent="0.35">
      <c r="A5318" t="s">
        <v>446</v>
      </c>
      <c r="B5318" t="s">
        <v>447</v>
      </c>
      <c r="C5318" s="1">
        <v>29.65</v>
      </c>
      <c r="D5318">
        <v>3032025</v>
      </c>
      <c r="E5318">
        <v>4420</v>
      </c>
      <c r="F5318" t="s">
        <v>112</v>
      </c>
      <c r="G5318">
        <v>5501</v>
      </c>
      <c r="H5318" t="str">
        <f>IF(COUNTIF(Aktiva_företag[FO-nummer],ostolaskut_2025[[#This Row],[Toimittajan Y-tunnus]])&gt;0, "JA", "NEJ")</f>
        <v>NEJ</v>
      </c>
    </row>
    <row r="5319" spans="1:8" x14ac:dyDescent="0.35">
      <c r="A5319" t="s">
        <v>446</v>
      </c>
      <c r="B5319" t="s">
        <v>447</v>
      </c>
      <c r="C5319" s="1">
        <v>1253.3900000000001</v>
      </c>
      <c r="D5319">
        <v>3032025</v>
      </c>
      <c r="E5319">
        <v>4580</v>
      </c>
      <c r="F5319" t="s">
        <v>160</v>
      </c>
      <c r="G5319">
        <v>3601</v>
      </c>
      <c r="H5319" t="str">
        <f>IF(COUNTIF(Aktiva_företag[FO-nummer],ostolaskut_2025[[#This Row],[Toimittajan Y-tunnus]])&gt;0, "JA", "NEJ")</f>
        <v>NEJ</v>
      </c>
    </row>
    <row r="5320" spans="1:8" x14ac:dyDescent="0.35">
      <c r="A5320" t="s">
        <v>446</v>
      </c>
      <c r="B5320" t="s">
        <v>447</v>
      </c>
      <c r="C5320" s="1">
        <v>57.73</v>
      </c>
      <c r="D5320">
        <v>3032025</v>
      </c>
      <c r="E5320">
        <v>4341</v>
      </c>
      <c r="F5320" t="s">
        <v>57</v>
      </c>
      <c r="G5320">
        <v>5551</v>
      </c>
      <c r="H5320" t="str">
        <f>IF(COUNTIF(Aktiva_företag[FO-nummer],ostolaskut_2025[[#This Row],[Toimittajan Y-tunnus]])&gt;0, "JA", "NEJ")</f>
        <v>NEJ</v>
      </c>
    </row>
    <row r="5321" spans="1:8" x14ac:dyDescent="0.35">
      <c r="A5321" t="s">
        <v>446</v>
      </c>
      <c r="B5321" t="s">
        <v>447</v>
      </c>
      <c r="C5321" s="1">
        <v>106.96</v>
      </c>
      <c r="D5321">
        <v>3032025</v>
      </c>
      <c r="E5321">
        <v>4341</v>
      </c>
      <c r="F5321" t="s">
        <v>57</v>
      </c>
      <c r="G5321">
        <v>5551</v>
      </c>
      <c r="H5321" t="str">
        <f>IF(COUNTIF(Aktiva_företag[FO-nummer],ostolaskut_2025[[#This Row],[Toimittajan Y-tunnus]])&gt;0, "JA", "NEJ")</f>
        <v>NEJ</v>
      </c>
    </row>
    <row r="5322" spans="1:8" x14ac:dyDescent="0.35">
      <c r="A5322" t="s">
        <v>446</v>
      </c>
      <c r="B5322" t="s">
        <v>447</v>
      </c>
      <c r="C5322" s="1">
        <v>12.02</v>
      </c>
      <c r="D5322">
        <v>3032025</v>
      </c>
      <c r="E5322">
        <v>4410</v>
      </c>
      <c r="F5322" t="s">
        <v>27</v>
      </c>
      <c r="G5322">
        <v>5551</v>
      </c>
      <c r="H5322" t="str">
        <f>IF(COUNTIF(Aktiva_företag[FO-nummer],ostolaskut_2025[[#This Row],[Toimittajan Y-tunnus]])&gt;0, "JA", "NEJ")</f>
        <v>NEJ</v>
      </c>
    </row>
    <row r="5323" spans="1:8" x14ac:dyDescent="0.35">
      <c r="A5323" t="s">
        <v>446</v>
      </c>
      <c r="B5323" t="s">
        <v>447</v>
      </c>
      <c r="C5323" s="1">
        <v>52.5</v>
      </c>
      <c r="D5323">
        <v>3032025</v>
      </c>
      <c r="E5323">
        <v>4340</v>
      </c>
      <c r="F5323" t="s">
        <v>66</v>
      </c>
      <c r="G5323">
        <v>5551</v>
      </c>
      <c r="H5323" t="str">
        <f>IF(COUNTIF(Aktiva_företag[FO-nummer],ostolaskut_2025[[#This Row],[Toimittajan Y-tunnus]])&gt;0, "JA", "NEJ")</f>
        <v>NEJ</v>
      </c>
    </row>
    <row r="5324" spans="1:8" x14ac:dyDescent="0.35">
      <c r="A5324" t="s">
        <v>446</v>
      </c>
      <c r="B5324" t="s">
        <v>447</v>
      </c>
      <c r="C5324" s="1">
        <v>249.28</v>
      </c>
      <c r="D5324">
        <v>3032025</v>
      </c>
      <c r="E5324">
        <v>4350</v>
      </c>
      <c r="F5324" t="s">
        <v>183</v>
      </c>
      <c r="G5324">
        <v>5551</v>
      </c>
      <c r="H5324" t="str">
        <f>IF(COUNTIF(Aktiva_företag[FO-nummer],ostolaskut_2025[[#This Row],[Toimittajan Y-tunnus]])&gt;0, "JA", "NEJ")</f>
        <v>NEJ</v>
      </c>
    </row>
    <row r="5325" spans="1:8" x14ac:dyDescent="0.35">
      <c r="A5325" t="s">
        <v>446</v>
      </c>
      <c r="B5325" t="s">
        <v>447</v>
      </c>
      <c r="C5325" s="1">
        <v>466.67</v>
      </c>
      <c r="D5325">
        <v>2042025</v>
      </c>
      <c r="E5325">
        <v>4410</v>
      </c>
      <c r="F5325" t="s">
        <v>27</v>
      </c>
      <c r="G5325">
        <v>5501</v>
      </c>
      <c r="H5325" t="str">
        <f>IF(COUNTIF(Aktiva_företag[FO-nummer],ostolaskut_2025[[#This Row],[Toimittajan Y-tunnus]])&gt;0, "JA", "NEJ")</f>
        <v>NEJ</v>
      </c>
    </row>
    <row r="5326" spans="1:8" x14ac:dyDescent="0.35">
      <c r="A5326" t="s">
        <v>446</v>
      </c>
      <c r="B5326" t="s">
        <v>447</v>
      </c>
      <c r="C5326" s="1">
        <v>471.58</v>
      </c>
      <c r="D5326">
        <v>2042025</v>
      </c>
      <c r="E5326">
        <v>4420</v>
      </c>
      <c r="F5326" t="s">
        <v>112</v>
      </c>
      <c r="G5326">
        <v>5501</v>
      </c>
      <c r="H5326" t="str">
        <f>IF(COUNTIF(Aktiva_företag[FO-nummer],ostolaskut_2025[[#This Row],[Toimittajan Y-tunnus]])&gt;0, "JA", "NEJ")</f>
        <v>NEJ</v>
      </c>
    </row>
    <row r="5327" spans="1:8" x14ac:dyDescent="0.35">
      <c r="A5327" t="s">
        <v>446</v>
      </c>
      <c r="B5327" t="s">
        <v>447</v>
      </c>
      <c r="C5327" s="1">
        <v>50</v>
      </c>
      <c r="D5327">
        <v>2042025</v>
      </c>
      <c r="E5327">
        <v>4470</v>
      </c>
      <c r="F5327" t="s">
        <v>20</v>
      </c>
      <c r="G5327">
        <v>5501</v>
      </c>
      <c r="H5327" t="str">
        <f>IF(COUNTIF(Aktiva_företag[FO-nummer],ostolaskut_2025[[#This Row],[Toimittajan Y-tunnus]])&gt;0, "JA", "NEJ")</f>
        <v>NEJ</v>
      </c>
    </row>
    <row r="5328" spans="1:8" x14ac:dyDescent="0.35">
      <c r="A5328" t="s">
        <v>446</v>
      </c>
      <c r="B5328" t="s">
        <v>447</v>
      </c>
      <c r="C5328" s="1">
        <v>15.93</v>
      </c>
      <c r="D5328">
        <v>2042025</v>
      </c>
      <c r="E5328">
        <v>4470</v>
      </c>
      <c r="F5328" t="s">
        <v>20</v>
      </c>
      <c r="G5328">
        <v>3551</v>
      </c>
      <c r="H5328" t="str">
        <f>IF(COUNTIF(Aktiva_företag[FO-nummer],ostolaskut_2025[[#This Row],[Toimittajan Y-tunnus]])&gt;0, "JA", "NEJ")</f>
        <v>NEJ</v>
      </c>
    </row>
    <row r="5329" spans="1:8" x14ac:dyDescent="0.35">
      <c r="A5329" t="s">
        <v>446</v>
      </c>
      <c r="B5329" t="s">
        <v>447</v>
      </c>
      <c r="C5329" s="1">
        <v>34.71</v>
      </c>
      <c r="D5329">
        <v>2042025</v>
      </c>
      <c r="E5329">
        <v>4520</v>
      </c>
      <c r="F5329" t="s">
        <v>117</v>
      </c>
      <c r="G5329">
        <v>1101</v>
      </c>
      <c r="H5329" t="str">
        <f>IF(COUNTIF(Aktiva_företag[FO-nummer],ostolaskut_2025[[#This Row],[Toimittajan Y-tunnus]])&gt;0, "JA", "NEJ")</f>
        <v>NEJ</v>
      </c>
    </row>
    <row r="5330" spans="1:8" x14ac:dyDescent="0.35">
      <c r="A5330" t="s">
        <v>446</v>
      </c>
      <c r="B5330" t="s">
        <v>447</v>
      </c>
      <c r="C5330" s="1">
        <v>583.9</v>
      </c>
      <c r="D5330">
        <v>2042025</v>
      </c>
      <c r="E5330">
        <v>4601</v>
      </c>
      <c r="F5330" t="s">
        <v>132</v>
      </c>
      <c r="G5330">
        <v>5551</v>
      </c>
      <c r="H5330" t="str">
        <f>IF(COUNTIF(Aktiva_företag[FO-nummer],ostolaskut_2025[[#This Row],[Toimittajan Y-tunnus]])&gt;0, "JA", "NEJ")</f>
        <v>NEJ</v>
      </c>
    </row>
    <row r="5331" spans="1:8" x14ac:dyDescent="0.35">
      <c r="A5331" t="s">
        <v>446</v>
      </c>
      <c r="B5331" t="s">
        <v>447</v>
      </c>
      <c r="C5331" s="1">
        <v>20.53</v>
      </c>
      <c r="D5331">
        <v>2042025</v>
      </c>
      <c r="E5331">
        <v>4470</v>
      </c>
      <c r="F5331" t="s">
        <v>20</v>
      </c>
      <c r="G5331">
        <v>5551</v>
      </c>
      <c r="H5331" t="str">
        <f>IF(COUNTIF(Aktiva_företag[FO-nummer],ostolaskut_2025[[#This Row],[Toimittajan Y-tunnus]])&gt;0, "JA", "NEJ")</f>
        <v>NEJ</v>
      </c>
    </row>
    <row r="5332" spans="1:8" x14ac:dyDescent="0.35">
      <c r="A5332" t="s">
        <v>446</v>
      </c>
      <c r="B5332" t="s">
        <v>447</v>
      </c>
      <c r="C5332" s="1">
        <v>287</v>
      </c>
      <c r="D5332">
        <v>2042025</v>
      </c>
      <c r="E5332">
        <v>4341</v>
      </c>
      <c r="F5332" t="s">
        <v>57</v>
      </c>
      <c r="G5332">
        <v>5551</v>
      </c>
      <c r="H5332" t="str">
        <f>IF(COUNTIF(Aktiva_företag[FO-nummer],ostolaskut_2025[[#This Row],[Toimittajan Y-tunnus]])&gt;0, "JA", "NEJ")</f>
        <v>NEJ</v>
      </c>
    </row>
    <row r="5333" spans="1:8" x14ac:dyDescent="0.35">
      <c r="A5333" t="s">
        <v>446</v>
      </c>
      <c r="B5333" t="s">
        <v>447</v>
      </c>
      <c r="C5333" s="1">
        <v>55.16</v>
      </c>
      <c r="D5333">
        <v>2042025</v>
      </c>
      <c r="E5333">
        <v>4341</v>
      </c>
      <c r="F5333" t="s">
        <v>57</v>
      </c>
      <c r="G5333">
        <v>5551</v>
      </c>
      <c r="H5333" t="str">
        <f>IF(COUNTIF(Aktiva_företag[FO-nummer],ostolaskut_2025[[#This Row],[Toimittajan Y-tunnus]])&gt;0, "JA", "NEJ")</f>
        <v>NEJ</v>
      </c>
    </row>
    <row r="5334" spans="1:8" x14ac:dyDescent="0.35">
      <c r="A5334" t="s">
        <v>446</v>
      </c>
      <c r="B5334" t="s">
        <v>447</v>
      </c>
      <c r="C5334" s="1">
        <v>5.0199999999999996</v>
      </c>
      <c r="D5334">
        <v>2042025</v>
      </c>
      <c r="E5334">
        <v>4423</v>
      </c>
      <c r="F5334" t="s">
        <v>383</v>
      </c>
      <c r="G5334">
        <v>5551</v>
      </c>
      <c r="H5334" t="str">
        <f>IF(COUNTIF(Aktiva_företag[FO-nummer],ostolaskut_2025[[#This Row],[Toimittajan Y-tunnus]])&gt;0, "JA", "NEJ")</f>
        <v>NEJ</v>
      </c>
    </row>
    <row r="5335" spans="1:8" x14ac:dyDescent="0.35">
      <c r="A5335" t="s">
        <v>446</v>
      </c>
      <c r="B5335" t="s">
        <v>447</v>
      </c>
      <c r="C5335" s="1">
        <v>8.3699999999999992</v>
      </c>
      <c r="D5335">
        <v>2042025</v>
      </c>
      <c r="E5335">
        <v>4423</v>
      </c>
      <c r="F5335" t="s">
        <v>383</v>
      </c>
      <c r="G5335">
        <v>5551</v>
      </c>
      <c r="H5335" t="str">
        <f>IF(COUNTIF(Aktiva_företag[FO-nummer],ostolaskut_2025[[#This Row],[Toimittajan Y-tunnus]])&gt;0, "JA", "NEJ")</f>
        <v>NEJ</v>
      </c>
    </row>
    <row r="5336" spans="1:8" x14ac:dyDescent="0.35">
      <c r="A5336" t="s">
        <v>446</v>
      </c>
      <c r="B5336" t="s">
        <v>447</v>
      </c>
      <c r="C5336" s="1">
        <v>8.92</v>
      </c>
      <c r="D5336">
        <v>2042025</v>
      </c>
      <c r="E5336">
        <v>4423</v>
      </c>
      <c r="F5336" t="s">
        <v>383</v>
      </c>
      <c r="G5336">
        <v>5551</v>
      </c>
      <c r="H5336" t="str">
        <f>IF(COUNTIF(Aktiva_företag[FO-nummer],ostolaskut_2025[[#This Row],[Toimittajan Y-tunnus]])&gt;0, "JA", "NEJ")</f>
        <v>NEJ</v>
      </c>
    </row>
    <row r="5337" spans="1:8" x14ac:dyDescent="0.35">
      <c r="A5337" t="s">
        <v>446</v>
      </c>
      <c r="B5337" t="s">
        <v>447</v>
      </c>
      <c r="C5337" s="1">
        <v>600</v>
      </c>
      <c r="D5337">
        <v>2042025</v>
      </c>
      <c r="E5337">
        <v>4440</v>
      </c>
      <c r="F5337" t="s">
        <v>108</v>
      </c>
      <c r="G5337">
        <v>5551</v>
      </c>
      <c r="H5337" t="str">
        <f>IF(COUNTIF(Aktiva_företag[FO-nummer],ostolaskut_2025[[#This Row],[Toimittajan Y-tunnus]])&gt;0, "JA", "NEJ")</f>
        <v>NEJ</v>
      </c>
    </row>
    <row r="5338" spans="1:8" x14ac:dyDescent="0.35">
      <c r="A5338" t="s">
        <v>446</v>
      </c>
      <c r="B5338" t="s">
        <v>447</v>
      </c>
      <c r="C5338" s="1">
        <v>8.64</v>
      </c>
      <c r="D5338">
        <v>2042025</v>
      </c>
      <c r="E5338">
        <v>4410</v>
      </c>
      <c r="F5338" t="s">
        <v>27</v>
      </c>
      <c r="G5338">
        <v>1101</v>
      </c>
      <c r="H5338" t="str">
        <f>IF(COUNTIF(Aktiva_företag[FO-nummer],ostolaskut_2025[[#This Row],[Toimittajan Y-tunnus]])&gt;0, "JA", "NEJ")</f>
        <v>NEJ</v>
      </c>
    </row>
    <row r="5339" spans="1:8" x14ac:dyDescent="0.35">
      <c r="A5339" t="s">
        <v>446</v>
      </c>
      <c r="B5339" t="s">
        <v>447</v>
      </c>
      <c r="C5339" s="1">
        <v>4.34</v>
      </c>
      <c r="D5339">
        <v>2042025</v>
      </c>
      <c r="E5339">
        <v>4420</v>
      </c>
      <c r="F5339" t="s">
        <v>112</v>
      </c>
      <c r="G5339">
        <v>1101</v>
      </c>
      <c r="H5339" t="str">
        <f>IF(COUNTIF(Aktiva_företag[FO-nummer],ostolaskut_2025[[#This Row],[Toimittajan Y-tunnus]])&gt;0, "JA", "NEJ")</f>
        <v>NEJ</v>
      </c>
    </row>
    <row r="5340" spans="1:8" x14ac:dyDescent="0.35">
      <c r="A5340" t="s">
        <v>446</v>
      </c>
      <c r="B5340" t="s">
        <v>447</v>
      </c>
      <c r="C5340" s="1">
        <v>38.25</v>
      </c>
      <c r="D5340">
        <v>2042025</v>
      </c>
      <c r="E5340">
        <v>4420</v>
      </c>
      <c r="F5340" t="s">
        <v>112</v>
      </c>
      <c r="G5340">
        <v>1101</v>
      </c>
      <c r="H5340" t="str">
        <f>IF(COUNTIF(Aktiva_företag[FO-nummer],ostolaskut_2025[[#This Row],[Toimittajan Y-tunnus]])&gt;0, "JA", "NEJ")</f>
        <v>NEJ</v>
      </c>
    </row>
    <row r="5341" spans="1:8" x14ac:dyDescent="0.35">
      <c r="A5341" t="s">
        <v>446</v>
      </c>
      <c r="B5341" t="s">
        <v>447</v>
      </c>
      <c r="C5341" s="1">
        <v>8.3699999999999992</v>
      </c>
      <c r="D5341">
        <v>2052025</v>
      </c>
      <c r="E5341">
        <v>4420</v>
      </c>
      <c r="F5341" t="s">
        <v>112</v>
      </c>
      <c r="G5341">
        <v>5551</v>
      </c>
      <c r="H5341" t="str">
        <f>IF(COUNTIF(Aktiva_företag[FO-nummer],ostolaskut_2025[[#This Row],[Toimittajan Y-tunnus]])&gt;0, "JA", "NEJ")</f>
        <v>NEJ</v>
      </c>
    </row>
    <row r="5342" spans="1:8" x14ac:dyDescent="0.35">
      <c r="A5342" t="s">
        <v>446</v>
      </c>
      <c r="B5342" t="s">
        <v>447</v>
      </c>
      <c r="C5342" s="1">
        <v>7.65</v>
      </c>
      <c r="D5342">
        <v>2052025</v>
      </c>
      <c r="E5342">
        <v>4420</v>
      </c>
      <c r="F5342" t="s">
        <v>112</v>
      </c>
      <c r="G5342">
        <v>5551</v>
      </c>
      <c r="H5342" t="str">
        <f>IF(COUNTIF(Aktiva_företag[FO-nummer],ostolaskut_2025[[#This Row],[Toimittajan Y-tunnus]])&gt;0, "JA", "NEJ")</f>
        <v>NEJ</v>
      </c>
    </row>
    <row r="5343" spans="1:8" x14ac:dyDescent="0.35">
      <c r="A5343" t="s">
        <v>446</v>
      </c>
      <c r="B5343" t="s">
        <v>447</v>
      </c>
      <c r="C5343" s="1">
        <v>2.35</v>
      </c>
      <c r="D5343">
        <v>2052025</v>
      </c>
      <c r="E5343">
        <v>4500</v>
      </c>
      <c r="F5343" t="s">
        <v>281</v>
      </c>
      <c r="G5343">
        <v>5551</v>
      </c>
      <c r="H5343" t="str">
        <f>IF(COUNTIF(Aktiva_företag[FO-nummer],ostolaskut_2025[[#This Row],[Toimittajan Y-tunnus]])&gt;0, "JA", "NEJ")</f>
        <v>NEJ</v>
      </c>
    </row>
    <row r="5344" spans="1:8" x14ac:dyDescent="0.35">
      <c r="A5344" t="s">
        <v>446</v>
      </c>
      <c r="B5344" t="s">
        <v>447</v>
      </c>
      <c r="C5344" s="1">
        <v>138.6</v>
      </c>
      <c r="D5344">
        <v>2052025</v>
      </c>
      <c r="E5344">
        <v>4440</v>
      </c>
      <c r="F5344" t="s">
        <v>108</v>
      </c>
      <c r="G5344">
        <v>5551</v>
      </c>
      <c r="H5344" t="str">
        <f>IF(COUNTIF(Aktiva_företag[FO-nummer],ostolaskut_2025[[#This Row],[Toimittajan Y-tunnus]])&gt;0, "JA", "NEJ")</f>
        <v>NEJ</v>
      </c>
    </row>
    <row r="5345" spans="1:8" x14ac:dyDescent="0.35">
      <c r="A5345" t="s">
        <v>446</v>
      </c>
      <c r="B5345" t="s">
        <v>447</v>
      </c>
      <c r="C5345" s="1">
        <v>233.16</v>
      </c>
      <c r="D5345">
        <v>2052025</v>
      </c>
      <c r="E5345">
        <v>4423</v>
      </c>
      <c r="F5345" t="s">
        <v>383</v>
      </c>
      <c r="G5345">
        <v>5551</v>
      </c>
      <c r="H5345" t="str">
        <f>IF(COUNTIF(Aktiva_företag[FO-nummer],ostolaskut_2025[[#This Row],[Toimittajan Y-tunnus]])&gt;0, "JA", "NEJ")</f>
        <v>NEJ</v>
      </c>
    </row>
    <row r="5346" spans="1:8" x14ac:dyDescent="0.35">
      <c r="A5346" t="s">
        <v>446</v>
      </c>
      <c r="B5346" t="s">
        <v>447</v>
      </c>
      <c r="C5346" s="1">
        <v>310.52999999999997</v>
      </c>
      <c r="D5346">
        <v>2052025</v>
      </c>
      <c r="E5346">
        <v>4410</v>
      </c>
      <c r="F5346" t="s">
        <v>27</v>
      </c>
      <c r="G5346">
        <v>5551</v>
      </c>
      <c r="H5346" t="str">
        <f>IF(COUNTIF(Aktiva_företag[FO-nummer],ostolaskut_2025[[#This Row],[Toimittajan Y-tunnus]])&gt;0, "JA", "NEJ")</f>
        <v>NEJ</v>
      </c>
    </row>
    <row r="5347" spans="1:8" x14ac:dyDescent="0.35">
      <c r="A5347" t="s">
        <v>446</v>
      </c>
      <c r="B5347" t="s">
        <v>447</v>
      </c>
      <c r="C5347" s="1">
        <v>35.06</v>
      </c>
      <c r="D5347">
        <v>2052025</v>
      </c>
      <c r="E5347">
        <v>4410</v>
      </c>
      <c r="F5347" t="s">
        <v>27</v>
      </c>
      <c r="G5347">
        <v>5551</v>
      </c>
      <c r="H5347" t="str">
        <f>IF(COUNTIF(Aktiva_företag[FO-nummer],ostolaskut_2025[[#This Row],[Toimittajan Y-tunnus]])&gt;0, "JA", "NEJ")</f>
        <v>NEJ</v>
      </c>
    </row>
    <row r="5348" spans="1:8" x14ac:dyDescent="0.35">
      <c r="A5348" t="s">
        <v>446</v>
      </c>
      <c r="B5348" t="s">
        <v>447</v>
      </c>
      <c r="C5348" s="1">
        <v>16.77</v>
      </c>
      <c r="D5348">
        <v>2052025</v>
      </c>
      <c r="E5348">
        <v>4423</v>
      </c>
      <c r="F5348" t="s">
        <v>383</v>
      </c>
      <c r="G5348">
        <v>5551</v>
      </c>
      <c r="H5348" t="str">
        <f>IF(COUNTIF(Aktiva_företag[FO-nummer],ostolaskut_2025[[#This Row],[Toimittajan Y-tunnus]])&gt;0, "JA", "NEJ")</f>
        <v>NEJ</v>
      </c>
    </row>
    <row r="5349" spans="1:8" x14ac:dyDescent="0.35">
      <c r="A5349" t="s">
        <v>446</v>
      </c>
      <c r="B5349" t="s">
        <v>447</v>
      </c>
      <c r="C5349" s="1">
        <v>44.51</v>
      </c>
      <c r="D5349">
        <v>2052025</v>
      </c>
      <c r="E5349">
        <v>4423</v>
      </c>
      <c r="F5349" t="s">
        <v>383</v>
      </c>
      <c r="G5349">
        <v>1101</v>
      </c>
      <c r="H5349" t="str">
        <f>IF(COUNTIF(Aktiva_företag[FO-nummer],ostolaskut_2025[[#This Row],[Toimittajan Y-tunnus]])&gt;0, "JA", "NEJ")</f>
        <v>NEJ</v>
      </c>
    </row>
    <row r="5350" spans="1:8" x14ac:dyDescent="0.35">
      <c r="A5350" t="s">
        <v>446</v>
      </c>
      <c r="B5350" t="s">
        <v>447</v>
      </c>
      <c r="C5350" s="1">
        <v>0.23</v>
      </c>
      <c r="D5350">
        <v>2052025</v>
      </c>
      <c r="E5350">
        <v>4520</v>
      </c>
      <c r="F5350" t="s">
        <v>117</v>
      </c>
      <c r="G5350">
        <v>1102</v>
      </c>
      <c r="H5350" t="str">
        <f>IF(COUNTIF(Aktiva_företag[FO-nummer],ostolaskut_2025[[#This Row],[Toimittajan Y-tunnus]])&gt;0, "JA", "NEJ")</f>
        <v>NEJ</v>
      </c>
    </row>
    <row r="5351" spans="1:8" x14ac:dyDescent="0.35">
      <c r="A5351" t="s">
        <v>446</v>
      </c>
      <c r="B5351" t="s">
        <v>447</v>
      </c>
      <c r="C5351" s="1">
        <v>18.57</v>
      </c>
      <c r="D5351">
        <v>2052025</v>
      </c>
      <c r="E5351">
        <v>4470</v>
      </c>
      <c r="F5351" t="s">
        <v>20</v>
      </c>
      <c r="G5351">
        <v>3551</v>
      </c>
      <c r="H5351" t="str">
        <f>IF(COUNTIF(Aktiva_företag[FO-nummer],ostolaskut_2025[[#This Row],[Toimittajan Y-tunnus]])&gt;0, "JA", "NEJ")</f>
        <v>NEJ</v>
      </c>
    </row>
    <row r="5352" spans="1:8" x14ac:dyDescent="0.35">
      <c r="A5352" t="s">
        <v>446</v>
      </c>
      <c r="B5352" t="s">
        <v>447</v>
      </c>
      <c r="C5352" s="1">
        <v>25.41</v>
      </c>
      <c r="D5352">
        <v>2052025</v>
      </c>
      <c r="E5352">
        <v>4520</v>
      </c>
      <c r="F5352" t="s">
        <v>117</v>
      </c>
      <c r="G5352">
        <v>1102</v>
      </c>
      <c r="H5352" t="str">
        <f>IF(COUNTIF(Aktiva_företag[FO-nummer],ostolaskut_2025[[#This Row],[Toimittajan Y-tunnus]])&gt;0, "JA", "NEJ")</f>
        <v>NEJ</v>
      </c>
    </row>
    <row r="5353" spans="1:8" x14ac:dyDescent="0.35">
      <c r="A5353" t="s">
        <v>446</v>
      </c>
      <c r="B5353" t="s">
        <v>447</v>
      </c>
      <c r="C5353" s="1">
        <v>10.14</v>
      </c>
      <c r="D5353">
        <v>2052025</v>
      </c>
      <c r="E5353">
        <v>4600</v>
      </c>
      <c r="F5353" t="s">
        <v>120</v>
      </c>
      <c r="G5353">
        <v>5501</v>
      </c>
      <c r="H5353" t="str">
        <f>IF(COUNTIF(Aktiva_företag[FO-nummer],ostolaskut_2025[[#This Row],[Toimittajan Y-tunnus]])&gt;0, "JA", "NEJ")</f>
        <v>NEJ</v>
      </c>
    </row>
    <row r="5354" spans="1:8" x14ac:dyDescent="0.35">
      <c r="A5354" t="s">
        <v>446</v>
      </c>
      <c r="B5354" t="s">
        <v>447</v>
      </c>
      <c r="C5354" s="1">
        <v>4.71</v>
      </c>
      <c r="D5354">
        <v>2052025</v>
      </c>
      <c r="E5354">
        <v>4600</v>
      </c>
      <c r="F5354" t="s">
        <v>120</v>
      </c>
      <c r="G5354">
        <v>5501</v>
      </c>
      <c r="H5354" t="str">
        <f>IF(COUNTIF(Aktiva_företag[FO-nummer],ostolaskut_2025[[#This Row],[Toimittajan Y-tunnus]])&gt;0, "JA", "NEJ")</f>
        <v>NEJ</v>
      </c>
    </row>
    <row r="5355" spans="1:8" x14ac:dyDescent="0.35">
      <c r="A5355" t="s">
        <v>446</v>
      </c>
      <c r="B5355" t="s">
        <v>447</v>
      </c>
      <c r="C5355" s="1">
        <v>31.66</v>
      </c>
      <c r="D5355">
        <v>2052025</v>
      </c>
      <c r="E5355">
        <v>4520</v>
      </c>
      <c r="F5355" t="s">
        <v>117</v>
      </c>
      <c r="G5355">
        <v>1101</v>
      </c>
      <c r="H5355" t="str">
        <f>IF(COUNTIF(Aktiva_företag[FO-nummer],ostolaskut_2025[[#This Row],[Toimittajan Y-tunnus]])&gt;0, "JA", "NEJ")</f>
        <v>NEJ</v>
      </c>
    </row>
    <row r="5356" spans="1:8" x14ac:dyDescent="0.35">
      <c r="A5356" t="s">
        <v>446</v>
      </c>
      <c r="B5356" t="s">
        <v>447</v>
      </c>
      <c r="C5356" s="1">
        <v>41.05</v>
      </c>
      <c r="D5356">
        <v>2052025</v>
      </c>
      <c r="E5356">
        <v>4420</v>
      </c>
      <c r="F5356" t="s">
        <v>112</v>
      </c>
      <c r="G5356">
        <v>5501</v>
      </c>
      <c r="H5356" t="str">
        <f>IF(COUNTIF(Aktiva_företag[FO-nummer],ostolaskut_2025[[#This Row],[Toimittajan Y-tunnus]])&gt;0, "JA", "NEJ")</f>
        <v>NEJ</v>
      </c>
    </row>
    <row r="5357" spans="1:8" x14ac:dyDescent="0.35">
      <c r="A5357" t="s">
        <v>446</v>
      </c>
      <c r="B5357" t="s">
        <v>447</v>
      </c>
      <c r="C5357" s="1">
        <v>12.1</v>
      </c>
      <c r="D5357">
        <v>2052025</v>
      </c>
      <c r="E5357">
        <v>4600</v>
      </c>
      <c r="F5357" t="s">
        <v>120</v>
      </c>
      <c r="G5357">
        <v>5501</v>
      </c>
      <c r="H5357" t="str">
        <f>IF(COUNTIF(Aktiva_företag[FO-nummer],ostolaskut_2025[[#This Row],[Toimittajan Y-tunnus]])&gt;0, "JA", "NEJ")</f>
        <v>NEJ</v>
      </c>
    </row>
    <row r="5358" spans="1:8" x14ac:dyDescent="0.35">
      <c r="A5358" t="s">
        <v>446</v>
      </c>
      <c r="B5358" t="s">
        <v>447</v>
      </c>
      <c r="C5358" s="1">
        <v>75.900000000000006</v>
      </c>
      <c r="D5358">
        <v>2052025</v>
      </c>
      <c r="E5358">
        <v>4360</v>
      </c>
      <c r="F5358" t="s">
        <v>76</v>
      </c>
      <c r="G5358">
        <v>5551</v>
      </c>
      <c r="H5358" t="str">
        <f>IF(COUNTIF(Aktiva_företag[FO-nummer],ostolaskut_2025[[#This Row],[Toimittajan Y-tunnus]])&gt;0, "JA", "NEJ")</f>
        <v>NEJ</v>
      </c>
    </row>
    <row r="5359" spans="1:8" x14ac:dyDescent="0.35">
      <c r="A5359" t="s">
        <v>446</v>
      </c>
      <c r="B5359" t="s">
        <v>447</v>
      </c>
      <c r="C5359" s="1">
        <v>2.39</v>
      </c>
      <c r="D5359">
        <v>2052025</v>
      </c>
      <c r="E5359">
        <v>4350</v>
      </c>
      <c r="F5359" t="s">
        <v>183</v>
      </c>
      <c r="G5359">
        <v>5551</v>
      </c>
      <c r="H5359" t="str">
        <f>IF(COUNTIF(Aktiva_företag[FO-nummer],ostolaskut_2025[[#This Row],[Toimittajan Y-tunnus]])&gt;0, "JA", "NEJ")</f>
        <v>NEJ</v>
      </c>
    </row>
    <row r="5360" spans="1:8" x14ac:dyDescent="0.35">
      <c r="A5360" t="s">
        <v>446</v>
      </c>
      <c r="B5360" t="s">
        <v>447</v>
      </c>
      <c r="C5360" s="1">
        <v>10</v>
      </c>
      <c r="D5360">
        <v>2052025</v>
      </c>
      <c r="E5360">
        <v>4601</v>
      </c>
      <c r="F5360" t="s">
        <v>132</v>
      </c>
      <c r="G5360">
        <v>5551</v>
      </c>
      <c r="H5360" t="str">
        <f>IF(COUNTIF(Aktiva_företag[FO-nummer],ostolaskut_2025[[#This Row],[Toimittajan Y-tunnus]])&gt;0, "JA", "NEJ")</f>
        <v>NEJ</v>
      </c>
    </row>
    <row r="5361" spans="1:8" x14ac:dyDescent="0.35">
      <c r="A5361" t="s">
        <v>446</v>
      </c>
      <c r="B5361" t="s">
        <v>447</v>
      </c>
      <c r="C5361" s="1">
        <v>53</v>
      </c>
      <c r="D5361">
        <v>2052025</v>
      </c>
      <c r="E5361">
        <v>4341</v>
      </c>
      <c r="F5361" t="s">
        <v>57</v>
      </c>
      <c r="G5361">
        <v>5551</v>
      </c>
      <c r="H5361" t="str">
        <f>IF(COUNTIF(Aktiva_företag[FO-nummer],ostolaskut_2025[[#This Row],[Toimittajan Y-tunnus]])&gt;0, "JA", "NEJ")</f>
        <v>NEJ</v>
      </c>
    </row>
    <row r="5362" spans="1:8" x14ac:dyDescent="0.35">
      <c r="A5362" t="s">
        <v>446</v>
      </c>
      <c r="B5362" t="s">
        <v>447</v>
      </c>
      <c r="C5362" s="1">
        <v>215.93</v>
      </c>
      <c r="D5362">
        <v>2052025</v>
      </c>
      <c r="E5362">
        <v>4341</v>
      </c>
      <c r="F5362" t="s">
        <v>57</v>
      </c>
      <c r="G5362">
        <v>5501</v>
      </c>
      <c r="H5362" t="str">
        <f>IF(COUNTIF(Aktiva_företag[FO-nummer],ostolaskut_2025[[#This Row],[Toimittajan Y-tunnus]])&gt;0, "JA", "NEJ")</f>
        <v>NEJ</v>
      </c>
    </row>
    <row r="5363" spans="1:8" x14ac:dyDescent="0.35">
      <c r="A5363" t="s">
        <v>446</v>
      </c>
      <c r="B5363" t="s">
        <v>447</v>
      </c>
      <c r="C5363" s="1">
        <v>36.26</v>
      </c>
      <c r="D5363">
        <v>2052025</v>
      </c>
      <c r="E5363">
        <v>4341</v>
      </c>
      <c r="F5363" t="s">
        <v>57</v>
      </c>
      <c r="G5363">
        <v>5501</v>
      </c>
      <c r="H5363" t="str">
        <f>IF(COUNTIF(Aktiva_företag[FO-nummer],ostolaskut_2025[[#This Row],[Toimittajan Y-tunnus]])&gt;0, "JA", "NEJ")</f>
        <v>NEJ</v>
      </c>
    </row>
    <row r="5364" spans="1:8" x14ac:dyDescent="0.35">
      <c r="A5364" t="s">
        <v>446</v>
      </c>
      <c r="B5364" t="s">
        <v>447</v>
      </c>
      <c r="C5364" s="1">
        <v>89.64</v>
      </c>
      <c r="D5364">
        <v>2062025</v>
      </c>
      <c r="E5364">
        <v>4410</v>
      </c>
      <c r="F5364" t="s">
        <v>27</v>
      </c>
      <c r="G5364">
        <v>1101</v>
      </c>
      <c r="H5364" t="str">
        <f>IF(COUNTIF(Aktiva_företag[FO-nummer],ostolaskut_2025[[#This Row],[Toimittajan Y-tunnus]])&gt;0, "JA", "NEJ")</f>
        <v>NEJ</v>
      </c>
    </row>
    <row r="5365" spans="1:8" x14ac:dyDescent="0.35">
      <c r="A5365" t="s">
        <v>446</v>
      </c>
      <c r="B5365" t="s">
        <v>447</v>
      </c>
      <c r="C5365" s="1">
        <v>84.44</v>
      </c>
      <c r="D5365">
        <v>2062025</v>
      </c>
      <c r="E5365">
        <v>4420</v>
      </c>
      <c r="F5365" t="s">
        <v>112</v>
      </c>
      <c r="G5365">
        <v>1101</v>
      </c>
      <c r="H5365" t="str">
        <f>IF(COUNTIF(Aktiva_företag[FO-nummer],ostolaskut_2025[[#This Row],[Toimittajan Y-tunnus]])&gt;0, "JA", "NEJ")</f>
        <v>NEJ</v>
      </c>
    </row>
    <row r="5366" spans="1:8" x14ac:dyDescent="0.35">
      <c r="A5366" t="s">
        <v>446</v>
      </c>
      <c r="B5366" t="s">
        <v>447</v>
      </c>
      <c r="C5366" s="1">
        <v>16.28</v>
      </c>
      <c r="D5366">
        <v>2062025</v>
      </c>
      <c r="E5366">
        <v>4470</v>
      </c>
      <c r="F5366" t="s">
        <v>20</v>
      </c>
      <c r="G5366">
        <v>3551</v>
      </c>
      <c r="H5366" t="str">
        <f>IF(COUNTIF(Aktiva_företag[FO-nummer],ostolaskut_2025[[#This Row],[Toimittajan Y-tunnus]])&gt;0, "JA", "NEJ")</f>
        <v>NEJ</v>
      </c>
    </row>
    <row r="5367" spans="1:8" x14ac:dyDescent="0.35">
      <c r="A5367" t="s">
        <v>446</v>
      </c>
      <c r="B5367" t="s">
        <v>447</v>
      </c>
      <c r="C5367" s="1">
        <v>137.72</v>
      </c>
      <c r="D5367">
        <v>2062025</v>
      </c>
      <c r="E5367">
        <v>4410</v>
      </c>
      <c r="F5367" t="s">
        <v>27</v>
      </c>
      <c r="G5367">
        <v>5501</v>
      </c>
      <c r="H5367" t="str">
        <f>IF(COUNTIF(Aktiva_företag[FO-nummer],ostolaskut_2025[[#This Row],[Toimittajan Y-tunnus]])&gt;0, "JA", "NEJ")</f>
        <v>NEJ</v>
      </c>
    </row>
    <row r="5368" spans="1:8" x14ac:dyDescent="0.35">
      <c r="A5368" t="s">
        <v>446</v>
      </c>
      <c r="B5368" t="s">
        <v>447</v>
      </c>
      <c r="C5368" s="1">
        <v>4.3899999999999997</v>
      </c>
      <c r="D5368">
        <v>2062025</v>
      </c>
      <c r="E5368">
        <v>4470</v>
      </c>
      <c r="F5368" t="s">
        <v>20</v>
      </c>
      <c r="G5368">
        <v>1101</v>
      </c>
      <c r="H5368" t="str">
        <f>IF(COUNTIF(Aktiva_företag[FO-nummer],ostolaskut_2025[[#This Row],[Toimittajan Y-tunnus]])&gt;0, "JA", "NEJ")</f>
        <v>NEJ</v>
      </c>
    </row>
    <row r="5369" spans="1:8" x14ac:dyDescent="0.35">
      <c r="A5369" t="s">
        <v>446</v>
      </c>
      <c r="B5369" t="s">
        <v>447</v>
      </c>
      <c r="C5369" s="1">
        <v>52.5</v>
      </c>
      <c r="D5369">
        <v>2062025</v>
      </c>
      <c r="E5369">
        <v>4470</v>
      </c>
      <c r="F5369" t="s">
        <v>20</v>
      </c>
      <c r="G5369">
        <v>5501</v>
      </c>
      <c r="H5369" t="str">
        <f>IF(COUNTIF(Aktiva_företag[FO-nummer],ostolaskut_2025[[#This Row],[Toimittajan Y-tunnus]])&gt;0, "JA", "NEJ")</f>
        <v>NEJ</v>
      </c>
    </row>
    <row r="5370" spans="1:8" x14ac:dyDescent="0.35">
      <c r="A5370" t="s">
        <v>446</v>
      </c>
      <c r="B5370" t="s">
        <v>447</v>
      </c>
      <c r="C5370" s="1">
        <v>53.47</v>
      </c>
      <c r="D5370">
        <v>2062025</v>
      </c>
      <c r="E5370">
        <v>4341</v>
      </c>
      <c r="F5370" t="s">
        <v>57</v>
      </c>
      <c r="G5370">
        <v>5551</v>
      </c>
      <c r="H5370" t="str">
        <f>IF(COUNTIF(Aktiva_företag[FO-nummer],ostolaskut_2025[[#This Row],[Toimittajan Y-tunnus]])&gt;0, "JA", "NEJ")</f>
        <v>NEJ</v>
      </c>
    </row>
    <row r="5371" spans="1:8" x14ac:dyDescent="0.35">
      <c r="A5371" t="s">
        <v>446</v>
      </c>
      <c r="B5371" t="s">
        <v>447</v>
      </c>
      <c r="C5371" s="1">
        <v>139.9</v>
      </c>
      <c r="D5371">
        <v>2062025</v>
      </c>
      <c r="E5371">
        <v>4341</v>
      </c>
      <c r="F5371" t="s">
        <v>57</v>
      </c>
      <c r="G5371">
        <v>5551</v>
      </c>
      <c r="H5371" t="str">
        <f>IF(COUNTIF(Aktiva_företag[FO-nummer],ostolaskut_2025[[#This Row],[Toimittajan Y-tunnus]])&gt;0, "JA", "NEJ")</f>
        <v>NEJ</v>
      </c>
    </row>
    <row r="5372" spans="1:8" x14ac:dyDescent="0.35">
      <c r="A5372" t="s">
        <v>446</v>
      </c>
      <c r="B5372" t="s">
        <v>447</v>
      </c>
      <c r="C5372" s="1">
        <v>3.95</v>
      </c>
      <c r="D5372">
        <v>2062025</v>
      </c>
      <c r="E5372">
        <v>4520</v>
      </c>
      <c r="F5372" t="s">
        <v>117</v>
      </c>
      <c r="G5372">
        <v>5551</v>
      </c>
      <c r="H5372" t="str">
        <f>IF(COUNTIF(Aktiva_företag[FO-nummer],ostolaskut_2025[[#This Row],[Toimittajan Y-tunnus]])&gt;0, "JA", "NEJ")</f>
        <v>NEJ</v>
      </c>
    </row>
    <row r="5373" spans="1:8" x14ac:dyDescent="0.35">
      <c r="A5373" t="s">
        <v>446</v>
      </c>
      <c r="B5373" t="s">
        <v>447</v>
      </c>
      <c r="C5373" s="1">
        <v>11.71</v>
      </c>
      <c r="D5373">
        <v>2062025</v>
      </c>
      <c r="E5373">
        <v>4420</v>
      </c>
      <c r="F5373" t="s">
        <v>112</v>
      </c>
      <c r="G5373">
        <v>5551</v>
      </c>
      <c r="H5373" t="str">
        <f>IF(COUNTIF(Aktiva_företag[FO-nummer],ostolaskut_2025[[#This Row],[Toimittajan Y-tunnus]])&gt;0, "JA", "NEJ")</f>
        <v>NEJ</v>
      </c>
    </row>
    <row r="5374" spans="1:8" x14ac:dyDescent="0.35">
      <c r="A5374" t="s">
        <v>446</v>
      </c>
      <c r="B5374" t="s">
        <v>447</v>
      </c>
      <c r="C5374" s="1">
        <v>401.32</v>
      </c>
      <c r="D5374">
        <v>2062025</v>
      </c>
      <c r="E5374">
        <v>4410</v>
      </c>
      <c r="F5374" t="s">
        <v>27</v>
      </c>
      <c r="G5374">
        <v>5551</v>
      </c>
      <c r="H5374" t="str">
        <f>IF(COUNTIF(Aktiva_företag[FO-nummer],ostolaskut_2025[[#This Row],[Toimittajan Y-tunnus]])&gt;0, "JA", "NEJ")</f>
        <v>NEJ</v>
      </c>
    </row>
    <row r="5375" spans="1:8" x14ac:dyDescent="0.35">
      <c r="A5375" t="s">
        <v>446</v>
      </c>
      <c r="B5375" t="s">
        <v>447</v>
      </c>
      <c r="C5375" s="1">
        <v>56.58</v>
      </c>
      <c r="D5375">
        <v>2062025</v>
      </c>
      <c r="E5375">
        <v>4410</v>
      </c>
      <c r="F5375" t="s">
        <v>27</v>
      </c>
      <c r="G5375">
        <v>5551</v>
      </c>
      <c r="H5375" t="str">
        <f>IF(COUNTIF(Aktiva_företag[FO-nummer],ostolaskut_2025[[#This Row],[Toimittajan Y-tunnus]])&gt;0, "JA", "NEJ")</f>
        <v>NEJ</v>
      </c>
    </row>
    <row r="5376" spans="1:8" x14ac:dyDescent="0.35">
      <c r="A5376" t="s">
        <v>446</v>
      </c>
      <c r="B5376" t="s">
        <v>447</v>
      </c>
      <c r="C5376" s="1">
        <v>5</v>
      </c>
      <c r="D5376">
        <v>2062025</v>
      </c>
      <c r="E5376">
        <v>4423</v>
      </c>
      <c r="F5376" t="s">
        <v>383</v>
      </c>
      <c r="G5376">
        <v>5551</v>
      </c>
      <c r="H5376" t="str">
        <f>IF(COUNTIF(Aktiva_företag[FO-nummer],ostolaskut_2025[[#This Row],[Toimittajan Y-tunnus]])&gt;0, "JA", "NEJ")</f>
        <v>NEJ</v>
      </c>
    </row>
    <row r="5377" spans="1:8" x14ac:dyDescent="0.35">
      <c r="A5377" t="s">
        <v>446</v>
      </c>
      <c r="B5377" t="s">
        <v>447</v>
      </c>
      <c r="C5377" s="1">
        <v>115.61</v>
      </c>
      <c r="D5377">
        <v>2062025</v>
      </c>
      <c r="E5377">
        <v>4420</v>
      </c>
      <c r="F5377" t="s">
        <v>112</v>
      </c>
      <c r="G5377">
        <v>5551</v>
      </c>
      <c r="H5377" t="str">
        <f>IF(COUNTIF(Aktiva_företag[FO-nummer],ostolaskut_2025[[#This Row],[Toimittajan Y-tunnus]])&gt;0, "JA", "NEJ")</f>
        <v>NEJ</v>
      </c>
    </row>
    <row r="5378" spans="1:8" x14ac:dyDescent="0.35">
      <c r="A5378" t="s">
        <v>446</v>
      </c>
      <c r="B5378" t="s">
        <v>447</v>
      </c>
      <c r="C5378" s="1">
        <v>97.37</v>
      </c>
      <c r="D5378">
        <v>2062025</v>
      </c>
      <c r="E5378">
        <v>4423</v>
      </c>
      <c r="F5378" t="s">
        <v>383</v>
      </c>
      <c r="G5378">
        <v>5501</v>
      </c>
      <c r="H5378" t="str">
        <f>IF(COUNTIF(Aktiva_företag[FO-nummer],ostolaskut_2025[[#This Row],[Toimittajan Y-tunnus]])&gt;0, "JA", "NEJ")</f>
        <v>NEJ</v>
      </c>
    </row>
    <row r="5379" spans="1:8" x14ac:dyDescent="0.35">
      <c r="A5379" t="s">
        <v>446</v>
      </c>
      <c r="B5379" t="s">
        <v>447</v>
      </c>
      <c r="C5379" s="1">
        <v>189.47</v>
      </c>
      <c r="D5379">
        <v>2062025</v>
      </c>
      <c r="E5379">
        <v>4410</v>
      </c>
      <c r="F5379" t="s">
        <v>27</v>
      </c>
      <c r="G5379">
        <v>5501</v>
      </c>
      <c r="H5379" t="str">
        <f>IF(COUNTIF(Aktiva_företag[FO-nummer],ostolaskut_2025[[#This Row],[Toimittajan Y-tunnus]])&gt;0, "JA", "NEJ")</f>
        <v>NEJ</v>
      </c>
    </row>
    <row r="5380" spans="1:8" x14ac:dyDescent="0.35">
      <c r="A5380" t="s">
        <v>446</v>
      </c>
      <c r="B5380" t="s">
        <v>447</v>
      </c>
      <c r="C5380" s="1">
        <v>76.22</v>
      </c>
      <c r="D5380">
        <v>2062025</v>
      </c>
      <c r="E5380">
        <v>4510</v>
      </c>
      <c r="F5380" t="s">
        <v>101</v>
      </c>
      <c r="G5380">
        <v>5501</v>
      </c>
      <c r="H5380" t="str">
        <f>IF(COUNTIF(Aktiva_företag[FO-nummer],ostolaskut_2025[[#This Row],[Toimittajan Y-tunnus]])&gt;0, "JA", "NEJ")</f>
        <v>NEJ</v>
      </c>
    </row>
    <row r="5381" spans="1:8" x14ac:dyDescent="0.35">
      <c r="A5381" t="s">
        <v>446</v>
      </c>
      <c r="B5381" t="s">
        <v>447</v>
      </c>
      <c r="C5381" s="1">
        <v>30.8</v>
      </c>
      <c r="D5381">
        <v>2062025</v>
      </c>
      <c r="E5381">
        <v>4350</v>
      </c>
      <c r="F5381" t="s">
        <v>183</v>
      </c>
      <c r="G5381">
        <v>5551</v>
      </c>
      <c r="H5381" t="str">
        <f>IF(COUNTIF(Aktiva_företag[FO-nummer],ostolaskut_2025[[#This Row],[Toimittajan Y-tunnus]])&gt;0, "JA", "NEJ")</f>
        <v>NEJ</v>
      </c>
    </row>
    <row r="5382" spans="1:8" x14ac:dyDescent="0.35">
      <c r="A5382" t="s">
        <v>446</v>
      </c>
      <c r="B5382" t="s">
        <v>447</v>
      </c>
      <c r="C5382" s="1">
        <v>21.93</v>
      </c>
      <c r="D5382">
        <v>2072025</v>
      </c>
      <c r="E5382">
        <v>1187</v>
      </c>
      <c r="F5382" t="s">
        <v>1378</v>
      </c>
      <c r="G5382">
        <v>5551</v>
      </c>
      <c r="H5382" t="str">
        <f>IF(COUNTIF(Aktiva_företag[FO-nummer],ostolaskut_2025[[#This Row],[Toimittajan Y-tunnus]])&gt;0, "JA", "NEJ")</f>
        <v>NEJ</v>
      </c>
    </row>
    <row r="5383" spans="1:8" x14ac:dyDescent="0.35">
      <c r="A5383" t="s">
        <v>446</v>
      </c>
      <c r="B5383" t="s">
        <v>447</v>
      </c>
      <c r="C5383" s="1">
        <v>12.28</v>
      </c>
      <c r="D5383">
        <v>2072025</v>
      </c>
      <c r="E5383">
        <v>1187</v>
      </c>
      <c r="F5383" t="s">
        <v>1378</v>
      </c>
      <c r="G5383">
        <v>5551</v>
      </c>
      <c r="H5383" t="str">
        <f>IF(COUNTIF(Aktiva_företag[FO-nummer],ostolaskut_2025[[#This Row],[Toimittajan Y-tunnus]])&gt;0, "JA", "NEJ")</f>
        <v>NEJ</v>
      </c>
    </row>
    <row r="5384" spans="1:8" x14ac:dyDescent="0.35">
      <c r="A5384" t="s">
        <v>446</v>
      </c>
      <c r="B5384" t="s">
        <v>447</v>
      </c>
      <c r="C5384" s="1">
        <v>13.16</v>
      </c>
      <c r="D5384">
        <v>2072025</v>
      </c>
      <c r="E5384">
        <v>1187</v>
      </c>
      <c r="F5384" t="s">
        <v>1378</v>
      </c>
      <c r="G5384">
        <v>5551</v>
      </c>
      <c r="H5384" t="str">
        <f>IF(COUNTIF(Aktiva_företag[FO-nummer],ostolaskut_2025[[#This Row],[Toimittajan Y-tunnus]])&gt;0, "JA", "NEJ")</f>
        <v>NEJ</v>
      </c>
    </row>
    <row r="5385" spans="1:8" x14ac:dyDescent="0.35">
      <c r="A5385" t="s">
        <v>446</v>
      </c>
      <c r="B5385" t="s">
        <v>447</v>
      </c>
      <c r="C5385" s="1">
        <v>28.95</v>
      </c>
      <c r="D5385">
        <v>2072025</v>
      </c>
      <c r="E5385">
        <v>1187</v>
      </c>
      <c r="F5385" t="s">
        <v>1378</v>
      </c>
      <c r="G5385">
        <v>5551</v>
      </c>
      <c r="H5385" t="str">
        <f>IF(COUNTIF(Aktiva_företag[FO-nummer],ostolaskut_2025[[#This Row],[Toimittajan Y-tunnus]])&gt;0, "JA", "NEJ")</f>
        <v>NEJ</v>
      </c>
    </row>
    <row r="5386" spans="1:8" x14ac:dyDescent="0.35">
      <c r="A5386" t="s">
        <v>446</v>
      </c>
      <c r="B5386" t="s">
        <v>447</v>
      </c>
      <c r="C5386" s="1">
        <v>52.5</v>
      </c>
      <c r="D5386">
        <v>2072025</v>
      </c>
      <c r="E5386">
        <v>4341</v>
      </c>
      <c r="F5386" t="s">
        <v>57</v>
      </c>
      <c r="G5386">
        <v>5551</v>
      </c>
      <c r="H5386" t="str">
        <f>IF(COUNTIF(Aktiva_företag[FO-nummer],ostolaskut_2025[[#This Row],[Toimittajan Y-tunnus]])&gt;0, "JA", "NEJ")</f>
        <v>NEJ</v>
      </c>
    </row>
    <row r="5387" spans="1:8" x14ac:dyDescent="0.35">
      <c r="A5387" t="s">
        <v>446</v>
      </c>
      <c r="B5387" t="s">
        <v>447</v>
      </c>
      <c r="C5387" s="1">
        <v>38.99</v>
      </c>
      <c r="D5387">
        <v>2072025</v>
      </c>
      <c r="E5387">
        <v>4520</v>
      </c>
      <c r="F5387" t="s">
        <v>117</v>
      </c>
      <c r="G5387">
        <v>5551</v>
      </c>
      <c r="H5387" t="str">
        <f>IF(COUNTIF(Aktiva_företag[FO-nummer],ostolaskut_2025[[#This Row],[Toimittajan Y-tunnus]])&gt;0, "JA", "NEJ")</f>
        <v>NEJ</v>
      </c>
    </row>
    <row r="5388" spans="1:8" x14ac:dyDescent="0.35">
      <c r="A5388" t="s">
        <v>446</v>
      </c>
      <c r="B5388" t="s">
        <v>447</v>
      </c>
      <c r="C5388" s="1">
        <v>6.69</v>
      </c>
      <c r="D5388">
        <v>2072025</v>
      </c>
      <c r="E5388">
        <v>4423</v>
      </c>
      <c r="F5388" t="s">
        <v>383</v>
      </c>
      <c r="G5388">
        <v>5551</v>
      </c>
      <c r="H5388" t="str">
        <f>IF(COUNTIF(Aktiva_företag[FO-nummer],ostolaskut_2025[[#This Row],[Toimittajan Y-tunnus]])&gt;0, "JA", "NEJ")</f>
        <v>NEJ</v>
      </c>
    </row>
    <row r="5389" spans="1:8" x14ac:dyDescent="0.35">
      <c r="A5389" t="s">
        <v>446</v>
      </c>
      <c r="B5389" t="s">
        <v>447</v>
      </c>
      <c r="C5389" s="1">
        <v>2.52</v>
      </c>
      <c r="D5389">
        <v>2072025</v>
      </c>
      <c r="E5389">
        <v>4600</v>
      </c>
      <c r="F5389" t="s">
        <v>120</v>
      </c>
      <c r="G5389">
        <v>5551</v>
      </c>
      <c r="H5389" t="str">
        <f>IF(COUNTIF(Aktiva_företag[FO-nummer],ostolaskut_2025[[#This Row],[Toimittajan Y-tunnus]])&gt;0, "JA", "NEJ")</f>
        <v>NEJ</v>
      </c>
    </row>
    <row r="5390" spans="1:8" x14ac:dyDescent="0.35">
      <c r="A5390" t="s">
        <v>446</v>
      </c>
      <c r="B5390" t="s">
        <v>447</v>
      </c>
      <c r="C5390" s="1">
        <v>15.75</v>
      </c>
      <c r="D5390">
        <v>2072025</v>
      </c>
      <c r="E5390">
        <v>4600</v>
      </c>
      <c r="F5390" t="s">
        <v>120</v>
      </c>
      <c r="G5390">
        <v>5551</v>
      </c>
      <c r="H5390" t="str">
        <f>IF(COUNTIF(Aktiva_företag[FO-nummer],ostolaskut_2025[[#This Row],[Toimittajan Y-tunnus]])&gt;0, "JA", "NEJ")</f>
        <v>NEJ</v>
      </c>
    </row>
    <row r="5391" spans="1:8" x14ac:dyDescent="0.35">
      <c r="A5391" t="s">
        <v>446</v>
      </c>
      <c r="B5391" t="s">
        <v>447</v>
      </c>
      <c r="C5391" s="1">
        <v>16.91</v>
      </c>
      <c r="D5391">
        <v>2072025</v>
      </c>
      <c r="E5391">
        <v>4470</v>
      </c>
      <c r="F5391" t="s">
        <v>20</v>
      </c>
      <c r="G5391">
        <v>3551</v>
      </c>
      <c r="H5391" t="str">
        <f>IF(COUNTIF(Aktiva_företag[FO-nummer],ostolaskut_2025[[#This Row],[Toimittajan Y-tunnus]])&gt;0, "JA", "NEJ")</f>
        <v>NEJ</v>
      </c>
    </row>
    <row r="5392" spans="1:8" x14ac:dyDescent="0.35">
      <c r="A5392" t="s">
        <v>446</v>
      </c>
      <c r="B5392" t="s">
        <v>447</v>
      </c>
      <c r="C5392" s="1">
        <v>446.18</v>
      </c>
      <c r="D5392">
        <v>4082025</v>
      </c>
      <c r="E5392">
        <v>4341</v>
      </c>
      <c r="F5392" t="s">
        <v>57</v>
      </c>
      <c r="G5392">
        <v>5551</v>
      </c>
      <c r="H5392" t="str">
        <f>IF(COUNTIF(Aktiva_företag[FO-nummer],ostolaskut_2025[[#This Row],[Toimittajan Y-tunnus]])&gt;0, "JA", "NEJ")</f>
        <v>NEJ</v>
      </c>
    </row>
    <row r="5393" spans="1:8" x14ac:dyDescent="0.35">
      <c r="A5393" t="s">
        <v>446</v>
      </c>
      <c r="B5393" t="s">
        <v>447</v>
      </c>
      <c r="C5393" s="1">
        <v>15.79</v>
      </c>
      <c r="D5393">
        <v>4082025</v>
      </c>
      <c r="E5393">
        <v>4520</v>
      </c>
      <c r="F5393" t="s">
        <v>117</v>
      </c>
      <c r="G5393">
        <v>1101</v>
      </c>
      <c r="H5393" t="str">
        <f>IF(COUNTIF(Aktiva_företag[FO-nummer],ostolaskut_2025[[#This Row],[Toimittajan Y-tunnus]])&gt;0, "JA", "NEJ")</f>
        <v>NEJ</v>
      </c>
    </row>
    <row r="5394" spans="1:8" x14ac:dyDescent="0.35">
      <c r="A5394" t="s">
        <v>446</v>
      </c>
      <c r="B5394" t="s">
        <v>447</v>
      </c>
      <c r="C5394" s="1">
        <v>15.93</v>
      </c>
      <c r="D5394">
        <v>4082025</v>
      </c>
      <c r="E5394">
        <v>4470</v>
      </c>
      <c r="F5394" t="s">
        <v>20</v>
      </c>
      <c r="G5394">
        <v>3551</v>
      </c>
      <c r="H5394" t="str">
        <f>IF(COUNTIF(Aktiva_företag[FO-nummer],ostolaskut_2025[[#This Row],[Toimittajan Y-tunnus]])&gt;0, "JA", "NEJ")</f>
        <v>NEJ</v>
      </c>
    </row>
    <row r="5395" spans="1:8" x14ac:dyDescent="0.35">
      <c r="A5395" t="s">
        <v>446</v>
      </c>
      <c r="B5395" t="s">
        <v>447</v>
      </c>
      <c r="C5395" s="1">
        <v>51.92</v>
      </c>
      <c r="D5395">
        <v>4082025</v>
      </c>
      <c r="E5395">
        <v>4341</v>
      </c>
      <c r="F5395" t="s">
        <v>57</v>
      </c>
      <c r="G5395">
        <v>5551</v>
      </c>
      <c r="H5395" t="str">
        <f>IF(COUNTIF(Aktiva_företag[FO-nummer],ostolaskut_2025[[#This Row],[Toimittajan Y-tunnus]])&gt;0, "JA", "NEJ")</f>
        <v>NEJ</v>
      </c>
    </row>
    <row r="5396" spans="1:8" x14ac:dyDescent="0.35">
      <c r="A5396" t="s">
        <v>446</v>
      </c>
      <c r="B5396" t="s">
        <v>447</v>
      </c>
      <c r="C5396" s="1">
        <v>2146.3000000000002</v>
      </c>
      <c r="D5396">
        <v>2072025</v>
      </c>
      <c r="E5396">
        <v>4601</v>
      </c>
      <c r="F5396" t="s">
        <v>132</v>
      </c>
      <c r="G5396">
        <v>5551</v>
      </c>
      <c r="H5396" t="str">
        <f>IF(COUNTIF(Aktiva_företag[FO-nummer],ostolaskut_2025[[#This Row],[Toimittajan Y-tunnus]])&gt;0, "JA", "NEJ")</f>
        <v>NEJ</v>
      </c>
    </row>
    <row r="5397" spans="1:8" x14ac:dyDescent="0.35">
      <c r="A5397" t="s">
        <v>446</v>
      </c>
      <c r="B5397" t="s">
        <v>447</v>
      </c>
      <c r="C5397" s="1">
        <v>47.68</v>
      </c>
      <c r="D5397">
        <v>4082025</v>
      </c>
      <c r="E5397">
        <v>4350</v>
      </c>
      <c r="F5397" t="s">
        <v>183</v>
      </c>
      <c r="G5397">
        <v>5551</v>
      </c>
      <c r="H5397" t="str">
        <f>IF(COUNTIF(Aktiva_företag[FO-nummer],ostolaskut_2025[[#This Row],[Toimittajan Y-tunnus]])&gt;0, "JA", "NEJ")</f>
        <v>NEJ</v>
      </c>
    </row>
    <row r="5398" spans="1:8" x14ac:dyDescent="0.35">
      <c r="A5398" t="s">
        <v>446</v>
      </c>
      <c r="B5398" t="s">
        <v>447</v>
      </c>
      <c r="C5398" s="1">
        <v>-323.94</v>
      </c>
      <c r="D5398">
        <v>2092025</v>
      </c>
      <c r="E5398">
        <v>4600</v>
      </c>
      <c r="F5398" t="s">
        <v>120</v>
      </c>
      <c r="G5398">
        <v>3501</v>
      </c>
      <c r="H5398" t="str">
        <f>IF(COUNTIF(Aktiva_företag[FO-nummer],ostolaskut_2025[[#This Row],[Toimittajan Y-tunnus]])&gt;0, "JA", "NEJ")</f>
        <v>NEJ</v>
      </c>
    </row>
    <row r="5399" spans="1:8" x14ac:dyDescent="0.35">
      <c r="A5399" t="s">
        <v>446</v>
      </c>
      <c r="B5399" t="s">
        <v>447</v>
      </c>
      <c r="C5399" s="1">
        <v>129.47</v>
      </c>
      <c r="D5399">
        <v>2092025</v>
      </c>
      <c r="E5399">
        <v>4420</v>
      </c>
      <c r="F5399" t="s">
        <v>112</v>
      </c>
      <c r="G5399">
        <v>3051</v>
      </c>
      <c r="H5399" t="str">
        <f>IF(COUNTIF(Aktiva_företag[FO-nummer],ostolaskut_2025[[#This Row],[Toimittajan Y-tunnus]])&gt;0, "JA", "NEJ")</f>
        <v>NEJ</v>
      </c>
    </row>
    <row r="5400" spans="1:8" x14ac:dyDescent="0.35">
      <c r="A5400" t="s">
        <v>446</v>
      </c>
      <c r="B5400" t="s">
        <v>447</v>
      </c>
      <c r="C5400" s="1">
        <v>19.239999999999998</v>
      </c>
      <c r="D5400">
        <v>2092025</v>
      </c>
      <c r="E5400">
        <v>4423</v>
      </c>
      <c r="F5400" t="s">
        <v>383</v>
      </c>
      <c r="G5400">
        <v>5551</v>
      </c>
      <c r="H5400" t="str">
        <f>IF(COUNTIF(Aktiva_företag[FO-nummer],ostolaskut_2025[[#This Row],[Toimittajan Y-tunnus]])&gt;0, "JA", "NEJ")</f>
        <v>NEJ</v>
      </c>
    </row>
    <row r="5401" spans="1:8" x14ac:dyDescent="0.35">
      <c r="A5401" t="s">
        <v>446</v>
      </c>
      <c r="B5401" t="s">
        <v>447</v>
      </c>
      <c r="C5401" s="1">
        <v>159.31</v>
      </c>
      <c r="D5401">
        <v>2092025</v>
      </c>
      <c r="E5401">
        <v>4580</v>
      </c>
      <c r="F5401" t="s">
        <v>160</v>
      </c>
      <c r="G5401">
        <v>5551</v>
      </c>
      <c r="H5401" t="str">
        <f>IF(COUNTIF(Aktiva_företag[FO-nummer],ostolaskut_2025[[#This Row],[Toimittajan Y-tunnus]])&gt;0, "JA", "NEJ")</f>
        <v>NEJ</v>
      </c>
    </row>
    <row r="5402" spans="1:8" x14ac:dyDescent="0.35">
      <c r="A5402" t="s">
        <v>446</v>
      </c>
      <c r="B5402" t="s">
        <v>447</v>
      </c>
      <c r="C5402" s="1">
        <v>15.93</v>
      </c>
      <c r="D5402">
        <v>2092025</v>
      </c>
      <c r="E5402">
        <v>4470</v>
      </c>
      <c r="F5402" t="s">
        <v>20</v>
      </c>
      <c r="G5402">
        <v>3551</v>
      </c>
      <c r="H5402" t="str">
        <f>IF(COUNTIF(Aktiva_företag[FO-nummer],ostolaskut_2025[[#This Row],[Toimittajan Y-tunnus]])&gt;0, "JA", "NEJ")</f>
        <v>NEJ</v>
      </c>
    </row>
    <row r="5403" spans="1:8" x14ac:dyDescent="0.35">
      <c r="A5403" t="s">
        <v>446</v>
      </c>
      <c r="B5403" t="s">
        <v>447</v>
      </c>
      <c r="C5403" s="1">
        <v>502</v>
      </c>
      <c r="D5403">
        <v>2092025</v>
      </c>
      <c r="E5403">
        <v>4341</v>
      </c>
      <c r="F5403" t="s">
        <v>57</v>
      </c>
      <c r="G5403">
        <v>5551</v>
      </c>
      <c r="H5403" t="str">
        <f>IF(COUNTIF(Aktiva_företag[FO-nummer],ostolaskut_2025[[#This Row],[Toimittajan Y-tunnus]])&gt;0, "JA", "NEJ")</f>
        <v>NEJ</v>
      </c>
    </row>
    <row r="5404" spans="1:8" x14ac:dyDescent="0.35">
      <c r="A5404" t="s">
        <v>446</v>
      </c>
      <c r="B5404" t="s">
        <v>447</v>
      </c>
      <c r="C5404" s="1">
        <v>18.329999999999998</v>
      </c>
      <c r="D5404">
        <v>2092025</v>
      </c>
      <c r="E5404">
        <v>4341</v>
      </c>
      <c r="F5404" t="s">
        <v>57</v>
      </c>
      <c r="G5404">
        <v>5551</v>
      </c>
      <c r="H5404" t="str">
        <f>IF(COUNTIF(Aktiva_företag[FO-nummer],ostolaskut_2025[[#This Row],[Toimittajan Y-tunnus]])&gt;0, "JA", "NEJ")</f>
        <v>NEJ</v>
      </c>
    </row>
    <row r="5405" spans="1:8" x14ac:dyDescent="0.35">
      <c r="A5405" t="s">
        <v>446</v>
      </c>
      <c r="B5405" t="s">
        <v>447</v>
      </c>
      <c r="C5405" s="1">
        <v>51.99</v>
      </c>
      <c r="D5405">
        <v>2092025</v>
      </c>
      <c r="E5405">
        <v>4341</v>
      </c>
      <c r="F5405" t="s">
        <v>57</v>
      </c>
      <c r="G5405">
        <v>5551</v>
      </c>
      <c r="H5405" t="str">
        <f>IF(COUNTIF(Aktiva_företag[FO-nummer],ostolaskut_2025[[#This Row],[Toimittajan Y-tunnus]])&gt;0, "JA", "NEJ")</f>
        <v>NEJ</v>
      </c>
    </row>
    <row r="5406" spans="1:8" x14ac:dyDescent="0.35">
      <c r="A5406" t="s">
        <v>446</v>
      </c>
      <c r="B5406" t="s">
        <v>447</v>
      </c>
      <c r="C5406" s="1">
        <v>1260.22</v>
      </c>
      <c r="D5406">
        <v>2092025</v>
      </c>
      <c r="E5406">
        <v>4470</v>
      </c>
      <c r="F5406" t="s">
        <v>20</v>
      </c>
      <c r="G5406">
        <v>5551</v>
      </c>
      <c r="H5406" t="str">
        <f>IF(COUNTIF(Aktiva_företag[FO-nummer],ostolaskut_2025[[#This Row],[Toimittajan Y-tunnus]])&gt;0, "JA", "NEJ")</f>
        <v>NEJ</v>
      </c>
    </row>
    <row r="5407" spans="1:8" x14ac:dyDescent="0.35">
      <c r="A5407" t="s">
        <v>446</v>
      </c>
      <c r="B5407" t="s">
        <v>447</v>
      </c>
      <c r="C5407" s="1">
        <v>112.72</v>
      </c>
      <c r="D5407">
        <v>2102025</v>
      </c>
      <c r="E5407">
        <v>4423</v>
      </c>
      <c r="F5407" t="s">
        <v>383</v>
      </c>
      <c r="G5407">
        <v>1101</v>
      </c>
      <c r="H5407" t="str">
        <f>IF(COUNTIF(Aktiva_företag[FO-nummer],ostolaskut_2025[[#This Row],[Toimittajan Y-tunnus]])&gt;0, "JA", "NEJ")</f>
        <v>NEJ</v>
      </c>
    </row>
    <row r="5408" spans="1:8" x14ac:dyDescent="0.35">
      <c r="A5408" t="s">
        <v>446</v>
      </c>
      <c r="B5408" t="s">
        <v>447</v>
      </c>
      <c r="C5408" s="1">
        <v>2.11</v>
      </c>
      <c r="D5408">
        <v>2102025</v>
      </c>
      <c r="E5408">
        <v>4420</v>
      </c>
      <c r="F5408" t="s">
        <v>112</v>
      </c>
      <c r="G5408">
        <v>1101</v>
      </c>
      <c r="H5408" t="str">
        <f>IF(COUNTIF(Aktiva_företag[FO-nummer],ostolaskut_2025[[#This Row],[Toimittajan Y-tunnus]])&gt;0, "JA", "NEJ")</f>
        <v>NEJ</v>
      </c>
    </row>
    <row r="5409" spans="1:8" x14ac:dyDescent="0.35">
      <c r="A5409" t="s">
        <v>446</v>
      </c>
      <c r="B5409" t="s">
        <v>447</v>
      </c>
      <c r="C5409" s="1">
        <v>49.75</v>
      </c>
      <c r="D5409">
        <v>2102025</v>
      </c>
      <c r="E5409">
        <v>4600</v>
      </c>
      <c r="F5409" t="s">
        <v>120</v>
      </c>
      <c r="G5409">
        <v>3901</v>
      </c>
      <c r="H5409" t="str">
        <f>IF(COUNTIF(Aktiva_företag[FO-nummer],ostolaskut_2025[[#This Row],[Toimittajan Y-tunnus]])&gt;0, "JA", "NEJ")</f>
        <v>NEJ</v>
      </c>
    </row>
    <row r="5410" spans="1:8" x14ac:dyDescent="0.35">
      <c r="A5410" t="s">
        <v>446</v>
      </c>
      <c r="B5410" t="s">
        <v>447</v>
      </c>
      <c r="C5410" s="1">
        <v>17.52</v>
      </c>
      <c r="D5410">
        <v>2102025</v>
      </c>
      <c r="E5410">
        <v>4470</v>
      </c>
      <c r="F5410" t="s">
        <v>20</v>
      </c>
      <c r="G5410">
        <v>3551</v>
      </c>
      <c r="H5410" t="str">
        <f>IF(COUNTIF(Aktiva_företag[FO-nummer],ostolaskut_2025[[#This Row],[Toimittajan Y-tunnus]])&gt;0, "JA", "NEJ")</f>
        <v>NEJ</v>
      </c>
    </row>
    <row r="5411" spans="1:8" x14ac:dyDescent="0.35">
      <c r="A5411" t="s">
        <v>446</v>
      </c>
      <c r="B5411" t="s">
        <v>447</v>
      </c>
      <c r="C5411" s="1">
        <v>15.14</v>
      </c>
      <c r="D5411">
        <v>2102025</v>
      </c>
      <c r="E5411">
        <v>4600</v>
      </c>
      <c r="F5411" t="s">
        <v>120</v>
      </c>
      <c r="G5411">
        <v>5501</v>
      </c>
      <c r="H5411" t="str">
        <f>IF(COUNTIF(Aktiva_företag[FO-nummer],ostolaskut_2025[[#This Row],[Toimittajan Y-tunnus]])&gt;0, "JA", "NEJ")</f>
        <v>NEJ</v>
      </c>
    </row>
    <row r="5412" spans="1:8" x14ac:dyDescent="0.35">
      <c r="A5412" t="s">
        <v>446</v>
      </c>
      <c r="B5412" t="s">
        <v>447</v>
      </c>
      <c r="C5412" s="1">
        <v>107.02</v>
      </c>
      <c r="D5412">
        <v>2102025</v>
      </c>
      <c r="E5412">
        <v>4410</v>
      </c>
      <c r="F5412" t="s">
        <v>27</v>
      </c>
      <c r="G5412">
        <v>5501</v>
      </c>
      <c r="H5412" t="str">
        <f>IF(COUNTIF(Aktiva_företag[FO-nummer],ostolaskut_2025[[#This Row],[Toimittajan Y-tunnus]])&gt;0, "JA", "NEJ")</f>
        <v>NEJ</v>
      </c>
    </row>
    <row r="5413" spans="1:8" x14ac:dyDescent="0.35">
      <c r="A5413" t="s">
        <v>446</v>
      </c>
      <c r="B5413" t="s">
        <v>447</v>
      </c>
      <c r="C5413" s="1">
        <v>27.02</v>
      </c>
      <c r="D5413">
        <v>2102025</v>
      </c>
      <c r="E5413">
        <v>4420</v>
      </c>
      <c r="F5413" t="s">
        <v>112</v>
      </c>
      <c r="G5413">
        <v>5501</v>
      </c>
      <c r="H5413" t="str">
        <f>IF(COUNTIF(Aktiva_företag[FO-nummer],ostolaskut_2025[[#This Row],[Toimittajan Y-tunnus]])&gt;0, "JA", "NEJ")</f>
        <v>NEJ</v>
      </c>
    </row>
    <row r="5414" spans="1:8" x14ac:dyDescent="0.35">
      <c r="A5414" t="s">
        <v>446</v>
      </c>
      <c r="B5414" t="s">
        <v>447</v>
      </c>
      <c r="C5414" s="1">
        <v>81.75</v>
      </c>
      <c r="D5414">
        <v>2102025</v>
      </c>
      <c r="E5414">
        <v>4420</v>
      </c>
      <c r="F5414" t="s">
        <v>112</v>
      </c>
      <c r="G5414">
        <v>5501</v>
      </c>
      <c r="H5414" t="str">
        <f>IF(COUNTIF(Aktiva_företag[FO-nummer],ostolaskut_2025[[#This Row],[Toimittajan Y-tunnus]])&gt;0, "JA", "NEJ")</f>
        <v>NEJ</v>
      </c>
    </row>
    <row r="5415" spans="1:8" x14ac:dyDescent="0.35">
      <c r="A5415" t="s">
        <v>446</v>
      </c>
      <c r="B5415" t="s">
        <v>447</v>
      </c>
      <c r="C5415" s="1">
        <v>23.83</v>
      </c>
      <c r="D5415">
        <v>2102025</v>
      </c>
      <c r="E5415">
        <v>4423</v>
      </c>
      <c r="F5415" t="s">
        <v>383</v>
      </c>
      <c r="G5415">
        <v>5551</v>
      </c>
      <c r="H5415" t="str">
        <f>IF(COUNTIF(Aktiva_företag[FO-nummer],ostolaskut_2025[[#This Row],[Toimittajan Y-tunnus]])&gt;0, "JA", "NEJ")</f>
        <v>NEJ</v>
      </c>
    </row>
    <row r="5416" spans="1:8" x14ac:dyDescent="0.35">
      <c r="A5416" t="s">
        <v>446</v>
      </c>
      <c r="B5416" t="s">
        <v>447</v>
      </c>
      <c r="C5416" s="1">
        <v>97.37</v>
      </c>
      <c r="D5416">
        <v>2102025</v>
      </c>
      <c r="E5416">
        <v>4423</v>
      </c>
      <c r="F5416" t="s">
        <v>383</v>
      </c>
      <c r="G5416">
        <v>5551</v>
      </c>
      <c r="H5416" t="str">
        <f>IF(COUNTIF(Aktiva_företag[FO-nummer],ostolaskut_2025[[#This Row],[Toimittajan Y-tunnus]])&gt;0, "JA", "NEJ")</f>
        <v>NEJ</v>
      </c>
    </row>
    <row r="5417" spans="1:8" x14ac:dyDescent="0.35">
      <c r="A5417" t="s">
        <v>446</v>
      </c>
      <c r="B5417" t="s">
        <v>447</v>
      </c>
      <c r="C5417" s="1">
        <v>554.58000000000004</v>
      </c>
      <c r="D5417">
        <v>2102025</v>
      </c>
      <c r="E5417">
        <v>4341</v>
      </c>
      <c r="F5417" t="s">
        <v>57</v>
      </c>
      <c r="G5417">
        <v>5551</v>
      </c>
      <c r="H5417" t="str">
        <f>IF(COUNTIF(Aktiva_företag[FO-nummer],ostolaskut_2025[[#This Row],[Toimittajan Y-tunnus]])&gt;0, "JA", "NEJ")</f>
        <v>NEJ</v>
      </c>
    </row>
    <row r="5418" spans="1:8" x14ac:dyDescent="0.35">
      <c r="A5418" t="s">
        <v>446</v>
      </c>
      <c r="B5418" t="s">
        <v>447</v>
      </c>
      <c r="C5418" s="1">
        <v>27.19</v>
      </c>
      <c r="D5418">
        <v>2102025</v>
      </c>
      <c r="E5418">
        <v>4465</v>
      </c>
      <c r="F5418" t="s">
        <v>629</v>
      </c>
      <c r="G5418">
        <v>5551</v>
      </c>
      <c r="H5418" t="str">
        <f>IF(COUNTIF(Aktiva_företag[FO-nummer],ostolaskut_2025[[#This Row],[Toimittajan Y-tunnus]])&gt;0, "JA", "NEJ")</f>
        <v>NEJ</v>
      </c>
    </row>
    <row r="5419" spans="1:8" x14ac:dyDescent="0.35">
      <c r="A5419" t="s">
        <v>446</v>
      </c>
      <c r="B5419" t="s">
        <v>447</v>
      </c>
      <c r="C5419" s="1">
        <v>89.61</v>
      </c>
      <c r="D5419">
        <v>2102025</v>
      </c>
      <c r="E5419">
        <v>4341</v>
      </c>
      <c r="F5419" t="s">
        <v>57</v>
      </c>
      <c r="G5419">
        <v>5551</v>
      </c>
      <c r="H5419" t="str">
        <f>IF(COUNTIF(Aktiva_företag[FO-nummer],ostolaskut_2025[[#This Row],[Toimittajan Y-tunnus]])&gt;0, "JA", "NEJ")</f>
        <v>NEJ</v>
      </c>
    </row>
    <row r="5420" spans="1:8" x14ac:dyDescent="0.35">
      <c r="A5420" t="s">
        <v>446</v>
      </c>
      <c r="B5420" t="s">
        <v>447</v>
      </c>
      <c r="C5420" s="1">
        <v>6.76</v>
      </c>
      <c r="D5420">
        <v>2102025</v>
      </c>
      <c r="E5420">
        <v>4465</v>
      </c>
      <c r="F5420" t="s">
        <v>629</v>
      </c>
      <c r="G5420">
        <v>5551</v>
      </c>
      <c r="H5420" t="str">
        <f>IF(COUNTIF(Aktiva_företag[FO-nummer],ostolaskut_2025[[#This Row],[Toimittajan Y-tunnus]])&gt;0, "JA", "NEJ")</f>
        <v>NEJ</v>
      </c>
    </row>
    <row r="5421" spans="1:8" x14ac:dyDescent="0.35">
      <c r="A5421" t="s">
        <v>446</v>
      </c>
      <c r="B5421" t="s">
        <v>447</v>
      </c>
      <c r="C5421" s="1">
        <v>52.5</v>
      </c>
      <c r="D5421">
        <v>2102025</v>
      </c>
      <c r="E5421">
        <v>4340</v>
      </c>
      <c r="F5421" t="s">
        <v>66</v>
      </c>
      <c r="G5421">
        <v>5551</v>
      </c>
      <c r="H5421" t="str">
        <f>IF(COUNTIF(Aktiva_företag[FO-nummer],ostolaskut_2025[[#This Row],[Toimittajan Y-tunnus]])&gt;0, "JA", "NEJ")</f>
        <v>NEJ</v>
      </c>
    </row>
    <row r="5422" spans="1:8" x14ac:dyDescent="0.35">
      <c r="A5422" t="s">
        <v>446</v>
      </c>
      <c r="B5422" t="s">
        <v>447</v>
      </c>
      <c r="C5422" s="1">
        <v>51.42</v>
      </c>
      <c r="D5422">
        <v>2102025</v>
      </c>
      <c r="E5422">
        <v>4341</v>
      </c>
      <c r="F5422" t="s">
        <v>57</v>
      </c>
      <c r="G5422">
        <v>5551</v>
      </c>
      <c r="H5422" t="str">
        <f>IF(COUNTIF(Aktiva_företag[FO-nummer],ostolaskut_2025[[#This Row],[Toimittajan Y-tunnus]])&gt;0, "JA", "NEJ")</f>
        <v>NEJ</v>
      </c>
    </row>
    <row r="5423" spans="1:8" x14ac:dyDescent="0.35">
      <c r="A5423" t="s">
        <v>446</v>
      </c>
      <c r="B5423" t="s">
        <v>447</v>
      </c>
      <c r="C5423" s="1">
        <v>16.78</v>
      </c>
      <c r="D5423">
        <v>2102025</v>
      </c>
      <c r="E5423">
        <v>4341</v>
      </c>
      <c r="F5423" t="s">
        <v>57</v>
      </c>
      <c r="G5423">
        <v>5551</v>
      </c>
      <c r="H5423" t="str">
        <f>IF(COUNTIF(Aktiva_företag[FO-nummer],ostolaskut_2025[[#This Row],[Toimittajan Y-tunnus]])&gt;0, "JA", "NEJ")</f>
        <v>NEJ</v>
      </c>
    </row>
    <row r="5424" spans="1:8" x14ac:dyDescent="0.35">
      <c r="A5424" t="s">
        <v>446</v>
      </c>
      <c r="B5424" t="s">
        <v>447</v>
      </c>
      <c r="C5424" s="1">
        <v>18.329999999999998</v>
      </c>
      <c r="D5424">
        <v>2102025</v>
      </c>
      <c r="E5424">
        <v>4341</v>
      </c>
      <c r="F5424" t="s">
        <v>57</v>
      </c>
      <c r="G5424">
        <v>5551</v>
      </c>
      <c r="H5424" t="str">
        <f>IF(COUNTIF(Aktiva_företag[FO-nummer],ostolaskut_2025[[#This Row],[Toimittajan Y-tunnus]])&gt;0, "JA", "NEJ")</f>
        <v>NEJ</v>
      </c>
    </row>
    <row r="5425" spans="1:8" x14ac:dyDescent="0.35">
      <c r="A5425" t="s">
        <v>446</v>
      </c>
      <c r="B5425" t="s">
        <v>447</v>
      </c>
      <c r="C5425" s="1">
        <v>971.92</v>
      </c>
      <c r="D5425">
        <v>2102025</v>
      </c>
      <c r="E5425">
        <v>4470</v>
      </c>
      <c r="F5425" t="s">
        <v>20</v>
      </c>
      <c r="G5425">
        <v>5551</v>
      </c>
      <c r="H5425" t="str">
        <f>IF(COUNTIF(Aktiva_företag[FO-nummer],ostolaskut_2025[[#This Row],[Toimittajan Y-tunnus]])&gt;0, "JA", "NEJ")</f>
        <v>NEJ</v>
      </c>
    </row>
    <row r="5426" spans="1:8" x14ac:dyDescent="0.35">
      <c r="A5426" t="s">
        <v>446</v>
      </c>
      <c r="B5426" t="s">
        <v>447</v>
      </c>
      <c r="C5426" s="1">
        <v>748.83</v>
      </c>
      <c r="D5426">
        <v>2102025</v>
      </c>
      <c r="E5426">
        <v>4470</v>
      </c>
      <c r="F5426" t="s">
        <v>20</v>
      </c>
      <c r="G5426">
        <v>5551</v>
      </c>
      <c r="H5426" t="str">
        <f>IF(COUNTIF(Aktiva_företag[FO-nummer],ostolaskut_2025[[#This Row],[Toimittajan Y-tunnus]])&gt;0, "JA", "NEJ")</f>
        <v>NEJ</v>
      </c>
    </row>
    <row r="5427" spans="1:8" x14ac:dyDescent="0.35">
      <c r="A5427" t="s">
        <v>446</v>
      </c>
      <c r="B5427" t="s">
        <v>447</v>
      </c>
      <c r="C5427" s="1">
        <v>21.75</v>
      </c>
      <c r="D5427">
        <v>3112025</v>
      </c>
      <c r="E5427">
        <v>4420</v>
      </c>
      <c r="F5427" t="s">
        <v>112</v>
      </c>
      <c r="G5427">
        <v>5501</v>
      </c>
      <c r="H5427" t="str">
        <f>IF(COUNTIF(Aktiva_företag[FO-nummer],ostolaskut_2025[[#This Row],[Toimittajan Y-tunnus]])&gt;0, "JA", "NEJ")</f>
        <v>NEJ</v>
      </c>
    </row>
    <row r="5428" spans="1:8" x14ac:dyDescent="0.35">
      <c r="A5428" t="s">
        <v>446</v>
      </c>
      <c r="B5428" t="s">
        <v>447</v>
      </c>
      <c r="C5428" s="1">
        <v>18.399999999999999</v>
      </c>
      <c r="D5428">
        <v>3112025</v>
      </c>
      <c r="E5428">
        <v>4470</v>
      </c>
      <c r="F5428" t="s">
        <v>20</v>
      </c>
      <c r="G5428">
        <v>3551</v>
      </c>
      <c r="H5428" t="str">
        <f>IF(COUNTIF(Aktiva_företag[FO-nummer],ostolaskut_2025[[#This Row],[Toimittajan Y-tunnus]])&gt;0, "JA", "NEJ")</f>
        <v>NEJ</v>
      </c>
    </row>
    <row r="5429" spans="1:8" x14ac:dyDescent="0.35">
      <c r="A5429" t="s">
        <v>446</v>
      </c>
      <c r="B5429" t="s">
        <v>447</v>
      </c>
      <c r="C5429" s="1">
        <v>430.98</v>
      </c>
      <c r="D5429">
        <v>3112025</v>
      </c>
      <c r="E5429">
        <v>4600</v>
      </c>
      <c r="F5429" t="s">
        <v>120</v>
      </c>
      <c r="G5429">
        <v>3901</v>
      </c>
      <c r="H5429" t="str">
        <f>IF(COUNTIF(Aktiva_företag[FO-nummer],ostolaskut_2025[[#This Row],[Toimittajan Y-tunnus]])&gt;0, "JA", "NEJ")</f>
        <v>NEJ</v>
      </c>
    </row>
    <row r="5430" spans="1:8" x14ac:dyDescent="0.35">
      <c r="A5430" t="s">
        <v>446</v>
      </c>
      <c r="B5430" t="s">
        <v>447</v>
      </c>
      <c r="C5430" s="1">
        <v>105.85</v>
      </c>
      <c r="D5430">
        <v>3112025</v>
      </c>
      <c r="E5430">
        <v>4600</v>
      </c>
      <c r="F5430" t="s">
        <v>120</v>
      </c>
      <c r="G5430">
        <v>3901</v>
      </c>
      <c r="H5430" t="str">
        <f>IF(COUNTIF(Aktiva_företag[FO-nummer],ostolaskut_2025[[#This Row],[Toimittajan Y-tunnus]])&gt;0, "JA", "NEJ")</f>
        <v>NEJ</v>
      </c>
    </row>
    <row r="5431" spans="1:8" x14ac:dyDescent="0.35">
      <c r="A5431" t="s">
        <v>446</v>
      </c>
      <c r="B5431" t="s">
        <v>447</v>
      </c>
      <c r="C5431" s="1">
        <v>6.75</v>
      </c>
      <c r="D5431">
        <v>3112025</v>
      </c>
      <c r="E5431">
        <v>4420</v>
      </c>
      <c r="F5431" t="s">
        <v>112</v>
      </c>
      <c r="G5431">
        <v>1101</v>
      </c>
      <c r="H5431" t="str">
        <f>IF(COUNTIF(Aktiva_företag[FO-nummer],ostolaskut_2025[[#This Row],[Toimittajan Y-tunnus]])&gt;0, "JA", "NEJ")</f>
        <v>NEJ</v>
      </c>
    </row>
    <row r="5432" spans="1:8" x14ac:dyDescent="0.35">
      <c r="A5432" t="s">
        <v>446</v>
      </c>
      <c r="B5432" t="s">
        <v>447</v>
      </c>
      <c r="C5432" s="1">
        <v>110.76</v>
      </c>
      <c r="D5432">
        <v>3112025</v>
      </c>
      <c r="E5432">
        <v>4600</v>
      </c>
      <c r="F5432" t="s">
        <v>120</v>
      </c>
      <c r="G5432">
        <v>3501</v>
      </c>
      <c r="H5432" t="str">
        <f>IF(COUNTIF(Aktiva_företag[FO-nummer],ostolaskut_2025[[#This Row],[Toimittajan Y-tunnus]])&gt;0, "JA", "NEJ")</f>
        <v>NEJ</v>
      </c>
    </row>
    <row r="5433" spans="1:8" x14ac:dyDescent="0.35">
      <c r="A5433" t="s">
        <v>446</v>
      </c>
      <c r="B5433" t="s">
        <v>447</v>
      </c>
      <c r="C5433" s="1">
        <v>139.97999999999999</v>
      </c>
      <c r="D5433">
        <v>3112025</v>
      </c>
      <c r="E5433">
        <v>4600</v>
      </c>
      <c r="F5433" t="s">
        <v>120</v>
      </c>
      <c r="G5433">
        <v>3601</v>
      </c>
      <c r="H5433" t="str">
        <f>IF(COUNTIF(Aktiva_företag[FO-nummer],ostolaskut_2025[[#This Row],[Toimittajan Y-tunnus]])&gt;0, "JA", "NEJ")</f>
        <v>NEJ</v>
      </c>
    </row>
    <row r="5434" spans="1:8" x14ac:dyDescent="0.35">
      <c r="A5434" t="s">
        <v>446</v>
      </c>
      <c r="B5434" t="s">
        <v>447</v>
      </c>
      <c r="C5434" s="1">
        <v>31.75</v>
      </c>
      <c r="D5434">
        <v>3112025</v>
      </c>
      <c r="E5434">
        <v>4600</v>
      </c>
      <c r="F5434" t="s">
        <v>120</v>
      </c>
      <c r="G5434">
        <v>3251</v>
      </c>
      <c r="H5434" t="str">
        <f>IF(COUNTIF(Aktiva_företag[FO-nummer],ostolaskut_2025[[#This Row],[Toimittajan Y-tunnus]])&gt;0, "JA", "NEJ")</f>
        <v>NEJ</v>
      </c>
    </row>
    <row r="5435" spans="1:8" x14ac:dyDescent="0.35">
      <c r="A5435" t="s">
        <v>446</v>
      </c>
      <c r="B5435" t="s">
        <v>447</v>
      </c>
      <c r="C5435" s="1">
        <v>3.82</v>
      </c>
      <c r="D5435">
        <v>3112025</v>
      </c>
      <c r="E5435">
        <v>4600</v>
      </c>
      <c r="F5435" t="s">
        <v>120</v>
      </c>
      <c r="G5435">
        <v>3501</v>
      </c>
      <c r="H5435" t="str">
        <f>IF(COUNTIF(Aktiva_företag[FO-nummer],ostolaskut_2025[[#This Row],[Toimittajan Y-tunnus]])&gt;0, "JA", "NEJ")</f>
        <v>NEJ</v>
      </c>
    </row>
    <row r="5436" spans="1:8" x14ac:dyDescent="0.35">
      <c r="A5436" t="s">
        <v>446</v>
      </c>
      <c r="B5436" t="s">
        <v>447</v>
      </c>
      <c r="C5436" s="1">
        <v>47.97</v>
      </c>
      <c r="D5436">
        <v>3112025</v>
      </c>
      <c r="E5436">
        <v>4341</v>
      </c>
      <c r="F5436" t="s">
        <v>57</v>
      </c>
      <c r="G5436">
        <v>5551</v>
      </c>
      <c r="H5436" t="str">
        <f>IF(COUNTIF(Aktiva_företag[FO-nummer],ostolaskut_2025[[#This Row],[Toimittajan Y-tunnus]])&gt;0, "JA", "NEJ")</f>
        <v>NEJ</v>
      </c>
    </row>
    <row r="5437" spans="1:8" x14ac:dyDescent="0.35">
      <c r="A5437" t="s">
        <v>446</v>
      </c>
      <c r="B5437" t="s">
        <v>447</v>
      </c>
      <c r="C5437" s="1">
        <v>16.68</v>
      </c>
      <c r="D5437">
        <v>3112025</v>
      </c>
      <c r="E5437">
        <v>4341</v>
      </c>
      <c r="F5437" t="s">
        <v>57</v>
      </c>
      <c r="G5437">
        <v>5551</v>
      </c>
      <c r="H5437" t="str">
        <f>IF(COUNTIF(Aktiva_företag[FO-nummer],ostolaskut_2025[[#This Row],[Toimittajan Y-tunnus]])&gt;0, "JA", "NEJ")</f>
        <v>NEJ</v>
      </c>
    </row>
    <row r="5438" spans="1:8" x14ac:dyDescent="0.35">
      <c r="A5438" t="s">
        <v>446</v>
      </c>
      <c r="B5438" t="s">
        <v>447</v>
      </c>
      <c r="C5438" s="1">
        <v>52</v>
      </c>
      <c r="D5438">
        <v>3112025</v>
      </c>
      <c r="E5438">
        <v>4341</v>
      </c>
      <c r="F5438" t="s">
        <v>57</v>
      </c>
      <c r="G5438">
        <v>5551</v>
      </c>
      <c r="H5438" t="str">
        <f>IF(COUNTIF(Aktiva_företag[FO-nummer],ostolaskut_2025[[#This Row],[Toimittajan Y-tunnus]])&gt;0, "JA", "NEJ")</f>
        <v>NEJ</v>
      </c>
    </row>
    <row r="5439" spans="1:8" x14ac:dyDescent="0.35">
      <c r="A5439" t="s">
        <v>446</v>
      </c>
      <c r="B5439" t="s">
        <v>447</v>
      </c>
      <c r="C5439" s="1">
        <v>13.7</v>
      </c>
      <c r="D5439">
        <v>3112025</v>
      </c>
      <c r="E5439">
        <v>4465</v>
      </c>
      <c r="F5439" t="s">
        <v>629</v>
      </c>
      <c r="G5439">
        <v>5551</v>
      </c>
      <c r="H5439" t="str">
        <f>IF(COUNTIF(Aktiva_företag[FO-nummer],ostolaskut_2025[[#This Row],[Toimittajan Y-tunnus]])&gt;0, "JA", "NEJ")</f>
        <v>NEJ</v>
      </c>
    </row>
    <row r="5440" spans="1:8" x14ac:dyDescent="0.35">
      <c r="A5440" t="s">
        <v>446</v>
      </c>
      <c r="B5440" t="s">
        <v>447</v>
      </c>
      <c r="C5440" s="1">
        <v>0.31</v>
      </c>
      <c r="D5440">
        <v>3112025</v>
      </c>
      <c r="E5440">
        <v>4465</v>
      </c>
      <c r="F5440" t="s">
        <v>629</v>
      </c>
      <c r="G5440">
        <v>5551</v>
      </c>
      <c r="H5440" t="str">
        <f>IF(COUNTIF(Aktiva_företag[FO-nummer],ostolaskut_2025[[#This Row],[Toimittajan Y-tunnus]])&gt;0, "JA", "NEJ")</f>
        <v>NEJ</v>
      </c>
    </row>
    <row r="5441" spans="1:8" x14ac:dyDescent="0.35">
      <c r="A5441" t="s">
        <v>446</v>
      </c>
      <c r="B5441" t="s">
        <v>447</v>
      </c>
      <c r="C5441" s="1">
        <v>6.69</v>
      </c>
      <c r="D5441">
        <v>3112025</v>
      </c>
      <c r="E5441">
        <v>4423</v>
      </c>
      <c r="F5441" t="s">
        <v>383</v>
      </c>
      <c r="G5441">
        <v>5551</v>
      </c>
      <c r="H5441" t="str">
        <f>IF(COUNTIF(Aktiva_företag[FO-nummer],ostolaskut_2025[[#This Row],[Toimittajan Y-tunnus]])&gt;0, "JA", "NEJ")</f>
        <v>NEJ</v>
      </c>
    </row>
    <row r="5442" spans="1:8" x14ac:dyDescent="0.35">
      <c r="A5442" t="s">
        <v>446</v>
      </c>
      <c r="B5442" t="s">
        <v>447</v>
      </c>
      <c r="C5442" s="1">
        <v>35.1</v>
      </c>
      <c r="D5442">
        <v>3112025</v>
      </c>
      <c r="E5442">
        <v>4423</v>
      </c>
      <c r="F5442" t="s">
        <v>383</v>
      </c>
      <c r="G5442">
        <v>5551</v>
      </c>
      <c r="H5442" t="str">
        <f>IF(COUNTIF(Aktiva_företag[FO-nummer],ostolaskut_2025[[#This Row],[Toimittajan Y-tunnus]])&gt;0, "JA", "NEJ")</f>
        <v>NEJ</v>
      </c>
    </row>
    <row r="5443" spans="1:8" x14ac:dyDescent="0.35">
      <c r="A5443" t="s">
        <v>446</v>
      </c>
      <c r="B5443" t="s">
        <v>447</v>
      </c>
      <c r="C5443" s="1">
        <v>6.4</v>
      </c>
      <c r="D5443">
        <v>3112025</v>
      </c>
      <c r="E5443">
        <v>4465</v>
      </c>
      <c r="F5443" t="s">
        <v>629</v>
      </c>
      <c r="G5443">
        <v>5551</v>
      </c>
      <c r="H5443" t="str">
        <f>IF(COUNTIF(Aktiva_företag[FO-nummer],ostolaskut_2025[[#This Row],[Toimittajan Y-tunnus]])&gt;0, "JA", "NEJ")</f>
        <v>NEJ</v>
      </c>
    </row>
    <row r="5444" spans="1:8" x14ac:dyDescent="0.35">
      <c r="A5444" t="s">
        <v>446</v>
      </c>
      <c r="B5444" t="s">
        <v>447</v>
      </c>
      <c r="C5444" s="1">
        <v>4.76</v>
      </c>
      <c r="D5444">
        <v>3112025</v>
      </c>
      <c r="E5444">
        <v>4465</v>
      </c>
      <c r="F5444" t="s">
        <v>629</v>
      </c>
      <c r="G5444">
        <v>5551</v>
      </c>
      <c r="H5444" t="str">
        <f>IF(COUNTIF(Aktiva_företag[FO-nummer],ostolaskut_2025[[#This Row],[Toimittajan Y-tunnus]])&gt;0, "JA", "NEJ")</f>
        <v>NEJ</v>
      </c>
    </row>
    <row r="5445" spans="1:8" x14ac:dyDescent="0.35">
      <c r="A5445" t="s">
        <v>446</v>
      </c>
      <c r="B5445" t="s">
        <v>447</v>
      </c>
      <c r="C5445" s="1">
        <v>11.46</v>
      </c>
      <c r="D5445">
        <v>3112025</v>
      </c>
      <c r="E5445">
        <v>4341</v>
      </c>
      <c r="F5445" t="s">
        <v>57</v>
      </c>
      <c r="G5445">
        <v>5551</v>
      </c>
      <c r="H5445" t="str">
        <f>IF(COUNTIF(Aktiva_företag[FO-nummer],ostolaskut_2025[[#This Row],[Toimittajan Y-tunnus]])&gt;0, "JA", "NEJ")</f>
        <v>NEJ</v>
      </c>
    </row>
    <row r="5446" spans="1:8" x14ac:dyDescent="0.35">
      <c r="A5446" t="s">
        <v>446</v>
      </c>
      <c r="B5446" t="s">
        <v>447</v>
      </c>
      <c r="C5446" s="1">
        <v>11.54</v>
      </c>
      <c r="D5446">
        <v>3112025</v>
      </c>
      <c r="E5446">
        <v>4465</v>
      </c>
      <c r="F5446" t="s">
        <v>629</v>
      </c>
      <c r="G5446">
        <v>5551</v>
      </c>
      <c r="H5446" t="str">
        <f>IF(COUNTIF(Aktiva_företag[FO-nummer],ostolaskut_2025[[#This Row],[Toimittajan Y-tunnus]])&gt;0, "JA", "NEJ")</f>
        <v>NEJ</v>
      </c>
    </row>
    <row r="5447" spans="1:8" x14ac:dyDescent="0.35">
      <c r="A5447" t="s">
        <v>446</v>
      </c>
      <c r="B5447" t="s">
        <v>447</v>
      </c>
      <c r="C5447" s="1">
        <v>1.59</v>
      </c>
      <c r="D5447">
        <v>3112025</v>
      </c>
      <c r="E5447">
        <v>4465</v>
      </c>
      <c r="F5447" t="s">
        <v>629</v>
      </c>
      <c r="G5447">
        <v>5551</v>
      </c>
      <c r="H5447" t="str">
        <f>IF(COUNTIF(Aktiva_företag[FO-nummer],ostolaskut_2025[[#This Row],[Toimittajan Y-tunnus]])&gt;0, "JA", "NEJ")</f>
        <v>NEJ</v>
      </c>
    </row>
    <row r="5448" spans="1:8" x14ac:dyDescent="0.35">
      <c r="A5448" t="s">
        <v>446</v>
      </c>
      <c r="B5448" t="s">
        <v>447</v>
      </c>
      <c r="C5448" s="1">
        <v>129.38999999999999</v>
      </c>
      <c r="D5448">
        <v>3112025</v>
      </c>
      <c r="E5448">
        <v>4465</v>
      </c>
      <c r="F5448" t="s">
        <v>629</v>
      </c>
      <c r="G5448">
        <v>5551</v>
      </c>
      <c r="H5448" t="str">
        <f>IF(COUNTIF(Aktiva_företag[FO-nummer],ostolaskut_2025[[#This Row],[Toimittajan Y-tunnus]])&gt;0, "JA", "NEJ")</f>
        <v>NEJ</v>
      </c>
    </row>
    <row r="5449" spans="1:8" x14ac:dyDescent="0.35">
      <c r="A5449" t="s">
        <v>446</v>
      </c>
      <c r="B5449" t="s">
        <v>447</v>
      </c>
      <c r="C5449" s="1">
        <v>45.42</v>
      </c>
      <c r="D5449">
        <v>3112025</v>
      </c>
      <c r="E5449">
        <v>4465</v>
      </c>
      <c r="F5449" t="s">
        <v>629</v>
      </c>
      <c r="G5449">
        <v>5551</v>
      </c>
      <c r="H5449" t="str">
        <f>IF(COUNTIF(Aktiva_företag[FO-nummer],ostolaskut_2025[[#This Row],[Toimittajan Y-tunnus]])&gt;0, "JA", "NEJ")</f>
        <v>NEJ</v>
      </c>
    </row>
    <row r="5450" spans="1:8" x14ac:dyDescent="0.35">
      <c r="A5450" t="s">
        <v>446</v>
      </c>
      <c r="B5450" t="s">
        <v>447</v>
      </c>
      <c r="C5450" s="1">
        <v>9.9600000000000009</v>
      </c>
      <c r="D5450">
        <v>3112025</v>
      </c>
      <c r="E5450">
        <v>4423</v>
      </c>
      <c r="F5450" t="s">
        <v>383</v>
      </c>
      <c r="G5450">
        <v>5551</v>
      </c>
      <c r="H5450" t="str">
        <f>IF(COUNTIF(Aktiva_företag[FO-nummer],ostolaskut_2025[[#This Row],[Toimittajan Y-tunnus]])&gt;0, "JA", "NEJ")</f>
        <v>NEJ</v>
      </c>
    </row>
    <row r="5451" spans="1:8" x14ac:dyDescent="0.35">
      <c r="A5451" t="s">
        <v>446</v>
      </c>
      <c r="B5451" t="s">
        <v>447</v>
      </c>
      <c r="C5451" s="1">
        <v>792.38</v>
      </c>
      <c r="D5451">
        <v>3112025</v>
      </c>
      <c r="E5451">
        <v>4470</v>
      </c>
      <c r="F5451" t="s">
        <v>20</v>
      </c>
      <c r="G5451">
        <v>5551</v>
      </c>
      <c r="H5451" t="str">
        <f>IF(COUNTIF(Aktiva_företag[FO-nummer],ostolaskut_2025[[#This Row],[Toimittajan Y-tunnus]])&gt;0, "JA", "NEJ")</f>
        <v>NEJ</v>
      </c>
    </row>
    <row r="5452" spans="1:8" x14ac:dyDescent="0.35">
      <c r="A5452" t="s">
        <v>446</v>
      </c>
      <c r="B5452" t="s">
        <v>447</v>
      </c>
      <c r="C5452" s="1">
        <v>191.79</v>
      </c>
      <c r="D5452">
        <v>3112025</v>
      </c>
      <c r="E5452">
        <v>4350</v>
      </c>
      <c r="F5452" t="s">
        <v>183</v>
      </c>
      <c r="G5452">
        <v>5551</v>
      </c>
      <c r="H5452" t="str">
        <f>IF(COUNTIF(Aktiva_företag[FO-nummer],ostolaskut_2025[[#This Row],[Toimittajan Y-tunnus]])&gt;0, "JA", "NEJ")</f>
        <v>NEJ</v>
      </c>
    </row>
    <row r="5453" spans="1:8" x14ac:dyDescent="0.35">
      <c r="A5453" t="s">
        <v>446</v>
      </c>
      <c r="B5453" t="s">
        <v>447</v>
      </c>
      <c r="C5453" s="1">
        <v>52.5</v>
      </c>
      <c r="D5453">
        <v>2122025</v>
      </c>
      <c r="E5453">
        <v>4340</v>
      </c>
      <c r="F5453" t="s">
        <v>66</v>
      </c>
      <c r="G5453">
        <v>3551</v>
      </c>
      <c r="H5453" t="str">
        <f>IF(COUNTIF(Aktiva_företag[FO-nummer],ostolaskut_2025[[#This Row],[Toimittajan Y-tunnus]])&gt;0, "JA", "NEJ")</f>
        <v>NEJ</v>
      </c>
    </row>
    <row r="5454" spans="1:8" x14ac:dyDescent="0.35">
      <c r="A5454" t="s">
        <v>446</v>
      </c>
      <c r="B5454" t="s">
        <v>447</v>
      </c>
      <c r="C5454" s="1">
        <v>193.55</v>
      </c>
      <c r="D5454">
        <v>2122025</v>
      </c>
      <c r="E5454">
        <v>4580</v>
      </c>
      <c r="F5454" t="s">
        <v>160</v>
      </c>
      <c r="G5454">
        <v>3601</v>
      </c>
      <c r="H5454" t="str">
        <f>IF(COUNTIF(Aktiva_företag[FO-nummer],ostolaskut_2025[[#This Row],[Toimittajan Y-tunnus]])&gt;0, "JA", "NEJ")</f>
        <v>NEJ</v>
      </c>
    </row>
    <row r="5455" spans="1:8" x14ac:dyDescent="0.35">
      <c r="A5455" t="s">
        <v>446</v>
      </c>
      <c r="B5455" t="s">
        <v>447</v>
      </c>
      <c r="C5455" s="1">
        <v>458.77</v>
      </c>
      <c r="D5455">
        <v>2122025</v>
      </c>
      <c r="E5455">
        <v>4410</v>
      </c>
      <c r="F5455" t="s">
        <v>27</v>
      </c>
      <c r="G5455">
        <v>5501</v>
      </c>
      <c r="H5455" t="str">
        <f>IF(COUNTIF(Aktiva_företag[FO-nummer],ostolaskut_2025[[#This Row],[Toimittajan Y-tunnus]])&gt;0, "JA", "NEJ")</f>
        <v>NEJ</v>
      </c>
    </row>
    <row r="5456" spans="1:8" x14ac:dyDescent="0.35">
      <c r="A5456" t="s">
        <v>446</v>
      </c>
      <c r="B5456" t="s">
        <v>447</v>
      </c>
      <c r="C5456" s="1">
        <v>63.16</v>
      </c>
      <c r="D5456">
        <v>2122025</v>
      </c>
      <c r="E5456">
        <v>4470</v>
      </c>
      <c r="F5456" t="s">
        <v>20</v>
      </c>
      <c r="G5456">
        <v>5501</v>
      </c>
      <c r="H5456" t="str">
        <f>IF(COUNTIF(Aktiva_företag[FO-nummer],ostolaskut_2025[[#This Row],[Toimittajan Y-tunnus]])&gt;0, "JA", "NEJ")</f>
        <v>NEJ</v>
      </c>
    </row>
    <row r="5457" spans="1:8" x14ac:dyDescent="0.35">
      <c r="A5457" t="s">
        <v>446</v>
      </c>
      <c r="B5457" t="s">
        <v>447</v>
      </c>
      <c r="C5457" s="1">
        <v>220</v>
      </c>
      <c r="D5457">
        <v>2122025</v>
      </c>
      <c r="E5457">
        <v>4501</v>
      </c>
      <c r="F5457" t="s">
        <v>214</v>
      </c>
      <c r="G5457">
        <v>3251</v>
      </c>
      <c r="H5457" t="str">
        <f>IF(COUNTIF(Aktiva_företag[FO-nummer],ostolaskut_2025[[#This Row],[Toimittajan Y-tunnus]])&gt;0, "JA", "NEJ")</f>
        <v>NEJ</v>
      </c>
    </row>
    <row r="5458" spans="1:8" x14ac:dyDescent="0.35">
      <c r="A5458" t="s">
        <v>446</v>
      </c>
      <c r="B5458" t="s">
        <v>447</v>
      </c>
      <c r="C5458" s="1">
        <v>33.42</v>
      </c>
      <c r="D5458">
        <v>2122025</v>
      </c>
      <c r="E5458">
        <v>4501</v>
      </c>
      <c r="F5458" t="s">
        <v>214</v>
      </c>
      <c r="G5458">
        <v>3251</v>
      </c>
      <c r="H5458" t="str">
        <f>IF(COUNTIF(Aktiva_företag[FO-nummer],ostolaskut_2025[[#This Row],[Toimittajan Y-tunnus]])&gt;0, "JA", "NEJ")</f>
        <v>NEJ</v>
      </c>
    </row>
    <row r="5459" spans="1:8" x14ac:dyDescent="0.35">
      <c r="A5459" t="s">
        <v>446</v>
      </c>
      <c r="B5459" t="s">
        <v>447</v>
      </c>
      <c r="C5459" s="1">
        <v>369.64</v>
      </c>
      <c r="D5459">
        <v>2122025</v>
      </c>
      <c r="E5459">
        <v>4600</v>
      </c>
      <c r="F5459" t="s">
        <v>120</v>
      </c>
      <c r="G5459">
        <v>3021</v>
      </c>
      <c r="H5459" t="str">
        <f>IF(COUNTIF(Aktiva_företag[FO-nummer],ostolaskut_2025[[#This Row],[Toimittajan Y-tunnus]])&gt;0, "JA", "NEJ")</f>
        <v>NEJ</v>
      </c>
    </row>
    <row r="5460" spans="1:8" x14ac:dyDescent="0.35">
      <c r="A5460" t="s">
        <v>446</v>
      </c>
      <c r="B5460" t="s">
        <v>447</v>
      </c>
      <c r="C5460" s="1">
        <v>19.55</v>
      </c>
      <c r="D5460">
        <v>2122025</v>
      </c>
      <c r="E5460">
        <v>4520</v>
      </c>
      <c r="F5460" t="s">
        <v>117</v>
      </c>
      <c r="G5460">
        <v>5501</v>
      </c>
      <c r="H5460" t="str">
        <f>IF(COUNTIF(Aktiva_företag[FO-nummer],ostolaskut_2025[[#This Row],[Toimittajan Y-tunnus]])&gt;0, "JA", "NEJ")</f>
        <v>NEJ</v>
      </c>
    </row>
    <row r="5461" spans="1:8" x14ac:dyDescent="0.35">
      <c r="A5461" t="s">
        <v>446</v>
      </c>
      <c r="B5461" t="s">
        <v>447</v>
      </c>
      <c r="C5461" s="1">
        <v>12</v>
      </c>
      <c r="D5461">
        <v>2122025</v>
      </c>
      <c r="E5461">
        <v>4344</v>
      </c>
      <c r="F5461" t="s">
        <v>60</v>
      </c>
      <c r="G5461">
        <v>5501</v>
      </c>
      <c r="H5461" t="str">
        <f>IF(COUNTIF(Aktiva_företag[FO-nummer],ostolaskut_2025[[#This Row],[Toimittajan Y-tunnus]])&gt;0, "JA", "NEJ")</f>
        <v>NEJ</v>
      </c>
    </row>
    <row r="5462" spans="1:8" x14ac:dyDescent="0.35">
      <c r="A5462" t="s">
        <v>446</v>
      </c>
      <c r="B5462" t="s">
        <v>447</v>
      </c>
      <c r="C5462" s="1">
        <v>56.58</v>
      </c>
      <c r="D5462">
        <v>2122025</v>
      </c>
      <c r="E5462">
        <v>4465</v>
      </c>
      <c r="F5462" t="s">
        <v>629</v>
      </c>
      <c r="G5462">
        <v>5551</v>
      </c>
      <c r="H5462" t="str">
        <f>IF(COUNTIF(Aktiva_företag[FO-nummer],ostolaskut_2025[[#This Row],[Toimittajan Y-tunnus]])&gt;0, "JA", "NEJ")</f>
        <v>NEJ</v>
      </c>
    </row>
    <row r="5463" spans="1:8" x14ac:dyDescent="0.35">
      <c r="A5463" t="s">
        <v>446</v>
      </c>
      <c r="B5463" t="s">
        <v>447</v>
      </c>
      <c r="C5463" s="1">
        <v>11.71</v>
      </c>
      <c r="D5463">
        <v>2122025</v>
      </c>
      <c r="E5463">
        <v>4423</v>
      </c>
      <c r="F5463" t="s">
        <v>383</v>
      </c>
      <c r="G5463">
        <v>5551</v>
      </c>
      <c r="H5463" t="str">
        <f>IF(COUNTIF(Aktiva_företag[FO-nummer],ostolaskut_2025[[#This Row],[Toimittajan Y-tunnus]])&gt;0, "JA", "NEJ")</f>
        <v>NEJ</v>
      </c>
    </row>
    <row r="5464" spans="1:8" x14ac:dyDescent="0.35">
      <c r="A5464" t="s">
        <v>446</v>
      </c>
      <c r="B5464" t="s">
        <v>447</v>
      </c>
      <c r="C5464" s="1">
        <v>20.53</v>
      </c>
      <c r="D5464">
        <v>2122025</v>
      </c>
      <c r="E5464">
        <v>4423</v>
      </c>
      <c r="F5464" t="s">
        <v>383</v>
      </c>
      <c r="G5464">
        <v>5551</v>
      </c>
      <c r="H5464" t="str">
        <f>IF(COUNTIF(Aktiva_företag[FO-nummer],ostolaskut_2025[[#This Row],[Toimittajan Y-tunnus]])&gt;0, "JA", "NEJ")</f>
        <v>NEJ</v>
      </c>
    </row>
    <row r="5465" spans="1:8" x14ac:dyDescent="0.35">
      <c r="A5465" t="s">
        <v>446</v>
      </c>
      <c r="B5465" t="s">
        <v>447</v>
      </c>
      <c r="C5465" s="1">
        <v>86.75</v>
      </c>
      <c r="D5465">
        <v>2122025</v>
      </c>
      <c r="E5465">
        <v>4423</v>
      </c>
      <c r="F5465" t="s">
        <v>383</v>
      </c>
      <c r="G5465">
        <v>5551</v>
      </c>
      <c r="H5465" t="str">
        <f>IF(COUNTIF(Aktiva_företag[FO-nummer],ostolaskut_2025[[#This Row],[Toimittajan Y-tunnus]])&gt;0, "JA", "NEJ")</f>
        <v>NEJ</v>
      </c>
    </row>
    <row r="5466" spans="1:8" x14ac:dyDescent="0.35">
      <c r="A5466" t="s">
        <v>446</v>
      </c>
      <c r="B5466" t="s">
        <v>447</v>
      </c>
      <c r="C5466" s="1">
        <v>6.15</v>
      </c>
      <c r="D5466">
        <v>2122025</v>
      </c>
      <c r="E5466">
        <v>4341</v>
      </c>
      <c r="F5466" t="s">
        <v>57</v>
      </c>
      <c r="G5466">
        <v>5551</v>
      </c>
      <c r="H5466" t="str">
        <f>IF(COUNTIF(Aktiva_företag[FO-nummer],ostolaskut_2025[[#This Row],[Toimittajan Y-tunnus]])&gt;0, "JA", "NEJ")</f>
        <v>NEJ</v>
      </c>
    </row>
    <row r="5467" spans="1:8" x14ac:dyDescent="0.35">
      <c r="A5467" t="s">
        <v>446</v>
      </c>
      <c r="B5467" t="s">
        <v>447</v>
      </c>
      <c r="C5467" s="1">
        <v>47.97</v>
      </c>
      <c r="D5467">
        <v>2122025</v>
      </c>
      <c r="E5467">
        <v>4341</v>
      </c>
      <c r="F5467" t="s">
        <v>57</v>
      </c>
      <c r="G5467">
        <v>5551</v>
      </c>
      <c r="H5467" t="str">
        <f>IF(COUNTIF(Aktiva_företag[FO-nummer],ostolaskut_2025[[#This Row],[Toimittajan Y-tunnus]])&gt;0, "JA", "NEJ")</f>
        <v>NEJ</v>
      </c>
    </row>
    <row r="5468" spans="1:8" x14ac:dyDescent="0.35">
      <c r="A5468" t="s">
        <v>446</v>
      </c>
      <c r="B5468" t="s">
        <v>447</v>
      </c>
      <c r="C5468" s="1">
        <v>16.899999999999999</v>
      </c>
      <c r="D5468">
        <v>2122025</v>
      </c>
      <c r="E5468">
        <v>4341</v>
      </c>
      <c r="F5468" t="s">
        <v>57</v>
      </c>
      <c r="G5468">
        <v>5551</v>
      </c>
      <c r="H5468" t="str">
        <f>IF(COUNTIF(Aktiva_företag[FO-nummer],ostolaskut_2025[[#This Row],[Toimittajan Y-tunnus]])&gt;0, "JA", "NEJ")</f>
        <v>NEJ</v>
      </c>
    </row>
    <row r="5469" spans="1:8" x14ac:dyDescent="0.35">
      <c r="A5469" t="s">
        <v>446</v>
      </c>
      <c r="B5469" t="s">
        <v>447</v>
      </c>
      <c r="C5469" s="1">
        <v>66.95</v>
      </c>
      <c r="D5469">
        <v>2122025</v>
      </c>
      <c r="E5469">
        <v>4341</v>
      </c>
      <c r="F5469" t="s">
        <v>57</v>
      </c>
      <c r="G5469">
        <v>5551</v>
      </c>
      <c r="H5469" t="str">
        <f>IF(COUNTIF(Aktiva_företag[FO-nummer],ostolaskut_2025[[#This Row],[Toimittajan Y-tunnus]])&gt;0, "JA", "NEJ")</f>
        <v>NEJ</v>
      </c>
    </row>
    <row r="5470" spans="1:8" x14ac:dyDescent="0.35">
      <c r="A5470" t="s">
        <v>446</v>
      </c>
      <c r="B5470" t="s">
        <v>447</v>
      </c>
      <c r="C5470" s="1">
        <v>18.329999999999998</v>
      </c>
      <c r="D5470">
        <v>2122025</v>
      </c>
      <c r="E5470">
        <v>4341</v>
      </c>
      <c r="F5470" t="s">
        <v>57</v>
      </c>
      <c r="G5470">
        <v>5551</v>
      </c>
      <c r="H5470" t="str">
        <f>IF(COUNTIF(Aktiva_företag[FO-nummer],ostolaskut_2025[[#This Row],[Toimittajan Y-tunnus]])&gt;0, "JA", "NEJ")</f>
        <v>NEJ</v>
      </c>
    </row>
    <row r="5471" spans="1:8" x14ac:dyDescent="0.35">
      <c r="A5471" t="s">
        <v>446</v>
      </c>
      <c r="B5471" t="s">
        <v>447</v>
      </c>
      <c r="C5471" s="1">
        <v>52.49</v>
      </c>
      <c r="D5471">
        <v>2122025</v>
      </c>
      <c r="E5471">
        <v>4341</v>
      </c>
      <c r="F5471" t="s">
        <v>57</v>
      </c>
      <c r="G5471">
        <v>5551</v>
      </c>
      <c r="H5471" t="str">
        <f>IF(COUNTIF(Aktiva_företag[FO-nummer],ostolaskut_2025[[#This Row],[Toimittajan Y-tunnus]])&gt;0, "JA", "NEJ")</f>
        <v>NEJ</v>
      </c>
    </row>
    <row r="5472" spans="1:8" x14ac:dyDescent="0.35">
      <c r="A5472" t="s">
        <v>446</v>
      </c>
      <c r="B5472" t="s">
        <v>447</v>
      </c>
      <c r="C5472" s="1">
        <v>47.19</v>
      </c>
      <c r="D5472">
        <v>2122025</v>
      </c>
      <c r="E5472">
        <v>4600</v>
      </c>
      <c r="F5472" t="s">
        <v>120</v>
      </c>
      <c r="G5472">
        <v>5551</v>
      </c>
      <c r="H5472" t="str">
        <f>IF(COUNTIF(Aktiva_företag[FO-nummer],ostolaskut_2025[[#This Row],[Toimittajan Y-tunnus]])&gt;0, "JA", "NEJ")</f>
        <v>NEJ</v>
      </c>
    </row>
    <row r="5473" spans="1:8" x14ac:dyDescent="0.35">
      <c r="A5473" t="s">
        <v>446</v>
      </c>
      <c r="B5473" t="s">
        <v>447</v>
      </c>
      <c r="C5473" s="1">
        <v>0.16</v>
      </c>
      <c r="D5473">
        <v>2122025</v>
      </c>
      <c r="E5473">
        <v>4600</v>
      </c>
      <c r="F5473" t="s">
        <v>120</v>
      </c>
      <c r="G5473">
        <v>5551</v>
      </c>
      <c r="H5473" t="str">
        <f>IF(COUNTIF(Aktiva_företag[FO-nummer],ostolaskut_2025[[#This Row],[Toimittajan Y-tunnus]])&gt;0, "JA", "NEJ")</f>
        <v>NEJ</v>
      </c>
    </row>
    <row r="5474" spans="1:8" x14ac:dyDescent="0.35">
      <c r="A5474" t="s">
        <v>446</v>
      </c>
      <c r="B5474" t="s">
        <v>447</v>
      </c>
      <c r="C5474" s="1">
        <v>17.52</v>
      </c>
      <c r="D5474">
        <v>2122025</v>
      </c>
      <c r="E5474">
        <v>4470</v>
      </c>
      <c r="F5474" t="s">
        <v>20</v>
      </c>
      <c r="G5474">
        <v>3551</v>
      </c>
      <c r="H5474" t="str">
        <f>IF(COUNTIF(Aktiva_företag[FO-nummer],ostolaskut_2025[[#This Row],[Toimittajan Y-tunnus]])&gt;0, "JA", "NEJ")</f>
        <v>NEJ</v>
      </c>
    </row>
    <row r="5475" spans="1:8" x14ac:dyDescent="0.35">
      <c r="A5475" t="s">
        <v>446</v>
      </c>
      <c r="B5475" t="s">
        <v>447</v>
      </c>
      <c r="C5475" s="1">
        <v>41.93</v>
      </c>
      <c r="D5475">
        <v>2122025</v>
      </c>
      <c r="E5475">
        <v>4420</v>
      </c>
      <c r="F5475" t="s">
        <v>112</v>
      </c>
      <c r="G5475">
        <v>5501</v>
      </c>
      <c r="H5475" t="str">
        <f>IF(COUNTIF(Aktiva_företag[FO-nummer],ostolaskut_2025[[#This Row],[Toimittajan Y-tunnus]])&gt;0, "JA", "NEJ")</f>
        <v>NEJ</v>
      </c>
    </row>
    <row r="5476" spans="1:8" x14ac:dyDescent="0.35">
      <c r="A5476" t="s">
        <v>446</v>
      </c>
      <c r="B5476" t="s">
        <v>447</v>
      </c>
      <c r="C5476" s="1">
        <v>79.819999999999993</v>
      </c>
      <c r="D5476">
        <v>2122025</v>
      </c>
      <c r="E5476">
        <v>4420</v>
      </c>
      <c r="F5476" t="s">
        <v>112</v>
      </c>
      <c r="G5476">
        <v>5501</v>
      </c>
      <c r="H5476" t="str">
        <f>IF(COUNTIF(Aktiva_företag[FO-nummer],ostolaskut_2025[[#This Row],[Toimittajan Y-tunnus]])&gt;0, "JA", "NEJ")</f>
        <v>NEJ</v>
      </c>
    </row>
    <row r="5477" spans="1:8" x14ac:dyDescent="0.35">
      <c r="A5477" t="s">
        <v>446</v>
      </c>
      <c r="B5477" t="s">
        <v>447</v>
      </c>
      <c r="C5477" s="1">
        <v>126.05</v>
      </c>
      <c r="D5477">
        <v>2122025</v>
      </c>
      <c r="E5477">
        <v>4410</v>
      </c>
      <c r="F5477" t="s">
        <v>27</v>
      </c>
      <c r="G5477">
        <v>5501</v>
      </c>
      <c r="H5477" t="str">
        <f>IF(COUNTIF(Aktiva_företag[FO-nummer],ostolaskut_2025[[#This Row],[Toimittajan Y-tunnus]])&gt;0, "JA", "NEJ")</f>
        <v>NEJ</v>
      </c>
    </row>
    <row r="5478" spans="1:8" x14ac:dyDescent="0.35">
      <c r="A5478" t="s">
        <v>446</v>
      </c>
      <c r="B5478" t="s">
        <v>447</v>
      </c>
      <c r="C5478" s="1">
        <v>27.97</v>
      </c>
      <c r="D5478">
        <v>2122025</v>
      </c>
      <c r="E5478">
        <v>4423</v>
      </c>
      <c r="F5478" t="s">
        <v>383</v>
      </c>
      <c r="G5478">
        <v>1101</v>
      </c>
      <c r="H5478" t="str">
        <f>IF(COUNTIF(Aktiva_företag[FO-nummer],ostolaskut_2025[[#This Row],[Toimittajan Y-tunnus]])&gt;0, "JA", "NEJ")</f>
        <v>NEJ</v>
      </c>
    </row>
    <row r="5479" spans="1:8" x14ac:dyDescent="0.35">
      <c r="A5479" t="s">
        <v>446</v>
      </c>
      <c r="B5479" t="s">
        <v>447</v>
      </c>
      <c r="C5479" s="1">
        <v>52.5</v>
      </c>
      <c r="D5479">
        <v>31122025</v>
      </c>
      <c r="E5479">
        <v>4340</v>
      </c>
      <c r="F5479" t="s">
        <v>66</v>
      </c>
      <c r="G5479">
        <v>5501</v>
      </c>
      <c r="H5479" t="str">
        <f>IF(COUNTIF(Aktiva_företag[FO-nummer],ostolaskut_2025[[#This Row],[Toimittajan Y-tunnus]])&gt;0, "JA", "NEJ")</f>
        <v>NEJ</v>
      </c>
    </row>
    <row r="5480" spans="1:8" x14ac:dyDescent="0.35">
      <c r="A5480" t="s">
        <v>446</v>
      </c>
      <c r="B5480" t="s">
        <v>447</v>
      </c>
      <c r="C5480" s="1">
        <v>51.53</v>
      </c>
      <c r="D5480">
        <v>31122025</v>
      </c>
      <c r="E5480">
        <v>4341</v>
      </c>
      <c r="F5480" t="s">
        <v>57</v>
      </c>
      <c r="G5480">
        <v>5551</v>
      </c>
      <c r="H5480" t="str">
        <f>IF(COUNTIF(Aktiva_företag[FO-nummer],ostolaskut_2025[[#This Row],[Toimittajan Y-tunnus]])&gt;0, "JA", "NEJ")</f>
        <v>NEJ</v>
      </c>
    </row>
    <row r="5481" spans="1:8" x14ac:dyDescent="0.35">
      <c r="A5481" t="s">
        <v>446</v>
      </c>
      <c r="B5481" t="s">
        <v>447</v>
      </c>
      <c r="C5481" s="1">
        <v>20.41</v>
      </c>
      <c r="D5481">
        <v>31122025</v>
      </c>
      <c r="E5481">
        <v>4423</v>
      </c>
      <c r="F5481" t="s">
        <v>383</v>
      </c>
      <c r="G5481">
        <v>5551</v>
      </c>
      <c r="H5481" t="str">
        <f>IF(COUNTIF(Aktiva_företag[FO-nummer],ostolaskut_2025[[#This Row],[Toimittajan Y-tunnus]])&gt;0, "JA", "NEJ")</f>
        <v>NEJ</v>
      </c>
    </row>
    <row r="5482" spans="1:8" x14ac:dyDescent="0.35">
      <c r="A5482" t="s">
        <v>446</v>
      </c>
      <c r="B5482" t="s">
        <v>447</v>
      </c>
      <c r="C5482" s="1">
        <v>2.99</v>
      </c>
      <c r="D5482">
        <v>31122025</v>
      </c>
      <c r="E5482">
        <v>4341</v>
      </c>
      <c r="F5482" t="s">
        <v>57</v>
      </c>
      <c r="G5482">
        <v>5551</v>
      </c>
      <c r="H5482" t="str">
        <f>IF(COUNTIF(Aktiva_företag[FO-nummer],ostolaskut_2025[[#This Row],[Toimittajan Y-tunnus]])&gt;0, "JA", "NEJ")</f>
        <v>NEJ</v>
      </c>
    </row>
    <row r="5483" spans="1:8" x14ac:dyDescent="0.35">
      <c r="A5483" t="s">
        <v>446</v>
      </c>
      <c r="B5483" t="s">
        <v>447</v>
      </c>
      <c r="C5483" s="1">
        <v>868.33</v>
      </c>
      <c r="D5483">
        <v>31122025</v>
      </c>
      <c r="E5483">
        <v>4600</v>
      </c>
      <c r="F5483" t="s">
        <v>120</v>
      </c>
      <c r="G5483">
        <v>3901</v>
      </c>
      <c r="H5483" t="str">
        <f>IF(COUNTIF(Aktiva_företag[FO-nummer],ostolaskut_2025[[#This Row],[Toimittajan Y-tunnus]])&gt;0, "JA", "NEJ")</f>
        <v>NEJ</v>
      </c>
    </row>
    <row r="5484" spans="1:8" x14ac:dyDescent="0.35">
      <c r="A5484" t="s">
        <v>446</v>
      </c>
      <c r="B5484" t="s">
        <v>447</v>
      </c>
      <c r="C5484" s="1">
        <v>159.5</v>
      </c>
      <c r="D5484">
        <v>31122025</v>
      </c>
      <c r="E5484">
        <v>4580</v>
      </c>
      <c r="F5484" t="s">
        <v>160</v>
      </c>
      <c r="G5484">
        <v>3551</v>
      </c>
      <c r="H5484" t="str">
        <f>IF(COUNTIF(Aktiva_företag[FO-nummer],ostolaskut_2025[[#This Row],[Toimittajan Y-tunnus]])&gt;0, "JA", "NEJ")</f>
        <v>NEJ</v>
      </c>
    </row>
    <row r="5485" spans="1:8" x14ac:dyDescent="0.35">
      <c r="A5485" t="s">
        <v>446</v>
      </c>
      <c r="B5485" t="s">
        <v>447</v>
      </c>
      <c r="C5485" s="1">
        <v>52.5</v>
      </c>
      <c r="D5485">
        <v>31122025</v>
      </c>
      <c r="E5485">
        <v>4340</v>
      </c>
      <c r="F5485" t="s">
        <v>66</v>
      </c>
      <c r="G5485">
        <v>5501</v>
      </c>
      <c r="H5485" t="str">
        <f>IF(COUNTIF(Aktiva_företag[FO-nummer],ostolaskut_2025[[#This Row],[Toimittajan Y-tunnus]])&gt;0, "JA", "NEJ")</f>
        <v>NEJ</v>
      </c>
    </row>
    <row r="5486" spans="1:8" x14ac:dyDescent="0.35">
      <c r="A5486" t="s">
        <v>446</v>
      </c>
      <c r="B5486" t="s">
        <v>447</v>
      </c>
      <c r="C5486" s="1">
        <v>76.73</v>
      </c>
      <c r="D5486">
        <v>31122025</v>
      </c>
      <c r="E5486">
        <v>4600</v>
      </c>
      <c r="F5486" t="s">
        <v>120</v>
      </c>
      <c r="G5486">
        <v>3601</v>
      </c>
      <c r="H5486" t="str">
        <f>IF(COUNTIF(Aktiva_företag[FO-nummer],ostolaskut_2025[[#This Row],[Toimittajan Y-tunnus]])&gt;0, "JA", "NEJ")</f>
        <v>NEJ</v>
      </c>
    </row>
    <row r="5487" spans="1:8" x14ac:dyDescent="0.35">
      <c r="A5487" t="s">
        <v>446</v>
      </c>
      <c r="B5487" t="s">
        <v>447</v>
      </c>
      <c r="C5487" s="1">
        <v>8.76</v>
      </c>
      <c r="D5487">
        <v>31122025</v>
      </c>
      <c r="E5487">
        <v>4360</v>
      </c>
      <c r="F5487" t="s">
        <v>76</v>
      </c>
      <c r="G5487">
        <v>3601</v>
      </c>
      <c r="H5487" t="str">
        <f>IF(COUNTIF(Aktiva_företag[FO-nummer],ostolaskut_2025[[#This Row],[Toimittajan Y-tunnus]])&gt;0, "JA", "NEJ")</f>
        <v>NEJ</v>
      </c>
    </row>
    <row r="5488" spans="1:8" x14ac:dyDescent="0.35">
      <c r="A5488" t="s">
        <v>446</v>
      </c>
      <c r="B5488" t="s">
        <v>447</v>
      </c>
      <c r="C5488" s="1">
        <v>77.75</v>
      </c>
      <c r="D5488">
        <v>31122025</v>
      </c>
      <c r="E5488">
        <v>4520</v>
      </c>
      <c r="F5488" t="s">
        <v>117</v>
      </c>
      <c r="G5488">
        <v>3601</v>
      </c>
      <c r="H5488" t="str">
        <f>IF(COUNTIF(Aktiva_företag[FO-nummer],ostolaskut_2025[[#This Row],[Toimittajan Y-tunnus]])&gt;0, "JA", "NEJ")</f>
        <v>NEJ</v>
      </c>
    </row>
    <row r="5489" spans="1:8" x14ac:dyDescent="0.35">
      <c r="A5489" t="s">
        <v>446</v>
      </c>
      <c r="B5489" t="s">
        <v>447</v>
      </c>
      <c r="C5489" s="1">
        <v>12</v>
      </c>
      <c r="D5489">
        <v>31122025</v>
      </c>
      <c r="E5489">
        <v>4341</v>
      </c>
      <c r="F5489" t="s">
        <v>57</v>
      </c>
      <c r="G5489">
        <v>5501</v>
      </c>
      <c r="H5489" t="str">
        <f>IF(COUNTIF(Aktiva_företag[FO-nummer],ostolaskut_2025[[#This Row],[Toimittajan Y-tunnus]])&gt;0, "JA", "NEJ")</f>
        <v>NEJ</v>
      </c>
    </row>
    <row r="5490" spans="1:8" x14ac:dyDescent="0.35">
      <c r="A5490" t="s">
        <v>446</v>
      </c>
      <c r="B5490" t="s">
        <v>447</v>
      </c>
      <c r="C5490" s="1">
        <v>17.52</v>
      </c>
      <c r="D5490">
        <v>31122025</v>
      </c>
      <c r="E5490">
        <v>4470</v>
      </c>
      <c r="F5490" t="s">
        <v>20</v>
      </c>
      <c r="G5490">
        <v>3551</v>
      </c>
      <c r="H5490" t="str">
        <f>IF(COUNTIF(Aktiva_företag[FO-nummer],ostolaskut_2025[[#This Row],[Toimittajan Y-tunnus]])&gt;0, "JA", "NEJ")</f>
        <v>NEJ</v>
      </c>
    </row>
    <row r="5491" spans="1:8" x14ac:dyDescent="0.35">
      <c r="A5491" t="s">
        <v>446</v>
      </c>
      <c r="B5491" t="s">
        <v>447</v>
      </c>
      <c r="C5491" s="1">
        <v>2896.49</v>
      </c>
      <c r="D5491">
        <v>31122025</v>
      </c>
      <c r="E5491">
        <v>4350</v>
      </c>
      <c r="F5491" t="s">
        <v>183</v>
      </c>
      <c r="G5491">
        <v>5551</v>
      </c>
      <c r="H5491" t="str">
        <f>IF(COUNTIF(Aktiva_företag[FO-nummer],ostolaskut_2025[[#This Row],[Toimittajan Y-tunnus]])&gt;0, "JA", "NEJ")</f>
        <v>NEJ</v>
      </c>
    </row>
    <row r="5492" spans="1:8" x14ac:dyDescent="0.35">
      <c r="A5492" t="s">
        <v>446</v>
      </c>
      <c r="B5492" t="s">
        <v>447</v>
      </c>
      <c r="C5492" s="1">
        <v>299.86</v>
      </c>
      <c r="D5492">
        <v>31122025</v>
      </c>
      <c r="E5492">
        <v>4350</v>
      </c>
      <c r="F5492" t="s">
        <v>183</v>
      </c>
      <c r="G5492">
        <v>5551</v>
      </c>
      <c r="H5492" t="str">
        <f>IF(COUNTIF(Aktiva_företag[FO-nummer],ostolaskut_2025[[#This Row],[Toimittajan Y-tunnus]])&gt;0, "JA", "NEJ")</f>
        <v>NEJ</v>
      </c>
    </row>
    <row r="5493" spans="1:8" x14ac:dyDescent="0.35">
      <c r="A5493" t="s">
        <v>446</v>
      </c>
      <c r="B5493" t="s">
        <v>447</v>
      </c>
      <c r="C5493" s="1">
        <v>881.9</v>
      </c>
      <c r="D5493">
        <v>2122025</v>
      </c>
      <c r="E5493">
        <v>4350</v>
      </c>
      <c r="F5493" t="s">
        <v>183</v>
      </c>
      <c r="G5493">
        <v>5551</v>
      </c>
      <c r="H5493" t="str">
        <f>IF(COUNTIF(Aktiva_företag[FO-nummer],ostolaskut_2025[[#This Row],[Toimittajan Y-tunnus]])&gt;0, "JA", "NEJ")</f>
        <v>NEJ</v>
      </c>
    </row>
    <row r="5494" spans="1:8" x14ac:dyDescent="0.35">
      <c r="A5494" t="s">
        <v>343</v>
      </c>
      <c r="B5494" t="s">
        <v>344</v>
      </c>
      <c r="C5494" s="1">
        <v>4016.71</v>
      </c>
      <c r="D5494">
        <v>24012025</v>
      </c>
      <c r="E5494">
        <v>4530</v>
      </c>
      <c r="F5494" t="s">
        <v>225</v>
      </c>
      <c r="G5494">
        <v>5352</v>
      </c>
      <c r="H5494" t="str">
        <f>IF(COUNTIF(Aktiva_företag[FO-nummer],ostolaskut_2025[[#This Row],[Toimittajan Y-tunnus]])&gt;0, "JA", "NEJ")</f>
        <v>NEJ</v>
      </c>
    </row>
    <row r="5495" spans="1:8" x14ac:dyDescent="0.35">
      <c r="A5495" t="s">
        <v>343</v>
      </c>
      <c r="B5495" t="s">
        <v>344</v>
      </c>
      <c r="C5495" s="1">
        <v>181.14</v>
      </c>
      <c r="D5495">
        <v>28022025</v>
      </c>
      <c r="E5495">
        <v>4501</v>
      </c>
      <c r="F5495" t="s">
        <v>214</v>
      </c>
      <c r="G5495">
        <v>3051</v>
      </c>
      <c r="H5495" t="str">
        <f>IF(COUNTIF(Aktiva_företag[FO-nummer],ostolaskut_2025[[#This Row],[Toimittajan Y-tunnus]])&gt;0, "JA", "NEJ")</f>
        <v>NEJ</v>
      </c>
    </row>
    <row r="5496" spans="1:8" x14ac:dyDescent="0.35">
      <c r="A5496" t="s">
        <v>343</v>
      </c>
      <c r="B5496" t="s">
        <v>344</v>
      </c>
      <c r="C5496" s="1">
        <v>75.81</v>
      </c>
      <c r="D5496">
        <v>14032025</v>
      </c>
      <c r="E5496">
        <v>4501</v>
      </c>
      <c r="F5496" t="s">
        <v>214</v>
      </c>
      <c r="G5496">
        <v>3051</v>
      </c>
      <c r="H5496" t="str">
        <f>IF(COUNTIF(Aktiva_företag[FO-nummer],ostolaskut_2025[[#This Row],[Toimittajan Y-tunnus]])&gt;0, "JA", "NEJ")</f>
        <v>NEJ</v>
      </c>
    </row>
    <row r="5497" spans="1:8" x14ac:dyDescent="0.35">
      <c r="A5497" t="s">
        <v>343</v>
      </c>
      <c r="B5497" t="s">
        <v>344</v>
      </c>
      <c r="C5497" s="1">
        <v>337.63</v>
      </c>
      <c r="D5497">
        <v>30092025</v>
      </c>
      <c r="E5497">
        <v>4501</v>
      </c>
      <c r="F5497" t="s">
        <v>214</v>
      </c>
      <c r="G5497">
        <v>3051</v>
      </c>
      <c r="H5497" t="str">
        <f>IF(COUNTIF(Aktiva_företag[FO-nummer],ostolaskut_2025[[#This Row],[Toimittajan Y-tunnus]])&gt;0, "JA", "NEJ")</f>
        <v>NEJ</v>
      </c>
    </row>
    <row r="5498" spans="1:8" x14ac:dyDescent="0.35">
      <c r="A5498" t="s">
        <v>343</v>
      </c>
      <c r="B5498" t="s">
        <v>344</v>
      </c>
      <c r="C5498" s="1">
        <v>168.56</v>
      </c>
      <c r="D5498">
        <v>30092025</v>
      </c>
      <c r="E5498">
        <v>4501</v>
      </c>
      <c r="F5498" t="s">
        <v>214</v>
      </c>
      <c r="G5498">
        <v>3051</v>
      </c>
      <c r="H5498" t="str">
        <f>IF(COUNTIF(Aktiva_företag[FO-nummer],ostolaskut_2025[[#This Row],[Toimittajan Y-tunnus]])&gt;0, "JA", "NEJ")</f>
        <v>NEJ</v>
      </c>
    </row>
    <row r="5499" spans="1:8" x14ac:dyDescent="0.35">
      <c r="A5499" t="s">
        <v>652</v>
      </c>
      <c r="B5499" t="s">
        <v>653</v>
      </c>
      <c r="C5499" s="1">
        <v>189.64</v>
      </c>
      <c r="D5499">
        <v>17022025</v>
      </c>
      <c r="E5499">
        <v>4600</v>
      </c>
      <c r="F5499" t="s">
        <v>120</v>
      </c>
      <c r="G5499">
        <v>3551</v>
      </c>
      <c r="H5499" t="str">
        <f>IF(COUNTIF(Aktiva_företag[FO-nummer],ostolaskut_2025[[#This Row],[Toimittajan Y-tunnus]])&gt;0, "JA", "NEJ")</f>
        <v>NEJ</v>
      </c>
    </row>
    <row r="5500" spans="1:8" x14ac:dyDescent="0.35">
      <c r="A5500" t="s">
        <v>736</v>
      </c>
      <c r="B5500" t="s">
        <v>737</v>
      </c>
      <c r="C5500" s="1">
        <v>1820.61</v>
      </c>
      <c r="D5500">
        <v>2032025</v>
      </c>
      <c r="E5500">
        <v>4341</v>
      </c>
      <c r="F5500" t="s">
        <v>57</v>
      </c>
      <c r="G5500">
        <v>5501</v>
      </c>
      <c r="H5500" t="str">
        <f>IF(COUNTIF(Aktiva_företag[FO-nummer],ostolaskut_2025[[#This Row],[Toimittajan Y-tunnus]])&gt;0, "JA", "NEJ")</f>
        <v>NEJ</v>
      </c>
    </row>
    <row r="5501" spans="1:8" x14ac:dyDescent="0.35">
      <c r="A5501" t="s">
        <v>736</v>
      </c>
      <c r="B5501" t="s">
        <v>737</v>
      </c>
      <c r="C5501" s="1">
        <v>1820.61</v>
      </c>
      <c r="D5501">
        <v>1062025</v>
      </c>
      <c r="E5501">
        <v>4341</v>
      </c>
      <c r="F5501" t="s">
        <v>57</v>
      </c>
      <c r="G5501">
        <v>5501</v>
      </c>
      <c r="H5501" t="str">
        <f>IF(COUNTIF(Aktiva_företag[FO-nummer],ostolaskut_2025[[#This Row],[Toimittajan Y-tunnus]])&gt;0, "JA", "NEJ")</f>
        <v>NEJ</v>
      </c>
    </row>
    <row r="5502" spans="1:8" x14ac:dyDescent="0.35">
      <c r="A5502" t="s">
        <v>736</v>
      </c>
      <c r="B5502" t="s">
        <v>737</v>
      </c>
      <c r="C5502" s="1">
        <v>1820.61</v>
      </c>
      <c r="D5502">
        <v>1092025</v>
      </c>
      <c r="E5502">
        <v>4341</v>
      </c>
      <c r="F5502" t="s">
        <v>57</v>
      </c>
      <c r="G5502">
        <v>5501</v>
      </c>
      <c r="H5502" t="str">
        <f>IF(COUNTIF(Aktiva_företag[FO-nummer],ostolaskut_2025[[#This Row],[Toimittajan Y-tunnus]])&gt;0, "JA", "NEJ")</f>
        <v>NEJ</v>
      </c>
    </row>
    <row r="5503" spans="1:8" x14ac:dyDescent="0.35">
      <c r="A5503" t="s">
        <v>736</v>
      </c>
      <c r="B5503" t="s">
        <v>737</v>
      </c>
      <c r="C5503" s="1">
        <v>410.02</v>
      </c>
      <c r="D5503">
        <v>30122025</v>
      </c>
      <c r="E5503">
        <v>4341</v>
      </c>
      <c r="F5503" t="s">
        <v>57</v>
      </c>
      <c r="G5503">
        <v>5551</v>
      </c>
      <c r="H5503" t="str">
        <f>IF(COUNTIF(Aktiva_företag[FO-nummer],ostolaskut_2025[[#This Row],[Toimittajan Y-tunnus]])&gt;0, "JA", "NEJ")</f>
        <v>NEJ</v>
      </c>
    </row>
    <row r="5504" spans="1:8" x14ac:dyDescent="0.35">
      <c r="A5504" t="s">
        <v>1003</v>
      </c>
      <c r="B5504" t="s">
        <v>1004</v>
      </c>
      <c r="C5504" s="1">
        <v>700</v>
      </c>
      <c r="D5504">
        <v>16042025</v>
      </c>
      <c r="E5504">
        <v>4342</v>
      </c>
      <c r="F5504" t="s">
        <v>22</v>
      </c>
      <c r="G5504">
        <v>5551</v>
      </c>
      <c r="H5504" t="str">
        <f>IF(COUNTIF(Aktiva_företag[FO-nummer],ostolaskut_2025[[#This Row],[Toimittajan Y-tunnus]])&gt;0, "JA", "NEJ")</f>
        <v>NEJ</v>
      </c>
    </row>
    <row r="5505" spans="1:8" x14ac:dyDescent="0.35">
      <c r="A5505" t="s">
        <v>1003</v>
      </c>
      <c r="B5505" t="s">
        <v>1004</v>
      </c>
      <c r="C5505" s="1">
        <v>700</v>
      </c>
      <c r="D5505">
        <v>28052025</v>
      </c>
      <c r="E5505">
        <v>4342</v>
      </c>
      <c r="F5505" t="s">
        <v>22</v>
      </c>
      <c r="G5505">
        <v>5551</v>
      </c>
      <c r="H5505" t="str">
        <f>IF(COUNTIF(Aktiva_företag[FO-nummer],ostolaskut_2025[[#This Row],[Toimittajan Y-tunnus]])&gt;0, "JA", "NEJ")</f>
        <v>NEJ</v>
      </c>
    </row>
    <row r="5506" spans="1:8" x14ac:dyDescent="0.35">
      <c r="A5506" t="s">
        <v>1003</v>
      </c>
      <c r="B5506" t="s">
        <v>1004</v>
      </c>
      <c r="C5506" s="1">
        <v>700</v>
      </c>
      <c r="D5506">
        <v>16092025</v>
      </c>
      <c r="E5506">
        <v>4342</v>
      </c>
      <c r="F5506" t="s">
        <v>22</v>
      </c>
      <c r="G5506">
        <v>5551</v>
      </c>
      <c r="H5506" t="str">
        <f>IF(COUNTIF(Aktiva_företag[FO-nummer],ostolaskut_2025[[#This Row],[Toimittajan Y-tunnus]])&gt;0, "JA", "NEJ")</f>
        <v>NEJ</v>
      </c>
    </row>
    <row r="5507" spans="1:8" x14ac:dyDescent="0.35">
      <c r="A5507" t="s">
        <v>1003</v>
      </c>
      <c r="B5507" t="s">
        <v>1004</v>
      </c>
      <c r="C5507" s="1">
        <v>700</v>
      </c>
      <c r="D5507">
        <v>16092025</v>
      </c>
      <c r="E5507">
        <v>4342</v>
      </c>
      <c r="F5507" t="s">
        <v>22</v>
      </c>
      <c r="G5507">
        <v>5551</v>
      </c>
      <c r="H5507" t="str">
        <f>IF(COUNTIF(Aktiva_företag[FO-nummer],ostolaskut_2025[[#This Row],[Toimittajan Y-tunnus]])&gt;0, "JA", "NEJ")</f>
        <v>NEJ</v>
      </c>
    </row>
    <row r="5508" spans="1:8" x14ac:dyDescent="0.35">
      <c r="A5508" t="s">
        <v>55</v>
      </c>
      <c r="B5508" t="s">
        <v>56</v>
      </c>
      <c r="C5508" s="1">
        <v>5838.48</v>
      </c>
      <c r="D5508">
        <v>2012025</v>
      </c>
      <c r="E5508">
        <v>4341</v>
      </c>
      <c r="F5508" t="s">
        <v>57</v>
      </c>
      <c r="G5508">
        <v>4201</v>
      </c>
      <c r="H5508" t="str">
        <f>IF(COUNTIF(Aktiva_företag[FO-nummer],ostolaskut_2025[[#This Row],[Toimittajan Y-tunnus]])&gt;0, "JA", "NEJ")</f>
        <v>NEJ</v>
      </c>
    </row>
    <row r="5509" spans="1:8" x14ac:dyDescent="0.35">
      <c r="A5509" t="s">
        <v>55</v>
      </c>
      <c r="B5509" t="s">
        <v>56</v>
      </c>
      <c r="C5509" s="1">
        <v>5838.48</v>
      </c>
      <c r="D5509">
        <v>2012025</v>
      </c>
      <c r="E5509">
        <v>4341</v>
      </c>
      <c r="F5509" t="s">
        <v>57</v>
      </c>
      <c r="G5509">
        <v>4201</v>
      </c>
      <c r="H5509" t="str">
        <f>IF(COUNTIF(Aktiva_företag[FO-nummer],ostolaskut_2025[[#This Row],[Toimittajan Y-tunnus]])&gt;0, "JA", "NEJ")</f>
        <v>NEJ</v>
      </c>
    </row>
    <row r="5510" spans="1:8" x14ac:dyDescent="0.35">
      <c r="A5510" t="s">
        <v>55</v>
      </c>
      <c r="B5510" t="s">
        <v>56</v>
      </c>
      <c r="C5510" s="1">
        <v>900</v>
      </c>
      <c r="D5510">
        <v>8012025</v>
      </c>
      <c r="E5510">
        <v>4341</v>
      </c>
      <c r="F5510" t="s">
        <v>57</v>
      </c>
      <c r="G5510">
        <v>5501</v>
      </c>
      <c r="H5510" t="str">
        <f>IF(COUNTIF(Aktiva_företag[FO-nummer],ostolaskut_2025[[#This Row],[Toimittajan Y-tunnus]])&gt;0, "JA", "NEJ")</f>
        <v>NEJ</v>
      </c>
    </row>
    <row r="5511" spans="1:8" x14ac:dyDescent="0.35">
      <c r="A5511" t="s">
        <v>55</v>
      </c>
      <c r="B5511" t="s">
        <v>56</v>
      </c>
      <c r="C5511" s="1">
        <v>1254</v>
      </c>
      <c r="D5511">
        <v>2042025</v>
      </c>
      <c r="E5511">
        <v>4341</v>
      </c>
      <c r="F5511" t="s">
        <v>57</v>
      </c>
      <c r="G5511">
        <v>4201</v>
      </c>
      <c r="H5511" t="str">
        <f>IF(COUNTIF(Aktiva_företag[FO-nummer],ostolaskut_2025[[#This Row],[Toimittajan Y-tunnus]])&gt;0, "JA", "NEJ")</f>
        <v>NEJ</v>
      </c>
    </row>
    <row r="5512" spans="1:8" x14ac:dyDescent="0.35">
      <c r="A5512" t="s">
        <v>55</v>
      </c>
      <c r="B5512" t="s">
        <v>56</v>
      </c>
      <c r="C5512" s="1">
        <v>5838.48</v>
      </c>
      <c r="D5512">
        <v>4062025</v>
      </c>
      <c r="E5512">
        <v>4341</v>
      </c>
      <c r="F5512" t="s">
        <v>57</v>
      </c>
      <c r="G5512">
        <v>4201</v>
      </c>
      <c r="H5512" t="str">
        <f>IF(COUNTIF(Aktiva_företag[FO-nummer],ostolaskut_2025[[#This Row],[Toimittajan Y-tunnus]])&gt;0, "JA", "NEJ")</f>
        <v>NEJ</v>
      </c>
    </row>
    <row r="5513" spans="1:8" x14ac:dyDescent="0.35">
      <c r="A5513" t="s">
        <v>55</v>
      </c>
      <c r="B5513" t="s">
        <v>56</v>
      </c>
      <c r="C5513" s="1">
        <v>2508</v>
      </c>
      <c r="D5513">
        <v>4062025</v>
      </c>
      <c r="E5513">
        <v>4341</v>
      </c>
      <c r="F5513" t="s">
        <v>57</v>
      </c>
      <c r="G5513">
        <v>4201</v>
      </c>
      <c r="H5513" t="str">
        <f>IF(COUNTIF(Aktiva_företag[FO-nummer],ostolaskut_2025[[#This Row],[Toimittajan Y-tunnus]])&gt;0, "JA", "NEJ")</f>
        <v>NEJ</v>
      </c>
    </row>
    <row r="5514" spans="1:8" x14ac:dyDescent="0.35">
      <c r="A5514" t="s">
        <v>55</v>
      </c>
      <c r="B5514" t="s">
        <v>56</v>
      </c>
      <c r="C5514" s="1">
        <v>5838.48</v>
      </c>
      <c r="D5514">
        <v>4062025</v>
      </c>
      <c r="E5514">
        <v>4341</v>
      </c>
      <c r="F5514" t="s">
        <v>57</v>
      </c>
      <c r="G5514">
        <v>4201</v>
      </c>
      <c r="H5514" t="str">
        <f>IF(COUNTIF(Aktiva_företag[FO-nummer],ostolaskut_2025[[#This Row],[Toimittajan Y-tunnus]])&gt;0, "JA", "NEJ")</f>
        <v>NEJ</v>
      </c>
    </row>
    <row r="5515" spans="1:8" x14ac:dyDescent="0.35">
      <c r="A5515" t="s">
        <v>55</v>
      </c>
      <c r="B5515" t="s">
        <v>56</v>
      </c>
      <c r="C5515" s="1">
        <v>1269.95</v>
      </c>
      <c r="D5515">
        <v>16062025</v>
      </c>
      <c r="E5515">
        <v>4341</v>
      </c>
      <c r="F5515" t="s">
        <v>57</v>
      </c>
      <c r="G5515">
        <v>4201</v>
      </c>
      <c r="H5515" t="str">
        <f>IF(COUNTIF(Aktiva_företag[FO-nummer],ostolaskut_2025[[#This Row],[Toimittajan Y-tunnus]])&gt;0, "JA", "NEJ")</f>
        <v>NEJ</v>
      </c>
    </row>
    <row r="5516" spans="1:8" x14ac:dyDescent="0.35">
      <c r="A5516" t="s">
        <v>55</v>
      </c>
      <c r="B5516" t="s">
        <v>56</v>
      </c>
      <c r="C5516" s="1">
        <v>5955.24</v>
      </c>
      <c r="D5516">
        <v>15122025</v>
      </c>
      <c r="E5516">
        <v>4341</v>
      </c>
      <c r="F5516" t="s">
        <v>57</v>
      </c>
      <c r="G5516">
        <v>4201</v>
      </c>
      <c r="H5516" t="str">
        <f>IF(COUNTIF(Aktiva_företag[FO-nummer],ostolaskut_2025[[#This Row],[Toimittajan Y-tunnus]])&gt;0, "JA", "NEJ")</f>
        <v>NEJ</v>
      </c>
    </row>
    <row r="5517" spans="1:8" x14ac:dyDescent="0.35">
      <c r="A5517" t="s">
        <v>55</v>
      </c>
      <c r="B5517" t="s">
        <v>56</v>
      </c>
      <c r="C5517" s="1">
        <v>5955.24</v>
      </c>
      <c r="D5517">
        <v>15122025</v>
      </c>
      <c r="E5517">
        <v>4341</v>
      </c>
      <c r="F5517" t="s">
        <v>57</v>
      </c>
      <c r="G5517">
        <v>4201</v>
      </c>
      <c r="H5517" t="str">
        <f>IF(COUNTIF(Aktiva_företag[FO-nummer],ostolaskut_2025[[#This Row],[Toimittajan Y-tunnus]])&gt;0, "JA", "NEJ")</f>
        <v>NEJ</v>
      </c>
    </row>
    <row r="5518" spans="1:8" x14ac:dyDescent="0.35">
      <c r="A5518" t="s">
        <v>55</v>
      </c>
      <c r="B5518" t="s">
        <v>56</v>
      </c>
      <c r="C5518" s="1">
        <v>4008</v>
      </c>
      <c r="D5518">
        <v>15122025</v>
      </c>
      <c r="E5518">
        <v>4341</v>
      </c>
      <c r="F5518" t="s">
        <v>57</v>
      </c>
      <c r="G5518">
        <v>4201</v>
      </c>
      <c r="H5518" t="str">
        <f>IF(COUNTIF(Aktiva_företag[FO-nummer],ostolaskut_2025[[#This Row],[Toimittajan Y-tunnus]])&gt;0, "JA", "NEJ")</f>
        <v>NEJ</v>
      </c>
    </row>
    <row r="5519" spans="1:8" x14ac:dyDescent="0.35">
      <c r="A5519" t="s">
        <v>55</v>
      </c>
      <c r="B5519" t="s">
        <v>56</v>
      </c>
      <c r="C5519" s="1">
        <v>3230.55</v>
      </c>
      <c r="D5519">
        <v>22122025</v>
      </c>
      <c r="E5519">
        <v>4341</v>
      </c>
      <c r="F5519" t="s">
        <v>57</v>
      </c>
      <c r="G5519">
        <v>4201</v>
      </c>
      <c r="H5519" t="str">
        <f>IF(COUNTIF(Aktiva_företag[FO-nummer],ostolaskut_2025[[#This Row],[Toimittajan Y-tunnus]])&gt;0, "JA", "NEJ")</f>
        <v>NEJ</v>
      </c>
    </row>
    <row r="5520" spans="1:8" x14ac:dyDescent="0.35">
      <c r="A5520" t="s">
        <v>440</v>
      </c>
      <c r="B5520" t="s">
        <v>441</v>
      </c>
      <c r="C5520" s="1">
        <v>75.260000000000005</v>
      </c>
      <c r="D5520">
        <v>3022025</v>
      </c>
      <c r="E5520">
        <v>4520</v>
      </c>
      <c r="F5520" t="s">
        <v>117</v>
      </c>
      <c r="G5520">
        <v>3041</v>
      </c>
      <c r="H5520" t="str">
        <f>IF(COUNTIF(Aktiva_företag[FO-nummer],ostolaskut_2025[[#This Row],[Toimittajan Y-tunnus]])&gt;0, "JA", "NEJ")</f>
        <v>NEJ</v>
      </c>
    </row>
    <row r="5521" spans="1:8" x14ac:dyDescent="0.35">
      <c r="A5521" t="s">
        <v>440</v>
      </c>
      <c r="B5521" t="s">
        <v>441</v>
      </c>
      <c r="C5521" s="1">
        <v>175.61</v>
      </c>
      <c r="D5521">
        <v>3022025</v>
      </c>
      <c r="E5521">
        <v>4520</v>
      </c>
      <c r="F5521" t="s">
        <v>117</v>
      </c>
      <c r="G5521">
        <v>3021</v>
      </c>
      <c r="H5521" t="str">
        <f>IF(COUNTIF(Aktiva_företag[FO-nummer],ostolaskut_2025[[#This Row],[Toimittajan Y-tunnus]])&gt;0, "JA", "NEJ")</f>
        <v>NEJ</v>
      </c>
    </row>
    <row r="5522" spans="1:8" x14ac:dyDescent="0.35">
      <c r="A5522" t="s">
        <v>440</v>
      </c>
      <c r="B5522" t="s">
        <v>441</v>
      </c>
      <c r="C5522" s="1">
        <v>149.12</v>
      </c>
      <c r="D5522">
        <v>5122025</v>
      </c>
      <c r="E5522">
        <v>4520</v>
      </c>
      <c r="F5522" t="s">
        <v>117</v>
      </c>
      <c r="G5522">
        <v>3021</v>
      </c>
      <c r="H5522" t="str">
        <f>IF(COUNTIF(Aktiva_företag[FO-nummer],ostolaskut_2025[[#This Row],[Toimittajan Y-tunnus]])&gt;0, "JA", "NEJ")</f>
        <v>NEJ</v>
      </c>
    </row>
    <row r="5523" spans="1:8" x14ac:dyDescent="0.35">
      <c r="A5523" t="s">
        <v>440</v>
      </c>
      <c r="B5523" t="s">
        <v>441</v>
      </c>
      <c r="C5523" s="1">
        <v>64.11</v>
      </c>
      <c r="D5523">
        <v>5122025</v>
      </c>
      <c r="E5523">
        <v>4520</v>
      </c>
      <c r="F5523" t="s">
        <v>117</v>
      </c>
      <c r="G5523">
        <v>3041</v>
      </c>
      <c r="H5523" t="str">
        <f>IF(COUNTIF(Aktiva_företag[FO-nummer],ostolaskut_2025[[#This Row],[Toimittajan Y-tunnus]])&gt;0, "JA", "NEJ")</f>
        <v>NEJ</v>
      </c>
    </row>
    <row r="5524" spans="1:8" x14ac:dyDescent="0.35">
      <c r="A5524" t="s">
        <v>1259</v>
      </c>
      <c r="B5524" t="s">
        <v>1260</v>
      </c>
      <c r="C5524" s="1">
        <v>324</v>
      </c>
      <c r="D5524">
        <v>1062025</v>
      </c>
      <c r="E5524">
        <v>4305</v>
      </c>
      <c r="F5524" t="s">
        <v>17</v>
      </c>
      <c r="G5524">
        <v>3551</v>
      </c>
      <c r="H5524" t="str">
        <f>IF(COUNTIF(Aktiva_företag[FO-nummer],ostolaskut_2025[[#This Row],[Toimittajan Y-tunnus]])&gt;0, "JA", "NEJ")</f>
        <v>NEJ</v>
      </c>
    </row>
    <row r="5525" spans="1:8" x14ac:dyDescent="0.35">
      <c r="A5525" t="s">
        <v>1259</v>
      </c>
      <c r="B5525" t="s">
        <v>1260</v>
      </c>
      <c r="C5525" s="1">
        <v>250</v>
      </c>
      <c r="D5525">
        <v>1062025</v>
      </c>
      <c r="E5525">
        <v>4460</v>
      </c>
      <c r="F5525" t="s">
        <v>73</v>
      </c>
      <c r="G5525">
        <v>5551</v>
      </c>
      <c r="H5525" t="str">
        <f>IF(COUNTIF(Aktiva_företag[FO-nummer],ostolaskut_2025[[#This Row],[Toimittajan Y-tunnus]])&gt;0, "JA", "NEJ")</f>
        <v>NEJ</v>
      </c>
    </row>
    <row r="5526" spans="1:8" x14ac:dyDescent="0.35">
      <c r="A5526" t="s">
        <v>61</v>
      </c>
      <c r="B5526" t="s">
        <v>62</v>
      </c>
      <c r="C5526" s="1">
        <v>594</v>
      </c>
      <c r="D5526">
        <v>2012025</v>
      </c>
      <c r="E5526">
        <v>4341</v>
      </c>
      <c r="F5526" t="s">
        <v>57</v>
      </c>
      <c r="G5526">
        <v>1101</v>
      </c>
      <c r="H5526" t="str">
        <f>IF(COUNTIF(Aktiva_företag[FO-nummer],ostolaskut_2025[[#This Row],[Toimittajan Y-tunnus]])&gt;0, "JA", "NEJ")</f>
        <v>NEJ</v>
      </c>
    </row>
    <row r="5527" spans="1:8" x14ac:dyDescent="0.35">
      <c r="A5527" t="s">
        <v>61</v>
      </c>
      <c r="B5527" t="s">
        <v>62</v>
      </c>
      <c r="C5527" s="1">
        <v>1272</v>
      </c>
      <c r="D5527">
        <v>2012025</v>
      </c>
      <c r="E5527">
        <v>4341</v>
      </c>
      <c r="F5527" t="s">
        <v>57</v>
      </c>
      <c r="G5527">
        <v>1101</v>
      </c>
      <c r="H5527" t="str">
        <f>IF(COUNTIF(Aktiva_företag[FO-nummer],ostolaskut_2025[[#This Row],[Toimittajan Y-tunnus]])&gt;0, "JA", "NEJ")</f>
        <v>NEJ</v>
      </c>
    </row>
    <row r="5528" spans="1:8" x14ac:dyDescent="0.35">
      <c r="A5528" t="s">
        <v>61</v>
      </c>
      <c r="B5528" t="s">
        <v>62</v>
      </c>
      <c r="C5528" s="1">
        <v>1140</v>
      </c>
      <c r="D5528">
        <v>2012025</v>
      </c>
      <c r="E5528">
        <v>4341</v>
      </c>
      <c r="F5528" t="s">
        <v>57</v>
      </c>
      <c r="G5528">
        <v>1101</v>
      </c>
      <c r="H5528" t="str">
        <f>IF(COUNTIF(Aktiva_företag[FO-nummer],ostolaskut_2025[[#This Row],[Toimittajan Y-tunnus]])&gt;0, "JA", "NEJ")</f>
        <v>NEJ</v>
      </c>
    </row>
    <row r="5529" spans="1:8" x14ac:dyDescent="0.35">
      <c r="A5529" t="s">
        <v>61</v>
      </c>
      <c r="B5529" t="s">
        <v>62</v>
      </c>
      <c r="C5529" s="1">
        <v>720</v>
      </c>
      <c r="D5529">
        <v>31032025</v>
      </c>
      <c r="E5529">
        <v>4341</v>
      </c>
      <c r="F5529" t="s">
        <v>57</v>
      </c>
      <c r="G5529">
        <v>5551</v>
      </c>
      <c r="H5529" t="str">
        <f>IF(COUNTIF(Aktiva_företag[FO-nummer],ostolaskut_2025[[#This Row],[Toimittajan Y-tunnus]])&gt;0, "JA", "NEJ")</f>
        <v>NEJ</v>
      </c>
    </row>
    <row r="5530" spans="1:8" x14ac:dyDescent="0.35">
      <c r="A5530" t="s">
        <v>61</v>
      </c>
      <c r="B5530" t="s">
        <v>62</v>
      </c>
      <c r="C5530" s="1">
        <v>1311</v>
      </c>
      <c r="D5530">
        <v>4062025</v>
      </c>
      <c r="E5530">
        <v>4341</v>
      </c>
      <c r="F5530" t="s">
        <v>57</v>
      </c>
      <c r="G5530">
        <v>1101</v>
      </c>
      <c r="H5530" t="str">
        <f>IF(COUNTIF(Aktiva_företag[FO-nummer],ostolaskut_2025[[#This Row],[Toimittajan Y-tunnus]])&gt;0, "JA", "NEJ")</f>
        <v>NEJ</v>
      </c>
    </row>
    <row r="5531" spans="1:8" x14ac:dyDescent="0.35">
      <c r="A5531" t="s">
        <v>61</v>
      </c>
      <c r="B5531" t="s">
        <v>62</v>
      </c>
      <c r="C5531" s="1">
        <v>683.1</v>
      </c>
      <c r="D5531">
        <v>4062025</v>
      </c>
      <c r="E5531">
        <v>4341</v>
      </c>
      <c r="F5531" t="s">
        <v>57</v>
      </c>
      <c r="G5531">
        <v>1101</v>
      </c>
      <c r="H5531" t="str">
        <f>IF(COUNTIF(Aktiva_företag[FO-nummer],ostolaskut_2025[[#This Row],[Toimittajan Y-tunnus]])&gt;0, "JA", "NEJ")</f>
        <v>NEJ</v>
      </c>
    </row>
    <row r="5532" spans="1:8" x14ac:dyDescent="0.35">
      <c r="A5532" t="s">
        <v>61</v>
      </c>
      <c r="B5532" t="s">
        <v>62</v>
      </c>
      <c r="C5532" s="1">
        <v>1462.8</v>
      </c>
      <c r="D5532">
        <v>4062025</v>
      </c>
      <c r="E5532">
        <v>4341</v>
      </c>
      <c r="F5532" t="s">
        <v>57</v>
      </c>
      <c r="G5532">
        <v>1101</v>
      </c>
      <c r="H5532" t="str">
        <f>IF(COUNTIF(Aktiva_företag[FO-nummer],ostolaskut_2025[[#This Row],[Toimittajan Y-tunnus]])&gt;0, "JA", "NEJ")</f>
        <v>NEJ</v>
      </c>
    </row>
    <row r="5533" spans="1:8" x14ac:dyDescent="0.35">
      <c r="A5533" t="s">
        <v>367</v>
      </c>
      <c r="B5533" t="s">
        <v>368</v>
      </c>
      <c r="C5533" s="1">
        <v>320</v>
      </c>
      <c r="D5533">
        <v>27012025</v>
      </c>
      <c r="E5533">
        <v>4440</v>
      </c>
      <c r="F5533" t="s">
        <v>108</v>
      </c>
      <c r="G5533">
        <v>4201</v>
      </c>
      <c r="H5533" t="str">
        <f>IF(COUNTIF(Aktiva_företag[FO-nummer],ostolaskut_2025[[#This Row],[Toimittajan Y-tunnus]])&gt;0, "JA", "NEJ")</f>
        <v>NEJ</v>
      </c>
    </row>
    <row r="5534" spans="1:8" x14ac:dyDescent="0.35">
      <c r="A5534" t="s">
        <v>367</v>
      </c>
      <c r="B5534" t="s">
        <v>368</v>
      </c>
      <c r="C5534" s="1">
        <v>812.5</v>
      </c>
      <c r="D5534">
        <v>14022025</v>
      </c>
      <c r="E5534">
        <v>4440</v>
      </c>
      <c r="F5534" t="s">
        <v>108</v>
      </c>
      <c r="G5534">
        <v>5551</v>
      </c>
      <c r="H5534" t="str">
        <f>IF(COUNTIF(Aktiva_företag[FO-nummer],ostolaskut_2025[[#This Row],[Toimittajan Y-tunnus]])&gt;0, "JA", "NEJ")</f>
        <v>NEJ</v>
      </c>
    </row>
    <row r="5535" spans="1:8" x14ac:dyDescent="0.35">
      <c r="A5535" t="s">
        <v>367</v>
      </c>
      <c r="B5535" t="s">
        <v>368</v>
      </c>
      <c r="C5535" s="1">
        <v>812.5</v>
      </c>
      <c r="D5535">
        <v>14022025</v>
      </c>
      <c r="E5535">
        <v>4440</v>
      </c>
      <c r="F5535" t="s">
        <v>108</v>
      </c>
      <c r="G5535">
        <v>5501</v>
      </c>
      <c r="H5535" t="str">
        <f>IF(COUNTIF(Aktiva_företag[FO-nummer],ostolaskut_2025[[#This Row],[Toimittajan Y-tunnus]])&gt;0, "JA", "NEJ")</f>
        <v>NEJ</v>
      </c>
    </row>
    <row r="5536" spans="1:8" x14ac:dyDescent="0.35">
      <c r="A5536" t="s">
        <v>367</v>
      </c>
      <c r="B5536" t="s">
        <v>368</v>
      </c>
      <c r="C5536" s="1">
        <v>295</v>
      </c>
      <c r="D5536">
        <v>20032025</v>
      </c>
      <c r="E5536">
        <v>4440</v>
      </c>
      <c r="F5536" t="s">
        <v>108</v>
      </c>
      <c r="G5536">
        <v>5501</v>
      </c>
      <c r="H5536" t="str">
        <f>IF(COUNTIF(Aktiva_företag[FO-nummer],ostolaskut_2025[[#This Row],[Toimittajan Y-tunnus]])&gt;0, "JA", "NEJ")</f>
        <v>NEJ</v>
      </c>
    </row>
    <row r="5537" spans="1:8" x14ac:dyDescent="0.35">
      <c r="A5537" t="s">
        <v>367</v>
      </c>
      <c r="B5537" t="s">
        <v>368</v>
      </c>
      <c r="C5537" s="1">
        <v>245</v>
      </c>
      <c r="D5537">
        <v>26032025</v>
      </c>
      <c r="E5537">
        <v>4440</v>
      </c>
      <c r="F5537" t="s">
        <v>108</v>
      </c>
      <c r="G5537">
        <v>1101</v>
      </c>
      <c r="H5537" t="str">
        <f>IF(COUNTIF(Aktiva_företag[FO-nummer],ostolaskut_2025[[#This Row],[Toimittajan Y-tunnus]])&gt;0, "JA", "NEJ")</f>
        <v>NEJ</v>
      </c>
    </row>
    <row r="5538" spans="1:8" x14ac:dyDescent="0.35">
      <c r="A5538" t="s">
        <v>367</v>
      </c>
      <c r="B5538" t="s">
        <v>368</v>
      </c>
      <c r="C5538" s="1">
        <v>205.4</v>
      </c>
      <c r="D5538">
        <v>31032025</v>
      </c>
      <c r="E5538">
        <v>4440</v>
      </c>
      <c r="F5538" t="s">
        <v>108</v>
      </c>
      <c r="G5538">
        <v>1101</v>
      </c>
      <c r="H5538" t="str">
        <f>IF(COUNTIF(Aktiva_företag[FO-nummer],ostolaskut_2025[[#This Row],[Toimittajan Y-tunnus]])&gt;0, "JA", "NEJ")</f>
        <v>NEJ</v>
      </c>
    </row>
    <row r="5539" spans="1:8" x14ac:dyDescent="0.35">
      <c r="A5539" t="s">
        <v>367</v>
      </c>
      <c r="B5539" t="s">
        <v>368</v>
      </c>
      <c r="C5539" s="1">
        <v>863</v>
      </c>
      <c r="D5539">
        <v>28042025</v>
      </c>
      <c r="E5539">
        <v>4341</v>
      </c>
      <c r="F5539" t="s">
        <v>57</v>
      </c>
      <c r="G5539">
        <v>1101</v>
      </c>
      <c r="H5539" t="str">
        <f>IF(COUNTIF(Aktiva_företag[FO-nummer],ostolaskut_2025[[#This Row],[Toimittajan Y-tunnus]])&gt;0, "JA", "NEJ")</f>
        <v>NEJ</v>
      </c>
    </row>
    <row r="5540" spans="1:8" x14ac:dyDescent="0.35">
      <c r="A5540" t="s">
        <v>367</v>
      </c>
      <c r="B5540" t="s">
        <v>368</v>
      </c>
      <c r="C5540" s="1">
        <v>615</v>
      </c>
      <c r="D5540">
        <v>8052025</v>
      </c>
      <c r="E5540">
        <v>4440</v>
      </c>
      <c r="F5540" t="s">
        <v>108</v>
      </c>
      <c r="G5540">
        <v>1101</v>
      </c>
      <c r="H5540" t="str">
        <f>IF(COUNTIF(Aktiva_företag[FO-nummer],ostolaskut_2025[[#This Row],[Toimittajan Y-tunnus]])&gt;0, "JA", "NEJ")</f>
        <v>NEJ</v>
      </c>
    </row>
    <row r="5541" spans="1:8" x14ac:dyDescent="0.35">
      <c r="A5541" t="s">
        <v>367</v>
      </c>
      <c r="B5541" t="s">
        <v>368</v>
      </c>
      <c r="C5541" s="1">
        <v>275</v>
      </c>
      <c r="D5541">
        <v>14052025</v>
      </c>
      <c r="E5541">
        <v>4440</v>
      </c>
      <c r="F5541" t="s">
        <v>108</v>
      </c>
      <c r="G5541">
        <v>5501</v>
      </c>
      <c r="H5541" t="str">
        <f>IF(COUNTIF(Aktiva_företag[FO-nummer],ostolaskut_2025[[#This Row],[Toimittajan Y-tunnus]])&gt;0, "JA", "NEJ")</f>
        <v>NEJ</v>
      </c>
    </row>
    <row r="5542" spans="1:8" x14ac:dyDescent="0.35">
      <c r="A5542" t="s">
        <v>367</v>
      </c>
      <c r="B5542" t="s">
        <v>368</v>
      </c>
      <c r="C5542" s="1">
        <v>275</v>
      </c>
      <c r="D5542">
        <v>16052025</v>
      </c>
      <c r="E5542">
        <v>4440</v>
      </c>
      <c r="F5542" t="s">
        <v>108</v>
      </c>
      <c r="G5542">
        <v>5501</v>
      </c>
      <c r="H5542" t="str">
        <f>IF(COUNTIF(Aktiva_företag[FO-nummer],ostolaskut_2025[[#This Row],[Toimittajan Y-tunnus]])&gt;0, "JA", "NEJ")</f>
        <v>NEJ</v>
      </c>
    </row>
    <row r="5543" spans="1:8" x14ac:dyDescent="0.35">
      <c r="A5543" t="s">
        <v>367</v>
      </c>
      <c r="B5543" t="s">
        <v>368</v>
      </c>
      <c r="C5543" s="1">
        <v>245</v>
      </c>
      <c r="D5543">
        <v>22052025</v>
      </c>
      <c r="E5543">
        <v>4440</v>
      </c>
      <c r="F5543" t="s">
        <v>108</v>
      </c>
      <c r="G5543">
        <v>5501</v>
      </c>
      <c r="H5543" t="str">
        <f>IF(COUNTIF(Aktiva_företag[FO-nummer],ostolaskut_2025[[#This Row],[Toimittajan Y-tunnus]])&gt;0, "JA", "NEJ")</f>
        <v>NEJ</v>
      </c>
    </row>
    <row r="5544" spans="1:8" x14ac:dyDescent="0.35">
      <c r="A5544" t="s">
        <v>367</v>
      </c>
      <c r="B5544" t="s">
        <v>368</v>
      </c>
      <c r="C5544" s="1">
        <v>482.5</v>
      </c>
      <c r="D5544">
        <v>22052025</v>
      </c>
      <c r="E5544">
        <v>4440</v>
      </c>
      <c r="F5544" t="s">
        <v>108</v>
      </c>
      <c r="G5544">
        <v>1101</v>
      </c>
      <c r="H5544" t="str">
        <f>IF(COUNTIF(Aktiva_företag[FO-nummer],ostolaskut_2025[[#This Row],[Toimittajan Y-tunnus]])&gt;0, "JA", "NEJ")</f>
        <v>NEJ</v>
      </c>
    </row>
    <row r="5545" spans="1:8" x14ac:dyDescent="0.35">
      <c r="A5545" t="s">
        <v>367</v>
      </c>
      <c r="B5545" t="s">
        <v>368</v>
      </c>
      <c r="C5545" s="1">
        <v>482.5</v>
      </c>
      <c r="D5545">
        <v>22052025</v>
      </c>
      <c r="E5545">
        <v>4440</v>
      </c>
      <c r="F5545" t="s">
        <v>108</v>
      </c>
      <c r="G5545">
        <v>5501</v>
      </c>
      <c r="H5545" t="str">
        <f>IF(COUNTIF(Aktiva_företag[FO-nummer],ostolaskut_2025[[#This Row],[Toimittajan Y-tunnus]])&gt;0, "JA", "NEJ")</f>
        <v>NEJ</v>
      </c>
    </row>
    <row r="5546" spans="1:8" x14ac:dyDescent="0.35">
      <c r="A5546" t="s">
        <v>367</v>
      </c>
      <c r="B5546" t="s">
        <v>368</v>
      </c>
      <c r="C5546" s="1">
        <v>903.14</v>
      </c>
      <c r="D5546">
        <v>27052025</v>
      </c>
      <c r="E5546">
        <v>4440</v>
      </c>
      <c r="F5546" t="s">
        <v>108</v>
      </c>
      <c r="G5546">
        <v>5501</v>
      </c>
      <c r="H5546" t="str">
        <f>IF(COUNTIF(Aktiva_företag[FO-nummer],ostolaskut_2025[[#This Row],[Toimittajan Y-tunnus]])&gt;0, "JA", "NEJ")</f>
        <v>NEJ</v>
      </c>
    </row>
    <row r="5547" spans="1:8" x14ac:dyDescent="0.35">
      <c r="A5547" t="s">
        <v>367</v>
      </c>
      <c r="B5547" t="s">
        <v>368</v>
      </c>
      <c r="C5547" s="1">
        <v>5</v>
      </c>
      <c r="D5547">
        <v>27052025</v>
      </c>
      <c r="E5547">
        <v>4440</v>
      </c>
      <c r="F5547" t="s">
        <v>108</v>
      </c>
      <c r="G5547">
        <v>1101</v>
      </c>
      <c r="H5547" t="str">
        <f>IF(COUNTIF(Aktiva_företag[FO-nummer],ostolaskut_2025[[#This Row],[Toimittajan Y-tunnus]])&gt;0, "JA", "NEJ")</f>
        <v>NEJ</v>
      </c>
    </row>
    <row r="5548" spans="1:8" x14ac:dyDescent="0.35">
      <c r="A5548" t="s">
        <v>367</v>
      </c>
      <c r="B5548" t="s">
        <v>368</v>
      </c>
      <c r="C5548" s="1">
        <v>1596.86</v>
      </c>
      <c r="D5548">
        <v>27052025</v>
      </c>
      <c r="E5548">
        <v>4440</v>
      </c>
      <c r="F5548" t="s">
        <v>108</v>
      </c>
      <c r="G5548">
        <v>1101</v>
      </c>
      <c r="H5548" t="str">
        <f>IF(COUNTIF(Aktiva_företag[FO-nummer],ostolaskut_2025[[#This Row],[Toimittajan Y-tunnus]])&gt;0, "JA", "NEJ")</f>
        <v>NEJ</v>
      </c>
    </row>
    <row r="5549" spans="1:8" x14ac:dyDescent="0.35">
      <c r="A5549" t="s">
        <v>367</v>
      </c>
      <c r="B5549" t="s">
        <v>368</v>
      </c>
      <c r="C5549" s="1">
        <v>275</v>
      </c>
      <c r="D5549">
        <v>26092025</v>
      </c>
      <c r="E5549">
        <v>4440</v>
      </c>
      <c r="F5549" t="s">
        <v>108</v>
      </c>
      <c r="G5549">
        <v>5501</v>
      </c>
      <c r="H5549" t="str">
        <f>IF(COUNTIF(Aktiva_företag[FO-nummer],ostolaskut_2025[[#This Row],[Toimittajan Y-tunnus]])&gt;0, "JA", "NEJ")</f>
        <v>NEJ</v>
      </c>
    </row>
    <row r="5550" spans="1:8" x14ac:dyDescent="0.35">
      <c r="A5550" t="s">
        <v>367</v>
      </c>
      <c r="B5550" t="s">
        <v>368</v>
      </c>
      <c r="C5550" s="1">
        <v>615</v>
      </c>
      <c r="D5550">
        <v>7102025</v>
      </c>
      <c r="E5550">
        <v>4440</v>
      </c>
      <c r="F5550" t="s">
        <v>108</v>
      </c>
      <c r="G5550">
        <v>5501</v>
      </c>
      <c r="H5550" t="str">
        <f>IF(COUNTIF(Aktiva_företag[FO-nummer],ostolaskut_2025[[#This Row],[Toimittajan Y-tunnus]])&gt;0, "JA", "NEJ")</f>
        <v>NEJ</v>
      </c>
    </row>
    <row r="5551" spans="1:8" x14ac:dyDescent="0.35">
      <c r="A5551" t="s">
        <v>367</v>
      </c>
      <c r="B5551" t="s">
        <v>368</v>
      </c>
      <c r="C5551" s="1">
        <v>715</v>
      </c>
      <c r="D5551">
        <v>10102025</v>
      </c>
      <c r="E5551">
        <v>4440</v>
      </c>
      <c r="F5551" t="s">
        <v>108</v>
      </c>
      <c r="G5551">
        <v>5551</v>
      </c>
      <c r="H5551" t="str">
        <f>IF(COUNTIF(Aktiva_företag[FO-nummer],ostolaskut_2025[[#This Row],[Toimittajan Y-tunnus]])&gt;0, "JA", "NEJ")</f>
        <v>NEJ</v>
      </c>
    </row>
    <row r="5552" spans="1:8" x14ac:dyDescent="0.35">
      <c r="A5552" t="s">
        <v>367</v>
      </c>
      <c r="B5552" t="s">
        <v>368</v>
      </c>
      <c r="C5552" s="1">
        <v>555</v>
      </c>
      <c r="D5552">
        <v>31102025</v>
      </c>
      <c r="E5552">
        <v>4440</v>
      </c>
      <c r="F5552" t="s">
        <v>108</v>
      </c>
      <c r="G5552">
        <v>5501</v>
      </c>
      <c r="H5552" t="str">
        <f>IF(COUNTIF(Aktiva_företag[FO-nummer],ostolaskut_2025[[#This Row],[Toimittajan Y-tunnus]])&gt;0, "JA", "NEJ")</f>
        <v>NEJ</v>
      </c>
    </row>
    <row r="5553" spans="1:8" x14ac:dyDescent="0.35">
      <c r="A5553" t="s">
        <v>367</v>
      </c>
      <c r="B5553" t="s">
        <v>368</v>
      </c>
      <c r="C5553" s="1">
        <v>585</v>
      </c>
      <c r="D5553">
        <v>6112025</v>
      </c>
      <c r="E5553">
        <v>4440</v>
      </c>
      <c r="F5553" t="s">
        <v>108</v>
      </c>
      <c r="G5553">
        <v>5501</v>
      </c>
      <c r="H5553" t="str">
        <f>IF(COUNTIF(Aktiva_företag[FO-nummer],ostolaskut_2025[[#This Row],[Toimittajan Y-tunnus]])&gt;0, "JA", "NEJ")</f>
        <v>NEJ</v>
      </c>
    </row>
    <row r="5554" spans="1:8" x14ac:dyDescent="0.35">
      <c r="A5554" t="s">
        <v>367</v>
      </c>
      <c r="B5554" t="s">
        <v>368</v>
      </c>
      <c r="C5554" s="1">
        <v>722.14</v>
      </c>
      <c r="D5554">
        <v>27052025</v>
      </c>
      <c r="E5554">
        <v>4440</v>
      </c>
      <c r="F5554" t="s">
        <v>1976</v>
      </c>
      <c r="G5554">
        <v>6102</v>
      </c>
      <c r="H5554" t="str">
        <f>IF(COUNTIF(Aktiva_företag[FO-nummer],ostolaskut_2025[[#This Row],[Toimittajan Y-tunnus]])&gt;0, "JA", "NEJ")</f>
        <v>NEJ</v>
      </c>
    </row>
    <row r="5555" spans="1:8" x14ac:dyDescent="0.35">
      <c r="A5555" t="s">
        <v>1297</v>
      </c>
      <c r="B5555" t="s">
        <v>1298</v>
      </c>
      <c r="C5555" s="1">
        <v>7227</v>
      </c>
      <c r="D5555">
        <v>6062025</v>
      </c>
      <c r="E5555">
        <v>4342</v>
      </c>
      <c r="F5555" t="s">
        <v>22</v>
      </c>
      <c r="G5555">
        <v>4102</v>
      </c>
      <c r="H5555" t="str">
        <f>IF(COUNTIF(Aktiva_företag[FO-nummer],ostolaskut_2025[[#This Row],[Toimittajan Y-tunnus]])&gt;0, "JA", "NEJ")</f>
        <v>NEJ</v>
      </c>
    </row>
    <row r="5556" spans="1:8" x14ac:dyDescent="0.35">
      <c r="A5556" t="s">
        <v>1297</v>
      </c>
      <c r="B5556" t="s">
        <v>1298</v>
      </c>
      <c r="C5556" s="1">
        <v>2712.5</v>
      </c>
      <c r="D5556">
        <v>12062025</v>
      </c>
      <c r="E5556">
        <v>4342</v>
      </c>
      <c r="F5556" t="s">
        <v>22</v>
      </c>
      <c r="G5556">
        <v>4601</v>
      </c>
      <c r="H5556" t="str">
        <f>IF(COUNTIF(Aktiva_företag[FO-nummer],ostolaskut_2025[[#This Row],[Toimittajan Y-tunnus]])&gt;0, "JA", "NEJ")</f>
        <v>NEJ</v>
      </c>
    </row>
    <row r="5557" spans="1:8" x14ac:dyDescent="0.35">
      <c r="A5557" t="s">
        <v>1297</v>
      </c>
      <c r="B5557" t="s">
        <v>1298</v>
      </c>
      <c r="C5557" s="1">
        <v>7227</v>
      </c>
      <c r="D5557">
        <v>6082025</v>
      </c>
      <c r="E5557">
        <v>4342</v>
      </c>
      <c r="F5557" t="s">
        <v>22</v>
      </c>
      <c r="G5557">
        <v>4102</v>
      </c>
      <c r="H5557" t="str">
        <f>IF(COUNTIF(Aktiva_företag[FO-nummer],ostolaskut_2025[[#This Row],[Toimittajan Y-tunnus]])&gt;0, "JA", "NEJ")</f>
        <v>NEJ</v>
      </c>
    </row>
    <row r="5558" spans="1:8" x14ac:dyDescent="0.35">
      <c r="A5558" t="s">
        <v>1297</v>
      </c>
      <c r="B5558" t="s">
        <v>1298</v>
      </c>
      <c r="C5558" s="1">
        <v>3148.25</v>
      </c>
      <c r="D5558">
        <v>13112025</v>
      </c>
      <c r="E5558">
        <v>4340</v>
      </c>
      <c r="F5558" t="s">
        <v>66</v>
      </c>
      <c r="G5558">
        <v>4601</v>
      </c>
      <c r="H5558" t="str">
        <f>IF(COUNTIF(Aktiva_företag[FO-nummer],ostolaskut_2025[[#This Row],[Toimittajan Y-tunnus]])&gt;0, "JA", "NEJ")</f>
        <v>NEJ</v>
      </c>
    </row>
    <row r="5559" spans="1:8" x14ac:dyDescent="0.35">
      <c r="A5559" t="s">
        <v>1297</v>
      </c>
      <c r="B5559" t="s">
        <v>1298</v>
      </c>
      <c r="C5559" s="1">
        <v>11400</v>
      </c>
      <c r="D5559">
        <v>22122025</v>
      </c>
      <c r="E5559">
        <v>4342</v>
      </c>
      <c r="F5559" t="s">
        <v>22</v>
      </c>
      <c r="G5559">
        <v>4102</v>
      </c>
      <c r="H5559" t="str">
        <f>IF(COUNTIF(Aktiva_företag[FO-nummer],ostolaskut_2025[[#This Row],[Toimittajan Y-tunnus]])&gt;0, "JA", "NEJ")</f>
        <v>NEJ</v>
      </c>
    </row>
    <row r="5560" spans="1:8" x14ac:dyDescent="0.35">
      <c r="A5560" t="s">
        <v>1602</v>
      </c>
      <c r="B5560" t="s">
        <v>1603</v>
      </c>
      <c r="C5560" s="1">
        <v>680.7</v>
      </c>
      <c r="D5560">
        <v>30092025</v>
      </c>
      <c r="E5560">
        <v>4410</v>
      </c>
      <c r="F5560" t="s">
        <v>27</v>
      </c>
      <c r="G5560">
        <v>3101</v>
      </c>
      <c r="H5560" t="str">
        <f>IF(COUNTIF(Aktiva_företag[FO-nummer],ostolaskut_2025[[#This Row],[Toimittajan Y-tunnus]])&gt;0, "JA", "NEJ")</f>
        <v>NEJ</v>
      </c>
    </row>
    <row r="5561" spans="1:8" x14ac:dyDescent="0.35">
      <c r="A5561" t="s">
        <v>1602</v>
      </c>
      <c r="B5561" t="s">
        <v>1603</v>
      </c>
      <c r="C5561" s="1">
        <v>143.43</v>
      </c>
      <c r="D5561">
        <v>30092025</v>
      </c>
      <c r="E5561">
        <v>4410</v>
      </c>
      <c r="F5561" t="s">
        <v>27</v>
      </c>
      <c r="G5561">
        <v>3101</v>
      </c>
      <c r="H5561" t="str">
        <f>IF(COUNTIF(Aktiva_företag[FO-nummer],ostolaskut_2025[[#This Row],[Toimittajan Y-tunnus]])&gt;0, "JA", "NEJ")</f>
        <v>NEJ</v>
      </c>
    </row>
    <row r="5562" spans="1:8" x14ac:dyDescent="0.35">
      <c r="A5562" t="s">
        <v>1993</v>
      </c>
      <c r="B5562" t="s">
        <v>1994</v>
      </c>
      <c r="C5562" s="1">
        <v>220.82</v>
      </c>
      <c r="D5562">
        <v>3072025</v>
      </c>
      <c r="E5562">
        <v>4595</v>
      </c>
      <c r="F5562" t="s">
        <v>1924</v>
      </c>
      <c r="G5562">
        <v>6102</v>
      </c>
      <c r="H5562" t="str">
        <f>IF(COUNTIF(Aktiva_företag[FO-nummer],ostolaskut_2025[[#This Row],[Toimittajan Y-tunnus]])&gt;0, "JA", "NEJ")</f>
        <v>NEJ</v>
      </c>
    </row>
    <row r="5563" spans="1:8" x14ac:dyDescent="0.35">
      <c r="A5563" t="s">
        <v>610</v>
      </c>
      <c r="B5563" t="s">
        <v>611</v>
      </c>
      <c r="C5563" s="1">
        <v>3747.11</v>
      </c>
      <c r="D5563">
        <v>12022025</v>
      </c>
      <c r="E5563">
        <v>4470</v>
      </c>
      <c r="F5563" t="s">
        <v>20</v>
      </c>
      <c r="G5563">
        <v>1101</v>
      </c>
      <c r="H5563" t="str">
        <f>IF(COUNTIF(Aktiva_företag[FO-nummer],ostolaskut_2025[[#This Row],[Toimittajan Y-tunnus]])&gt;0, "JA", "NEJ")</f>
        <v>NEJ</v>
      </c>
    </row>
    <row r="5564" spans="1:8" x14ac:dyDescent="0.35">
      <c r="A5564" t="s">
        <v>610</v>
      </c>
      <c r="B5564" t="s">
        <v>611</v>
      </c>
      <c r="C5564" s="1">
        <v>268</v>
      </c>
      <c r="D5564">
        <v>4122025</v>
      </c>
      <c r="E5564">
        <v>4511</v>
      </c>
      <c r="F5564" t="s">
        <v>129</v>
      </c>
      <c r="G5564">
        <v>5501</v>
      </c>
      <c r="H5564" t="str">
        <f>IF(COUNTIF(Aktiva_företag[FO-nummer],ostolaskut_2025[[#This Row],[Toimittajan Y-tunnus]])&gt;0, "JA", "NEJ")</f>
        <v>NEJ</v>
      </c>
    </row>
    <row r="5565" spans="1:8" x14ac:dyDescent="0.35">
      <c r="A5565" t="s">
        <v>949</v>
      </c>
      <c r="B5565" t="s">
        <v>950</v>
      </c>
      <c r="C5565" s="1">
        <v>25</v>
      </c>
      <c r="D5565">
        <v>1042025</v>
      </c>
      <c r="E5565">
        <v>4440</v>
      </c>
      <c r="F5565" t="s">
        <v>108</v>
      </c>
      <c r="G5565">
        <v>3501</v>
      </c>
      <c r="H5565" t="str">
        <f>IF(COUNTIF(Aktiva_företag[FO-nummer],ostolaskut_2025[[#This Row],[Toimittajan Y-tunnus]])&gt;0, "JA", "NEJ")</f>
        <v>NEJ</v>
      </c>
    </row>
    <row r="5566" spans="1:8" x14ac:dyDescent="0.35">
      <c r="A5566" t="s">
        <v>949</v>
      </c>
      <c r="B5566" t="s">
        <v>950</v>
      </c>
      <c r="C5566" s="1">
        <v>25</v>
      </c>
      <c r="D5566">
        <v>1042025</v>
      </c>
      <c r="E5566">
        <v>4440</v>
      </c>
      <c r="F5566" t="s">
        <v>108</v>
      </c>
      <c r="G5566">
        <v>3501</v>
      </c>
      <c r="H5566" t="str">
        <f>IF(COUNTIF(Aktiva_företag[FO-nummer],ostolaskut_2025[[#This Row],[Toimittajan Y-tunnus]])&gt;0, "JA", "NEJ")</f>
        <v>NEJ</v>
      </c>
    </row>
    <row r="5567" spans="1:8" x14ac:dyDescent="0.35">
      <c r="A5567" t="s">
        <v>1115</v>
      </c>
      <c r="B5567" t="s">
        <v>1116</v>
      </c>
      <c r="C5567" s="1">
        <v>160</v>
      </c>
      <c r="D5567">
        <v>9052025</v>
      </c>
      <c r="E5567">
        <v>4440</v>
      </c>
      <c r="F5567" t="s">
        <v>108</v>
      </c>
      <c r="G5567">
        <v>3021</v>
      </c>
      <c r="H5567" t="str">
        <f>IF(COUNTIF(Aktiva_företag[FO-nummer],ostolaskut_2025[[#This Row],[Toimittajan Y-tunnus]])&gt;0, "JA", "NEJ")</f>
        <v>NEJ</v>
      </c>
    </row>
    <row r="5568" spans="1:8" x14ac:dyDescent="0.35">
      <c r="A5568" t="s">
        <v>1115</v>
      </c>
      <c r="B5568" t="s">
        <v>1116</v>
      </c>
      <c r="C5568" s="1">
        <v>160</v>
      </c>
      <c r="D5568">
        <v>9052025</v>
      </c>
      <c r="E5568">
        <v>4440</v>
      </c>
      <c r="F5568" t="s">
        <v>108</v>
      </c>
      <c r="G5568">
        <v>3041</v>
      </c>
      <c r="H5568" t="str">
        <f>IF(COUNTIF(Aktiva_företag[FO-nummer],ostolaskut_2025[[#This Row],[Toimittajan Y-tunnus]])&gt;0, "JA", "NEJ")</f>
        <v>NEJ</v>
      </c>
    </row>
    <row r="5569" spans="1:8" x14ac:dyDescent="0.35">
      <c r="A5569" t="s">
        <v>1115</v>
      </c>
      <c r="B5569" t="s">
        <v>1116</v>
      </c>
      <c r="C5569" s="1">
        <v>320</v>
      </c>
      <c r="D5569">
        <v>9052025</v>
      </c>
      <c r="E5569">
        <v>4440</v>
      </c>
      <c r="F5569" t="s">
        <v>108</v>
      </c>
      <c r="G5569">
        <v>3021</v>
      </c>
      <c r="H5569" t="str">
        <f>IF(COUNTIF(Aktiva_företag[FO-nummer],ostolaskut_2025[[#This Row],[Toimittajan Y-tunnus]])&gt;0, "JA", "NEJ")</f>
        <v>NEJ</v>
      </c>
    </row>
    <row r="5570" spans="1:8" x14ac:dyDescent="0.35">
      <c r="A5570" t="s">
        <v>1115</v>
      </c>
      <c r="B5570" t="s">
        <v>1116</v>
      </c>
      <c r="C5570" s="1">
        <v>360</v>
      </c>
      <c r="D5570">
        <v>17062025</v>
      </c>
      <c r="E5570">
        <v>4440</v>
      </c>
      <c r="F5570" t="s">
        <v>108</v>
      </c>
      <c r="G5570">
        <v>3021</v>
      </c>
      <c r="H5570" t="str">
        <f>IF(COUNTIF(Aktiva_företag[FO-nummer],ostolaskut_2025[[#This Row],[Toimittajan Y-tunnus]])&gt;0, "JA", "NEJ")</f>
        <v>NEJ</v>
      </c>
    </row>
    <row r="5571" spans="1:8" x14ac:dyDescent="0.35">
      <c r="A5571" t="s">
        <v>1115</v>
      </c>
      <c r="B5571" t="s">
        <v>1116</v>
      </c>
      <c r="C5571" s="1">
        <v>120</v>
      </c>
      <c r="D5571">
        <v>17062025</v>
      </c>
      <c r="E5571">
        <v>4440</v>
      </c>
      <c r="F5571" t="s">
        <v>108</v>
      </c>
      <c r="G5571">
        <v>3041</v>
      </c>
      <c r="H5571" t="str">
        <f>IF(COUNTIF(Aktiva_företag[FO-nummer],ostolaskut_2025[[#This Row],[Toimittajan Y-tunnus]])&gt;0, "JA", "NEJ")</f>
        <v>NEJ</v>
      </c>
    </row>
    <row r="5572" spans="1:8" x14ac:dyDescent="0.35">
      <c r="A5572" t="s">
        <v>1115</v>
      </c>
      <c r="B5572" t="s">
        <v>1116</v>
      </c>
      <c r="C5572" s="1">
        <v>240</v>
      </c>
      <c r="D5572">
        <v>17062025</v>
      </c>
      <c r="E5572">
        <v>4440</v>
      </c>
      <c r="F5572" t="s">
        <v>108</v>
      </c>
      <c r="G5572">
        <v>3021</v>
      </c>
      <c r="H5572" t="str">
        <f>IF(COUNTIF(Aktiva_företag[FO-nummer],ostolaskut_2025[[#This Row],[Toimittajan Y-tunnus]])&gt;0, "JA", "NEJ")</f>
        <v>NEJ</v>
      </c>
    </row>
    <row r="5573" spans="1:8" x14ac:dyDescent="0.35">
      <c r="A5573" t="s">
        <v>749</v>
      </c>
      <c r="B5573" t="s">
        <v>750</v>
      </c>
      <c r="C5573" s="1">
        <v>68</v>
      </c>
      <c r="D5573">
        <v>5032025</v>
      </c>
      <c r="E5573">
        <v>4512</v>
      </c>
      <c r="F5573" t="s">
        <v>39</v>
      </c>
      <c r="G5573">
        <v>3051</v>
      </c>
      <c r="H5573" t="str">
        <f>IF(COUNTIF(Aktiva_företag[FO-nummer],ostolaskut_2025[[#This Row],[Toimittajan Y-tunnus]])&gt;0, "JA", "NEJ")</f>
        <v>NEJ</v>
      </c>
    </row>
    <row r="5574" spans="1:8" x14ac:dyDescent="0.35">
      <c r="A5574" t="s">
        <v>749</v>
      </c>
      <c r="B5574" t="s">
        <v>750</v>
      </c>
      <c r="C5574" s="1">
        <v>68</v>
      </c>
      <c r="D5574">
        <v>26032025</v>
      </c>
      <c r="E5574">
        <v>4512</v>
      </c>
      <c r="F5574" t="s">
        <v>39</v>
      </c>
      <c r="G5574">
        <v>5501</v>
      </c>
      <c r="H5574" t="str">
        <f>IF(COUNTIF(Aktiva_företag[FO-nummer],ostolaskut_2025[[#This Row],[Toimittajan Y-tunnus]])&gt;0, "JA", "NEJ")</f>
        <v>NEJ</v>
      </c>
    </row>
    <row r="5575" spans="1:8" x14ac:dyDescent="0.35">
      <c r="A5575" t="s">
        <v>1876</v>
      </c>
      <c r="B5575" t="s">
        <v>1877</v>
      </c>
      <c r="C5575" s="1">
        <v>258.5</v>
      </c>
      <c r="D5575">
        <v>31122025</v>
      </c>
      <c r="E5575">
        <v>4530</v>
      </c>
      <c r="F5575" t="s">
        <v>225</v>
      </c>
      <c r="G5575">
        <v>5501</v>
      </c>
      <c r="H5575" t="str">
        <f>IF(COUNTIF(Aktiva_företag[FO-nummer],ostolaskut_2025[[#This Row],[Toimittajan Y-tunnus]])&gt;0, "JA", "NEJ")</f>
        <v>NEJ</v>
      </c>
    </row>
    <row r="5576" spans="1:8" x14ac:dyDescent="0.35">
      <c r="A5576" t="s">
        <v>1876</v>
      </c>
      <c r="B5576" t="s">
        <v>1877</v>
      </c>
      <c r="C5576" s="1">
        <v>175</v>
      </c>
      <c r="D5576">
        <v>31122025</v>
      </c>
      <c r="E5576">
        <v>4530</v>
      </c>
      <c r="F5576" t="s">
        <v>225</v>
      </c>
      <c r="G5576">
        <v>5501</v>
      </c>
      <c r="H5576" t="str">
        <f>IF(COUNTIF(Aktiva_företag[FO-nummer],ostolaskut_2025[[#This Row],[Toimittajan Y-tunnus]])&gt;0, "JA", "NEJ")</f>
        <v>NEJ</v>
      </c>
    </row>
    <row r="5577" spans="1:8" x14ac:dyDescent="0.35">
      <c r="A5577" t="s">
        <v>1876</v>
      </c>
      <c r="B5577" t="s">
        <v>1877</v>
      </c>
      <c r="C5577" s="1">
        <v>87.5</v>
      </c>
      <c r="D5577">
        <v>31122025</v>
      </c>
      <c r="E5577">
        <v>4530</v>
      </c>
      <c r="F5577" t="s">
        <v>225</v>
      </c>
      <c r="G5577">
        <v>5501</v>
      </c>
      <c r="H5577" t="str">
        <f>IF(COUNTIF(Aktiva_företag[FO-nummer],ostolaskut_2025[[#This Row],[Toimittajan Y-tunnus]])&gt;0, "JA", "NEJ")</f>
        <v>NEJ</v>
      </c>
    </row>
    <row r="5578" spans="1:8" x14ac:dyDescent="0.35">
      <c r="A5578" t="s">
        <v>1876</v>
      </c>
      <c r="B5578" t="s">
        <v>1877</v>
      </c>
      <c r="C5578" s="1">
        <v>87.5</v>
      </c>
      <c r="D5578">
        <v>31122025</v>
      </c>
      <c r="E5578">
        <v>4530</v>
      </c>
      <c r="F5578" t="s">
        <v>225</v>
      </c>
      <c r="G5578">
        <v>5501</v>
      </c>
      <c r="H5578" t="str">
        <f>IF(COUNTIF(Aktiva_företag[FO-nummer],ostolaskut_2025[[#This Row],[Toimittajan Y-tunnus]])&gt;0, "JA", "NEJ")</f>
        <v>NEJ</v>
      </c>
    </row>
    <row r="5579" spans="1:8" x14ac:dyDescent="0.35">
      <c r="A5579" t="s">
        <v>1876</v>
      </c>
      <c r="B5579" t="s">
        <v>1877</v>
      </c>
      <c r="C5579" s="1">
        <v>87.48</v>
      </c>
      <c r="D5579">
        <v>31122025</v>
      </c>
      <c r="E5579">
        <v>4530</v>
      </c>
      <c r="F5579" t="s">
        <v>225</v>
      </c>
      <c r="G5579">
        <v>5501</v>
      </c>
      <c r="H5579" t="str">
        <f>IF(COUNTIF(Aktiva_företag[FO-nummer],ostolaskut_2025[[#This Row],[Toimittajan Y-tunnus]])&gt;0, "JA", "NEJ")</f>
        <v>NEJ</v>
      </c>
    </row>
    <row r="5580" spans="1:8" x14ac:dyDescent="0.35">
      <c r="A5580" t="s">
        <v>959</v>
      </c>
      <c r="B5580" t="s">
        <v>960</v>
      </c>
      <c r="C5580" s="1">
        <v>1190</v>
      </c>
      <c r="D5580">
        <v>8042025</v>
      </c>
      <c r="E5580">
        <v>4580</v>
      </c>
      <c r="F5580" t="s">
        <v>160</v>
      </c>
      <c r="G5580">
        <v>3501</v>
      </c>
      <c r="H5580" t="str">
        <f>IF(COUNTIF(Aktiva_företag[FO-nummer],ostolaskut_2025[[#This Row],[Toimittajan Y-tunnus]])&gt;0, "JA", "NEJ")</f>
        <v>NEJ</v>
      </c>
    </row>
    <row r="5581" spans="1:8" x14ac:dyDescent="0.35">
      <c r="A5581" t="s">
        <v>959</v>
      </c>
      <c r="B5581" t="s">
        <v>960</v>
      </c>
      <c r="C5581" s="1">
        <v>35</v>
      </c>
      <c r="D5581">
        <v>8042025</v>
      </c>
      <c r="E5581">
        <v>4420</v>
      </c>
      <c r="F5581" t="s">
        <v>112</v>
      </c>
      <c r="G5581">
        <v>3501</v>
      </c>
      <c r="H5581" t="str">
        <f>IF(COUNTIF(Aktiva_företag[FO-nummer],ostolaskut_2025[[#This Row],[Toimittajan Y-tunnus]])&gt;0, "JA", "NEJ")</f>
        <v>NEJ</v>
      </c>
    </row>
    <row r="5582" spans="1:8" x14ac:dyDescent="0.35">
      <c r="A5582" t="s">
        <v>959</v>
      </c>
      <c r="B5582" t="s">
        <v>960</v>
      </c>
      <c r="C5582" s="1">
        <v>137</v>
      </c>
      <c r="D5582">
        <v>8042025</v>
      </c>
      <c r="E5582">
        <v>4340</v>
      </c>
      <c r="F5582" t="s">
        <v>66</v>
      </c>
      <c r="G5582">
        <v>3501</v>
      </c>
      <c r="H5582" t="str">
        <f>IF(COUNTIF(Aktiva_företag[FO-nummer],ostolaskut_2025[[#This Row],[Toimittajan Y-tunnus]])&gt;0, "JA", "NEJ")</f>
        <v>NEJ</v>
      </c>
    </row>
    <row r="5583" spans="1:8" x14ac:dyDescent="0.35">
      <c r="A5583" t="s">
        <v>959</v>
      </c>
      <c r="B5583" t="s">
        <v>960</v>
      </c>
      <c r="C5583" s="1">
        <v>1214.02</v>
      </c>
      <c r="D5583">
        <v>8042025</v>
      </c>
      <c r="E5583">
        <v>4500</v>
      </c>
      <c r="F5583" t="s">
        <v>281</v>
      </c>
      <c r="G5583">
        <v>3501</v>
      </c>
      <c r="H5583" t="str">
        <f>IF(COUNTIF(Aktiva_företag[FO-nummer],ostolaskut_2025[[#This Row],[Toimittajan Y-tunnus]])&gt;0, "JA", "NEJ")</f>
        <v>NEJ</v>
      </c>
    </row>
    <row r="5584" spans="1:8" x14ac:dyDescent="0.35">
      <c r="A5584" t="s">
        <v>773</v>
      </c>
      <c r="B5584" t="s">
        <v>774</v>
      </c>
      <c r="C5584" s="1">
        <v>2850</v>
      </c>
      <c r="D5584">
        <v>7032025</v>
      </c>
      <c r="E5584">
        <v>4580</v>
      </c>
      <c r="F5584" t="s">
        <v>160</v>
      </c>
      <c r="G5584">
        <v>3901</v>
      </c>
      <c r="H5584" t="str">
        <f>IF(COUNTIF(Aktiva_företag[FO-nummer],ostolaskut_2025[[#This Row],[Toimittajan Y-tunnus]])&gt;0, "JA", "NEJ")</f>
        <v>NEJ</v>
      </c>
    </row>
    <row r="5585" spans="1:8" x14ac:dyDescent="0.35">
      <c r="A5585" t="s">
        <v>1985</v>
      </c>
      <c r="B5585" t="s">
        <v>1986</v>
      </c>
      <c r="C5585" s="1">
        <v>625.51</v>
      </c>
      <c r="D5585">
        <v>15042025</v>
      </c>
      <c r="E5585">
        <v>4470</v>
      </c>
      <c r="F5585" t="s">
        <v>20</v>
      </c>
      <c r="G5585">
        <v>6103</v>
      </c>
      <c r="H5585" t="str">
        <f>IF(COUNTIF(Aktiva_företag[FO-nummer],ostolaskut_2025[[#This Row],[Toimittajan Y-tunnus]])&gt;0, "JA", "NEJ")</f>
        <v>NEJ</v>
      </c>
    </row>
    <row r="5586" spans="1:8" x14ac:dyDescent="0.35">
      <c r="A5586" t="s">
        <v>673</v>
      </c>
      <c r="B5586" t="s">
        <v>674</v>
      </c>
      <c r="C5586" s="1">
        <v>100</v>
      </c>
      <c r="D5586">
        <v>21022025</v>
      </c>
      <c r="E5586">
        <v>4470</v>
      </c>
      <c r="F5586" t="s">
        <v>20</v>
      </c>
      <c r="G5586">
        <v>3551</v>
      </c>
      <c r="H5586" t="str">
        <f>IF(COUNTIF(Aktiva_företag[FO-nummer],ostolaskut_2025[[#This Row],[Toimittajan Y-tunnus]])&gt;0, "JA", "NEJ")</f>
        <v>NEJ</v>
      </c>
    </row>
    <row r="5587" spans="1:8" x14ac:dyDescent="0.35">
      <c r="A5587" t="s">
        <v>673</v>
      </c>
      <c r="B5587" t="s">
        <v>674</v>
      </c>
      <c r="C5587" s="1">
        <v>130.53</v>
      </c>
      <c r="D5587">
        <v>27022025</v>
      </c>
      <c r="E5587">
        <v>4470</v>
      </c>
      <c r="F5587" t="s">
        <v>20</v>
      </c>
      <c r="G5587">
        <v>3901</v>
      </c>
      <c r="H5587" t="str">
        <f>IF(COUNTIF(Aktiva_företag[FO-nummer],ostolaskut_2025[[#This Row],[Toimittajan Y-tunnus]])&gt;0, "JA", "NEJ")</f>
        <v>NEJ</v>
      </c>
    </row>
    <row r="5588" spans="1:8" x14ac:dyDescent="0.35">
      <c r="A5588" t="s">
        <v>673</v>
      </c>
      <c r="B5588" t="s">
        <v>674</v>
      </c>
      <c r="C5588" s="1">
        <v>175</v>
      </c>
      <c r="D5588">
        <v>14032025</v>
      </c>
      <c r="E5588">
        <v>4470</v>
      </c>
      <c r="F5588" t="s">
        <v>20</v>
      </c>
      <c r="G5588">
        <v>3901</v>
      </c>
      <c r="H5588" t="str">
        <f>IF(COUNTIF(Aktiva_företag[FO-nummer],ostolaskut_2025[[#This Row],[Toimittajan Y-tunnus]])&gt;0, "JA", "NEJ")</f>
        <v>NEJ</v>
      </c>
    </row>
    <row r="5589" spans="1:8" x14ac:dyDescent="0.35">
      <c r="A5589" t="s">
        <v>673</v>
      </c>
      <c r="B5589" t="s">
        <v>674</v>
      </c>
      <c r="C5589" s="1">
        <v>250</v>
      </c>
      <c r="D5589">
        <v>14032025</v>
      </c>
      <c r="E5589">
        <v>4470</v>
      </c>
      <c r="F5589" t="s">
        <v>20</v>
      </c>
      <c r="G5589">
        <v>3901</v>
      </c>
      <c r="H5589" t="str">
        <f>IF(COUNTIF(Aktiva_företag[FO-nummer],ostolaskut_2025[[#This Row],[Toimittajan Y-tunnus]])&gt;0, "JA", "NEJ")</f>
        <v>NEJ</v>
      </c>
    </row>
    <row r="5590" spans="1:8" x14ac:dyDescent="0.35">
      <c r="A5590" t="s">
        <v>673</v>
      </c>
      <c r="B5590" t="s">
        <v>674</v>
      </c>
      <c r="C5590" s="1">
        <v>175</v>
      </c>
      <c r="D5590">
        <v>14032025</v>
      </c>
      <c r="E5590">
        <v>4470</v>
      </c>
      <c r="F5590" t="s">
        <v>20</v>
      </c>
      <c r="G5590">
        <v>3901</v>
      </c>
      <c r="H5590" t="str">
        <f>IF(COUNTIF(Aktiva_företag[FO-nummer],ostolaskut_2025[[#This Row],[Toimittajan Y-tunnus]])&gt;0, "JA", "NEJ")</f>
        <v>NEJ</v>
      </c>
    </row>
    <row r="5591" spans="1:8" x14ac:dyDescent="0.35">
      <c r="A5591" t="s">
        <v>673</v>
      </c>
      <c r="B5591" t="s">
        <v>674</v>
      </c>
      <c r="C5591" s="1">
        <v>175</v>
      </c>
      <c r="D5591">
        <v>13062025</v>
      </c>
      <c r="E5591">
        <v>4470</v>
      </c>
      <c r="F5591" t="s">
        <v>20</v>
      </c>
      <c r="G5591">
        <v>3901</v>
      </c>
      <c r="H5591" t="str">
        <f>IF(COUNTIF(Aktiva_företag[FO-nummer],ostolaskut_2025[[#This Row],[Toimittajan Y-tunnus]])&gt;0, "JA", "NEJ")</f>
        <v>NEJ</v>
      </c>
    </row>
    <row r="5592" spans="1:8" x14ac:dyDescent="0.35">
      <c r="A5592" t="s">
        <v>673</v>
      </c>
      <c r="B5592" t="s">
        <v>674</v>
      </c>
      <c r="C5592" s="1">
        <v>200</v>
      </c>
      <c r="D5592">
        <v>27062025</v>
      </c>
      <c r="E5592">
        <v>4470</v>
      </c>
      <c r="F5592" t="s">
        <v>20</v>
      </c>
      <c r="G5592">
        <v>3901</v>
      </c>
      <c r="H5592" t="str">
        <f>IF(COUNTIF(Aktiva_företag[FO-nummer],ostolaskut_2025[[#This Row],[Toimittajan Y-tunnus]])&gt;0, "JA", "NEJ")</f>
        <v>NEJ</v>
      </c>
    </row>
    <row r="5593" spans="1:8" x14ac:dyDescent="0.35">
      <c r="A5593" t="s">
        <v>673</v>
      </c>
      <c r="B5593" t="s">
        <v>674</v>
      </c>
      <c r="C5593" s="1">
        <v>100</v>
      </c>
      <c r="D5593">
        <v>25092025</v>
      </c>
      <c r="E5593">
        <v>4470</v>
      </c>
      <c r="F5593" t="s">
        <v>20</v>
      </c>
      <c r="G5593">
        <v>3901</v>
      </c>
      <c r="H5593" t="str">
        <f>IF(COUNTIF(Aktiva_företag[FO-nummer],ostolaskut_2025[[#This Row],[Toimittajan Y-tunnus]])&gt;0, "JA", "NEJ")</f>
        <v>NEJ</v>
      </c>
    </row>
    <row r="5594" spans="1:8" x14ac:dyDescent="0.35">
      <c r="A5594" t="s">
        <v>673</v>
      </c>
      <c r="B5594" t="s">
        <v>674</v>
      </c>
      <c r="C5594" s="1">
        <v>151.58000000000001</v>
      </c>
      <c r="D5594">
        <v>17102025</v>
      </c>
      <c r="E5594">
        <v>4470</v>
      </c>
      <c r="F5594" t="s">
        <v>20</v>
      </c>
      <c r="G5594">
        <v>3901</v>
      </c>
      <c r="H5594" t="str">
        <f>IF(COUNTIF(Aktiva_företag[FO-nummer],ostolaskut_2025[[#This Row],[Toimittajan Y-tunnus]])&gt;0, "JA", "NEJ")</f>
        <v>NEJ</v>
      </c>
    </row>
    <row r="5595" spans="1:8" x14ac:dyDescent="0.35">
      <c r="A5595" t="s">
        <v>673</v>
      </c>
      <c r="B5595" t="s">
        <v>674</v>
      </c>
      <c r="C5595" s="1">
        <v>100</v>
      </c>
      <c r="D5595">
        <v>31102025</v>
      </c>
      <c r="E5595">
        <v>4470</v>
      </c>
      <c r="F5595" t="s">
        <v>20</v>
      </c>
      <c r="G5595">
        <v>3901</v>
      </c>
      <c r="H5595" t="str">
        <f>IF(COUNTIF(Aktiva_företag[FO-nummer],ostolaskut_2025[[#This Row],[Toimittajan Y-tunnus]])&gt;0, "JA", "NEJ")</f>
        <v>NEJ</v>
      </c>
    </row>
    <row r="5596" spans="1:8" x14ac:dyDescent="0.35">
      <c r="A5596" t="s">
        <v>673</v>
      </c>
      <c r="B5596" t="s">
        <v>674</v>
      </c>
      <c r="C5596" s="1">
        <v>100</v>
      </c>
      <c r="D5596">
        <v>11122025</v>
      </c>
      <c r="E5596">
        <v>4470</v>
      </c>
      <c r="F5596" t="s">
        <v>20</v>
      </c>
      <c r="G5596">
        <v>3901</v>
      </c>
      <c r="H5596" t="str">
        <f>IF(COUNTIF(Aktiva_företag[FO-nummer],ostolaskut_2025[[#This Row],[Toimittajan Y-tunnus]])&gt;0, "JA", "NEJ")</f>
        <v>NEJ</v>
      </c>
    </row>
    <row r="5597" spans="1:8" x14ac:dyDescent="0.35">
      <c r="A5597" t="s">
        <v>673</v>
      </c>
      <c r="B5597" t="s">
        <v>674</v>
      </c>
      <c r="C5597" s="1">
        <v>100</v>
      </c>
      <c r="D5597">
        <v>11122025</v>
      </c>
      <c r="E5597">
        <v>4470</v>
      </c>
      <c r="F5597" t="s">
        <v>20</v>
      </c>
      <c r="G5597">
        <v>3901</v>
      </c>
      <c r="H5597" t="str">
        <f>IF(COUNTIF(Aktiva_företag[FO-nummer],ostolaskut_2025[[#This Row],[Toimittajan Y-tunnus]])&gt;0, "JA", "NEJ")</f>
        <v>NEJ</v>
      </c>
    </row>
    <row r="5598" spans="1:8" x14ac:dyDescent="0.35">
      <c r="A5598" t="s">
        <v>673</v>
      </c>
      <c r="B5598" t="s">
        <v>674</v>
      </c>
      <c r="C5598" s="1">
        <v>100</v>
      </c>
      <c r="D5598">
        <v>19122025</v>
      </c>
      <c r="E5598">
        <v>4470</v>
      </c>
      <c r="F5598" t="s">
        <v>20</v>
      </c>
      <c r="G5598">
        <v>3901</v>
      </c>
      <c r="H5598" t="str">
        <f>IF(COUNTIF(Aktiva_företag[FO-nummer],ostolaskut_2025[[#This Row],[Toimittajan Y-tunnus]])&gt;0, "JA", "NEJ")</f>
        <v>NEJ</v>
      </c>
    </row>
    <row r="5599" spans="1:8" x14ac:dyDescent="0.35">
      <c r="A5599" t="s">
        <v>1493</v>
      </c>
      <c r="B5599" t="s">
        <v>1494</v>
      </c>
      <c r="C5599" s="1">
        <v>780</v>
      </c>
      <c r="D5599">
        <v>1092025</v>
      </c>
      <c r="E5599">
        <v>4600</v>
      </c>
      <c r="F5599" t="s">
        <v>120</v>
      </c>
      <c r="G5599">
        <v>5352</v>
      </c>
      <c r="H5599" t="str">
        <f>IF(COUNTIF(Aktiva_företag[FO-nummer],ostolaskut_2025[[#This Row],[Toimittajan Y-tunnus]])&gt;0, "JA", "NEJ")</f>
        <v>NEJ</v>
      </c>
    </row>
    <row r="5600" spans="1:8" x14ac:dyDescent="0.35">
      <c r="A5600" t="s">
        <v>1493</v>
      </c>
      <c r="B5600" t="s">
        <v>1494</v>
      </c>
      <c r="C5600" s="1">
        <v>60</v>
      </c>
      <c r="D5600">
        <v>1092025</v>
      </c>
      <c r="E5600">
        <v>4360</v>
      </c>
      <c r="F5600" t="s">
        <v>76</v>
      </c>
      <c r="G5600">
        <v>5352</v>
      </c>
      <c r="H5600" t="str">
        <f>IF(COUNTIF(Aktiva_företag[FO-nummer],ostolaskut_2025[[#This Row],[Toimittajan Y-tunnus]])&gt;0, "JA", "NEJ")</f>
        <v>NEJ</v>
      </c>
    </row>
    <row r="5601" spans="1:8" x14ac:dyDescent="0.35">
      <c r="A5601" t="s">
        <v>239</v>
      </c>
      <c r="B5601" t="s">
        <v>240</v>
      </c>
      <c r="C5601" s="1">
        <v>4209</v>
      </c>
      <c r="D5601">
        <v>14012025</v>
      </c>
      <c r="E5601">
        <v>4580</v>
      </c>
      <c r="F5601" t="s">
        <v>160</v>
      </c>
      <c r="G5601">
        <v>3501</v>
      </c>
      <c r="H5601" t="str">
        <f>IF(COUNTIF(Aktiva_företag[FO-nummer],ostolaskut_2025[[#This Row],[Toimittajan Y-tunnus]])&gt;0, "JA", "NEJ")</f>
        <v>NEJ</v>
      </c>
    </row>
    <row r="5602" spans="1:8" x14ac:dyDescent="0.35">
      <c r="A5602" t="s">
        <v>192</v>
      </c>
      <c r="B5602" t="s">
        <v>193</v>
      </c>
      <c r="C5602" s="1">
        <v>51.94</v>
      </c>
      <c r="D5602">
        <v>9012025</v>
      </c>
      <c r="E5602">
        <v>4600</v>
      </c>
      <c r="F5602" t="s">
        <v>120</v>
      </c>
      <c r="G5602">
        <v>5352</v>
      </c>
      <c r="H5602" t="str">
        <f>IF(COUNTIF(Aktiva_företag[FO-nummer],ostolaskut_2025[[#This Row],[Toimittajan Y-tunnus]])&gt;0, "JA", "NEJ")</f>
        <v>NEJ</v>
      </c>
    </row>
    <row r="5603" spans="1:8" x14ac:dyDescent="0.35">
      <c r="A5603" t="s">
        <v>192</v>
      </c>
      <c r="B5603" t="s">
        <v>193</v>
      </c>
      <c r="C5603" s="1">
        <v>192.33</v>
      </c>
      <c r="D5603">
        <v>9012025</v>
      </c>
      <c r="E5603">
        <v>4600</v>
      </c>
      <c r="F5603" t="s">
        <v>120</v>
      </c>
      <c r="G5603">
        <v>5352</v>
      </c>
      <c r="H5603" t="str">
        <f>IF(COUNTIF(Aktiva_företag[FO-nummer],ostolaskut_2025[[#This Row],[Toimittajan Y-tunnus]])&gt;0, "JA", "NEJ")</f>
        <v>NEJ</v>
      </c>
    </row>
    <row r="5604" spans="1:8" x14ac:dyDescent="0.35">
      <c r="A5604" t="s">
        <v>192</v>
      </c>
      <c r="B5604" t="s">
        <v>193</v>
      </c>
      <c r="C5604" s="1">
        <v>274.16000000000003</v>
      </c>
      <c r="D5604">
        <v>12022025</v>
      </c>
      <c r="E5604">
        <v>4600</v>
      </c>
      <c r="F5604" t="s">
        <v>120</v>
      </c>
      <c r="G5604">
        <v>5352</v>
      </c>
      <c r="H5604" t="str">
        <f>IF(COUNTIF(Aktiva_företag[FO-nummer],ostolaskut_2025[[#This Row],[Toimittajan Y-tunnus]])&gt;0, "JA", "NEJ")</f>
        <v>NEJ</v>
      </c>
    </row>
    <row r="5605" spans="1:8" x14ac:dyDescent="0.35">
      <c r="A5605" t="s">
        <v>192</v>
      </c>
      <c r="B5605" t="s">
        <v>193</v>
      </c>
      <c r="C5605" s="1">
        <v>25.53</v>
      </c>
      <c r="D5605">
        <v>12022025</v>
      </c>
      <c r="E5605">
        <v>4600</v>
      </c>
      <c r="F5605" t="s">
        <v>120</v>
      </c>
      <c r="G5605">
        <v>5352</v>
      </c>
      <c r="H5605" t="str">
        <f>IF(COUNTIF(Aktiva_företag[FO-nummer],ostolaskut_2025[[#This Row],[Toimittajan Y-tunnus]])&gt;0, "JA", "NEJ")</f>
        <v>NEJ</v>
      </c>
    </row>
    <row r="5606" spans="1:8" x14ac:dyDescent="0.35">
      <c r="A5606" t="s">
        <v>192</v>
      </c>
      <c r="B5606" t="s">
        <v>193</v>
      </c>
      <c r="C5606" s="1">
        <v>101.31</v>
      </c>
      <c r="D5606">
        <v>17042025</v>
      </c>
      <c r="E5606">
        <v>4600</v>
      </c>
      <c r="F5606" t="s">
        <v>120</v>
      </c>
      <c r="G5606">
        <v>5352</v>
      </c>
      <c r="H5606" t="str">
        <f>IF(COUNTIF(Aktiva_företag[FO-nummer],ostolaskut_2025[[#This Row],[Toimittajan Y-tunnus]])&gt;0, "JA", "NEJ")</f>
        <v>NEJ</v>
      </c>
    </row>
    <row r="5607" spans="1:8" x14ac:dyDescent="0.35">
      <c r="A5607" t="s">
        <v>192</v>
      </c>
      <c r="B5607" t="s">
        <v>193</v>
      </c>
      <c r="C5607" s="1">
        <v>327.62</v>
      </c>
      <c r="D5607">
        <v>10072025</v>
      </c>
      <c r="E5607">
        <v>4600</v>
      </c>
      <c r="F5607" t="s">
        <v>120</v>
      </c>
      <c r="G5607">
        <v>5352</v>
      </c>
      <c r="H5607" t="str">
        <f>IF(COUNTIF(Aktiva_företag[FO-nummer],ostolaskut_2025[[#This Row],[Toimittajan Y-tunnus]])&gt;0, "JA", "NEJ")</f>
        <v>NEJ</v>
      </c>
    </row>
    <row r="5608" spans="1:8" x14ac:dyDescent="0.35">
      <c r="A5608" t="s">
        <v>192</v>
      </c>
      <c r="B5608" t="s">
        <v>193</v>
      </c>
      <c r="C5608" s="1">
        <v>82.25</v>
      </c>
      <c r="D5608">
        <v>9092025</v>
      </c>
      <c r="E5608">
        <v>4600</v>
      </c>
      <c r="F5608" t="s">
        <v>120</v>
      </c>
      <c r="G5608">
        <v>5352</v>
      </c>
      <c r="H5608" t="str">
        <f>IF(COUNTIF(Aktiva_företag[FO-nummer],ostolaskut_2025[[#This Row],[Toimittajan Y-tunnus]])&gt;0, "JA", "NEJ")</f>
        <v>NEJ</v>
      </c>
    </row>
    <row r="5609" spans="1:8" x14ac:dyDescent="0.35">
      <c r="A5609" t="s">
        <v>192</v>
      </c>
      <c r="B5609" t="s">
        <v>193</v>
      </c>
      <c r="C5609" s="1">
        <v>109.02</v>
      </c>
      <c r="D5609">
        <v>9092025</v>
      </c>
      <c r="E5609">
        <v>4600</v>
      </c>
      <c r="F5609" t="s">
        <v>120</v>
      </c>
      <c r="G5609">
        <v>5352</v>
      </c>
      <c r="H5609" t="str">
        <f>IF(COUNTIF(Aktiva_företag[FO-nummer],ostolaskut_2025[[#This Row],[Toimittajan Y-tunnus]])&gt;0, "JA", "NEJ")</f>
        <v>NEJ</v>
      </c>
    </row>
    <row r="5610" spans="1:8" x14ac:dyDescent="0.35">
      <c r="A5610" t="s">
        <v>192</v>
      </c>
      <c r="B5610" t="s">
        <v>193</v>
      </c>
      <c r="C5610" s="1">
        <v>121.44</v>
      </c>
      <c r="D5610">
        <v>9092025</v>
      </c>
      <c r="E5610">
        <v>4600</v>
      </c>
      <c r="F5610" t="s">
        <v>120</v>
      </c>
      <c r="G5610">
        <v>5352</v>
      </c>
      <c r="H5610" t="str">
        <f>IF(COUNTIF(Aktiva_företag[FO-nummer],ostolaskut_2025[[#This Row],[Toimittajan Y-tunnus]])&gt;0, "JA", "NEJ")</f>
        <v>NEJ</v>
      </c>
    </row>
    <row r="5611" spans="1:8" x14ac:dyDescent="0.35">
      <c r="A5611" t="s">
        <v>192</v>
      </c>
      <c r="B5611" t="s">
        <v>193</v>
      </c>
      <c r="C5611" s="1">
        <v>163.66999999999999</v>
      </c>
      <c r="D5611">
        <v>9092025</v>
      </c>
      <c r="E5611">
        <v>4600</v>
      </c>
      <c r="F5611" t="s">
        <v>120</v>
      </c>
      <c r="G5611">
        <v>5352</v>
      </c>
      <c r="H5611" t="str">
        <f>IF(COUNTIF(Aktiva_företag[FO-nummer],ostolaskut_2025[[#This Row],[Toimittajan Y-tunnus]])&gt;0, "JA", "NEJ")</f>
        <v>NEJ</v>
      </c>
    </row>
    <row r="5612" spans="1:8" x14ac:dyDescent="0.35">
      <c r="A5612" t="s">
        <v>192</v>
      </c>
      <c r="B5612" t="s">
        <v>193</v>
      </c>
      <c r="C5612" s="1">
        <v>437.74</v>
      </c>
      <c r="D5612">
        <v>23102025</v>
      </c>
      <c r="E5612">
        <v>4600</v>
      </c>
      <c r="F5612" t="s">
        <v>120</v>
      </c>
      <c r="G5612">
        <v>5352</v>
      </c>
      <c r="H5612" t="str">
        <f>IF(COUNTIF(Aktiva_företag[FO-nummer],ostolaskut_2025[[#This Row],[Toimittajan Y-tunnus]])&gt;0, "JA", "NEJ")</f>
        <v>NEJ</v>
      </c>
    </row>
    <row r="5613" spans="1:8" x14ac:dyDescent="0.35">
      <c r="A5613" t="s">
        <v>192</v>
      </c>
      <c r="B5613" t="s">
        <v>193</v>
      </c>
      <c r="C5613" s="1">
        <v>108.56</v>
      </c>
      <c r="D5613">
        <v>17112025</v>
      </c>
      <c r="E5613">
        <v>4600</v>
      </c>
      <c r="F5613" t="s">
        <v>120</v>
      </c>
      <c r="G5613">
        <v>5352</v>
      </c>
      <c r="H5613" t="str">
        <f>IF(COUNTIF(Aktiva_företag[FO-nummer],ostolaskut_2025[[#This Row],[Toimittajan Y-tunnus]])&gt;0, "JA", "NEJ")</f>
        <v>NEJ</v>
      </c>
    </row>
    <row r="5614" spans="1:8" x14ac:dyDescent="0.35">
      <c r="A5614" t="s">
        <v>192</v>
      </c>
      <c r="B5614" t="s">
        <v>193</v>
      </c>
      <c r="C5614" s="1">
        <v>718.57</v>
      </c>
      <c r="D5614">
        <v>16072025</v>
      </c>
      <c r="E5614">
        <v>4600</v>
      </c>
      <c r="F5614" t="s">
        <v>120</v>
      </c>
      <c r="G5614">
        <v>6102</v>
      </c>
      <c r="H5614" t="str">
        <f>IF(COUNTIF(Aktiva_företag[FO-nummer],ostolaskut_2025[[#This Row],[Toimittajan Y-tunnus]])&gt;0, "JA", "NEJ")</f>
        <v>NEJ</v>
      </c>
    </row>
    <row r="5615" spans="1:8" x14ac:dyDescent="0.35">
      <c r="A5615" t="s">
        <v>192</v>
      </c>
      <c r="B5615" t="s">
        <v>193</v>
      </c>
      <c r="C5615" s="1">
        <v>718.57</v>
      </c>
      <c r="D5615">
        <v>16072025</v>
      </c>
      <c r="E5615">
        <v>4600</v>
      </c>
      <c r="F5615" t="s">
        <v>120</v>
      </c>
      <c r="G5615">
        <v>6103</v>
      </c>
      <c r="H5615" t="str">
        <f>IF(COUNTIF(Aktiva_företag[FO-nummer],ostolaskut_2025[[#This Row],[Toimittajan Y-tunnus]])&gt;0, "JA", "NEJ")</f>
        <v>NEJ</v>
      </c>
    </row>
    <row r="5616" spans="1:8" x14ac:dyDescent="0.35">
      <c r="A5616" t="s">
        <v>192</v>
      </c>
      <c r="B5616" t="s">
        <v>193</v>
      </c>
      <c r="C5616" s="1">
        <v>440.18</v>
      </c>
      <c r="D5616">
        <v>14102025</v>
      </c>
      <c r="E5616">
        <v>4600</v>
      </c>
      <c r="F5616" t="s">
        <v>120</v>
      </c>
      <c r="G5616">
        <v>6103</v>
      </c>
      <c r="H5616" t="str">
        <f>IF(COUNTIF(Aktiva_företag[FO-nummer],ostolaskut_2025[[#This Row],[Toimittajan Y-tunnus]])&gt;0, "JA", "NEJ")</f>
        <v>NEJ</v>
      </c>
    </row>
    <row r="5617" spans="1:8" x14ac:dyDescent="0.35">
      <c r="A5617" t="s">
        <v>192</v>
      </c>
      <c r="B5617" t="s">
        <v>193</v>
      </c>
      <c r="C5617" s="1">
        <v>440.17</v>
      </c>
      <c r="D5617">
        <v>14102025</v>
      </c>
      <c r="E5617">
        <v>4600</v>
      </c>
      <c r="F5617" t="s">
        <v>120</v>
      </c>
      <c r="G5617">
        <v>6102</v>
      </c>
      <c r="H5617" t="str">
        <f>IF(COUNTIF(Aktiva_företag[FO-nummer],ostolaskut_2025[[#This Row],[Toimittajan Y-tunnus]])&gt;0, "JA", "NEJ")</f>
        <v>NEJ</v>
      </c>
    </row>
    <row r="5618" spans="1:8" x14ac:dyDescent="0.35">
      <c r="A5618" t="s">
        <v>192</v>
      </c>
      <c r="B5618" t="s">
        <v>193</v>
      </c>
      <c r="C5618" s="1">
        <v>156.4</v>
      </c>
      <c r="D5618">
        <v>26112025</v>
      </c>
      <c r="E5618">
        <v>4600</v>
      </c>
      <c r="F5618" t="s">
        <v>120</v>
      </c>
      <c r="G5618">
        <v>6103</v>
      </c>
      <c r="H5618" t="str">
        <f>IF(COUNTIF(Aktiva_företag[FO-nummer],ostolaskut_2025[[#This Row],[Toimittajan Y-tunnus]])&gt;0, "JA", "NEJ")</f>
        <v>NEJ</v>
      </c>
    </row>
    <row r="5619" spans="1:8" x14ac:dyDescent="0.35">
      <c r="A5619" t="s">
        <v>648</v>
      </c>
      <c r="B5619" t="s">
        <v>649</v>
      </c>
      <c r="C5619" s="1">
        <v>3520</v>
      </c>
      <c r="D5619">
        <v>17022025</v>
      </c>
      <c r="E5619">
        <v>4600</v>
      </c>
      <c r="F5619" t="s">
        <v>120</v>
      </c>
      <c r="G5619">
        <v>1102</v>
      </c>
      <c r="H5619" t="str">
        <f>IF(COUNTIF(Aktiva_företag[FO-nummer],ostolaskut_2025[[#This Row],[Toimittajan Y-tunnus]])&gt;0, "JA", "NEJ")</f>
        <v>NEJ</v>
      </c>
    </row>
    <row r="5620" spans="1:8" x14ac:dyDescent="0.35">
      <c r="A5620" t="s">
        <v>648</v>
      </c>
      <c r="B5620" t="s">
        <v>649</v>
      </c>
      <c r="C5620" s="1">
        <v>4222</v>
      </c>
      <c r="D5620">
        <v>24112025</v>
      </c>
      <c r="E5620">
        <v>4600</v>
      </c>
      <c r="F5620" t="s">
        <v>120</v>
      </c>
      <c r="G5620">
        <v>5352</v>
      </c>
      <c r="H5620" t="str">
        <f>IF(COUNTIF(Aktiva_företag[FO-nummer],ostolaskut_2025[[#This Row],[Toimittajan Y-tunnus]])&gt;0, "JA", "NEJ")</f>
        <v>NEJ</v>
      </c>
    </row>
    <row r="5621" spans="1:8" x14ac:dyDescent="0.35">
      <c r="A5621" t="s">
        <v>648</v>
      </c>
      <c r="B5621" t="s">
        <v>649</v>
      </c>
      <c r="C5621" s="1">
        <v>289</v>
      </c>
      <c r="D5621">
        <v>24112025</v>
      </c>
      <c r="E5621">
        <v>4420</v>
      </c>
      <c r="F5621" t="s">
        <v>112</v>
      </c>
      <c r="G5621">
        <v>5352</v>
      </c>
      <c r="H5621" t="str">
        <f>IF(COUNTIF(Aktiva_företag[FO-nummer],ostolaskut_2025[[#This Row],[Toimittajan Y-tunnus]])&gt;0, "JA", "NEJ")</f>
        <v>NEJ</v>
      </c>
    </row>
    <row r="5622" spans="1:8" x14ac:dyDescent="0.35">
      <c r="A5622" t="s">
        <v>241</v>
      </c>
      <c r="B5622" t="s">
        <v>242</v>
      </c>
      <c r="C5622" s="1">
        <v>7</v>
      </c>
      <c r="D5622">
        <v>15012025</v>
      </c>
      <c r="E5622">
        <v>4341</v>
      </c>
      <c r="F5622" t="s">
        <v>57</v>
      </c>
      <c r="G5622">
        <v>5551</v>
      </c>
      <c r="H5622" t="str">
        <f>IF(COUNTIF(Aktiva_företag[FO-nummer],ostolaskut_2025[[#This Row],[Toimittajan Y-tunnus]])&gt;0, "JA", "NEJ")</f>
        <v>NEJ</v>
      </c>
    </row>
    <row r="5623" spans="1:8" x14ac:dyDescent="0.35">
      <c r="A5623" t="s">
        <v>241</v>
      </c>
      <c r="B5623" t="s">
        <v>242</v>
      </c>
      <c r="C5623" s="1">
        <v>9</v>
      </c>
      <c r="D5623">
        <v>15012025</v>
      </c>
      <c r="E5623">
        <v>4341</v>
      </c>
      <c r="F5623" t="s">
        <v>57</v>
      </c>
      <c r="G5623">
        <v>5551</v>
      </c>
      <c r="H5623" t="str">
        <f>IF(COUNTIF(Aktiva_företag[FO-nummer],ostolaskut_2025[[#This Row],[Toimittajan Y-tunnus]])&gt;0, "JA", "NEJ")</f>
        <v>NEJ</v>
      </c>
    </row>
    <row r="5624" spans="1:8" x14ac:dyDescent="0.35">
      <c r="A5624" t="s">
        <v>241</v>
      </c>
      <c r="B5624" t="s">
        <v>242</v>
      </c>
      <c r="C5624" s="1">
        <v>18.899999999999999</v>
      </c>
      <c r="D5624">
        <v>24012025</v>
      </c>
      <c r="E5624">
        <v>4341</v>
      </c>
      <c r="F5624" t="s">
        <v>57</v>
      </c>
      <c r="G5624">
        <v>5551</v>
      </c>
      <c r="H5624" t="str">
        <f>IF(COUNTIF(Aktiva_företag[FO-nummer],ostolaskut_2025[[#This Row],[Toimittajan Y-tunnus]])&gt;0, "JA", "NEJ")</f>
        <v>NEJ</v>
      </c>
    </row>
    <row r="5625" spans="1:8" x14ac:dyDescent="0.35">
      <c r="A5625" t="s">
        <v>241</v>
      </c>
      <c r="B5625" t="s">
        <v>242</v>
      </c>
      <c r="C5625" s="1">
        <v>9</v>
      </c>
      <c r="D5625">
        <v>24012025</v>
      </c>
      <c r="E5625">
        <v>4341</v>
      </c>
      <c r="F5625" t="s">
        <v>57</v>
      </c>
      <c r="G5625">
        <v>5551</v>
      </c>
      <c r="H5625" t="str">
        <f>IF(COUNTIF(Aktiva_företag[FO-nummer],ostolaskut_2025[[#This Row],[Toimittajan Y-tunnus]])&gt;0, "JA", "NEJ")</f>
        <v>NEJ</v>
      </c>
    </row>
    <row r="5626" spans="1:8" x14ac:dyDescent="0.35">
      <c r="A5626" t="s">
        <v>241</v>
      </c>
      <c r="B5626" t="s">
        <v>242</v>
      </c>
      <c r="C5626" s="1">
        <v>14.01</v>
      </c>
      <c r="D5626">
        <v>24012025</v>
      </c>
      <c r="E5626">
        <v>4341</v>
      </c>
      <c r="F5626" t="s">
        <v>57</v>
      </c>
      <c r="G5626">
        <v>5551</v>
      </c>
      <c r="H5626" t="str">
        <f>IF(COUNTIF(Aktiva_företag[FO-nummer],ostolaskut_2025[[#This Row],[Toimittajan Y-tunnus]])&gt;0, "JA", "NEJ")</f>
        <v>NEJ</v>
      </c>
    </row>
    <row r="5627" spans="1:8" x14ac:dyDescent="0.35">
      <c r="A5627" t="s">
        <v>241</v>
      </c>
      <c r="B5627" t="s">
        <v>242</v>
      </c>
      <c r="C5627" s="1">
        <v>18</v>
      </c>
      <c r="D5627">
        <v>24012025</v>
      </c>
      <c r="E5627">
        <v>4341</v>
      </c>
      <c r="F5627" t="s">
        <v>57</v>
      </c>
      <c r="G5627">
        <v>5551</v>
      </c>
      <c r="H5627" t="str">
        <f>IF(COUNTIF(Aktiva_företag[FO-nummer],ostolaskut_2025[[#This Row],[Toimittajan Y-tunnus]])&gt;0, "JA", "NEJ")</f>
        <v>NEJ</v>
      </c>
    </row>
    <row r="5628" spans="1:8" x14ac:dyDescent="0.35">
      <c r="A5628" t="s">
        <v>241</v>
      </c>
      <c r="B5628" t="s">
        <v>242</v>
      </c>
      <c r="C5628" s="1">
        <v>14.01</v>
      </c>
      <c r="D5628">
        <v>27012025</v>
      </c>
      <c r="E5628">
        <v>4341</v>
      </c>
      <c r="F5628" t="s">
        <v>57</v>
      </c>
      <c r="G5628">
        <v>5551</v>
      </c>
      <c r="H5628" t="str">
        <f>IF(COUNTIF(Aktiva_företag[FO-nummer],ostolaskut_2025[[#This Row],[Toimittajan Y-tunnus]])&gt;0, "JA", "NEJ")</f>
        <v>NEJ</v>
      </c>
    </row>
    <row r="5629" spans="1:8" x14ac:dyDescent="0.35">
      <c r="A5629" t="s">
        <v>241</v>
      </c>
      <c r="B5629" t="s">
        <v>242</v>
      </c>
      <c r="C5629" s="1">
        <v>18</v>
      </c>
      <c r="D5629">
        <v>27012025</v>
      </c>
      <c r="E5629">
        <v>4341</v>
      </c>
      <c r="F5629" t="s">
        <v>57</v>
      </c>
      <c r="G5629">
        <v>5551</v>
      </c>
      <c r="H5629" t="str">
        <f>IF(COUNTIF(Aktiva_företag[FO-nummer],ostolaskut_2025[[#This Row],[Toimittajan Y-tunnus]])&gt;0, "JA", "NEJ")</f>
        <v>NEJ</v>
      </c>
    </row>
    <row r="5630" spans="1:8" x14ac:dyDescent="0.35">
      <c r="A5630" t="s">
        <v>241</v>
      </c>
      <c r="B5630" t="s">
        <v>242</v>
      </c>
      <c r="C5630" s="1">
        <v>39.979999999999997</v>
      </c>
      <c r="D5630">
        <v>31012025</v>
      </c>
      <c r="E5630">
        <v>4341</v>
      </c>
      <c r="F5630" t="s">
        <v>57</v>
      </c>
      <c r="G5630">
        <v>5501</v>
      </c>
      <c r="H5630" t="str">
        <f>IF(COUNTIF(Aktiva_företag[FO-nummer],ostolaskut_2025[[#This Row],[Toimittajan Y-tunnus]])&gt;0, "JA", "NEJ")</f>
        <v>NEJ</v>
      </c>
    </row>
    <row r="5631" spans="1:8" x14ac:dyDescent="0.35">
      <c r="A5631" t="s">
        <v>241</v>
      </c>
      <c r="B5631" t="s">
        <v>242</v>
      </c>
      <c r="C5631" s="1">
        <v>14.18</v>
      </c>
      <c r="D5631">
        <v>4022025</v>
      </c>
      <c r="E5631">
        <v>4341</v>
      </c>
      <c r="F5631" t="s">
        <v>57</v>
      </c>
      <c r="G5631">
        <v>5501</v>
      </c>
      <c r="H5631" t="str">
        <f>IF(COUNTIF(Aktiva_företag[FO-nummer],ostolaskut_2025[[#This Row],[Toimittajan Y-tunnus]])&gt;0, "JA", "NEJ")</f>
        <v>NEJ</v>
      </c>
    </row>
    <row r="5632" spans="1:8" x14ac:dyDescent="0.35">
      <c r="A5632" t="s">
        <v>241</v>
      </c>
      <c r="B5632" t="s">
        <v>242</v>
      </c>
      <c r="C5632" s="1">
        <v>4559</v>
      </c>
      <c r="D5632">
        <v>24022025</v>
      </c>
      <c r="E5632">
        <v>4421</v>
      </c>
      <c r="F5632" t="s">
        <v>399</v>
      </c>
      <c r="G5632">
        <v>3051</v>
      </c>
      <c r="H5632" t="str">
        <f>IF(COUNTIF(Aktiva_företag[FO-nummer],ostolaskut_2025[[#This Row],[Toimittajan Y-tunnus]])&gt;0, "JA", "NEJ")</f>
        <v>NEJ</v>
      </c>
    </row>
    <row r="5633" spans="1:8" x14ac:dyDescent="0.35">
      <c r="A5633" t="s">
        <v>241</v>
      </c>
      <c r="B5633" t="s">
        <v>242</v>
      </c>
      <c r="C5633" s="1">
        <v>14.01</v>
      </c>
      <c r="D5633">
        <v>25022025</v>
      </c>
      <c r="E5633">
        <v>4341</v>
      </c>
      <c r="F5633" t="s">
        <v>57</v>
      </c>
      <c r="G5633">
        <v>5551</v>
      </c>
      <c r="H5633" t="str">
        <f>IF(COUNTIF(Aktiva_företag[FO-nummer],ostolaskut_2025[[#This Row],[Toimittajan Y-tunnus]])&gt;0, "JA", "NEJ")</f>
        <v>NEJ</v>
      </c>
    </row>
    <row r="5634" spans="1:8" x14ac:dyDescent="0.35">
      <c r="A5634" t="s">
        <v>241</v>
      </c>
      <c r="B5634" t="s">
        <v>242</v>
      </c>
      <c r="C5634" s="1">
        <v>18</v>
      </c>
      <c r="D5634">
        <v>25022025</v>
      </c>
      <c r="E5634">
        <v>4341</v>
      </c>
      <c r="F5634" t="s">
        <v>57</v>
      </c>
      <c r="G5634">
        <v>5551</v>
      </c>
      <c r="H5634" t="str">
        <f>IF(COUNTIF(Aktiva_företag[FO-nummer],ostolaskut_2025[[#This Row],[Toimittajan Y-tunnus]])&gt;0, "JA", "NEJ")</f>
        <v>NEJ</v>
      </c>
    </row>
    <row r="5635" spans="1:8" x14ac:dyDescent="0.35">
      <c r="A5635" t="s">
        <v>241</v>
      </c>
      <c r="B5635" t="s">
        <v>242</v>
      </c>
      <c r="C5635" s="1">
        <v>98</v>
      </c>
      <c r="D5635">
        <v>28042025</v>
      </c>
      <c r="E5635">
        <v>4341</v>
      </c>
      <c r="F5635" t="s">
        <v>57</v>
      </c>
      <c r="G5635">
        <v>5551</v>
      </c>
      <c r="H5635" t="str">
        <f>IF(COUNTIF(Aktiva_företag[FO-nummer],ostolaskut_2025[[#This Row],[Toimittajan Y-tunnus]])&gt;0, "JA", "NEJ")</f>
        <v>NEJ</v>
      </c>
    </row>
    <row r="5636" spans="1:8" x14ac:dyDescent="0.35">
      <c r="A5636" t="s">
        <v>241</v>
      </c>
      <c r="B5636" t="s">
        <v>242</v>
      </c>
      <c r="C5636" s="1">
        <v>27</v>
      </c>
      <c r="D5636">
        <v>28042025</v>
      </c>
      <c r="E5636">
        <v>4341</v>
      </c>
      <c r="F5636" t="s">
        <v>57</v>
      </c>
      <c r="G5636">
        <v>5551</v>
      </c>
      <c r="H5636" t="str">
        <f>IF(COUNTIF(Aktiva_företag[FO-nummer],ostolaskut_2025[[#This Row],[Toimittajan Y-tunnus]])&gt;0, "JA", "NEJ")</f>
        <v>NEJ</v>
      </c>
    </row>
    <row r="5637" spans="1:8" x14ac:dyDescent="0.35">
      <c r="A5637" t="s">
        <v>241</v>
      </c>
      <c r="B5637" t="s">
        <v>242</v>
      </c>
      <c r="C5637" s="1">
        <v>56.18</v>
      </c>
      <c r="D5637">
        <v>2052025</v>
      </c>
      <c r="E5637">
        <v>4341</v>
      </c>
      <c r="F5637" t="s">
        <v>57</v>
      </c>
      <c r="G5637">
        <v>5501</v>
      </c>
      <c r="H5637" t="str">
        <f>IF(COUNTIF(Aktiva_företag[FO-nummer],ostolaskut_2025[[#This Row],[Toimittajan Y-tunnus]])&gt;0, "JA", "NEJ")</f>
        <v>NEJ</v>
      </c>
    </row>
    <row r="5638" spans="1:8" x14ac:dyDescent="0.35">
      <c r="A5638" t="s">
        <v>241</v>
      </c>
      <c r="B5638" t="s">
        <v>242</v>
      </c>
      <c r="C5638" s="1">
        <v>490</v>
      </c>
      <c r="D5638">
        <v>9062025</v>
      </c>
      <c r="E5638">
        <v>4341</v>
      </c>
      <c r="F5638" t="s">
        <v>57</v>
      </c>
      <c r="G5638">
        <v>5501</v>
      </c>
      <c r="H5638" t="str">
        <f>IF(COUNTIF(Aktiva_företag[FO-nummer],ostolaskut_2025[[#This Row],[Toimittajan Y-tunnus]])&gt;0, "JA", "NEJ")</f>
        <v>NEJ</v>
      </c>
    </row>
    <row r="5639" spans="1:8" x14ac:dyDescent="0.35">
      <c r="A5639" t="s">
        <v>241</v>
      </c>
      <c r="B5639" t="s">
        <v>242</v>
      </c>
      <c r="C5639" s="1">
        <v>1088</v>
      </c>
      <c r="D5639">
        <v>17062025</v>
      </c>
      <c r="E5639">
        <v>4342</v>
      </c>
      <c r="F5639" t="s">
        <v>22</v>
      </c>
      <c r="G5639">
        <v>5551</v>
      </c>
      <c r="H5639" t="str">
        <f>IF(COUNTIF(Aktiva_företag[FO-nummer],ostolaskut_2025[[#This Row],[Toimittajan Y-tunnus]])&gt;0, "JA", "NEJ")</f>
        <v>NEJ</v>
      </c>
    </row>
    <row r="5640" spans="1:8" x14ac:dyDescent="0.35">
      <c r="A5640" t="s">
        <v>241</v>
      </c>
      <c r="B5640" t="s">
        <v>242</v>
      </c>
      <c r="C5640" s="1">
        <v>56.7</v>
      </c>
      <c r="D5640">
        <v>3072025</v>
      </c>
      <c r="E5640">
        <v>4341</v>
      </c>
      <c r="F5640" t="s">
        <v>57</v>
      </c>
      <c r="G5640">
        <v>5501</v>
      </c>
      <c r="H5640" t="str">
        <f>IF(COUNTIF(Aktiva_företag[FO-nummer],ostolaskut_2025[[#This Row],[Toimittajan Y-tunnus]])&gt;0, "JA", "NEJ")</f>
        <v>NEJ</v>
      </c>
    </row>
    <row r="5641" spans="1:8" x14ac:dyDescent="0.35">
      <c r="A5641" t="s">
        <v>241</v>
      </c>
      <c r="B5641" t="s">
        <v>242</v>
      </c>
      <c r="C5641" s="1">
        <v>168</v>
      </c>
      <c r="D5641">
        <v>28072025</v>
      </c>
      <c r="E5641">
        <v>4341</v>
      </c>
      <c r="F5641" t="s">
        <v>57</v>
      </c>
      <c r="G5641">
        <v>5501</v>
      </c>
      <c r="H5641" t="str">
        <f>IF(COUNTIF(Aktiva_företag[FO-nummer],ostolaskut_2025[[#This Row],[Toimittajan Y-tunnus]])&gt;0, "JA", "NEJ")</f>
        <v>NEJ</v>
      </c>
    </row>
    <row r="5642" spans="1:8" x14ac:dyDescent="0.35">
      <c r="A5642" t="s">
        <v>241</v>
      </c>
      <c r="B5642" t="s">
        <v>242</v>
      </c>
      <c r="C5642" s="1">
        <v>168</v>
      </c>
      <c r="D5642">
        <v>28072025</v>
      </c>
      <c r="E5642">
        <v>4341</v>
      </c>
      <c r="F5642" t="s">
        <v>57</v>
      </c>
      <c r="G5642">
        <v>5501</v>
      </c>
      <c r="H5642" t="str">
        <f>IF(COUNTIF(Aktiva_företag[FO-nummer],ostolaskut_2025[[#This Row],[Toimittajan Y-tunnus]])&gt;0, "JA", "NEJ")</f>
        <v>NEJ</v>
      </c>
    </row>
    <row r="5643" spans="1:8" x14ac:dyDescent="0.35">
      <c r="A5643" t="s">
        <v>241</v>
      </c>
      <c r="B5643" t="s">
        <v>242</v>
      </c>
      <c r="C5643" s="1">
        <v>-168</v>
      </c>
      <c r="D5643">
        <v>5082025</v>
      </c>
      <c r="E5643">
        <v>4341</v>
      </c>
      <c r="F5643" t="s">
        <v>57</v>
      </c>
      <c r="G5643">
        <v>5501</v>
      </c>
      <c r="H5643" t="str">
        <f>IF(COUNTIF(Aktiva_företag[FO-nummer],ostolaskut_2025[[#This Row],[Toimittajan Y-tunnus]])&gt;0, "JA", "NEJ")</f>
        <v>NEJ</v>
      </c>
    </row>
    <row r="5644" spans="1:8" x14ac:dyDescent="0.35">
      <c r="A5644" t="s">
        <v>241</v>
      </c>
      <c r="B5644" t="s">
        <v>242</v>
      </c>
      <c r="C5644" s="1">
        <v>7</v>
      </c>
      <c r="D5644">
        <v>19082025</v>
      </c>
      <c r="E5644">
        <v>4341</v>
      </c>
      <c r="F5644" t="s">
        <v>57</v>
      </c>
      <c r="G5644">
        <v>5551</v>
      </c>
      <c r="H5644" t="str">
        <f>IF(COUNTIF(Aktiva_företag[FO-nummer],ostolaskut_2025[[#This Row],[Toimittajan Y-tunnus]])&gt;0, "JA", "NEJ")</f>
        <v>NEJ</v>
      </c>
    </row>
    <row r="5645" spans="1:8" x14ac:dyDescent="0.35">
      <c r="A5645" t="s">
        <v>241</v>
      </c>
      <c r="B5645" t="s">
        <v>242</v>
      </c>
      <c r="C5645" s="1">
        <v>9</v>
      </c>
      <c r="D5645">
        <v>19082025</v>
      </c>
      <c r="E5645">
        <v>4341</v>
      </c>
      <c r="F5645" t="s">
        <v>57</v>
      </c>
      <c r="G5645">
        <v>5551</v>
      </c>
      <c r="H5645" t="str">
        <f>IF(COUNTIF(Aktiva_företag[FO-nummer],ostolaskut_2025[[#This Row],[Toimittajan Y-tunnus]])&gt;0, "JA", "NEJ")</f>
        <v>NEJ</v>
      </c>
    </row>
    <row r="5646" spans="1:8" x14ac:dyDescent="0.35">
      <c r="A5646" t="s">
        <v>241</v>
      </c>
      <c r="B5646" t="s">
        <v>242</v>
      </c>
      <c r="C5646" s="1">
        <v>14.18</v>
      </c>
      <c r="D5646">
        <v>12092025</v>
      </c>
      <c r="E5646">
        <v>4341</v>
      </c>
      <c r="F5646" t="s">
        <v>57</v>
      </c>
      <c r="G5646">
        <v>5501</v>
      </c>
      <c r="H5646" t="str">
        <f>IF(COUNTIF(Aktiva_företag[FO-nummer],ostolaskut_2025[[#This Row],[Toimittajan Y-tunnus]])&gt;0, "JA", "NEJ")</f>
        <v>NEJ</v>
      </c>
    </row>
    <row r="5647" spans="1:8" x14ac:dyDescent="0.35">
      <c r="A5647" t="s">
        <v>241</v>
      </c>
      <c r="B5647" t="s">
        <v>242</v>
      </c>
      <c r="C5647" s="1">
        <v>46.73</v>
      </c>
      <c r="D5647">
        <v>24112025</v>
      </c>
      <c r="E5647">
        <v>4341</v>
      </c>
      <c r="F5647" t="s">
        <v>57</v>
      </c>
      <c r="G5647">
        <v>5551</v>
      </c>
      <c r="H5647" t="str">
        <f>IF(COUNTIF(Aktiva_företag[FO-nummer],ostolaskut_2025[[#This Row],[Toimittajan Y-tunnus]])&gt;0, "JA", "NEJ")</f>
        <v>NEJ</v>
      </c>
    </row>
    <row r="5648" spans="1:8" x14ac:dyDescent="0.35">
      <c r="A5648" t="s">
        <v>1064</v>
      </c>
      <c r="B5648" t="s">
        <v>1065</v>
      </c>
      <c r="C5648" s="1">
        <v>294.74</v>
      </c>
      <c r="D5648">
        <v>29042025</v>
      </c>
      <c r="E5648">
        <v>4410</v>
      </c>
      <c r="F5648" t="s">
        <v>27</v>
      </c>
      <c r="G5648">
        <v>1102</v>
      </c>
      <c r="H5648" t="str">
        <f>IF(COUNTIF(Aktiva_företag[FO-nummer],ostolaskut_2025[[#This Row],[Toimittajan Y-tunnus]])&gt;0, "JA", "NEJ")</f>
        <v>NEJ</v>
      </c>
    </row>
    <row r="5649" spans="1:8" x14ac:dyDescent="0.35">
      <c r="A5649" t="s">
        <v>1064</v>
      </c>
      <c r="B5649" t="s">
        <v>1065</v>
      </c>
      <c r="C5649" s="1">
        <v>46.93</v>
      </c>
      <c r="D5649">
        <v>19122025</v>
      </c>
      <c r="E5649">
        <v>4410</v>
      </c>
      <c r="F5649" t="s">
        <v>27</v>
      </c>
      <c r="G5649">
        <v>3601</v>
      </c>
      <c r="H5649" t="str">
        <f>IF(COUNTIF(Aktiva_företag[FO-nummer],ostolaskut_2025[[#This Row],[Toimittajan Y-tunnus]])&gt;0, "JA", "NEJ")</f>
        <v>NEJ</v>
      </c>
    </row>
    <row r="5650" spans="1:8" x14ac:dyDescent="0.35">
      <c r="A5650" t="s">
        <v>1788</v>
      </c>
      <c r="B5650" t="s">
        <v>1789</v>
      </c>
      <c r="C5650" s="1">
        <v>412.16</v>
      </c>
      <c r="D5650">
        <v>2122025</v>
      </c>
      <c r="E5650">
        <v>4342</v>
      </c>
      <c r="F5650" t="s">
        <v>22</v>
      </c>
      <c r="G5650">
        <v>5551</v>
      </c>
      <c r="H5650" t="str">
        <f>IF(COUNTIF(Aktiva_företag[FO-nummer],ostolaskut_2025[[#This Row],[Toimittajan Y-tunnus]])&gt;0, "JA", "NEJ")</f>
        <v>NEJ</v>
      </c>
    </row>
    <row r="5651" spans="1:8" x14ac:dyDescent="0.35">
      <c r="A5651" t="s">
        <v>1559</v>
      </c>
      <c r="B5651" t="s">
        <v>1560</v>
      </c>
      <c r="C5651" s="1">
        <v>34</v>
      </c>
      <c r="D5651">
        <v>19092025</v>
      </c>
      <c r="E5651">
        <v>4580</v>
      </c>
      <c r="F5651" t="s">
        <v>160</v>
      </c>
      <c r="G5651">
        <v>3041</v>
      </c>
      <c r="H5651" t="str">
        <f>IF(COUNTIF(Aktiva_företag[FO-nummer],ostolaskut_2025[[#This Row],[Toimittajan Y-tunnus]])&gt;0, "JA", "NEJ")</f>
        <v>NEJ</v>
      </c>
    </row>
    <row r="5652" spans="1:8" x14ac:dyDescent="0.35">
      <c r="A5652" t="s">
        <v>1559</v>
      </c>
      <c r="B5652" t="s">
        <v>1560</v>
      </c>
      <c r="C5652" s="1">
        <v>34</v>
      </c>
      <c r="D5652">
        <v>19092025</v>
      </c>
      <c r="E5652">
        <v>4580</v>
      </c>
      <c r="F5652" t="s">
        <v>160</v>
      </c>
      <c r="G5652">
        <v>3051</v>
      </c>
      <c r="H5652" t="str">
        <f>IF(COUNTIF(Aktiva_företag[FO-nummer],ostolaskut_2025[[#This Row],[Toimittajan Y-tunnus]])&gt;0, "JA", "NEJ")</f>
        <v>NEJ</v>
      </c>
    </row>
    <row r="5653" spans="1:8" x14ac:dyDescent="0.35">
      <c r="A5653" t="s">
        <v>1559</v>
      </c>
      <c r="B5653" t="s">
        <v>1560</v>
      </c>
      <c r="C5653" s="1">
        <v>681.51</v>
      </c>
      <c r="D5653">
        <v>16092025</v>
      </c>
      <c r="E5653">
        <v>4341</v>
      </c>
      <c r="F5653" t="s">
        <v>57</v>
      </c>
      <c r="G5653">
        <v>3041</v>
      </c>
      <c r="H5653" t="str">
        <f>IF(COUNTIF(Aktiva_företag[FO-nummer],ostolaskut_2025[[#This Row],[Toimittajan Y-tunnus]])&gt;0, "JA", "NEJ")</f>
        <v>NEJ</v>
      </c>
    </row>
    <row r="5654" spans="1:8" x14ac:dyDescent="0.35">
      <c r="A5654" t="s">
        <v>1559</v>
      </c>
      <c r="B5654" t="s">
        <v>1560</v>
      </c>
      <c r="C5654" s="1">
        <v>681.5</v>
      </c>
      <c r="D5654">
        <v>16092025</v>
      </c>
      <c r="E5654">
        <v>4341</v>
      </c>
      <c r="F5654" t="s">
        <v>57</v>
      </c>
      <c r="G5654">
        <v>3051</v>
      </c>
      <c r="H5654" t="str">
        <f>IF(COUNTIF(Aktiva_företag[FO-nummer],ostolaskut_2025[[#This Row],[Toimittajan Y-tunnus]])&gt;0, "JA", "NEJ")</f>
        <v>NEJ</v>
      </c>
    </row>
    <row r="5655" spans="1:8" x14ac:dyDescent="0.35">
      <c r="A5655" t="s">
        <v>1559</v>
      </c>
      <c r="B5655" t="s">
        <v>1560</v>
      </c>
      <c r="C5655" s="1">
        <v>125</v>
      </c>
      <c r="D5655">
        <v>30092025</v>
      </c>
      <c r="E5655">
        <v>4341</v>
      </c>
      <c r="F5655" t="s">
        <v>57</v>
      </c>
      <c r="G5655">
        <v>3041</v>
      </c>
      <c r="H5655" t="str">
        <f>IF(COUNTIF(Aktiva_företag[FO-nummer],ostolaskut_2025[[#This Row],[Toimittajan Y-tunnus]])&gt;0, "JA", "NEJ")</f>
        <v>NEJ</v>
      </c>
    </row>
    <row r="5656" spans="1:8" x14ac:dyDescent="0.35">
      <c r="A5656" t="s">
        <v>1559</v>
      </c>
      <c r="B5656" t="s">
        <v>1560</v>
      </c>
      <c r="C5656" s="1">
        <v>125</v>
      </c>
      <c r="D5656">
        <v>30092025</v>
      </c>
      <c r="E5656">
        <v>4341</v>
      </c>
      <c r="F5656" t="s">
        <v>57</v>
      </c>
      <c r="G5656">
        <v>3051</v>
      </c>
      <c r="H5656" t="str">
        <f>IF(COUNTIF(Aktiva_företag[FO-nummer],ostolaskut_2025[[#This Row],[Toimittajan Y-tunnus]])&gt;0, "JA", "NEJ")</f>
        <v>NEJ</v>
      </c>
    </row>
    <row r="5657" spans="1:8" x14ac:dyDescent="0.35">
      <c r="A5657" t="s">
        <v>1559</v>
      </c>
      <c r="B5657" t="s">
        <v>1560</v>
      </c>
      <c r="C5657" s="1">
        <v>24</v>
      </c>
      <c r="D5657">
        <v>31102025</v>
      </c>
      <c r="E5657">
        <v>4341</v>
      </c>
      <c r="F5657" t="s">
        <v>57</v>
      </c>
      <c r="G5657">
        <v>3041</v>
      </c>
      <c r="H5657" t="str">
        <f>IF(COUNTIF(Aktiva_företag[FO-nummer],ostolaskut_2025[[#This Row],[Toimittajan Y-tunnus]])&gt;0, "JA", "NEJ")</f>
        <v>NEJ</v>
      </c>
    </row>
    <row r="5658" spans="1:8" x14ac:dyDescent="0.35">
      <c r="A5658" t="s">
        <v>1559</v>
      </c>
      <c r="B5658" t="s">
        <v>1560</v>
      </c>
      <c r="C5658" s="1">
        <v>24</v>
      </c>
      <c r="D5658">
        <v>31102025</v>
      </c>
      <c r="E5658">
        <v>4341</v>
      </c>
      <c r="F5658" t="s">
        <v>57</v>
      </c>
      <c r="G5658">
        <v>3051</v>
      </c>
      <c r="H5658" t="str">
        <f>IF(COUNTIF(Aktiva_företag[FO-nummer],ostolaskut_2025[[#This Row],[Toimittajan Y-tunnus]])&gt;0, "JA", "NEJ")</f>
        <v>NEJ</v>
      </c>
    </row>
    <row r="5659" spans="1:8" x14ac:dyDescent="0.35">
      <c r="A5659" t="s">
        <v>1626</v>
      </c>
      <c r="B5659" t="s">
        <v>1627</v>
      </c>
      <c r="C5659" s="1">
        <v>102</v>
      </c>
      <c r="D5659">
        <v>14102025</v>
      </c>
      <c r="E5659">
        <v>4305</v>
      </c>
      <c r="F5659" t="s">
        <v>17</v>
      </c>
      <c r="G5659">
        <v>3551</v>
      </c>
      <c r="H5659" t="str">
        <f>IF(COUNTIF(Aktiva_företag[FO-nummer],ostolaskut_2025[[#This Row],[Toimittajan Y-tunnus]])&gt;0, "JA", "NEJ")</f>
        <v>NEJ</v>
      </c>
    </row>
    <row r="5660" spans="1:8" x14ac:dyDescent="0.35">
      <c r="A5660" t="s">
        <v>1591</v>
      </c>
      <c r="B5660" t="s">
        <v>1592</v>
      </c>
      <c r="C5660" s="1">
        <v>82.5</v>
      </c>
      <c r="D5660">
        <v>30092025</v>
      </c>
      <c r="E5660">
        <v>4380</v>
      </c>
      <c r="F5660" t="s">
        <v>373</v>
      </c>
      <c r="G5660">
        <v>3251</v>
      </c>
      <c r="H5660" t="str">
        <f>IF(COUNTIF(Aktiva_företag[FO-nummer],ostolaskut_2025[[#This Row],[Toimittajan Y-tunnus]])&gt;0, "JA", "NEJ")</f>
        <v>NEJ</v>
      </c>
    </row>
    <row r="5661" spans="1:8" x14ac:dyDescent="0.35">
      <c r="A5661" t="s">
        <v>1349</v>
      </c>
      <c r="B5661" t="s">
        <v>1350</v>
      </c>
      <c r="C5661" s="1">
        <v>100</v>
      </c>
      <c r="D5661">
        <v>31052025</v>
      </c>
      <c r="E5661">
        <v>4470</v>
      </c>
      <c r="F5661" t="s">
        <v>20</v>
      </c>
      <c r="G5661">
        <v>3051</v>
      </c>
      <c r="H5661" t="str">
        <f>IF(COUNTIF(Aktiva_företag[FO-nummer],ostolaskut_2025[[#This Row],[Toimittajan Y-tunnus]])&gt;0, "JA", "NEJ")</f>
        <v>NEJ</v>
      </c>
    </row>
    <row r="5662" spans="1:8" x14ac:dyDescent="0.35">
      <c r="A5662" t="s">
        <v>288</v>
      </c>
      <c r="B5662" t="s">
        <v>289</v>
      </c>
      <c r="C5662" s="1">
        <v>64</v>
      </c>
      <c r="D5662">
        <v>20012025</v>
      </c>
      <c r="E5662">
        <v>4341</v>
      </c>
      <c r="F5662" t="s">
        <v>57</v>
      </c>
      <c r="G5662">
        <v>5501</v>
      </c>
      <c r="H5662" t="str">
        <f>IF(COUNTIF(Aktiva_företag[FO-nummer],ostolaskut_2025[[#This Row],[Toimittajan Y-tunnus]])&gt;0, "JA", "NEJ")</f>
        <v>NEJ</v>
      </c>
    </row>
    <row r="5663" spans="1:8" x14ac:dyDescent="0.35">
      <c r="A5663" t="s">
        <v>288</v>
      </c>
      <c r="B5663" t="s">
        <v>289</v>
      </c>
      <c r="C5663" s="1">
        <v>32</v>
      </c>
      <c r="D5663">
        <v>27012025</v>
      </c>
      <c r="E5663">
        <v>4341</v>
      </c>
      <c r="F5663" t="s">
        <v>57</v>
      </c>
      <c r="G5663">
        <v>5501</v>
      </c>
      <c r="H5663" t="str">
        <f>IF(COUNTIF(Aktiva_företag[FO-nummer],ostolaskut_2025[[#This Row],[Toimittajan Y-tunnus]])&gt;0, "JA", "NEJ")</f>
        <v>NEJ</v>
      </c>
    </row>
    <row r="5664" spans="1:8" x14ac:dyDescent="0.35">
      <c r="A5664" t="s">
        <v>288</v>
      </c>
      <c r="B5664" t="s">
        <v>289</v>
      </c>
      <c r="C5664" s="1">
        <v>64</v>
      </c>
      <c r="D5664">
        <v>19022025</v>
      </c>
      <c r="E5664">
        <v>4341</v>
      </c>
      <c r="F5664" t="s">
        <v>57</v>
      </c>
      <c r="G5664">
        <v>5501</v>
      </c>
      <c r="H5664" t="str">
        <f>IF(COUNTIF(Aktiva_företag[FO-nummer],ostolaskut_2025[[#This Row],[Toimittajan Y-tunnus]])&gt;0, "JA", "NEJ")</f>
        <v>NEJ</v>
      </c>
    </row>
    <row r="5665" spans="1:8" x14ac:dyDescent="0.35">
      <c r="A5665" t="s">
        <v>288</v>
      </c>
      <c r="B5665" t="s">
        <v>289</v>
      </c>
      <c r="C5665" s="1">
        <v>32</v>
      </c>
      <c r="D5665">
        <v>27022025</v>
      </c>
      <c r="E5665">
        <v>4341</v>
      </c>
      <c r="F5665" t="s">
        <v>57</v>
      </c>
      <c r="G5665">
        <v>5501</v>
      </c>
      <c r="H5665" t="str">
        <f>IF(COUNTIF(Aktiva_företag[FO-nummer],ostolaskut_2025[[#This Row],[Toimittajan Y-tunnus]])&gt;0, "JA", "NEJ")</f>
        <v>NEJ</v>
      </c>
    </row>
    <row r="5666" spans="1:8" x14ac:dyDescent="0.35">
      <c r="A5666" t="s">
        <v>288</v>
      </c>
      <c r="B5666" t="s">
        <v>289</v>
      </c>
      <c r="C5666" s="1">
        <v>64</v>
      </c>
      <c r="D5666">
        <v>19032025</v>
      </c>
      <c r="E5666">
        <v>4341</v>
      </c>
      <c r="F5666" t="s">
        <v>57</v>
      </c>
      <c r="G5666">
        <v>5501</v>
      </c>
      <c r="H5666" t="str">
        <f>IF(COUNTIF(Aktiva_företag[FO-nummer],ostolaskut_2025[[#This Row],[Toimittajan Y-tunnus]])&gt;0, "JA", "NEJ")</f>
        <v>NEJ</v>
      </c>
    </row>
    <row r="5667" spans="1:8" x14ac:dyDescent="0.35">
      <c r="A5667" t="s">
        <v>288</v>
      </c>
      <c r="B5667" t="s">
        <v>289</v>
      </c>
      <c r="C5667" s="1">
        <v>32</v>
      </c>
      <c r="D5667">
        <v>27032025</v>
      </c>
      <c r="E5667">
        <v>4341</v>
      </c>
      <c r="F5667" t="s">
        <v>57</v>
      </c>
      <c r="G5667">
        <v>5501</v>
      </c>
      <c r="H5667" t="str">
        <f>IF(COUNTIF(Aktiva_företag[FO-nummer],ostolaskut_2025[[#This Row],[Toimittajan Y-tunnus]])&gt;0, "JA", "NEJ")</f>
        <v>NEJ</v>
      </c>
    </row>
    <row r="5668" spans="1:8" x14ac:dyDescent="0.35">
      <c r="A5668" t="s">
        <v>288</v>
      </c>
      <c r="B5668" t="s">
        <v>289</v>
      </c>
      <c r="C5668" s="1">
        <v>852</v>
      </c>
      <c r="D5668">
        <v>8042025</v>
      </c>
      <c r="E5668">
        <v>4360</v>
      </c>
      <c r="F5668" t="s">
        <v>76</v>
      </c>
      <c r="G5668">
        <v>1101</v>
      </c>
      <c r="H5668" t="str">
        <f>IF(COUNTIF(Aktiva_företag[FO-nummer],ostolaskut_2025[[#This Row],[Toimittajan Y-tunnus]])&gt;0, "JA", "NEJ")</f>
        <v>NEJ</v>
      </c>
    </row>
    <row r="5669" spans="1:8" x14ac:dyDescent="0.35">
      <c r="A5669" t="s">
        <v>288</v>
      </c>
      <c r="B5669" t="s">
        <v>289</v>
      </c>
      <c r="C5669" s="1">
        <v>64</v>
      </c>
      <c r="D5669">
        <v>22042025</v>
      </c>
      <c r="E5669">
        <v>4341</v>
      </c>
      <c r="F5669" t="s">
        <v>57</v>
      </c>
      <c r="G5669">
        <v>5501</v>
      </c>
      <c r="H5669" t="str">
        <f>IF(COUNTIF(Aktiva_företag[FO-nummer],ostolaskut_2025[[#This Row],[Toimittajan Y-tunnus]])&gt;0, "JA", "NEJ")</f>
        <v>NEJ</v>
      </c>
    </row>
    <row r="5670" spans="1:8" x14ac:dyDescent="0.35">
      <c r="A5670" t="s">
        <v>288</v>
      </c>
      <c r="B5670" t="s">
        <v>289</v>
      </c>
      <c r="C5670" s="1">
        <v>32</v>
      </c>
      <c r="D5670">
        <v>28042025</v>
      </c>
      <c r="E5670">
        <v>4341</v>
      </c>
      <c r="F5670" t="s">
        <v>57</v>
      </c>
      <c r="G5670">
        <v>5501</v>
      </c>
      <c r="H5670" t="str">
        <f>IF(COUNTIF(Aktiva_företag[FO-nummer],ostolaskut_2025[[#This Row],[Toimittajan Y-tunnus]])&gt;0, "JA", "NEJ")</f>
        <v>NEJ</v>
      </c>
    </row>
    <row r="5671" spans="1:8" x14ac:dyDescent="0.35">
      <c r="A5671" t="s">
        <v>288</v>
      </c>
      <c r="B5671" t="s">
        <v>289</v>
      </c>
      <c r="C5671" s="1">
        <v>64</v>
      </c>
      <c r="D5671">
        <v>19052025</v>
      </c>
      <c r="E5671">
        <v>4341</v>
      </c>
      <c r="F5671" t="s">
        <v>57</v>
      </c>
      <c r="G5671">
        <v>5501</v>
      </c>
      <c r="H5671" t="str">
        <f>IF(COUNTIF(Aktiva_företag[FO-nummer],ostolaskut_2025[[#This Row],[Toimittajan Y-tunnus]])&gt;0, "JA", "NEJ")</f>
        <v>NEJ</v>
      </c>
    </row>
    <row r="5672" spans="1:8" x14ac:dyDescent="0.35">
      <c r="A5672" t="s">
        <v>288</v>
      </c>
      <c r="B5672" t="s">
        <v>289</v>
      </c>
      <c r="C5672" s="1">
        <v>32</v>
      </c>
      <c r="D5672">
        <v>27052025</v>
      </c>
      <c r="E5672">
        <v>4341</v>
      </c>
      <c r="F5672" t="s">
        <v>57</v>
      </c>
      <c r="G5672">
        <v>5501</v>
      </c>
      <c r="H5672" t="str">
        <f>IF(COUNTIF(Aktiva_företag[FO-nummer],ostolaskut_2025[[#This Row],[Toimittajan Y-tunnus]])&gt;0, "JA", "NEJ")</f>
        <v>NEJ</v>
      </c>
    </row>
    <row r="5673" spans="1:8" x14ac:dyDescent="0.35">
      <c r="A5673" t="s">
        <v>288</v>
      </c>
      <c r="B5673" t="s">
        <v>289</v>
      </c>
      <c r="C5673" s="1">
        <v>64</v>
      </c>
      <c r="D5673">
        <v>19062025</v>
      </c>
      <c r="E5673">
        <v>4341</v>
      </c>
      <c r="F5673" t="s">
        <v>57</v>
      </c>
      <c r="G5673">
        <v>5501</v>
      </c>
      <c r="H5673" t="str">
        <f>IF(COUNTIF(Aktiva_företag[FO-nummer],ostolaskut_2025[[#This Row],[Toimittajan Y-tunnus]])&gt;0, "JA", "NEJ")</f>
        <v>NEJ</v>
      </c>
    </row>
    <row r="5674" spans="1:8" x14ac:dyDescent="0.35">
      <c r="A5674" t="s">
        <v>288</v>
      </c>
      <c r="B5674" t="s">
        <v>289</v>
      </c>
      <c r="C5674" s="1">
        <v>32</v>
      </c>
      <c r="D5674">
        <v>27062025</v>
      </c>
      <c r="E5674">
        <v>4341</v>
      </c>
      <c r="F5674" t="s">
        <v>57</v>
      </c>
      <c r="G5674">
        <v>5501</v>
      </c>
      <c r="H5674" t="str">
        <f>IF(COUNTIF(Aktiva_företag[FO-nummer],ostolaskut_2025[[#This Row],[Toimittajan Y-tunnus]])&gt;0, "JA", "NEJ")</f>
        <v>NEJ</v>
      </c>
    </row>
    <row r="5675" spans="1:8" x14ac:dyDescent="0.35">
      <c r="A5675" t="s">
        <v>288</v>
      </c>
      <c r="B5675" t="s">
        <v>289</v>
      </c>
      <c r="C5675" s="1">
        <v>64</v>
      </c>
      <c r="D5675">
        <v>21072025</v>
      </c>
      <c r="E5675">
        <v>4341</v>
      </c>
      <c r="F5675" t="s">
        <v>57</v>
      </c>
      <c r="G5675">
        <v>5501</v>
      </c>
      <c r="H5675" t="str">
        <f>IF(COUNTIF(Aktiva_företag[FO-nummer],ostolaskut_2025[[#This Row],[Toimittajan Y-tunnus]])&gt;0, "JA", "NEJ")</f>
        <v>NEJ</v>
      </c>
    </row>
    <row r="5676" spans="1:8" x14ac:dyDescent="0.35">
      <c r="A5676" t="s">
        <v>288</v>
      </c>
      <c r="B5676" t="s">
        <v>289</v>
      </c>
      <c r="C5676" s="1">
        <v>32</v>
      </c>
      <c r="D5676">
        <v>28072025</v>
      </c>
      <c r="E5676">
        <v>4341</v>
      </c>
      <c r="F5676" t="s">
        <v>57</v>
      </c>
      <c r="G5676">
        <v>5501</v>
      </c>
      <c r="H5676" t="str">
        <f>IF(COUNTIF(Aktiva_företag[FO-nummer],ostolaskut_2025[[#This Row],[Toimittajan Y-tunnus]])&gt;0, "JA", "NEJ")</f>
        <v>NEJ</v>
      </c>
    </row>
    <row r="5677" spans="1:8" x14ac:dyDescent="0.35">
      <c r="A5677" t="s">
        <v>288</v>
      </c>
      <c r="B5677" t="s">
        <v>289</v>
      </c>
      <c r="C5677" s="1">
        <v>64</v>
      </c>
      <c r="D5677">
        <v>19082025</v>
      </c>
      <c r="E5677">
        <v>4341</v>
      </c>
      <c r="F5677" t="s">
        <v>57</v>
      </c>
      <c r="G5677">
        <v>5501</v>
      </c>
      <c r="H5677" t="str">
        <f>IF(COUNTIF(Aktiva_företag[FO-nummer],ostolaskut_2025[[#This Row],[Toimittajan Y-tunnus]])&gt;0, "JA", "NEJ")</f>
        <v>NEJ</v>
      </c>
    </row>
    <row r="5678" spans="1:8" x14ac:dyDescent="0.35">
      <c r="A5678" t="s">
        <v>288</v>
      </c>
      <c r="B5678" t="s">
        <v>289</v>
      </c>
      <c r="C5678" s="1">
        <v>32</v>
      </c>
      <c r="D5678">
        <v>27082025</v>
      </c>
      <c r="E5678">
        <v>4341</v>
      </c>
      <c r="F5678" t="s">
        <v>57</v>
      </c>
      <c r="G5678">
        <v>5501</v>
      </c>
      <c r="H5678" t="str">
        <f>IF(COUNTIF(Aktiva_företag[FO-nummer],ostolaskut_2025[[#This Row],[Toimittajan Y-tunnus]])&gt;0, "JA", "NEJ")</f>
        <v>NEJ</v>
      </c>
    </row>
    <row r="5679" spans="1:8" x14ac:dyDescent="0.35">
      <c r="A5679" t="s">
        <v>288</v>
      </c>
      <c r="B5679" t="s">
        <v>289</v>
      </c>
      <c r="C5679" s="1">
        <v>64</v>
      </c>
      <c r="D5679">
        <v>19092025</v>
      </c>
      <c r="E5679">
        <v>4341</v>
      </c>
      <c r="F5679" t="s">
        <v>57</v>
      </c>
      <c r="G5679">
        <v>5501</v>
      </c>
      <c r="H5679" t="str">
        <f>IF(COUNTIF(Aktiva_företag[FO-nummer],ostolaskut_2025[[#This Row],[Toimittajan Y-tunnus]])&gt;0, "JA", "NEJ")</f>
        <v>NEJ</v>
      </c>
    </row>
    <row r="5680" spans="1:8" x14ac:dyDescent="0.35">
      <c r="A5680" t="s">
        <v>288</v>
      </c>
      <c r="B5680" t="s">
        <v>289</v>
      </c>
      <c r="C5680" s="1">
        <v>32</v>
      </c>
      <c r="D5680">
        <v>29092025</v>
      </c>
      <c r="E5680">
        <v>4341</v>
      </c>
      <c r="F5680" t="s">
        <v>57</v>
      </c>
      <c r="G5680">
        <v>5501</v>
      </c>
      <c r="H5680" t="str">
        <f>IF(COUNTIF(Aktiva_företag[FO-nummer],ostolaskut_2025[[#This Row],[Toimittajan Y-tunnus]])&gt;0, "JA", "NEJ")</f>
        <v>NEJ</v>
      </c>
    </row>
    <row r="5681" spans="1:8" x14ac:dyDescent="0.35">
      <c r="A5681" t="s">
        <v>288</v>
      </c>
      <c r="B5681" t="s">
        <v>289</v>
      </c>
      <c r="C5681" s="1">
        <v>64</v>
      </c>
      <c r="D5681">
        <v>20102025</v>
      </c>
      <c r="E5681">
        <v>4341</v>
      </c>
      <c r="F5681" t="s">
        <v>57</v>
      </c>
      <c r="G5681">
        <v>5501</v>
      </c>
      <c r="H5681" t="str">
        <f>IF(COUNTIF(Aktiva_företag[FO-nummer],ostolaskut_2025[[#This Row],[Toimittajan Y-tunnus]])&gt;0, "JA", "NEJ")</f>
        <v>NEJ</v>
      </c>
    </row>
    <row r="5682" spans="1:8" x14ac:dyDescent="0.35">
      <c r="A5682" t="s">
        <v>288</v>
      </c>
      <c r="B5682" t="s">
        <v>289</v>
      </c>
      <c r="C5682" s="1">
        <v>32</v>
      </c>
      <c r="D5682">
        <v>27102025</v>
      </c>
      <c r="E5682">
        <v>4341</v>
      </c>
      <c r="F5682" t="s">
        <v>57</v>
      </c>
      <c r="G5682">
        <v>5501</v>
      </c>
      <c r="H5682" t="str">
        <f>IF(COUNTIF(Aktiva_företag[FO-nummer],ostolaskut_2025[[#This Row],[Toimittajan Y-tunnus]])&gt;0, "JA", "NEJ")</f>
        <v>NEJ</v>
      </c>
    </row>
    <row r="5683" spans="1:8" x14ac:dyDescent="0.35">
      <c r="A5683" t="s">
        <v>288</v>
      </c>
      <c r="B5683" t="s">
        <v>289</v>
      </c>
      <c r="C5683" s="1">
        <v>64</v>
      </c>
      <c r="D5683">
        <v>19112025</v>
      </c>
      <c r="E5683">
        <v>4341</v>
      </c>
      <c r="F5683" t="s">
        <v>57</v>
      </c>
      <c r="G5683">
        <v>5501</v>
      </c>
      <c r="H5683" t="str">
        <f>IF(COUNTIF(Aktiva_företag[FO-nummer],ostolaskut_2025[[#This Row],[Toimittajan Y-tunnus]])&gt;0, "JA", "NEJ")</f>
        <v>NEJ</v>
      </c>
    </row>
    <row r="5684" spans="1:8" x14ac:dyDescent="0.35">
      <c r="A5684" t="s">
        <v>288</v>
      </c>
      <c r="B5684" t="s">
        <v>289</v>
      </c>
      <c r="C5684" s="1">
        <v>32</v>
      </c>
      <c r="D5684">
        <v>27112025</v>
      </c>
      <c r="E5684">
        <v>4341</v>
      </c>
      <c r="F5684" t="s">
        <v>57</v>
      </c>
      <c r="G5684">
        <v>5501</v>
      </c>
      <c r="H5684" t="str">
        <f>IF(COUNTIF(Aktiva_företag[FO-nummer],ostolaskut_2025[[#This Row],[Toimittajan Y-tunnus]])&gt;0, "JA", "NEJ")</f>
        <v>NEJ</v>
      </c>
    </row>
    <row r="5685" spans="1:8" x14ac:dyDescent="0.35">
      <c r="A5685" t="s">
        <v>288</v>
      </c>
      <c r="B5685" t="s">
        <v>289</v>
      </c>
      <c r="C5685" s="1">
        <v>64</v>
      </c>
      <c r="D5685">
        <v>19122025</v>
      </c>
      <c r="E5685">
        <v>4341</v>
      </c>
      <c r="F5685" t="s">
        <v>57</v>
      </c>
      <c r="G5685">
        <v>5501</v>
      </c>
      <c r="H5685" t="str">
        <f>IF(COUNTIF(Aktiva_företag[FO-nummer],ostolaskut_2025[[#This Row],[Toimittajan Y-tunnus]])&gt;0, "JA", "NEJ")</f>
        <v>NEJ</v>
      </c>
    </row>
    <row r="5686" spans="1:8" x14ac:dyDescent="0.35">
      <c r="A5686" t="s">
        <v>288</v>
      </c>
      <c r="B5686" t="s">
        <v>289</v>
      </c>
      <c r="C5686" s="1">
        <v>32</v>
      </c>
      <c r="D5686">
        <v>29122025</v>
      </c>
      <c r="E5686">
        <v>4341</v>
      </c>
      <c r="F5686" t="s">
        <v>57</v>
      </c>
      <c r="G5686">
        <v>5501</v>
      </c>
      <c r="H5686" t="str">
        <f>IF(COUNTIF(Aktiva_företag[FO-nummer],ostolaskut_2025[[#This Row],[Toimittajan Y-tunnus]])&gt;0, "JA", "NEJ")</f>
        <v>NEJ</v>
      </c>
    </row>
    <row r="5687" spans="1:8" x14ac:dyDescent="0.35">
      <c r="A5687" t="s">
        <v>527</v>
      </c>
      <c r="B5687" t="s">
        <v>528</v>
      </c>
      <c r="C5687" s="1">
        <v>171.5</v>
      </c>
      <c r="D5687">
        <v>5022025</v>
      </c>
      <c r="E5687">
        <v>4520</v>
      </c>
      <c r="F5687" t="s">
        <v>117</v>
      </c>
      <c r="G5687">
        <v>5501</v>
      </c>
      <c r="H5687" t="str">
        <f>IF(COUNTIF(Aktiva_företag[FO-nummer],ostolaskut_2025[[#This Row],[Toimittajan Y-tunnus]])&gt;0, "JA", "NEJ")</f>
        <v>NEJ</v>
      </c>
    </row>
    <row r="5688" spans="1:8" x14ac:dyDescent="0.35">
      <c r="A5688" t="s">
        <v>527</v>
      </c>
      <c r="B5688" t="s">
        <v>528</v>
      </c>
      <c r="C5688" s="1">
        <v>35</v>
      </c>
      <c r="D5688">
        <v>5022025</v>
      </c>
      <c r="E5688">
        <v>4600</v>
      </c>
      <c r="F5688" t="s">
        <v>120</v>
      </c>
      <c r="G5688">
        <v>5501</v>
      </c>
      <c r="H5688" t="str">
        <f>IF(COUNTIF(Aktiva_företag[FO-nummer],ostolaskut_2025[[#This Row],[Toimittajan Y-tunnus]])&gt;0, "JA", "NEJ")</f>
        <v>NEJ</v>
      </c>
    </row>
    <row r="5689" spans="1:8" x14ac:dyDescent="0.35">
      <c r="A5689" t="s">
        <v>527</v>
      </c>
      <c r="B5689" t="s">
        <v>528</v>
      </c>
      <c r="C5689" s="1">
        <v>137.19999999999999</v>
      </c>
      <c r="D5689">
        <v>6022025</v>
      </c>
      <c r="E5689">
        <v>4520</v>
      </c>
      <c r="F5689" t="s">
        <v>117</v>
      </c>
      <c r="G5689">
        <v>5501</v>
      </c>
      <c r="H5689" t="str">
        <f>IF(COUNTIF(Aktiva_företag[FO-nummer],ostolaskut_2025[[#This Row],[Toimittajan Y-tunnus]])&gt;0, "JA", "NEJ")</f>
        <v>NEJ</v>
      </c>
    </row>
    <row r="5690" spans="1:8" x14ac:dyDescent="0.35">
      <c r="A5690" t="s">
        <v>527</v>
      </c>
      <c r="B5690" t="s">
        <v>528</v>
      </c>
      <c r="C5690" s="1">
        <v>35</v>
      </c>
      <c r="D5690">
        <v>6022025</v>
      </c>
      <c r="E5690">
        <v>4600</v>
      </c>
      <c r="F5690" t="s">
        <v>120</v>
      </c>
      <c r="G5690">
        <v>5501</v>
      </c>
      <c r="H5690" t="str">
        <f>IF(COUNTIF(Aktiva_företag[FO-nummer],ostolaskut_2025[[#This Row],[Toimittajan Y-tunnus]])&gt;0, "JA", "NEJ")</f>
        <v>NEJ</v>
      </c>
    </row>
    <row r="5691" spans="1:8" x14ac:dyDescent="0.35">
      <c r="A5691" t="s">
        <v>527</v>
      </c>
      <c r="B5691" t="s">
        <v>528</v>
      </c>
      <c r="C5691" s="1">
        <v>171.5</v>
      </c>
      <c r="D5691">
        <v>12032025</v>
      </c>
      <c r="E5691">
        <v>4520</v>
      </c>
      <c r="F5691" t="s">
        <v>117</v>
      </c>
      <c r="G5691">
        <v>5501</v>
      </c>
      <c r="H5691" t="str">
        <f>IF(COUNTIF(Aktiva_företag[FO-nummer],ostolaskut_2025[[#This Row],[Toimittajan Y-tunnus]])&gt;0, "JA", "NEJ")</f>
        <v>NEJ</v>
      </c>
    </row>
    <row r="5692" spans="1:8" x14ac:dyDescent="0.35">
      <c r="A5692" t="s">
        <v>527</v>
      </c>
      <c r="B5692" t="s">
        <v>528</v>
      </c>
      <c r="C5692" s="1">
        <v>35</v>
      </c>
      <c r="D5692">
        <v>12032025</v>
      </c>
      <c r="E5692">
        <v>4520</v>
      </c>
      <c r="F5692" t="s">
        <v>117</v>
      </c>
      <c r="G5692">
        <v>5501</v>
      </c>
      <c r="H5692" t="str">
        <f>IF(COUNTIF(Aktiva_företag[FO-nummer],ostolaskut_2025[[#This Row],[Toimittajan Y-tunnus]])&gt;0, "JA", "NEJ")</f>
        <v>NEJ</v>
      </c>
    </row>
    <row r="5693" spans="1:8" x14ac:dyDescent="0.35">
      <c r="A5693" t="s">
        <v>527</v>
      </c>
      <c r="B5693" t="s">
        <v>528</v>
      </c>
      <c r="C5693" s="1">
        <v>20</v>
      </c>
      <c r="D5693">
        <v>24032025</v>
      </c>
      <c r="E5693">
        <v>4420</v>
      </c>
      <c r="F5693" t="s">
        <v>112</v>
      </c>
      <c r="G5693">
        <v>5501</v>
      </c>
      <c r="H5693" t="str">
        <f>IF(COUNTIF(Aktiva_företag[FO-nummer],ostolaskut_2025[[#This Row],[Toimittajan Y-tunnus]])&gt;0, "JA", "NEJ")</f>
        <v>NEJ</v>
      </c>
    </row>
    <row r="5694" spans="1:8" x14ac:dyDescent="0.35">
      <c r="A5694" t="s">
        <v>527</v>
      </c>
      <c r="B5694" t="s">
        <v>528</v>
      </c>
      <c r="C5694" s="1">
        <v>274.39999999999998</v>
      </c>
      <c r="D5694">
        <v>24032025</v>
      </c>
      <c r="E5694">
        <v>4520</v>
      </c>
      <c r="F5694" t="s">
        <v>117</v>
      </c>
      <c r="G5694">
        <v>5501</v>
      </c>
      <c r="H5694" t="str">
        <f>IF(COUNTIF(Aktiva_företag[FO-nummer],ostolaskut_2025[[#This Row],[Toimittajan Y-tunnus]])&gt;0, "JA", "NEJ")</f>
        <v>NEJ</v>
      </c>
    </row>
    <row r="5695" spans="1:8" x14ac:dyDescent="0.35">
      <c r="A5695" t="s">
        <v>527</v>
      </c>
      <c r="B5695" t="s">
        <v>528</v>
      </c>
      <c r="C5695" s="1">
        <v>137.19999999999999</v>
      </c>
      <c r="D5695">
        <v>21082025</v>
      </c>
      <c r="E5695">
        <v>4520</v>
      </c>
      <c r="F5695" t="s">
        <v>117</v>
      </c>
      <c r="G5695">
        <v>5501</v>
      </c>
      <c r="H5695" t="str">
        <f>IF(COUNTIF(Aktiva_företag[FO-nummer],ostolaskut_2025[[#This Row],[Toimittajan Y-tunnus]])&gt;0, "JA", "NEJ")</f>
        <v>NEJ</v>
      </c>
    </row>
    <row r="5696" spans="1:8" x14ac:dyDescent="0.35">
      <c r="A5696" t="s">
        <v>527</v>
      </c>
      <c r="B5696" t="s">
        <v>528</v>
      </c>
      <c r="C5696" s="1">
        <v>35</v>
      </c>
      <c r="D5696">
        <v>21082025</v>
      </c>
      <c r="E5696">
        <v>4520</v>
      </c>
      <c r="F5696" t="s">
        <v>117</v>
      </c>
      <c r="G5696">
        <v>5501</v>
      </c>
      <c r="H5696" t="str">
        <f>IF(COUNTIF(Aktiva_företag[FO-nummer],ostolaskut_2025[[#This Row],[Toimittajan Y-tunnus]])&gt;0, "JA", "NEJ")</f>
        <v>NEJ</v>
      </c>
    </row>
    <row r="5697" spans="1:8" x14ac:dyDescent="0.35">
      <c r="A5697" t="s">
        <v>1999</v>
      </c>
      <c r="B5697" t="s">
        <v>2000</v>
      </c>
      <c r="C5697" s="1">
        <v>626.12</v>
      </c>
      <c r="D5697">
        <v>31072025</v>
      </c>
      <c r="E5697">
        <v>1140</v>
      </c>
      <c r="F5697" t="s">
        <v>1945</v>
      </c>
      <c r="G5697">
        <v>6102</v>
      </c>
      <c r="H5697" t="str">
        <f>IF(COUNTIF(Aktiva_företag[FO-nummer],ostolaskut_2025[[#This Row],[Toimittajan Y-tunnus]])&gt;0, "JA", "NEJ")</f>
        <v>NEJ</v>
      </c>
    </row>
    <row r="5698" spans="1:8" x14ac:dyDescent="0.35">
      <c r="A5698" t="s">
        <v>1999</v>
      </c>
      <c r="B5698" t="s">
        <v>2000</v>
      </c>
      <c r="C5698" s="1">
        <v>626.12</v>
      </c>
      <c r="D5698">
        <v>31072025</v>
      </c>
      <c r="E5698">
        <v>1140</v>
      </c>
      <c r="F5698" t="s">
        <v>1945</v>
      </c>
      <c r="G5698">
        <v>6103</v>
      </c>
      <c r="H5698" t="str">
        <f>IF(COUNTIF(Aktiva_företag[FO-nummer],ostolaskut_2025[[#This Row],[Toimittajan Y-tunnus]])&gt;0, "JA", "NEJ")</f>
        <v>NEJ</v>
      </c>
    </row>
    <row r="5699" spans="1:8" x14ac:dyDescent="0.35">
      <c r="A5699" t="s">
        <v>1999</v>
      </c>
      <c r="B5699" t="s">
        <v>2000</v>
      </c>
      <c r="C5699" s="1">
        <v>604.36</v>
      </c>
      <c r="D5699">
        <v>30092025</v>
      </c>
      <c r="E5699">
        <v>1140</v>
      </c>
      <c r="F5699" t="s">
        <v>1945</v>
      </c>
      <c r="G5699">
        <v>6102</v>
      </c>
      <c r="H5699" t="str">
        <f>IF(COUNTIF(Aktiva_företag[FO-nummer],ostolaskut_2025[[#This Row],[Toimittajan Y-tunnus]])&gt;0, "JA", "NEJ")</f>
        <v>NEJ</v>
      </c>
    </row>
    <row r="5700" spans="1:8" x14ac:dyDescent="0.35">
      <c r="A5700" t="s">
        <v>1999</v>
      </c>
      <c r="B5700" t="s">
        <v>2000</v>
      </c>
      <c r="C5700" s="1">
        <v>604.36</v>
      </c>
      <c r="D5700">
        <v>30092025</v>
      </c>
      <c r="E5700">
        <v>1140</v>
      </c>
      <c r="F5700" t="s">
        <v>1945</v>
      </c>
      <c r="G5700">
        <v>6103</v>
      </c>
      <c r="H5700" t="str">
        <f>IF(COUNTIF(Aktiva_företag[FO-nummer],ostolaskut_2025[[#This Row],[Toimittajan Y-tunnus]])&gt;0, "JA", "NEJ")</f>
        <v>NEJ</v>
      </c>
    </row>
    <row r="5701" spans="1:8" x14ac:dyDescent="0.35">
      <c r="A5701" t="s">
        <v>593</v>
      </c>
      <c r="B5701" t="s">
        <v>594</v>
      </c>
      <c r="C5701" s="1">
        <v>21.09</v>
      </c>
      <c r="D5701">
        <v>11022025</v>
      </c>
      <c r="E5701">
        <v>4571</v>
      </c>
      <c r="F5701" t="s">
        <v>24</v>
      </c>
      <c r="G5701">
        <v>1101</v>
      </c>
      <c r="H5701" t="str">
        <f>IF(COUNTIF(Aktiva_företag[FO-nummer],ostolaskut_2025[[#This Row],[Toimittajan Y-tunnus]])&gt;0, "JA", "NEJ")</f>
        <v>NEJ</v>
      </c>
    </row>
    <row r="5702" spans="1:8" x14ac:dyDescent="0.35">
      <c r="A5702" t="s">
        <v>593</v>
      </c>
      <c r="B5702" t="s">
        <v>594</v>
      </c>
      <c r="C5702" s="1">
        <v>44.24</v>
      </c>
      <c r="D5702">
        <v>11022025</v>
      </c>
      <c r="E5702">
        <v>4571</v>
      </c>
      <c r="F5702" t="s">
        <v>24</v>
      </c>
      <c r="G5702">
        <v>5501</v>
      </c>
      <c r="H5702" t="str">
        <f>IF(COUNTIF(Aktiva_företag[FO-nummer],ostolaskut_2025[[#This Row],[Toimittajan Y-tunnus]])&gt;0, "JA", "NEJ")</f>
        <v>NEJ</v>
      </c>
    </row>
    <row r="5703" spans="1:8" x14ac:dyDescent="0.35">
      <c r="A5703" t="s">
        <v>593</v>
      </c>
      <c r="B5703" t="s">
        <v>594</v>
      </c>
      <c r="C5703" s="1">
        <v>48.67</v>
      </c>
      <c r="D5703">
        <v>11032025</v>
      </c>
      <c r="E5703">
        <v>4571</v>
      </c>
      <c r="F5703" t="s">
        <v>24</v>
      </c>
      <c r="G5703">
        <v>1101</v>
      </c>
      <c r="H5703" t="str">
        <f>IF(COUNTIF(Aktiva_företag[FO-nummer],ostolaskut_2025[[#This Row],[Toimittajan Y-tunnus]])&gt;0, "JA", "NEJ")</f>
        <v>NEJ</v>
      </c>
    </row>
    <row r="5704" spans="1:8" x14ac:dyDescent="0.35">
      <c r="A5704" t="s">
        <v>593</v>
      </c>
      <c r="B5704" t="s">
        <v>594</v>
      </c>
      <c r="C5704" s="1">
        <v>18.82</v>
      </c>
      <c r="D5704">
        <v>11032025</v>
      </c>
      <c r="E5704">
        <v>4571</v>
      </c>
      <c r="F5704" t="s">
        <v>24</v>
      </c>
      <c r="G5704">
        <v>1101</v>
      </c>
      <c r="H5704" t="str">
        <f>IF(COUNTIF(Aktiva_företag[FO-nummer],ostolaskut_2025[[#This Row],[Toimittajan Y-tunnus]])&gt;0, "JA", "NEJ")</f>
        <v>NEJ</v>
      </c>
    </row>
    <row r="5705" spans="1:8" x14ac:dyDescent="0.35">
      <c r="A5705" t="s">
        <v>593</v>
      </c>
      <c r="B5705" t="s">
        <v>594</v>
      </c>
      <c r="C5705" s="1">
        <v>47.13</v>
      </c>
      <c r="D5705">
        <v>9042025</v>
      </c>
      <c r="E5705">
        <v>4571</v>
      </c>
      <c r="F5705" t="s">
        <v>24</v>
      </c>
      <c r="G5705">
        <v>1101</v>
      </c>
      <c r="H5705" t="str">
        <f>IF(COUNTIF(Aktiva_företag[FO-nummer],ostolaskut_2025[[#This Row],[Toimittajan Y-tunnus]])&gt;0, "JA", "NEJ")</f>
        <v>NEJ</v>
      </c>
    </row>
    <row r="5706" spans="1:8" x14ac:dyDescent="0.35">
      <c r="A5706" t="s">
        <v>593</v>
      </c>
      <c r="B5706" t="s">
        <v>594</v>
      </c>
      <c r="C5706" s="1">
        <v>41.29</v>
      </c>
      <c r="D5706">
        <v>12052025</v>
      </c>
      <c r="E5706">
        <v>4571</v>
      </c>
      <c r="F5706" t="s">
        <v>24</v>
      </c>
      <c r="G5706">
        <v>1101</v>
      </c>
      <c r="H5706" t="str">
        <f>IF(COUNTIF(Aktiva_företag[FO-nummer],ostolaskut_2025[[#This Row],[Toimittajan Y-tunnus]])&gt;0, "JA", "NEJ")</f>
        <v>NEJ</v>
      </c>
    </row>
    <row r="5707" spans="1:8" x14ac:dyDescent="0.35">
      <c r="A5707" t="s">
        <v>593</v>
      </c>
      <c r="B5707" t="s">
        <v>594</v>
      </c>
      <c r="C5707" s="1">
        <v>38.01</v>
      </c>
      <c r="D5707">
        <v>11062025</v>
      </c>
      <c r="E5707">
        <v>4571</v>
      </c>
      <c r="F5707" t="s">
        <v>24</v>
      </c>
      <c r="G5707">
        <v>1101</v>
      </c>
      <c r="H5707" t="str">
        <f>IF(COUNTIF(Aktiva_företag[FO-nummer],ostolaskut_2025[[#This Row],[Toimittajan Y-tunnus]])&gt;0, "JA", "NEJ")</f>
        <v>NEJ</v>
      </c>
    </row>
    <row r="5708" spans="1:8" x14ac:dyDescent="0.35">
      <c r="A5708" t="s">
        <v>593</v>
      </c>
      <c r="B5708" t="s">
        <v>594</v>
      </c>
      <c r="C5708" s="1">
        <v>30.21</v>
      </c>
      <c r="D5708">
        <v>9072025</v>
      </c>
      <c r="E5708">
        <v>4571</v>
      </c>
      <c r="F5708" t="s">
        <v>24</v>
      </c>
      <c r="G5708">
        <v>5352</v>
      </c>
      <c r="H5708" t="str">
        <f>IF(COUNTIF(Aktiva_företag[FO-nummer],ostolaskut_2025[[#This Row],[Toimittajan Y-tunnus]])&gt;0, "JA", "NEJ")</f>
        <v>NEJ</v>
      </c>
    </row>
    <row r="5709" spans="1:8" x14ac:dyDescent="0.35">
      <c r="A5709" t="s">
        <v>593</v>
      </c>
      <c r="B5709" t="s">
        <v>594</v>
      </c>
      <c r="C5709" s="1">
        <v>48.37</v>
      </c>
      <c r="D5709">
        <v>8082025</v>
      </c>
      <c r="E5709">
        <v>4571</v>
      </c>
      <c r="F5709" t="s">
        <v>24</v>
      </c>
      <c r="G5709">
        <v>1101</v>
      </c>
      <c r="H5709" t="str">
        <f>IF(COUNTIF(Aktiva_företag[FO-nummer],ostolaskut_2025[[#This Row],[Toimittajan Y-tunnus]])&gt;0, "JA", "NEJ")</f>
        <v>NEJ</v>
      </c>
    </row>
    <row r="5710" spans="1:8" x14ac:dyDescent="0.35">
      <c r="A5710" t="s">
        <v>593</v>
      </c>
      <c r="B5710" t="s">
        <v>594</v>
      </c>
      <c r="C5710" s="1">
        <v>40.33</v>
      </c>
      <c r="D5710">
        <v>10092025</v>
      </c>
      <c r="E5710">
        <v>4571</v>
      </c>
      <c r="F5710" t="s">
        <v>24</v>
      </c>
      <c r="G5710">
        <v>1101</v>
      </c>
      <c r="H5710" t="str">
        <f>IF(COUNTIF(Aktiva_företag[FO-nummer],ostolaskut_2025[[#This Row],[Toimittajan Y-tunnus]])&gt;0, "JA", "NEJ")</f>
        <v>NEJ</v>
      </c>
    </row>
    <row r="5711" spans="1:8" x14ac:dyDescent="0.35">
      <c r="A5711" t="s">
        <v>593</v>
      </c>
      <c r="B5711" t="s">
        <v>594</v>
      </c>
      <c r="C5711" s="1">
        <v>40.96</v>
      </c>
      <c r="D5711">
        <v>9102025</v>
      </c>
      <c r="E5711">
        <v>4571</v>
      </c>
      <c r="F5711" t="s">
        <v>24</v>
      </c>
      <c r="G5711">
        <v>1101</v>
      </c>
      <c r="H5711" t="str">
        <f>IF(COUNTIF(Aktiva_företag[FO-nummer],ostolaskut_2025[[#This Row],[Toimittajan Y-tunnus]])&gt;0, "JA", "NEJ")</f>
        <v>NEJ</v>
      </c>
    </row>
    <row r="5712" spans="1:8" x14ac:dyDescent="0.35">
      <c r="A5712" t="s">
        <v>593</v>
      </c>
      <c r="B5712" t="s">
        <v>594</v>
      </c>
      <c r="C5712" s="1">
        <v>21.09</v>
      </c>
      <c r="D5712">
        <v>11112025</v>
      </c>
      <c r="E5712">
        <v>4571</v>
      </c>
      <c r="F5712" t="s">
        <v>24</v>
      </c>
      <c r="G5712">
        <v>1101</v>
      </c>
      <c r="H5712" t="str">
        <f>IF(COUNTIF(Aktiva_företag[FO-nummer],ostolaskut_2025[[#This Row],[Toimittajan Y-tunnus]])&gt;0, "JA", "NEJ")</f>
        <v>NEJ</v>
      </c>
    </row>
    <row r="5713" spans="1:8" x14ac:dyDescent="0.35">
      <c r="A5713" t="s">
        <v>593</v>
      </c>
      <c r="B5713" t="s">
        <v>594</v>
      </c>
      <c r="C5713" s="1">
        <v>21.09</v>
      </c>
      <c r="D5713">
        <v>10122025</v>
      </c>
      <c r="E5713">
        <v>4571</v>
      </c>
      <c r="F5713" t="s">
        <v>24</v>
      </c>
      <c r="G5713">
        <v>1101</v>
      </c>
      <c r="H5713" t="str">
        <f>IF(COUNTIF(Aktiva_företag[FO-nummer],ostolaskut_2025[[#This Row],[Toimittajan Y-tunnus]])&gt;0, "JA", "NEJ")</f>
        <v>NEJ</v>
      </c>
    </row>
    <row r="5714" spans="1:8" x14ac:dyDescent="0.35">
      <c r="A5714" t="s">
        <v>593</v>
      </c>
      <c r="B5714" t="s">
        <v>594</v>
      </c>
      <c r="C5714" s="1">
        <v>21.09</v>
      </c>
      <c r="D5714">
        <v>31122025</v>
      </c>
      <c r="E5714">
        <v>4571</v>
      </c>
      <c r="F5714" t="s">
        <v>24</v>
      </c>
      <c r="G5714">
        <v>1101</v>
      </c>
      <c r="H5714" t="str">
        <f>IF(COUNTIF(Aktiva_företag[FO-nummer],ostolaskut_2025[[#This Row],[Toimittajan Y-tunnus]])&gt;0, "JA", "NEJ")</f>
        <v>NEJ</v>
      </c>
    </row>
    <row r="5715" spans="1:8" x14ac:dyDescent="0.35">
      <c r="A5715" t="s">
        <v>845</v>
      </c>
      <c r="B5715" t="s">
        <v>846</v>
      </c>
      <c r="C5715" s="1">
        <v>54.18</v>
      </c>
      <c r="D5715">
        <v>20032025</v>
      </c>
      <c r="E5715">
        <v>4440</v>
      </c>
      <c r="F5715" t="s">
        <v>108</v>
      </c>
      <c r="G5715">
        <v>3101</v>
      </c>
      <c r="H5715" t="str">
        <f>IF(COUNTIF(Aktiva_företag[FO-nummer],ostolaskut_2025[[#This Row],[Toimittajan Y-tunnus]])&gt;0, "JA", "NEJ")</f>
        <v>NEJ</v>
      </c>
    </row>
    <row r="5716" spans="1:8" x14ac:dyDescent="0.35">
      <c r="A5716" t="s">
        <v>636</v>
      </c>
      <c r="B5716" t="s">
        <v>637</v>
      </c>
      <c r="C5716" s="1">
        <v>714</v>
      </c>
      <c r="D5716">
        <v>13022025</v>
      </c>
      <c r="E5716">
        <v>4460</v>
      </c>
      <c r="F5716" t="s">
        <v>73</v>
      </c>
      <c r="G5716">
        <v>3251</v>
      </c>
      <c r="H5716" t="str">
        <f>IF(COUNTIF(Aktiva_företag[FO-nummer],ostolaskut_2025[[#This Row],[Toimittajan Y-tunnus]])&gt;0, "JA", "NEJ")</f>
        <v>NEJ</v>
      </c>
    </row>
    <row r="5717" spans="1:8" x14ac:dyDescent="0.35">
      <c r="A5717" t="s">
        <v>1241</v>
      </c>
      <c r="B5717" t="s">
        <v>1242</v>
      </c>
      <c r="C5717" s="1">
        <v>772.2</v>
      </c>
      <c r="D5717">
        <v>28052025</v>
      </c>
      <c r="E5717">
        <v>4511</v>
      </c>
      <c r="F5717" t="s">
        <v>129</v>
      </c>
      <c r="G5717">
        <v>3101</v>
      </c>
      <c r="H5717" t="str">
        <f>IF(COUNTIF(Aktiva_företag[FO-nummer],ostolaskut_2025[[#This Row],[Toimittajan Y-tunnus]])&gt;0, "JA", "NEJ")</f>
        <v>NEJ</v>
      </c>
    </row>
    <row r="5718" spans="1:8" x14ac:dyDescent="0.35">
      <c r="A5718" t="s">
        <v>925</v>
      </c>
      <c r="B5718" t="s">
        <v>11</v>
      </c>
      <c r="C5718" s="1">
        <v>193.5</v>
      </c>
      <c r="D5718">
        <v>31032025</v>
      </c>
      <c r="E5718">
        <v>4344</v>
      </c>
      <c r="F5718" t="s">
        <v>60</v>
      </c>
      <c r="G5718">
        <v>3501</v>
      </c>
      <c r="H5718" t="str">
        <f>IF(COUNTIF(Aktiva_företag[FO-nummer],ostolaskut_2025[[#This Row],[Toimittajan Y-tunnus]])&gt;0, "JA", "NEJ")</f>
        <v>NEJ</v>
      </c>
    </row>
    <row r="5719" spans="1:8" x14ac:dyDescent="0.35">
      <c r="A5719" t="s">
        <v>925</v>
      </c>
      <c r="B5719" t="s">
        <v>11</v>
      </c>
      <c r="C5719" s="1">
        <v>138</v>
      </c>
      <c r="D5719">
        <v>30062025</v>
      </c>
      <c r="E5719">
        <v>4344</v>
      </c>
      <c r="F5719" t="s">
        <v>60</v>
      </c>
      <c r="G5719">
        <v>3501</v>
      </c>
      <c r="H5719" t="str">
        <f>IF(COUNTIF(Aktiva_företag[FO-nummer],ostolaskut_2025[[#This Row],[Toimittajan Y-tunnus]])&gt;0, "JA", "NEJ")</f>
        <v>NEJ</v>
      </c>
    </row>
    <row r="5720" spans="1:8" x14ac:dyDescent="0.35">
      <c r="A5720" t="s">
        <v>925</v>
      </c>
      <c r="B5720" t="s">
        <v>11</v>
      </c>
      <c r="C5720" s="1">
        <v>165</v>
      </c>
      <c r="D5720">
        <v>30092025</v>
      </c>
      <c r="E5720">
        <v>4344</v>
      </c>
      <c r="F5720" t="s">
        <v>60</v>
      </c>
      <c r="G5720">
        <v>3501</v>
      </c>
      <c r="H5720" t="str">
        <f>IF(COUNTIF(Aktiva_företag[FO-nummer],ostolaskut_2025[[#This Row],[Toimittajan Y-tunnus]])&gt;0, "JA", "NEJ")</f>
        <v>NEJ</v>
      </c>
    </row>
    <row r="5721" spans="1:8" x14ac:dyDescent="0.35">
      <c r="A5721" t="s">
        <v>925</v>
      </c>
      <c r="B5721" t="s">
        <v>11</v>
      </c>
      <c r="C5721" s="1">
        <v>147</v>
      </c>
      <c r="D5721">
        <v>31122025</v>
      </c>
      <c r="E5721">
        <v>4344</v>
      </c>
      <c r="F5721" t="s">
        <v>60</v>
      </c>
      <c r="G5721">
        <v>3501</v>
      </c>
      <c r="H5721" t="str">
        <f>IF(COUNTIF(Aktiva_företag[FO-nummer],ostolaskut_2025[[#This Row],[Toimittajan Y-tunnus]])&gt;0, "JA", "NEJ")</f>
        <v>NEJ</v>
      </c>
    </row>
    <row r="5722" spans="1:8" x14ac:dyDescent="0.35">
      <c r="A5722" t="s">
        <v>777</v>
      </c>
      <c r="B5722" t="s">
        <v>778</v>
      </c>
      <c r="C5722" s="1">
        <v>444.73</v>
      </c>
      <c r="D5722">
        <v>6032025</v>
      </c>
      <c r="E5722">
        <v>4470</v>
      </c>
      <c r="F5722" t="s">
        <v>20</v>
      </c>
      <c r="G5722">
        <v>3901</v>
      </c>
      <c r="H5722" t="str">
        <f>IF(COUNTIF(Aktiva_företag[FO-nummer],ostolaskut_2025[[#This Row],[Toimittajan Y-tunnus]])&gt;0, "JA", "NEJ")</f>
        <v>NEJ</v>
      </c>
    </row>
    <row r="5723" spans="1:8" x14ac:dyDescent="0.35">
      <c r="A5723" t="s">
        <v>777</v>
      </c>
      <c r="B5723" t="s">
        <v>778</v>
      </c>
      <c r="C5723" s="1">
        <v>185</v>
      </c>
      <c r="D5723">
        <v>24082025</v>
      </c>
      <c r="E5723">
        <v>4470</v>
      </c>
      <c r="F5723" t="s">
        <v>20</v>
      </c>
      <c r="G5723">
        <v>3901</v>
      </c>
      <c r="H5723" t="str">
        <f>IF(COUNTIF(Aktiva_företag[FO-nummer],ostolaskut_2025[[#This Row],[Toimittajan Y-tunnus]])&gt;0, "JA", "NEJ")</f>
        <v>NEJ</v>
      </c>
    </row>
    <row r="5724" spans="1:8" x14ac:dyDescent="0.35">
      <c r="A5724" t="s">
        <v>777</v>
      </c>
      <c r="B5724" t="s">
        <v>778</v>
      </c>
      <c r="C5724" s="1">
        <v>5.26</v>
      </c>
      <c r="D5724">
        <v>13112025</v>
      </c>
      <c r="E5724">
        <v>4470</v>
      </c>
      <c r="F5724" t="s">
        <v>20</v>
      </c>
      <c r="G5724">
        <v>3901</v>
      </c>
      <c r="H5724" t="str">
        <f>IF(COUNTIF(Aktiva_företag[FO-nummer],ostolaskut_2025[[#This Row],[Toimittajan Y-tunnus]])&gt;0, "JA", "NEJ")</f>
        <v>NEJ</v>
      </c>
    </row>
    <row r="5725" spans="1:8" x14ac:dyDescent="0.35">
      <c r="A5725" t="s">
        <v>919</v>
      </c>
      <c r="B5725" t="s">
        <v>920</v>
      </c>
      <c r="C5725" s="1">
        <v>1226.81</v>
      </c>
      <c r="D5725">
        <v>31032025</v>
      </c>
      <c r="E5725">
        <v>4305</v>
      </c>
      <c r="F5725" t="s">
        <v>17</v>
      </c>
      <c r="G5725">
        <v>3551</v>
      </c>
      <c r="H5725" t="str">
        <f>IF(COUNTIF(Aktiva_företag[FO-nummer],ostolaskut_2025[[#This Row],[Toimittajan Y-tunnus]])&gt;0, "JA", "NEJ")</f>
        <v>NEJ</v>
      </c>
    </row>
    <row r="5726" spans="1:8" x14ac:dyDescent="0.35">
      <c r="A5726" t="s">
        <v>1308</v>
      </c>
      <c r="B5726" t="s">
        <v>1309</v>
      </c>
      <c r="C5726" s="1">
        <v>1000</v>
      </c>
      <c r="D5726">
        <v>23052025</v>
      </c>
      <c r="E5726">
        <v>4305</v>
      </c>
      <c r="F5726" t="s">
        <v>17</v>
      </c>
      <c r="G5726">
        <v>3551</v>
      </c>
      <c r="H5726" t="str">
        <f>IF(COUNTIF(Aktiva_företag[FO-nummer],ostolaskut_2025[[#This Row],[Toimittajan Y-tunnus]])&gt;0, "JA", "NEJ")</f>
        <v>NEJ</v>
      </c>
    </row>
    <row r="5727" spans="1:8" x14ac:dyDescent="0.35">
      <c r="A5727" t="s">
        <v>1682</v>
      </c>
      <c r="B5727" t="s">
        <v>1683</v>
      </c>
      <c r="C5727" s="1">
        <v>100.92</v>
      </c>
      <c r="D5727">
        <v>27102025</v>
      </c>
      <c r="E5727">
        <v>4520</v>
      </c>
      <c r="F5727" t="s">
        <v>117</v>
      </c>
      <c r="G5727">
        <v>5501</v>
      </c>
      <c r="H5727" t="str">
        <f>IF(COUNTIF(Aktiva_företag[FO-nummer],ostolaskut_2025[[#This Row],[Toimittajan Y-tunnus]])&gt;0, "JA", "NEJ")</f>
        <v>NEJ</v>
      </c>
    </row>
    <row r="5728" spans="1:8" x14ac:dyDescent="0.35">
      <c r="A5728" t="s">
        <v>811</v>
      </c>
      <c r="B5728" t="s">
        <v>812</v>
      </c>
      <c r="C5728" s="1">
        <v>150</v>
      </c>
      <c r="D5728">
        <v>14032025</v>
      </c>
      <c r="E5728">
        <v>4600</v>
      </c>
      <c r="F5728" t="s">
        <v>120</v>
      </c>
      <c r="G5728">
        <v>5352</v>
      </c>
      <c r="H5728" t="str">
        <f>IF(COUNTIF(Aktiva_företag[FO-nummer],ostolaskut_2025[[#This Row],[Toimittajan Y-tunnus]])&gt;0, "JA", "NEJ")</f>
        <v>NEJ</v>
      </c>
    </row>
    <row r="5729" spans="1:8" x14ac:dyDescent="0.35">
      <c r="A5729" t="s">
        <v>811</v>
      </c>
      <c r="B5729" t="s">
        <v>812</v>
      </c>
      <c r="C5729" s="1">
        <v>14</v>
      </c>
      <c r="D5729">
        <v>14032025</v>
      </c>
      <c r="E5729">
        <v>4420</v>
      </c>
      <c r="F5729" t="s">
        <v>112</v>
      </c>
      <c r="G5729">
        <v>5352</v>
      </c>
      <c r="H5729" t="str">
        <f>IF(COUNTIF(Aktiva_företag[FO-nummer],ostolaskut_2025[[#This Row],[Toimittajan Y-tunnus]])&gt;0, "JA", "NEJ")</f>
        <v>NEJ</v>
      </c>
    </row>
    <row r="5730" spans="1:8" x14ac:dyDescent="0.35">
      <c r="A5730" t="s">
        <v>2015</v>
      </c>
      <c r="B5730" t="s">
        <v>2016</v>
      </c>
      <c r="C5730" s="1">
        <v>400</v>
      </c>
      <c r="D5730">
        <v>16102025</v>
      </c>
      <c r="E5730">
        <v>4470</v>
      </c>
      <c r="F5730" t="s">
        <v>20</v>
      </c>
      <c r="G5730">
        <v>6102</v>
      </c>
      <c r="H5730" t="str">
        <f>IF(COUNTIF(Aktiva_företag[FO-nummer],ostolaskut_2025[[#This Row],[Toimittajan Y-tunnus]])&gt;0, "JA", "NEJ")</f>
        <v>NEJ</v>
      </c>
    </row>
    <row r="5731" spans="1:8" x14ac:dyDescent="0.35">
      <c r="A5731" t="s">
        <v>196</v>
      </c>
      <c r="B5731" t="s">
        <v>197</v>
      </c>
      <c r="C5731" s="1">
        <v>1158</v>
      </c>
      <c r="D5731">
        <v>9012025</v>
      </c>
      <c r="E5731">
        <v>4341</v>
      </c>
      <c r="F5731" t="s">
        <v>57</v>
      </c>
      <c r="G5731">
        <v>4601</v>
      </c>
      <c r="H5731" t="str">
        <f>IF(COUNTIF(Aktiva_företag[FO-nummer],ostolaskut_2025[[#This Row],[Toimittajan Y-tunnus]])&gt;0, "JA", "NEJ")</f>
        <v>NEJ</v>
      </c>
    </row>
    <row r="5732" spans="1:8" x14ac:dyDescent="0.35">
      <c r="A5732" t="s">
        <v>196</v>
      </c>
      <c r="B5732" t="s">
        <v>197</v>
      </c>
      <c r="C5732" s="1">
        <v>858</v>
      </c>
      <c r="D5732">
        <v>30042025</v>
      </c>
      <c r="E5732">
        <v>4470</v>
      </c>
      <c r="F5732" t="s">
        <v>20</v>
      </c>
      <c r="G5732">
        <v>4601</v>
      </c>
      <c r="H5732" t="str">
        <f>IF(COUNTIF(Aktiva_företag[FO-nummer],ostolaskut_2025[[#This Row],[Toimittajan Y-tunnus]])&gt;0, "JA", "NEJ")</f>
        <v>NEJ</v>
      </c>
    </row>
    <row r="5733" spans="1:8" x14ac:dyDescent="0.35">
      <c r="A5733" t="s">
        <v>196</v>
      </c>
      <c r="B5733" t="s">
        <v>197</v>
      </c>
      <c r="C5733" s="1">
        <v>408</v>
      </c>
      <c r="D5733">
        <v>31072025</v>
      </c>
      <c r="E5733">
        <v>4341</v>
      </c>
      <c r="F5733" t="s">
        <v>57</v>
      </c>
      <c r="G5733">
        <v>4601</v>
      </c>
      <c r="H5733" t="str">
        <f>IF(COUNTIF(Aktiva_företag[FO-nummer],ostolaskut_2025[[#This Row],[Toimittajan Y-tunnus]])&gt;0, "JA", "NEJ")</f>
        <v>NEJ</v>
      </c>
    </row>
    <row r="5734" spans="1:8" x14ac:dyDescent="0.35">
      <c r="A5734" t="s">
        <v>196</v>
      </c>
      <c r="B5734" t="s">
        <v>197</v>
      </c>
      <c r="C5734" s="1">
        <v>408</v>
      </c>
      <c r="D5734">
        <v>3112025</v>
      </c>
      <c r="E5734">
        <v>4470</v>
      </c>
      <c r="F5734" t="s">
        <v>20</v>
      </c>
      <c r="G5734">
        <v>4601</v>
      </c>
      <c r="H5734" t="str">
        <f>IF(COUNTIF(Aktiva_företag[FO-nummer],ostolaskut_2025[[#This Row],[Toimittajan Y-tunnus]])&gt;0, "JA", "NEJ")</f>
        <v>NEJ</v>
      </c>
    </row>
    <row r="5735" spans="1:8" x14ac:dyDescent="0.35">
      <c r="A5735" t="s">
        <v>253</v>
      </c>
      <c r="B5735" t="s">
        <v>254</v>
      </c>
      <c r="C5735" s="1">
        <v>1800</v>
      </c>
      <c r="D5735">
        <v>16012025</v>
      </c>
      <c r="E5735">
        <v>4341</v>
      </c>
      <c r="F5735" t="s">
        <v>57</v>
      </c>
      <c r="G5735">
        <v>4601</v>
      </c>
      <c r="H5735" t="str">
        <f>IF(COUNTIF(Aktiva_företag[FO-nummer],ostolaskut_2025[[#This Row],[Toimittajan Y-tunnus]])&gt;0, "JA", "NEJ")</f>
        <v>NEJ</v>
      </c>
    </row>
    <row r="5736" spans="1:8" x14ac:dyDescent="0.35">
      <c r="A5736" t="s">
        <v>1642</v>
      </c>
      <c r="B5736" t="s">
        <v>1643</v>
      </c>
      <c r="C5736" s="1">
        <v>205</v>
      </c>
      <c r="D5736">
        <v>20102025</v>
      </c>
      <c r="E5736">
        <v>4305</v>
      </c>
      <c r="F5736" t="s">
        <v>17</v>
      </c>
      <c r="G5736">
        <v>3551</v>
      </c>
      <c r="H5736" t="str">
        <f>IF(COUNTIF(Aktiva_företag[FO-nummer],ostolaskut_2025[[#This Row],[Toimittajan Y-tunnus]])&gt;0, "JA", "NEJ")</f>
        <v>NEJ</v>
      </c>
    </row>
    <row r="5737" spans="1:8" x14ac:dyDescent="0.35">
      <c r="A5737" t="s">
        <v>42</v>
      </c>
      <c r="B5737" t="s">
        <v>43</v>
      </c>
      <c r="C5737" s="1">
        <v>115</v>
      </c>
      <c r="D5737">
        <v>1012025</v>
      </c>
      <c r="E5737">
        <v>4860</v>
      </c>
      <c r="F5737" t="s">
        <v>44</v>
      </c>
      <c r="G5737">
        <v>5501</v>
      </c>
      <c r="H5737" t="str">
        <f>IF(COUNTIF(Aktiva_företag[FO-nummer],ostolaskut_2025[[#This Row],[Toimittajan Y-tunnus]])&gt;0, "JA", "NEJ")</f>
        <v>NEJ</v>
      </c>
    </row>
    <row r="5738" spans="1:8" x14ac:dyDescent="0.35">
      <c r="A5738" t="s">
        <v>42</v>
      </c>
      <c r="B5738" t="s">
        <v>43</v>
      </c>
      <c r="C5738" s="1">
        <v>345</v>
      </c>
      <c r="D5738">
        <v>1012025</v>
      </c>
      <c r="E5738">
        <v>4860</v>
      </c>
      <c r="F5738" t="s">
        <v>44</v>
      </c>
      <c r="G5738">
        <v>3051</v>
      </c>
      <c r="H5738" t="str">
        <f>IF(COUNTIF(Aktiva_företag[FO-nummer],ostolaskut_2025[[#This Row],[Toimittajan Y-tunnus]])&gt;0, "JA", "NEJ")</f>
        <v>NEJ</v>
      </c>
    </row>
    <row r="5739" spans="1:8" x14ac:dyDescent="0.35">
      <c r="A5739" t="s">
        <v>42</v>
      </c>
      <c r="B5739" t="s">
        <v>43</v>
      </c>
      <c r="C5739" s="1">
        <v>115</v>
      </c>
      <c r="D5739">
        <v>1012025</v>
      </c>
      <c r="E5739">
        <v>4860</v>
      </c>
      <c r="F5739" t="s">
        <v>44</v>
      </c>
      <c r="G5739">
        <v>3051</v>
      </c>
      <c r="H5739" t="str">
        <f>IF(COUNTIF(Aktiva_företag[FO-nummer],ostolaskut_2025[[#This Row],[Toimittajan Y-tunnus]])&gt;0, "JA", "NEJ")</f>
        <v>NEJ</v>
      </c>
    </row>
    <row r="5740" spans="1:8" x14ac:dyDescent="0.35">
      <c r="A5740" t="s">
        <v>42</v>
      </c>
      <c r="B5740" t="s">
        <v>43</v>
      </c>
      <c r="C5740" s="1">
        <v>115</v>
      </c>
      <c r="D5740">
        <v>1012025</v>
      </c>
      <c r="E5740">
        <v>4860</v>
      </c>
      <c r="F5740" t="s">
        <v>44</v>
      </c>
      <c r="G5740">
        <v>3051</v>
      </c>
      <c r="H5740" t="str">
        <f>IF(COUNTIF(Aktiva_företag[FO-nummer],ostolaskut_2025[[#This Row],[Toimittajan Y-tunnus]])&gt;0, "JA", "NEJ")</f>
        <v>NEJ</v>
      </c>
    </row>
    <row r="5741" spans="1:8" x14ac:dyDescent="0.35">
      <c r="A5741" t="s">
        <v>42</v>
      </c>
      <c r="B5741" t="s">
        <v>43</v>
      </c>
      <c r="C5741" s="1">
        <v>115</v>
      </c>
      <c r="D5741">
        <v>1012025</v>
      </c>
      <c r="E5741">
        <v>4860</v>
      </c>
      <c r="F5741" t="s">
        <v>44</v>
      </c>
      <c r="G5741">
        <v>3501</v>
      </c>
      <c r="H5741" t="str">
        <f>IF(COUNTIF(Aktiva_företag[FO-nummer],ostolaskut_2025[[#This Row],[Toimittajan Y-tunnus]])&gt;0, "JA", "NEJ")</f>
        <v>NEJ</v>
      </c>
    </row>
    <row r="5742" spans="1:8" x14ac:dyDescent="0.35">
      <c r="A5742" t="s">
        <v>42</v>
      </c>
      <c r="B5742" t="s">
        <v>43</v>
      </c>
      <c r="C5742" s="1">
        <v>115</v>
      </c>
      <c r="D5742">
        <v>1012025</v>
      </c>
      <c r="E5742">
        <v>4860</v>
      </c>
      <c r="F5742" t="s">
        <v>44</v>
      </c>
      <c r="G5742">
        <v>3601</v>
      </c>
      <c r="H5742" t="str">
        <f>IF(COUNTIF(Aktiva_företag[FO-nummer],ostolaskut_2025[[#This Row],[Toimittajan Y-tunnus]])&gt;0, "JA", "NEJ")</f>
        <v>NEJ</v>
      </c>
    </row>
    <row r="5743" spans="1:8" x14ac:dyDescent="0.35">
      <c r="A5743" t="s">
        <v>42</v>
      </c>
      <c r="B5743" t="s">
        <v>43</v>
      </c>
      <c r="C5743" s="1">
        <v>115</v>
      </c>
      <c r="D5743">
        <v>1012025</v>
      </c>
      <c r="E5743">
        <v>4860</v>
      </c>
      <c r="F5743" t="s">
        <v>44</v>
      </c>
      <c r="G5743">
        <v>5501</v>
      </c>
      <c r="H5743" t="str">
        <f>IF(COUNTIF(Aktiva_företag[FO-nummer],ostolaskut_2025[[#This Row],[Toimittajan Y-tunnus]])&gt;0, "JA", "NEJ")</f>
        <v>NEJ</v>
      </c>
    </row>
    <row r="5744" spans="1:8" x14ac:dyDescent="0.35">
      <c r="A5744" t="s">
        <v>42</v>
      </c>
      <c r="B5744" t="s">
        <v>43</v>
      </c>
      <c r="C5744" s="1">
        <v>115</v>
      </c>
      <c r="D5744">
        <v>1012025</v>
      </c>
      <c r="E5744">
        <v>4860</v>
      </c>
      <c r="F5744" t="s">
        <v>44</v>
      </c>
      <c r="G5744">
        <v>5501</v>
      </c>
      <c r="H5744" t="str">
        <f>IF(COUNTIF(Aktiva_företag[FO-nummer],ostolaskut_2025[[#This Row],[Toimittajan Y-tunnus]])&gt;0, "JA", "NEJ")</f>
        <v>NEJ</v>
      </c>
    </row>
    <row r="5745" spans="1:8" x14ac:dyDescent="0.35">
      <c r="A5745" t="s">
        <v>42</v>
      </c>
      <c r="B5745" t="s">
        <v>43</v>
      </c>
      <c r="C5745" s="1">
        <v>115</v>
      </c>
      <c r="D5745">
        <v>1012025</v>
      </c>
      <c r="E5745">
        <v>4860</v>
      </c>
      <c r="F5745" t="s">
        <v>44</v>
      </c>
      <c r="G5745">
        <v>3051</v>
      </c>
      <c r="H5745" t="str">
        <f>IF(COUNTIF(Aktiva_företag[FO-nummer],ostolaskut_2025[[#This Row],[Toimittajan Y-tunnus]])&gt;0, "JA", "NEJ")</f>
        <v>NEJ</v>
      </c>
    </row>
    <row r="5746" spans="1:8" x14ac:dyDescent="0.35">
      <c r="A5746" t="s">
        <v>42</v>
      </c>
      <c r="B5746" t="s">
        <v>43</v>
      </c>
      <c r="C5746" s="1">
        <v>115</v>
      </c>
      <c r="D5746">
        <v>1012025</v>
      </c>
      <c r="E5746">
        <v>4860</v>
      </c>
      <c r="F5746" t="s">
        <v>44</v>
      </c>
      <c r="G5746">
        <v>3051</v>
      </c>
      <c r="H5746" t="str">
        <f>IF(COUNTIF(Aktiva_företag[FO-nummer],ostolaskut_2025[[#This Row],[Toimittajan Y-tunnus]])&gt;0, "JA", "NEJ")</f>
        <v>NEJ</v>
      </c>
    </row>
    <row r="5747" spans="1:8" x14ac:dyDescent="0.35">
      <c r="A5747" t="s">
        <v>42</v>
      </c>
      <c r="B5747" t="s">
        <v>43</v>
      </c>
      <c r="C5747" s="1">
        <v>230</v>
      </c>
      <c r="D5747">
        <v>1012025</v>
      </c>
      <c r="E5747">
        <v>4860</v>
      </c>
      <c r="F5747" t="s">
        <v>44</v>
      </c>
      <c r="G5747">
        <v>3051</v>
      </c>
      <c r="H5747" t="str">
        <f>IF(COUNTIF(Aktiva_företag[FO-nummer],ostolaskut_2025[[#This Row],[Toimittajan Y-tunnus]])&gt;0, "JA", "NEJ")</f>
        <v>NEJ</v>
      </c>
    </row>
    <row r="5748" spans="1:8" x14ac:dyDescent="0.35">
      <c r="A5748" t="s">
        <v>42</v>
      </c>
      <c r="B5748" t="s">
        <v>43</v>
      </c>
      <c r="C5748" s="1">
        <v>115</v>
      </c>
      <c r="D5748">
        <v>1012025</v>
      </c>
      <c r="E5748">
        <v>4860</v>
      </c>
      <c r="F5748" t="s">
        <v>44</v>
      </c>
      <c r="G5748">
        <v>3501</v>
      </c>
      <c r="H5748" t="str">
        <f>IF(COUNTIF(Aktiva_företag[FO-nummer],ostolaskut_2025[[#This Row],[Toimittajan Y-tunnus]])&gt;0, "JA", "NEJ")</f>
        <v>NEJ</v>
      </c>
    </row>
    <row r="5749" spans="1:8" x14ac:dyDescent="0.35">
      <c r="A5749" t="s">
        <v>42</v>
      </c>
      <c r="B5749" t="s">
        <v>43</v>
      </c>
      <c r="C5749" s="1">
        <v>115</v>
      </c>
      <c r="D5749">
        <v>1012025</v>
      </c>
      <c r="E5749">
        <v>4860</v>
      </c>
      <c r="F5749" t="s">
        <v>44</v>
      </c>
      <c r="G5749">
        <v>3601</v>
      </c>
      <c r="H5749" t="str">
        <f>IF(COUNTIF(Aktiva_företag[FO-nummer],ostolaskut_2025[[#This Row],[Toimittajan Y-tunnus]])&gt;0, "JA", "NEJ")</f>
        <v>NEJ</v>
      </c>
    </row>
    <row r="5750" spans="1:8" x14ac:dyDescent="0.35">
      <c r="A5750" t="s">
        <v>42</v>
      </c>
      <c r="B5750" t="s">
        <v>43</v>
      </c>
      <c r="C5750" s="1">
        <v>115</v>
      </c>
      <c r="D5750">
        <v>1012025</v>
      </c>
      <c r="E5750">
        <v>4860</v>
      </c>
      <c r="F5750" t="s">
        <v>44</v>
      </c>
      <c r="G5750">
        <v>5501</v>
      </c>
      <c r="H5750" t="str">
        <f>IF(COUNTIF(Aktiva_företag[FO-nummer],ostolaskut_2025[[#This Row],[Toimittajan Y-tunnus]])&gt;0, "JA", "NEJ")</f>
        <v>NEJ</v>
      </c>
    </row>
    <row r="5751" spans="1:8" x14ac:dyDescent="0.35">
      <c r="A5751" t="s">
        <v>42</v>
      </c>
      <c r="B5751" t="s">
        <v>43</v>
      </c>
      <c r="C5751" s="1">
        <v>115</v>
      </c>
      <c r="D5751">
        <v>1022025</v>
      </c>
      <c r="E5751">
        <v>4840</v>
      </c>
      <c r="F5751" t="s">
        <v>143</v>
      </c>
      <c r="G5751">
        <v>3051</v>
      </c>
      <c r="H5751" t="str">
        <f>IF(COUNTIF(Aktiva_företag[FO-nummer],ostolaskut_2025[[#This Row],[Toimittajan Y-tunnus]])&gt;0, "JA", "NEJ")</f>
        <v>NEJ</v>
      </c>
    </row>
    <row r="5752" spans="1:8" x14ac:dyDescent="0.35">
      <c r="A5752" t="s">
        <v>42</v>
      </c>
      <c r="B5752" t="s">
        <v>43</v>
      </c>
      <c r="C5752" s="1">
        <v>115</v>
      </c>
      <c r="D5752">
        <v>1022025</v>
      </c>
      <c r="E5752">
        <v>4840</v>
      </c>
      <c r="F5752" t="s">
        <v>143</v>
      </c>
      <c r="G5752">
        <v>5501</v>
      </c>
      <c r="H5752" t="str">
        <f>IF(COUNTIF(Aktiva_företag[FO-nummer],ostolaskut_2025[[#This Row],[Toimittajan Y-tunnus]])&gt;0, "JA", "NEJ")</f>
        <v>NEJ</v>
      </c>
    </row>
    <row r="5753" spans="1:8" x14ac:dyDescent="0.35">
      <c r="A5753" t="s">
        <v>42</v>
      </c>
      <c r="B5753" t="s">
        <v>43</v>
      </c>
      <c r="C5753" s="1">
        <v>115</v>
      </c>
      <c r="D5753">
        <v>1022025</v>
      </c>
      <c r="E5753">
        <v>4840</v>
      </c>
      <c r="F5753" t="s">
        <v>143</v>
      </c>
      <c r="G5753">
        <v>3051</v>
      </c>
      <c r="H5753" t="str">
        <f>IF(COUNTIF(Aktiva_företag[FO-nummer],ostolaskut_2025[[#This Row],[Toimittajan Y-tunnus]])&gt;0, "JA", "NEJ")</f>
        <v>NEJ</v>
      </c>
    </row>
    <row r="5754" spans="1:8" x14ac:dyDescent="0.35">
      <c r="A5754" t="s">
        <v>42</v>
      </c>
      <c r="B5754" t="s">
        <v>43</v>
      </c>
      <c r="C5754" s="1">
        <v>230</v>
      </c>
      <c r="D5754">
        <v>1022025</v>
      </c>
      <c r="E5754">
        <v>4840</v>
      </c>
      <c r="F5754" t="s">
        <v>143</v>
      </c>
      <c r="G5754">
        <v>3051</v>
      </c>
      <c r="H5754" t="str">
        <f>IF(COUNTIF(Aktiva_företag[FO-nummer],ostolaskut_2025[[#This Row],[Toimittajan Y-tunnus]])&gt;0, "JA", "NEJ")</f>
        <v>NEJ</v>
      </c>
    </row>
    <row r="5755" spans="1:8" x14ac:dyDescent="0.35">
      <c r="A5755" t="s">
        <v>42</v>
      </c>
      <c r="B5755" t="s">
        <v>43</v>
      </c>
      <c r="C5755" s="1">
        <v>115</v>
      </c>
      <c r="D5755">
        <v>1022025</v>
      </c>
      <c r="E5755">
        <v>4840</v>
      </c>
      <c r="F5755" t="s">
        <v>143</v>
      </c>
      <c r="G5755">
        <v>3501</v>
      </c>
      <c r="H5755" t="str">
        <f>IF(COUNTIF(Aktiva_företag[FO-nummer],ostolaskut_2025[[#This Row],[Toimittajan Y-tunnus]])&gt;0, "JA", "NEJ")</f>
        <v>NEJ</v>
      </c>
    </row>
    <row r="5756" spans="1:8" x14ac:dyDescent="0.35">
      <c r="A5756" t="s">
        <v>42</v>
      </c>
      <c r="B5756" t="s">
        <v>43</v>
      </c>
      <c r="C5756" s="1">
        <v>115</v>
      </c>
      <c r="D5756">
        <v>1022025</v>
      </c>
      <c r="E5756">
        <v>4840</v>
      </c>
      <c r="F5756" t="s">
        <v>143</v>
      </c>
      <c r="G5756">
        <v>3601</v>
      </c>
      <c r="H5756" t="str">
        <f>IF(COUNTIF(Aktiva_företag[FO-nummer],ostolaskut_2025[[#This Row],[Toimittajan Y-tunnus]])&gt;0, "JA", "NEJ")</f>
        <v>NEJ</v>
      </c>
    </row>
    <row r="5757" spans="1:8" x14ac:dyDescent="0.35">
      <c r="A5757" t="s">
        <v>42</v>
      </c>
      <c r="B5757" t="s">
        <v>43</v>
      </c>
      <c r="C5757" s="1">
        <v>115</v>
      </c>
      <c r="D5757">
        <v>1022025</v>
      </c>
      <c r="E5757">
        <v>4840</v>
      </c>
      <c r="F5757" t="s">
        <v>143</v>
      </c>
      <c r="G5757">
        <v>5501</v>
      </c>
      <c r="H5757" t="str">
        <f>IF(COUNTIF(Aktiva_företag[FO-nummer],ostolaskut_2025[[#This Row],[Toimittajan Y-tunnus]])&gt;0, "JA", "NEJ")</f>
        <v>NEJ</v>
      </c>
    </row>
    <row r="5758" spans="1:8" x14ac:dyDescent="0.35">
      <c r="A5758" t="s">
        <v>42</v>
      </c>
      <c r="B5758" t="s">
        <v>43</v>
      </c>
      <c r="C5758" s="1">
        <v>115</v>
      </c>
      <c r="D5758">
        <v>1032025</v>
      </c>
      <c r="E5758">
        <v>4860</v>
      </c>
      <c r="F5758" t="s">
        <v>44</v>
      </c>
      <c r="G5758">
        <v>5501</v>
      </c>
      <c r="H5758" t="str">
        <f>IF(COUNTIF(Aktiva_företag[FO-nummer],ostolaskut_2025[[#This Row],[Toimittajan Y-tunnus]])&gt;0, "JA", "NEJ")</f>
        <v>NEJ</v>
      </c>
    </row>
    <row r="5759" spans="1:8" x14ac:dyDescent="0.35">
      <c r="A5759" t="s">
        <v>42</v>
      </c>
      <c r="B5759" t="s">
        <v>43</v>
      </c>
      <c r="C5759" s="1">
        <v>115</v>
      </c>
      <c r="D5759">
        <v>1032025</v>
      </c>
      <c r="E5759">
        <v>4860</v>
      </c>
      <c r="F5759" t="s">
        <v>44</v>
      </c>
      <c r="G5759">
        <v>3051</v>
      </c>
      <c r="H5759" t="str">
        <f>IF(COUNTIF(Aktiva_företag[FO-nummer],ostolaskut_2025[[#This Row],[Toimittajan Y-tunnus]])&gt;0, "JA", "NEJ")</f>
        <v>NEJ</v>
      </c>
    </row>
    <row r="5760" spans="1:8" x14ac:dyDescent="0.35">
      <c r="A5760" t="s">
        <v>42</v>
      </c>
      <c r="B5760" t="s">
        <v>43</v>
      </c>
      <c r="C5760" s="1">
        <v>115</v>
      </c>
      <c r="D5760">
        <v>1032025</v>
      </c>
      <c r="E5760">
        <v>4860</v>
      </c>
      <c r="F5760" t="s">
        <v>44</v>
      </c>
      <c r="G5760">
        <v>3051</v>
      </c>
      <c r="H5760" t="str">
        <f>IF(COUNTIF(Aktiva_företag[FO-nummer],ostolaskut_2025[[#This Row],[Toimittajan Y-tunnus]])&gt;0, "JA", "NEJ")</f>
        <v>NEJ</v>
      </c>
    </row>
    <row r="5761" spans="1:8" x14ac:dyDescent="0.35">
      <c r="A5761" t="s">
        <v>42</v>
      </c>
      <c r="B5761" t="s">
        <v>43</v>
      </c>
      <c r="C5761" s="1">
        <v>230</v>
      </c>
      <c r="D5761">
        <v>1032025</v>
      </c>
      <c r="E5761">
        <v>4860</v>
      </c>
      <c r="F5761" t="s">
        <v>44</v>
      </c>
      <c r="G5761">
        <v>3051</v>
      </c>
      <c r="H5761" t="str">
        <f>IF(COUNTIF(Aktiva_företag[FO-nummer],ostolaskut_2025[[#This Row],[Toimittajan Y-tunnus]])&gt;0, "JA", "NEJ")</f>
        <v>NEJ</v>
      </c>
    </row>
    <row r="5762" spans="1:8" x14ac:dyDescent="0.35">
      <c r="A5762" t="s">
        <v>42</v>
      </c>
      <c r="B5762" t="s">
        <v>43</v>
      </c>
      <c r="C5762" s="1">
        <v>115</v>
      </c>
      <c r="D5762">
        <v>1032025</v>
      </c>
      <c r="E5762">
        <v>4860</v>
      </c>
      <c r="F5762" t="s">
        <v>44</v>
      </c>
      <c r="G5762">
        <v>3051</v>
      </c>
      <c r="H5762" t="str">
        <f>IF(COUNTIF(Aktiva_företag[FO-nummer],ostolaskut_2025[[#This Row],[Toimittajan Y-tunnus]])&gt;0, "JA", "NEJ")</f>
        <v>NEJ</v>
      </c>
    </row>
    <row r="5763" spans="1:8" x14ac:dyDescent="0.35">
      <c r="A5763" t="s">
        <v>42</v>
      </c>
      <c r="B5763" t="s">
        <v>43</v>
      </c>
      <c r="C5763" s="1">
        <v>115</v>
      </c>
      <c r="D5763">
        <v>1032025</v>
      </c>
      <c r="E5763">
        <v>4860</v>
      </c>
      <c r="F5763" t="s">
        <v>44</v>
      </c>
      <c r="G5763">
        <v>3501</v>
      </c>
      <c r="H5763" t="str">
        <f>IF(COUNTIF(Aktiva_företag[FO-nummer],ostolaskut_2025[[#This Row],[Toimittajan Y-tunnus]])&gt;0, "JA", "NEJ")</f>
        <v>NEJ</v>
      </c>
    </row>
    <row r="5764" spans="1:8" x14ac:dyDescent="0.35">
      <c r="A5764" t="s">
        <v>42</v>
      </c>
      <c r="B5764" t="s">
        <v>43</v>
      </c>
      <c r="C5764" s="1">
        <v>115</v>
      </c>
      <c r="D5764">
        <v>1032025</v>
      </c>
      <c r="E5764">
        <v>4860</v>
      </c>
      <c r="F5764" t="s">
        <v>44</v>
      </c>
      <c r="G5764">
        <v>3601</v>
      </c>
      <c r="H5764" t="str">
        <f>IF(COUNTIF(Aktiva_företag[FO-nummer],ostolaskut_2025[[#This Row],[Toimittajan Y-tunnus]])&gt;0, "JA", "NEJ")</f>
        <v>NEJ</v>
      </c>
    </row>
    <row r="5765" spans="1:8" x14ac:dyDescent="0.35">
      <c r="A5765" t="s">
        <v>42</v>
      </c>
      <c r="B5765" t="s">
        <v>43</v>
      </c>
      <c r="C5765" s="1">
        <v>230</v>
      </c>
      <c r="D5765">
        <v>1032025</v>
      </c>
      <c r="E5765">
        <v>4860</v>
      </c>
      <c r="F5765" t="s">
        <v>44</v>
      </c>
      <c r="G5765">
        <v>5501</v>
      </c>
      <c r="H5765" t="str">
        <f>IF(COUNTIF(Aktiva_företag[FO-nummer],ostolaskut_2025[[#This Row],[Toimittajan Y-tunnus]])&gt;0, "JA", "NEJ")</f>
        <v>NEJ</v>
      </c>
    </row>
    <row r="5766" spans="1:8" x14ac:dyDescent="0.35">
      <c r="A5766" t="s">
        <v>42</v>
      </c>
      <c r="B5766" t="s">
        <v>43</v>
      </c>
      <c r="C5766" s="1">
        <v>115</v>
      </c>
      <c r="D5766">
        <v>1042025</v>
      </c>
      <c r="E5766">
        <v>4860</v>
      </c>
      <c r="F5766" t="s">
        <v>44</v>
      </c>
      <c r="G5766">
        <v>5501</v>
      </c>
      <c r="H5766" t="str">
        <f>IF(COUNTIF(Aktiva_företag[FO-nummer],ostolaskut_2025[[#This Row],[Toimittajan Y-tunnus]])&gt;0, "JA", "NEJ")</f>
        <v>NEJ</v>
      </c>
    </row>
    <row r="5767" spans="1:8" x14ac:dyDescent="0.35">
      <c r="A5767" t="s">
        <v>42</v>
      </c>
      <c r="B5767" t="s">
        <v>43</v>
      </c>
      <c r="C5767" s="1">
        <v>115</v>
      </c>
      <c r="D5767">
        <v>1042025</v>
      </c>
      <c r="E5767">
        <v>4860</v>
      </c>
      <c r="F5767" t="s">
        <v>44</v>
      </c>
      <c r="G5767">
        <v>3051</v>
      </c>
      <c r="H5767" t="str">
        <f>IF(COUNTIF(Aktiva_företag[FO-nummer],ostolaskut_2025[[#This Row],[Toimittajan Y-tunnus]])&gt;0, "JA", "NEJ")</f>
        <v>NEJ</v>
      </c>
    </row>
    <row r="5768" spans="1:8" x14ac:dyDescent="0.35">
      <c r="A5768" t="s">
        <v>42</v>
      </c>
      <c r="B5768" t="s">
        <v>43</v>
      </c>
      <c r="C5768" s="1">
        <v>115</v>
      </c>
      <c r="D5768">
        <v>1042025</v>
      </c>
      <c r="E5768">
        <v>4860</v>
      </c>
      <c r="F5768" t="s">
        <v>44</v>
      </c>
      <c r="G5768">
        <v>3051</v>
      </c>
      <c r="H5768" t="str">
        <f>IF(COUNTIF(Aktiva_företag[FO-nummer],ostolaskut_2025[[#This Row],[Toimittajan Y-tunnus]])&gt;0, "JA", "NEJ")</f>
        <v>NEJ</v>
      </c>
    </row>
    <row r="5769" spans="1:8" x14ac:dyDescent="0.35">
      <c r="A5769" t="s">
        <v>42</v>
      </c>
      <c r="B5769" t="s">
        <v>43</v>
      </c>
      <c r="C5769" s="1">
        <v>230</v>
      </c>
      <c r="D5769">
        <v>1042025</v>
      </c>
      <c r="E5769">
        <v>4860</v>
      </c>
      <c r="F5769" t="s">
        <v>44</v>
      </c>
      <c r="G5769">
        <v>3051</v>
      </c>
      <c r="H5769" t="str">
        <f>IF(COUNTIF(Aktiva_företag[FO-nummer],ostolaskut_2025[[#This Row],[Toimittajan Y-tunnus]])&gt;0, "JA", "NEJ")</f>
        <v>NEJ</v>
      </c>
    </row>
    <row r="5770" spans="1:8" x14ac:dyDescent="0.35">
      <c r="A5770" t="s">
        <v>42</v>
      </c>
      <c r="B5770" t="s">
        <v>43</v>
      </c>
      <c r="C5770" s="1">
        <v>115</v>
      </c>
      <c r="D5770">
        <v>1042025</v>
      </c>
      <c r="E5770">
        <v>4860</v>
      </c>
      <c r="F5770" t="s">
        <v>44</v>
      </c>
      <c r="G5770">
        <v>3501</v>
      </c>
      <c r="H5770" t="str">
        <f>IF(COUNTIF(Aktiva_företag[FO-nummer],ostolaskut_2025[[#This Row],[Toimittajan Y-tunnus]])&gt;0, "JA", "NEJ")</f>
        <v>NEJ</v>
      </c>
    </row>
    <row r="5771" spans="1:8" x14ac:dyDescent="0.35">
      <c r="A5771" t="s">
        <v>42</v>
      </c>
      <c r="B5771" t="s">
        <v>43</v>
      </c>
      <c r="C5771" s="1">
        <v>115</v>
      </c>
      <c r="D5771">
        <v>1042025</v>
      </c>
      <c r="E5771">
        <v>4860</v>
      </c>
      <c r="F5771" t="s">
        <v>44</v>
      </c>
      <c r="G5771">
        <v>3601</v>
      </c>
      <c r="H5771" t="str">
        <f>IF(COUNTIF(Aktiva_företag[FO-nummer],ostolaskut_2025[[#This Row],[Toimittajan Y-tunnus]])&gt;0, "JA", "NEJ")</f>
        <v>NEJ</v>
      </c>
    </row>
    <row r="5772" spans="1:8" x14ac:dyDescent="0.35">
      <c r="A5772" t="s">
        <v>42</v>
      </c>
      <c r="B5772" t="s">
        <v>43</v>
      </c>
      <c r="C5772" s="1">
        <v>230</v>
      </c>
      <c r="D5772">
        <v>1042025</v>
      </c>
      <c r="E5772">
        <v>4860</v>
      </c>
      <c r="F5772" t="s">
        <v>44</v>
      </c>
      <c r="G5772">
        <v>5501</v>
      </c>
      <c r="H5772" t="str">
        <f>IF(COUNTIF(Aktiva_företag[FO-nummer],ostolaskut_2025[[#This Row],[Toimittajan Y-tunnus]])&gt;0, "JA", "NEJ")</f>
        <v>NEJ</v>
      </c>
    </row>
    <row r="5773" spans="1:8" x14ac:dyDescent="0.35">
      <c r="A5773" t="s">
        <v>42</v>
      </c>
      <c r="B5773" t="s">
        <v>43</v>
      </c>
      <c r="C5773" s="1">
        <v>115</v>
      </c>
      <c r="D5773">
        <v>1052025</v>
      </c>
      <c r="E5773">
        <v>4860</v>
      </c>
      <c r="F5773" t="s">
        <v>44</v>
      </c>
      <c r="G5773">
        <v>5501</v>
      </c>
      <c r="H5773" t="str">
        <f>IF(COUNTIF(Aktiva_företag[FO-nummer],ostolaskut_2025[[#This Row],[Toimittajan Y-tunnus]])&gt;0, "JA", "NEJ")</f>
        <v>NEJ</v>
      </c>
    </row>
    <row r="5774" spans="1:8" x14ac:dyDescent="0.35">
      <c r="A5774" t="s">
        <v>42</v>
      </c>
      <c r="B5774" t="s">
        <v>43</v>
      </c>
      <c r="C5774" s="1">
        <v>115</v>
      </c>
      <c r="D5774">
        <v>1052025</v>
      </c>
      <c r="E5774">
        <v>4860</v>
      </c>
      <c r="F5774" t="s">
        <v>44</v>
      </c>
      <c r="G5774">
        <v>3051</v>
      </c>
      <c r="H5774" t="str">
        <f>IF(COUNTIF(Aktiva_företag[FO-nummer],ostolaskut_2025[[#This Row],[Toimittajan Y-tunnus]])&gt;0, "JA", "NEJ")</f>
        <v>NEJ</v>
      </c>
    </row>
    <row r="5775" spans="1:8" x14ac:dyDescent="0.35">
      <c r="A5775" t="s">
        <v>42</v>
      </c>
      <c r="B5775" t="s">
        <v>43</v>
      </c>
      <c r="C5775" s="1">
        <v>115</v>
      </c>
      <c r="D5775">
        <v>1052025</v>
      </c>
      <c r="E5775">
        <v>4860</v>
      </c>
      <c r="F5775" t="s">
        <v>44</v>
      </c>
      <c r="G5775">
        <v>3051</v>
      </c>
      <c r="H5775" t="str">
        <f>IF(COUNTIF(Aktiva_företag[FO-nummer],ostolaskut_2025[[#This Row],[Toimittajan Y-tunnus]])&gt;0, "JA", "NEJ")</f>
        <v>NEJ</v>
      </c>
    </row>
    <row r="5776" spans="1:8" x14ac:dyDescent="0.35">
      <c r="A5776" t="s">
        <v>42</v>
      </c>
      <c r="B5776" t="s">
        <v>43</v>
      </c>
      <c r="C5776" s="1">
        <v>230</v>
      </c>
      <c r="D5776">
        <v>1052025</v>
      </c>
      <c r="E5776">
        <v>4860</v>
      </c>
      <c r="F5776" t="s">
        <v>44</v>
      </c>
      <c r="G5776">
        <v>3051</v>
      </c>
      <c r="H5776" t="str">
        <f>IF(COUNTIF(Aktiva_företag[FO-nummer],ostolaskut_2025[[#This Row],[Toimittajan Y-tunnus]])&gt;0, "JA", "NEJ")</f>
        <v>NEJ</v>
      </c>
    </row>
    <row r="5777" spans="1:8" x14ac:dyDescent="0.35">
      <c r="A5777" t="s">
        <v>42</v>
      </c>
      <c r="B5777" t="s">
        <v>43</v>
      </c>
      <c r="C5777" s="1">
        <v>115</v>
      </c>
      <c r="D5777">
        <v>1052025</v>
      </c>
      <c r="E5777">
        <v>4860</v>
      </c>
      <c r="F5777" t="s">
        <v>44</v>
      </c>
      <c r="G5777">
        <v>3501</v>
      </c>
      <c r="H5777" t="str">
        <f>IF(COUNTIF(Aktiva_företag[FO-nummer],ostolaskut_2025[[#This Row],[Toimittajan Y-tunnus]])&gt;0, "JA", "NEJ")</f>
        <v>NEJ</v>
      </c>
    </row>
    <row r="5778" spans="1:8" x14ac:dyDescent="0.35">
      <c r="A5778" t="s">
        <v>42</v>
      </c>
      <c r="B5778" t="s">
        <v>43</v>
      </c>
      <c r="C5778" s="1">
        <v>115</v>
      </c>
      <c r="D5778">
        <v>1052025</v>
      </c>
      <c r="E5778">
        <v>4860</v>
      </c>
      <c r="F5778" t="s">
        <v>44</v>
      </c>
      <c r="G5778">
        <v>3601</v>
      </c>
      <c r="H5778" t="str">
        <f>IF(COUNTIF(Aktiva_företag[FO-nummer],ostolaskut_2025[[#This Row],[Toimittajan Y-tunnus]])&gt;0, "JA", "NEJ")</f>
        <v>NEJ</v>
      </c>
    </row>
    <row r="5779" spans="1:8" x14ac:dyDescent="0.35">
      <c r="A5779" t="s">
        <v>42</v>
      </c>
      <c r="B5779" t="s">
        <v>43</v>
      </c>
      <c r="C5779" s="1">
        <v>230</v>
      </c>
      <c r="D5779">
        <v>1052025</v>
      </c>
      <c r="E5779">
        <v>4860</v>
      </c>
      <c r="F5779" t="s">
        <v>44</v>
      </c>
      <c r="G5779">
        <v>5501</v>
      </c>
      <c r="H5779" t="str">
        <f>IF(COUNTIF(Aktiva_företag[FO-nummer],ostolaskut_2025[[#This Row],[Toimittajan Y-tunnus]])&gt;0, "JA", "NEJ")</f>
        <v>NEJ</v>
      </c>
    </row>
    <row r="5780" spans="1:8" x14ac:dyDescent="0.35">
      <c r="A5780" t="s">
        <v>42</v>
      </c>
      <c r="B5780" t="s">
        <v>43</v>
      </c>
      <c r="C5780" s="1">
        <v>230</v>
      </c>
      <c r="D5780">
        <v>1062025</v>
      </c>
      <c r="E5780">
        <v>4860</v>
      </c>
      <c r="F5780" t="s">
        <v>44</v>
      </c>
      <c r="G5780">
        <v>5501</v>
      </c>
      <c r="H5780" t="str">
        <f>IF(COUNTIF(Aktiva_företag[FO-nummer],ostolaskut_2025[[#This Row],[Toimittajan Y-tunnus]])&gt;0, "JA", "NEJ")</f>
        <v>NEJ</v>
      </c>
    </row>
    <row r="5781" spans="1:8" x14ac:dyDescent="0.35">
      <c r="A5781" t="s">
        <v>42</v>
      </c>
      <c r="B5781" t="s">
        <v>43</v>
      </c>
      <c r="C5781" s="1">
        <v>115</v>
      </c>
      <c r="D5781">
        <v>1062025</v>
      </c>
      <c r="E5781">
        <v>4860</v>
      </c>
      <c r="F5781" t="s">
        <v>44</v>
      </c>
      <c r="G5781">
        <v>3051</v>
      </c>
      <c r="H5781" t="str">
        <f>IF(COUNTIF(Aktiva_företag[FO-nummer],ostolaskut_2025[[#This Row],[Toimittajan Y-tunnus]])&gt;0, "JA", "NEJ")</f>
        <v>NEJ</v>
      </c>
    </row>
    <row r="5782" spans="1:8" x14ac:dyDescent="0.35">
      <c r="A5782" t="s">
        <v>42</v>
      </c>
      <c r="B5782" t="s">
        <v>43</v>
      </c>
      <c r="C5782" s="1">
        <v>115</v>
      </c>
      <c r="D5782">
        <v>1062025</v>
      </c>
      <c r="E5782">
        <v>4860</v>
      </c>
      <c r="F5782" t="s">
        <v>44</v>
      </c>
      <c r="G5782">
        <v>3051</v>
      </c>
      <c r="H5782" t="str">
        <f>IF(COUNTIF(Aktiva_företag[FO-nummer],ostolaskut_2025[[#This Row],[Toimittajan Y-tunnus]])&gt;0, "JA", "NEJ")</f>
        <v>NEJ</v>
      </c>
    </row>
    <row r="5783" spans="1:8" x14ac:dyDescent="0.35">
      <c r="A5783" t="s">
        <v>42</v>
      </c>
      <c r="B5783" t="s">
        <v>43</v>
      </c>
      <c r="C5783" s="1">
        <v>230</v>
      </c>
      <c r="D5783">
        <v>1062025</v>
      </c>
      <c r="E5783">
        <v>4860</v>
      </c>
      <c r="F5783" t="s">
        <v>44</v>
      </c>
      <c r="G5783">
        <v>3051</v>
      </c>
      <c r="H5783" t="str">
        <f>IF(COUNTIF(Aktiva_företag[FO-nummer],ostolaskut_2025[[#This Row],[Toimittajan Y-tunnus]])&gt;0, "JA", "NEJ")</f>
        <v>NEJ</v>
      </c>
    </row>
    <row r="5784" spans="1:8" x14ac:dyDescent="0.35">
      <c r="A5784" t="s">
        <v>42</v>
      </c>
      <c r="B5784" t="s">
        <v>43</v>
      </c>
      <c r="C5784" s="1">
        <v>115</v>
      </c>
      <c r="D5784">
        <v>1062025</v>
      </c>
      <c r="E5784">
        <v>4860</v>
      </c>
      <c r="F5784" t="s">
        <v>44</v>
      </c>
      <c r="G5784">
        <v>3501</v>
      </c>
      <c r="H5784" t="str">
        <f>IF(COUNTIF(Aktiva_företag[FO-nummer],ostolaskut_2025[[#This Row],[Toimittajan Y-tunnus]])&gt;0, "JA", "NEJ")</f>
        <v>NEJ</v>
      </c>
    </row>
    <row r="5785" spans="1:8" x14ac:dyDescent="0.35">
      <c r="A5785" t="s">
        <v>42</v>
      </c>
      <c r="B5785" t="s">
        <v>43</v>
      </c>
      <c r="C5785" s="1">
        <v>115</v>
      </c>
      <c r="D5785">
        <v>1062025</v>
      </c>
      <c r="E5785">
        <v>4860</v>
      </c>
      <c r="F5785" t="s">
        <v>44</v>
      </c>
      <c r="G5785">
        <v>3601</v>
      </c>
      <c r="H5785" t="str">
        <f>IF(COUNTIF(Aktiva_företag[FO-nummer],ostolaskut_2025[[#This Row],[Toimittajan Y-tunnus]])&gt;0, "JA", "NEJ")</f>
        <v>NEJ</v>
      </c>
    </row>
    <row r="5786" spans="1:8" x14ac:dyDescent="0.35">
      <c r="A5786" t="s">
        <v>42</v>
      </c>
      <c r="B5786" t="s">
        <v>43</v>
      </c>
      <c r="C5786" s="1">
        <v>115</v>
      </c>
      <c r="D5786">
        <v>1072025</v>
      </c>
      <c r="E5786">
        <v>4860</v>
      </c>
      <c r="F5786" t="s">
        <v>44</v>
      </c>
      <c r="G5786">
        <v>3051</v>
      </c>
      <c r="H5786" t="str">
        <f>IF(COUNTIF(Aktiva_företag[FO-nummer],ostolaskut_2025[[#This Row],[Toimittajan Y-tunnus]])&gt;0, "JA", "NEJ")</f>
        <v>NEJ</v>
      </c>
    </row>
    <row r="5787" spans="1:8" x14ac:dyDescent="0.35">
      <c r="A5787" t="s">
        <v>42</v>
      </c>
      <c r="B5787" t="s">
        <v>43</v>
      </c>
      <c r="C5787" s="1">
        <v>115</v>
      </c>
      <c r="D5787">
        <v>1072025</v>
      </c>
      <c r="E5787">
        <v>4860</v>
      </c>
      <c r="F5787" t="s">
        <v>44</v>
      </c>
      <c r="G5787">
        <v>3051</v>
      </c>
      <c r="H5787" t="str">
        <f>IF(COUNTIF(Aktiva_företag[FO-nummer],ostolaskut_2025[[#This Row],[Toimittajan Y-tunnus]])&gt;0, "JA", "NEJ")</f>
        <v>NEJ</v>
      </c>
    </row>
    <row r="5788" spans="1:8" x14ac:dyDescent="0.35">
      <c r="A5788" t="s">
        <v>42</v>
      </c>
      <c r="B5788" t="s">
        <v>43</v>
      </c>
      <c r="C5788" s="1">
        <v>230</v>
      </c>
      <c r="D5788">
        <v>1072025</v>
      </c>
      <c r="E5788">
        <v>4860</v>
      </c>
      <c r="F5788" t="s">
        <v>44</v>
      </c>
      <c r="G5788">
        <v>3051</v>
      </c>
      <c r="H5788" t="str">
        <f>IF(COUNTIF(Aktiva_företag[FO-nummer],ostolaskut_2025[[#This Row],[Toimittajan Y-tunnus]])&gt;0, "JA", "NEJ")</f>
        <v>NEJ</v>
      </c>
    </row>
    <row r="5789" spans="1:8" x14ac:dyDescent="0.35">
      <c r="A5789" t="s">
        <v>42</v>
      </c>
      <c r="B5789" t="s">
        <v>43</v>
      </c>
      <c r="C5789" s="1">
        <v>115</v>
      </c>
      <c r="D5789">
        <v>1072025</v>
      </c>
      <c r="E5789">
        <v>4860</v>
      </c>
      <c r="F5789" t="s">
        <v>44</v>
      </c>
      <c r="G5789">
        <v>3501</v>
      </c>
      <c r="H5789" t="str">
        <f>IF(COUNTIF(Aktiva_företag[FO-nummer],ostolaskut_2025[[#This Row],[Toimittajan Y-tunnus]])&gt;0, "JA", "NEJ")</f>
        <v>NEJ</v>
      </c>
    </row>
    <row r="5790" spans="1:8" x14ac:dyDescent="0.35">
      <c r="A5790" t="s">
        <v>42</v>
      </c>
      <c r="B5790" t="s">
        <v>43</v>
      </c>
      <c r="C5790" s="1">
        <v>115</v>
      </c>
      <c r="D5790">
        <v>1072025</v>
      </c>
      <c r="E5790">
        <v>4860</v>
      </c>
      <c r="F5790" t="s">
        <v>44</v>
      </c>
      <c r="G5790">
        <v>3601</v>
      </c>
      <c r="H5790" t="str">
        <f>IF(COUNTIF(Aktiva_företag[FO-nummer],ostolaskut_2025[[#This Row],[Toimittajan Y-tunnus]])&gt;0, "JA", "NEJ")</f>
        <v>NEJ</v>
      </c>
    </row>
    <row r="5791" spans="1:8" x14ac:dyDescent="0.35">
      <c r="A5791" t="s">
        <v>42</v>
      </c>
      <c r="B5791" t="s">
        <v>43</v>
      </c>
      <c r="C5791" s="1">
        <v>230</v>
      </c>
      <c r="D5791">
        <v>1072025</v>
      </c>
      <c r="E5791">
        <v>4860</v>
      </c>
      <c r="F5791" t="s">
        <v>44</v>
      </c>
      <c r="G5791">
        <v>5501</v>
      </c>
      <c r="H5791" t="str">
        <f>IF(COUNTIF(Aktiva_företag[FO-nummer],ostolaskut_2025[[#This Row],[Toimittajan Y-tunnus]])&gt;0, "JA", "NEJ")</f>
        <v>NEJ</v>
      </c>
    </row>
    <row r="5792" spans="1:8" x14ac:dyDescent="0.35">
      <c r="A5792" t="s">
        <v>42</v>
      </c>
      <c r="B5792" t="s">
        <v>43</v>
      </c>
      <c r="C5792" s="1">
        <v>115</v>
      </c>
      <c r="D5792">
        <v>1082025</v>
      </c>
      <c r="E5792">
        <v>4860</v>
      </c>
      <c r="F5792" t="s">
        <v>44</v>
      </c>
      <c r="G5792">
        <v>3051</v>
      </c>
      <c r="H5792" t="str">
        <f>IF(COUNTIF(Aktiva_företag[FO-nummer],ostolaskut_2025[[#This Row],[Toimittajan Y-tunnus]])&gt;0, "JA", "NEJ")</f>
        <v>NEJ</v>
      </c>
    </row>
    <row r="5793" spans="1:8" x14ac:dyDescent="0.35">
      <c r="A5793" t="s">
        <v>42</v>
      </c>
      <c r="B5793" t="s">
        <v>43</v>
      </c>
      <c r="C5793" s="1">
        <v>115</v>
      </c>
      <c r="D5793">
        <v>1082025</v>
      </c>
      <c r="E5793">
        <v>4860</v>
      </c>
      <c r="F5793" t="s">
        <v>44</v>
      </c>
      <c r="G5793">
        <v>3501</v>
      </c>
      <c r="H5793" t="str">
        <f>IF(COUNTIF(Aktiva_företag[FO-nummer],ostolaskut_2025[[#This Row],[Toimittajan Y-tunnus]])&gt;0, "JA", "NEJ")</f>
        <v>NEJ</v>
      </c>
    </row>
    <row r="5794" spans="1:8" x14ac:dyDescent="0.35">
      <c r="A5794" t="s">
        <v>42</v>
      </c>
      <c r="B5794" t="s">
        <v>43</v>
      </c>
      <c r="C5794" s="1">
        <v>115</v>
      </c>
      <c r="D5794">
        <v>1082025</v>
      </c>
      <c r="E5794">
        <v>4860</v>
      </c>
      <c r="F5794" t="s">
        <v>44</v>
      </c>
      <c r="G5794">
        <v>3051</v>
      </c>
      <c r="H5794" t="str">
        <f>IF(COUNTIF(Aktiva_företag[FO-nummer],ostolaskut_2025[[#This Row],[Toimittajan Y-tunnus]])&gt;0, "JA", "NEJ")</f>
        <v>NEJ</v>
      </c>
    </row>
    <row r="5795" spans="1:8" x14ac:dyDescent="0.35">
      <c r="A5795" t="s">
        <v>42</v>
      </c>
      <c r="B5795" t="s">
        <v>43</v>
      </c>
      <c r="C5795" s="1">
        <v>230</v>
      </c>
      <c r="D5795">
        <v>1082025</v>
      </c>
      <c r="E5795">
        <v>4860</v>
      </c>
      <c r="F5795" t="s">
        <v>44</v>
      </c>
      <c r="G5795">
        <v>3051</v>
      </c>
      <c r="H5795" t="str">
        <f>IF(COUNTIF(Aktiva_företag[FO-nummer],ostolaskut_2025[[#This Row],[Toimittajan Y-tunnus]])&gt;0, "JA", "NEJ")</f>
        <v>NEJ</v>
      </c>
    </row>
    <row r="5796" spans="1:8" x14ac:dyDescent="0.35">
      <c r="A5796" t="s">
        <v>42</v>
      </c>
      <c r="B5796" t="s">
        <v>43</v>
      </c>
      <c r="C5796" s="1">
        <v>230</v>
      </c>
      <c r="D5796">
        <v>1082025</v>
      </c>
      <c r="E5796">
        <v>4860</v>
      </c>
      <c r="F5796" t="s">
        <v>44</v>
      </c>
      <c r="G5796">
        <v>5501</v>
      </c>
      <c r="H5796" t="str">
        <f>IF(COUNTIF(Aktiva_företag[FO-nummer],ostolaskut_2025[[#This Row],[Toimittajan Y-tunnus]])&gt;0, "JA", "NEJ")</f>
        <v>NEJ</v>
      </c>
    </row>
    <row r="5797" spans="1:8" x14ac:dyDescent="0.35">
      <c r="A5797" t="s">
        <v>42</v>
      </c>
      <c r="B5797" t="s">
        <v>43</v>
      </c>
      <c r="C5797" s="1">
        <v>115</v>
      </c>
      <c r="D5797">
        <v>1082025</v>
      </c>
      <c r="E5797">
        <v>4860</v>
      </c>
      <c r="F5797" t="s">
        <v>44</v>
      </c>
      <c r="G5797">
        <v>3601</v>
      </c>
      <c r="H5797" t="str">
        <f>IF(COUNTIF(Aktiva_företag[FO-nummer],ostolaskut_2025[[#This Row],[Toimittajan Y-tunnus]])&gt;0, "JA", "NEJ")</f>
        <v>NEJ</v>
      </c>
    </row>
    <row r="5798" spans="1:8" x14ac:dyDescent="0.35">
      <c r="A5798" t="s">
        <v>42</v>
      </c>
      <c r="B5798" t="s">
        <v>43</v>
      </c>
      <c r="C5798" s="1">
        <v>115</v>
      </c>
      <c r="D5798">
        <v>1092025</v>
      </c>
      <c r="E5798">
        <v>4860</v>
      </c>
      <c r="F5798" t="s">
        <v>44</v>
      </c>
      <c r="G5798">
        <v>3051</v>
      </c>
      <c r="H5798" t="str">
        <f>IF(COUNTIF(Aktiva_företag[FO-nummer],ostolaskut_2025[[#This Row],[Toimittajan Y-tunnus]])&gt;0, "JA", "NEJ")</f>
        <v>NEJ</v>
      </c>
    </row>
    <row r="5799" spans="1:8" x14ac:dyDescent="0.35">
      <c r="A5799" t="s">
        <v>42</v>
      </c>
      <c r="B5799" t="s">
        <v>43</v>
      </c>
      <c r="C5799" s="1">
        <v>115</v>
      </c>
      <c r="D5799">
        <v>1092025</v>
      </c>
      <c r="E5799">
        <v>4860</v>
      </c>
      <c r="F5799" t="s">
        <v>44</v>
      </c>
      <c r="G5799">
        <v>3601</v>
      </c>
      <c r="H5799" t="str">
        <f>IF(COUNTIF(Aktiva_företag[FO-nummer],ostolaskut_2025[[#This Row],[Toimittajan Y-tunnus]])&gt;0, "JA", "NEJ")</f>
        <v>NEJ</v>
      </c>
    </row>
    <row r="5800" spans="1:8" x14ac:dyDescent="0.35">
      <c r="A5800" t="s">
        <v>42</v>
      </c>
      <c r="B5800" t="s">
        <v>43</v>
      </c>
      <c r="C5800" s="1">
        <v>115</v>
      </c>
      <c r="D5800">
        <v>1092025</v>
      </c>
      <c r="E5800">
        <v>4860</v>
      </c>
      <c r="F5800" t="s">
        <v>44</v>
      </c>
      <c r="G5800">
        <v>3051</v>
      </c>
      <c r="H5800" t="str">
        <f>IF(COUNTIF(Aktiva_företag[FO-nummer],ostolaskut_2025[[#This Row],[Toimittajan Y-tunnus]])&gt;0, "JA", "NEJ")</f>
        <v>NEJ</v>
      </c>
    </row>
    <row r="5801" spans="1:8" x14ac:dyDescent="0.35">
      <c r="A5801" t="s">
        <v>42</v>
      </c>
      <c r="B5801" t="s">
        <v>43</v>
      </c>
      <c r="C5801" s="1">
        <v>230</v>
      </c>
      <c r="D5801">
        <v>1092025</v>
      </c>
      <c r="E5801">
        <v>4860</v>
      </c>
      <c r="F5801" t="s">
        <v>44</v>
      </c>
      <c r="G5801">
        <v>3051</v>
      </c>
      <c r="H5801" t="str">
        <f>IF(COUNTIF(Aktiva_företag[FO-nummer],ostolaskut_2025[[#This Row],[Toimittajan Y-tunnus]])&gt;0, "JA", "NEJ")</f>
        <v>NEJ</v>
      </c>
    </row>
    <row r="5802" spans="1:8" x14ac:dyDescent="0.35">
      <c r="A5802" t="s">
        <v>42</v>
      </c>
      <c r="B5802" t="s">
        <v>43</v>
      </c>
      <c r="C5802" s="1">
        <v>115</v>
      </c>
      <c r="D5802">
        <v>1092025</v>
      </c>
      <c r="E5802">
        <v>4860</v>
      </c>
      <c r="F5802" t="s">
        <v>44</v>
      </c>
      <c r="G5802">
        <v>3501</v>
      </c>
      <c r="H5802" t="str">
        <f>IF(COUNTIF(Aktiva_företag[FO-nummer],ostolaskut_2025[[#This Row],[Toimittajan Y-tunnus]])&gt;0, "JA", "NEJ")</f>
        <v>NEJ</v>
      </c>
    </row>
    <row r="5803" spans="1:8" x14ac:dyDescent="0.35">
      <c r="A5803" t="s">
        <v>42</v>
      </c>
      <c r="B5803" t="s">
        <v>43</v>
      </c>
      <c r="C5803" s="1">
        <v>230</v>
      </c>
      <c r="D5803">
        <v>1092025</v>
      </c>
      <c r="E5803">
        <v>4860</v>
      </c>
      <c r="F5803" t="s">
        <v>44</v>
      </c>
      <c r="G5803">
        <v>5501</v>
      </c>
      <c r="H5803" t="str">
        <f>IF(COUNTIF(Aktiva_företag[FO-nummer],ostolaskut_2025[[#This Row],[Toimittajan Y-tunnus]])&gt;0, "JA", "NEJ")</f>
        <v>NEJ</v>
      </c>
    </row>
    <row r="5804" spans="1:8" x14ac:dyDescent="0.35">
      <c r="A5804" t="s">
        <v>42</v>
      </c>
      <c r="B5804" t="s">
        <v>43</v>
      </c>
      <c r="C5804" s="1">
        <v>115</v>
      </c>
      <c r="D5804">
        <v>1102025</v>
      </c>
      <c r="E5804">
        <v>4860</v>
      </c>
      <c r="F5804" t="s">
        <v>44</v>
      </c>
      <c r="G5804">
        <v>3501</v>
      </c>
      <c r="H5804" t="str">
        <f>IF(COUNTIF(Aktiva_företag[FO-nummer],ostolaskut_2025[[#This Row],[Toimittajan Y-tunnus]])&gt;0, "JA", "NEJ")</f>
        <v>NEJ</v>
      </c>
    </row>
    <row r="5805" spans="1:8" x14ac:dyDescent="0.35">
      <c r="A5805" t="s">
        <v>42</v>
      </c>
      <c r="B5805" t="s">
        <v>43</v>
      </c>
      <c r="C5805" s="1">
        <v>115</v>
      </c>
      <c r="D5805">
        <v>1102025</v>
      </c>
      <c r="E5805">
        <v>4860</v>
      </c>
      <c r="F5805" t="s">
        <v>44</v>
      </c>
      <c r="G5805">
        <v>3051</v>
      </c>
      <c r="H5805" t="str">
        <f>IF(COUNTIF(Aktiva_företag[FO-nummer],ostolaskut_2025[[#This Row],[Toimittajan Y-tunnus]])&gt;0, "JA", "NEJ")</f>
        <v>NEJ</v>
      </c>
    </row>
    <row r="5806" spans="1:8" x14ac:dyDescent="0.35">
      <c r="A5806" t="s">
        <v>42</v>
      </c>
      <c r="B5806" t="s">
        <v>43</v>
      </c>
      <c r="C5806" s="1">
        <v>115</v>
      </c>
      <c r="D5806">
        <v>1102025</v>
      </c>
      <c r="E5806">
        <v>4860</v>
      </c>
      <c r="F5806" t="s">
        <v>44</v>
      </c>
      <c r="G5806">
        <v>3051</v>
      </c>
      <c r="H5806" t="str">
        <f>IF(COUNTIF(Aktiva_företag[FO-nummer],ostolaskut_2025[[#This Row],[Toimittajan Y-tunnus]])&gt;0, "JA", "NEJ")</f>
        <v>NEJ</v>
      </c>
    </row>
    <row r="5807" spans="1:8" x14ac:dyDescent="0.35">
      <c r="A5807" t="s">
        <v>42</v>
      </c>
      <c r="B5807" t="s">
        <v>43</v>
      </c>
      <c r="C5807" s="1">
        <v>230</v>
      </c>
      <c r="D5807">
        <v>1102025</v>
      </c>
      <c r="E5807">
        <v>4860</v>
      </c>
      <c r="F5807" t="s">
        <v>44</v>
      </c>
      <c r="G5807">
        <v>3051</v>
      </c>
      <c r="H5807" t="str">
        <f>IF(COUNTIF(Aktiva_företag[FO-nummer],ostolaskut_2025[[#This Row],[Toimittajan Y-tunnus]])&gt;0, "JA", "NEJ")</f>
        <v>NEJ</v>
      </c>
    </row>
    <row r="5808" spans="1:8" x14ac:dyDescent="0.35">
      <c r="A5808" t="s">
        <v>42</v>
      </c>
      <c r="B5808" t="s">
        <v>43</v>
      </c>
      <c r="C5808" s="1">
        <v>115</v>
      </c>
      <c r="D5808">
        <v>1102025</v>
      </c>
      <c r="E5808">
        <v>4860</v>
      </c>
      <c r="F5808" t="s">
        <v>44</v>
      </c>
      <c r="G5808">
        <v>3601</v>
      </c>
      <c r="H5808" t="str">
        <f>IF(COUNTIF(Aktiva_företag[FO-nummer],ostolaskut_2025[[#This Row],[Toimittajan Y-tunnus]])&gt;0, "JA", "NEJ")</f>
        <v>NEJ</v>
      </c>
    </row>
    <row r="5809" spans="1:8" x14ac:dyDescent="0.35">
      <c r="A5809" t="s">
        <v>42</v>
      </c>
      <c r="B5809" t="s">
        <v>43</v>
      </c>
      <c r="C5809" s="1">
        <v>230</v>
      </c>
      <c r="D5809">
        <v>1102025</v>
      </c>
      <c r="E5809">
        <v>4860</v>
      </c>
      <c r="F5809" t="s">
        <v>44</v>
      </c>
      <c r="G5809">
        <v>5501</v>
      </c>
      <c r="H5809" t="str">
        <f>IF(COUNTIF(Aktiva_företag[FO-nummer],ostolaskut_2025[[#This Row],[Toimittajan Y-tunnus]])&gt;0, "JA", "NEJ")</f>
        <v>NEJ</v>
      </c>
    </row>
    <row r="5810" spans="1:8" x14ac:dyDescent="0.35">
      <c r="A5810" t="s">
        <v>42</v>
      </c>
      <c r="B5810" t="s">
        <v>43</v>
      </c>
      <c r="C5810" s="1">
        <v>230</v>
      </c>
      <c r="D5810">
        <v>4112025</v>
      </c>
      <c r="E5810">
        <v>4860</v>
      </c>
      <c r="F5810" t="s">
        <v>44</v>
      </c>
      <c r="G5810">
        <v>5501</v>
      </c>
      <c r="H5810" t="str">
        <f>IF(COUNTIF(Aktiva_företag[FO-nummer],ostolaskut_2025[[#This Row],[Toimittajan Y-tunnus]])&gt;0, "JA", "NEJ")</f>
        <v>NEJ</v>
      </c>
    </row>
    <row r="5811" spans="1:8" x14ac:dyDescent="0.35">
      <c r="A5811" t="s">
        <v>42</v>
      </c>
      <c r="B5811" t="s">
        <v>43</v>
      </c>
      <c r="C5811" s="1">
        <v>230</v>
      </c>
      <c r="D5811">
        <v>4112025</v>
      </c>
      <c r="E5811">
        <v>4860</v>
      </c>
      <c r="F5811" t="s">
        <v>44</v>
      </c>
      <c r="G5811">
        <v>3051</v>
      </c>
      <c r="H5811" t="str">
        <f>IF(COUNTIF(Aktiva_företag[FO-nummer],ostolaskut_2025[[#This Row],[Toimittajan Y-tunnus]])&gt;0, "JA", "NEJ")</f>
        <v>NEJ</v>
      </c>
    </row>
    <row r="5812" spans="1:8" x14ac:dyDescent="0.35">
      <c r="A5812" t="s">
        <v>42</v>
      </c>
      <c r="B5812" t="s">
        <v>43</v>
      </c>
      <c r="C5812" s="1">
        <v>115</v>
      </c>
      <c r="D5812">
        <v>4112025</v>
      </c>
      <c r="E5812">
        <v>4860</v>
      </c>
      <c r="F5812" t="s">
        <v>44</v>
      </c>
      <c r="G5812">
        <v>3501</v>
      </c>
      <c r="H5812" t="str">
        <f>IF(COUNTIF(Aktiva_företag[FO-nummer],ostolaskut_2025[[#This Row],[Toimittajan Y-tunnus]])&gt;0, "JA", "NEJ")</f>
        <v>NEJ</v>
      </c>
    </row>
    <row r="5813" spans="1:8" x14ac:dyDescent="0.35">
      <c r="A5813" t="s">
        <v>42</v>
      </c>
      <c r="B5813" t="s">
        <v>43</v>
      </c>
      <c r="C5813" s="1">
        <v>115</v>
      </c>
      <c r="D5813">
        <v>4112025</v>
      </c>
      <c r="E5813">
        <v>4860</v>
      </c>
      <c r="F5813" t="s">
        <v>44</v>
      </c>
      <c r="G5813">
        <v>3501</v>
      </c>
      <c r="H5813" t="str">
        <f>IF(COUNTIF(Aktiva_företag[FO-nummer],ostolaskut_2025[[#This Row],[Toimittajan Y-tunnus]])&gt;0, "JA", "NEJ")</f>
        <v>NEJ</v>
      </c>
    </row>
    <row r="5814" spans="1:8" x14ac:dyDescent="0.35">
      <c r="A5814" t="s">
        <v>42</v>
      </c>
      <c r="B5814" t="s">
        <v>43</v>
      </c>
      <c r="C5814" s="1">
        <v>115</v>
      </c>
      <c r="D5814">
        <v>4112025</v>
      </c>
      <c r="E5814">
        <v>4860</v>
      </c>
      <c r="F5814" t="s">
        <v>44</v>
      </c>
      <c r="G5814">
        <v>3051</v>
      </c>
      <c r="H5814" t="str">
        <f>IF(COUNTIF(Aktiva_företag[FO-nummer],ostolaskut_2025[[#This Row],[Toimittajan Y-tunnus]])&gt;0, "JA", "NEJ")</f>
        <v>NEJ</v>
      </c>
    </row>
    <row r="5815" spans="1:8" x14ac:dyDescent="0.35">
      <c r="A5815" t="s">
        <v>42</v>
      </c>
      <c r="B5815" t="s">
        <v>43</v>
      </c>
      <c r="C5815" s="1">
        <v>115</v>
      </c>
      <c r="D5815">
        <v>4112025</v>
      </c>
      <c r="E5815">
        <v>4860</v>
      </c>
      <c r="F5815" t="s">
        <v>44</v>
      </c>
      <c r="G5815">
        <v>3051</v>
      </c>
      <c r="H5815" t="str">
        <f>IF(COUNTIF(Aktiva_företag[FO-nummer],ostolaskut_2025[[#This Row],[Toimittajan Y-tunnus]])&gt;0, "JA", "NEJ")</f>
        <v>NEJ</v>
      </c>
    </row>
    <row r="5816" spans="1:8" x14ac:dyDescent="0.35">
      <c r="A5816" t="s">
        <v>42</v>
      </c>
      <c r="B5816" t="s">
        <v>43</v>
      </c>
      <c r="C5816" s="1">
        <v>115</v>
      </c>
      <c r="D5816">
        <v>1122025</v>
      </c>
      <c r="E5816">
        <v>4860</v>
      </c>
      <c r="F5816" t="s">
        <v>44</v>
      </c>
      <c r="G5816">
        <v>3051</v>
      </c>
      <c r="H5816" t="str">
        <f>IF(COUNTIF(Aktiva_företag[FO-nummer],ostolaskut_2025[[#This Row],[Toimittajan Y-tunnus]])&gt;0, "JA", "NEJ")</f>
        <v>NEJ</v>
      </c>
    </row>
    <row r="5817" spans="1:8" x14ac:dyDescent="0.35">
      <c r="A5817" t="s">
        <v>42</v>
      </c>
      <c r="B5817" t="s">
        <v>43</v>
      </c>
      <c r="C5817" s="1">
        <v>230</v>
      </c>
      <c r="D5817">
        <v>1122025</v>
      </c>
      <c r="E5817">
        <v>4860</v>
      </c>
      <c r="F5817" t="s">
        <v>44</v>
      </c>
      <c r="G5817">
        <v>5501</v>
      </c>
      <c r="H5817" t="str">
        <f>IF(COUNTIF(Aktiva_företag[FO-nummer],ostolaskut_2025[[#This Row],[Toimittajan Y-tunnus]])&gt;0, "JA", "NEJ")</f>
        <v>NEJ</v>
      </c>
    </row>
    <row r="5818" spans="1:8" x14ac:dyDescent="0.35">
      <c r="A5818" t="s">
        <v>42</v>
      </c>
      <c r="B5818" t="s">
        <v>43</v>
      </c>
      <c r="C5818" s="1">
        <v>230</v>
      </c>
      <c r="D5818">
        <v>1122025</v>
      </c>
      <c r="E5818">
        <v>4860</v>
      </c>
      <c r="F5818" t="s">
        <v>44</v>
      </c>
      <c r="G5818">
        <v>3051</v>
      </c>
      <c r="H5818" t="str">
        <f>IF(COUNTIF(Aktiva_företag[FO-nummer],ostolaskut_2025[[#This Row],[Toimittajan Y-tunnus]])&gt;0, "JA", "NEJ")</f>
        <v>NEJ</v>
      </c>
    </row>
    <row r="5819" spans="1:8" x14ac:dyDescent="0.35">
      <c r="A5819" t="s">
        <v>42</v>
      </c>
      <c r="B5819" t="s">
        <v>43</v>
      </c>
      <c r="C5819" s="1">
        <v>115</v>
      </c>
      <c r="D5819">
        <v>1122025</v>
      </c>
      <c r="E5819">
        <v>4860</v>
      </c>
      <c r="F5819" t="s">
        <v>44</v>
      </c>
      <c r="G5819">
        <v>3501</v>
      </c>
      <c r="H5819" t="str">
        <f>IF(COUNTIF(Aktiva_företag[FO-nummer],ostolaskut_2025[[#This Row],[Toimittajan Y-tunnus]])&gt;0, "JA", "NEJ")</f>
        <v>NEJ</v>
      </c>
    </row>
    <row r="5820" spans="1:8" x14ac:dyDescent="0.35">
      <c r="A5820" t="s">
        <v>42</v>
      </c>
      <c r="B5820" t="s">
        <v>43</v>
      </c>
      <c r="C5820" s="1">
        <v>115</v>
      </c>
      <c r="D5820">
        <v>1122025</v>
      </c>
      <c r="E5820">
        <v>4860</v>
      </c>
      <c r="F5820" t="s">
        <v>44</v>
      </c>
      <c r="G5820">
        <v>3601</v>
      </c>
      <c r="H5820" t="str">
        <f>IF(COUNTIF(Aktiva_företag[FO-nummer],ostolaskut_2025[[#This Row],[Toimittajan Y-tunnus]])&gt;0, "JA", "NEJ")</f>
        <v>NEJ</v>
      </c>
    </row>
    <row r="5821" spans="1:8" x14ac:dyDescent="0.35">
      <c r="A5821" t="s">
        <v>42</v>
      </c>
      <c r="B5821" t="s">
        <v>43</v>
      </c>
      <c r="C5821" s="1">
        <v>115</v>
      </c>
      <c r="D5821">
        <v>1122025</v>
      </c>
      <c r="E5821">
        <v>4860</v>
      </c>
      <c r="F5821" t="s">
        <v>44</v>
      </c>
      <c r="G5821">
        <v>3051</v>
      </c>
      <c r="H5821" t="str">
        <f>IF(COUNTIF(Aktiva_företag[FO-nummer],ostolaskut_2025[[#This Row],[Toimittajan Y-tunnus]])&gt;0, "JA", "NEJ")</f>
        <v>NEJ</v>
      </c>
    </row>
    <row r="5822" spans="1:8" x14ac:dyDescent="0.35">
      <c r="A5822" t="s">
        <v>1082</v>
      </c>
      <c r="B5822" t="s">
        <v>11</v>
      </c>
      <c r="C5822" s="1">
        <v>179.4</v>
      </c>
      <c r="D5822">
        <v>2052025</v>
      </c>
      <c r="E5822">
        <v>4342</v>
      </c>
      <c r="F5822" t="s">
        <v>22</v>
      </c>
      <c r="G5822">
        <v>3051</v>
      </c>
      <c r="H5822" t="str">
        <f>IF(COUNTIF(Aktiva_företag[FO-nummer],ostolaskut_2025[[#This Row],[Toimittajan Y-tunnus]])&gt;0, "JA", "NEJ")</f>
        <v>NEJ</v>
      </c>
    </row>
    <row r="5823" spans="1:8" x14ac:dyDescent="0.35">
      <c r="A5823" t="s">
        <v>1082</v>
      </c>
      <c r="B5823" t="s">
        <v>11</v>
      </c>
      <c r="C5823" s="1">
        <v>27.6</v>
      </c>
      <c r="D5823">
        <v>2052025</v>
      </c>
      <c r="E5823">
        <v>4342</v>
      </c>
      <c r="F5823" t="s">
        <v>22</v>
      </c>
      <c r="G5823">
        <v>3051</v>
      </c>
      <c r="H5823" t="str">
        <f>IF(COUNTIF(Aktiva_företag[FO-nummer],ostolaskut_2025[[#This Row],[Toimittajan Y-tunnus]])&gt;0, "JA", "NEJ")</f>
        <v>NEJ</v>
      </c>
    </row>
    <row r="5824" spans="1:8" x14ac:dyDescent="0.35">
      <c r="A5824" t="s">
        <v>1082</v>
      </c>
      <c r="B5824" t="s">
        <v>11</v>
      </c>
      <c r="C5824" s="1">
        <v>400.2</v>
      </c>
      <c r="D5824">
        <v>2052025</v>
      </c>
      <c r="E5824">
        <v>4342</v>
      </c>
      <c r="F5824" t="s">
        <v>22</v>
      </c>
      <c r="G5824">
        <v>3051</v>
      </c>
      <c r="H5824" t="str">
        <f>IF(COUNTIF(Aktiva_företag[FO-nummer],ostolaskut_2025[[#This Row],[Toimittajan Y-tunnus]])&gt;0, "JA", "NEJ")</f>
        <v>NEJ</v>
      </c>
    </row>
    <row r="5825" spans="1:8" x14ac:dyDescent="0.35">
      <c r="A5825" t="s">
        <v>1082</v>
      </c>
      <c r="B5825" t="s">
        <v>11</v>
      </c>
      <c r="C5825" s="1">
        <v>110.4</v>
      </c>
      <c r="D5825">
        <v>2052025</v>
      </c>
      <c r="E5825">
        <v>4342</v>
      </c>
      <c r="F5825" t="s">
        <v>22</v>
      </c>
      <c r="G5825">
        <v>3051</v>
      </c>
      <c r="H5825" t="str">
        <f>IF(COUNTIF(Aktiva_företag[FO-nummer],ostolaskut_2025[[#This Row],[Toimittajan Y-tunnus]])&gt;0, "JA", "NEJ")</f>
        <v>NEJ</v>
      </c>
    </row>
    <row r="5826" spans="1:8" x14ac:dyDescent="0.35">
      <c r="A5826" t="s">
        <v>1082</v>
      </c>
      <c r="B5826" t="s">
        <v>11</v>
      </c>
      <c r="C5826" s="1">
        <v>179.4</v>
      </c>
      <c r="D5826">
        <v>2052025</v>
      </c>
      <c r="E5826">
        <v>4342</v>
      </c>
      <c r="F5826" t="s">
        <v>22</v>
      </c>
      <c r="G5826">
        <v>3051</v>
      </c>
      <c r="H5826" t="str">
        <f>IF(COUNTIF(Aktiva_företag[FO-nummer],ostolaskut_2025[[#This Row],[Toimittajan Y-tunnus]])&gt;0, "JA", "NEJ")</f>
        <v>NEJ</v>
      </c>
    </row>
    <row r="5827" spans="1:8" x14ac:dyDescent="0.35">
      <c r="A5827" t="s">
        <v>1082</v>
      </c>
      <c r="B5827" t="s">
        <v>11</v>
      </c>
      <c r="C5827" s="1">
        <v>82.8</v>
      </c>
      <c r="D5827">
        <v>2052025</v>
      </c>
      <c r="E5827">
        <v>4342</v>
      </c>
      <c r="F5827" t="s">
        <v>22</v>
      </c>
      <c r="G5827">
        <v>3101</v>
      </c>
      <c r="H5827" t="str">
        <f>IF(COUNTIF(Aktiva_företag[FO-nummer],ostolaskut_2025[[#This Row],[Toimittajan Y-tunnus]])&gt;0, "JA", "NEJ")</f>
        <v>NEJ</v>
      </c>
    </row>
    <row r="5828" spans="1:8" x14ac:dyDescent="0.35">
      <c r="A5828" t="s">
        <v>1082</v>
      </c>
      <c r="B5828" t="s">
        <v>11</v>
      </c>
      <c r="C5828" s="1">
        <v>289.8</v>
      </c>
      <c r="D5828">
        <v>2052025</v>
      </c>
      <c r="E5828">
        <v>4342</v>
      </c>
      <c r="F5828" t="s">
        <v>22</v>
      </c>
      <c r="G5828">
        <v>3051</v>
      </c>
      <c r="H5828" t="str">
        <f>IF(COUNTIF(Aktiva_företag[FO-nummer],ostolaskut_2025[[#This Row],[Toimittajan Y-tunnus]])&gt;0, "JA", "NEJ")</f>
        <v>NEJ</v>
      </c>
    </row>
    <row r="5829" spans="1:8" x14ac:dyDescent="0.35">
      <c r="A5829" t="s">
        <v>1082</v>
      </c>
      <c r="B5829" t="s">
        <v>11</v>
      </c>
      <c r="C5829" s="1">
        <v>345</v>
      </c>
      <c r="D5829">
        <v>2052025</v>
      </c>
      <c r="E5829">
        <v>4342</v>
      </c>
      <c r="F5829" t="s">
        <v>22</v>
      </c>
      <c r="G5829">
        <v>5501</v>
      </c>
      <c r="H5829" t="str">
        <f>IF(COUNTIF(Aktiva_företag[FO-nummer],ostolaskut_2025[[#This Row],[Toimittajan Y-tunnus]])&gt;0, "JA", "NEJ")</f>
        <v>NEJ</v>
      </c>
    </row>
    <row r="5830" spans="1:8" x14ac:dyDescent="0.35">
      <c r="A5830" t="s">
        <v>1082</v>
      </c>
      <c r="B5830" t="s">
        <v>11</v>
      </c>
      <c r="C5830" s="1">
        <v>96.6</v>
      </c>
      <c r="D5830">
        <v>2052025</v>
      </c>
      <c r="E5830">
        <v>4342</v>
      </c>
      <c r="F5830" t="s">
        <v>22</v>
      </c>
      <c r="G5830">
        <v>3051</v>
      </c>
      <c r="H5830" t="str">
        <f>IF(COUNTIF(Aktiva_företag[FO-nummer],ostolaskut_2025[[#This Row],[Toimittajan Y-tunnus]])&gt;0, "JA", "NEJ")</f>
        <v>NEJ</v>
      </c>
    </row>
    <row r="5831" spans="1:8" x14ac:dyDescent="0.35">
      <c r="A5831" t="s">
        <v>1082</v>
      </c>
      <c r="B5831" t="s">
        <v>11</v>
      </c>
      <c r="C5831" s="1">
        <v>179.4</v>
      </c>
      <c r="D5831">
        <v>2052025</v>
      </c>
      <c r="E5831">
        <v>4342</v>
      </c>
      <c r="F5831" t="s">
        <v>22</v>
      </c>
      <c r="G5831">
        <v>3051</v>
      </c>
      <c r="H5831" t="str">
        <f>IF(COUNTIF(Aktiva_företag[FO-nummer],ostolaskut_2025[[#This Row],[Toimittajan Y-tunnus]])&gt;0, "JA", "NEJ")</f>
        <v>NEJ</v>
      </c>
    </row>
    <row r="5832" spans="1:8" x14ac:dyDescent="0.35">
      <c r="A5832" t="s">
        <v>1082</v>
      </c>
      <c r="B5832" t="s">
        <v>11</v>
      </c>
      <c r="C5832" s="1">
        <v>27.6</v>
      </c>
      <c r="D5832">
        <v>2052025</v>
      </c>
      <c r="E5832">
        <v>4342</v>
      </c>
      <c r="F5832" t="s">
        <v>22</v>
      </c>
      <c r="G5832">
        <v>3051</v>
      </c>
      <c r="H5832" t="str">
        <f>IF(COUNTIF(Aktiva_företag[FO-nummer],ostolaskut_2025[[#This Row],[Toimittajan Y-tunnus]])&gt;0, "JA", "NEJ")</f>
        <v>NEJ</v>
      </c>
    </row>
    <row r="5833" spans="1:8" x14ac:dyDescent="0.35">
      <c r="A5833" t="s">
        <v>1082</v>
      </c>
      <c r="B5833" t="s">
        <v>11</v>
      </c>
      <c r="C5833" s="1">
        <v>110.4</v>
      </c>
      <c r="D5833">
        <v>2052025</v>
      </c>
      <c r="E5833">
        <v>4342</v>
      </c>
      <c r="F5833" t="s">
        <v>22</v>
      </c>
      <c r="G5833">
        <v>3051</v>
      </c>
      <c r="H5833" t="str">
        <f>IF(COUNTIF(Aktiva_företag[FO-nummer],ostolaskut_2025[[#This Row],[Toimittajan Y-tunnus]])&gt;0, "JA", "NEJ")</f>
        <v>NEJ</v>
      </c>
    </row>
    <row r="5834" spans="1:8" x14ac:dyDescent="0.35">
      <c r="A5834" t="s">
        <v>1082</v>
      </c>
      <c r="B5834" t="s">
        <v>11</v>
      </c>
      <c r="C5834" s="1">
        <v>179.4</v>
      </c>
      <c r="D5834">
        <v>2052025</v>
      </c>
      <c r="E5834">
        <v>4342</v>
      </c>
      <c r="F5834" t="s">
        <v>22</v>
      </c>
      <c r="G5834">
        <v>3051</v>
      </c>
      <c r="H5834" t="str">
        <f>IF(COUNTIF(Aktiva_företag[FO-nummer],ostolaskut_2025[[#This Row],[Toimittajan Y-tunnus]])&gt;0, "JA", "NEJ")</f>
        <v>NEJ</v>
      </c>
    </row>
    <row r="5835" spans="1:8" x14ac:dyDescent="0.35">
      <c r="A5835" t="s">
        <v>1082</v>
      </c>
      <c r="B5835" t="s">
        <v>11</v>
      </c>
      <c r="C5835" s="1">
        <v>400.2</v>
      </c>
      <c r="D5835">
        <v>2052025</v>
      </c>
      <c r="E5835">
        <v>4342</v>
      </c>
      <c r="F5835" t="s">
        <v>22</v>
      </c>
      <c r="G5835">
        <v>3051</v>
      </c>
      <c r="H5835" t="str">
        <f>IF(COUNTIF(Aktiva_företag[FO-nummer],ostolaskut_2025[[#This Row],[Toimittajan Y-tunnus]])&gt;0, "JA", "NEJ")</f>
        <v>NEJ</v>
      </c>
    </row>
    <row r="5836" spans="1:8" x14ac:dyDescent="0.35">
      <c r="A5836" t="s">
        <v>1082</v>
      </c>
      <c r="B5836" t="s">
        <v>11</v>
      </c>
      <c r="C5836" s="1">
        <v>82.8</v>
      </c>
      <c r="D5836">
        <v>2052025</v>
      </c>
      <c r="E5836">
        <v>4342</v>
      </c>
      <c r="F5836" t="s">
        <v>22</v>
      </c>
      <c r="G5836">
        <v>3101</v>
      </c>
      <c r="H5836" t="str">
        <f>IF(COUNTIF(Aktiva_företag[FO-nummer],ostolaskut_2025[[#This Row],[Toimittajan Y-tunnus]])&gt;0, "JA", "NEJ")</f>
        <v>NEJ</v>
      </c>
    </row>
    <row r="5837" spans="1:8" x14ac:dyDescent="0.35">
      <c r="A5837" t="s">
        <v>1082</v>
      </c>
      <c r="B5837" t="s">
        <v>11</v>
      </c>
      <c r="C5837" s="1">
        <v>289.8</v>
      </c>
      <c r="D5837">
        <v>2052025</v>
      </c>
      <c r="E5837">
        <v>4342</v>
      </c>
      <c r="F5837" t="s">
        <v>22</v>
      </c>
      <c r="G5837">
        <v>3051</v>
      </c>
      <c r="H5837" t="str">
        <f>IF(COUNTIF(Aktiva_företag[FO-nummer],ostolaskut_2025[[#This Row],[Toimittajan Y-tunnus]])&gt;0, "JA", "NEJ")</f>
        <v>NEJ</v>
      </c>
    </row>
    <row r="5838" spans="1:8" x14ac:dyDescent="0.35">
      <c r="A5838" t="s">
        <v>1082</v>
      </c>
      <c r="B5838" t="s">
        <v>11</v>
      </c>
      <c r="C5838" s="1">
        <v>345</v>
      </c>
      <c r="D5838">
        <v>2052025</v>
      </c>
      <c r="E5838">
        <v>4342</v>
      </c>
      <c r="F5838" t="s">
        <v>22</v>
      </c>
      <c r="G5838">
        <v>5501</v>
      </c>
      <c r="H5838" t="str">
        <f>IF(COUNTIF(Aktiva_företag[FO-nummer],ostolaskut_2025[[#This Row],[Toimittajan Y-tunnus]])&gt;0, "JA", "NEJ")</f>
        <v>NEJ</v>
      </c>
    </row>
    <row r="5839" spans="1:8" x14ac:dyDescent="0.35">
      <c r="A5839" t="s">
        <v>1082</v>
      </c>
      <c r="B5839" t="s">
        <v>11</v>
      </c>
      <c r="C5839" s="1">
        <v>96.6</v>
      </c>
      <c r="D5839">
        <v>2052025</v>
      </c>
      <c r="E5839">
        <v>4342</v>
      </c>
      <c r="F5839" t="s">
        <v>22</v>
      </c>
      <c r="G5839">
        <v>3051</v>
      </c>
      <c r="H5839" t="str">
        <f>IF(COUNTIF(Aktiva_företag[FO-nummer],ostolaskut_2025[[#This Row],[Toimittajan Y-tunnus]])&gt;0, "JA", "NEJ")</f>
        <v>NEJ</v>
      </c>
    </row>
    <row r="5840" spans="1:8" x14ac:dyDescent="0.35">
      <c r="A5840" t="s">
        <v>312</v>
      </c>
      <c r="B5840" t="s">
        <v>313</v>
      </c>
      <c r="C5840" s="1">
        <v>11559.9</v>
      </c>
      <c r="D5840">
        <v>16012025</v>
      </c>
      <c r="E5840">
        <v>4350</v>
      </c>
      <c r="F5840" t="s">
        <v>183</v>
      </c>
      <c r="G5840">
        <v>5551</v>
      </c>
      <c r="H5840" t="str">
        <f>IF(COUNTIF(Aktiva_företag[FO-nummer],ostolaskut_2025[[#This Row],[Toimittajan Y-tunnus]])&gt;0, "JA", "NEJ")</f>
        <v>NEJ</v>
      </c>
    </row>
    <row r="5841" spans="1:8" x14ac:dyDescent="0.35">
      <c r="A5841" t="s">
        <v>312</v>
      </c>
      <c r="B5841" t="s">
        <v>313</v>
      </c>
      <c r="C5841" s="1">
        <v>774.99</v>
      </c>
      <c r="D5841">
        <v>28022025</v>
      </c>
      <c r="E5841">
        <v>4350</v>
      </c>
      <c r="F5841" t="s">
        <v>183</v>
      </c>
      <c r="G5841">
        <v>5551</v>
      </c>
      <c r="H5841" t="str">
        <f>IF(COUNTIF(Aktiva_företag[FO-nummer],ostolaskut_2025[[#This Row],[Toimittajan Y-tunnus]])&gt;0, "JA", "NEJ")</f>
        <v>NEJ</v>
      </c>
    </row>
    <row r="5842" spans="1:8" x14ac:dyDescent="0.35">
      <c r="A5842" t="s">
        <v>312</v>
      </c>
      <c r="B5842" t="s">
        <v>313</v>
      </c>
      <c r="C5842" s="1">
        <v>661.26</v>
      </c>
      <c r="D5842">
        <v>11042025</v>
      </c>
      <c r="E5842">
        <v>4470</v>
      </c>
      <c r="F5842" t="s">
        <v>20</v>
      </c>
      <c r="G5842">
        <v>5551</v>
      </c>
      <c r="H5842" t="str">
        <f>IF(COUNTIF(Aktiva_företag[FO-nummer],ostolaskut_2025[[#This Row],[Toimittajan Y-tunnus]])&gt;0, "JA", "NEJ")</f>
        <v>NEJ</v>
      </c>
    </row>
    <row r="5843" spans="1:8" x14ac:dyDescent="0.35">
      <c r="A5843" t="s">
        <v>312</v>
      </c>
      <c r="B5843" t="s">
        <v>313</v>
      </c>
      <c r="C5843" s="1">
        <v>392.44</v>
      </c>
      <c r="D5843">
        <v>11042025</v>
      </c>
      <c r="E5843">
        <v>4350</v>
      </c>
      <c r="F5843" t="s">
        <v>183</v>
      </c>
      <c r="G5843">
        <v>5551</v>
      </c>
      <c r="H5843" t="str">
        <f>IF(COUNTIF(Aktiva_företag[FO-nummer],ostolaskut_2025[[#This Row],[Toimittajan Y-tunnus]])&gt;0, "JA", "NEJ")</f>
        <v>NEJ</v>
      </c>
    </row>
    <row r="5844" spans="1:8" x14ac:dyDescent="0.35">
      <c r="A5844" t="s">
        <v>312</v>
      </c>
      <c r="B5844" t="s">
        <v>313</v>
      </c>
      <c r="C5844" s="1">
        <v>10503.99</v>
      </c>
      <c r="D5844">
        <v>20052025</v>
      </c>
      <c r="E5844">
        <v>4350</v>
      </c>
      <c r="F5844" t="s">
        <v>183</v>
      </c>
      <c r="G5844">
        <v>5551</v>
      </c>
      <c r="H5844" t="str">
        <f>IF(COUNTIF(Aktiva_företag[FO-nummer],ostolaskut_2025[[#This Row],[Toimittajan Y-tunnus]])&gt;0, "JA", "NEJ")</f>
        <v>NEJ</v>
      </c>
    </row>
    <row r="5845" spans="1:8" x14ac:dyDescent="0.35">
      <c r="A5845" t="s">
        <v>312</v>
      </c>
      <c r="B5845" t="s">
        <v>313</v>
      </c>
      <c r="C5845" s="1">
        <v>963.67</v>
      </c>
      <c r="D5845">
        <v>31052025</v>
      </c>
      <c r="E5845">
        <v>4350</v>
      </c>
      <c r="F5845" t="s">
        <v>183</v>
      </c>
      <c r="G5845">
        <v>5551</v>
      </c>
      <c r="H5845" t="str">
        <f>IF(COUNTIF(Aktiva_företag[FO-nummer],ostolaskut_2025[[#This Row],[Toimittajan Y-tunnus]])&gt;0, "JA", "NEJ")</f>
        <v>NEJ</v>
      </c>
    </row>
    <row r="5846" spans="1:8" x14ac:dyDescent="0.35">
      <c r="A5846" t="s">
        <v>312</v>
      </c>
      <c r="B5846" t="s">
        <v>313</v>
      </c>
      <c r="C5846" s="1">
        <v>1246.44</v>
      </c>
      <c r="D5846">
        <v>30062025</v>
      </c>
      <c r="E5846">
        <v>4600</v>
      </c>
      <c r="F5846" t="s">
        <v>120</v>
      </c>
      <c r="G5846">
        <v>5551</v>
      </c>
      <c r="H5846" t="str">
        <f>IF(COUNTIF(Aktiva_företag[FO-nummer],ostolaskut_2025[[#This Row],[Toimittajan Y-tunnus]])&gt;0, "JA", "NEJ")</f>
        <v>NEJ</v>
      </c>
    </row>
    <row r="5847" spans="1:8" x14ac:dyDescent="0.35">
      <c r="A5847" t="s">
        <v>312</v>
      </c>
      <c r="B5847" t="s">
        <v>313</v>
      </c>
      <c r="C5847" s="1">
        <v>5437.88</v>
      </c>
      <c r="D5847">
        <v>28082025</v>
      </c>
      <c r="E5847">
        <v>4350</v>
      </c>
      <c r="F5847" t="s">
        <v>183</v>
      </c>
      <c r="G5847">
        <v>5551</v>
      </c>
      <c r="H5847" t="str">
        <f>IF(COUNTIF(Aktiva_företag[FO-nummer],ostolaskut_2025[[#This Row],[Toimittajan Y-tunnus]])&gt;0, "JA", "NEJ")</f>
        <v>NEJ</v>
      </c>
    </row>
    <row r="5848" spans="1:8" x14ac:dyDescent="0.35">
      <c r="A5848" t="s">
        <v>312</v>
      </c>
      <c r="B5848" t="s">
        <v>313</v>
      </c>
      <c r="C5848" s="1">
        <v>2489.6</v>
      </c>
      <c r="D5848">
        <v>31032025</v>
      </c>
      <c r="E5848">
        <v>4340</v>
      </c>
      <c r="F5848" t="s">
        <v>1963</v>
      </c>
      <c r="G5848">
        <v>6102</v>
      </c>
      <c r="H5848" t="str">
        <f>IF(COUNTIF(Aktiva_företag[FO-nummer],ostolaskut_2025[[#This Row],[Toimittajan Y-tunnus]])&gt;0, "JA", "NEJ")</f>
        <v>NEJ</v>
      </c>
    </row>
    <row r="5849" spans="1:8" x14ac:dyDescent="0.35">
      <c r="A5849" t="s">
        <v>1273</v>
      </c>
      <c r="B5849" t="s">
        <v>1274</v>
      </c>
      <c r="C5849" s="1">
        <v>1600</v>
      </c>
      <c r="D5849">
        <v>30052025</v>
      </c>
      <c r="E5849">
        <v>4341</v>
      </c>
      <c r="F5849" t="s">
        <v>57</v>
      </c>
      <c r="G5849">
        <v>5551</v>
      </c>
      <c r="H5849" t="str">
        <f>IF(COUNTIF(Aktiva_företag[FO-nummer],ostolaskut_2025[[#This Row],[Toimittajan Y-tunnus]])&gt;0, "JA", "NEJ")</f>
        <v>NEJ</v>
      </c>
    </row>
    <row r="5850" spans="1:8" x14ac:dyDescent="0.35">
      <c r="A5850" t="s">
        <v>1273</v>
      </c>
      <c r="B5850" t="s">
        <v>1274</v>
      </c>
      <c r="C5850" s="1">
        <v>900</v>
      </c>
      <c r="D5850">
        <v>13062025</v>
      </c>
      <c r="E5850">
        <v>4342</v>
      </c>
      <c r="F5850" t="s">
        <v>22</v>
      </c>
      <c r="G5850">
        <v>5551</v>
      </c>
      <c r="H5850" t="str">
        <f>IF(COUNTIF(Aktiva_företag[FO-nummer],ostolaskut_2025[[#This Row],[Toimittajan Y-tunnus]])&gt;0, "JA", "NEJ")</f>
        <v>NEJ</v>
      </c>
    </row>
    <row r="5851" spans="1:8" x14ac:dyDescent="0.35">
      <c r="A5851" t="s">
        <v>1273</v>
      </c>
      <c r="B5851" t="s">
        <v>1274</v>
      </c>
      <c r="C5851" s="1">
        <v>900</v>
      </c>
      <c r="D5851">
        <v>31072025</v>
      </c>
      <c r="E5851">
        <v>4470</v>
      </c>
      <c r="F5851" t="s">
        <v>20</v>
      </c>
      <c r="G5851">
        <v>5551</v>
      </c>
      <c r="H5851" t="str">
        <f>IF(COUNTIF(Aktiva_företag[FO-nummer],ostolaskut_2025[[#This Row],[Toimittajan Y-tunnus]])&gt;0, "JA", "NEJ")</f>
        <v>NEJ</v>
      </c>
    </row>
    <row r="5852" spans="1:8" x14ac:dyDescent="0.35">
      <c r="A5852" t="s">
        <v>1273</v>
      </c>
      <c r="B5852" t="s">
        <v>1274</v>
      </c>
      <c r="C5852" s="1">
        <v>900</v>
      </c>
      <c r="D5852">
        <v>21082025</v>
      </c>
      <c r="E5852">
        <v>4470</v>
      </c>
      <c r="F5852" t="s">
        <v>20</v>
      </c>
      <c r="G5852">
        <v>5551</v>
      </c>
      <c r="H5852" t="str">
        <f>IF(COUNTIF(Aktiva_företag[FO-nummer],ostolaskut_2025[[#This Row],[Toimittajan Y-tunnus]])&gt;0, "JA", "NEJ")</f>
        <v>NEJ</v>
      </c>
    </row>
    <row r="5853" spans="1:8" x14ac:dyDescent="0.35">
      <c r="A5853" t="s">
        <v>1273</v>
      </c>
      <c r="B5853" t="s">
        <v>1274</v>
      </c>
      <c r="C5853" s="1">
        <v>900</v>
      </c>
      <c r="D5853">
        <v>30092025</v>
      </c>
      <c r="E5853">
        <v>4342</v>
      </c>
      <c r="F5853" t="s">
        <v>22</v>
      </c>
      <c r="G5853">
        <v>5551</v>
      </c>
      <c r="H5853" t="str">
        <f>IF(COUNTIF(Aktiva_företag[FO-nummer],ostolaskut_2025[[#This Row],[Toimittajan Y-tunnus]])&gt;0, "JA", "NEJ")</f>
        <v>NEJ</v>
      </c>
    </row>
    <row r="5854" spans="1:8" x14ac:dyDescent="0.35">
      <c r="A5854" t="s">
        <v>1273</v>
      </c>
      <c r="B5854" t="s">
        <v>1274</v>
      </c>
      <c r="C5854" s="1">
        <v>900</v>
      </c>
      <c r="D5854">
        <v>29102025</v>
      </c>
      <c r="E5854">
        <v>4470</v>
      </c>
      <c r="F5854" t="s">
        <v>20</v>
      </c>
      <c r="G5854">
        <v>5551</v>
      </c>
      <c r="H5854" t="str">
        <f>IF(COUNTIF(Aktiva_företag[FO-nummer],ostolaskut_2025[[#This Row],[Toimittajan Y-tunnus]])&gt;0, "JA", "NEJ")</f>
        <v>NEJ</v>
      </c>
    </row>
    <row r="5855" spans="1:8" x14ac:dyDescent="0.35">
      <c r="A5855" t="s">
        <v>1273</v>
      </c>
      <c r="B5855" t="s">
        <v>1274</v>
      </c>
      <c r="C5855" s="1">
        <v>900</v>
      </c>
      <c r="D5855">
        <v>20112025</v>
      </c>
      <c r="E5855">
        <v>4342</v>
      </c>
      <c r="F5855" t="s">
        <v>22</v>
      </c>
      <c r="G5855">
        <v>5551</v>
      </c>
      <c r="H5855" t="str">
        <f>IF(COUNTIF(Aktiva_företag[FO-nummer],ostolaskut_2025[[#This Row],[Toimittajan Y-tunnus]])&gt;0, "JA", "NEJ")</f>
        <v>NEJ</v>
      </c>
    </row>
    <row r="5856" spans="1:8" x14ac:dyDescent="0.35">
      <c r="A5856" t="s">
        <v>1273</v>
      </c>
      <c r="B5856" t="s">
        <v>1274</v>
      </c>
      <c r="C5856" s="1">
        <v>900</v>
      </c>
      <c r="D5856">
        <v>19122025</v>
      </c>
      <c r="E5856">
        <v>4342</v>
      </c>
      <c r="F5856" t="s">
        <v>22</v>
      </c>
      <c r="G5856">
        <v>5551</v>
      </c>
      <c r="H5856" t="str">
        <f>IF(COUNTIF(Aktiva_företag[FO-nummer],ostolaskut_2025[[#This Row],[Toimittajan Y-tunnus]])&gt;0, "JA", "NEJ")</f>
        <v>NEJ</v>
      </c>
    </row>
    <row r="5857" spans="1:8" x14ac:dyDescent="0.35">
      <c r="A5857" t="s">
        <v>1706</v>
      </c>
      <c r="B5857" t="s">
        <v>11</v>
      </c>
      <c r="C5857" s="1">
        <v>228.4</v>
      </c>
      <c r="D5857">
        <v>28102025</v>
      </c>
      <c r="E5857">
        <v>4470</v>
      </c>
      <c r="F5857" t="s">
        <v>20</v>
      </c>
      <c r="G5857">
        <v>3551</v>
      </c>
      <c r="H5857" t="str">
        <f>IF(COUNTIF(Aktiva_företag[FO-nummer],ostolaskut_2025[[#This Row],[Toimittajan Y-tunnus]])&gt;0, "JA", "NEJ")</f>
        <v>NEJ</v>
      </c>
    </row>
    <row r="5858" spans="1:8" x14ac:dyDescent="0.35">
      <c r="A5858" t="s">
        <v>869</v>
      </c>
      <c r="B5858" t="s">
        <v>870</v>
      </c>
      <c r="C5858" s="1">
        <v>5975.3</v>
      </c>
      <c r="D5858">
        <v>22032025</v>
      </c>
      <c r="E5858">
        <v>4580</v>
      </c>
      <c r="F5858" t="s">
        <v>160</v>
      </c>
      <c r="G5858">
        <v>3551</v>
      </c>
      <c r="H5858" t="str">
        <f>IF(COUNTIF(Aktiva_företag[FO-nummer],ostolaskut_2025[[#This Row],[Toimittajan Y-tunnus]])&gt;0, "JA", "NEJ")</f>
        <v>NEJ</v>
      </c>
    </row>
    <row r="5859" spans="1:8" x14ac:dyDescent="0.35">
      <c r="A5859" t="s">
        <v>1930</v>
      </c>
      <c r="B5859" t="s">
        <v>1931</v>
      </c>
      <c r="C5859" s="1">
        <v>1824.95</v>
      </c>
      <c r="D5859">
        <v>9012025</v>
      </c>
      <c r="E5859">
        <v>4600</v>
      </c>
      <c r="F5859" t="s">
        <v>120</v>
      </c>
      <c r="G5859">
        <v>6103</v>
      </c>
      <c r="H5859" t="str">
        <f>IF(COUNTIF(Aktiva_företag[FO-nummer],ostolaskut_2025[[#This Row],[Toimittajan Y-tunnus]])&gt;0, "JA", "NEJ")</f>
        <v>NEJ</v>
      </c>
    </row>
    <row r="5860" spans="1:8" x14ac:dyDescent="0.35">
      <c r="A5860" t="s">
        <v>1930</v>
      </c>
      <c r="B5860" t="s">
        <v>1931</v>
      </c>
      <c r="C5860" s="1">
        <v>12080.92</v>
      </c>
      <c r="D5860">
        <v>17022025</v>
      </c>
      <c r="E5860">
        <v>1140</v>
      </c>
      <c r="F5860" t="s">
        <v>1945</v>
      </c>
      <c r="G5860">
        <v>6103</v>
      </c>
      <c r="H5860" t="str">
        <f>IF(COUNTIF(Aktiva_företag[FO-nummer],ostolaskut_2025[[#This Row],[Toimittajan Y-tunnus]])&gt;0, "JA", "NEJ")</f>
        <v>NEJ</v>
      </c>
    </row>
    <row r="5861" spans="1:8" x14ac:dyDescent="0.35">
      <c r="A5861" t="s">
        <v>1930</v>
      </c>
      <c r="B5861" t="s">
        <v>1931</v>
      </c>
      <c r="C5861" s="1">
        <v>2326.5500000000002</v>
      </c>
      <c r="D5861">
        <v>14032025</v>
      </c>
      <c r="E5861">
        <v>1140</v>
      </c>
      <c r="F5861" t="s">
        <v>1945</v>
      </c>
      <c r="G5861">
        <v>6103</v>
      </c>
      <c r="H5861" t="str">
        <f>IF(COUNTIF(Aktiva_företag[FO-nummer],ostolaskut_2025[[#This Row],[Toimittajan Y-tunnus]])&gt;0, "JA", "NEJ")</f>
        <v>NEJ</v>
      </c>
    </row>
    <row r="5862" spans="1:8" x14ac:dyDescent="0.35">
      <c r="A5862" t="s">
        <v>1930</v>
      </c>
      <c r="B5862" t="s">
        <v>1931</v>
      </c>
      <c r="C5862" s="1">
        <v>474</v>
      </c>
      <c r="D5862">
        <v>17032025</v>
      </c>
      <c r="E5862">
        <v>4595</v>
      </c>
      <c r="F5862" t="s">
        <v>1924</v>
      </c>
      <c r="G5862">
        <v>6103</v>
      </c>
      <c r="H5862" t="str">
        <f>IF(COUNTIF(Aktiva_företag[FO-nummer],ostolaskut_2025[[#This Row],[Toimittajan Y-tunnus]])&gt;0, "JA", "NEJ")</f>
        <v>NEJ</v>
      </c>
    </row>
    <row r="5863" spans="1:8" x14ac:dyDescent="0.35">
      <c r="A5863" t="s">
        <v>1930</v>
      </c>
      <c r="B5863" t="s">
        <v>1931</v>
      </c>
      <c r="C5863" s="1">
        <v>589.30999999999995</v>
      </c>
      <c r="D5863">
        <v>27112025</v>
      </c>
      <c r="E5863">
        <v>4560</v>
      </c>
      <c r="F5863" t="s">
        <v>90</v>
      </c>
      <c r="G5863">
        <v>6103</v>
      </c>
      <c r="H5863" t="str">
        <f>IF(COUNTIF(Aktiva_företag[FO-nummer],ostolaskut_2025[[#This Row],[Toimittajan Y-tunnus]])&gt;0, "JA", "NEJ")</f>
        <v>NEJ</v>
      </c>
    </row>
    <row r="5864" spans="1:8" x14ac:dyDescent="0.35">
      <c r="A5864" t="s">
        <v>1930</v>
      </c>
      <c r="B5864" t="s">
        <v>1931</v>
      </c>
      <c r="C5864" s="1">
        <v>2326.5500000000002</v>
      </c>
      <c r="D5864">
        <v>4122025</v>
      </c>
      <c r="E5864">
        <v>4600</v>
      </c>
      <c r="F5864" t="s">
        <v>120</v>
      </c>
      <c r="G5864">
        <v>6103</v>
      </c>
      <c r="H5864" t="str">
        <f>IF(COUNTIF(Aktiva_företag[FO-nummer],ostolaskut_2025[[#This Row],[Toimittajan Y-tunnus]])&gt;0, "JA", "NEJ")</f>
        <v>NEJ</v>
      </c>
    </row>
    <row r="5865" spans="1:8" x14ac:dyDescent="0.35">
      <c r="A5865" t="s">
        <v>1930</v>
      </c>
      <c r="B5865" t="s">
        <v>1931</v>
      </c>
      <c r="C5865" s="1">
        <v>851.21</v>
      </c>
      <c r="D5865">
        <v>16122025</v>
      </c>
      <c r="E5865">
        <v>4595</v>
      </c>
      <c r="F5865" t="s">
        <v>1924</v>
      </c>
      <c r="G5865">
        <v>6103</v>
      </c>
      <c r="H5865" t="str">
        <f>IF(COUNTIF(Aktiva_företag[FO-nummer],ostolaskut_2025[[#This Row],[Toimittajan Y-tunnus]])&gt;0, "JA", "NEJ")</f>
        <v>NEJ</v>
      </c>
    </row>
    <row r="5866" spans="1:8" x14ac:dyDescent="0.35">
      <c r="A5866" t="s">
        <v>1930</v>
      </c>
      <c r="B5866" t="s">
        <v>1931</v>
      </c>
      <c r="C5866" s="1">
        <v>256.38</v>
      </c>
      <c r="D5866">
        <v>17122025</v>
      </c>
      <c r="E5866">
        <v>4595</v>
      </c>
      <c r="F5866" t="s">
        <v>1924</v>
      </c>
      <c r="G5866">
        <v>6103</v>
      </c>
      <c r="H5866" t="str">
        <f>IF(COUNTIF(Aktiva_företag[FO-nummer],ostolaskut_2025[[#This Row],[Toimittajan Y-tunnus]])&gt;0, "JA", "NEJ")</f>
        <v>NEJ</v>
      </c>
    </row>
    <row r="5867" spans="1:8" x14ac:dyDescent="0.35">
      <c r="A5867" t="s">
        <v>1930</v>
      </c>
      <c r="B5867" t="s">
        <v>1931</v>
      </c>
      <c r="C5867" s="1">
        <v>245.69</v>
      </c>
      <c r="D5867">
        <v>29122025</v>
      </c>
      <c r="E5867">
        <v>4595</v>
      </c>
      <c r="F5867" t="s">
        <v>1924</v>
      </c>
      <c r="G5867">
        <v>6103</v>
      </c>
      <c r="H5867" t="str">
        <f>IF(COUNTIF(Aktiva_företag[FO-nummer],ostolaskut_2025[[#This Row],[Toimittajan Y-tunnus]])&gt;0, "JA", "NEJ")</f>
        <v>NEJ</v>
      </c>
    </row>
    <row r="5868" spans="1:8" x14ac:dyDescent="0.35">
      <c r="A5868" t="s">
        <v>1171</v>
      </c>
      <c r="B5868" t="s">
        <v>1172</v>
      </c>
      <c r="C5868" s="1">
        <v>229.7</v>
      </c>
      <c r="D5868">
        <v>19052025</v>
      </c>
      <c r="E5868">
        <v>4470</v>
      </c>
      <c r="F5868" t="s">
        <v>20</v>
      </c>
      <c r="G5868">
        <v>1101</v>
      </c>
      <c r="H5868" t="str">
        <f>IF(COUNTIF(Aktiva_företag[FO-nummer],ostolaskut_2025[[#This Row],[Toimittajan Y-tunnus]])&gt;0, "JA", "NEJ")</f>
        <v>NEJ</v>
      </c>
    </row>
    <row r="5869" spans="1:8" x14ac:dyDescent="0.35">
      <c r="A5869" t="s">
        <v>1171</v>
      </c>
      <c r="B5869" t="s">
        <v>1172</v>
      </c>
      <c r="C5869" s="1">
        <v>1175.98</v>
      </c>
      <c r="D5869">
        <v>19052025</v>
      </c>
      <c r="E5869">
        <v>4470</v>
      </c>
      <c r="F5869" t="s">
        <v>20</v>
      </c>
      <c r="G5869">
        <v>1101</v>
      </c>
      <c r="H5869" t="str">
        <f>IF(COUNTIF(Aktiva_företag[FO-nummer],ostolaskut_2025[[#This Row],[Toimittajan Y-tunnus]])&gt;0, "JA", "NEJ")</f>
        <v>NEJ</v>
      </c>
    </row>
    <row r="5870" spans="1:8" x14ac:dyDescent="0.35">
      <c r="A5870" t="s">
        <v>775</v>
      </c>
      <c r="B5870" t="s">
        <v>776</v>
      </c>
      <c r="C5870" s="1">
        <v>17500</v>
      </c>
      <c r="D5870">
        <v>10032025</v>
      </c>
      <c r="E5870">
        <v>4305</v>
      </c>
      <c r="F5870" t="s">
        <v>17</v>
      </c>
      <c r="G5870">
        <v>3601</v>
      </c>
      <c r="H5870" t="str">
        <f>IF(COUNTIF(Aktiva_företag[FO-nummer],ostolaskut_2025[[#This Row],[Toimittajan Y-tunnus]])&gt;0, "JA", "NEJ")</f>
        <v>NEJ</v>
      </c>
    </row>
    <row r="5871" spans="1:8" x14ac:dyDescent="0.35">
      <c r="A5871" t="s">
        <v>1646</v>
      </c>
      <c r="B5871" t="s">
        <v>1647</v>
      </c>
      <c r="C5871" s="1">
        <v>786</v>
      </c>
      <c r="D5871">
        <v>20102025</v>
      </c>
      <c r="E5871">
        <v>4342</v>
      </c>
      <c r="F5871" t="s">
        <v>22</v>
      </c>
      <c r="G5871">
        <v>5551</v>
      </c>
      <c r="H5871" t="str">
        <f>IF(COUNTIF(Aktiva_företag[FO-nummer],ostolaskut_2025[[#This Row],[Toimittajan Y-tunnus]])&gt;0, "JA", "NEJ")</f>
        <v>NEJ</v>
      </c>
    </row>
    <row r="5872" spans="1:8" x14ac:dyDescent="0.35">
      <c r="A5872" t="s">
        <v>759</v>
      </c>
      <c r="B5872" t="s">
        <v>760</v>
      </c>
      <c r="C5872" s="1">
        <v>380</v>
      </c>
      <c r="D5872">
        <v>6032025</v>
      </c>
      <c r="E5872">
        <v>4470</v>
      </c>
      <c r="F5872" t="s">
        <v>20</v>
      </c>
      <c r="G5872">
        <v>3251</v>
      </c>
      <c r="H5872" t="str">
        <f>IF(COUNTIF(Aktiva_företag[FO-nummer],ostolaskut_2025[[#This Row],[Toimittajan Y-tunnus]])&gt;0, "JA", "NEJ")</f>
        <v>NEJ</v>
      </c>
    </row>
    <row r="5873" spans="1:8" x14ac:dyDescent="0.35">
      <c r="A5873" t="s">
        <v>384</v>
      </c>
      <c r="B5873" t="s">
        <v>11</v>
      </c>
      <c r="C5873" s="1">
        <v>7171</v>
      </c>
      <c r="D5873">
        <v>31012025</v>
      </c>
      <c r="E5873">
        <v>1105</v>
      </c>
      <c r="F5873" t="s">
        <v>385</v>
      </c>
      <c r="G5873">
        <v>5361</v>
      </c>
      <c r="H5873" t="str">
        <f>IF(COUNTIF(Aktiva_företag[FO-nummer],ostolaskut_2025[[#This Row],[Toimittajan Y-tunnus]])&gt;0, "JA", "NEJ")</f>
        <v>NEJ</v>
      </c>
    </row>
    <row r="5874" spans="1:8" x14ac:dyDescent="0.35">
      <c r="A5874" t="s">
        <v>983</v>
      </c>
      <c r="B5874" t="s">
        <v>984</v>
      </c>
      <c r="C5874" s="1">
        <v>400</v>
      </c>
      <c r="D5874">
        <v>10042025</v>
      </c>
      <c r="E5874">
        <v>4390</v>
      </c>
      <c r="F5874" t="s">
        <v>140</v>
      </c>
      <c r="G5874">
        <v>3551</v>
      </c>
      <c r="H5874" t="str">
        <f>IF(COUNTIF(Aktiva_företag[FO-nummer],ostolaskut_2025[[#This Row],[Toimittajan Y-tunnus]])&gt;0, "JA", "NEJ")</f>
        <v>NEJ</v>
      </c>
    </row>
    <row r="5875" spans="1:8" x14ac:dyDescent="0.35">
      <c r="A5875" t="s">
        <v>983</v>
      </c>
      <c r="B5875" t="s">
        <v>984</v>
      </c>
      <c r="C5875" s="1">
        <v>12470</v>
      </c>
      <c r="D5875">
        <v>10042025</v>
      </c>
      <c r="E5875">
        <v>1175</v>
      </c>
      <c r="F5875" t="s">
        <v>557</v>
      </c>
      <c r="G5875">
        <v>3551</v>
      </c>
      <c r="H5875" t="str">
        <f>IF(COUNTIF(Aktiva_företag[FO-nummer],ostolaskut_2025[[#This Row],[Toimittajan Y-tunnus]])&gt;0, "JA", "NEJ")</f>
        <v>NEJ</v>
      </c>
    </row>
    <row r="5876" spans="1:8" x14ac:dyDescent="0.35">
      <c r="A5876" t="s">
        <v>983</v>
      </c>
      <c r="B5876" t="s">
        <v>984</v>
      </c>
      <c r="C5876" s="1">
        <v>522.94000000000005</v>
      </c>
      <c r="D5876">
        <v>31102025</v>
      </c>
      <c r="E5876">
        <v>4390</v>
      </c>
      <c r="F5876" t="s">
        <v>140</v>
      </c>
      <c r="G5876">
        <v>3551</v>
      </c>
      <c r="H5876" t="str">
        <f>IF(COUNTIF(Aktiva_företag[FO-nummer],ostolaskut_2025[[#This Row],[Toimittajan Y-tunnus]])&gt;0, "JA", "NEJ")</f>
        <v>NEJ</v>
      </c>
    </row>
    <row r="5877" spans="1:8" x14ac:dyDescent="0.35">
      <c r="A5877" t="s">
        <v>535</v>
      </c>
      <c r="B5877" t="s">
        <v>536</v>
      </c>
      <c r="C5877" s="1">
        <v>228</v>
      </c>
      <c r="D5877">
        <v>5022025</v>
      </c>
      <c r="E5877">
        <v>4410</v>
      </c>
      <c r="F5877" t="s">
        <v>27</v>
      </c>
      <c r="G5877">
        <v>3901</v>
      </c>
      <c r="H5877" t="str">
        <f>IF(COUNTIF(Aktiva_företag[FO-nummer],ostolaskut_2025[[#This Row],[Toimittajan Y-tunnus]])&gt;0, "JA", "NEJ")</f>
        <v>NEJ</v>
      </c>
    </row>
    <row r="5878" spans="1:8" x14ac:dyDescent="0.35">
      <c r="A5878" t="s">
        <v>535</v>
      </c>
      <c r="B5878" t="s">
        <v>536</v>
      </c>
      <c r="C5878" s="1">
        <v>11.95</v>
      </c>
      <c r="D5878">
        <v>5022025</v>
      </c>
      <c r="E5878">
        <v>4470</v>
      </c>
      <c r="F5878" t="s">
        <v>20</v>
      </c>
      <c r="G5878">
        <v>3901</v>
      </c>
      <c r="H5878" t="str">
        <f>IF(COUNTIF(Aktiva_företag[FO-nummer],ostolaskut_2025[[#This Row],[Toimittajan Y-tunnus]])&gt;0, "JA", "NEJ")</f>
        <v>NEJ</v>
      </c>
    </row>
    <row r="5879" spans="1:8" x14ac:dyDescent="0.35">
      <c r="A5879" t="s">
        <v>1886</v>
      </c>
      <c r="B5879" t="s">
        <v>1887</v>
      </c>
      <c r="C5879" s="1">
        <v>809.56</v>
      </c>
      <c r="D5879">
        <v>30122025</v>
      </c>
      <c r="E5879">
        <v>4340</v>
      </c>
      <c r="F5879" t="s">
        <v>66</v>
      </c>
      <c r="G5879">
        <v>5352</v>
      </c>
      <c r="H5879" t="str">
        <f>IF(COUNTIF(Aktiva_företag[FO-nummer],ostolaskut_2025[[#This Row],[Toimittajan Y-tunnus]])&gt;0, "JA", "NEJ")</f>
        <v>NEJ</v>
      </c>
    </row>
    <row r="5880" spans="1:8" x14ac:dyDescent="0.35">
      <c r="A5880" t="s">
        <v>1886</v>
      </c>
      <c r="B5880" t="s">
        <v>1887</v>
      </c>
      <c r="C5880" s="1">
        <v>39.840000000000003</v>
      </c>
      <c r="D5880">
        <v>30122025</v>
      </c>
      <c r="E5880">
        <v>4340</v>
      </c>
      <c r="F5880" t="s">
        <v>66</v>
      </c>
      <c r="G5880">
        <v>5352</v>
      </c>
      <c r="H5880" t="str">
        <f>IF(COUNTIF(Aktiva_företag[FO-nummer],ostolaskut_2025[[#This Row],[Toimittajan Y-tunnus]])&gt;0, "JA", "NEJ")</f>
        <v>NEJ</v>
      </c>
    </row>
    <row r="5881" spans="1:8" x14ac:dyDescent="0.35">
      <c r="A5881" t="s">
        <v>1886</v>
      </c>
      <c r="B5881" t="s">
        <v>1887</v>
      </c>
      <c r="C5881" s="1">
        <v>94.82</v>
      </c>
      <c r="D5881">
        <v>30122025</v>
      </c>
      <c r="E5881">
        <v>4340</v>
      </c>
      <c r="F5881" t="s">
        <v>66</v>
      </c>
      <c r="G5881">
        <v>5352</v>
      </c>
      <c r="H5881" t="str">
        <f>IF(COUNTIF(Aktiva_företag[FO-nummer],ostolaskut_2025[[#This Row],[Toimittajan Y-tunnus]])&gt;0, "JA", "NEJ")</f>
        <v>NEJ</v>
      </c>
    </row>
    <row r="5882" spans="1:8" x14ac:dyDescent="0.35">
      <c r="A5882" t="s">
        <v>1886</v>
      </c>
      <c r="B5882" t="s">
        <v>1887</v>
      </c>
      <c r="C5882" s="1">
        <v>19.920000000000002</v>
      </c>
      <c r="D5882">
        <v>30122025</v>
      </c>
      <c r="E5882">
        <v>4340</v>
      </c>
      <c r="F5882" t="s">
        <v>66</v>
      </c>
      <c r="G5882">
        <v>5352</v>
      </c>
      <c r="H5882" t="str">
        <f>IF(COUNTIF(Aktiva_företag[FO-nummer],ostolaskut_2025[[#This Row],[Toimittajan Y-tunnus]])&gt;0, "JA", "NEJ")</f>
        <v>NEJ</v>
      </c>
    </row>
    <row r="5883" spans="1:8" x14ac:dyDescent="0.35">
      <c r="A5883" t="s">
        <v>1886</v>
      </c>
      <c r="B5883" t="s">
        <v>1887</v>
      </c>
      <c r="C5883" s="1">
        <v>39.840000000000003</v>
      </c>
      <c r="D5883">
        <v>30122025</v>
      </c>
      <c r="E5883">
        <v>4340</v>
      </c>
      <c r="F5883" t="s">
        <v>66</v>
      </c>
      <c r="G5883">
        <v>5352</v>
      </c>
      <c r="H5883" t="str">
        <f>IF(COUNTIF(Aktiva_företag[FO-nummer],ostolaskut_2025[[#This Row],[Toimittajan Y-tunnus]])&gt;0, "JA", "NEJ")</f>
        <v>NEJ</v>
      </c>
    </row>
    <row r="5884" spans="1:8" x14ac:dyDescent="0.35">
      <c r="A5884" t="s">
        <v>1886</v>
      </c>
      <c r="B5884" t="s">
        <v>1887</v>
      </c>
      <c r="C5884" s="1">
        <v>150.6</v>
      </c>
      <c r="D5884">
        <v>30122025</v>
      </c>
      <c r="E5884">
        <v>4340</v>
      </c>
      <c r="F5884" t="s">
        <v>66</v>
      </c>
      <c r="G5884">
        <v>5352</v>
      </c>
      <c r="H5884" t="str">
        <f>IF(COUNTIF(Aktiva_företag[FO-nummer],ostolaskut_2025[[#This Row],[Toimittajan Y-tunnus]])&gt;0, "JA", "NEJ")</f>
        <v>NEJ</v>
      </c>
    </row>
    <row r="5885" spans="1:8" x14ac:dyDescent="0.35">
      <c r="A5885" t="s">
        <v>1886</v>
      </c>
      <c r="B5885" t="s">
        <v>1887</v>
      </c>
      <c r="C5885" s="1">
        <v>12.75</v>
      </c>
      <c r="D5885">
        <v>30122025</v>
      </c>
      <c r="E5885">
        <v>4340</v>
      </c>
      <c r="F5885" t="s">
        <v>66</v>
      </c>
      <c r="G5885">
        <v>5352</v>
      </c>
      <c r="H5885" t="str">
        <f>IF(COUNTIF(Aktiva_företag[FO-nummer],ostolaskut_2025[[#This Row],[Toimittajan Y-tunnus]])&gt;0, "JA", "NEJ")</f>
        <v>NEJ</v>
      </c>
    </row>
    <row r="5886" spans="1:8" x14ac:dyDescent="0.35">
      <c r="A5886" t="s">
        <v>1886</v>
      </c>
      <c r="B5886" t="s">
        <v>1887</v>
      </c>
      <c r="C5886" s="1">
        <v>79.680000000000007</v>
      </c>
      <c r="D5886">
        <v>30122025</v>
      </c>
      <c r="E5886">
        <v>4340</v>
      </c>
      <c r="F5886" t="s">
        <v>66</v>
      </c>
      <c r="G5886">
        <v>5352</v>
      </c>
      <c r="H5886" t="str">
        <f>IF(COUNTIF(Aktiva_företag[FO-nummer],ostolaskut_2025[[#This Row],[Toimittajan Y-tunnus]])&gt;0, "JA", "NEJ")</f>
        <v>NEJ</v>
      </c>
    </row>
    <row r="5887" spans="1:8" x14ac:dyDescent="0.35">
      <c r="A5887" t="s">
        <v>1886</v>
      </c>
      <c r="B5887" t="s">
        <v>1887</v>
      </c>
      <c r="C5887" s="1">
        <v>39.840000000000003</v>
      </c>
      <c r="D5887">
        <v>30122025</v>
      </c>
      <c r="E5887">
        <v>4340</v>
      </c>
      <c r="F5887" t="s">
        <v>66</v>
      </c>
      <c r="G5887">
        <v>5352</v>
      </c>
      <c r="H5887" t="str">
        <f>IF(COUNTIF(Aktiva_företag[FO-nummer],ostolaskut_2025[[#This Row],[Toimittajan Y-tunnus]])&gt;0, "JA", "NEJ")</f>
        <v>NEJ</v>
      </c>
    </row>
    <row r="5888" spans="1:8" x14ac:dyDescent="0.35">
      <c r="A5888" t="s">
        <v>1886</v>
      </c>
      <c r="B5888" t="s">
        <v>1887</v>
      </c>
      <c r="C5888" s="1">
        <v>82.07</v>
      </c>
      <c r="D5888">
        <v>30122025</v>
      </c>
      <c r="E5888">
        <v>4340</v>
      </c>
      <c r="F5888" t="s">
        <v>66</v>
      </c>
      <c r="G5888">
        <v>5352</v>
      </c>
      <c r="H5888" t="str">
        <f>IF(COUNTIF(Aktiva_företag[FO-nummer],ostolaskut_2025[[#This Row],[Toimittajan Y-tunnus]])&gt;0, "JA", "NEJ")</f>
        <v>NEJ</v>
      </c>
    </row>
    <row r="5889" spans="1:8" x14ac:dyDescent="0.35">
      <c r="A5889" t="s">
        <v>1886</v>
      </c>
      <c r="B5889" t="s">
        <v>1887</v>
      </c>
      <c r="C5889" s="1">
        <v>444.62</v>
      </c>
      <c r="D5889">
        <v>30122025</v>
      </c>
      <c r="E5889">
        <v>4340</v>
      </c>
      <c r="F5889" t="s">
        <v>66</v>
      </c>
      <c r="G5889">
        <v>5352</v>
      </c>
      <c r="H5889" t="str">
        <f>IF(COUNTIF(Aktiva_företag[FO-nummer],ostolaskut_2025[[#This Row],[Toimittajan Y-tunnus]])&gt;0, "JA", "NEJ")</f>
        <v>NEJ</v>
      </c>
    </row>
    <row r="5890" spans="1:8" x14ac:dyDescent="0.35">
      <c r="A5890" t="s">
        <v>1886</v>
      </c>
      <c r="B5890" t="s">
        <v>1887</v>
      </c>
      <c r="C5890" s="1">
        <v>588.84</v>
      </c>
      <c r="D5890">
        <v>30122025</v>
      </c>
      <c r="E5890">
        <v>4340</v>
      </c>
      <c r="F5890" t="s">
        <v>66</v>
      </c>
      <c r="G5890">
        <v>5352</v>
      </c>
      <c r="H5890" t="str">
        <f>IF(COUNTIF(Aktiva_företag[FO-nummer],ostolaskut_2025[[#This Row],[Toimittajan Y-tunnus]])&gt;0, "JA", "NEJ")</f>
        <v>NEJ</v>
      </c>
    </row>
    <row r="5891" spans="1:8" x14ac:dyDescent="0.35">
      <c r="A5891" t="s">
        <v>1886</v>
      </c>
      <c r="B5891" t="s">
        <v>1887</v>
      </c>
      <c r="C5891" s="1">
        <v>772.91</v>
      </c>
      <c r="D5891">
        <v>30122025</v>
      </c>
      <c r="E5891">
        <v>4340</v>
      </c>
      <c r="F5891" t="s">
        <v>66</v>
      </c>
      <c r="G5891">
        <v>5352</v>
      </c>
      <c r="H5891" t="str">
        <f>IF(COUNTIF(Aktiva_företag[FO-nummer],ostolaskut_2025[[#This Row],[Toimittajan Y-tunnus]])&gt;0, "JA", "NEJ")</f>
        <v>NEJ</v>
      </c>
    </row>
    <row r="5892" spans="1:8" x14ac:dyDescent="0.35">
      <c r="A5892" t="s">
        <v>1886</v>
      </c>
      <c r="B5892" t="s">
        <v>1887</v>
      </c>
      <c r="C5892" s="1">
        <v>169.72</v>
      </c>
      <c r="D5892">
        <v>30122025</v>
      </c>
      <c r="E5892">
        <v>4340</v>
      </c>
      <c r="F5892" t="s">
        <v>66</v>
      </c>
      <c r="G5892">
        <v>5352</v>
      </c>
      <c r="H5892" t="str">
        <f>IF(COUNTIF(Aktiva_företag[FO-nummer],ostolaskut_2025[[#This Row],[Toimittajan Y-tunnus]])&gt;0, "JA", "NEJ")</f>
        <v>NEJ</v>
      </c>
    </row>
    <row r="5893" spans="1:8" x14ac:dyDescent="0.35">
      <c r="A5893" t="s">
        <v>1886</v>
      </c>
      <c r="B5893" t="s">
        <v>1887</v>
      </c>
      <c r="C5893" s="1">
        <v>87.65</v>
      </c>
      <c r="D5893">
        <v>30122025</v>
      </c>
      <c r="E5893">
        <v>4340</v>
      </c>
      <c r="F5893" t="s">
        <v>66</v>
      </c>
      <c r="G5893">
        <v>5352</v>
      </c>
      <c r="H5893" t="str">
        <f>IF(COUNTIF(Aktiva_företag[FO-nummer],ostolaskut_2025[[#This Row],[Toimittajan Y-tunnus]])&gt;0, "JA", "NEJ")</f>
        <v>NEJ</v>
      </c>
    </row>
    <row r="5894" spans="1:8" x14ac:dyDescent="0.35">
      <c r="A5894" t="s">
        <v>1886</v>
      </c>
      <c r="B5894" t="s">
        <v>1887</v>
      </c>
      <c r="C5894" s="1">
        <v>51.79</v>
      </c>
      <c r="D5894">
        <v>30122025</v>
      </c>
      <c r="E5894">
        <v>4340</v>
      </c>
      <c r="F5894" t="s">
        <v>66</v>
      </c>
      <c r="G5894">
        <v>5352</v>
      </c>
      <c r="H5894" t="str">
        <f>IF(COUNTIF(Aktiva_företag[FO-nummer],ostolaskut_2025[[#This Row],[Toimittajan Y-tunnus]])&gt;0, "JA", "NEJ")</f>
        <v>NEJ</v>
      </c>
    </row>
    <row r="5895" spans="1:8" x14ac:dyDescent="0.35">
      <c r="A5895" t="s">
        <v>1886</v>
      </c>
      <c r="B5895" t="s">
        <v>1887</v>
      </c>
      <c r="C5895" s="1">
        <v>51.79</v>
      </c>
      <c r="D5895">
        <v>30122025</v>
      </c>
      <c r="E5895">
        <v>4340</v>
      </c>
      <c r="F5895" t="s">
        <v>66</v>
      </c>
      <c r="G5895">
        <v>5352</v>
      </c>
      <c r="H5895" t="str">
        <f>IF(COUNTIF(Aktiva_företag[FO-nummer],ostolaskut_2025[[#This Row],[Toimittajan Y-tunnus]])&gt;0, "JA", "NEJ")</f>
        <v>NEJ</v>
      </c>
    </row>
    <row r="5896" spans="1:8" x14ac:dyDescent="0.35">
      <c r="A5896" t="s">
        <v>1475</v>
      </c>
      <c r="B5896" t="s">
        <v>1476</v>
      </c>
      <c r="C5896" s="1">
        <v>223.94</v>
      </c>
      <c r="D5896">
        <v>26082025</v>
      </c>
      <c r="E5896">
        <v>4410</v>
      </c>
      <c r="F5896" t="s">
        <v>27</v>
      </c>
      <c r="G5896">
        <v>3101</v>
      </c>
      <c r="H5896" t="str">
        <f>IF(COUNTIF(Aktiva_företag[FO-nummer],ostolaskut_2025[[#This Row],[Toimittajan Y-tunnus]])&gt;0, "JA", "NEJ")</f>
        <v>NEJ</v>
      </c>
    </row>
    <row r="5897" spans="1:8" x14ac:dyDescent="0.35">
      <c r="A5897" t="s">
        <v>1475</v>
      </c>
      <c r="B5897" t="s">
        <v>1476</v>
      </c>
      <c r="C5897" s="1">
        <v>344.71</v>
      </c>
      <c r="D5897">
        <v>26082025</v>
      </c>
      <c r="E5897">
        <v>4440</v>
      </c>
      <c r="F5897" t="s">
        <v>108</v>
      </c>
      <c r="G5897">
        <v>3101</v>
      </c>
      <c r="H5897" t="str">
        <f>IF(COUNTIF(Aktiva_företag[FO-nummer],ostolaskut_2025[[#This Row],[Toimittajan Y-tunnus]])&gt;0, "JA", "NEJ")</f>
        <v>NEJ</v>
      </c>
    </row>
    <row r="5898" spans="1:8" x14ac:dyDescent="0.35">
      <c r="A5898" t="s">
        <v>277</v>
      </c>
      <c r="B5898" t="s">
        <v>278</v>
      </c>
      <c r="C5898" s="1">
        <v>37.450000000000003</v>
      </c>
      <c r="D5898">
        <v>17012025</v>
      </c>
      <c r="E5898">
        <v>4600</v>
      </c>
      <c r="F5898" t="s">
        <v>120</v>
      </c>
      <c r="G5898">
        <v>5352</v>
      </c>
      <c r="H5898" t="str">
        <f>IF(COUNTIF(Aktiva_företag[FO-nummer],ostolaskut_2025[[#This Row],[Toimittajan Y-tunnus]])&gt;0, "JA", "NEJ")</f>
        <v>NEJ</v>
      </c>
    </row>
    <row r="5899" spans="1:8" x14ac:dyDescent="0.35">
      <c r="A5899" t="s">
        <v>1864</v>
      </c>
      <c r="B5899" t="s">
        <v>1865</v>
      </c>
      <c r="C5899" s="1">
        <v>318.73</v>
      </c>
      <c r="D5899">
        <v>22122025</v>
      </c>
      <c r="E5899">
        <v>4470</v>
      </c>
      <c r="F5899" t="s">
        <v>20</v>
      </c>
      <c r="G5899">
        <v>3901</v>
      </c>
      <c r="H5899" t="str">
        <f>IF(COUNTIF(Aktiva_företag[FO-nummer],ostolaskut_2025[[#This Row],[Toimittajan Y-tunnus]])&gt;0, "JA", "NEJ")</f>
        <v>NEJ</v>
      </c>
    </row>
    <row r="5900" spans="1:8" x14ac:dyDescent="0.35">
      <c r="A5900" t="s">
        <v>1692</v>
      </c>
      <c r="B5900" t="s">
        <v>1693</v>
      </c>
      <c r="C5900" s="1">
        <v>6183.35</v>
      </c>
      <c r="D5900">
        <v>29102025</v>
      </c>
      <c r="E5900">
        <v>1130</v>
      </c>
      <c r="F5900" t="s">
        <v>376</v>
      </c>
      <c r="G5900">
        <v>4601</v>
      </c>
      <c r="H5900" t="str">
        <f>IF(COUNTIF(Aktiva_företag[FO-nummer],ostolaskut_2025[[#This Row],[Toimittajan Y-tunnus]])&gt;0, "JA", "NEJ")</f>
        <v>NEJ</v>
      </c>
    </row>
    <row r="5901" spans="1:8" x14ac:dyDescent="0.35">
      <c r="A5901" t="s">
        <v>300</v>
      </c>
      <c r="B5901" t="s">
        <v>301</v>
      </c>
      <c r="C5901" s="1">
        <v>3657.31</v>
      </c>
      <c r="D5901">
        <v>21012025</v>
      </c>
      <c r="E5901">
        <v>4470</v>
      </c>
      <c r="F5901" t="s">
        <v>20</v>
      </c>
      <c r="G5901">
        <v>5551</v>
      </c>
      <c r="H5901" t="str">
        <f>IF(COUNTIF(Aktiva_företag[FO-nummer],ostolaskut_2025[[#This Row],[Toimittajan Y-tunnus]])&gt;0, "JA", "NEJ")</f>
        <v>NEJ</v>
      </c>
    </row>
    <row r="5902" spans="1:8" x14ac:dyDescent="0.35">
      <c r="A5902" t="s">
        <v>300</v>
      </c>
      <c r="B5902" t="s">
        <v>301</v>
      </c>
      <c r="C5902" s="1">
        <v>1020</v>
      </c>
      <c r="D5902">
        <v>18062025</v>
      </c>
      <c r="E5902">
        <v>4470</v>
      </c>
      <c r="F5902" t="s">
        <v>20</v>
      </c>
      <c r="G5902">
        <v>5551</v>
      </c>
      <c r="H5902" t="str">
        <f>IF(COUNTIF(Aktiva_företag[FO-nummer],ostolaskut_2025[[#This Row],[Toimittajan Y-tunnus]])&gt;0, "JA", "NEJ")</f>
        <v>NEJ</v>
      </c>
    </row>
    <row r="5903" spans="1:8" x14ac:dyDescent="0.35">
      <c r="A5903" t="s">
        <v>300</v>
      </c>
      <c r="B5903" t="s">
        <v>301</v>
      </c>
      <c r="C5903" s="1">
        <v>11971.94</v>
      </c>
      <c r="D5903">
        <v>18062025</v>
      </c>
      <c r="E5903">
        <v>4470</v>
      </c>
      <c r="F5903" t="s">
        <v>20</v>
      </c>
      <c r="G5903">
        <v>5551</v>
      </c>
      <c r="H5903" t="str">
        <f>IF(COUNTIF(Aktiva_företag[FO-nummer],ostolaskut_2025[[#This Row],[Toimittajan Y-tunnus]])&gt;0, "JA", "NEJ")</f>
        <v>NEJ</v>
      </c>
    </row>
    <row r="5904" spans="1:8" x14ac:dyDescent="0.35">
      <c r="A5904" t="s">
        <v>1399</v>
      </c>
      <c r="B5904" t="s">
        <v>1400</v>
      </c>
      <c r="C5904" s="1">
        <v>767.26</v>
      </c>
      <c r="D5904">
        <v>18072025</v>
      </c>
      <c r="E5904">
        <v>4390</v>
      </c>
      <c r="F5904" t="s">
        <v>140</v>
      </c>
      <c r="G5904">
        <v>3551</v>
      </c>
      <c r="H5904" t="str">
        <f>IF(COUNTIF(Aktiva_företag[FO-nummer],ostolaskut_2025[[#This Row],[Toimittajan Y-tunnus]])&gt;0, "JA", "NEJ")</f>
        <v>NEJ</v>
      </c>
    </row>
    <row r="5905" spans="1:8" x14ac:dyDescent="0.35">
      <c r="A5905" t="s">
        <v>1399</v>
      </c>
      <c r="B5905" t="s">
        <v>1400</v>
      </c>
      <c r="C5905" s="1">
        <v>564.85</v>
      </c>
      <c r="D5905">
        <v>31102025</v>
      </c>
      <c r="E5905">
        <v>4400</v>
      </c>
      <c r="F5905" t="s">
        <v>111</v>
      </c>
      <c r="G5905">
        <v>3551</v>
      </c>
      <c r="H5905" t="str">
        <f>IF(COUNTIF(Aktiva_företag[FO-nummer],ostolaskut_2025[[#This Row],[Toimittajan Y-tunnus]])&gt;0, "JA", "NEJ")</f>
        <v>NEJ</v>
      </c>
    </row>
    <row r="5906" spans="1:8" x14ac:dyDescent="0.35">
      <c r="A5906" t="s">
        <v>1227</v>
      </c>
      <c r="B5906" t="s">
        <v>1228</v>
      </c>
      <c r="C5906" s="1">
        <v>5530</v>
      </c>
      <c r="D5906">
        <v>27052025</v>
      </c>
      <c r="E5906">
        <v>1130</v>
      </c>
      <c r="F5906" t="s">
        <v>376</v>
      </c>
      <c r="G5906">
        <v>4601</v>
      </c>
      <c r="H5906" t="str">
        <f>IF(COUNTIF(Aktiva_företag[FO-nummer],ostolaskut_2025[[#This Row],[Toimittajan Y-tunnus]])&gt;0, "JA", "NEJ")</f>
        <v>NEJ</v>
      </c>
    </row>
    <row r="5907" spans="1:8" x14ac:dyDescent="0.35">
      <c r="A5907" t="s">
        <v>665</v>
      </c>
      <c r="B5907" t="s">
        <v>666</v>
      </c>
      <c r="C5907" s="1">
        <v>700</v>
      </c>
      <c r="D5907">
        <v>19022025</v>
      </c>
      <c r="E5907">
        <v>4342</v>
      </c>
      <c r="F5907" t="s">
        <v>22</v>
      </c>
      <c r="G5907">
        <v>5551</v>
      </c>
      <c r="H5907" t="str">
        <f>IF(COUNTIF(Aktiva_företag[FO-nummer],ostolaskut_2025[[#This Row],[Toimittajan Y-tunnus]])&gt;0, "JA", "NEJ")</f>
        <v>NEJ</v>
      </c>
    </row>
    <row r="5908" spans="1:8" x14ac:dyDescent="0.35">
      <c r="A5908" t="s">
        <v>1904</v>
      </c>
      <c r="B5908" t="s">
        <v>1905</v>
      </c>
      <c r="C5908" s="1">
        <v>220</v>
      </c>
      <c r="D5908">
        <v>31122025</v>
      </c>
      <c r="E5908">
        <v>4440</v>
      </c>
      <c r="F5908" t="s">
        <v>108</v>
      </c>
      <c r="G5908">
        <v>5501</v>
      </c>
      <c r="H5908" t="str">
        <f>IF(COUNTIF(Aktiva_företag[FO-nummer],ostolaskut_2025[[#This Row],[Toimittajan Y-tunnus]])&gt;0, "JA", "NEJ")</f>
        <v>NEJ</v>
      </c>
    </row>
    <row r="5909" spans="1:8" x14ac:dyDescent="0.35">
      <c r="A5909" t="s">
        <v>927</v>
      </c>
      <c r="B5909" t="s">
        <v>928</v>
      </c>
      <c r="C5909" s="1">
        <v>554</v>
      </c>
      <c r="D5909">
        <v>1042025</v>
      </c>
      <c r="E5909">
        <v>4470</v>
      </c>
      <c r="F5909" t="s">
        <v>20</v>
      </c>
      <c r="G5909">
        <v>3251</v>
      </c>
      <c r="H5909" t="str">
        <f>IF(COUNTIF(Aktiva_företag[FO-nummer],ostolaskut_2025[[#This Row],[Toimittajan Y-tunnus]])&gt;0, "JA", "NEJ")</f>
        <v>NEJ</v>
      </c>
    </row>
    <row r="5910" spans="1:8" x14ac:dyDescent="0.35">
      <c r="A5910" t="s">
        <v>927</v>
      </c>
      <c r="B5910" t="s">
        <v>928</v>
      </c>
      <c r="C5910" s="1">
        <v>554</v>
      </c>
      <c r="D5910">
        <v>6052025</v>
      </c>
      <c r="E5910">
        <v>4470</v>
      </c>
      <c r="F5910" t="s">
        <v>20</v>
      </c>
      <c r="G5910">
        <v>3251</v>
      </c>
      <c r="H5910" t="str">
        <f>IF(COUNTIF(Aktiva_företag[FO-nummer],ostolaskut_2025[[#This Row],[Toimittajan Y-tunnus]])&gt;0, "JA", "NEJ")</f>
        <v>NEJ</v>
      </c>
    </row>
    <row r="5911" spans="1:8" x14ac:dyDescent="0.35">
      <c r="A5911" t="s">
        <v>1239</v>
      </c>
      <c r="B5911" t="s">
        <v>1240</v>
      </c>
      <c r="C5911" s="1">
        <v>711</v>
      </c>
      <c r="D5911">
        <v>28052025</v>
      </c>
      <c r="E5911">
        <v>4344</v>
      </c>
      <c r="F5911" t="s">
        <v>60</v>
      </c>
      <c r="G5911">
        <v>3501</v>
      </c>
      <c r="H5911" t="str">
        <f>IF(COUNTIF(Aktiva_företag[FO-nummer],ostolaskut_2025[[#This Row],[Toimittajan Y-tunnus]])&gt;0, "JA", "NEJ")</f>
        <v>NEJ</v>
      </c>
    </row>
    <row r="5912" spans="1:8" x14ac:dyDescent="0.35">
      <c r="A5912" t="s">
        <v>1239</v>
      </c>
      <c r="B5912" t="s">
        <v>1240</v>
      </c>
      <c r="C5912" s="1">
        <v>355</v>
      </c>
      <c r="D5912">
        <v>22092025</v>
      </c>
      <c r="E5912">
        <v>4344</v>
      </c>
      <c r="F5912" t="s">
        <v>60</v>
      </c>
      <c r="G5912">
        <v>3501</v>
      </c>
      <c r="H5912" t="str">
        <f>IF(COUNTIF(Aktiva_företag[FO-nummer],ostolaskut_2025[[#This Row],[Toimittajan Y-tunnus]])&gt;0, "JA", "NEJ")</f>
        <v>NEJ</v>
      </c>
    </row>
    <row r="5913" spans="1:8" x14ac:dyDescent="0.35">
      <c r="A5913" t="s">
        <v>1107</v>
      </c>
      <c r="B5913" t="s">
        <v>1108</v>
      </c>
      <c r="C5913" s="1">
        <v>3329.41</v>
      </c>
      <c r="D5913">
        <v>6052025</v>
      </c>
      <c r="E5913">
        <v>4600</v>
      </c>
      <c r="F5913" t="s">
        <v>120</v>
      </c>
      <c r="G5913">
        <v>1101</v>
      </c>
      <c r="H5913" t="str">
        <f>IF(COUNTIF(Aktiva_företag[FO-nummer],ostolaskut_2025[[#This Row],[Toimittajan Y-tunnus]])&gt;0, "JA", "NEJ")</f>
        <v>NEJ</v>
      </c>
    </row>
    <row r="5914" spans="1:8" x14ac:dyDescent="0.35">
      <c r="A5914" t="s">
        <v>1765</v>
      </c>
      <c r="B5914" t="s">
        <v>1766</v>
      </c>
      <c r="C5914" s="1">
        <v>35</v>
      </c>
      <c r="D5914">
        <v>26112025</v>
      </c>
      <c r="E5914">
        <v>4840</v>
      </c>
      <c r="F5914" t="s">
        <v>143</v>
      </c>
      <c r="G5914">
        <v>3251</v>
      </c>
      <c r="H5914" t="str">
        <f>IF(COUNTIF(Aktiva_företag[FO-nummer],ostolaskut_2025[[#This Row],[Toimittajan Y-tunnus]])&gt;0, "JA", "NEJ")</f>
        <v>NEJ</v>
      </c>
    </row>
    <row r="5915" spans="1:8" x14ac:dyDescent="0.35">
      <c r="A5915" t="s">
        <v>523</v>
      </c>
      <c r="B5915" t="s">
        <v>524</v>
      </c>
      <c r="C5915" s="1">
        <v>158.88</v>
      </c>
      <c r="D5915">
        <v>31012025</v>
      </c>
      <c r="E5915">
        <v>4420</v>
      </c>
      <c r="F5915" t="s">
        <v>112</v>
      </c>
      <c r="G5915">
        <v>3501</v>
      </c>
      <c r="H5915" t="str">
        <f>IF(COUNTIF(Aktiva_företag[FO-nummer],ostolaskut_2025[[#This Row],[Toimittajan Y-tunnus]])&gt;0, "JA", "NEJ")</f>
        <v>NEJ</v>
      </c>
    </row>
    <row r="5916" spans="1:8" x14ac:dyDescent="0.35">
      <c r="A5916" t="s">
        <v>523</v>
      </c>
      <c r="B5916" t="s">
        <v>524</v>
      </c>
      <c r="C5916" s="1">
        <v>119.16</v>
      </c>
      <c r="D5916">
        <v>31012025</v>
      </c>
      <c r="E5916">
        <v>4420</v>
      </c>
      <c r="F5916" t="s">
        <v>112</v>
      </c>
      <c r="G5916">
        <v>3501</v>
      </c>
      <c r="H5916" t="str">
        <f>IF(COUNTIF(Aktiva_företag[FO-nummer],ostolaskut_2025[[#This Row],[Toimittajan Y-tunnus]])&gt;0, "JA", "NEJ")</f>
        <v>NEJ</v>
      </c>
    </row>
    <row r="5917" spans="1:8" x14ac:dyDescent="0.35">
      <c r="A5917" t="s">
        <v>523</v>
      </c>
      <c r="B5917" t="s">
        <v>524</v>
      </c>
      <c r="C5917" s="1">
        <v>75.78</v>
      </c>
      <c r="D5917">
        <v>31012025</v>
      </c>
      <c r="E5917">
        <v>4420</v>
      </c>
      <c r="F5917" t="s">
        <v>112</v>
      </c>
      <c r="G5917">
        <v>3501</v>
      </c>
      <c r="H5917" t="str">
        <f>IF(COUNTIF(Aktiva_företag[FO-nummer],ostolaskut_2025[[#This Row],[Toimittajan Y-tunnus]])&gt;0, "JA", "NEJ")</f>
        <v>NEJ</v>
      </c>
    </row>
    <row r="5918" spans="1:8" x14ac:dyDescent="0.35">
      <c r="A5918" t="s">
        <v>523</v>
      </c>
      <c r="B5918" t="s">
        <v>524</v>
      </c>
      <c r="C5918" s="1">
        <v>119.16</v>
      </c>
      <c r="D5918">
        <v>28022025</v>
      </c>
      <c r="E5918">
        <v>4420</v>
      </c>
      <c r="F5918" t="s">
        <v>112</v>
      </c>
      <c r="G5918">
        <v>3501</v>
      </c>
      <c r="H5918" t="str">
        <f>IF(COUNTIF(Aktiva_företag[FO-nummer],ostolaskut_2025[[#This Row],[Toimittajan Y-tunnus]])&gt;0, "JA", "NEJ")</f>
        <v>NEJ</v>
      </c>
    </row>
    <row r="5919" spans="1:8" x14ac:dyDescent="0.35">
      <c r="A5919" t="s">
        <v>523</v>
      </c>
      <c r="B5919" t="s">
        <v>524</v>
      </c>
      <c r="C5919" s="1">
        <v>158.88</v>
      </c>
      <c r="D5919">
        <v>28022025</v>
      </c>
      <c r="E5919">
        <v>4420</v>
      </c>
      <c r="F5919" t="s">
        <v>112</v>
      </c>
      <c r="G5919">
        <v>3501</v>
      </c>
      <c r="H5919" t="str">
        <f>IF(COUNTIF(Aktiva_företag[FO-nummer],ostolaskut_2025[[#This Row],[Toimittajan Y-tunnus]])&gt;0, "JA", "NEJ")</f>
        <v>NEJ</v>
      </c>
    </row>
    <row r="5920" spans="1:8" x14ac:dyDescent="0.35">
      <c r="A5920" t="s">
        <v>523</v>
      </c>
      <c r="B5920" t="s">
        <v>524</v>
      </c>
      <c r="C5920" s="1">
        <v>75.78</v>
      </c>
      <c r="D5920">
        <v>28022025</v>
      </c>
      <c r="E5920">
        <v>4420</v>
      </c>
      <c r="F5920" t="s">
        <v>112</v>
      </c>
      <c r="G5920">
        <v>3501</v>
      </c>
      <c r="H5920" t="str">
        <f>IF(COUNTIF(Aktiva_företag[FO-nummer],ostolaskut_2025[[#This Row],[Toimittajan Y-tunnus]])&gt;0, "JA", "NEJ")</f>
        <v>NEJ</v>
      </c>
    </row>
    <row r="5921" spans="1:8" x14ac:dyDescent="0.35">
      <c r="A5921" t="s">
        <v>523</v>
      </c>
      <c r="B5921" t="s">
        <v>524</v>
      </c>
      <c r="C5921" s="1">
        <v>39.72</v>
      </c>
      <c r="D5921">
        <v>28022025</v>
      </c>
      <c r="E5921">
        <v>4420</v>
      </c>
      <c r="F5921" t="s">
        <v>112</v>
      </c>
      <c r="G5921">
        <v>3501</v>
      </c>
      <c r="H5921" t="str">
        <f>IF(COUNTIF(Aktiva_företag[FO-nummer],ostolaskut_2025[[#This Row],[Toimittajan Y-tunnus]])&gt;0, "JA", "NEJ")</f>
        <v>NEJ</v>
      </c>
    </row>
    <row r="5922" spans="1:8" x14ac:dyDescent="0.35">
      <c r="A5922" t="s">
        <v>523</v>
      </c>
      <c r="B5922" t="s">
        <v>524</v>
      </c>
      <c r="C5922" s="1">
        <v>158.88</v>
      </c>
      <c r="D5922">
        <v>31032025</v>
      </c>
      <c r="E5922">
        <v>4420</v>
      </c>
      <c r="F5922" t="s">
        <v>112</v>
      </c>
      <c r="G5922">
        <v>3501</v>
      </c>
      <c r="H5922" t="str">
        <f>IF(COUNTIF(Aktiva_företag[FO-nummer],ostolaskut_2025[[#This Row],[Toimittajan Y-tunnus]])&gt;0, "JA", "NEJ")</f>
        <v>NEJ</v>
      </c>
    </row>
    <row r="5923" spans="1:8" x14ac:dyDescent="0.35">
      <c r="A5923" t="s">
        <v>523</v>
      </c>
      <c r="B5923" t="s">
        <v>524</v>
      </c>
      <c r="C5923" s="1">
        <v>39.72</v>
      </c>
      <c r="D5923">
        <v>31032025</v>
      </c>
      <c r="E5923">
        <v>4420</v>
      </c>
      <c r="F5923" t="s">
        <v>112</v>
      </c>
      <c r="G5923">
        <v>3501</v>
      </c>
      <c r="H5923" t="str">
        <f>IF(COUNTIF(Aktiva_företag[FO-nummer],ostolaskut_2025[[#This Row],[Toimittajan Y-tunnus]])&gt;0, "JA", "NEJ")</f>
        <v>NEJ</v>
      </c>
    </row>
    <row r="5924" spans="1:8" x14ac:dyDescent="0.35">
      <c r="A5924" t="s">
        <v>523</v>
      </c>
      <c r="B5924" t="s">
        <v>524</v>
      </c>
      <c r="C5924" s="1">
        <v>119.16</v>
      </c>
      <c r="D5924">
        <v>31032025</v>
      </c>
      <c r="E5924">
        <v>4420</v>
      </c>
      <c r="F5924" t="s">
        <v>112</v>
      </c>
      <c r="G5924">
        <v>3501</v>
      </c>
      <c r="H5924" t="str">
        <f>IF(COUNTIF(Aktiva_företag[FO-nummer],ostolaskut_2025[[#This Row],[Toimittajan Y-tunnus]])&gt;0, "JA", "NEJ")</f>
        <v>NEJ</v>
      </c>
    </row>
    <row r="5925" spans="1:8" x14ac:dyDescent="0.35">
      <c r="A5925" t="s">
        <v>523</v>
      </c>
      <c r="B5925" t="s">
        <v>524</v>
      </c>
      <c r="C5925" s="1">
        <v>75.78</v>
      </c>
      <c r="D5925">
        <v>31032025</v>
      </c>
      <c r="E5925">
        <v>4420</v>
      </c>
      <c r="F5925" t="s">
        <v>112</v>
      </c>
      <c r="G5925">
        <v>3501</v>
      </c>
      <c r="H5925" t="str">
        <f>IF(COUNTIF(Aktiva_företag[FO-nummer],ostolaskut_2025[[#This Row],[Toimittajan Y-tunnus]])&gt;0, "JA", "NEJ")</f>
        <v>NEJ</v>
      </c>
    </row>
    <row r="5926" spans="1:8" x14ac:dyDescent="0.35">
      <c r="A5926" t="s">
        <v>523</v>
      </c>
      <c r="B5926" t="s">
        <v>524</v>
      </c>
      <c r="C5926" s="1">
        <v>99.3</v>
      </c>
      <c r="D5926">
        <v>30042025</v>
      </c>
      <c r="E5926">
        <v>4420</v>
      </c>
      <c r="F5926" t="s">
        <v>112</v>
      </c>
      <c r="G5926">
        <v>3501</v>
      </c>
      <c r="H5926" t="str">
        <f>IF(COUNTIF(Aktiva_företag[FO-nummer],ostolaskut_2025[[#This Row],[Toimittajan Y-tunnus]])&gt;0, "JA", "NEJ")</f>
        <v>NEJ</v>
      </c>
    </row>
    <row r="5927" spans="1:8" x14ac:dyDescent="0.35">
      <c r="A5927" t="s">
        <v>523</v>
      </c>
      <c r="B5927" t="s">
        <v>524</v>
      </c>
      <c r="C5927" s="1">
        <v>29.79</v>
      </c>
      <c r="D5927">
        <v>30042025</v>
      </c>
      <c r="E5927">
        <v>4420</v>
      </c>
      <c r="F5927" t="s">
        <v>112</v>
      </c>
      <c r="G5927">
        <v>3501</v>
      </c>
      <c r="H5927" t="str">
        <f>IF(COUNTIF(Aktiva_företag[FO-nummer],ostolaskut_2025[[#This Row],[Toimittajan Y-tunnus]])&gt;0, "JA", "NEJ")</f>
        <v>NEJ</v>
      </c>
    </row>
    <row r="5928" spans="1:8" x14ac:dyDescent="0.35">
      <c r="A5928" t="s">
        <v>523</v>
      </c>
      <c r="B5928" t="s">
        <v>524</v>
      </c>
      <c r="C5928" s="1">
        <v>75.78</v>
      </c>
      <c r="D5928">
        <v>30042025</v>
      </c>
      <c r="E5928">
        <v>4420</v>
      </c>
      <c r="F5928" t="s">
        <v>112</v>
      </c>
      <c r="G5928">
        <v>3501</v>
      </c>
      <c r="H5928" t="str">
        <f>IF(COUNTIF(Aktiva_företag[FO-nummer],ostolaskut_2025[[#This Row],[Toimittajan Y-tunnus]])&gt;0, "JA", "NEJ")</f>
        <v>NEJ</v>
      </c>
    </row>
    <row r="5929" spans="1:8" x14ac:dyDescent="0.35">
      <c r="A5929" t="s">
        <v>523</v>
      </c>
      <c r="B5929" t="s">
        <v>524</v>
      </c>
      <c r="C5929" s="1">
        <v>79.44</v>
      </c>
      <c r="D5929">
        <v>30042025</v>
      </c>
      <c r="E5929">
        <v>4420</v>
      </c>
      <c r="F5929" t="s">
        <v>112</v>
      </c>
      <c r="G5929">
        <v>3501</v>
      </c>
      <c r="H5929" t="str">
        <f>IF(COUNTIF(Aktiva_företag[FO-nummer],ostolaskut_2025[[#This Row],[Toimittajan Y-tunnus]])&gt;0, "JA", "NEJ")</f>
        <v>NEJ</v>
      </c>
    </row>
    <row r="5930" spans="1:8" x14ac:dyDescent="0.35">
      <c r="A5930" t="s">
        <v>523</v>
      </c>
      <c r="B5930" t="s">
        <v>524</v>
      </c>
      <c r="C5930" s="1">
        <v>139.02000000000001</v>
      </c>
      <c r="D5930">
        <v>31052025</v>
      </c>
      <c r="E5930">
        <v>4420</v>
      </c>
      <c r="F5930" t="s">
        <v>112</v>
      </c>
      <c r="G5930">
        <v>3501</v>
      </c>
      <c r="H5930" t="str">
        <f>IF(COUNTIF(Aktiva_företag[FO-nummer],ostolaskut_2025[[#This Row],[Toimittajan Y-tunnus]])&gt;0, "JA", "NEJ")</f>
        <v>NEJ</v>
      </c>
    </row>
    <row r="5931" spans="1:8" x14ac:dyDescent="0.35">
      <c r="A5931" t="s">
        <v>523</v>
      </c>
      <c r="B5931" t="s">
        <v>524</v>
      </c>
      <c r="C5931" s="1">
        <v>109.23</v>
      </c>
      <c r="D5931">
        <v>31052025</v>
      </c>
      <c r="E5931">
        <v>4420</v>
      </c>
      <c r="F5931" t="s">
        <v>112</v>
      </c>
      <c r="G5931">
        <v>3501</v>
      </c>
      <c r="H5931" t="str">
        <f>IF(COUNTIF(Aktiva_företag[FO-nummer],ostolaskut_2025[[#This Row],[Toimittajan Y-tunnus]])&gt;0, "JA", "NEJ")</f>
        <v>NEJ</v>
      </c>
    </row>
    <row r="5932" spans="1:8" x14ac:dyDescent="0.35">
      <c r="A5932" t="s">
        <v>523</v>
      </c>
      <c r="B5932" t="s">
        <v>524</v>
      </c>
      <c r="C5932" s="1">
        <v>39.72</v>
      </c>
      <c r="D5932">
        <v>31052025</v>
      </c>
      <c r="E5932">
        <v>4420</v>
      </c>
      <c r="F5932" t="s">
        <v>112</v>
      </c>
      <c r="G5932">
        <v>3501</v>
      </c>
      <c r="H5932" t="str">
        <f>IF(COUNTIF(Aktiva_företag[FO-nummer],ostolaskut_2025[[#This Row],[Toimittajan Y-tunnus]])&gt;0, "JA", "NEJ")</f>
        <v>NEJ</v>
      </c>
    </row>
    <row r="5933" spans="1:8" x14ac:dyDescent="0.35">
      <c r="A5933" t="s">
        <v>523</v>
      </c>
      <c r="B5933" t="s">
        <v>524</v>
      </c>
      <c r="C5933" s="1">
        <v>75.78</v>
      </c>
      <c r="D5933">
        <v>31052025</v>
      </c>
      <c r="E5933">
        <v>4420</v>
      </c>
      <c r="F5933" t="s">
        <v>112</v>
      </c>
      <c r="G5933">
        <v>3501</v>
      </c>
      <c r="H5933" t="str">
        <f>IF(COUNTIF(Aktiva_företag[FO-nummer],ostolaskut_2025[[#This Row],[Toimittajan Y-tunnus]])&gt;0, "JA", "NEJ")</f>
        <v>NEJ</v>
      </c>
    </row>
    <row r="5934" spans="1:8" x14ac:dyDescent="0.35">
      <c r="A5934" t="s">
        <v>523</v>
      </c>
      <c r="B5934" t="s">
        <v>524</v>
      </c>
      <c r="C5934" s="1">
        <v>158.88</v>
      </c>
      <c r="D5934">
        <v>30062025</v>
      </c>
      <c r="E5934">
        <v>4420</v>
      </c>
      <c r="F5934" t="s">
        <v>112</v>
      </c>
      <c r="G5934">
        <v>3501</v>
      </c>
      <c r="H5934" t="str">
        <f>IF(COUNTIF(Aktiva_företag[FO-nummer],ostolaskut_2025[[#This Row],[Toimittajan Y-tunnus]])&gt;0, "JA", "NEJ")</f>
        <v>NEJ</v>
      </c>
    </row>
    <row r="5935" spans="1:8" x14ac:dyDescent="0.35">
      <c r="A5935" t="s">
        <v>523</v>
      </c>
      <c r="B5935" t="s">
        <v>524</v>
      </c>
      <c r="C5935" s="1">
        <v>75.78</v>
      </c>
      <c r="D5935">
        <v>30062025</v>
      </c>
      <c r="E5935">
        <v>4420</v>
      </c>
      <c r="F5935" t="s">
        <v>112</v>
      </c>
      <c r="G5935">
        <v>3501</v>
      </c>
      <c r="H5935" t="str">
        <f>IF(COUNTIF(Aktiva_företag[FO-nummer],ostolaskut_2025[[#This Row],[Toimittajan Y-tunnus]])&gt;0, "JA", "NEJ")</f>
        <v>NEJ</v>
      </c>
    </row>
    <row r="5936" spans="1:8" x14ac:dyDescent="0.35">
      <c r="A5936" t="s">
        <v>523</v>
      </c>
      <c r="B5936" t="s">
        <v>524</v>
      </c>
      <c r="C5936" s="1">
        <v>39.72</v>
      </c>
      <c r="D5936">
        <v>30062025</v>
      </c>
      <c r="E5936">
        <v>4420</v>
      </c>
      <c r="F5936" t="s">
        <v>112</v>
      </c>
      <c r="G5936">
        <v>3501</v>
      </c>
      <c r="H5936" t="str">
        <f>IF(COUNTIF(Aktiva_företag[FO-nummer],ostolaskut_2025[[#This Row],[Toimittajan Y-tunnus]])&gt;0, "JA", "NEJ")</f>
        <v>NEJ</v>
      </c>
    </row>
    <row r="5937" spans="1:8" x14ac:dyDescent="0.35">
      <c r="A5937" t="s">
        <v>523</v>
      </c>
      <c r="B5937" t="s">
        <v>524</v>
      </c>
      <c r="C5937" s="1">
        <v>119.16</v>
      </c>
      <c r="D5937">
        <v>30062025</v>
      </c>
      <c r="E5937">
        <v>4420</v>
      </c>
      <c r="F5937" t="s">
        <v>112</v>
      </c>
      <c r="G5937">
        <v>3501</v>
      </c>
      <c r="H5937" t="str">
        <f>IF(COUNTIF(Aktiva_företag[FO-nummer],ostolaskut_2025[[#This Row],[Toimittajan Y-tunnus]])&gt;0, "JA", "NEJ")</f>
        <v>NEJ</v>
      </c>
    </row>
    <row r="5938" spans="1:8" x14ac:dyDescent="0.35">
      <c r="A5938" t="s">
        <v>523</v>
      </c>
      <c r="B5938" t="s">
        <v>524</v>
      </c>
      <c r="C5938" s="1">
        <v>148.94999999999999</v>
      </c>
      <c r="D5938">
        <v>31072025</v>
      </c>
      <c r="E5938">
        <v>4420</v>
      </c>
      <c r="F5938" t="s">
        <v>112</v>
      </c>
      <c r="G5938">
        <v>3501</v>
      </c>
      <c r="H5938" t="str">
        <f>IF(COUNTIF(Aktiva_företag[FO-nummer],ostolaskut_2025[[#This Row],[Toimittajan Y-tunnus]])&gt;0, "JA", "NEJ")</f>
        <v>NEJ</v>
      </c>
    </row>
    <row r="5939" spans="1:8" x14ac:dyDescent="0.35">
      <c r="A5939" t="s">
        <v>523</v>
      </c>
      <c r="B5939" t="s">
        <v>524</v>
      </c>
      <c r="C5939" s="1">
        <v>198.6</v>
      </c>
      <c r="D5939">
        <v>31072025</v>
      </c>
      <c r="E5939">
        <v>4420</v>
      </c>
      <c r="F5939" t="s">
        <v>112</v>
      </c>
      <c r="G5939">
        <v>3501</v>
      </c>
      <c r="H5939" t="str">
        <f>IF(COUNTIF(Aktiva_företag[FO-nummer],ostolaskut_2025[[#This Row],[Toimittajan Y-tunnus]])&gt;0, "JA", "NEJ")</f>
        <v>NEJ</v>
      </c>
    </row>
    <row r="5940" spans="1:8" x14ac:dyDescent="0.35">
      <c r="A5940" t="s">
        <v>523</v>
      </c>
      <c r="B5940" t="s">
        <v>524</v>
      </c>
      <c r="C5940" s="1">
        <v>75.78</v>
      </c>
      <c r="D5940">
        <v>31072025</v>
      </c>
      <c r="E5940">
        <v>4420</v>
      </c>
      <c r="F5940" t="s">
        <v>112</v>
      </c>
      <c r="G5940">
        <v>3501</v>
      </c>
      <c r="H5940" t="str">
        <f>IF(COUNTIF(Aktiva_företag[FO-nummer],ostolaskut_2025[[#This Row],[Toimittajan Y-tunnus]])&gt;0, "JA", "NEJ")</f>
        <v>NEJ</v>
      </c>
    </row>
    <row r="5941" spans="1:8" x14ac:dyDescent="0.35">
      <c r="A5941" t="s">
        <v>523</v>
      </c>
      <c r="B5941" t="s">
        <v>524</v>
      </c>
      <c r="C5941" s="1">
        <v>49.65</v>
      </c>
      <c r="D5941">
        <v>31072025</v>
      </c>
      <c r="E5941">
        <v>4420</v>
      </c>
      <c r="F5941" t="s">
        <v>112</v>
      </c>
      <c r="G5941">
        <v>3501</v>
      </c>
      <c r="H5941" t="str">
        <f>IF(COUNTIF(Aktiva_företag[FO-nummer],ostolaskut_2025[[#This Row],[Toimittajan Y-tunnus]])&gt;0, "JA", "NEJ")</f>
        <v>NEJ</v>
      </c>
    </row>
    <row r="5942" spans="1:8" x14ac:dyDescent="0.35">
      <c r="A5942" t="s">
        <v>523</v>
      </c>
      <c r="B5942" t="s">
        <v>524</v>
      </c>
      <c r="C5942" s="1">
        <v>119.16</v>
      </c>
      <c r="D5942">
        <v>31082025</v>
      </c>
      <c r="E5942">
        <v>4420</v>
      </c>
      <c r="F5942" t="s">
        <v>112</v>
      </c>
      <c r="G5942">
        <v>3501</v>
      </c>
      <c r="H5942" t="str">
        <f>IF(COUNTIF(Aktiva_företag[FO-nummer],ostolaskut_2025[[#This Row],[Toimittajan Y-tunnus]])&gt;0, "JA", "NEJ")</f>
        <v>NEJ</v>
      </c>
    </row>
    <row r="5943" spans="1:8" x14ac:dyDescent="0.35">
      <c r="A5943" t="s">
        <v>523</v>
      </c>
      <c r="B5943" t="s">
        <v>524</v>
      </c>
      <c r="C5943" s="1">
        <v>75.78</v>
      </c>
      <c r="D5943">
        <v>31082025</v>
      </c>
      <c r="E5943">
        <v>4420</v>
      </c>
      <c r="F5943" t="s">
        <v>112</v>
      </c>
      <c r="G5943">
        <v>3501</v>
      </c>
      <c r="H5943" t="str">
        <f>IF(COUNTIF(Aktiva_företag[FO-nummer],ostolaskut_2025[[#This Row],[Toimittajan Y-tunnus]])&gt;0, "JA", "NEJ")</f>
        <v>NEJ</v>
      </c>
    </row>
    <row r="5944" spans="1:8" x14ac:dyDescent="0.35">
      <c r="A5944" t="s">
        <v>523</v>
      </c>
      <c r="B5944" t="s">
        <v>524</v>
      </c>
      <c r="C5944" s="1">
        <v>39.72</v>
      </c>
      <c r="D5944">
        <v>31082025</v>
      </c>
      <c r="E5944">
        <v>4420</v>
      </c>
      <c r="F5944" t="s">
        <v>112</v>
      </c>
      <c r="G5944">
        <v>3501</v>
      </c>
      <c r="H5944" t="str">
        <f>IF(COUNTIF(Aktiva_företag[FO-nummer],ostolaskut_2025[[#This Row],[Toimittajan Y-tunnus]])&gt;0, "JA", "NEJ")</f>
        <v>NEJ</v>
      </c>
    </row>
    <row r="5945" spans="1:8" x14ac:dyDescent="0.35">
      <c r="A5945" t="s">
        <v>523</v>
      </c>
      <c r="B5945" t="s">
        <v>524</v>
      </c>
      <c r="C5945" s="1">
        <v>158.88</v>
      </c>
      <c r="D5945">
        <v>31082025</v>
      </c>
      <c r="E5945">
        <v>4420</v>
      </c>
      <c r="F5945" t="s">
        <v>112</v>
      </c>
      <c r="G5945">
        <v>3501</v>
      </c>
      <c r="H5945" t="str">
        <f>IF(COUNTIF(Aktiva_företag[FO-nummer],ostolaskut_2025[[#This Row],[Toimittajan Y-tunnus]])&gt;0, "JA", "NEJ")</f>
        <v>NEJ</v>
      </c>
    </row>
    <row r="5946" spans="1:8" x14ac:dyDescent="0.35">
      <c r="A5946" t="s">
        <v>523</v>
      </c>
      <c r="B5946" t="s">
        <v>524</v>
      </c>
      <c r="C5946" s="1">
        <v>75.78</v>
      </c>
      <c r="D5946">
        <v>1102025</v>
      </c>
      <c r="E5946">
        <v>4420</v>
      </c>
      <c r="F5946" t="s">
        <v>112</v>
      </c>
      <c r="G5946">
        <v>3501</v>
      </c>
      <c r="H5946" t="str">
        <f>IF(COUNTIF(Aktiva_företag[FO-nummer],ostolaskut_2025[[#This Row],[Toimittajan Y-tunnus]])&gt;0, "JA", "NEJ")</f>
        <v>NEJ</v>
      </c>
    </row>
    <row r="5947" spans="1:8" x14ac:dyDescent="0.35">
      <c r="A5947" t="s">
        <v>523</v>
      </c>
      <c r="B5947" t="s">
        <v>524</v>
      </c>
      <c r="C5947" s="1">
        <v>139.02000000000001</v>
      </c>
      <c r="D5947">
        <v>1102025</v>
      </c>
      <c r="E5947">
        <v>4420</v>
      </c>
      <c r="F5947" t="s">
        <v>112</v>
      </c>
      <c r="G5947">
        <v>3501</v>
      </c>
      <c r="H5947" t="str">
        <f>IF(COUNTIF(Aktiva_företag[FO-nummer],ostolaskut_2025[[#This Row],[Toimittajan Y-tunnus]])&gt;0, "JA", "NEJ")</f>
        <v>NEJ</v>
      </c>
    </row>
    <row r="5948" spans="1:8" x14ac:dyDescent="0.35">
      <c r="A5948" t="s">
        <v>523</v>
      </c>
      <c r="B5948" t="s">
        <v>524</v>
      </c>
      <c r="C5948" s="1">
        <v>49.65</v>
      </c>
      <c r="D5948">
        <v>1102025</v>
      </c>
      <c r="E5948">
        <v>4420</v>
      </c>
      <c r="F5948" t="s">
        <v>112</v>
      </c>
      <c r="G5948">
        <v>3501</v>
      </c>
      <c r="H5948" t="str">
        <f>IF(COUNTIF(Aktiva_företag[FO-nummer],ostolaskut_2025[[#This Row],[Toimittajan Y-tunnus]])&gt;0, "JA", "NEJ")</f>
        <v>NEJ</v>
      </c>
    </row>
    <row r="5949" spans="1:8" x14ac:dyDescent="0.35">
      <c r="A5949" t="s">
        <v>523</v>
      </c>
      <c r="B5949" t="s">
        <v>524</v>
      </c>
      <c r="C5949" s="1">
        <v>178.74</v>
      </c>
      <c r="D5949">
        <v>1102025</v>
      </c>
      <c r="E5949">
        <v>4420</v>
      </c>
      <c r="F5949" t="s">
        <v>112</v>
      </c>
      <c r="G5949">
        <v>3501</v>
      </c>
      <c r="H5949" t="str">
        <f>IF(COUNTIF(Aktiva_företag[FO-nummer],ostolaskut_2025[[#This Row],[Toimittajan Y-tunnus]])&gt;0, "JA", "NEJ")</f>
        <v>NEJ</v>
      </c>
    </row>
    <row r="5950" spans="1:8" x14ac:dyDescent="0.35">
      <c r="A5950" t="s">
        <v>523</v>
      </c>
      <c r="B5950" t="s">
        <v>524</v>
      </c>
      <c r="C5950" s="1">
        <v>256.5</v>
      </c>
      <c r="D5950">
        <v>31102025</v>
      </c>
      <c r="E5950">
        <v>4420</v>
      </c>
      <c r="F5950" t="s">
        <v>112</v>
      </c>
      <c r="G5950">
        <v>3501</v>
      </c>
      <c r="H5950" t="str">
        <f>IF(COUNTIF(Aktiva_företag[FO-nummer],ostolaskut_2025[[#This Row],[Toimittajan Y-tunnus]])&gt;0, "JA", "NEJ")</f>
        <v>NEJ</v>
      </c>
    </row>
    <row r="5951" spans="1:8" x14ac:dyDescent="0.35">
      <c r="A5951" t="s">
        <v>523</v>
      </c>
      <c r="B5951" t="s">
        <v>524</v>
      </c>
      <c r="C5951" s="1">
        <v>144.91999999999999</v>
      </c>
      <c r="D5951">
        <v>31102025</v>
      </c>
      <c r="E5951">
        <v>4420</v>
      </c>
      <c r="F5951" t="s">
        <v>112</v>
      </c>
      <c r="G5951">
        <v>3501</v>
      </c>
      <c r="H5951" t="str">
        <f>IF(COUNTIF(Aktiva_företag[FO-nummer],ostolaskut_2025[[#This Row],[Toimittajan Y-tunnus]])&gt;0, "JA", "NEJ")</f>
        <v>NEJ</v>
      </c>
    </row>
    <row r="5952" spans="1:8" x14ac:dyDescent="0.35">
      <c r="A5952" t="s">
        <v>523</v>
      </c>
      <c r="B5952" t="s">
        <v>524</v>
      </c>
      <c r="C5952" s="1">
        <v>54</v>
      </c>
      <c r="D5952">
        <v>31102025</v>
      </c>
      <c r="E5952">
        <v>4420</v>
      </c>
      <c r="F5952" t="s">
        <v>112</v>
      </c>
      <c r="G5952">
        <v>3501</v>
      </c>
      <c r="H5952" t="str">
        <f>IF(COUNTIF(Aktiva_företag[FO-nummer],ostolaskut_2025[[#This Row],[Toimittajan Y-tunnus]])&gt;0, "JA", "NEJ")</f>
        <v>NEJ</v>
      </c>
    </row>
    <row r="5953" spans="1:8" x14ac:dyDescent="0.35">
      <c r="A5953" t="s">
        <v>523</v>
      </c>
      <c r="B5953" t="s">
        <v>524</v>
      </c>
      <c r="C5953" s="1">
        <v>175.5</v>
      </c>
      <c r="D5953">
        <v>31102025</v>
      </c>
      <c r="E5953">
        <v>4420</v>
      </c>
      <c r="F5953" t="s">
        <v>112</v>
      </c>
      <c r="G5953">
        <v>3501</v>
      </c>
      <c r="H5953" t="str">
        <f>IF(COUNTIF(Aktiva_företag[FO-nummer],ostolaskut_2025[[#This Row],[Toimittajan Y-tunnus]])&gt;0, "JA", "NEJ")</f>
        <v>NEJ</v>
      </c>
    </row>
    <row r="5954" spans="1:8" x14ac:dyDescent="0.35">
      <c r="A5954" t="s">
        <v>523</v>
      </c>
      <c r="B5954" t="s">
        <v>524</v>
      </c>
      <c r="C5954" s="1">
        <v>563.41999999999996</v>
      </c>
      <c r="D5954">
        <v>28112025</v>
      </c>
      <c r="E5954">
        <v>4420</v>
      </c>
      <c r="F5954" t="s">
        <v>112</v>
      </c>
      <c r="G5954">
        <v>3501</v>
      </c>
      <c r="H5954" t="str">
        <f>IF(COUNTIF(Aktiva_företag[FO-nummer],ostolaskut_2025[[#This Row],[Toimittajan Y-tunnus]])&gt;0, "JA", "NEJ")</f>
        <v>NEJ</v>
      </c>
    </row>
    <row r="5955" spans="1:8" x14ac:dyDescent="0.35">
      <c r="A5955" t="s">
        <v>523</v>
      </c>
      <c r="B5955" t="s">
        <v>524</v>
      </c>
      <c r="C5955" s="1">
        <v>67.5</v>
      </c>
      <c r="D5955">
        <v>31122025</v>
      </c>
      <c r="E5955">
        <v>4420</v>
      </c>
      <c r="F5955" t="s">
        <v>112</v>
      </c>
      <c r="G5955">
        <v>3501</v>
      </c>
      <c r="H5955" t="str">
        <f>IF(COUNTIF(Aktiva_företag[FO-nummer],ostolaskut_2025[[#This Row],[Toimittajan Y-tunnus]])&gt;0, "JA", "NEJ")</f>
        <v>NEJ</v>
      </c>
    </row>
    <row r="5956" spans="1:8" x14ac:dyDescent="0.35">
      <c r="A5956" t="s">
        <v>523</v>
      </c>
      <c r="B5956" t="s">
        <v>524</v>
      </c>
      <c r="C5956" s="1">
        <v>175.5</v>
      </c>
      <c r="D5956">
        <v>31122025</v>
      </c>
      <c r="E5956">
        <v>4420</v>
      </c>
      <c r="F5956" t="s">
        <v>112</v>
      </c>
      <c r="G5956">
        <v>3501</v>
      </c>
      <c r="H5956" t="str">
        <f>IF(COUNTIF(Aktiva_företag[FO-nummer],ostolaskut_2025[[#This Row],[Toimittajan Y-tunnus]])&gt;0, "JA", "NEJ")</f>
        <v>NEJ</v>
      </c>
    </row>
    <row r="5957" spans="1:8" x14ac:dyDescent="0.35">
      <c r="A5957" t="s">
        <v>523</v>
      </c>
      <c r="B5957" t="s">
        <v>524</v>
      </c>
      <c r="C5957" s="1">
        <v>216</v>
      </c>
      <c r="D5957">
        <v>31122025</v>
      </c>
      <c r="E5957">
        <v>4420</v>
      </c>
      <c r="F5957" t="s">
        <v>112</v>
      </c>
      <c r="G5957">
        <v>3501</v>
      </c>
      <c r="H5957" t="str">
        <f>IF(COUNTIF(Aktiva_företag[FO-nummer],ostolaskut_2025[[#This Row],[Toimittajan Y-tunnus]])&gt;0, "JA", "NEJ")</f>
        <v>NEJ</v>
      </c>
    </row>
    <row r="5958" spans="1:8" x14ac:dyDescent="0.35">
      <c r="A5958" t="s">
        <v>523</v>
      </c>
      <c r="B5958" t="s">
        <v>524</v>
      </c>
      <c r="C5958" s="1">
        <v>144.91999999999999</v>
      </c>
      <c r="D5958">
        <v>31122025</v>
      </c>
      <c r="E5958">
        <v>4420</v>
      </c>
      <c r="F5958" t="s">
        <v>112</v>
      </c>
      <c r="G5958">
        <v>3501</v>
      </c>
      <c r="H5958" t="str">
        <f>IF(COUNTIF(Aktiva_företag[FO-nummer],ostolaskut_2025[[#This Row],[Toimittajan Y-tunnus]])&gt;0, "JA", "NEJ")</f>
        <v>NEJ</v>
      </c>
    </row>
    <row r="5959" spans="1:8" x14ac:dyDescent="0.35">
      <c r="A5959" t="s">
        <v>1792</v>
      </c>
      <c r="B5959" t="s">
        <v>1793</v>
      </c>
      <c r="C5959" s="1">
        <v>6793.88</v>
      </c>
      <c r="D5959">
        <v>1122025</v>
      </c>
      <c r="E5959">
        <v>4570</v>
      </c>
      <c r="F5959" t="s">
        <v>418</v>
      </c>
      <c r="G5959">
        <v>5352</v>
      </c>
      <c r="H5959" t="str">
        <f>IF(COUNTIF(Aktiva_företag[FO-nummer],ostolaskut_2025[[#This Row],[Toimittajan Y-tunnus]])&gt;0, "JA", "NEJ")</f>
        <v>NEJ</v>
      </c>
    </row>
    <row r="5960" spans="1:8" x14ac:dyDescent="0.35">
      <c r="A5960" t="s">
        <v>1733</v>
      </c>
      <c r="B5960" t="s">
        <v>1734</v>
      </c>
      <c r="C5960" s="1">
        <v>400.34</v>
      </c>
      <c r="D5960">
        <v>14112025</v>
      </c>
      <c r="E5960">
        <v>4305</v>
      </c>
      <c r="F5960" t="s">
        <v>17</v>
      </c>
      <c r="G5960">
        <v>3901</v>
      </c>
      <c r="H5960" t="str">
        <f>IF(COUNTIF(Aktiva_företag[FO-nummer],ostolaskut_2025[[#This Row],[Toimittajan Y-tunnus]])&gt;0, "JA", "NEJ")</f>
        <v>NEJ</v>
      </c>
    </row>
    <row r="5961" spans="1:8" x14ac:dyDescent="0.35">
      <c r="A5961" t="s">
        <v>371</v>
      </c>
      <c r="B5961" t="s">
        <v>372</v>
      </c>
      <c r="C5961" s="1">
        <v>161.78</v>
      </c>
      <c r="D5961">
        <v>28012025</v>
      </c>
      <c r="E5961">
        <v>4580</v>
      </c>
      <c r="F5961" t="s">
        <v>160</v>
      </c>
      <c r="G5961">
        <v>3251</v>
      </c>
      <c r="H5961" t="str">
        <f>IF(COUNTIF(Aktiva_företag[FO-nummer],ostolaskut_2025[[#This Row],[Toimittajan Y-tunnus]])&gt;0, "JA", "NEJ")</f>
        <v>NEJ</v>
      </c>
    </row>
    <row r="5962" spans="1:8" x14ac:dyDescent="0.35">
      <c r="A5962" t="s">
        <v>371</v>
      </c>
      <c r="B5962" t="s">
        <v>372</v>
      </c>
      <c r="C5962" s="1">
        <v>808.88</v>
      </c>
      <c r="D5962">
        <v>28012025</v>
      </c>
      <c r="E5962">
        <v>4580</v>
      </c>
      <c r="F5962" t="s">
        <v>160</v>
      </c>
      <c r="G5962">
        <v>5501</v>
      </c>
      <c r="H5962" t="str">
        <f>IF(COUNTIF(Aktiva_företag[FO-nummer],ostolaskut_2025[[#This Row],[Toimittajan Y-tunnus]])&gt;0, "JA", "NEJ")</f>
        <v>NEJ</v>
      </c>
    </row>
    <row r="5963" spans="1:8" x14ac:dyDescent="0.35">
      <c r="A5963" t="s">
        <v>371</v>
      </c>
      <c r="B5963" t="s">
        <v>372</v>
      </c>
      <c r="C5963" s="1">
        <v>323.55</v>
      </c>
      <c r="D5963">
        <v>28012025</v>
      </c>
      <c r="E5963">
        <v>4580</v>
      </c>
      <c r="F5963" t="s">
        <v>160</v>
      </c>
      <c r="G5963">
        <v>3551</v>
      </c>
      <c r="H5963" t="str">
        <f>IF(COUNTIF(Aktiva_företag[FO-nummer],ostolaskut_2025[[#This Row],[Toimittajan Y-tunnus]])&gt;0, "JA", "NEJ")</f>
        <v>NEJ</v>
      </c>
    </row>
    <row r="5964" spans="1:8" x14ac:dyDescent="0.35">
      <c r="A5964" t="s">
        <v>371</v>
      </c>
      <c r="B5964" t="s">
        <v>372</v>
      </c>
      <c r="C5964" s="1">
        <v>161.78</v>
      </c>
      <c r="D5964">
        <v>28012025</v>
      </c>
      <c r="E5964">
        <v>4580</v>
      </c>
      <c r="F5964" t="s">
        <v>160</v>
      </c>
      <c r="G5964">
        <v>3901</v>
      </c>
      <c r="H5964" t="str">
        <f>IF(COUNTIF(Aktiva_företag[FO-nummer],ostolaskut_2025[[#This Row],[Toimittajan Y-tunnus]])&gt;0, "JA", "NEJ")</f>
        <v>NEJ</v>
      </c>
    </row>
    <row r="5965" spans="1:8" x14ac:dyDescent="0.35">
      <c r="A5965" t="s">
        <v>371</v>
      </c>
      <c r="B5965" t="s">
        <v>372</v>
      </c>
      <c r="C5965" s="1">
        <v>455</v>
      </c>
      <c r="D5965">
        <v>11022025</v>
      </c>
      <c r="E5965">
        <v>4500</v>
      </c>
      <c r="F5965" t="s">
        <v>281</v>
      </c>
      <c r="G5965">
        <v>1101</v>
      </c>
      <c r="H5965" t="str">
        <f>IF(COUNTIF(Aktiva_företag[FO-nummer],ostolaskut_2025[[#This Row],[Toimittajan Y-tunnus]])&gt;0, "JA", "NEJ")</f>
        <v>NEJ</v>
      </c>
    </row>
    <row r="5966" spans="1:8" x14ac:dyDescent="0.35">
      <c r="A5966" t="s">
        <v>425</v>
      </c>
      <c r="B5966" t="s">
        <v>426</v>
      </c>
      <c r="C5966" s="1">
        <v>473.68</v>
      </c>
      <c r="D5966">
        <v>2022025</v>
      </c>
      <c r="E5966">
        <v>4305</v>
      </c>
      <c r="F5966" t="s">
        <v>17</v>
      </c>
      <c r="G5966">
        <v>3601</v>
      </c>
      <c r="H5966" t="str">
        <f>IF(COUNTIF(Aktiva_företag[FO-nummer],ostolaskut_2025[[#This Row],[Toimittajan Y-tunnus]])&gt;0, "JA", "NEJ")</f>
        <v>NEJ</v>
      </c>
    </row>
    <row r="5967" spans="1:8" x14ac:dyDescent="0.35">
      <c r="A5967" t="s">
        <v>436</v>
      </c>
      <c r="B5967" t="s">
        <v>437</v>
      </c>
      <c r="C5967" s="1">
        <v>64.22</v>
      </c>
      <c r="D5967">
        <v>3022025</v>
      </c>
      <c r="E5967">
        <v>4600</v>
      </c>
      <c r="F5967" t="s">
        <v>120</v>
      </c>
      <c r="G5967">
        <v>3601</v>
      </c>
      <c r="H5967" t="str">
        <f>IF(COUNTIF(Aktiva_företag[FO-nummer],ostolaskut_2025[[#This Row],[Toimittajan Y-tunnus]])&gt;0, "JA", "NEJ")</f>
        <v>NEJ</v>
      </c>
    </row>
    <row r="5968" spans="1:8" x14ac:dyDescent="0.35">
      <c r="A5968" t="s">
        <v>436</v>
      </c>
      <c r="B5968" t="s">
        <v>437</v>
      </c>
      <c r="C5968" s="1">
        <v>100.49</v>
      </c>
      <c r="D5968">
        <v>3022025</v>
      </c>
      <c r="E5968">
        <v>4600</v>
      </c>
      <c r="F5968" t="s">
        <v>120</v>
      </c>
      <c r="G5968">
        <v>3601</v>
      </c>
      <c r="H5968" t="str">
        <f>IF(COUNTIF(Aktiva_företag[FO-nummer],ostolaskut_2025[[#This Row],[Toimittajan Y-tunnus]])&gt;0, "JA", "NEJ")</f>
        <v>NEJ</v>
      </c>
    </row>
    <row r="5969" spans="1:8" x14ac:dyDescent="0.35">
      <c r="A5969" t="s">
        <v>1373</v>
      </c>
      <c r="B5969" t="s">
        <v>11</v>
      </c>
      <c r="C5969" s="1">
        <v>357.41</v>
      </c>
      <c r="D5969">
        <v>29062025</v>
      </c>
      <c r="E5969">
        <v>4470</v>
      </c>
      <c r="F5969" t="s">
        <v>20</v>
      </c>
      <c r="G5969">
        <v>3501</v>
      </c>
      <c r="H5969" t="str">
        <f>IF(COUNTIF(Aktiva_företag[FO-nummer],ostolaskut_2025[[#This Row],[Toimittajan Y-tunnus]])&gt;0, "JA", "NEJ")</f>
        <v>NEJ</v>
      </c>
    </row>
    <row r="5970" spans="1:8" x14ac:dyDescent="0.35">
      <c r="A5970" t="s">
        <v>1373</v>
      </c>
      <c r="B5970" t="s">
        <v>11</v>
      </c>
      <c r="C5970" s="1">
        <v>357.4</v>
      </c>
      <c r="D5970">
        <v>31072025</v>
      </c>
      <c r="E5970">
        <v>4470</v>
      </c>
      <c r="F5970" t="s">
        <v>20</v>
      </c>
      <c r="G5970">
        <v>3501</v>
      </c>
      <c r="H5970" t="str">
        <f>IF(COUNTIF(Aktiva_företag[FO-nummer],ostolaskut_2025[[#This Row],[Toimittajan Y-tunnus]])&gt;0, "JA", "NEJ")</f>
        <v>NEJ</v>
      </c>
    </row>
    <row r="5971" spans="1:8" x14ac:dyDescent="0.35">
      <c r="A5971" t="s">
        <v>1373</v>
      </c>
      <c r="B5971" t="s">
        <v>11</v>
      </c>
      <c r="C5971" s="1">
        <v>178.7</v>
      </c>
      <c r="D5971">
        <v>15082025</v>
      </c>
      <c r="E5971">
        <v>4470</v>
      </c>
      <c r="F5971" t="s">
        <v>20</v>
      </c>
      <c r="G5971">
        <v>3501</v>
      </c>
      <c r="H5971" t="str">
        <f>IF(COUNTIF(Aktiva_företag[FO-nummer],ostolaskut_2025[[#This Row],[Toimittajan Y-tunnus]])&gt;0, "JA", "NEJ")</f>
        <v>NEJ</v>
      </c>
    </row>
    <row r="5972" spans="1:8" x14ac:dyDescent="0.35">
      <c r="A5972" t="s">
        <v>1125</v>
      </c>
      <c r="B5972" t="s">
        <v>1126</v>
      </c>
      <c r="C5972" s="1">
        <v>12.75</v>
      </c>
      <c r="D5972">
        <v>9052025</v>
      </c>
      <c r="E5972">
        <v>4410</v>
      </c>
      <c r="F5972" t="s">
        <v>27</v>
      </c>
      <c r="G5972">
        <v>3601</v>
      </c>
      <c r="H5972" t="str">
        <f>IF(COUNTIF(Aktiva_företag[FO-nummer],ostolaskut_2025[[#This Row],[Toimittajan Y-tunnus]])&gt;0, "JA", "NEJ")</f>
        <v>NEJ</v>
      </c>
    </row>
    <row r="5973" spans="1:8" x14ac:dyDescent="0.35">
      <c r="A5973" t="s">
        <v>1125</v>
      </c>
      <c r="B5973" t="s">
        <v>1126</v>
      </c>
      <c r="C5973" s="1">
        <v>65.790000000000006</v>
      </c>
      <c r="D5973">
        <v>9052025</v>
      </c>
      <c r="E5973">
        <v>4410</v>
      </c>
      <c r="F5973" t="s">
        <v>27</v>
      </c>
      <c r="G5973">
        <v>3601</v>
      </c>
      <c r="H5973" t="str">
        <f>IF(COUNTIF(Aktiva_företag[FO-nummer],ostolaskut_2025[[#This Row],[Toimittajan Y-tunnus]])&gt;0, "JA", "NEJ")</f>
        <v>NEJ</v>
      </c>
    </row>
    <row r="5974" spans="1:8" x14ac:dyDescent="0.35">
      <c r="A5974" t="s">
        <v>1125</v>
      </c>
      <c r="B5974" t="s">
        <v>1126</v>
      </c>
      <c r="C5974" s="1">
        <v>60.53</v>
      </c>
      <c r="D5974">
        <v>9052025</v>
      </c>
      <c r="E5974">
        <v>4410</v>
      </c>
      <c r="F5974" t="s">
        <v>27</v>
      </c>
      <c r="G5974">
        <v>3601</v>
      </c>
      <c r="H5974" t="str">
        <f>IF(COUNTIF(Aktiva_företag[FO-nummer],ostolaskut_2025[[#This Row],[Toimittajan Y-tunnus]])&gt;0, "JA", "NEJ")</f>
        <v>NEJ</v>
      </c>
    </row>
    <row r="5975" spans="1:8" x14ac:dyDescent="0.35">
      <c r="A5975" t="s">
        <v>1009</v>
      </c>
      <c r="B5975" t="s">
        <v>1010</v>
      </c>
      <c r="C5975" s="1">
        <v>214.91</v>
      </c>
      <c r="D5975">
        <v>2042025</v>
      </c>
      <c r="E5975">
        <v>4410</v>
      </c>
      <c r="F5975" t="s">
        <v>27</v>
      </c>
      <c r="G5975">
        <v>3051</v>
      </c>
      <c r="H5975" t="str">
        <f>IF(COUNTIF(Aktiva_företag[FO-nummer],ostolaskut_2025[[#This Row],[Toimittajan Y-tunnus]])&gt;0, "JA", "NEJ")</f>
        <v>NEJ</v>
      </c>
    </row>
    <row r="5976" spans="1:8" x14ac:dyDescent="0.35">
      <c r="A5976" t="s">
        <v>1447</v>
      </c>
      <c r="B5976" t="s">
        <v>1448</v>
      </c>
      <c r="C5976" s="1">
        <v>684.21</v>
      </c>
      <c r="D5976">
        <v>16082025</v>
      </c>
      <c r="E5976">
        <v>4410</v>
      </c>
      <c r="F5976" t="s">
        <v>27</v>
      </c>
      <c r="G5976">
        <v>3101</v>
      </c>
      <c r="H5976" t="str">
        <f>IF(COUNTIF(Aktiva_företag[FO-nummer],ostolaskut_2025[[#This Row],[Toimittajan Y-tunnus]])&gt;0, "JA", "NEJ")</f>
        <v>NEJ</v>
      </c>
    </row>
    <row r="5977" spans="1:8" x14ac:dyDescent="0.35">
      <c r="A5977" t="s">
        <v>1447</v>
      </c>
      <c r="B5977" t="s">
        <v>1448</v>
      </c>
      <c r="C5977" s="1">
        <v>79.680000000000007</v>
      </c>
      <c r="D5977">
        <v>16082025</v>
      </c>
      <c r="E5977">
        <v>4410</v>
      </c>
      <c r="F5977" t="s">
        <v>27</v>
      </c>
      <c r="G5977">
        <v>3101</v>
      </c>
      <c r="H5977" t="str">
        <f>IF(COUNTIF(Aktiva_företag[FO-nummer],ostolaskut_2025[[#This Row],[Toimittajan Y-tunnus]])&gt;0, "JA", "NEJ")</f>
        <v>NEJ</v>
      </c>
    </row>
    <row r="5978" spans="1:8" x14ac:dyDescent="0.35">
      <c r="A5978" t="s">
        <v>165</v>
      </c>
      <c r="B5978" t="s">
        <v>166</v>
      </c>
      <c r="C5978" s="1">
        <v>5632.5</v>
      </c>
      <c r="D5978">
        <v>8012025</v>
      </c>
      <c r="E5978">
        <v>4470</v>
      </c>
      <c r="F5978" t="s">
        <v>20</v>
      </c>
      <c r="G5978">
        <v>5551</v>
      </c>
      <c r="H5978" t="str">
        <f>IF(COUNTIF(Aktiva_företag[FO-nummer],ostolaskut_2025[[#This Row],[Toimittajan Y-tunnus]])&gt;0, "JA", "NEJ")</f>
        <v>NEJ</v>
      </c>
    </row>
    <row r="5979" spans="1:8" x14ac:dyDescent="0.35">
      <c r="A5979" t="s">
        <v>165</v>
      </c>
      <c r="B5979" t="s">
        <v>166</v>
      </c>
      <c r="C5979" s="1">
        <v>100</v>
      </c>
      <c r="D5979">
        <v>1022025</v>
      </c>
      <c r="E5979">
        <v>4470</v>
      </c>
      <c r="F5979" t="s">
        <v>20</v>
      </c>
      <c r="G5979">
        <v>5551</v>
      </c>
      <c r="H5979" t="str">
        <f>IF(COUNTIF(Aktiva_företag[FO-nummer],ostolaskut_2025[[#This Row],[Toimittajan Y-tunnus]])&gt;0, "JA", "NEJ")</f>
        <v>NEJ</v>
      </c>
    </row>
    <row r="5980" spans="1:8" x14ac:dyDescent="0.35">
      <c r="A5980" t="s">
        <v>165</v>
      </c>
      <c r="B5980" t="s">
        <v>166</v>
      </c>
      <c r="C5980" s="1">
        <v>175</v>
      </c>
      <c r="D5980">
        <v>28022025</v>
      </c>
      <c r="E5980">
        <v>4470</v>
      </c>
      <c r="F5980" t="s">
        <v>20</v>
      </c>
      <c r="G5980">
        <v>5551</v>
      </c>
      <c r="H5980" t="str">
        <f>IF(COUNTIF(Aktiva_företag[FO-nummer],ostolaskut_2025[[#This Row],[Toimittajan Y-tunnus]])&gt;0, "JA", "NEJ")</f>
        <v>NEJ</v>
      </c>
    </row>
    <row r="5981" spans="1:8" x14ac:dyDescent="0.35">
      <c r="A5981" t="s">
        <v>1427</v>
      </c>
      <c r="B5981" t="s">
        <v>1428</v>
      </c>
      <c r="C5981" s="1">
        <v>68.42</v>
      </c>
      <c r="D5981">
        <v>13082025</v>
      </c>
      <c r="E5981">
        <v>4410</v>
      </c>
      <c r="F5981" t="s">
        <v>27</v>
      </c>
      <c r="G5981">
        <v>5551</v>
      </c>
      <c r="H5981" t="str">
        <f>IF(COUNTIF(Aktiva_företag[FO-nummer],ostolaskut_2025[[#This Row],[Toimittajan Y-tunnus]])&gt;0, "JA", "NEJ")</f>
        <v>NEJ</v>
      </c>
    </row>
    <row r="5982" spans="1:8" x14ac:dyDescent="0.35">
      <c r="A5982" t="s">
        <v>1427</v>
      </c>
      <c r="B5982" t="s">
        <v>1428</v>
      </c>
      <c r="C5982" s="1">
        <v>3.98</v>
      </c>
      <c r="D5982">
        <v>13082025</v>
      </c>
      <c r="E5982">
        <v>4340</v>
      </c>
      <c r="F5982" t="s">
        <v>66</v>
      </c>
      <c r="G5982">
        <v>5551</v>
      </c>
      <c r="H5982" t="str">
        <f>IF(COUNTIF(Aktiva_företag[FO-nummer],ostolaskut_2025[[#This Row],[Toimittajan Y-tunnus]])&gt;0, "JA", "NEJ")</f>
        <v>NEJ</v>
      </c>
    </row>
    <row r="5983" spans="1:8" x14ac:dyDescent="0.35">
      <c r="A5983" t="s">
        <v>712</v>
      </c>
      <c r="B5983" t="s">
        <v>713</v>
      </c>
      <c r="C5983" s="1">
        <v>253.64</v>
      </c>
      <c r="D5983">
        <v>27022025</v>
      </c>
      <c r="E5983">
        <v>4600</v>
      </c>
      <c r="F5983" t="s">
        <v>120</v>
      </c>
      <c r="G5983">
        <v>5352</v>
      </c>
      <c r="H5983" t="str">
        <f>IF(COUNTIF(Aktiva_företag[FO-nummer],ostolaskut_2025[[#This Row],[Toimittajan Y-tunnus]])&gt;0, "JA", "NEJ")</f>
        <v>NEJ</v>
      </c>
    </row>
    <row r="5984" spans="1:8" x14ac:dyDescent="0.35">
      <c r="A5984" t="s">
        <v>712</v>
      </c>
      <c r="B5984" t="s">
        <v>713</v>
      </c>
      <c r="C5984" s="1">
        <v>253.39</v>
      </c>
      <c r="D5984">
        <v>27022025</v>
      </c>
      <c r="E5984">
        <v>4400</v>
      </c>
      <c r="F5984" t="s">
        <v>111</v>
      </c>
      <c r="G5984">
        <v>5352</v>
      </c>
      <c r="H5984" t="str">
        <f>IF(COUNTIF(Aktiva_företag[FO-nummer],ostolaskut_2025[[#This Row],[Toimittajan Y-tunnus]])&gt;0, "JA", "NEJ")</f>
        <v>NEJ</v>
      </c>
    </row>
    <row r="5985" spans="1:8" x14ac:dyDescent="0.35">
      <c r="A5985" t="s">
        <v>712</v>
      </c>
      <c r="B5985" t="s">
        <v>713</v>
      </c>
      <c r="C5985" s="1">
        <v>258.8</v>
      </c>
      <c r="D5985">
        <v>27022025</v>
      </c>
      <c r="E5985">
        <v>4420</v>
      </c>
      <c r="F5985" t="s">
        <v>112</v>
      </c>
      <c r="G5985">
        <v>5352</v>
      </c>
      <c r="H5985" t="str">
        <f>IF(COUNTIF(Aktiva_företag[FO-nummer],ostolaskut_2025[[#This Row],[Toimittajan Y-tunnus]])&gt;0, "JA", "NEJ")</f>
        <v>NEJ</v>
      </c>
    </row>
    <row r="5986" spans="1:8" x14ac:dyDescent="0.35">
      <c r="A5986" t="s">
        <v>712</v>
      </c>
      <c r="B5986" t="s">
        <v>713</v>
      </c>
      <c r="C5986" s="1">
        <v>80.48</v>
      </c>
      <c r="D5986">
        <v>24092025</v>
      </c>
      <c r="E5986">
        <v>4400</v>
      </c>
      <c r="F5986" t="s">
        <v>111</v>
      </c>
      <c r="G5986">
        <v>3021</v>
      </c>
      <c r="H5986" t="str">
        <f>IF(COUNTIF(Aktiva_företag[FO-nummer],ostolaskut_2025[[#This Row],[Toimittajan Y-tunnus]])&gt;0, "JA", "NEJ")</f>
        <v>NEJ</v>
      </c>
    </row>
    <row r="5987" spans="1:8" x14ac:dyDescent="0.35">
      <c r="A5987" t="s">
        <v>286</v>
      </c>
      <c r="B5987" t="s">
        <v>287</v>
      </c>
      <c r="C5987" s="1">
        <v>33.630000000000003</v>
      </c>
      <c r="D5987">
        <v>17012025</v>
      </c>
      <c r="E5987">
        <v>4500</v>
      </c>
      <c r="F5987" t="s">
        <v>281</v>
      </c>
      <c r="G5987">
        <v>1101</v>
      </c>
      <c r="H5987" t="str">
        <f>IF(COUNTIF(Aktiva_företag[FO-nummer],ostolaskut_2025[[#This Row],[Toimittajan Y-tunnus]])&gt;0, "JA", "NEJ")</f>
        <v>NEJ</v>
      </c>
    </row>
    <row r="5988" spans="1:8" x14ac:dyDescent="0.35">
      <c r="A5988" t="s">
        <v>286</v>
      </c>
      <c r="B5988" t="s">
        <v>287</v>
      </c>
      <c r="C5988" s="1">
        <v>14.3</v>
      </c>
      <c r="D5988">
        <v>17012025</v>
      </c>
      <c r="E5988">
        <v>4390</v>
      </c>
      <c r="F5988" t="s">
        <v>140</v>
      </c>
      <c r="G5988">
        <v>3551</v>
      </c>
      <c r="H5988" t="str">
        <f>IF(COUNTIF(Aktiva_företag[FO-nummer],ostolaskut_2025[[#This Row],[Toimittajan Y-tunnus]])&gt;0, "JA", "NEJ")</f>
        <v>NEJ</v>
      </c>
    </row>
    <row r="5989" spans="1:8" x14ac:dyDescent="0.35">
      <c r="A5989" t="s">
        <v>286</v>
      </c>
      <c r="B5989" t="s">
        <v>287</v>
      </c>
      <c r="C5989" s="1">
        <v>25.88</v>
      </c>
      <c r="D5989">
        <v>17012025</v>
      </c>
      <c r="E5989">
        <v>4600</v>
      </c>
      <c r="F5989" t="s">
        <v>120</v>
      </c>
      <c r="G5989">
        <v>4601</v>
      </c>
      <c r="H5989" t="str">
        <f>IF(COUNTIF(Aktiva_företag[FO-nummer],ostolaskut_2025[[#This Row],[Toimittajan Y-tunnus]])&gt;0, "JA", "NEJ")</f>
        <v>NEJ</v>
      </c>
    </row>
    <row r="5990" spans="1:8" x14ac:dyDescent="0.35">
      <c r="A5990" t="s">
        <v>286</v>
      </c>
      <c r="B5990" t="s">
        <v>287</v>
      </c>
      <c r="C5990" s="1">
        <v>7.89</v>
      </c>
      <c r="D5990">
        <v>17012025</v>
      </c>
      <c r="E5990">
        <v>4600</v>
      </c>
      <c r="F5990" t="s">
        <v>120</v>
      </c>
      <c r="G5990">
        <v>4601</v>
      </c>
      <c r="H5990" t="str">
        <f>IF(COUNTIF(Aktiva_företag[FO-nummer],ostolaskut_2025[[#This Row],[Toimittajan Y-tunnus]])&gt;0, "JA", "NEJ")</f>
        <v>NEJ</v>
      </c>
    </row>
    <row r="5991" spans="1:8" x14ac:dyDescent="0.35">
      <c r="A5991" t="s">
        <v>286</v>
      </c>
      <c r="B5991" t="s">
        <v>287</v>
      </c>
      <c r="C5991" s="1">
        <v>19.04</v>
      </c>
      <c r="D5991">
        <v>17012025</v>
      </c>
      <c r="E5991">
        <v>4502</v>
      </c>
      <c r="F5991" t="s">
        <v>238</v>
      </c>
      <c r="G5991">
        <v>3021</v>
      </c>
      <c r="H5991" t="str">
        <f>IF(COUNTIF(Aktiva_företag[FO-nummer],ostolaskut_2025[[#This Row],[Toimittajan Y-tunnus]])&gt;0, "JA", "NEJ")</f>
        <v>NEJ</v>
      </c>
    </row>
    <row r="5992" spans="1:8" x14ac:dyDescent="0.35">
      <c r="A5992" t="s">
        <v>286</v>
      </c>
      <c r="B5992" t="s">
        <v>287</v>
      </c>
      <c r="C5992" s="1">
        <v>12.67</v>
      </c>
      <c r="D5992">
        <v>17012025</v>
      </c>
      <c r="E5992">
        <v>4600</v>
      </c>
      <c r="F5992" t="s">
        <v>120</v>
      </c>
      <c r="G5992">
        <v>3051</v>
      </c>
      <c r="H5992" t="str">
        <f>IF(COUNTIF(Aktiva_företag[FO-nummer],ostolaskut_2025[[#This Row],[Toimittajan Y-tunnus]])&gt;0, "JA", "NEJ")</f>
        <v>NEJ</v>
      </c>
    </row>
    <row r="5993" spans="1:8" x14ac:dyDescent="0.35">
      <c r="A5993" t="s">
        <v>286</v>
      </c>
      <c r="B5993" t="s">
        <v>287</v>
      </c>
      <c r="C5993" s="1">
        <v>23.25</v>
      </c>
      <c r="D5993">
        <v>3022025</v>
      </c>
      <c r="E5993">
        <v>4600</v>
      </c>
      <c r="F5993" t="s">
        <v>120</v>
      </c>
      <c r="G5993">
        <v>3901</v>
      </c>
      <c r="H5993" t="str">
        <f>IF(COUNTIF(Aktiva_företag[FO-nummer],ostolaskut_2025[[#This Row],[Toimittajan Y-tunnus]])&gt;0, "JA", "NEJ")</f>
        <v>NEJ</v>
      </c>
    </row>
    <row r="5994" spans="1:8" x14ac:dyDescent="0.35">
      <c r="A5994" t="s">
        <v>286</v>
      </c>
      <c r="B5994" t="s">
        <v>287</v>
      </c>
      <c r="C5994" s="1">
        <v>9.52</v>
      </c>
      <c r="D5994">
        <v>3022025</v>
      </c>
      <c r="E5994">
        <v>4600</v>
      </c>
      <c r="F5994" t="s">
        <v>120</v>
      </c>
      <c r="G5994">
        <v>3551</v>
      </c>
      <c r="H5994" t="str">
        <f>IF(COUNTIF(Aktiva_företag[FO-nummer],ostolaskut_2025[[#This Row],[Toimittajan Y-tunnus]])&gt;0, "JA", "NEJ")</f>
        <v>NEJ</v>
      </c>
    </row>
    <row r="5995" spans="1:8" x14ac:dyDescent="0.35">
      <c r="A5995" t="s">
        <v>286</v>
      </c>
      <c r="B5995" t="s">
        <v>287</v>
      </c>
      <c r="C5995" s="1">
        <v>46.96</v>
      </c>
      <c r="D5995">
        <v>3022025</v>
      </c>
      <c r="E5995">
        <v>4600</v>
      </c>
      <c r="F5995" t="s">
        <v>120</v>
      </c>
      <c r="G5995">
        <v>3501</v>
      </c>
      <c r="H5995" t="str">
        <f>IF(COUNTIF(Aktiva_företag[FO-nummer],ostolaskut_2025[[#This Row],[Toimittajan Y-tunnus]])&gt;0, "JA", "NEJ")</f>
        <v>NEJ</v>
      </c>
    </row>
    <row r="5996" spans="1:8" x14ac:dyDescent="0.35">
      <c r="A5996" t="s">
        <v>286</v>
      </c>
      <c r="B5996" t="s">
        <v>287</v>
      </c>
      <c r="C5996" s="1">
        <v>6.34</v>
      </c>
      <c r="D5996">
        <v>3022025</v>
      </c>
      <c r="E5996">
        <v>4600</v>
      </c>
      <c r="F5996" t="s">
        <v>120</v>
      </c>
      <c r="G5996">
        <v>3551</v>
      </c>
      <c r="H5996" t="str">
        <f>IF(COUNTIF(Aktiva_företag[FO-nummer],ostolaskut_2025[[#This Row],[Toimittajan Y-tunnus]])&gt;0, "JA", "NEJ")</f>
        <v>NEJ</v>
      </c>
    </row>
    <row r="5997" spans="1:8" x14ac:dyDescent="0.35">
      <c r="A5997" t="s">
        <v>286</v>
      </c>
      <c r="B5997" t="s">
        <v>287</v>
      </c>
      <c r="C5997" s="1">
        <v>33.229999999999997</v>
      </c>
      <c r="D5997">
        <v>3022025</v>
      </c>
      <c r="E5997">
        <v>4600</v>
      </c>
      <c r="F5997" t="s">
        <v>120</v>
      </c>
      <c r="G5997">
        <v>3051</v>
      </c>
      <c r="H5997" t="str">
        <f>IF(COUNTIF(Aktiva_företag[FO-nummer],ostolaskut_2025[[#This Row],[Toimittajan Y-tunnus]])&gt;0, "JA", "NEJ")</f>
        <v>NEJ</v>
      </c>
    </row>
    <row r="5998" spans="1:8" x14ac:dyDescent="0.35">
      <c r="A5998" t="s">
        <v>286</v>
      </c>
      <c r="B5998" t="s">
        <v>287</v>
      </c>
      <c r="C5998" s="1">
        <v>16.649999999999999</v>
      </c>
      <c r="D5998">
        <v>3022025</v>
      </c>
      <c r="E5998">
        <v>4600</v>
      </c>
      <c r="F5998" t="s">
        <v>120</v>
      </c>
      <c r="G5998">
        <v>4601</v>
      </c>
      <c r="H5998" t="str">
        <f>IF(COUNTIF(Aktiva_företag[FO-nummer],ostolaskut_2025[[#This Row],[Toimittajan Y-tunnus]])&gt;0, "JA", "NEJ")</f>
        <v>NEJ</v>
      </c>
    </row>
    <row r="5999" spans="1:8" x14ac:dyDescent="0.35">
      <c r="A5999" t="s">
        <v>286</v>
      </c>
      <c r="B5999" t="s">
        <v>287</v>
      </c>
      <c r="C5999" s="1">
        <v>3.94</v>
      </c>
      <c r="D5999">
        <v>3022025</v>
      </c>
      <c r="E5999">
        <v>4600</v>
      </c>
      <c r="F5999" t="s">
        <v>120</v>
      </c>
      <c r="G5999">
        <v>3551</v>
      </c>
      <c r="H5999" t="str">
        <f>IF(COUNTIF(Aktiva_företag[FO-nummer],ostolaskut_2025[[#This Row],[Toimittajan Y-tunnus]])&gt;0, "JA", "NEJ")</f>
        <v>NEJ</v>
      </c>
    </row>
    <row r="6000" spans="1:8" x14ac:dyDescent="0.35">
      <c r="A6000" t="s">
        <v>286</v>
      </c>
      <c r="B6000" t="s">
        <v>287</v>
      </c>
      <c r="C6000" s="1">
        <v>5.54</v>
      </c>
      <c r="D6000">
        <v>3022025</v>
      </c>
      <c r="E6000">
        <v>4600</v>
      </c>
      <c r="F6000" t="s">
        <v>120</v>
      </c>
      <c r="G6000">
        <v>3041</v>
      </c>
      <c r="H6000" t="str">
        <f>IF(COUNTIF(Aktiva_företag[FO-nummer],ostolaskut_2025[[#This Row],[Toimittajan Y-tunnus]])&gt;0, "JA", "NEJ")</f>
        <v>NEJ</v>
      </c>
    </row>
    <row r="6001" spans="1:8" x14ac:dyDescent="0.35">
      <c r="A6001" t="s">
        <v>286</v>
      </c>
      <c r="B6001" t="s">
        <v>287</v>
      </c>
      <c r="C6001" s="1">
        <v>53.98</v>
      </c>
      <c r="D6001">
        <v>3022025</v>
      </c>
      <c r="E6001">
        <v>4600</v>
      </c>
      <c r="F6001" t="s">
        <v>120</v>
      </c>
      <c r="G6001">
        <v>3051</v>
      </c>
      <c r="H6001" t="str">
        <f>IF(COUNTIF(Aktiva_företag[FO-nummer],ostolaskut_2025[[#This Row],[Toimittajan Y-tunnus]])&gt;0, "JA", "NEJ")</f>
        <v>NEJ</v>
      </c>
    </row>
    <row r="6002" spans="1:8" x14ac:dyDescent="0.35">
      <c r="A6002" t="s">
        <v>286</v>
      </c>
      <c r="B6002" t="s">
        <v>287</v>
      </c>
      <c r="C6002" s="1">
        <v>22.67</v>
      </c>
      <c r="D6002">
        <v>3022025</v>
      </c>
      <c r="E6002">
        <v>4600</v>
      </c>
      <c r="F6002" t="s">
        <v>120</v>
      </c>
      <c r="G6002">
        <v>1101</v>
      </c>
      <c r="H6002" t="str">
        <f>IF(COUNTIF(Aktiva_företag[FO-nummer],ostolaskut_2025[[#This Row],[Toimittajan Y-tunnus]])&gt;0, "JA", "NEJ")</f>
        <v>NEJ</v>
      </c>
    </row>
    <row r="6003" spans="1:8" x14ac:dyDescent="0.35">
      <c r="A6003" t="s">
        <v>286</v>
      </c>
      <c r="B6003" t="s">
        <v>287</v>
      </c>
      <c r="C6003" s="1">
        <v>6.69</v>
      </c>
      <c r="D6003">
        <v>3022025</v>
      </c>
      <c r="E6003">
        <v>4600</v>
      </c>
      <c r="F6003" t="s">
        <v>120</v>
      </c>
      <c r="G6003">
        <v>4601</v>
      </c>
      <c r="H6003" t="str">
        <f>IF(COUNTIF(Aktiva_företag[FO-nummer],ostolaskut_2025[[#This Row],[Toimittajan Y-tunnus]])&gt;0, "JA", "NEJ")</f>
        <v>NEJ</v>
      </c>
    </row>
    <row r="6004" spans="1:8" x14ac:dyDescent="0.35">
      <c r="A6004" t="s">
        <v>286</v>
      </c>
      <c r="B6004" t="s">
        <v>287</v>
      </c>
      <c r="C6004" s="1">
        <v>15.06</v>
      </c>
      <c r="D6004">
        <v>3022025</v>
      </c>
      <c r="E6004">
        <v>4600</v>
      </c>
      <c r="F6004" t="s">
        <v>120</v>
      </c>
      <c r="G6004">
        <v>5352</v>
      </c>
      <c r="H6004" t="str">
        <f>IF(COUNTIF(Aktiva_företag[FO-nummer],ostolaskut_2025[[#This Row],[Toimittajan Y-tunnus]])&gt;0, "JA", "NEJ")</f>
        <v>NEJ</v>
      </c>
    </row>
    <row r="6005" spans="1:8" x14ac:dyDescent="0.35">
      <c r="A6005" t="s">
        <v>286</v>
      </c>
      <c r="B6005" t="s">
        <v>287</v>
      </c>
      <c r="C6005" s="1">
        <v>3.59</v>
      </c>
      <c r="D6005">
        <v>3022025</v>
      </c>
      <c r="E6005">
        <v>4600</v>
      </c>
      <c r="F6005" t="s">
        <v>120</v>
      </c>
      <c r="G6005">
        <v>5501</v>
      </c>
      <c r="H6005" t="str">
        <f>IF(COUNTIF(Aktiva_företag[FO-nummer],ostolaskut_2025[[#This Row],[Toimittajan Y-tunnus]])&gt;0, "JA", "NEJ")</f>
        <v>NEJ</v>
      </c>
    </row>
    <row r="6006" spans="1:8" x14ac:dyDescent="0.35">
      <c r="A6006" t="s">
        <v>286</v>
      </c>
      <c r="B6006" t="s">
        <v>287</v>
      </c>
      <c r="C6006" s="1">
        <v>38.090000000000003</v>
      </c>
      <c r="D6006">
        <v>3022025</v>
      </c>
      <c r="E6006">
        <v>4600</v>
      </c>
      <c r="F6006" t="s">
        <v>120</v>
      </c>
      <c r="G6006">
        <v>4601</v>
      </c>
      <c r="H6006" t="str">
        <f>IF(COUNTIF(Aktiva_företag[FO-nummer],ostolaskut_2025[[#This Row],[Toimittajan Y-tunnus]])&gt;0, "JA", "NEJ")</f>
        <v>NEJ</v>
      </c>
    </row>
    <row r="6007" spans="1:8" x14ac:dyDescent="0.35">
      <c r="A6007" t="s">
        <v>286</v>
      </c>
      <c r="B6007" t="s">
        <v>287</v>
      </c>
      <c r="C6007" s="1">
        <v>7.89</v>
      </c>
      <c r="D6007">
        <v>3022025</v>
      </c>
      <c r="E6007">
        <v>4600</v>
      </c>
      <c r="F6007" t="s">
        <v>120</v>
      </c>
      <c r="G6007">
        <v>3551</v>
      </c>
      <c r="H6007" t="str">
        <f>IF(COUNTIF(Aktiva_företag[FO-nummer],ostolaskut_2025[[#This Row],[Toimittajan Y-tunnus]])&gt;0, "JA", "NEJ")</f>
        <v>NEJ</v>
      </c>
    </row>
    <row r="6008" spans="1:8" x14ac:dyDescent="0.35">
      <c r="A6008" t="s">
        <v>286</v>
      </c>
      <c r="B6008" t="s">
        <v>287</v>
      </c>
      <c r="C6008" s="1">
        <v>31.47</v>
      </c>
      <c r="D6008">
        <v>3022025</v>
      </c>
      <c r="E6008">
        <v>4600</v>
      </c>
      <c r="F6008" t="s">
        <v>120</v>
      </c>
      <c r="G6008">
        <v>3901</v>
      </c>
      <c r="H6008" t="str">
        <f>IF(COUNTIF(Aktiva_företag[FO-nummer],ostolaskut_2025[[#This Row],[Toimittajan Y-tunnus]])&gt;0, "JA", "NEJ")</f>
        <v>NEJ</v>
      </c>
    </row>
    <row r="6009" spans="1:8" x14ac:dyDescent="0.35">
      <c r="A6009" t="s">
        <v>286</v>
      </c>
      <c r="B6009" t="s">
        <v>287</v>
      </c>
      <c r="C6009" s="1">
        <v>4.74</v>
      </c>
      <c r="D6009">
        <v>3022025</v>
      </c>
      <c r="E6009">
        <v>4600</v>
      </c>
      <c r="F6009" t="s">
        <v>120</v>
      </c>
      <c r="G6009">
        <v>3051</v>
      </c>
      <c r="H6009" t="str">
        <f>IF(COUNTIF(Aktiva_företag[FO-nummer],ostolaskut_2025[[#This Row],[Toimittajan Y-tunnus]])&gt;0, "JA", "NEJ")</f>
        <v>NEJ</v>
      </c>
    </row>
    <row r="6010" spans="1:8" x14ac:dyDescent="0.35">
      <c r="A6010" t="s">
        <v>286</v>
      </c>
      <c r="B6010" t="s">
        <v>287</v>
      </c>
      <c r="C6010" s="1">
        <v>27.01</v>
      </c>
      <c r="D6010">
        <v>3022025</v>
      </c>
      <c r="E6010">
        <v>4600</v>
      </c>
      <c r="F6010" t="s">
        <v>120</v>
      </c>
      <c r="G6010">
        <v>3901</v>
      </c>
      <c r="H6010" t="str">
        <f>IF(COUNTIF(Aktiva_företag[FO-nummer],ostolaskut_2025[[#This Row],[Toimittajan Y-tunnus]])&gt;0, "JA", "NEJ")</f>
        <v>NEJ</v>
      </c>
    </row>
    <row r="6011" spans="1:8" x14ac:dyDescent="0.35">
      <c r="A6011" t="s">
        <v>286</v>
      </c>
      <c r="B6011" t="s">
        <v>287</v>
      </c>
      <c r="C6011" s="1">
        <v>24.54</v>
      </c>
      <c r="D6011">
        <v>20022025</v>
      </c>
      <c r="E6011">
        <v>4600</v>
      </c>
      <c r="F6011" t="s">
        <v>120</v>
      </c>
      <c r="G6011">
        <v>5501</v>
      </c>
      <c r="H6011" t="str">
        <f>IF(COUNTIF(Aktiva_företag[FO-nummer],ostolaskut_2025[[#This Row],[Toimittajan Y-tunnus]])&gt;0, "JA", "NEJ")</f>
        <v>NEJ</v>
      </c>
    </row>
    <row r="6012" spans="1:8" x14ac:dyDescent="0.35">
      <c r="A6012" t="s">
        <v>286</v>
      </c>
      <c r="B6012" t="s">
        <v>287</v>
      </c>
      <c r="C6012" s="1">
        <v>5.5</v>
      </c>
      <c r="D6012">
        <v>20022025</v>
      </c>
      <c r="E6012">
        <v>4501</v>
      </c>
      <c r="F6012" t="s">
        <v>214</v>
      </c>
      <c r="G6012">
        <v>3051</v>
      </c>
      <c r="H6012" t="str">
        <f>IF(COUNTIF(Aktiva_företag[FO-nummer],ostolaskut_2025[[#This Row],[Toimittajan Y-tunnus]])&gt;0, "JA", "NEJ")</f>
        <v>NEJ</v>
      </c>
    </row>
    <row r="6013" spans="1:8" x14ac:dyDescent="0.35">
      <c r="A6013" t="s">
        <v>286</v>
      </c>
      <c r="B6013" t="s">
        <v>287</v>
      </c>
      <c r="C6013" s="1">
        <v>22.47</v>
      </c>
      <c r="D6013">
        <v>20022025</v>
      </c>
      <c r="E6013">
        <v>4600</v>
      </c>
      <c r="F6013" t="s">
        <v>120</v>
      </c>
      <c r="G6013">
        <v>4601</v>
      </c>
      <c r="H6013" t="str">
        <f>IF(COUNTIF(Aktiva_företag[FO-nummer],ostolaskut_2025[[#This Row],[Toimittajan Y-tunnus]])&gt;0, "JA", "NEJ")</f>
        <v>NEJ</v>
      </c>
    </row>
    <row r="6014" spans="1:8" x14ac:dyDescent="0.35">
      <c r="A6014" t="s">
        <v>286</v>
      </c>
      <c r="B6014" t="s">
        <v>287</v>
      </c>
      <c r="C6014" s="1">
        <v>100.66</v>
      </c>
      <c r="D6014">
        <v>20022025</v>
      </c>
      <c r="E6014">
        <v>4600</v>
      </c>
      <c r="F6014" t="s">
        <v>120</v>
      </c>
      <c r="G6014">
        <v>3051</v>
      </c>
      <c r="H6014" t="str">
        <f>IF(COUNTIF(Aktiva_företag[FO-nummer],ostolaskut_2025[[#This Row],[Toimittajan Y-tunnus]])&gt;0, "JA", "NEJ")</f>
        <v>NEJ</v>
      </c>
    </row>
    <row r="6015" spans="1:8" x14ac:dyDescent="0.35">
      <c r="A6015" t="s">
        <v>286</v>
      </c>
      <c r="B6015" t="s">
        <v>287</v>
      </c>
      <c r="C6015" s="1">
        <v>107.01</v>
      </c>
      <c r="D6015">
        <v>20022025</v>
      </c>
      <c r="E6015">
        <v>4600</v>
      </c>
      <c r="F6015" t="s">
        <v>120</v>
      </c>
      <c r="G6015">
        <v>3901</v>
      </c>
      <c r="H6015" t="str">
        <f>IF(COUNTIF(Aktiva_företag[FO-nummer],ostolaskut_2025[[#This Row],[Toimittajan Y-tunnus]])&gt;0, "JA", "NEJ")</f>
        <v>NEJ</v>
      </c>
    </row>
    <row r="6016" spans="1:8" x14ac:dyDescent="0.35">
      <c r="A6016" t="s">
        <v>286</v>
      </c>
      <c r="B6016" t="s">
        <v>287</v>
      </c>
      <c r="C6016" s="1">
        <v>34.729999999999997</v>
      </c>
      <c r="D6016">
        <v>20022025</v>
      </c>
      <c r="E6016">
        <v>4600</v>
      </c>
      <c r="F6016" t="s">
        <v>120</v>
      </c>
      <c r="G6016">
        <v>1101</v>
      </c>
      <c r="H6016" t="str">
        <f>IF(COUNTIF(Aktiva_företag[FO-nummer],ostolaskut_2025[[#This Row],[Toimittajan Y-tunnus]])&gt;0, "JA", "NEJ")</f>
        <v>NEJ</v>
      </c>
    </row>
    <row r="6017" spans="1:8" x14ac:dyDescent="0.35">
      <c r="A6017" t="s">
        <v>286</v>
      </c>
      <c r="B6017" t="s">
        <v>287</v>
      </c>
      <c r="C6017" s="1">
        <v>3.98</v>
      </c>
      <c r="D6017">
        <v>20022025</v>
      </c>
      <c r="E6017">
        <v>4600</v>
      </c>
      <c r="F6017" t="s">
        <v>120</v>
      </c>
      <c r="G6017">
        <v>5352</v>
      </c>
      <c r="H6017" t="str">
        <f>IF(COUNTIF(Aktiva_företag[FO-nummer],ostolaskut_2025[[#This Row],[Toimittajan Y-tunnus]])&gt;0, "JA", "NEJ")</f>
        <v>NEJ</v>
      </c>
    </row>
    <row r="6018" spans="1:8" x14ac:dyDescent="0.35">
      <c r="A6018" t="s">
        <v>286</v>
      </c>
      <c r="B6018" t="s">
        <v>287</v>
      </c>
      <c r="C6018" s="1">
        <v>22.19</v>
      </c>
      <c r="D6018">
        <v>20022025</v>
      </c>
      <c r="E6018">
        <v>4600</v>
      </c>
      <c r="F6018" t="s">
        <v>120</v>
      </c>
      <c r="G6018">
        <v>5352</v>
      </c>
      <c r="H6018" t="str">
        <f>IF(COUNTIF(Aktiva_företag[FO-nummer],ostolaskut_2025[[#This Row],[Toimittajan Y-tunnus]])&gt;0, "JA", "NEJ")</f>
        <v>NEJ</v>
      </c>
    </row>
    <row r="6019" spans="1:8" x14ac:dyDescent="0.35">
      <c r="A6019" t="s">
        <v>286</v>
      </c>
      <c r="B6019" t="s">
        <v>287</v>
      </c>
      <c r="C6019" s="1">
        <v>105.62</v>
      </c>
      <c r="D6019">
        <v>20022025</v>
      </c>
      <c r="E6019">
        <v>4502</v>
      </c>
      <c r="F6019" t="s">
        <v>238</v>
      </c>
      <c r="G6019">
        <v>3021</v>
      </c>
      <c r="H6019" t="str">
        <f>IF(COUNTIF(Aktiva_företag[FO-nummer],ostolaskut_2025[[#This Row],[Toimittajan Y-tunnus]])&gt;0, "JA", "NEJ")</f>
        <v>NEJ</v>
      </c>
    </row>
    <row r="6020" spans="1:8" x14ac:dyDescent="0.35">
      <c r="A6020" t="s">
        <v>286</v>
      </c>
      <c r="B6020" t="s">
        <v>287</v>
      </c>
      <c r="C6020" s="1">
        <v>15.86</v>
      </c>
      <c r="D6020">
        <v>20022025</v>
      </c>
      <c r="E6020">
        <v>4600</v>
      </c>
      <c r="F6020" t="s">
        <v>120</v>
      </c>
      <c r="G6020">
        <v>4601</v>
      </c>
      <c r="H6020" t="str">
        <f>IF(COUNTIF(Aktiva_företag[FO-nummer],ostolaskut_2025[[#This Row],[Toimittajan Y-tunnus]])&gt;0, "JA", "NEJ")</f>
        <v>NEJ</v>
      </c>
    </row>
    <row r="6021" spans="1:8" x14ac:dyDescent="0.35">
      <c r="A6021" t="s">
        <v>286</v>
      </c>
      <c r="B6021" t="s">
        <v>287</v>
      </c>
      <c r="C6021" s="1">
        <v>15.2</v>
      </c>
      <c r="D6021">
        <v>20022025</v>
      </c>
      <c r="E6021">
        <v>4501</v>
      </c>
      <c r="F6021" t="s">
        <v>214</v>
      </c>
      <c r="G6021">
        <v>3051</v>
      </c>
      <c r="H6021" t="str">
        <f>IF(COUNTIF(Aktiva_företag[FO-nummer],ostolaskut_2025[[#This Row],[Toimittajan Y-tunnus]])&gt;0, "JA", "NEJ")</f>
        <v>NEJ</v>
      </c>
    </row>
    <row r="6022" spans="1:8" x14ac:dyDescent="0.35">
      <c r="A6022" t="s">
        <v>286</v>
      </c>
      <c r="B6022" t="s">
        <v>287</v>
      </c>
      <c r="C6022" s="1">
        <v>180.18</v>
      </c>
      <c r="D6022">
        <v>20022025</v>
      </c>
      <c r="E6022">
        <v>4600</v>
      </c>
      <c r="F6022" t="s">
        <v>120</v>
      </c>
      <c r="G6022">
        <v>3551</v>
      </c>
      <c r="H6022" t="str">
        <f>IF(COUNTIF(Aktiva_företag[FO-nummer],ostolaskut_2025[[#This Row],[Toimittajan Y-tunnus]])&gt;0, "JA", "NEJ")</f>
        <v>NEJ</v>
      </c>
    </row>
    <row r="6023" spans="1:8" x14ac:dyDescent="0.35">
      <c r="A6023" t="s">
        <v>286</v>
      </c>
      <c r="B6023" t="s">
        <v>287</v>
      </c>
      <c r="C6023" s="1">
        <v>12.23</v>
      </c>
      <c r="D6023">
        <v>1032025</v>
      </c>
      <c r="E6023">
        <v>4600</v>
      </c>
      <c r="F6023" t="s">
        <v>120</v>
      </c>
      <c r="G6023">
        <v>4601</v>
      </c>
      <c r="H6023" t="str">
        <f>IF(COUNTIF(Aktiva_företag[FO-nummer],ostolaskut_2025[[#This Row],[Toimittajan Y-tunnus]])&gt;0, "JA", "NEJ")</f>
        <v>NEJ</v>
      </c>
    </row>
    <row r="6024" spans="1:8" x14ac:dyDescent="0.35">
      <c r="A6024" t="s">
        <v>286</v>
      </c>
      <c r="B6024" t="s">
        <v>287</v>
      </c>
      <c r="C6024" s="1">
        <v>212.19</v>
      </c>
      <c r="D6024">
        <v>1032025</v>
      </c>
      <c r="E6024">
        <v>4600</v>
      </c>
      <c r="F6024" t="s">
        <v>120</v>
      </c>
      <c r="G6024">
        <v>3551</v>
      </c>
      <c r="H6024" t="str">
        <f>IF(COUNTIF(Aktiva_företag[FO-nummer],ostolaskut_2025[[#This Row],[Toimittajan Y-tunnus]])&gt;0, "JA", "NEJ")</f>
        <v>NEJ</v>
      </c>
    </row>
    <row r="6025" spans="1:8" x14ac:dyDescent="0.35">
      <c r="A6025" t="s">
        <v>286</v>
      </c>
      <c r="B6025" t="s">
        <v>287</v>
      </c>
      <c r="C6025" s="1">
        <v>51.94</v>
      </c>
      <c r="D6025">
        <v>1032025</v>
      </c>
      <c r="E6025">
        <v>4600</v>
      </c>
      <c r="F6025" t="s">
        <v>120</v>
      </c>
      <c r="G6025">
        <v>3501</v>
      </c>
      <c r="H6025" t="str">
        <f>IF(COUNTIF(Aktiva_företag[FO-nummer],ostolaskut_2025[[#This Row],[Toimittajan Y-tunnus]])&gt;0, "JA", "NEJ")</f>
        <v>NEJ</v>
      </c>
    </row>
    <row r="6026" spans="1:8" x14ac:dyDescent="0.35">
      <c r="A6026" t="s">
        <v>286</v>
      </c>
      <c r="B6026" t="s">
        <v>287</v>
      </c>
      <c r="C6026" s="1">
        <v>17.45</v>
      </c>
      <c r="D6026">
        <v>1032025</v>
      </c>
      <c r="E6026">
        <v>4600</v>
      </c>
      <c r="F6026" t="s">
        <v>120</v>
      </c>
      <c r="G6026">
        <v>5501</v>
      </c>
      <c r="H6026" t="str">
        <f>IF(COUNTIF(Aktiva_företag[FO-nummer],ostolaskut_2025[[#This Row],[Toimittajan Y-tunnus]])&gt;0, "JA", "NEJ")</f>
        <v>NEJ</v>
      </c>
    </row>
    <row r="6027" spans="1:8" x14ac:dyDescent="0.35">
      <c r="A6027" t="s">
        <v>286</v>
      </c>
      <c r="B6027" t="s">
        <v>287</v>
      </c>
      <c r="C6027" s="1">
        <v>64.290000000000006</v>
      </c>
      <c r="D6027">
        <v>1032025</v>
      </c>
      <c r="E6027">
        <v>4600</v>
      </c>
      <c r="F6027" t="s">
        <v>120</v>
      </c>
      <c r="G6027">
        <v>1101</v>
      </c>
      <c r="H6027" t="str">
        <f>IF(COUNTIF(Aktiva_företag[FO-nummer],ostolaskut_2025[[#This Row],[Toimittajan Y-tunnus]])&gt;0, "JA", "NEJ")</f>
        <v>NEJ</v>
      </c>
    </row>
    <row r="6028" spans="1:8" x14ac:dyDescent="0.35">
      <c r="A6028" t="s">
        <v>286</v>
      </c>
      <c r="B6028" t="s">
        <v>287</v>
      </c>
      <c r="C6028" s="1">
        <v>3.17</v>
      </c>
      <c r="D6028">
        <v>1032025</v>
      </c>
      <c r="E6028">
        <v>4501</v>
      </c>
      <c r="F6028" t="s">
        <v>214</v>
      </c>
      <c r="G6028">
        <v>3051</v>
      </c>
      <c r="H6028" t="str">
        <f>IF(COUNTIF(Aktiva_företag[FO-nummer],ostolaskut_2025[[#This Row],[Toimittajan Y-tunnus]])&gt;0, "JA", "NEJ")</f>
        <v>NEJ</v>
      </c>
    </row>
    <row r="6029" spans="1:8" x14ac:dyDescent="0.35">
      <c r="A6029" t="s">
        <v>286</v>
      </c>
      <c r="B6029" t="s">
        <v>287</v>
      </c>
      <c r="C6029" s="1">
        <v>13.94</v>
      </c>
      <c r="D6029">
        <v>1032025</v>
      </c>
      <c r="E6029">
        <v>4502</v>
      </c>
      <c r="F6029" t="s">
        <v>238</v>
      </c>
      <c r="G6029">
        <v>3041</v>
      </c>
      <c r="H6029" t="str">
        <f>IF(COUNTIF(Aktiva_företag[FO-nummer],ostolaskut_2025[[#This Row],[Toimittajan Y-tunnus]])&gt;0, "JA", "NEJ")</f>
        <v>NEJ</v>
      </c>
    </row>
    <row r="6030" spans="1:8" x14ac:dyDescent="0.35">
      <c r="A6030" t="s">
        <v>286</v>
      </c>
      <c r="B6030" t="s">
        <v>287</v>
      </c>
      <c r="C6030" s="1">
        <v>119.18</v>
      </c>
      <c r="D6030">
        <v>1032025</v>
      </c>
      <c r="E6030">
        <v>4600</v>
      </c>
      <c r="F6030" t="s">
        <v>120</v>
      </c>
      <c r="G6030">
        <v>3901</v>
      </c>
      <c r="H6030" t="str">
        <f>IF(COUNTIF(Aktiva_företag[FO-nummer],ostolaskut_2025[[#This Row],[Toimittajan Y-tunnus]])&gt;0, "JA", "NEJ")</f>
        <v>NEJ</v>
      </c>
    </row>
    <row r="6031" spans="1:8" x14ac:dyDescent="0.35">
      <c r="A6031" t="s">
        <v>286</v>
      </c>
      <c r="B6031" t="s">
        <v>287</v>
      </c>
      <c r="C6031" s="1">
        <v>9.48</v>
      </c>
      <c r="D6031">
        <v>1032025</v>
      </c>
      <c r="E6031">
        <v>4600</v>
      </c>
      <c r="F6031" t="s">
        <v>120</v>
      </c>
      <c r="G6031">
        <v>3551</v>
      </c>
      <c r="H6031" t="str">
        <f>IF(COUNTIF(Aktiva_företag[FO-nummer],ostolaskut_2025[[#This Row],[Toimittajan Y-tunnus]])&gt;0, "JA", "NEJ")</f>
        <v>NEJ</v>
      </c>
    </row>
    <row r="6032" spans="1:8" x14ac:dyDescent="0.35">
      <c r="A6032" t="s">
        <v>286</v>
      </c>
      <c r="B6032" t="s">
        <v>287</v>
      </c>
      <c r="C6032" s="1">
        <v>22.27</v>
      </c>
      <c r="D6032">
        <v>1032025</v>
      </c>
      <c r="E6032">
        <v>4600</v>
      </c>
      <c r="F6032" t="s">
        <v>120</v>
      </c>
      <c r="G6032">
        <v>4601</v>
      </c>
      <c r="H6032" t="str">
        <f>IF(COUNTIF(Aktiva_företag[FO-nummer],ostolaskut_2025[[#This Row],[Toimittajan Y-tunnus]])&gt;0, "JA", "NEJ")</f>
        <v>NEJ</v>
      </c>
    </row>
    <row r="6033" spans="1:8" x14ac:dyDescent="0.35">
      <c r="A6033" t="s">
        <v>286</v>
      </c>
      <c r="B6033" t="s">
        <v>287</v>
      </c>
      <c r="C6033" s="1">
        <v>81.95</v>
      </c>
      <c r="D6033">
        <v>17032025</v>
      </c>
      <c r="E6033">
        <v>4600</v>
      </c>
      <c r="F6033" t="s">
        <v>120</v>
      </c>
      <c r="G6033">
        <v>5352</v>
      </c>
      <c r="H6033" t="str">
        <f>IF(COUNTIF(Aktiva_företag[FO-nummer],ostolaskut_2025[[#This Row],[Toimittajan Y-tunnus]])&gt;0, "JA", "NEJ")</f>
        <v>NEJ</v>
      </c>
    </row>
    <row r="6034" spans="1:8" x14ac:dyDescent="0.35">
      <c r="A6034" t="s">
        <v>286</v>
      </c>
      <c r="B6034" t="s">
        <v>287</v>
      </c>
      <c r="C6034" s="1">
        <v>9.44</v>
      </c>
      <c r="D6034">
        <v>17032025</v>
      </c>
      <c r="E6034">
        <v>4600</v>
      </c>
      <c r="F6034" t="s">
        <v>120</v>
      </c>
      <c r="G6034">
        <v>3051</v>
      </c>
      <c r="H6034" t="str">
        <f>IF(COUNTIF(Aktiva_företag[FO-nummer],ostolaskut_2025[[#This Row],[Toimittajan Y-tunnus]])&gt;0, "JA", "NEJ")</f>
        <v>NEJ</v>
      </c>
    </row>
    <row r="6035" spans="1:8" x14ac:dyDescent="0.35">
      <c r="A6035" t="s">
        <v>286</v>
      </c>
      <c r="B6035" t="s">
        <v>287</v>
      </c>
      <c r="C6035" s="1">
        <v>38.729999999999997</v>
      </c>
      <c r="D6035">
        <v>17032025</v>
      </c>
      <c r="E6035">
        <v>4600</v>
      </c>
      <c r="F6035" t="s">
        <v>120</v>
      </c>
      <c r="G6035">
        <v>3901</v>
      </c>
      <c r="H6035" t="str">
        <f>IF(COUNTIF(Aktiva_företag[FO-nummer],ostolaskut_2025[[#This Row],[Toimittajan Y-tunnus]])&gt;0, "JA", "NEJ")</f>
        <v>NEJ</v>
      </c>
    </row>
    <row r="6036" spans="1:8" x14ac:dyDescent="0.35">
      <c r="A6036" t="s">
        <v>286</v>
      </c>
      <c r="B6036" t="s">
        <v>287</v>
      </c>
      <c r="C6036" s="1">
        <v>52.61</v>
      </c>
      <c r="D6036">
        <v>17032025</v>
      </c>
      <c r="E6036">
        <v>4600</v>
      </c>
      <c r="F6036" t="s">
        <v>120</v>
      </c>
      <c r="G6036">
        <v>5501</v>
      </c>
      <c r="H6036" t="str">
        <f>IF(COUNTIF(Aktiva_företag[FO-nummer],ostolaskut_2025[[#This Row],[Toimittajan Y-tunnus]])&gt;0, "JA", "NEJ")</f>
        <v>NEJ</v>
      </c>
    </row>
    <row r="6037" spans="1:8" x14ac:dyDescent="0.35">
      <c r="A6037" t="s">
        <v>286</v>
      </c>
      <c r="B6037" t="s">
        <v>287</v>
      </c>
      <c r="C6037" s="1">
        <v>13.15</v>
      </c>
      <c r="D6037">
        <v>17032025</v>
      </c>
      <c r="E6037">
        <v>4502</v>
      </c>
      <c r="F6037" t="s">
        <v>238</v>
      </c>
      <c r="G6037">
        <v>3021</v>
      </c>
      <c r="H6037" t="str">
        <f>IF(COUNTIF(Aktiva_företag[FO-nummer],ostolaskut_2025[[#This Row],[Toimittajan Y-tunnus]])&gt;0, "JA", "NEJ")</f>
        <v>NEJ</v>
      </c>
    </row>
    <row r="6038" spans="1:8" x14ac:dyDescent="0.35">
      <c r="A6038" t="s">
        <v>286</v>
      </c>
      <c r="B6038" t="s">
        <v>287</v>
      </c>
      <c r="C6038" s="1">
        <v>14.87</v>
      </c>
      <c r="D6038">
        <v>17032025</v>
      </c>
      <c r="E6038">
        <v>4600</v>
      </c>
      <c r="F6038" t="s">
        <v>120</v>
      </c>
      <c r="G6038">
        <v>3051</v>
      </c>
      <c r="H6038" t="str">
        <f>IF(COUNTIF(Aktiva_företag[FO-nummer],ostolaskut_2025[[#This Row],[Toimittajan Y-tunnus]])&gt;0, "JA", "NEJ")</f>
        <v>NEJ</v>
      </c>
    </row>
    <row r="6039" spans="1:8" x14ac:dyDescent="0.35">
      <c r="A6039" t="s">
        <v>286</v>
      </c>
      <c r="B6039" t="s">
        <v>287</v>
      </c>
      <c r="C6039" s="1">
        <v>5.17</v>
      </c>
      <c r="D6039">
        <v>17032025</v>
      </c>
      <c r="E6039">
        <v>4501</v>
      </c>
      <c r="F6039" t="s">
        <v>214</v>
      </c>
      <c r="G6039">
        <v>3051</v>
      </c>
      <c r="H6039" t="str">
        <f>IF(COUNTIF(Aktiva_företag[FO-nummer],ostolaskut_2025[[#This Row],[Toimittajan Y-tunnus]])&gt;0, "JA", "NEJ")</f>
        <v>NEJ</v>
      </c>
    </row>
    <row r="6040" spans="1:8" x14ac:dyDescent="0.35">
      <c r="A6040" t="s">
        <v>286</v>
      </c>
      <c r="B6040" t="s">
        <v>287</v>
      </c>
      <c r="C6040" s="1">
        <v>17.52</v>
      </c>
      <c r="D6040">
        <v>17032025</v>
      </c>
      <c r="E6040">
        <v>4390</v>
      </c>
      <c r="F6040" t="s">
        <v>140</v>
      </c>
      <c r="G6040">
        <v>3551</v>
      </c>
      <c r="H6040" t="str">
        <f>IF(COUNTIF(Aktiva_företag[FO-nummer],ostolaskut_2025[[#This Row],[Toimittajan Y-tunnus]])&gt;0, "JA", "NEJ")</f>
        <v>NEJ</v>
      </c>
    </row>
    <row r="6041" spans="1:8" x14ac:dyDescent="0.35">
      <c r="A6041" t="s">
        <v>286</v>
      </c>
      <c r="B6041" t="s">
        <v>287</v>
      </c>
      <c r="C6041" s="1">
        <v>11.16</v>
      </c>
      <c r="D6041">
        <v>17032025</v>
      </c>
      <c r="E6041">
        <v>4600</v>
      </c>
      <c r="F6041" t="s">
        <v>120</v>
      </c>
      <c r="G6041">
        <v>3551</v>
      </c>
      <c r="H6041" t="str">
        <f>IF(COUNTIF(Aktiva_företag[FO-nummer],ostolaskut_2025[[#This Row],[Toimittajan Y-tunnus]])&gt;0, "JA", "NEJ")</f>
        <v>NEJ</v>
      </c>
    </row>
    <row r="6042" spans="1:8" x14ac:dyDescent="0.35">
      <c r="A6042" t="s">
        <v>286</v>
      </c>
      <c r="B6042" t="s">
        <v>287</v>
      </c>
      <c r="C6042" s="1">
        <v>95.35</v>
      </c>
      <c r="D6042">
        <v>17032025</v>
      </c>
      <c r="E6042">
        <v>4600</v>
      </c>
      <c r="F6042" t="s">
        <v>120</v>
      </c>
      <c r="G6042">
        <v>4601</v>
      </c>
      <c r="H6042" t="str">
        <f>IF(COUNTIF(Aktiva_företag[FO-nummer],ostolaskut_2025[[#This Row],[Toimittajan Y-tunnus]])&gt;0, "JA", "NEJ")</f>
        <v>NEJ</v>
      </c>
    </row>
    <row r="6043" spans="1:8" x14ac:dyDescent="0.35">
      <c r="A6043" t="s">
        <v>286</v>
      </c>
      <c r="B6043" t="s">
        <v>287</v>
      </c>
      <c r="C6043" s="1">
        <v>34.14</v>
      </c>
      <c r="D6043">
        <v>1042025</v>
      </c>
      <c r="E6043">
        <v>4600</v>
      </c>
      <c r="F6043" t="s">
        <v>120</v>
      </c>
      <c r="G6043">
        <v>5501</v>
      </c>
      <c r="H6043" t="str">
        <f>IF(COUNTIF(Aktiva_företag[FO-nummer],ostolaskut_2025[[#This Row],[Toimittajan Y-tunnus]])&gt;0, "JA", "NEJ")</f>
        <v>NEJ</v>
      </c>
    </row>
    <row r="6044" spans="1:8" x14ac:dyDescent="0.35">
      <c r="A6044" t="s">
        <v>286</v>
      </c>
      <c r="B6044" t="s">
        <v>287</v>
      </c>
      <c r="C6044" s="1">
        <v>23.89</v>
      </c>
      <c r="D6044">
        <v>1042025</v>
      </c>
      <c r="E6044">
        <v>4501</v>
      </c>
      <c r="F6044" t="s">
        <v>214</v>
      </c>
      <c r="G6044">
        <v>3051</v>
      </c>
      <c r="H6044" t="str">
        <f>IF(COUNTIF(Aktiva_företag[FO-nummer],ostolaskut_2025[[#This Row],[Toimittajan Y-tunnus]])&gt;0, "JA", "NEJ")</f>
        <v>NEJ</v>
      </c>
    </row>
    <row r="6045" spans="1:8" x14ac:dyDescent="0.35">
      <c r="A6045" t="s">
        <v>286</v>
      </c>
      <c r="B6045" t="s">
        <v>287</v>
      </c>
      <c r="C6045" s="1">
        <v>12.71</v>
      </c>
      <c r="D6045">
        <v>1042025</v>
      </c>
      <c r="E6045">
        <v>4600</v>
      </c>
      <c r="F6045" t="s">
        <v>120</v>
      </c>
      <c r="G6045">
        <v>5352</v>
      </c>
      <c r="H6045" t="str">
        <f>IF(COUNTIF(Aktiva_företag[FO-nummer],ostolaskut_2025[[#This Row],[Toimittajan Y-tunnus]])&gt;0, "JA", "NEJ")</f>
        <v>NEJ</v>
      </c>
    </row>
    <row r="6046" spans="1:8" x14ac:dyDescent="0.35">
      <c r="A6046" t="s">
        <v>286</v>
      </c>
      <c r="B6046" t="s">
        <v>287</v>
      </c>
      <c r="C6046" s="1">
        <v>36.93</v>
      </c>
      <c r="D6046">
        <v>1042025</v>
      </c>
      <c r="E6046">
        <v>4600</v>
      </c>
      <c r="F6046" t="s">
        <v>120</v>
      </c>
      <c r="G6046">
        <v>3551</v>
      </c>
      <c r="H6046" t="str">
        <f>IF(COUNTIF(Aktiva_företag[FO-nummer],ostolaskut_2025[[#This Row],[Toimittajan Y-tunnus]])&gt;0, "JA", "NEJ")</f>
        <v>NEJ</v>
      </c>
    </row>
    <row r="6047" spans="1:8" x14ac:dyDescent="0.35">
      <c r="A6047" t="s">
        <v>286</v>
      </c>
      <c r="B6047" t="s">
        <v>287</v>
      </c>
      <c r="C6047" s="1">
        <v>3.17</v>
      </c>
      <c r="D6047">
        <v>1042025</v>
      </c>
      <c r="E6047">
        <v>4600</v>
      </c>
      <c r="F6047" t="s">
        <v>120</v>
      </c>
      <c r="G6047">
        <v>3051</v>
      </c>
      <c r="H6047" t="str">
        <f>IF(COUNTIF(Aktiva_företag[FO-nummer],ostolaskut_2025[[#This Row],[Toimittajan Y-tunnus]])&gt;0, "JA", "NEJ")</f>
        <v>NEJ</v>
      </c>
    </row>
    <row r="6048" spans="1:8" x14ac:dyDescent="0.35">
      <c r="A6048" t="s">
        <v>286</v>
      </c>
      <c r="B6048" t="s">
        <v>287</v>
      </c>
      <c r="C6048" s="1">
        <v>27.79</v>
      </c>
      <c r="D6048">
        <v>1042025</v>
      </c>
      <c r="E6048">
        <v>4600</v>
      </c>
      <c r="F6048" t="s">
        <v>120</v>
      </c>
      <c r="G6048">
        <v>4601</v>
      </c>
      <c r="H6048" t="str">
        <f>IF(COUNTIF(Aktiva_företag[FO-nummer],ostolaskut_2025[[#This Row],[Toimittajan Y-tunnus]])&gt;0, "JA", "NEJ")</f>
        <v>NEJ</v>
      </c>
    </row>
    <row r="6049" spans="1:8" x14ac:dyDescent="0.35">
      <c r="A6049" t="s">
        <v>286</v>
      </c>
      <c r="B6049" t="s">
        <v>287</v>
      </c>
      <c r="C6049" s="1">
        <v>18.25</v>
      </c>
      <c r="D6049">
        <v>1042025</v>
      </c>
      <c r="E6049">
        <v>4502</v>
      </c>
      <c r="F6049" t="s">
        <v>238</v>
      </c>
      <c r="G6049">
        <v>3021</v>
      </c>
      <c r="H6049" t="str">
        <f>IF(COUNTIF(Aktiva_företag[FO-nummer],ostolaskut_2025[[#This Row],[Toimittajan Y-tunnus]])&gt;0, "JA", "NEJ")</f>
        <v>NEJ</v>
      </c>
    </row>
    <row r="6050" spans="1:8" x14ac:dyDescent="0.35">
      <c r="A6050" t="s">
        <v>286</v>
      </c>
      <c r="B6050" t="s">
        <v>287</v>
      </c>
      <c r="C6050" s="1">
        <v>28.88</v>
      </c>
      <c r="D6050">
        <v>1042025</v>
      </c>
      <c r="E6050">
        <v>4390</v>
      </c>
      <c r="F6050" t="s">
        <v>140</v>
      </c>
      <c r="G6050">
        <v>3551</v>
      </c>
      <c r="H6050" t="str">
        <f>IF(COUNTIF(Aktiva_företag[FO-nummer],ostolaskut_2025[[#This Row],[Toimittajan Y-tunnus]])&gt;0, "JA", "NEJ")</f>
        <v>NEJ</v>
      </c>
    </row>
    <row r="6051" spans="1:8" x14ac:dyDescent="0.35">
      <c r="A6051" t="s">
        <v>286</v>
      </c>
      <c r="B6051" t="s">
        <v>287</v>
      </c>
      <c r="C6051" s="1">
        <v>19.84</v>
      </c>
      <c r="D6051">
        <v>1042025</v>
      </c>
      <c r="E6051">
        <v>4502</v>
      </c>
      <c r="F6051" t="s">
        <v>238</v>
      </c>
      <c r="G6051">
        <v>3021</v>
      </c>
      <c r="H6051" t="str">
        <f>IF(COUNTIF(Aktiva_företag[FO-nummer],ostolaskut_2025[[#This Row],[Toimittajan Y-tunnus]])&gt;0, "JA", "NEJ")</f>
        <v>NEJ</v>
      </c>
    </row>
    <row r="6052" spans="1:8" x14ac:dyDescent="0.35">
      <c r="A6052" t="s">
        <v>286</v>
      </c>
      <c r="B6052" t="s">
        <v>287</v>
      </c>
      <c r="C6052" s="1">
        <v>33.33</v>
      </c>
      <c r="D6052">
        <v>1042025</v>
      </c>
      <c r="E6052">
        <v>4600</v>
      </c>
      <c r="F6052" t="s">
        <v>120</v>
      </c>
      <c r="G6052">
        <v>5352</v>
      </c>
      <c r="H6052" t="str">
        <f>IF(COUNTIF(Aktiva_företag[FO-nummer],ostolaskut_2025[[#This Row],[Toimittajan Y-tunnus]])&gt;0, "JA", "NEJ")</f>
        <v>NEJ</v>
      </c>
    </row>
    <row r="6053" spans="1:8" x14ac:dyDescent="0.35">
      <c r="A6053" t="s">
        <v>286</v>
      </c>
      <c r="B6053" t="s">
        <v>287</v>
      </c>
      <c r="C6053" s="1">
        <v>71.39</v>
      </c>
      <c r="D6053">
        <v>18042025</v>
      </c>
      <c r="E6053">
        <v>4390</v>
      </c>
      <c r="F6053" t="s">
        <v>140</v>
      </c>
      <c r="G6053">
        <v>3551</v>
      </c>
      <c r="H6053" t="str">
        <f>IF(COUNTIF(Aktiva_företag[FO-nummer],ostolaskut_2025[[#This Row],[Toimittajan Y-tunnus]])&gt;0, "JA", "NEJ")</f>
        <v>NEJ</v>
      </c>
    </row>
    <row r="6054" spans="1:8" x14ac:dyDescent="0.35">
      <c r="A6054" t="s">
        <v>286</v>
      </c>
      <c r="B6054" t="s">
        <v>287</v>
      </c>
      <c r="C6054" s="1">
        <v>7.87</v>
      </c>
      <c r="D6054">
        <v>18042025</v>
      </c>
      <c r="E6054">
        <v>4390</v>
      </c>
      <c r="F6054" t="s">
        <v>140</v>
      </c>
      <c r="G6054">
        <v>3551</v>
      </c>
      <c r="H6054" t="str">
        <f>IF(COUNTIF(Aktiva_företag[FO-nummer],ostolaskut_2025[[#This Row],[Toimittajan Y-tunnus]])&gt;0, "JA", "NEJ")</f>
        <v>NEJ</v>
      </c>
    </row>
    <row r="6055" spans="1:8" x14ac:dyDescent="0.35">
      <c r="A6055" t="s">
        <v>286</v>
      </c>
      <c r="B6055" t="s">
        <v>287</v>
      </c>
      <c r="C6055" s="1">
        <v>16.690000000000001</v>
      </c>
      <c r="D6055">
        <v>18042025</v>
      </c>
      <c r="E6055">
        <v>4600</v>
      </c>
      <c r="F6055" t="s">
        <v>120</v>
      </c>
      <c r="G6055">
        <v>4601</v>
      </c>
      <c r="H6055" t="str">
        <f>IF(COUNTIF(Aktiva_företag[FO-nummer],ostolaskut_2025[[#This Row],[Toimittajan Y-tunnus]])&gt;0, "JA", "NEJ")</f>
        <v>NEJ</v>
      </c>
    </row>
    <row r="6056" spans="1:8" x14ac:dyDescent="0.35">
      <c r="A6056" t="s">
        <v>286</v>
      </c>
      <c r="B6056" t="s">
        <v>287</v>
      </c>
      <c r="C6056" s="1">
        <v>38.090000000000003</v>
      </c>
      <c r="D6056">
        <v>18042025</v>
      </c>
      <c r="E6056">
        <v>4600</v>
      </c>
      <c r="F6056" t="s">
        <v>120</v>
      </c>
      <c r="G6056">
        <v>3551</v>
      </c>
      <c r="H6056" t="str">
        <f>IF(COUNTIF(Aktiva_företag[FO-nummer],ostolaskut_2025[[#This Row],[Toimittajan Y-tunnus]])&gt;0, "JA", "NEJ")</f>
        <v>NEJ</v>
      </c>
    </row>
    <row r="6057" spans="1:8" x14ac:dyDescent="0.35">
      <c r="A6057" t="s">
        <v>286</v>
      </c>
      <c r="B6057" t="s">
        <v>287</v>
      </c>
      <c r="C6057" s="1">
        <v>23.86</v>
      </c>
      <c r="D6057">
        <v>18042025</v>
      </c>
      <c r="E6057">
        <v>4390</v>
      </c>
      <c r="F6057" t="s">
        <v>140</v>
      </c>
      <c r="G6057">
        <v>3551</v>
      </c>
      <c r="H6057" t="str">
        <f>IF(COUNTIF(Aktiva_företag[FO-nummer],ostolaskut_2025[[#This Row],[Toimittajan Y-tunnus]])&gt;0, "JA", "NEJ")</f>
        <v>NEJ</v>
      </c>
    </row>
    <row r="6058" spans="1:8" x14ac:dyDescent="0.35">
      <c r="A6058" t="s">
        <v>286</v>
      </c>
      <c r="B6058" t="s">
        <v>287</v>
      </c>
      <c r="C6058" s="1">
        <v>0.8</v>
      </c>
      <c r="D6058">
        <v>18042025</v>
      </c>
      <c r="E6058">
        <v>4600</v>
      </c>
      <c r="F6058" t="s">
        <v>120</v>
      </c>
      <c r="G6058">
        <v>3051</v>
      </c>
      <c r="H6058" t="str">
        <f>IF(COUNTIF(Aktiva_företag[FO-nummer],ostolaskut_2025[[#This Row],[Toimittajan Y-tunnus]])&gt;0, "JA", "NEJ")</f>
        <v>NEJ</v>
      </c>
    </row>
    <row r="6059" spans="1:8" x14ac:dyDescent="0.35">
      <c r="A6059" t="s">
        <v>286</v>
      </c>
      <c r="B6059" t="s">
        <v>287</v>
      </c>
      <c r="C6059" s="1">
        <v>12.67</v>
      </c>
      <c r="D6059">
        <v>18042025</v>
      </c>
      <c r="E6059">
        <v>4502</v>
      </c>
      <c r="F6059" t="s">
        <v>238</v>
      </c>
      <c r="G6059">
        <v>3041</v>
      </c>
      <c r="H6059" t="str">
        <f>IF(COUNTIF(Aktiva_företag[FO-nummer],ostolaskut_2025[[#This Row],[Toimittajan Y-tunnus]])&gt;0, "JA", "NEJ")</f>
        <v>NEJ</v>
      </c>
    </row>
    <row r="6060" spans="1:8" x14ac:dyDescent="0.35">
      <c r="A6060" t="s">
        <v>286</v>
      </c>
      <c r="B6060" t="s">
        <v>287</v>
      </c>
      <c r="C6060" s="1">
        <v>31.79</v>
      </c>
      <c r="D6060">
        <v>18042025</v>
      </c>
      <c r="E6060">
        <v>4600</v>
      </c>
      <c r="F6060" t="s">
        <v>120</v>
      </c>
      <c r="G6060">
        <v>3551</v>
      </c>
      <c r="H6060" t="str">
        <f>IF(COUNTIF(Aktiva_företag[FO-nummer],ostolaskut_2025[[#This Row],[Toimittajan Y-tunnus]])&gt;0, "JA", "NEJ")</f>
        <v>NEJ</v>
      </c>
    </row>
    <row r="6061" spans="1:8" x14ac:dyDescent="0.35">
      <c r="A6061" t="s">
        <v>286</v>
      </c>
      <c r="B6061" t="s">
        <v>287</v>
      </c>
      <c r="C6061" s="1">
        <v>68.81</v>
      </c>
      <c r="D6061">
        <v>18042025</v>
      </c>
      <c r="E6061">
        <v>4600</v>
      </c>
      <c r="F6061" t="s">
        <v>120</v>
      </c>
      <c r="G6061">
        <v>3551</v>
      </c>
      <c r="H6061" t="str">
        <f>IF(COUNTIF(Aktiva_företag[FO-nummer],ostolaskut_2025[[#This Row],[Toimittajan Y-tunnus]])&gt;0, "JA", "NEJ")</f>
        <v>NEJ</v>
      </c>
    </row>
    <row r="6062" spans="1:8" x14ac:dyDescent="0.35">
      <c r="A6062" t="s">
        <v>286</v>
      </c>
      <c r="B6062" t="s">
        <v>287</v>
      </c>
      <c r="C6062" s="1">
        <v>7.85</v>
      </c>
      <c r="D6062">
        <v>18042025</v>
      </c>
      <c r="E6062">
        <v>4600</v>
      </c>
      <c r="F6062" t="s">
        <v>120</v>
      </c>
      <c r="G6062">
        <v>3601</v>
      </c>
      <c r="H6062" t="str">
        <f>IF(COUNTIF(Aktiva_företag[FO-nummer],ostolaskut_2025[[#This Row],[Toimittajan Y-tunnus]])&gt;0, "JA", "NEJ")</f>
        <v>NEJ</v>
      </c>
    </row>
    <row r="6063" spans="1:8" x14ac:dyDescent="0.35">
      <c r="A6063" t="s">
        <v>286</v>
      </c>
      <c r="B6063" t="s">
        <v>287</v>
      </c>
      <c r="C6063" s="1">
        <v>157.97999999999999</v>
      </c>
      <c r="D6063">
        <v>18042025</v>
      </c>
      <c r="E6063">
        <v>1175</v>
      </c>
      <c r="F6063" t="s">
        <v>557</v>
      </c>
      <c r="G6063">
        <v>3551</v>
      </c>
      <c r="H6063" t="str">
        <f>IF(COUNTIF(Aktiva_företag[FO-nummer],ostolaskut_2025[[#This Row],[Toimittajan Y-tunnus]])&gt;0, "JA", "NEJ")</f>
        <v>NEJ</v>
      </c>
    </row>
    <row r="6064" spans="1:8" x14ac:dyDescent="0.35">
      <c r="A6064" t="s">
        <v>286</v>
      </c>
      <c r="B6064" t="s">
        <v>287</v>
      </c>
      <c r="C6064" s="1">
        <v>3.42</v>
      </c>
      <c r="D6064">
        <v>18042025</v>
      </c>
      <c r="E6064">
        <v>4600</v>
      </c>
      <c r="F6064" t="s">
        <v>120</v>
      </c>
      <c r="G6064">
        <v>3021</v>
      </c>
      <c r="H6064" t="str">
        <f>IF(COUNTIF(Aktiva_företag[FO-nummer],ostolaskut_2025[[#This Row],[Toimittajan Y-tunnus]])&gt;0, "JA", "NEJ")</f>
        <v>NEJ</v>
      </c>
    </row>
    <row r="6065" spans="1:8" x14ac:dyDescent="0.35">
      <c r="A6065" t="s">
        <v>286</v>
      </c>
      <c r="B6065" t="s">
        <v>287</v>
      </c>
      <c r="C6065" s="1">
        <v>35.82</v>
      </c>
      <c r="D6065">
        <v>18042025</v>
      </c>
      <c r="E6065">
        <v>4600</v>
      </c>
      <c r="F6065" t="s">
        <v>120</v>
      </c>
      <c r="G6065">
        <v>3101</v>
      </c>
      <c r="H6065" t="str">
        <f>IF(COUNTIF(Aktiva_företag[FO-nummer],ostolaskut_2025[[#This Row],[Toimittajan Y-tunnus]])&gt;0, "JA", "NEJ")</f>
        <v>NEJ</v>
      </c>
    </row>
    <row r="6066" spans="1:8" x14ac:dyDescent="0.35">
      <c r="A6066" t="s">
        <v>286</v>
      </c>
      <c r="B6066" t="s">
        <v>287</v>
      </c>
      <c r="C6066" s="1">
        <v>0.2</v>
      </c>
      <c r="D6066">
        <v>18042025</v>
      </c>
      <c r="E6066">
        <v>4520</v>
      </c>
      <c r="F6066" t="s">
        <v>117</v>
      </c>
      <c r="G6066">
        <v>3551</v>
      </c>
      <c r="H6066" t="str">
        <f>IF(COUNTIF(Aktiva_företag[FO-nummer],ostolaskut_2025[[#This Row],[Toimittajan Y-tunnus]])&gt;0, "JA", "NEJ")</f>
        <v>NEJ</v>
      </c>
    </row>
    <row r="6067" spans="1:8" x14ac:dyDescent="0.35">
      <c r="A6067" t="s">
        <v>286</v>
      </c>
      <c r="B6067" t="s">
        <v>287</v>
      </c>
      <c r="C6067" s="1">
        <v>8.77</v>
      </c>
      <c r="D6067">
        <v>18042025</v>
      </c>
      <c r="E6067">
        <v>4600</v>
      </c>
      <c r="F6067" t="s">
        <v>120</v>
      </c>
      <c r="G6067">
        <v>3101</v>
      </c>
      <c r="H6067" t="str">
        <f>IF(COUNTIF(Aktiva_företag[FO-nummer],ostolaskut_2025[[#This Row],[Toimittajan Y-tunnus]])&gt;0, "JA", "NEJ")</f>
        <v>NEJ</v>
      </c>
    </row>
    <row r="6068" spans="1:8" x14ac:dyDescent="0.35">
      <c r="A6068" t="s">
        <v>286</v>
      </c>
      <c r="B6068" t="s">
        <v>287</v>
      </c>
      <c r="C6068" s="1">
        <v>27.23</v>
      </c>
      <c r="D6068">
        <v>18042025</v>
      </c>
      <c r="E6068">
        <v>4600</v>
      </c>
      <c r="F6068" t="s">
        <v>120</v>
      </c>
      <c r="G6068">
        <v>3551</v>
      </c>
      <c r="H6068" t="str">
        <f>IF(COUNTIF(Aktiva_företag[FO-nummer],ostolaskut_2025[[#This Row],[Toimittajan Y-tunnus]])&gt;0, "JA", "NEJ")</f>
        <v>NEJ</v>
      </c>
    </row>
    <row r="6069" spans="1:8" x14ac:dyDescent="0.35">
      <c r="A6069" t="s">
        <v>286</v>
      </c>
      <c r="B6069" t="s">
        <v>287</v>
      </c>
      <c r="C6069" s="1">
        <v>28.99</v>
      </c>
      <c r="D6069">
        <v>18042025</v>
      </c>
      <c r="E6069">
        <v>4520</v>
      </c>
      <c r="F6069" t="s">
        <v>117</v>
      </c>
      <c r="G6069">
        <v>3551</v>
      </c>
      <c r="H6069" t="str">
        <f>IF(COUNTIF(Aktiva_företag[FO-nummer],ostolaskut_2025[[#This Row],[Toimittajan Y-tunnus]])&gt;0, "JA", "NEJ")</f>
        <v>NEJ</v>
      </c>
    </row>
    <row r="6070" spans="1:8" x14ac:dyDescent="0.35">
      <c r="A6070" t="s">
        <v>286</v>
      </c>
      <c r="B6070" t="s">
        <v>287</v>
      </c>
      <c r="C6070" s="1">
        <v>11.08</v>
      </c>
      <c r="D6070">
        <v>18042025</v>
      </c>
      <c r="E6070">
        <v>4600</v>
      </c>
      <c r="F6070" t="s">
        <v>120</v>
      </c>
      <c r="G6070">
        <v>3901</v>
      </c>
      <c r="H6070" t="str">
        <f>IF(COUNTIF(Aktiva_företag[FO-nummer],ostolaskut_2025[[#This Row],[Toimittajan Y-tunnus]])&gt;0, "JA", "NEJ")</f>
        <v>NEJ</v>
      </c>
    </row>
    <row r="6071" spans="1:8" x14ac:dyDescent="0.35">
      <c r="A6071" t="s">
        <v>286</v>
      </c>
      <c r="B6071" t="s">
        <v>287</v>
      </c>
      <c r="C6071" s="1">
        <v>39.130000000000003</v>
      </c>
      <c r="D6071">
        <v>2052025</v>
      </c>
      <c r="E6071">
        <v>4600</v>
      </c>
      <c r="F6071" t="s">
        <v>120</v>
      </c>
      <c r="G6071">
        <v>4601</v>
      </c>
      <c r="H6071" t="str">
        <f>IF(COUNTIF(Aktiva_företag[FO-nummer],ostolaskut_2025[[#This Row],[Toimittajan Y-tunnus]])&gt;0, "JA", "NEJ")</f>
        <v>NEJ</v>
      </c>
    </row>
    <row r="6072" spans="1:8" x14ac:dyDescent="0.35">
      <c r="A6072" t="s">
        <v>286</v>
      </c>
      <c r="B6072" t="s">
        <v>287</v>
      </c>
      <c r="C6072" s="1">
        <v>6.55</v>
      </c>
      <c r="D6072">
        <v>2052025</v>
      </c>
      <c r="E6072">
        <v>4600</v>
      </c>
      <c r="F6072" t="s">
        <v>120</v>
      </c>
      <c r="G6072">
        <v>3601</v>
      </c>
      <c r="H6072" t="str">
        <f>IF(COUNTIF(Aktiva_företag[FO-nummer],ostolaskut_2025[[#This Row],[Toimittajan Y-tunnus]])&gt;0, "JA", "NEJ")</f>
        <v>NEJ</v>
      </c>
    </row>
    <row r="6073" spans="1:8" x14ac:dyDescent="0.35">
      <c r="A6073" t="s">
        <v>286</v>
      </c>
      <c r="B6073" t="s">
        <v>287</v>
      </c>
      <c r="C6073" s="1">
        <v>63.59</v>
      </c>
      <c r="D6073">
        <v>2052025</v>
      </c>
      <c r="E6073">
        <v>4390</v>
      </c>
      <c r="F6073" t="s">
        <v>140</v>
      </c>
      <c r="G6073">
        <v>3601</v>
      </c>
      <c r="H6073" t="str">
        <f>IF(COUNTIF(Aktiva_företag[FO-nummer],ostolaskut_2025[[#This Row],[Toimittajan Y-tunnus]])&gt;0, "JA", "NEJ")</f>
        <v>NEJ</v>
      </c>
    </row>
    <row r="6074" spans="1:8" x14ac:dyDescent="0.35">
      <c r="A6074" t="s">
        <v>286</v>
      </c>
      <c r="B6074" t="s">
        <v>287</v>
      </c>
      <c r="C6074" s="1">
        <v>52.78</v>
      </c>
      <c r="D6074">
        <v>2052025</v>
      </c>
      <c r="E6074">
        <v>4390</v>
      </c>
      <c r="F6074" t="s">
        <v>140</v>
      </c>
      <c r="G6074">
        <v>3551</v>
      </c>
      <c r="H6074" t="str">
        <f>IF(COUNTIF(Aktiva_företag[FO-nummer],ostolaskut_2025[[#This Row],[Toimittajan Y-tunnus]])&gt;0, "JA", "NEJ")</f>
        <v>NEJ</v>
      </c>
    </row>
    <row r="6075" spans="1:8" x14ac:dyDescent="0.35">
      <c r="A6075" t="s">
        <v>286</v>
      </c>
      <c r="B6075" t="s">
        <v>287</v>
      </c>
      <c r="C6075" s="1">
        <v>23.78</v>
      </c>
      <c r="D6075">
        <v>2052025</v>
      </c>
      <c r="E6075">
        <v>4390</v>
      </c>
      <c r="F6075" t="s">
        <v>140</v>
      </c>
      <c r="G6075">
        <v>3551</v>
      </c>
      <c r="H6075" t="str">
        <f>IF(COUNTIF(Aktiva_företag[FO-nummer],ostolaskut_2025[[#This Row],[Toimittajan Y-tunnus]])&gt;0, "JA", "NEJ")</f>
        <v>NEJ</v>
      </c>
    </row>
    <row r="6076" spans="1:8" x14ac:dyDescent="0.35">
      <c r="A6076" t="s">
        <v>286</v>
      </c>
      <c r="B6076" t="s">
        <v>287</v>
      </c>
      <c r="C6076" s="1">
        <v>50.68</v>
      </c>
      <c r="D6076">
        <v>2052025</v>
      </c>
      <c r="E6076">
        <v>4390</v>
      </c>
      <c r="F6076" t="s">
        <v>140</v>
      </c>
      <c r="G6076">
        <v>3551</v>
      </c>
      <c r="H6076" t="str">
        <f>IF(COUNTIF(Aktiva_företag[FO-nummer],ostolaskut_2025[[#This Row],[Toimittajan Y-tunnus]])&gt;0, "JA", "NEJ")</f>
        <v>NEJ</v>
      </c>
    </row>
    <row r="6077" spans="1:8" x14ac:dyDescent="0.35">
      <c r="A6077" t="s">
        <v>286</v>
      </c>
      <c r="B6077" t="s">
        <v>287</v>
      </c>
      <c r="C6077" s="1">
        <v>16.690000000000001</v>
      </c>
      <c r="D6077">
        <v>2052025</v>
      </c>
      <c r="E6077">
        <v>4600</v>
      </c>
      <c r="F6077" t="s">
        <v>120</v>
      </c>
      <c r="G6077">
        <v>5501</v>
      </c>
      <c r="H6077" t="str">
        <f>IF(COUNTIF(Aktiva_företag[FO-nummer],ostolaskut_2025[[#This Row],[Toimittajan Y-tunnus]])&gt;0, "JA", "NEJ")</f>
        <v>NEJ</v>
      </c>
    </row>
    <row r="6078" spans="1:8" x14ac:dyDescent="0.35">
      <c r="A6078" t="s">
        <v>286</v>
      </c>
      <c r="B6078" t="s">
        <v>287</v>
      </c>
      <c r="C6078" s="1">
        <v>51.02</v>
      </c>
      <c r="D6078">
        <v>2052025</v>
      </c>
      <c r="E6078">
        <v>4600</v>
      </c>
      <c r="F6078" t="s">
        <v>120</v>
      </c>
      <c r="G6078">
        <v>3051</v>
      </c>
      <c r="H6078" t="str">
        <f>IF(COUNTIF(Aktiva_företag[FO-nummer],ostolaskut_2025[[#This Row],[Toimittajan Y-tunnus]])&gt;0, "JA", "NEJ")</f>
        <v>NEJ</v>
      </c>
    </row>
    <row r="6079" spans="1:8" x14ac:dyDescent="0.35">
      <c r="A6079" t="s">
        <v>286</v>
      </c>
      <c r="B6079" t="s">
        <v>287</v>
      </c>
      <c r="C6079" s="1">
        <v>4.62</v>
      </c>
      <c r="D6079">
        <v>2052025</v>
      </c>
      <c r="E6079">
        <v>4390</v>
      </c>
      <c r="F6079" t="s">
        <v>140</v>
      </c>
      <c r="G6079">
        <v>3551</v>
      </c>
      <c r="H6079" t="str">
        <f>IF(COUNTIF(Aktiva_företag[FO-nummer],ostolaskut_2025[[#This Row],[Toimittajan Y-tunnus]])&gt;0, "JA", "NEJ")</f>
        <v>NEJ</v>
      </c>
    </row>
    <row r="6080" spans="1:8" x14ac:dyDescent="0.35">
      <c r="A6080" t="s">
        <v>286</v>
      </c>
      <c r="B6080" t="s">
        <v>287</v>
      </c>
      <c r="C6080" s="1">
        <v>17.55</v>
      </c>
      <c r="D6080">
        <v>2052025</v>
      </c>
      <c r="E6080">
        <v>4600</v>
      </c>
      <c r="F6080" t="s">
        <v>120</v>
      </c>
      <c r="G6080">
        <v>3551</v>
      </c>
      <c r="H6080" t="str">
        <f>IF(COUNTIF(Aktiva_företag[FO-nummer],ostolaskut_2025[[#This Row],[Toimittajan Y-tunnus]])&gt;0, "JA", "NEJ")</f>
        <v>NEJ</v>
      </c>
    </row>
    <row r="6081" spans="1:8" x14ac:dyDescent="0.35">
      <c r="A6081" t="s">
        <v>286</v>
      </c>
      <c r="B6081" t="s">
        <v>287</v>
      </c>
      <c r="C6081" s="1">
        <v>11.14</v>
      </c>
      <c r="D6081">
        <v>2052025</v>
      </c>
      <c r="E6081">
        <v>4600</v>
      </c>
      <c r="F6081" t="s">
        <v>120</v>
      </c>
      <c r="G6081">
        <v>3021</v>
      </c>
      <c r="H6081" t="str">
        <f>IF(COUNTIF(Aktiva_företag[FO-nummer],ostolaskut_2025[[#This Row],[Toimittajan Y-tunnus]])&gt;0, "JA", "NEJ")</f>
        <v>NEJ</v>
      </c>
    </row>
    <row r="6082" spans="1:8" x14ac:dyDescent="0.35">
      <c r="A6082" t="s">
        <v>286</v>
      </c>
      <c r="B6082" t="s">
        <v>287</v>
      </c>
      <c r="C6082" s="1">
        <v>75.36</v>
      </c>
      <c r="D6082">
        <v>2052025</v>
      </c>
      <c r="E6082">
        <v>4390</v>
      </c>
      <c r="F6082" t="s">
        <v>140</v>
      </c>
      <c r="G6082">
        <v>3551</v>
      </c>
      <c r="H6082" t="str">
        <f>IF(COUNTIF(Aktiva_företag[FO-nummer],ostolaskut_2025[[#This Row],[Toimittajan Y-tunnus]])&gt;0, "JA", "NEJ")</f>
        <v>NEJ</v>
      </c>
    </row>
    <row r="6083" spans="1:8" x14ac:dyDescent="0.35">
      <c r="A6083" t="s">
        <v>286</v>
      </c>
      <c r="B6083" t="s">
        <v>287</v>
      </c>
      <c r="C6083" s="1">
        <v>20.56</v>
      </c>
      <c r="D6083">
        <v>2052025</v>
      </c>
      <c r="E6083">
        <v>4600</v>
      </c>
      <c r="F6083" t="s">
        <v>120</v>
      </c>
      <c r="G6083">
        <v>3901</v>
      </c>
      <c r="H6083" t="str">
        <f>IF(COUNTIF(Aktiva_företag[FO-nummer],ostolaskut_2025[[#This Row],[Toimittajan Y-tunnus]])&gt;0, "JA", "NEJ")</f>
        <v>NEJ</v>
      </c>
    </row>
    <row r="6084" spans="1:8" x14ac:dyDescent="0.35">
      <c r="A6084" t="s">
        <v>286</v>
      </c>
      <c r="B6084" t="s">
        <v>287</v>
      </c>
      <c r="C6084" s="1">
        <v>142.63</v>
      </c>
      <c r="D6084">
        <v>2052025</v>
      </c>
      <c r="E6084">
        <v>4600</v>
      </c>
      <c r="F6084" t="s">
        <v>120</v>
      </c>
      <c r="G6084">
        <v>5352</v>
      </c>
      <c r="H6084" t="str">
        <f>IF(COUNTIF(Aktiva_företag[FO-nummer],ostolaskut_2025[[#This Row],[Toimittajan Y-tunnus]])&gt;0, "JA", "NEJ")</f>
        <v>NEJ</v>
      </c>
    </row>
    <row r="6085" spans="1:8" x14ac:dyDescent="0.35">
      <c r="A6085" t="s">
        <v>286</v>
      </c>
      <c r="B6085" t="s">
        <v>287</v>
      </c>
      <c r="C6085" s="1">
        <v>0.8</v>
      </c>
      <c r="D6085">
        <v>2052025</v>
      </c>
      <c r="E6085">
        <v>4600</v>
      </c>
      <c r="F6085" t="s">
        <v>120</v>
      </c>
      <c r="G6085">
        <v>3051</v>
      </c>
      <c r="H6085" t="str">
        <f>IF(COUNTIF(Aktiva_företag[FO-nummer],ostolaskut_2025[[#This Row],[Toimittajan Y-tunnus]])&gt;0, "JA", "NEJ")</f>
        <v>NEJ</v>
      </c>
    </row>
    <row r="6086" spans="1:8" x14ac:dyDescent="0.35">
      <c r="A6086" t="s">
        <v>286</v>
      </c>
      <c r="B6086" t="s">
        <v>287</v>
      </c>
      <c r="C6086" s="1">
        <v>18.170000000000002</v>
      </c>
      <c r="D6086">
        <v>2052025</v>
      </c>
      <c r="E6086">
        <v>4600</v>
      </c>
      <c r="F6086" t="s">
        <v>120</v>
      </c>
      <c r="G6086">
        <v>3021</v>
      </c>
      <c r="H6086" t="str">
        <f>IF(COUNTIF(Aktiva_företag[FO-nummer],ostolaskut_2025[[#This Row],[Toimittajan Y-tunnus]])&gt;0, "JA", "NEJ")</f>
        <v>NEJ</v>
      </c>
    </row>
    <row r="6087" spans="1:8" x14ac:dyDescent="0.35">
      <c r="A6087" t="s">
        <v>286</v>
      </c>
      <c r="B6087" t="s">
        <v>287</v>
      </c>
      <c r="C6087" s="1">
        <v>6.57</v>
      </c>
      <c r="D6087">
        <v>2052025</v>
      </c>
      <c r="E6087">
        <v>4600</v>
      </c>
      <c r="F6087" t="s">
        <v>120</v>
      </c>
      <c r="G6087">
        <v>3601</v>
      </c>
      <c r="H6087" t="str">
        <f>IF(COUNTIF(Aktiva_företag[FO-nummer],ostolaskut_2025[[#This Row],[Toimittajan Y-tunnus]])&gt;0, "JA", "NEJ")</f>
        <v>NEJ</v>
      </c>
    </row>
    <row r="6088" spans="1:8" x14ac:dyDescent="0.35">
      <c r="A6088" t="s">
        <v>286</v>
      </c>
      <c r="B6088" t="s">
        <v>287</v>
      </c>
      <c r="C6088" s="1">
        <v>16.5</v>
      </c>
      <c r="D6088">
        <v>19052025</v>
      </c>
      <c r="E6088">
        <v>4600</v>
      </c>
      <c r="F6088" t="s">
        <v>120</v>
      </c>
      <c r="G6088">
        <v>4601</v>
      </c>
      <c r="H6088" t="str">
        <f>IF(COUNTIF(Aktiva_företag[FO-nummer],ostolaskut_2025[[#This Row],[Toimittajan Y-tunnus]])&gt;0, "JA", "NEJ")</f>
        <v>NEJ</v>
      </c>
    </row>
    <row r="6089" spans="1:8" x14ac:dyDescent="0.35">
      <c r="A6089" t="s">
        <v>286</v>
      </c>
      <c r="B6089" t="s">
        <v>287</v>
      </c>
      <c r="C6089" s="1">
        <v>29.24</v>
      </c>
      <c r="D6089">
        <v>19052025</v>
      </c>
      <c r="E6089">
        <v>4470</v>
      </c>
      <c r="F6089" t="s">
        <v>20</v>
      </c>
      <c r="G6089">
        <v>3901</v>
      </c>
      <c r="H6089" t="str">
        <f>IF(COUNTIF(Aktiva_företag[FO-nummer],ostolaskut_2025[[#This Row],[Toimittajan Y-tunnus]])&gt;0, "JA", "NEJ")</f>
        <v>NEJ</v>
      </c>
    </row>
    <row r="6090" spans="1:8" x14ac:dyDescent="0.35">
      <c r="A6090" t="s">
        <v>286</v>
      </c>
      <c r="B6090" t="s">
        <v>287</v>
      </c>
      <c r="C6090" s="1">
        <v>22.23</v>
      </c>
      <c r="D6090">
        <v>19052025</v>
      </c>
      <c r="E6090">
        <v>4502</v>
      </c>
      <c r="F6090" t="s">
        <v>238</v>
      </c>
      <c r="G6090">
        <v>3021</v>
      </c>
      <c r="H6090" t="str">
        <f>IF(COUNTIF(Aktiva_företag[FO-nummer],ostolaskut_2025[[#This Row],[Toimittajan Y-tunnus]])&gt;0, "JA", "NEJ")</f>
        <v>NEJ</v>
      </c>
    </row>
    <row r="6091" spans="1:8" x14ac:dyDescent="0.35">
      <c r="A6091" t="s">
        <v>286</v>
      </c>
      <c r="B6091" t="s">
        <v>287</v>
      </c>
      <c r="C6091" s="1">
        <v>32.81</v>
      </c>
      <c r="D6091">
        <v>19052025</v>
      </c>
      <c r="E6091">
        <v>4500</v>
      </c>
      <c r="F6091" t="s">
        <v>281</v>
      </c>
      <c r="G6091">
        <v>3501</v>
      </c>
      <c r="H6091" t="str">
        <f>IF(COUNTIF(Aktiva_företag[FO-nummer],ostolaskut_2025[[#This Row],[Toimittajan Y-tunnus]])&gt;0, "JA", "NEJ")</f>
        <v>NEJ</v>
      </c>
    </row>
    <row r="6092" spans="1:8" x14ac:dyDescent="0.35">
      <c r="A6092" t="s">
        <v>286</v>
      </c>
      <c r="B6092" t="s">
        <v>287</v>
      </c>
      <c r="C6092" s="1">
        <v>24.51</v>
      </c>
      <c r="D6092">
        <v>19052025</v>
      </c>
      <c r="E6092">
        <v>4600</v>
      </c>
      <c r="F6092" t="s">
        <v>120</v>
      </c>
      <c r="G6092">
        <v>3551</v>
      </c>
      <c r="H6092" t="str">
        <f>IF(COUNTIF(Aktiva_företag[FO-nummer],ostolaskut_2025[[#This Row],[Toimittajan Y-tunnus]])&gt;0, "JA", "NEJ")</f>
        <v>NEJ</v>
      </c>
    </row>
    <row r="6093" spans="1:8" x14ac:dyDescent="0.35">
      <c r="A6093" t="s">
        <v>286</v>
      </c>
      <c r="B6093" t="s">
        <v>287</v>
      </c>
      <c r="C6093" s="1">
        <v>17.45</v>
      </c>
      <c r="D6093">
        <v>19052025</v>
      </c>
      <c r="E6093">
        <v>4600</v>
      </c>
      <c r="F6093" t="s">
        <v>120</v>
      </c>
      <c r="G6093">
        <v>3551</v>
      </c>
      <c r="H6093" t="str">
        <f>IF(COUNTIF(Aktiva_företag[FO-nummer],ostolaskut_2025[[#This Row],[Toimittajan Y-tunnus]])&gt;0, "JA", "NEJ")</f>
        <v>NEJ</v>
      </c>
    </row>
    <row r="6094" spans="1:8" x14ac:dyDescent="0.35">
      <c r="A6094" t="s">
        <v>286</v>
      </c>
      <c r="B6094" t="s">
        <v>287</v>
      </c>
      <c r="C6094" s="1">
        <v>5.98</v>
      </c>
      <c r="D6094">
        <v>19052025</v>
      </c>
      <c r="E6094">
        <v>4600</v>
      </c>
      <c r="F6094" t="s">
        <v>120</v>
      </c>
      <c r="G6094">
        <v>3551</v>
      </c>
      <c r="H6094" t="str">
        <f>IF(COUNTIF(Aktiva_företag[FO-nummer],ostolaskut_2025[[#This Row],[Toimittajan Y-tunnus]])&gt;0, "JA", "NEJ")</f>
        <v>NEJ</v>
      </c>
    </row>
    <row r="6095" spans="1:8" x14ac:dyDescent="0.35">
      <c r="A6095" t="s">
        <v>286</v>
      </c>
      <c r="B6095" t="s">
        <v>287</v>
      </c>
      <c r="C6095" s="1">
        <v>28.93</v>
      </c>
      <c r="D6095">
        <v>19052025</v>
      </c>
      <c r="E6095">
        <v>4600</v>
      </c>
      <c r="F6095" t="s">
        <v>120</v>
      </c>
      <c r="G6095">
        <v>3901</v>
      </c>
      <c r="H6095" t="str">
        <f>IF(COUNTIF(Aktiva_företag[FO-nummer],ostolaskut_2025[[#This Row],[Toimittajan Y-tunnus]])&gt;0, "JA", "NEJ")</f>
        <v>NEJ</v>
      </c>
    </row>
    <row r="6096" spans="1:8" x14ac:dyDescent="0.35">
      <c r="A6096" t="s">
        <v>286</v>
      </c>
      <c r="B6096" t="s">
        <v>287</v>
      </c>
      <c r="C6096" s="1">
        <v>94.62</v>
      </c>
      <c r="D6096">
        <v>19052025</v>
      </c>
      <c r="E6096">
        <v>4600</v>
      </c>
      <c r="F6096" t="s">
        <v>120</v>
      </c>
      <c r="G6096">
        <v>4601</v>
      </c>
      <c r="H6096" t="str">
        <f>IF(COUNTIF(Aktiva_företag[FO-nummer],ostolaskut_2025[[#This Row],[Toimittajan Y-tunnus]])&gt;0, "JA", "NEJ")</f>
        <v>NEJ</v>
      </c>
    </row>
    <row r="6097" spans="1:8" x14ac:dyDescent="0.35">
      <c r="A6097" t="s">
        <v>286</v>
      </c>
      <c r="B6097" t="s">
        <v>287</v>
      </c>
      <c r="C6097" s="1">
        <v>5.14</v>
      </c>
      <c r="D6097">
        <v>19052025</v>
      </c>
      <c r="E6097">
        <v>4390</v>
      </c>
      <c r="F6097" t="s">
        <v>140</v>
      </c>
      <c r="G6097">
        <v>3551</v>
      </c>
      <c r="H6097" t="str">
        <f>IF(COUNTIF(Aktiva_företag[FO-nummer],ostolaskut_2025[[#This Row],[Toimittajan Y-tunnus]])&gt;0, "JA", "NEJ")</f>
        <v>NEJ</v>
      </c>
    </row>
    <row r="6098" spans="1:8" x14ac:dyDescent="0.35">
      <c r="A6098" t="s">
        <v>286</v>
      </c>
      <c r="B6098" t="s">
        <v>287</v>
      </c>
      <c r="C6098" s="1">
        <v>1.43</v>
      </c>
      <c r="D6098">
        <v>19052025</v>
      </c>
      <c r="E6098">
        <v>4600</v>
      </c>
      <c r="F6098" t="s">
        <v>120</v>
      </c>
      <c r="G6098">
        <v>3051</v>
      </c>
      <c r="H6098" t="str">
        <f>IF(COUNTIF(Aktiva_företag[FO-nummer],ostolaskut_2025[[#This Row],[Toimittajan Y-tunnus]])&gt;0, "JA", "NEJ")</f>
        <v>NEJ</v>
      </c>
    </row>
    <row r="6099" spans="1:8" x14ac:dyDescent="0.35">
      <c r="A6099" t="s">
        <v>286</v>
      </c>
      <c r="B6099" t="s">
        <v>287</v>
      </c>
      <c r="C6099" s="1">
        <v>12.62</v>
      </c>
      <c r="D6099">
        <v>19052025</v>
      </c>
      <c r="E6099">
        <v>4600</v>
      </c>
      <c r="F6099" t="s">
        <v>120</v>
      </c>
      <c r="G6099">
        <v>3021</v>
      </c>
      <c r="H6099" t="str">
        <f>IF(COUNTIF(Aktiva_företag[FO-nummer],ostolaskut_2025[[#This Row],[Toimittajan Y-tunnus]])&gt;0, "JA", "NEJ")</f>
        <v>NEJ</v>
      </c>
    </row>
    <row r="6100" spans="1:8" x14ac:dyDescent="0.35">
      <c r="A6100" t="s">
        <v>286</v>
      </c>
      <c r="B6100" t="s">
        <v>287</v>
      </c>
      <c r="C6100" s="1">
        <v>42.14</v>
      </c>
      <c r="D6100">
        <v>19052025</v>
      </c>
      <c r="E6100">
        <v>4390</v>
      </c>
      <c r="F6100" t="s">
        <v>140</v>
      </c>
      <c r="G6100">
        <v>3551</v>
      </c>
      <c r="H6100" t="str">
        <f>IF(COUNTIF(Aktiva_företag[FO-nummer],ostolaskut_2025[[#This Row],[Toimittajan Y-tunnus]])&gt;0, "JA", "NEJ")</f>
        <v>NEJ</v>
      </c>
    </row>
    <row r="6101" spans="1:8" x14ac:dyDescent="0.35">
      <c r="A6101" t="s">
        <v>286</v>
      </c>
      <c r="B6101" t="s">
        <v>287</v>
      </c>
      <c r="C6101" s="1">
        <v>58.09</v>
      </c>
      <c r="D6101">
        <v>19052025</v>
      </c>
      <c r="E6101">
        <v>4600</v>
      </c>
      <c r="F6101" t="s">
        <v>120</v>
      </c>
      <c r="G6101">
        <v>4601</v>
      </c>
      <c r="H6101" t="str">
        <f>IF(COUNTIF(Aktiva_företag[FO-nummer],ostolaskut_2025[[#This Row],[Toimittajan Y-tunnus]])&gt;0, "JA", "NEJ")</f>
        <v>NEJ</v>
      </c>
    </row>
    <row r="6102" spans="1:8" x14ac:dyDescent="0.35">
      <c r="A6102" t="s">
        <v>286</v>
      </c>
      <c r="B6102" t="s">
        <v>287</v>
      </c>
      <c r="C6102" s="1">
        <v>34.14</v>
      </c>
      <c r="D6102">
        <v>19052025</v>
      </c>
      <c r="E6102">
        <v>4600</v>
      </c>
      <c r="F6102" t="s">
        <v>120</v>
      </c>
      <c r="G6102">
        <v>3501</v>
      </c>
      <c r="H6102" t="str">
        <f>IF(COUNTIF(Aktiva_företag[FO-nummer],ostolaskut_2025[[#This Row],[Toimittajan Y-tunnus]])&gt;0, "JA", "NEJ")</f>
        <v>NEJ</v>
      </c>
    </row>
    <row r="6103" spans="1:8" x14ac:dyDescent="0.35">
      <c r="A6103" t="s">
        <v>286</v>
      </c>
      <c r="B6103" t="s">
        <v>287</v>
      </c>
      <c r="C6103" s="1">
        <v>22.99</v>
      </c>
      <c r="D6103">
        <v>19052025</v>
      </c>
      <c r="E6103">
        <v>4501</v>
      </c>
      <c r="F6103" t="s">
        <v>214</v>
      </c>
      <c r="G6103">
        <v>3051</v>
      </c>
      <c r="H6103" t="str">
        <f>IF(COUNTIF(Aktiva_företag[FO-nummer],ostolaskut_2025[[#This Row],[Toimittajan Y-tunnus]])&gt;0, "JA", "NEJ")</f>
        <v>NEJ</v>
      </c>
    </row>
    <row r="6104" spans="1:8" x14ac:dyDescent="0.35">
      <c r="A6104" t="s">
        <v>286</v>
      </c>
      <c r="B6104" t="s">
        <v>287</v>
      </c>
      <c r="C6104" s="1">
        <v>142.63</v>
      </c>
      <c r="D6104">
        <v>19052025</v>
      </c>
      <c r="E6104">
        <v>4600</v>
      </c>
      <c r="F6104" t="s">
        <v>120</v>
      </c>
      <c r="G6104">
        <v>5352</v>
      </c>
      <c r="H6104" t="str">
        <f>IF(COUNTIF(Aktiva_företag[FO-nummer],ostolaskut_2025[[#This Row],[Toimittajan Y-tunnus]])&gt;0, "JA", "NEJ")</f>
        <v>NEJ</v>
      </c>
    </row>
    <row r="6105" spans="1:8" x14ac:dyDescent="0.35">
      <c r="A6105" t="s">
        <v>286</v>
      </c>
      <c r="B6105" t="s">
        <v>287</v>
      </c>
      <c r="C6105" s="1">
        <v>6.29</v>
      </c>
      <c r="D6105">
        <v>19052025</v>
      </c>
      <c r="E6105">
        <v>4600</v>
      </c>
      <c r="F6105" t="s">
        <v>120</v>
      </c>
      <c r="G6105">
        <v>3051</v>
      </c>
      <c r="H6105" t="str">
        <f>IF(COUNTIF(Aktiva_företag[FO-nummer],ostolaskut_2025[[#This Row],[Toimittajan Y-tunnus]])&gt;0, "JA", "NEJ")</f>
        <v>NEJ</v>
      </c>
    </row>
    <row r="6106" spans="1:8" x14ac:dyDescent="0.35">
      <c r="A6106" t="s">
        <v>286</v>
      </c>
      <c r="B6106" t="s">
        <v>287</v>
      </c>
      <c r="C6106" s="1">
        <v>25.34</v>
      </c>
      <c r="D6106">
        <v>19052025</v>
      </c>
      <c r="E6106">
        <v>4501</v>
      </c>
      <c r="F6106" t="s">
        <v>214</v>
      </c>
      <c r="G6106">
        <v>3051</v>
      </c>
      <c r="H6106" t="str">
        <f>IF(COUNTIF(Aktiva_företag[FO-nummer],ostolaskut_2025[[#This Row],[Toimittajan Y-tunnus]])&gt;0, "JA", "NEJ")</f>
        <v>NEJ</v>
      </c>
    </row>
    <row r="6107" spans="1:8" x14ac:dyDescent="0.35">
      <c r="A6107" t="s">
        <v>286</v>
      </c>
      <c r="B6107" t="s">
        <v>287</v>
      </c>
      <c r="C6107" s="1">
        <v>28.43</v>
      </c>
      <c r="D6107">
        <v>19052025</v>
      </c>
      <c r="E6107">
        <v>4390</v>
      </c>
      <c r="F6107" t="s">
        <v>140</v>
      </c>
      <c r="G6107">
        <v>3551</v>
      </c>
      <c r="H6107" t="str">
        <f>IF(COUNTIF(Aktiva_företag[FO-nummer],ostolaskut_2025[[#This Row],[Toimittajan Y-tunnus]])&gt;0, "JA", "NEJ")</f>
        <v>NEJ</v>
      </c>
    </row>
    <row r="6108" spans="1:8" x14ac:dyDescent="0.35">
      <c r="A6108" t="s">
        <v>286</v>
      </c>
      <c r="B6108" t="s">
        <v>287</v>
      </c>
      <c r="C6108" s="1">
        <v>12.61</v>
      </c>
      <c r="D6108">
        <v>19052025</v>
      </c>
      <c r="E6108">
        <v>4600</v>
      </c>
      <c r="F6108" t="s">
        <v>120</v>
      </c>
      <c r="G6108">
        <v>3051</v>
      </c>
      <c r="H6108" t="str">
        <f>IF(COUNTIF(Aktiva_företag[FO-nummer],ostolaskut_2025[[#This Row],[Toimittajan Y-tunnus]])&gt;0, "JA", "NEJ")</f>
        <v>NEJ</v>
      </c>
    </row>
    <row r="6109" spans="1:8" x14ac:dyDescent="0.35">
      <c r="A6109" t="s">
        <v>286</v>
      </c>
      <c r="B6109" t="s">
        <v>287</v>
      </c>
      <c r="C6109" s="1">
        <v>38.32</v>
      </c>
      <c r="D6109">
        <v>19052025</v>
      </c>
      <c r="E6109">
        <v>4390</v>
      </c>
      <c r="F6109" t="s">
        <v>140</v>
      </c>
      <c r="G6109">
        <v>3551</v>
      </c>
      <c r="H6109" t="str">
        <f>IF(COUNTIF(Aktiva_företag[FO-nummer],ostolaskut_2025[[#This Row],[Toimittajan Y-tunnus]])&gt;0, "JA", "NEJ")</f>
        <v>NEJ</v>
      </c>
    </row>
    <row r="6110" spans="1:8" x14ac:dyDescent="0.35">
      <c r="A6110" t="s">
        <v>286</v>
      </c>
      <c r="B6110" t="s">
        <v>287</v>
      </c>
      <c r="C6110" s="1">
        <v>6.29</v>
      </c>
      <c r="D6110">
        <v>19052025</v>
      </c>
      <c r="E6110">
        <v>4600</v>
      </c>
      <c r="F6110" t="s">
        <v>120</v>
      </c>
      <c r="G6110">
        <v>3051</v>
      </c>
      <c r="H6110" t="str">
        <f>IF(COUNTIF(Aktiva_företag[FO-nummer],ostolaskut_2025[[#This Row],[Toimittajan Y-tunnus]])&gt;0, "JA", "NEJ")</f>
        <v>NEJ</v>
      </c>
    </row>
    <row r="6111" spans="1:8" x14ac:dyDescent="0.35">
      <c r="A6111" t="s">
        <v>286</v>
      </c>
      <c r="B6111" t="s">
        <v>287</v>
      </c>
      <c r="C6111" s="1">
        <v>41.95</v>
      </c>
      <c r="D6111">
        <v>19052025</v>
      </c>
      <c r="E6111">
        <v>4600</v>
      </c>
      <c r="F6111" t="s">
        <v>120</v>
      </c>
      <c r="G6111">
        <v>3551</v>
      </c>
      <c r="H6111" t="str">
        <f>IF(COUNTIF(Aktiva_företag[FO-nummer],ostolaskut_2025[[#This Row],[Toimittajan Y-tunnus]])&gt;0, "JA", "NEJ")</f>
        <v>NEJ</v>
      </c>
    </row>
    <row r="6112" spans="1:8" x14ac:dyDescent="0.35">
      <c r="A6112" t="s">
        <v>286</v>
      </c>
      <c r="B6112" t="s">
        <v>287</v>
      </c>
      <c r="C6112" s="1">
        <v>26.18</v>
      </c>
      <c r="D6112">
        <v>2062025</v>
      </c>
      <c r="E6112">
        <v>4600</v>
      </c>
      <c r="F6112" t="s">
        <v>120</v>
      </c>
      <c r="G6112">
        <v>3551</v>
      </c>
      <c r="H6112" t="str">
        <f>IF(COUNTIF(Aktiva_företag[FO-nummer],ostolaskut_2025[[#This Row],[Toimittajan Y-tunnus]])&gt;0, "JA", "NEJ")</f>
        <v>NEJ</v>
      </c>
    </row>
    <row r="6113" spans="1:8" x14ac:dyDescent="0.35">
      <c r="A6113" t="s">
        <v>286</v>
      </c>
      <c r="B6113" t="s">
        <v>287</v>
      </c>
      <c r="C6113" s="1">
        <v>36.57</v>
      </c>
      <c r="D6113">
        <v>2062025</v>
      </c>
      <c r="E6113">
        <v>4600</v>
      </c>
      <c r="F6113" t="s">
        <v>120</v>
      </c>
      <c r="G6113">
        <v>5352</v>
      </c>
      <c r="H6113" t="str">
        <f>IF(COUNTIF(Aktiva_företag[FO-nummer],ostolaskut_2025[[#This Row],[Toimittajan Y-tunnus]])&gt;0, "JA", "NEJ")</f>
        <v>NEJ</v>
      </c>
    </row>
    <row r="6114" spans="1:8" x14ac:dyDescent="0.35">
      <c r="A6114" t="s">
        <v>286</v>
      </c>
      <c r="B6114" t="s">
        <v>287</v>
      </c>
      <c r="C6114" s="1">
        <v>53.72</v>
      </c>
      <c r="D6114">
        <v>2062025</v>
      </c>
      <c r="E6114">
        <v>4600</v>
      </c>
      <c r="F6114" t="s">
        <v>120</v>
      </c>
      <c r="G6114">
        <v>4601</v>
      </c>
      <c r="H6114" t="str">
        <f>IF(COUNTIF(Aktiva_företag[FO-nummer],ostolaskut_2025[[#This Row],[Toimittajan Y-tunnus]])&gt;0, "JA", "NEJ")</f>
        <v>NEJ</v>
      </c>
    </row>
    <row r="6115" spans="1:8" x14ac:dyDescent="0.35">
      <c r="A6115" t="s">
        <v>286</v>
      </c>
      <c r="B6115" t="s">
        <v>287</v>
      </c>
      <c r="C6115" s="1">
        <v>15.94</v>
      </c>
      <c r="D6115">
        <v>2062025</v>
      </c>
      <c r="E6115">
        <v>4600</v>
      </c>
      <c r="F6115" t="s">
        <v>120</v>
      </c>
      <c r="G6115">
        <v>4601</v>
      </c>
      <c r="H6115" t="str">
        <f>IF(COUNTIF(Aktiva_företag[FO-nummer],ostolaskut_2025[[#This Row],[Toimittajan Y-tunnus]])&gt;0, "JA", "NEJ")</f>
        <v>NEJ</v>
      </c>
    </row>
    <row r="6116" spans="1:8" x14ac:dyDescent="0.35">
      <c r="A6116" t="s">
        <v>286</v>
      </c>
      <c r="B6116" t="s">
        <v>287</v>
      </c>
      <c r="C6116" s="1">
        <v>30.4</v>
      </c>
      <c r="D6116">
        <v>2062025</v>
      </c>
      <c r="E6116">
        <v>4600</v>
      </c>
      <c r="F6116" t="s">
        <v>120</v>
      </c>
      <c r="G6116">
        <v>4601</v>
      </c>
      <c r="H6116" t="str">
        <f>IF(COUNTIF(Aktiva_företag[FO-nummer],ostolaskut_2025[[#This Row],[Toimittajan Y-tunnus]])&gt;0, "JA", "NEJ")</f>
        <v>NEJ</v>
      </c>
    </row>
    <row r="6117" spans="1:8" x14ac:dyDescent="0.35">
      <c r="A6117" t="s">
        <v>286</v>
      </c>
      <c r="B6117" t="s">
        <v>287</v>
      </c>
      <c r="C6117" s="1">
        <v>7.63</v>
      </c>
      <c r="D6117">
        <v>2062025</v>
      </c>
      <c r="E6117">
        <v>4600</v>
      </c>
      <c r="F6117" t="s">
        <v>120</v>
      </c>
      <c r="G6117">
        <v>3051</v>
      </c>
      <c r="H6117" t="str">
        <f>IF(COUNTIF(Aktiva_företag[FO-nummer],ostolaskut_2025[[#This Row],[Toimittajan Y-tunnus]])&gt;0, "JA", "NEJ")</f>
        <v>NEJ</v>
      </c>
    </row>
    <row r="6118" spans="1:8" x14ac:dyDescent="0.35">
      <c r="A6118" t="s">
        <v>286</v>
      </c>
      <c r="B6118" t="s">
        <v>287</v>
      </c>
      <c r="C6118" s="1">
        <v>10.24</v>
      </c>
      <c r="D6118">
        <v>2062025</v>
      </c>
      <c r="E6118">
        <v>4390</v>
      </c>
      <c r="F6118" t="s">
        <v>140</v>
      </c>
      <c r="G6118">
        <v>3551</v>
      </c>
      <c r="H6118" t="str">
        <f>IF(COUNTIF(Aktiva_företag[FO-nummer],ostolaskut_2025[[#This Row],[Toimittajan Y-tunnus]])&gt;0, "JA", "NEJ")</f>
        <v>NEJ</v>
      </c>
    </row>
    <row r="6119" spans="1:8" x14ac:dyDescent="0.35">
      <c r="A6119" t="s">
        <v>286</v>
      </c>
      <c r="B6119" t="s">
        <v>287</v>
      </c>
      <c r="C6119" s="1">
        <v>16.41</v>
      </c>
      <c r="D6119">
        <v>2062025</v>
      </c>
      <c r="E6119">
        <v>4600</v>
      </c>
      <c r="F6119" t="s">
        <v>120</v>
      </c>
      <c r="G6119">
        <v>4601</v>
      </c>
      <c r="H6119" t="str">
        <f>IF(COUNTIF(Aktiva_företag[FO-nummer],ostolaskut_2025[[#This Row],[Toimittajan Y-tunnus]])&gt;0, "JA", "NEJ")</f>
        <v>NEJ</v>
      </c>
    </row>
    <row r="6120" spans="1:8" x14ac:dyDescent="0.35">
      <c r="A6120" t="s">
        <v>286</v>
      </c>
      <c r="B6120" t="s">
        <v>287</v>
      </c>
      <c r="C6120" s="1">
        <v>48</v>
      </c>
      <c r="D6120">
        <v>2062025</v>
      </c>
      <c r="E6120">
        <v>4390</v>
      </c>
      <c r="F6120" t="s">
        <v>140</v>
      </c>
      <c r="G6120">
        <v>3551</v>
      </c>
      <c r="H6120" t="str">
        <f>IF(COUNTIF(Aktiva_företag[FO-nummer],ostolaskut_2025[[#This Row],[Toimittajan Y-tunnus]])&gt;0, "JA", "NEJ")</f>
        <v>NEJ</v>
      </c>
    </row>
    <row r="6121" spans="1:8" x14ac:dyDescent="0.35">
      <c r="A6121" t="s">
        <v>286</v>
      </c>
      <c r="B6121" t="s">
        <v>287</v>
      </c>
      <c r="C6121" s="1">
        <v>69.16</v>
      </c>
      <c r="D6121">
        <v>2062025</v>
      </c>
      <c r="E6121">
        <v>4600</v>
      </c>
      <c r="F6121" t="s">
        <v>120</v>
      </c>
      <c r="G6121">
        <v>4601</v>
      </c>
      <c r="H6121" t="str">
        <f>IF(COUNTIF(Aktiva_företag[FO-nummer],ostolaskut_2025[[#This Row],[Toimittajan Y-tunnus]])&gt;0, "JA", "NEJ")</f>
        <v>NEJ</v>
      </c>
    </row>
    <row r="6122" spans="1:8" x14ac:dyDescent="0.35">
      <c r="A6122" t="s">
        <v>286</v>
      </c>
      <c r="B6122" t="s">
        <v>287</v>
      </c>
      <c r="C6122" s="1">
        <v>2.37</v>
      </c>
      <c r="D6122">
        <v>2062025</v>
      </c>
      <c r="E6122">
        <v>4390</v>
      </c>
      <c r="F6122" t="s">
        <v>140</v>
      </c>
      <c r="G6122">
        <v>3551</v>
      </c>
      <c r="H6122" t="str">
        <f>IF(COUNTIF(Aktiva_företag[FO-nummer],ostolaskut_2025[[#This Row],[Toimittajan Y-tunnus]])&gt;0, "JA", "NEJ")</f>
        <v>NEJ</v>
      </c>
    </row>
    <row r="6123" spans="1:8" x14ac:dyDescent="0.35">
      <c r="A6123" t="s">
        <v>286</v>
      </c>
      <c r="B6123" t="s">
        <v>287</v>
      </c>
      <c r="C6123" s="1">
        <v>41.2</v>
      </c>
      <c r="D6123">
        <v>2062025</v>
      </c>
      <c r="E6123">
        <v>4600</v>
      </c>
      <c r="F6123" t="s">
        <v>120</v>
      </c>
      <c r="G6123">
        <v>5352</v>
      </c>
      <c r="H6123" t="str">
        <f>IF(COUNTIF(Aktiva_företag[FO-nummer],ostolaskut_2025[[#This Row],[Toimittajan Y-tunnus]])&gt;0, "JA", "NEJ")</f>
        <v>NEJ</v>
      </c>
    </row>
    <row r="6124" spans="1:8" x14ac:dyDescent="0.35">
      <c r="A6124" t="s">
        <v>286</v>
      </c>
      <c r="B6124" t="s">
        <v>287</v>
      </c>
      <c r="C6124" s="1">
        <v>14.26</v>
      </c>
      <c r="D6124">
        <v>2062025</v>
      </c>
      <c r="E6124">
        <v>4600</v>
      </c>
      <c r="F6124" t="s">
        <v>120</v>
      </c>
      <c r="G6124">
        <v>5501</v>
      </c>
      <c r="H6124" t="str">
        <f>IF(COUNTIF(Aktiva_företag[FO-nummer],ostolaskut_2025[[#This Row],[Toimittajan Y-tunnus]])&gt;0, "JA", "NEJ")</f>
        <v>NEJ</v>
      </c>
    </row>
    <row r="6125" spans="1:8" x14ac:dyDescent="0.35">
      <c r="A6125" t="s">
        <v>286</v>
      </c>
      <c r="B6125" t="s">
        <v>287</v>
      </c>
      <c r="C6125" s="1">
        <v>2.78</v>
      </c>
      <c r="D6125">
        <v>2062025</v>
      </c>
      <c r="E6125">
        <v>4390</v>
      </c>
      <c r="F6125" t="s">
        <v>140</v>
      </c>
      <c r="G6125">
        <v>3551</v>
      </c>
      <c r="H6125" t="str">
        <f>IF(COUNTIF(Aktiva_företag[FO-nummer],ostolaskut_2025[[#This Row],[Toimittajan Y-tunnus]])&gt;0, "JA", "NEJ")</f>
        <v>NEJ</v>
      </c>
    </row>
    <row r="6126" spans="1:8" x14ac:dyDescent="0.35">
      <c r="A6126" t="s">
        <v>286</v>
      </c>
      <c r="B6126" t="s">
        <v>287</v>
      </c>
      <c r="C6126" s="1">
        <v>16.059999999999999</v>
      </c>
      <c r="D6126">
        <v>2062025</v>
      </c>
      <c r="E6126">
        <v>4600</v>
      </c>
      <c r="F6126" t="s">
        <v>120</v>
      </c>
      <c r="G6126">
        <v>3601</v>
      </c>
      <c r="H6126" t="str">
        <f>IF(COUNTIF(Aktiva_företag[FO-nummer],ostolaskut_2025[[#This Row],[Toimittajan Y-tunnus]])&gt;0, "JA", "NEJ")</f>
        <v>NEJ</v>
      </c>
    </row>
    <row r="6127" spans="1:8" x14ac:dyDescent="0.35">
      <c r="A6127" t="s">
        <v>286</v>
      </c>
      <c r="B6127" t="s">
        <v>287</v>
      </c>
      <c r="C6127" s="1">
        <v>19.84</v>
      </c>
      <c r="D6127">
        <v>2062025</v>
      </c>
      <c r="E6127">
        <v>4502</v>
      </c>
      <c r="F6127" t="s">
        <v>238</v>
      </c>
      <c r="G6127">
        <v>3021</v>
      </c>
      <c r="H6127" t="str">
        <f>IF(COUNTIF(Aktiva_företag[FO-nummer],ostolaskut_2025[[#This Row],[Toimittajan Y-tunnus]])&gt;0, "JA", "NEJ")</f>
        <v>NEJ</v>
      </c>
    </row>
    <row r="6128" spans="1:8" x14ac:dyDescent="0.35">
      <c r="A6128" t="s">
        <v>286</v>
      </c>
      <c r="B6128" t="s">
        <v>287</v>
      </c>
      <c r="C6128" s="1">
        <v>1.58</v>
      </c>
      <c r="D6128">
        <v>2062025</v>
      </c>
      <c r="E6128">
        <v>4600</v>
      </c>
      <c r="F6128" t="s">
        <v>120</v>
      </c>
      <c r="G6128">
        <v>3051</v>
      </c>
      <c r="H6128" t="str">
        <f>IF(COUNTIF(Aktiva_företag[FO-nummer],ostolaskut_2025[[#This Row],[Toimittajan Y-tunnus]])&gt;0, "JA", "NEJ")</f>
        <v>NEJ</v>
      </c>
    </row>
    <row r="6129" spans="1:8" x14ac:dyDescent="0.35">
      <c r="A6129" t="s">
        <v>286</v>
      </c>
      <c r="B6129" t="s">
        <v>287</v>
      </c>
      <c r="C6129" s="1">
        <v>56.93</v>
      </c>
      <c r="D6129">
        <v>2062025</v>
      </c>
      <c r="E6129">
        <v>4390</v>
      </c>
      <c r="F6129" t="s">
        <v>140</v>
      </c>
      <c r="G6129">
        <v>3551</v>
      </c>
      <c r="H6129" t="str">
        <f>IF(COUNTIF(Aktiva_företag[FO-nummer],ostolaskut_2025[[#This Row],[Toimittajan Y-tunnus]])&gt;0, "JA", "NEJ")</f>
        <v>NEJ</v>
      </c>
    </row>
    <row r="6130" spans="1:8" x14ac:dyDescent="0.35">
      <c r="A6130" t="s">
        <v>286</v>
      </c>
      <c r="B6130" t="s">
        <v>287</v>
      </c>
      <c r="C6130" s="1">
        <v>14.22</v>
      </c>
      <c r="D6130">
        <v>2062025</v>
      </c>
      <c r="E6130">
        <v>4600</v>
      </c>
      <c r="F6130" t="s">
        <v>120</v>
      </c>
      <c r="G6130">
        <v>4601</v>
      </c>
      <c r="H6130" t="str">
        <f>IF(COUNTIF(Aktiva_företag[FO-nummer],ostolaskut_2025[[#This Row],[Toimittajan Y-tunnus]])&gt;0, "JA", "NEJ")</f>
        <v>NEJ</v>
      </c>
    </row>
    <row r="6131" spans="1:8" x14ac:dyDescent="0.35">
      <c r="A6131" t="s">
        <v>286</v>
      </c>
      <c r="B6131" t="s">
        <v>287</v>
      </c>
      <c r="C6131" s="1">
        <v>14.22</v>
      </c>
      <c r="D6131">
        <v>26062025</v>
      </c>
      <c r="E6131">
        <v>4390</v>
      </c>
      <c r="F6131" t="s">
        <v>140</v>
      </c>
      <c r="G6131">
        <v>3551</v>
      </c>
      <c r="H6131" t="str">
        <f>IF(COUNTIF(Aktiva_företag[FO-nummer],ostolaskut_2025[[#This Row],[Toimittajan Y-tunnus]])&gt;0, "JA", "NEJ")</f>
        <v>NEJ</v>
      </c>
    </row>
    <row r="6132" spans="1:8" x14ac:dyDescent="0.35">
      <c r="A6132" t="s">
        <v>286</v>
      </c>
      <c r="B6132" t="s">
        <v>287</v>
      </c>
      <c r="C6132" s="1">
        <v>7</v>
      </c>
      <c r="D6132">
        <v>26062025</v>
      </c>
      <c r="E6132">
        <v>4600</v>
      </c>
      <c r="F6132" t="s">
        <v>120</v>
      </c>
      <c r="G6132">
        <v>3551</v>
      </c>
      <c r="H6132" t="str">
        <f>IF(COUNTIF(Aktiva_företag[FO-nummer],ostolaskut_2025[[#This Row],[Toimittajan Y-tunnus]])&gt;0, "JA", "NEJ")</f>
        <v>NEJ</v>
      </c>
    </row>
    <row r="6133" spans="1:8" x14ac:dyDescent="0.35">
      <c r="A6133" t="s">
        <v>286</v>
      </c>
      <c r="B6133" t="s">
        <v>287</v>
      </c>
      <c r="C6133" s="1">
        <v>24.5</v>
      </c>
      <c r="D6133">
        <v>26062025</v>
      </c>
      <c r="E6133">
        <v>4600</v>
      </c>
      <c r="F6133" t="s">
        <v>120</v>
      </c>
      <c r="G6133">
        <v>4601</v>
      </c>
      <c r="H6133" t="str">
        <f>IF(COUNTIF(Aktiva_företag[FO-nummer],ostolaskut_2025[[#This Row],[Toimittajan Y-tunnus]])&gt;0, "JA", "NEJ")</f>
        <v>NEJ</v>
      </c>
    </row>
    <row r="6134" spans="1:8" x14ac:dyDescent="0.35">
      <c r="A6134" t="s">
        <v>286</v>
      </c>
      <c r="B6134" t="s">
        <v>287</v>
      </c>
      <c r="C6134" s="1">
        <v>95.38</v>
      </c>
      <c r="D6134">
        <v>26062025</v>
      </c>
      <c r="E6134">
        <v>4502</v>
      </c>
      <c r="F6134" t="s">
        <v>238</v>
      </c>
      <c r="G6134">
        <v>3021</v>
      </c>
      <c r="H6134" t="str">
        <f>IF(COUNTIF(Aktiva_företag[FO-nummer],ostolaskut_2025[[#This Row],[Toimittajan Y-tunnus]])&gt;0, "JA", "NEJ")</f>
        <v>NEJ</v>
      </c>
    </row>
    <row r="6135" spans="1:8" x14ac:dyDescent="0.35">
      <c r="A6135" t="s">
        <v>286</v>
      </c>
      <c r="B6135" t="s">
        <v>287</v>
      </c>
      <c r="C6135" s="1">
        <v>11.08</v>
      </c>
      <c r="D6135">
        <v>26062025</v>
      </c>
      <c r="E6135">
        <v>4502</v>
      </c>
      <c r="F6135" t="s">
        <v>238</v>
      </c>
      <c r="G6135">
        <v>3021</v>
      </c>
      <c r="H6135" t="str">
        <f>IF(COUNTIF(Aktiva_företag[FO-nummer],ostolaskut_2025[[#This Row],[Toimittajan Y-tunnus]])&gt;0, "JA", "NEJ")</f>
        <v>NEJ</v>
      </c>
    </row>
    <row r="6136" spans="1:8" x14ac:dyDescent="0.35">
      <c r="A6136" t="s">
        <v>286</v>
      </c>
      <c r="B6136" t="s">
        <v>287</v>
      </c>
      <c r="C6136" s="1">
        <v>38.25</v>
      </c>
      <c r="D6136">
        <v>26062025</v>
      </c>
      <c r="E6136">
        <v>4600</v>
      </c>
      <c r="F6136" t="s">
        <v>120</v>
      </c>
      <c r="G6136">
        <v>4601</v>
      </c>
      <c r="H6136" t="str">
        <f>IF(COUNTIF(Aktiva_företag[FO-nummer],ostolaskut_2025[[#This Row],[Toimittajan Y-tunnus]])&gt;0, "JA", "NEJ")</f>
        <v>NEJ</v>
      </c>
    </row>
    <row r="6137" spans="1:8" x14ac:dyDescent="0.35">
      <c r="A6137" t="s">
        <v>286</v>
      </c>
      <c r="B6137" t="s">
        <v>287</v>
      </c>
      <c r="C6137" s="1">
        <v>11.28</v>
      </c>
      <c r="D6137">
        <v>26062025</v>
      </c>
      <c r="E6137">
        <v>4600</v>
      </c>
      <c r="F6137" t="s">
        <v>120</v>
      </c>
      <c r="G6137">
        <v>4601</v>
      </c>
      <c r="H6137" t="str">
        <f>IF(COUNTIF(Aktiva_företag[FO-nummer],ostolaskut_2025[[#This Row],[Toimittajan Y-tunnus]])&gt;0, "JA", "NEJ")</f>
        <v>NEJ</v>
      </c>
    </row>
    <row r="6138" spans="1:8" x14ac:dyDescent="0.35">
      <c r="A6138" t="s">
        <v>286</v>
      </c>
      <c r="B6138" t="s">
        <v>287</v>
      </c>
      <c r="C6138" s="1">
        <v>107.4</v>
      </c>
      <c r="D6138">
        <v>26062025</v>
      </c>
      <c r="E6138">
        <v>4502</v>
      </c>
      <c r="F6138" t="s">
        <v>238</v>
      </c>
      <c r="G6138">
        <v>3021</v>
      </c>
      <c r="H6138" t="str">
        <f>IF(COUNTIF(Aktiva_företag[FO-nummer],ostolaskut_2025[[#This Row],[Toimittajan Y-tunnus]])&gt;0, "JA", "NEJ")</f>
        <v>NEJ</v>
      </c>
    </row>
    <row r="6139" spans="1:8" x14ac:dyDescent="0.35">
      <c r="A6139" t="s">
        <v>286</v>
      </c>
      <c r="B6139" t="s">
        <v>287</v>
      </c>
      <c r="C6139" s="1">
        <v>42.14</v>
      </c>
      <c r="D6139">
        <v>26062025</v>
      </c>
      <c r="E6139">
        <v>4600</v>
      </c>
      <c r="F6139" t="s">
        <v>120</v>
      </c>
      <c r="G6139">
        <v>5551</v>
      </c>
      <c r="H6139" t="str">
        <f>IF(COUNTIF(Aktiva_företag[FO-nummer],ostolaskut_2025[[#This Row],[Toimittajan Y-tunnus]])&gt;0, "JA", "NEJ")</f>
        <v>NEJ</v>
      </c>
    </row>
    <row r="6140" spans="1:8" x14ac:dyDescent="0.35">
      <c r="A6140" t="s">
        <v>286</v>
      </c>
      <c r="B6140" t="s">
        <v>287</v>
      </c>
      <c r="C6140" s="1">
        <v>21.78</v>
      </c>
      <c r="D6140">
        <v>26062025</v>
      </c>
      <c r="E6140">
        <v>4500</v>
      </c>
      <c r="F6140" t="s">
        <v>281</v>
      </c>
      <c r="G6140">
        <v>3501</v>
      </c>
      <c r="H6140" t="str">
        <f>IF(COUNTIF(Aktiva_företag[FO-nummer],ostolaskut_2025[[#This Row],[Toimittajan Y-tunnus]])&gt;0, "JA", "NEJ")</f>
        <v>NEJ</v>
      </c>
    </row>
    <row r="6141" spans="1:8" x14ac:dyDescent="0.35">
      <c r="A6141" t="s">
        <v>286</v>
      </c>
      <c r="B6141" t="s">
        <v>287</v>
      </c>
      <c r="C6141" s="1">
        <v>33.020000000000003</v>
      </c>
      <c r="D6141">
        <v>26062025</v>
      </c>
      <c r="E6141">
        <v>4600</v>
      </c>
      <c r="F6141" t="s">
        <v>120</v>
      </c>
      <c r="G6141">
        <v>4601</v>
      </c>
      <c r="H6141" t="str">
        <f>IF(COUNTIF(Aktiva_företag[FO-nummer],ostolaskut_2025[[#This Row],[Toimittajan Y-tunnus]])&gt;0, "JA", "NEJ")</f>
        <v>NEJ</v>
      </c>
    </row>
    <row r="6142" spans="1:8" x14ac:dyDescent="0.35">
      <c r="A6142" t="s">
        <v>286</v>
      </c>
      <c r="B6142" t="s">
        <v>287</v>
      </c>
      <c r="C6142" s="1">
        <v>33.229999999999997</v>
      </c>
      <c r="D6142">
        <v>26062025</v>
      </c>
      <c r="E6142">
        <v>4600</v>
      </c>
      <c r="F6142" t="s">
        <v>120</v>
      </c>
      <c r="G6142">
        <v>3551</v>
      </c>
      <c r="H6142" t="str">
        <f>IF(COUNTIF(Aktiva_företag[FO-nummer],ostolaskut_2025[[#This Row],[Toimittajan Y-tunnus]])&gt;0, "JA", "NEJ")</f>
        <v>NEJ</v>
      </c>
    </row>
    <row r="6143" spans="1:8" x14ac:dyDescent="0.35">
      <c r="A6143" t="s">
        <v>286</v>
      </c>
      <c r="B6143" t="s">
        <v>287</v>
      </c>
      <c r="C6143" s="1">
        <v>42.68</v>
      </c>
      <c r="D6143">
        <v>26062025</v>
      </c>
      <c r="E6143">
        <v>4500</v>
      </c>
      <c r="F6143" t="s">
        <v>281</v>
      </c>
      <c r="G6143">
        <v>3021</v>
      </c>
      <c r="H6143" t="str">
        <f>IF(COUNTIF(Aktiva_företag[FO-nummer],ostolaskut_2025[[#This Row],[Toimittajan Y-tunnus]])&gt;0, "JA", "NEJ")</f>
        <v>NEJ</v>
      </c>
    </row>
    <row r="6144" spans="1:8" x14ac:dyDescent="0.35">
      <c r="A6144" t="s">
        <v>286</v>
      </c>
      <c r="B6144" t="s">
        <v>287</v>
      </c>
      <c r="C6144" s="1">
        <v>35.57</v>
      </c>
      <c r="D6144">
        <v>26062025</v>
      </c>
      <c r="E6144">
        <v>4600</v>
      </c>
      <c r="F6144" t="s">
        <v>120</v>
      </c>
      <c r="G6144">
        <v>3021</v>
      </c>
      <c r="H6144" t="str">
        <f>IF(COUNTIF(Aktiva_företag[FO-nummer],ostolaskut_2025[[#This Row],[Toimittajan Y-tunnus]])&gt;0, "JA", "NEJ")</f>
        <v>NEJ</v>
      </c>
    </row>
    <row r="6145" spans="1:8" x14ac:dyDescent="0.35">
      <c r="A6145" t="s">
        <v>286</v>
      </c>
      <c r="B6145" t="s">
        <v>287</v>
      </c>
      <c r="C6145" s="1">
        <v>7.1</v>
      </c>
      <c r="D6145">
        <v>26062025</v>
      </c>
      <c r="E6145">
        <v>4600</v>
      </c>
      <c r="F6145" t="s">
        <v>120</v>
      </c>
      <c r="G6145">
        <v>4601</v>
      </c>
      <c r="H6145" t="str">
        <f>IF(COUNTIF(Aktiva_företag[FO-nummer],ostolaskut_2025[[#This Row],[Toimittajan Y-tunnus]])&gt;0, "JA", "NEJ")</f>
        <v>NEJ</v>
      </c>
    </row>
    <row r="6146" spans="1:8" x14ac:dyDescent="0.35">
      <c r="A6146" t="s">
        <v>286</v>
      </c>
      <c r="B6146" t="s">
        <v>287</v>
      </c>
      <c r="C6146" s="1">
        <v>18.39</v>
      </c>
      <c r="D6146">
        <v>26062025</v>
      </c>
      <c r="E6146">
        <v>4600</v>
      </c>
      <c r="F6146" t="s">
        <v>120</v>
      </c>
      <c r="G6146">
        <v>4601</v>
      </c>
      <c r="H6146" t="str">
        <f>IF(COUNTIF(Aktiva_företag[FO-nummer],ostolaskut_2025[[#This Row],[Toimittajan Y-tunnus]])&gt;0, "JA", "NEJ")</f>
        <v>NEJ</v>
      </c>
    </row>
    <row r="6147" spans="1:8" x14ac:dyDescent="0.35">
      <c r="A6147" t="s">
        <v>286</v>
      </c>
      <c r="B6147" t="s">
        <v>287</v>
      </c>
      <c r="C6147" s="1">
        <v>13.51</v>
      </c>
      <c r="D6147">
        <v>26062025</v>
      </c>
      <c r="E6147">
        <v>4600</v>
      </c>
      <c r="F6147" t="s">
        <v>120</v>
      </c>
      <c r="G6147">
        <v>4601</v>
      </c>
      <c r="H6147" t="str">
        <f>IF(COUNTIF(Aktiva_företag[FO-nummer],ostolaskut_2025[[#This Row],[Toimittajan Y-tunnus]])&gt;0, "JA", "NEJ")</f>
        <v>NEJ</v>
      </c>
    </row>
    <row r="6148" spans="1:8" x14ac:dyDescent="0.35">
      <c r="A6148" t="s">
        <v>286</v>
      </c>
      <c r="B6148" t="s">
        <v>287</v>
      </c>
      <c r="C6148" s="1">
        <v>117.41</v>
      </c>
      <c r="D6148">
        <v>26062025</v>
      </c>
      <c r="E6148">
        <v>4600</v>
      </c>
      <c r="F6148" t="s">
        <v>120</v>
      </c>
      <c r="G6148">
        <v>4601</v>
      </c>
      <c r="H6148" t="str">
        <f>IF(COUNTIF(Aktiva_företag[FO-nummer],ostolaskut_2025[[#This Row],[Toimittajan Y-tunnus]])&gt;0, "JA", "NEJ")</f>
        <v>NEJ</v>
      </c>
    </row>
    <row r="6149" spans="1:8" x14ac:dyDescent="0.35">
      <c r="A6149" t="s">
        <v>286</v>
      </c>
      <c r="B6149" t="s">
        <v>287</v>
      </c>
      <c r="C6149" s="1">
        <v>8.2100000000000009</v>
      </c>
      <c r="D6149">
        <v>26062025</v>
      </c>
      <c r="E6149">
        <v>4500</v>
      </c>
      <c r="F6149" t="s">
        <v>281</v>
      </c>
      <c r="G6149">
        <v>3501</v>
      </c>
      <c r="H6149" t="str">
        <f>IF(COUNTIF(Aktiva_företag[FO-nummer],ostolaskut_2025[[#This Row],[Toimittajan Y-tunnus]])&gt;0, "JA", "NEJ")</f>
        <v>NEJ</v>
      </c>
    </row>
    <row r="6150" spans="1:8" x14ac:dyDescent="0.35">
      <c r="A6150" t="s">
        <v>286</v>
      </c>
      <c r="B6150" t="s">
        <v>287</v>
      </c>
      <c r="C6150" s="1">
        <v>47.04</v>
      </c>
      <c r="D6150">
        <v>26062025</v>
      </c>
      <c r="E6150">
        <v>4600</v>
      </c>
      <c r="F6150" t="s">
        <v>120</v>
      </c>
      <c r="G6150">
        <v>3551</v>
      </c>
      <c r="H6150" t="str">
        <f>IF(COUNTIF(Aktiva_företag[FO-nummer],ostolaskut_2025[[#This Row],[Toimittajan Y-tunnus]])&gt;0, "JA", "NEJ")</f>
        <v>NEJ</v>
      </c>
    </row>
    <row r="6151" spans="1:8" x14ac:dyDescent="0.35">
      <c r="A6151" t="s">
        <v>286</v>
      </c>
      <c r="B6151" t="s">
        <v>287</v>
      </c>
      <c r="C6151" s="1">
        <v>12.57</v>
      </c>
      <c r="D6151">
        <v>26062025</v>
      </c>
      <c r="E6151">
        <v>4600</v>
      </c>
      <c r="F6151" t="s">
        <v>120</v>
      </c>
      <c r="G6151">
        <v>3551</v>
      </c>
      <c r="H6151" t="str">
        <f>IF(COUNTIF(Aktiva_företag[FO-nummer],ostolaskut_2025[[#This Row],[Toimittajan Y-tunnus]])&gt;0, "JA", "NEJ")</f>
        <v>NEJ</v>
      </c>
    </row>
    <row r="6152" spans="1:8" x14ac:dyDescent="0.35">
      <c r="A6152" t="s">
        <v>286</v>
      </c>
      <c r="B6152" t="s">
        <v>287</v>
      </c>
      <c r="C6152" s="1">
        <v>16.649999999999999</v>
      </c>
      <c r="D6152">
        <v>1072025</v>
      </c>
      <c r="E6152">
        <v>4502</v>
      </c>
      <c r="F6152" t="s">
        <v>238</v>
      </c>
      <c r="G6152">
        <v>3021</v>
      </c>
      <c r="H6152" t="str">
        <f>IF(COUNTIF(Aktiva_företag[FO-nummer],ostolaskut_2025[[#This Row],[Toimittajan Y-tunnus]])&gt;0, "JA", "NEJ")</f>
        <v>NEJ</v>
      </c>
    </row>
    <row r="6153" spans="1:8" x14ac:dyDescent="0.35">
      <c r="A6153" t="s">
        <v>286</v>
      </c>
      <c r="B6153" t="s">
        <v>287</v>
      </c>
      <c r="C6153" s="1">
        <v>10.28</v>
      </c>
      <c r="D6153">
        <v>1072025</v>
      </c>
      <c r="E6153">
        <v>4600</v>
      </c>
      <c r="F6153" t="s">
        <v>120</v>
      </c>
      <c r="G6153">
        <v>3601</v>
      </c>
      <c r="H6153" t="str">
        <f>IF(COUNTIF(Aktiva_företag[FO-nummer],ostolaskut_2025[[#This Row],[Toimittajan Y-tunnus]])&gt;0, "JA", "NEJ")</f>
        <v>NEJ</v>
      </c>
    </row>
    <row r="6154" spans="1:8" x14ac:dyDescent="0.35">
      <c r="A6154" t="s">
        <v>286</v>
      </c>
      <c r="B6154" t="s">
        <v>287</v>
      </c>
      <c r="C6154" s="1">
        <v>2.76</v>
      </c>
      <c r="D6154">
        <v>1072025</v>
      </c>
      <c r="E6154">
        <v>4390</v>
      </c>
      <c r="F6154" t="s">
        <v>140</v>
      </c>
      <c r="G6154">
        <v>3551</v>
      </c>
      <c r="H6154" t="str">
        <f>IF(COUNTIF(Aktiva_företag[FO-nummer],ostolaskut_2025[[#This Row],[Toimittajan Y-tunnus]])&gt;0, "JA", "NEJ")</f>
        <v>NEJ</v>
      </c>
    </row>
    <row r="6155" spans="1:8" x14ac:dyDescent="0.35">
      <c r="A6155" t="s">
        <v>286</v>
      </c>
      <c r="B6155" t="s">
        <v>287</v>
      </c>
      <c r="C6155" s="1">
        <v>12.39</v>
      </c>
      <c r="D6155">
        <v>1072025</v>
      </c>
      <c r="E6155">
        <v>4600</v>
      </c>
      <c r="F6155" t="s">
        <v>120</v>
      </c>
      <c r="G6155">
        <v>4601</v>
      </c>
      <c r="H6155" t="str">
        <f>IF(COUNTIF(Aktiva_företag[FO-nummer],ostolaskut_2025[[#This Row],[Toimittajan Y-tunnus]])&gt;0, "JA", "NEJ")</f>
        <v>NEJ</v>
      </c>
    </row>
    <row r="6156" spans="1:8" x14ac:dyDescent="0.35">
      <c r="A6156" t="s">
        <v>286</v>
      </c>
      <c r="B6156" t="s">
        <v>287</v>
      </c>
      <c r="C6156" s="1">
        <v>42.25</v>
      </c>
      <c r="D6156">
        <v>1072025</v>
      </c>
      <c r="E6156">
        <v>4390</v>
      </c>
      <c r="F6156" t="s">
        <v>140</v>
      </c>
      <c r="G6156">
        <v>3551</v>
      </c>
      <c r="H6156" t="str">
        <f>IF(COUNTIF(Aktiva_företag[FO-nummer],ostolaskut_2025[[#This Row],[Toimittajan Y-tunnus]])&gt;0, "JA", "NEJ")</f>
        <v>NEJ</v>
      </c>
    </row>
    <row r="6157" spans="1:8" x14ac:dyDescent="0.35">
      <c r="A6157" t="s">
        <v>286</v>
      </c>
      <c r="B6157" t="s">
        <v>287</v>
      </c>
      <c r="C6157" s="1">
        <v>26.71</v>
      </c>
      <c r="D6157">
        <v>3072025</v>
      </c>
      <c r="E6157">
        <v>4600</v>
      </c>
      <c r="F6157" t="s">
        <v>120</v>
      </c>
      <c r="G6157">
        <v>4601</v>
      </c>
      <c r="H6157" t="str">
        <f>IF(COUNTIF(Aktiva_företag[FO-nummer],ostolaskut_2025[[#This Row],[Toimittajan Y-tunnus]])&gt;0, "JA", "NEJ")</f>
        <v>NEJ</v>
      </c>
    </row>
    <row r="6158" spans="1:8" x14ac:dyDescent="0.35">
      <c r="A6158" t="s">
        <v>286</v>
      </c>
      <c r="B6158" t="s">
        <v>287</v>
      </c>
      <c r="C6158" s="1">
        <v>14.1</v>
      </c>
      <c r="D6158">
        <v>17012025</v>
      </c>
      <c r="E6158">
        <v>4600</v>
      </c>
      <c r="F6158" t="s">
        <v>120</v>
      </c>
      <c r="G6158">
        <v>6103</v>
      </c>
      <c r="H6158" t="str">
        <f>IF(COUNTIF(Aktiva_företag[FO-nummer],ostolaskut_2025[[#This Row],[Toimittajan Y-tunnus]])&gt;0, "JA", "NEJ")</f>
        <v>NEJ</v>
      </c>
    </row>
    <row r="6159" spans="1:8" x14ac:dyDescent="0.35">
      <c r="A6159" t="s">
        <v>286</v>
      </c>
      <c r="B6159" t="s">
        <v>287</v>
      </c>
      <c r="C6159" s="1">
        <v>37.97</v>
      </c>
      <c r="D6159">
        <v>3022025</v>
      </c>
      <c r="E6159">
        <v>4600</v>
      </c>
      <c r="F6159" t="s">
        <v>120</v>
      </c>
      <c r="G6159">
        <v>6102</v>
      </c>
      <c r="H6159" t="str">
        <f>IF(COUNTIF(Aktiva_företag[FO-nummer],ostolaskut_2025[[#This Row],[Toimittajan Y-tunnus]])&gt;0, "JA", "NEJ")</f>
        <v>NEJ</v>
      </c>
    </row>
    <row r="6160" spans="1:8" x14ac:dyDescent="0.35">
      <c r="A6160" t="s">
        <v>286</v>
      </c>
      <c r="B6160" t="s">
        <v>287</v>
      </c>
      <c r="C6160" s="1">
        <v>15</v>
      </c>
      <c r="D6160">
        <v>18042025</v>
      </c>
      <c r="E6160">
        <v>4600</v>
      </c>
      <c r="F6160" t="s">
        <v>120</v>
      </c>
      <c r="G6160">
        <v>6102</v>
      </c>
      <c r="H6160" t="str">
        <f>IF(COUNTIF(Aktiva_företag[FO-nummer],ostolaskut_2025[[#This Row],[Toimittajan Y-tunnus]])&gt;0, "JA", "NEJ")</f>
        <v>NEJ</v>
      </c>
    </row>
    <row r="6161" spans="1:8" x14ac:dyDescent="0.35">
      <c r="A6161" t="s">
        <v>186</v>
      </c>
      <c r="B6161" t="s">
        <v>187</v>
      </c>
      <c r="C6161" s="1">
        <v>138.33000000000001</v>
      </c>
      <c r="D6161">
        <v>10012025</v>
      </c>
      <c r="E6161">
        <v>4600</v>
      </c>
      <c r="F6161" t="s">
        <v>120</v>
      </c>
      <c r="G6161">
        <v>4601</v>
      </c>
      <c r="H6161" t="str">
        <f>IF(COUNTIF(Aktiva_företag[FO-nummer],ostolaskut_2025[[#This Row],[Toimittajan Y-tunnus]])&gt;0, "JA", "NEJ")</f>
        <v>NEJ</v>
      </c>
    </row>
    <row r="6162" spans="1:8" x14ac:dyDescent="0.35">
      <c r="A6162" t="s">
        <v>186</v>
      </c>
      <c r="B6162" t="s">
        <v>187</v>
      </c>
      <c r="C6162" s="1">
        <v>164.57</v>
      </c>
      <c r="D6162">
        <v>17012025</v>
      </c>
      <c r="E6162">
        <v>4600</v>
      </c>
      <c r="F6162" t="s">
        <v>120</v>
      </c>
      <c r="G6162">
        <v>5352</v>
      </c>
      <c r="H6162" t="str">
        <f>IF(COUNTIF(Aktiva_företag[FO-nummer],ostolaskut_2025[[#This Row],[Toimittajan Y-tunnus]])&gt;0, "JA", "NEJ")</f>
        <v>NEJ</v>
      </c>
    </row>
    <row r="6163" spans="1:8" x14ac:dyDescent="0.35">
      <c r="A6163" t="s">
        <v>186</v>
      </c>
      <c r="B6163" t="s">
        <v>187</v>
      </c>
      <c r="C6163" s="1">
        <v>103.59</v>
      </c>
      <c r="D6163">
        <v>31012025</v>
      </c>
      <c r="E6163">
        <v>4400</v>
      </c>
      <c r="F6163" t="s">
        <v>111</v>
      </c>
      <c r="G6163">
        <v>5352</v>
      </c>
      <c r="H6163" t="str">
        <f>IF(COUNTIF(Aktiva_företag[FO-nummer],ostolaskut_2025[[#This Row],[Toimittajan Y-tunnus]])&gt;0, "JA", "NEJ")</f>
        <v>NEJ</v>
      </c>
    </row>
    <row r="6164" spans="1:8" x14ac:dyDescent="0.35">
      <c r="A6164" t="s">
        <v>186</v>
      </c>
      <c r="B6164" t="s">
        <v>187</v>
      </c>
      <c r="C6164" s="1">
        <v>24.73</v>
      </c>
      <c r="D6164">
        <v>31012025</v>
      </c>
      <c r="E6164">
        <v>4560</v>
      </c>
      <c r="F6164" t="s">
        <v>90</v>
      </c>
      <c r="G6164">
        <v>5352</v>
      </c>
      <c r="H6164" t="str">
        <f>IF(COUNTIF(Aktiva_företag[FO-nummer],ostolaskut_2025[[#This Row],[Toimittajan Y-tunnus]])&gt;0, "JA", "NEJ")</f>
        <v>NEJ</v>
      </c>
    </row>
    <row r="6165" spans="1:8" x14ac:dyDescent="0.35">
      <c r="A6165" t="s">
        <v>186</v>
      </c>
      <c r="B6165" t="s">
        <v>187</v>
      </c>
      <c r="C6165" s="1">
        <v>190.53</v>
      </c>
      <c r="D6165">
        <v>31012025</v>
      </c>
      <c r="E6165">
        <v>4600</v>
      </c>
      <c r="F6165" t="s">
        <v>120</v>
      </c>
      <c r="G6165">
        <v>5352</v>
      </c>
      <c r="H6165" t="str">
        <f>IF(COUNTIF(Aktiva_företag[FO-nummer],ostolaskut_2025[[#This Row],[Toimittajan Y-tunnus]])&gt;0, "JA", "NEJ")</f>
        <v>NEJ</v>
      </c>
    </row>
    <row r="6166" spans="1:8" x14ac:dyDescent="0.35">
      <c r="A6166" t="s">
        <v>186</v>
      </c>
      <c r="B6166" t="s">
        <v>187</v>
      </c>
      <c r="C6166" s="1">
        <v>26.46</v>
      </c>
      <c r="D6166">
        <v>7022025</v>
      </c>
      <c r="E6166">
        <v>4600</v>
      </c>
      <c r="F6166" t="s">
        <v>120</v>
      </c>
      <c r="G6166">
        <v>5352</v>
      </c>
      <c r="H6166" t="str">
        <f>IF(COUNTIF(Aktiva_företag[FO-nummer],ostolaskut_2025[[#This Row],[Toimittajan Y-tunnus]])&gt;0, "JA", "NEJ")</f>
        <v>NEJ</v>
      </c>
    </row>
    <row r="6167" spans="1:8" x14ac:dyDescent="0.35">
      <c r="A6167" t="s">
        <v>186</v>
      </c>
      <c r="B6167" t="s">
        <v>187</v>
      </c>
      <c r="C6167" s="1">
        <v>130.68</v>
      </c>
      <c r="D6167">
        <v>13022025</v>
      </c>
      <c r="E6167">
        <v>4600</v>
      </c>
      <c r="F6167" t="s">
        <v>120</v>
      </c>
      <c r="G6167">
        <v>4601</v>
      </c>
      <c r="H6167" t="str">
        <f>IF(COUNTIF(Aktiva_företag[FO-nummer],ostolaskut_2025[[#This Row],[Toimittajan Y-tunnus]])&gt;0, "JA", "NEJ")</f>
        <v>NEJ</v>
      </c>
    </row>
    <row r="6168" spans="1:8" x14ac:dyDescent="0.35">
      <c r="A6168" t="s">
        <v>186</v>
      </c>
      <c r="B6168" t="s">
        <v>187</v>
      </c>
      <c r="C6168" s="1">
        <v>41.43</v>
      </c>
      <c r="D6168">
        <v>24022025</v>
      </c>
      <c r="E6168">
        <v>4560</v>
      </c>
      <c r="F6168" t="s">
        <v>90</v>
      </c>
      <c r="G6168">
        <v>4601</v>
      </c>
      <c r="H6168" t="str">
        <f>IF(COUNTIF(Aktiva_företag[FO-nummer],ostolaskut_2025[[#This Row],[Toimittajan Y-tunnus]])&gt;0, "JA", "NEJ")</f>
        <v>NEJ</v>
      </c>
    </row>
    <row r="6169" spans="1:8" x14ac:dyDescent="0.35">
      <c r="A6169" t="s">
        <v>186</v>
      </c>
      <c r="B6169" t="s">
        <v>187</v>
      </c>
      <c r="C6169" s="1">
        <v>924.94</v>
      </c>
      <c r="D6169">
        <v>3032025</v>
      </c>
      <c r="E6169">
        <v>4600</v>
      </c>
      <c r="F6169" t="s">
        <v>120</v>
      </c>
      <c r="G6169">
        <v>4601</v>
      </c>
      <c r="H6169" t="str">
        <f>IF(COUNTIF(Aktiva_företag[FO-nummer],ostolaskut_2025[[#This Row],[Toimittajan Y-tunnus]])&gt;0, "JA", "NEJ")</f>
        <v>NEJ</v>
      </c>
    </row>
    <row r="6170" spans="1:8" x14ac:dyDescent="0.35">
      <c r="A6170" t="s">
        <v>186</v>
      </c>
      <c r="B6170" t="s">
        <v>187</v>
      </c>
      <c r="C6170" s="1">
        <v>19.5</v>
      </c>
      <c r="D6170">
        <v>14032025</v>
      </c>
      <c r="E6170">
        <v>4600</v>
      </c>
      <c r="F6170" t="s">
        <v>120</v>
      </c>
      <c r="G6170">
        <v>4601</v>
      </c>
      <c r="H6170" t="str">
        <f>IF(COUNTIF(Aktiva_företag[FO-nummer],ostolaskut_2025[[#This Row],[Toimittajan Y-tunnus]])&gt;0, "JA", "NEJ")</f>
        <v>NEJ</v>
      </c>
    </row>
    <row r="6171" spans="1:8" x14ac:dyDescent="0.35">
      <c r="A6171" t="s">
        <v>186</v>
      </c>
      <c r="B6171" t="s">
        <v>187</v>
      </c>
      <c r="C6171" s="1">
        <v>3.21</v>
      </c>
      <c r="D6171">
        <v>28032025</v>
      </c>
      <c r="E6171">
        <v>4600</v>
      </c>
      <c r="F6171" t="s">
        <v>120</v>
      </c>
      <c r="G6171">
        <v>4601</v>
      </c>
      <c r="H6171" t="str">
        <f>IF(COUNTIF(Aktiva_företag[FO-nummer],ostolaskut_2025[[#This Row],[Toimittajan Y-tunnus]])&gt;0, "JA", "NEJ")</f>
        <v>NEJ</v>
      </c>
    </row>
    <row r="6172" spans="1:8" x14ac:dyDescent="0.35">
      <c r="A6172" t="s">
        <v>186</v>
      </c>
      <c r="B6172" t="s">
        <v>187</v>
      </c>
      <c r="C6172" s="1">
        <v>44.57</v>
      </c>
      <c r="D6172">
        <v>28032025</v>
      </c>
      <c r="E6172">
        <v>4560</v>
      </c>
      <c r="F6172" t="s">
        <v>90</v>
      </c>
      <c r="G6172">
        <v>4601</v>
      </c>
      <c r="H6172" t="str">
        <f>IF(COUNTIF(Aktiva_företag[FO-nummer],ostolaskut_2025[[#This Row],[Toimittajan Y-tunnus]])&gt;0, "JA", "NEJ")</f>
        <v>NEJ</v>
      </c>
    </row>
    <row r="6173" spans="1:8" x14ac:dyDescent="0.35">
      <c r="A6173" t="s">
        <v>186</v>
      </c>
      <c r="B6173" t="s">
        <v>187</v>
      </c>
      <c r="C6173" s="1">
        <v>86.73</v>
      </c>
      <c r="D6173">
        <v>25042025</v>
      </c>
      <c r="E6173">
        <v>4600</v>
      </c>
      <c r="F6173" t="s">
        <v>120</v>
      </c>
      <c r="G6173">
        <v>4601</v>
      </c>
      <c r="H6173" t="str">
        <f>IF(COUNTIF(Aktiva_företag[FO-nummer],ostolaskut_2025[[#This Row],[Toimittajan Y-tunnus]])&gt;0, "JA", "NEJ")</f>
        <v>NEJ</v>
      </c>
    </row>
    <row r="6174" spans="1:8" x14ac:dyDescent="0.35">
      <c r="A6174" t="s">
        <v>186</v>
      </c>
      <c r="B6174" t="s">
        <v>187</v>
      </c>
      <c r="C6174" s="1">
        <v>25.9</v>
      </c>
      <c r="D6174">
        <v>9052025</v>
      </c>
      <c r="E6174">
        <v>4400</v>
      </c>
      <c r="F6174" t="s">
        <v>111</v>
      </c>
      <c r="G6174">
        <v>4601</v>
      </c>
      <c r="H6174" t="str">
        <f>IF(COUNTIF(Aktiva_företag[FO-nummer],ostolaskut_2025[[#This Row],[Toimittajan Y-tunnus]])&gt;0, "JA", "NEJ")</f>
        <v>NEJ</v>
      </c>
    </row>
    <row r="6175" spans="1:8" x14ac:dyDescent="0.35">
      <c r="A6175" t="s">
        <v>186</v>
      </c>
      <c r="B6175" t="s">
        <v>187</v>
      </c>
      <c r="C6175" s="1">
        <v>74.47</v>
      </c>
      <c r="D6175">
        <v>9052025</v>
      </c>
      <c r="E6175">
        <v>4600</v>
      </c>
      <c r="F6175" t="s">
        <v>120</v>
      </c>
      <c r="G6175">
        <v>4601</v>
      </c>
      <c r="H6175" t="str">
        <f>IF(COUNTIF(Aktiva_företag[FO-nummer],ostolaskut_2025[[#This Row],[Toimittajan Y-tunnus]])&gt;0, "JA", "NEJ")</f>
        <v>NEJ</v>
      </c>
    </row>
    <row r="6176" spans="1:8" x14ac:dyDescent="0.35">
      <c r="A6176" t="s">
        <v>186</v>
      </c>
      <c r="B6176" t="s">
        <v>187</v>
      </c>
      <c r="C6176" s="1">
        <v>136.12</v>
      </c>
      <c r="D6176">
        <v>16052025</v>
      </c>
      <c r="E6176">
        <v>4600</v>
      </c>
      <c r="F6176" t="s">
        <v>120</v>
      </c>
      <c r="G6176">
        <v>4601</v>
      </c>
      <c r="H6176" t="str">
        <f>IF(COUNTIF(Aktiva_företag[FO-nummer],ostolaskut_2025[[#This Row],[Toimittajan Y-tunnus]])&gt;0, "JA", "NEJ")</f>
        <v>NEJ</v>
      </c>
    </row>
    <row r="6177" spans="1:8" x14ac:dyDescent="0.35">
      <c r="A6177" t="s">
        <v>186</v>
      </c>
      <c r="B6177" t="s">
        <v>187</v>
      </c>
      <c r="C6177" s="1">
        <v>207.17</v>
      </c>
      <c r="D6177">
        <v>23052025</v>
      </c>
      <c r="E6177">
        <v>4400</v>
      </c>
      <c r="F6177" t="s">
        <v>111</v>
      </c>
      <c r="G6177">
        <v>4601</v>
      </c>
      <c r="H6177" t="str">
        <f>IF(COUNTIF(Aktiva_företag[FO-nummer],ostolaskut_2025[[#This Row],[Toimittajan Y-tunnus]])&gt;0, "JA", "NEJ")</f>
        <v>NEJ</v>
      </c>
    </row>
    <row r="6178" spans="1:8" x14ac:dyDescent="0.35">
      <c r="A6178" t="s">
        <v>186</v>
      </c>
      <c r="B6178" t="s">
        <v>187</v>
      </c>
      <c r="C6178" s="1">
        <v>328.35</v>
      </c>
      <c r="D6178">
        <v>23052025</v>
      </c>
      <c r="E6178">
        <v>4600</v>
      </c>
      <c r="F6178" t="s">
        <v>120</v>
      </c>
      <c r="G6178">
        <v>4601</v>
      </c>
      <c r="H6178" t="str">
        <f>IF(COUNTIF(Aktiva_företag[FO-nummer],ostolaskut_2025[[#This Row],[Toimittajan Y-tunnus]])&gt;0, "JA", "NEJ")</f>
        <v>NEJ</v>
      </c>
    </row>
    <row r="6179" spans="1:8" x14ac:dyDescent="0.35">
      <c r="A6179" t="s">
        <v>186</v>
      </c>
      <c r="B6179" t="s">
        <v>187</v>
      </c>
      <c r="C6179" s="1">
        <v>84.38</v>
      </c>
      <c r="D6179">
        <v>30052025</v>
      </c>
      <c r="E6179">
        <v>4600</v>
      </c>
      <c r="F6179" t="s">
        <v>120</v>
      </c>
      <c r="G6179">
        <v>5352</v>
      </c>
      <c r="H6179" t="str">
        <f>IF(COUNTIF(Aktiva_företag[FO-nummer],ostolaskut_2025[[#This Row],[Toimittajan Y-tunnus]])&gt;0, "JA", "NEJ")</f>
        <v>NEJ</v>
      </c>
    </row>
    <row r="6180" spans="1:8" x14ac:dyDescent="0.35">
      <c r="A6180" t="s">
        <v>186</v>
      </c>
      <c r="B6180" t="s">
        <v>187</v>
      </c>
      <c r="C6180" s="1">
        <v>125.55</v>
      </c>
      <c r="D6180">
        <v>18062025</v>
      </c>
      <c r="E6180">
        <v>4600</v>
      </c>
      <c r="F6180" t="s">
        <v>120</v>
      </c>
      <c r="G6180">
        <v>4601</v>
      </c>
      <c r="H6180" t="str">
        <f>IF(COUNTIF(Aktiva_företag[FO-nummer],ostolaskut_2025[[#This Row],[Toimittajan Y-tunnus]])&gt;0, "JA", "NEJ")</f>
        <v>NEJ</v>
      </c>
    </row>
    <row r="6181" spans="1:8" x14ac:dyDescent="0.35">
      <c r="A6181" t="s">
        <v>186</v>
      </c>
      <c r="B6181" t="s">
        <v>187</v>
      </c>
      <c r="C6181" s="1">
        <v>143.82</v>
      </c>
      <c r="D6181">
        <v>23062025</v>
      </c>
      <c r="E6181">
        <v>4600</v>
      </c>
      <c r="F6181" t="s">
        <v>120</v>
      </c>
      <c r="G6181">
        <v>4601</v>
      </c>
      <c r="H6181" t="str">
        <f>IF(COUNTIF(Aktiva_företag[FO-nummer],ostolaskut_2025[[#This Row],[Toimittajan Y-tunnus]])&gt;0, "JA", "NEJ")</f>
        <v>NEJ</v>
      </c>
    </row>
    <row r="6182" spans="1:8" x14ac:dyDescent="0.35">
      <c r="A6182" t="s">
        <v>186</v>
      </c>
      <c r="B6182" t="s">
        <v>187</v>
      </c>
      <c r="C6182" s="1">
        <v>51.71</v>
      </c>
      <c r="D6182">
        <v>23062025</v>
      </c>
      <c r="E6182">
        <v>4600</v>
      </c>
      <c r="F6182" t="s">
        <v>120</v>
      </c>
      <c r="G6182">
        <v>4601</v>
      </c>
      <c r="H6182" t="str">
        <f>IF(COUNTIF(Aktiva_företag[FO-nummer],ostolaskut_2025[[#This Row],[Toimittajan Y-tunnus]])&gt;0, "JA", "NEJ")</f>
        <v>NEJ</v>
      </c>
    </row>
    <row r="6183" spans="1:8" x14ac:dyDescent="0.35">
      <c r="A6183" t="s">
        <v>186</v>
      </c>
      <c r="B6183" t="s">
        <v>187</v>
      </c>
      <c r="C6183" s="1">
        <v>8.69</v>
      </c>
      <c r="D6183">
        <v>23062025</v>
      </c>
      <c r="E6183">
        <v>4600</v>
      </c>
      <c r="F6183" t="s">
        <v>120</v>
      </c>
      <c r="G6183">
        <v>4601</v>
      </c>
      <c r="H6183" t="str">
        <f>IF(COUNTIF(Aktiva_företag[FO-nummer],ostolaskut_2025[[#This Row],[Toimittajan Y-tunnus]])&gt;0, "JA", "NEJ")</f>
        <v>NEJ</v>
      </c>
    </row>
    <row r="6184" spans="1:8" x14ac:dyDescent="0.35">
      <c r="A6184" t="s">
        <v>186</v>
      </c>
      <c r="B6184" t="s">
        <v>187</v>
      </c>
      <c r="C6184" s="1">
        <v>22.93</v>
      </c>
      <c r="D6184">
        <v>23062025</v>
      </c>
      <c r="E6184">
        <v>4560</v>
      </c>
      <c r="F6184" t="s">
        <v>90</v>
      </c>
      <c r="G6184">
        <v>4601</v>
      </c>
      <c r="H6184" t="str">
        <f>IF(COUNTIF(Aktiva_företag[FO-nummer],ostolaskut_2025[[#This Row],[Toimittajan Y-tunnus]])&gt;0, "JA", "NEJ")</f>
        <v>NEJ</v>
      </c>
    </row>
    <row r="6185" spans="1:8" x14ac:dyDescent="0.35">
      <c r="A6185" t="s">
        <v>186</v>
      </c>
      <c r="B6185" t="s">
        <v>187</v>
      </c>
      <c r="C6185" s="1">
        <v>447.72</v>
      </c>
      <c r="D6185">
        <v>27062025</v>
      </c>
      <c r="E6185">
        <v>4600</v>
      </c>
      <c r="F6185" t="s">
        <v>120</v>
      </c>
      <c r="G6185">
        <v>4601</v>
      </c>
      <c r="H6185" t="str">
        <f>IF(COUNTIF(Aktiva_företag[FO-nummer],ostolaskut_2025[[#This Row],[Toimittajan Y-tunnus]])&gt;0, "JA", "NEJ")</f>
        <v>NEJ</v>
      </c>
    </row>
    <row r="6186" spans="1:8" x14ac:dyDescent="0.35">
      <c r="A6186" t="s">
        <v>186</v>
      </c>
      <c r="B6186" t="s">
        <v>187</v>
      </c>
      <c r="C6186" s="1">
        <v>49.52</v>
      </c>
      <c r="D6186">
        <v>2072025</v>
      </c>
      <c r="E6186">
        <v>4560</v>
      </c>
      <c r="F6186" t="s">
        <v>90</v>
      </c>
      <c r="G6186">
        <v>4601</v>
      </c>
      <c r="H6186" t="str">
        <f>IF(COUNTIF(Aktiva_företag[FO-nummer],ostolaskut_2025[[#This Row],[Toimittajan Y-tunnus]])&gt;0, "JA", "NEJ")</f>
        <v>NEJ</v>
      </c>
    </row>
    <row r="6187" spans="1:8" x14ac:dyDescent="0.35">
      <c r="A6187" t="s">
        <v>186</v>
      </c>
      <c r="B6187" t="s">
        <v>187</v>
      </c>
      <c r="C6187" s="1">
        <v>28.49</v>
      </c>
      <c r="D6187">
        <v>2072025</v>
      </c>
      <c r="E6187">
        <v>4600</v>
      </c>
      <c r="F6187" t="s">
        <v>120</v>
      </c>
      <c r="G6187">
        <v>4601</v>
      </c>
      <c r="H6187" t="str">
        <f>IF(COUNTIF(Aktiva_företag[FO-nummer],ostolaskut_2025[[#This Row],[Toimittajan Y-tunnus]])&gt;0, "JA", "NEJ")</f>
        <v>NEJ</v>
      </c>
    </row>
    <row r="6188" spans="1:8" x14ac:dyDescent="0.35">
      <c r="A6188" t="s">
        <v>186</v>
      </c>
      <c r="B6188" t="s">
        <v>187</v>
      </c>
      <c r="C6188" s="1">
        <v>77.69</v>
      </c>
      <c r="D6188">
        <v>4072025</v>
      </c>
      <c r="E6188">
        <v>4400</v>
      </c>
      <c r="F6188" t="s">
        <v>111</v>
      </c>
      <c r="G6188">
        <v>4601</v>
      </c>
      <c r="H6188" t="str">
        <f>IF(COUNTIF(Aktiva_företag[FO-nummer],ostolaskut_2025[[#This Row],[Toimittajan Y-tunnus]])&gt;0, "JA", "NEJ")</f>
        <v>NEJ</v>
      </c>
    </row>
    <row r="6189" spans="1:8" x14ac:dyDescent="0.35">
      <c r="A6189" t="s">
        <v>186</v>
      </c>
      <c r="B6189" t="s">
        <v>187</v>
      </c>
      <c r="C6189" s="1">
        <v>33.01</v>
      </c>
      <c r="D6189">
        <v>4072025</v>
      </c>
      <c r="E6189">
        <v>4560</v>
      </c>
      <c r="F6189" t="s">
        <v>90</v>
      </c>
      <c r="G6189">
        <v>4601</v>
      </c>
      <c r="H6189" t="str">
        <f>IF(COUNTIF(Aktiva_företag[FO-nummer],ostolaskut_2025[[#This Row],[Toimittajan Y-tunnus]])&gt;0, "JA", "NEJ")</f>
        <v>NEJ</v>
      </c>
    </row>
    <row r="6190" spans="1:8" x14ac:dyDescent="0.35">
      <c r="A6190" t="s">
        <v>186</v>
      </c>
      <c r="B6190" t="s">
        <v>187</v>
      </c>
      <c r="C6190" s="1">
        <v>119.2</v>
      </c>
      <c r="D6190">
        <v>4072025</v>
      </c>
      <c r="E6190">
        <v>4600</v>
      </c>
      <c r="F6190" t="s">
        <v>120</v>
      </c>
      <c r="G6190">
        <v>4601</v>
      </c>
      <c r="H6190" t="str">
        <f>IF(COUNTIF(Aktiva_företag[FO-nummer],ostolaskut_2025[[#This Row],[Toimittajan Y-tunnus]])&gt;0, "JA", "NEJ")</f>
        <v>NEJ</v>
      </c>
    </row>
    <row r="6191" spans="1:8" x14ac:dyDescent="0.35">
      <c r="A6191" t="s">
        <v>186</v>
      </c>
      <c r="B6191" t="s">
        <v>187</v>
      </c>
      <c r="C6191" s="1">
        <v>97.5</v>
      </c>
      <c r="D6191">
        <v>4072025</v>
      </c>
      <c r="E6191">
        <v>4400</v>
      </c>
      <c r="F6191" t="s">
        <v>111</v>
      </c>
      <c r="G6191">
        <v>4601</v>
      </c>
      <c r="H6191" t="str">
        <f>IF(COUNTIF(Aktiva_företag[FO-nummer],ostolaskut_2025[[#This Row],[Toimittajan Y-tunnus]])&gt;0, "JA", "NEJ")</f>
        <v>NEJ</v>
      </c>
    </row>
    <row r="6192" spans="1:8" x14ac:dyDescent="0.35">
      <c r="A6192" t="s">
        <v>186</v>
      </c>
      <c r="B6192" t="s">
        <v>187</v>
      </c>
      <c r="C6192" s="1">
        <v>6.4</v>
      </c>
      <c r="D6192">
        <v>4072025</v>
      </c>
      <c r="E6192">
        <v>4600</v>
      </c>
      <c r="F6192" t="s">
        <v>120</v>
      </c>
      <c r="G6192">
        <v>4601</v>
      </c>
      <c r="H6192" t="str">
        <f>IF(COUNTIF(Aktiva_företag[FO-nummer],ostolaskut_2025[[#This Row],[Toimittajan Y-tunnus]])&gt;0, "JA", "NEJ")</f>
        <v>NEJ</v>
      </c>
    </row>
    <row r="6193" spans="1:8" x14ac:dyDescent="0.35">
      <c r="A6193" t="s">
        <v>186</v>
      </c>
      <c r="B6193" t="s">
        <v>187</v>
      </c>
      <c r="C6193" s="1">
        <v>20.64</v>
      </c>
      <c r="D6193">
        <v>16072025</v>
      </c>
      <c r="E6193">
        <v>4560</v>
      </c>
      <c r="F6193" t="s">
        <v>90</v>
      </c>
      <c r="G6193">
        <v>4601</v>
      </c>
      <c r="H6193" t="str">
        <f>IF(COUNTIF(Aktiva_företag[FO-nummer],ostolaskut_2025[[#This Row],[Toimittajan Y-tunnus]])&gt;0, "JA", "NEJ")</f>
        <v>NEJ</v>
      </c>
    </row>
    <row r="6194" spans="1:8" x14ac:dyDescent="0.35">
      <c r="A6194" t="s">
        <v>186</v>
      </c>
      <c r="B6194" t="s">
        <v>187</v>
      </c>
      <c r="C6194" s="1">
        <v>796.81</v>
      </c>
      <c r="D6194">
        <v>16072025</v>
      </c>
      <c r="E6194">
        <v>4600</v>
      </c>
      <c r="F6194" t="s">
        <v>120</v>
      </c>
      <c r="G6194">
        <v>4601</v>
      </c>
      <c r="H6194" t="str">
        <f>IF(COUNTIF(Aktiva_företag[FO-nummer],ostolaskut_2025[[#This Row],[Toimittajan Y-tunnus]])&gt;0, "JA", "NEJ")</f>
        <v>NEJ</v>
      </c>
    </row>
    <row r="6195" spans="1:8" x14ac:dyDescent="0.35">
      <c r="A6195" t="s">
        <v>186</v>
      </c>
      <c r="B6195" t="s">
        <v>187</v>
      </c>
      <c r="C6195" s="1">
        <v>10.28</v>
      </c>
      <c r="D6195">
        <v>16072025</v>
      </c>
      <c r="E6195">
        <v>4600</v>
      </c>
      <c r="F6195" t="s">
        <v>120</v>
      </c>
      <c r="G6195">
        <v>4601</v>
      </c>
      <c r="H6195" t="str">
        <f>IF(COUNTIF(Aktiva_företag[FO-nummer],ostolaskut_2025[[#This Row],[Toimittajan Y-tunnus]])&gt;0, "JA", "NEJ")</f>
        <v>NEJ</v>
      </c>
    </row>
    <row r="6196" spans="1:8" x14ac:dyDescent="0.35">
      <c r="A6196" t="s">
        <v>186</v>
      </c>
      <c r="B6196" t="s">
        <v>187</v>
      </c>
      <c r="C6196" s="1">
        <v>12.27</v>
      </c>
      <c r="D6196">
        <v>18072025</v>
      </c>
      <c r="E6196">
        <v>4600</v>
      </c>
      <c r="F6196" t="s">
        <v>120</v>
      </c>
      <c r="G6196">
        <v>4601</v>
      </c>
      <c r="H6196" t="str">
        <f>IF(COUNTIF(Aktiva_företag[FO-nummer],ostolaskut_2025[[#This Row],[Toimittajan Y-tunnus]])&gt;0, "JA", "NEJ")</f>
        <v>NEJ</v>
      </c>
    </row>
    <row r="6197" spans="1:8" x14ac:dyDescent="0.35">
      <c r="A6197" t="s">
        <v>186</v>
      </c>
      <c r="B6197" t="s">
        <v>187</v>
      </c>
      <c r="C6197" s="1">
        <v>20.71</v>
      </c>
      <c r="D6197">
        <v>23072025</v>
      </c>
      <c r="E6197">
        <v>4600</v>
      </c>
      <c r="F6197" t="s">
        <v>120</v>
      </c>
      <c r="G6197">
        <v>4601</v>
      </c>
      <c r="H6197" t="str">
        <f>IF(COUNTIF(Aktiva_företag[FO-nummer],ostolaskut_2025[[#This Row],[Toimittajan Y-tunnus]])&gt;0, "JA", "NEJ")</f>
        <v>NEJ</v>
      </c>
    </row>
    <row r="6198" spans="1:8" x14ac:dyDescent="0.35">
      <c r="A6198" t="s">
        <v>186</v>
      </c>
      <c r="B6198" t="s">
        <v>187</v>
      </c>
      <c r="C6198" s="1">
        <v>33.01</v>
      </c>
      <c r="D6198">
        <v>23072025</v>
      </c>
      <c r="E6198">
        <v>4560</v>
      </c>
      <c r="F6198" t="s">
        <v>90</v>
      </c>
      <c r="G6198">
        <v>4601</v>
      </c>
      <c r="H6198" t="str">
        <f>IF(COUNTIF(Aktiva_företag[FO-nummer],ostolaskut_2025[[#This Row],[Toimittajan Y-tunnus]])&gt;0, "JA", "NEJ")</f>
        <v>NEJ</v>
      </c>
    </row>
    <row r="6199" spans="1:8" x14ac:dyDescent="0.35">
      <c r="A6199" t="s">
        <v>186</v>
      </c>
      <c r="B6199" t="s">
        <v>187</v>
      </c>
      <c r="C6199" s="1">
        <v>199.05</v>
      </c>
      <c r="D6199">
        <v>23072025</v>
      </c>
      <c r="E6199">
        <v>4600</v>
      </c>
      <c r="F6199" t="s">
        <v>120</v>
      </c>
      <c r="G6199">
        <v>4601</v>
      </c>
      <c r="H6199" t="str">
        <f>IF(COUNTIF(Aktiva_företag[FO-nummer],ostolaskut_2025[[#This Row],[Toimittajan Y-tunnus]])&gt;0, "JA", "NEJ")</f>
        <v>NEJ</v>
      </c>
    </row>
    <row r="6200" spans="1:8" x14ac:dyDescent="0.35">
      <c r="A6200" t="s">
        <v>186</v>
      </c>
      <c r="B6200" t="s">
        <v>187</v>
      </c>
      <c r="C6200" s="1">
        <v>19.920000000000002</v>
      </c>
      <c r="D6200">
        <v>30072025</v>
      </c>
      <c r="E6200">
        <v>4560</v>
      </c>
      <c r="F6200" t="s">
        <v>90</v>
      </c>
      <c r="G6200">
        <v>5352</v>
      </c>
      <c r="H6200" t="str">
        <f>IF(COUNTIF(Aktiva_företag[FO-nummer],ostolaskut_2025[[#This Row],[Toimittajan Y-tunnus]])&gt;0, "JA", "NEJ")</f>
        <v>NEJ</v>
      </c>
    </row>
    <row r="6201" spans="1:8" x14ac:dyDescent="0.35">
      <c r="A6201" t="s">
        <v>186</v>
      </c>
      <c r="B6201" t="s">
        <v>187</v>
      </c>
      <c r="C6201" s="1">
        <v>7.24</v>
      </c>
      <c r="D6201">
        <v>30072025</v>
      </c>
      <c r="E6201">
        <v>4600</v>
      </c>
      <c r="F6201" t="s">
        <v>120</v>
      </c>
      <c r="G6201">
        <v>5352</v>
      </c>
      <c r="H6201" t="str">
        <f>IF(COUNTIF(Aktiva_företag[FO-nummer],ostolaskut_2025[[#This Row],[Toimittajan Y-tunnus]])&gt;0, "JA", "NEJ")</f>
        <v>NEJ</v>
      </c>
    </row>
    <row r="6202" spans="1:8" x14ac:dyDescent="0.35">
      <c r="A6202" t="s">
        <v>186</v>
      </c>
      <c r="B6202" t="s">
        <v>187</v>
      </c>
      <c r="C6202" s="1">
        <v>71.400000000000006</v>
      </c>
      <c r="D6202">
        <v>1082025</v>
      </c>
      <c r="E6202">
        <v>4600</v>
      </c>
      <c r="F6202" t="s">
        <v>120</v>
      </c>
      <c r="G6202">
        <v>4601</v>
      </c>
      <c r="H6202" t="str">
        <f>IF(COUNTIF(Aktiva_företag[FO-nummer],ostolaskut_2025[[#This Row],[Toimittajan Y-tunnus]])&gt;0, "JA", "NEJ")</f>
        <v>NEJ</v>
      </c>
    </row>
    <row r="6203" spans="1:8" x14ac:dyDescent="0.35">
      <c r="A6203" t="s">
        <v>186</v>
      </c>
      <c r="B6203" t="s">
        <v>187</v>
      </c>
      <c r="C6203" s="1">
        <v>82</v>
      </c>
      <c r="D6203">
        <v>15082025</v>
      </c>
      <c r="E6203">
        <v>4600</v>
      </c>
      <c r="F6203" t="s">
        <v>120</v>
      </c>
      <c r="G6203">
        <v>4601</v>
      </c>
      <c r="H6203" t="str">
        <f>IF(COUNTIF(Aktiva_företag[FO-nummer],ostolaskut_2025[[#This Row],[Toimittajan Y-tunnus]])&gt;0, "JA", "NEJ")</f>
        <v>NEJ</v>
      </c>
    </row>
    <row r="6204" spans="1:8" x14ac:dyDescent="0.35">
      <c r="A6204" t="s">
        <v>186</v>
      </c>
      <c r="B6204" t="s">
        <v>187</v>
      </c>
      <c r="C6204" s="1">
        <v>26.94</v>
      </c>
      <c r="D6204">
        <v>15082025</v>
      </c>
      <c r="E6204">
        <v>4560</v>
      </c>
      <c r="F6204" t="s">
        <v>90</v>
      </c>
      <c r="G6204">
        <v>5352</v>
      </c>
      <c r="H6204" t="str">
        <f>IF(COUNTIF(Aktiva_företag[FO-nummer],ostolaskut_2025[[#This Row],[Toimittajan Y-tunnus]])&gt;0, "JA", "NEJ")</f>
        <v>NEJ</v>
      </c>
    </row>
    <row r="6205" spans="1:8" x14ac:dyDescent="0.35">
      <c r="A6205" t="s">
        <v>186</v>
      </c>
      <c r="B6205" t="s">
        <v>187</v>
      </c>
      <c r="C6205" s="1">
        <v>158.63999999999999</v>
      </c>
      <c r="D6205">
        <v>15082025</v>
      </c>
      <c r="E6205">
        <v>4600</v>
      </c>
      <c r="F6205" t="s">
        <v>120</v>
      </c>
      <c r="G6205">
        <v>5352</v>
      </c>
      <c r="H6205" t="str">
        <f>IF(COUNTIF(Aktiva_företag[FO-nummer],ostolaskut_2025[[#This Row],[Toimittajan Y-tunnus]])&gt;0, "JA", "NEJ")</f>
        <v>NEJ</v>
      </c>
    </row>
    <row r="6206" spans="1:8" x14ac:dyDescent="0.35">
      <c r="A6206" t="s">
        <v>186</v>
      </c>
      <c r="B6206" t="s">
        <v>187</v>
      </c>
      <c r="C6206" s="1">
        <v>195</v>
      </c>
      <c r="D6206">
        <v>15082025</v>
      </c>
      <c r="E6206">
        <v>4400</v>
      </c>
      <c r="F6206" t="s">
        <v>111</v>
      </c>
      <c r="G6206">
        <v>4601</v>
      </c>
      <c r="H6206" t="str">
        <f>IF(COUNTIF(Aktiva_företag[FO-nummer],ostolaskut_2025[[#This Row],[Toimittajan Y-tunnus]])&gt;0, "JA", "NEJ")</f>
        <v>NEJ</v>
      </c>
    </row>
    <row r="6207" spans="1:8" x14ac:dyDescent="0.35">
      <c r="A6207" t="s">
        <v>186</v>
      </c>
      <c r="B6207" t="s">
        <v>187</v>
      </c>
      <c r="C6207" s="1">
        <v>41.48</v>
      </c>
      <c r="D6207">
        <v>15082025</v>
      </c>
      <c r="E6207">
        <v>4600</v>
      </c>
      <c r="F6207" t="s">
        <v>120</v>
      </c>
      <c r="G6207">
        <v>4601</v>
      </c>
      <c r="H6207" t="str">
        <f>IF(COUNTIF(Aktiva_företag[FO-nummer],ostolaskut_2025[[#This Row],[Toimittajan Y-tunnus]])&gt;0, "JA", "NEJ")</f>
        <v>NEJ</v>
      </c>
    </row>
    <row r="6208" spans="1:8" x14ac:dyDescent="0.35">
      <c r="A6208" t="s">
        <v>186</v>
      </c>
      <c r="B6208" t="s">
        <v>187</v>
      </c>
      <c r="C6208" s="1">
        <v>89.63</v>
      </c>
      <c r="D6208">
        <v>21082025</v>
      </c>
      <c r="E6208">
        <v>4600</v>
      </c>
      <c r="F6208" t="s">
        <v>120</v>
      </c>
      <c r="G6208">
        <v>4601</v>
      </c>
      <c r="H6208" t="str">
        <f>IF(COUNTIF(Aktiva_företag[FO-nummer],ostolaskut_2025[[#This Row],[Toimittajan Y-tunnus]])&gt;0, "JA", "NEJ")</f>
        <v>NEJ</v>
      </c>
    </row>
    <row r="6209" spans="1:8" x14ac:dyDescent="0.35">
      <c r="A6209" t="s">
        <v>186</v>
      </c>
      <c r="B6209" t="s">
        <v>187</v>
      </c>
      <c r="C6209" s="1">
        <v>195</v>
      </c>
      <c r="D6209">
        <v>29082025</v>
      </c>
      <c r="E6209">
        <v>4400</v>
      </c>
      <c r="F6209" t="s">
        <v>111</v>
      </c>
      <c r="G6209">
        <v>4601</v>
      </c>
      <c r="H6209" t="str">
        <f>IF(COUNTIF(Aktiva_företag[FO-nummer],ostolaskut_2025[[#This Row],[Toimittajan Y-tunnus]])&gt;0, "JA", "NEJ")</f>
        <v>NEJ</v>
      </c>
    </row>
    <row r="6210" spans="1:8" x14ac:dyDescent="0.35">
      <c r="A6210" t="s">
        <v>186</v>
      </c>
      <c r="B6210" t="s">
        <v>187</v>
      </c>
      <c r="C6210" s="1">
        <v>55.51</v>
      </c>
      <c r="D6210">
        <v>29082025</v>
      </c>
      <c r="E6210">
        <v>4600</v>
      </c>
      <c r="F6210" t="s">
        <v>120</v>
      </c>
      <c r="G6210">
        <v>4601</v>
      </c>
      <c r="H6210" t="str">
        <f>IF(COUNTIF(Aktiva_företag[FO-nummer],ostolaskut_2025[[#This Row],[Toimittajan Y-tunnus]])&gt;0, "JA", "NEJ")</f>
        <v>NEJ</v>
      </c>
    </row>
    <row r="6211" spans="1:8" x14ac:dyDescent="0.35">
      <c r="A6211" t="s">
        <v>186</v>
      </c>
      <c r="B6211" t="s">
        <v>187</v>
      </c>
      <c r="C6211" s="1">
        <v>86.4</v>
      </c>
      <c r="D6211">
        <v>5092025</v>
      </c>
      <c r="E6211">
        <v>4600</v>
      </c>
      <c r="F6211" t="s">
        <v>120</v>
      </c>
      <c r="G6211">
        <v>5352</v>
      </c>
      <c r="H6211" t="str">
        <f>IF(COUNTIF(Aktiva_företag[FO-nummer],ostolaskut_2025[[#This Row],[Toimittajan Y-tunnus]])&gt;0, "JA", "NEJ")</f>
        <v>NEJ</v>
      </c>
    </row>
    <row r="6212" spans="1:8" x14ac:dyDescent="0.35">
      <c r="A6212" t="s">
        <v>186</v>
      </c>
      <c r="B6212" t="s">
        <v>187</v>
      </c>
      <c r="C6212" s="1">
        <v>25.9</v>
      </c>
      <c r="D6212">
        <v>26092025</v>
      </c>
      <c r="E6212">
        <v>4400</v>
      </c>
      <c r="F6212" t="s">
        <v>111</v>
      </c>
      <c r="G6212">
        <v>4601</v>
      </c>
      <c r="H6212" t="str">
        <f>IF(COUNTIF(Aktiva_företag[FO-nummer],ostolaskut_2025[[#This Row],[Toimittajan Y-tunnus]])&gt;0, "JA", "NEJ")</f>
        <v>NEJ</v>
      </c>
    </row>
    <row r="6213" spans="1:8" x14ac:dyDescent="0.35">
      <c r="A6213" t="s">
        <v>186</v>
      </c>
      <c r="B6213" t="s">
        <v>187</v>
      </c>
      <c r="C6213" s="1">
        <v>18.850000000000001</v>
      </c>
      <c r="D6213">
        <v>26092025</v>
      </c>
      <c r="E6213">
        <v>4600</v>
      </c>
      <c r="F6213" t="s">
        <v>120</v>
      </c>
      <c r="G6213">
        <v>4601</v>
      </c>
      <c r="H6213" t="str">
        <f>IF(COUNTIF(Aktiva_företag[FO-nummer],ostolaskut_2025[[#This Row],[Toimittajan Y-tunnus]])&gt;0, "JA", "NEJ")</f>
        <v>NEJ</v>
      </c>
    </row>
    <row r="6214" spans="1:8" x14ac:dyDescent="0.35">
      <c r="A6214" t="s">
        <v>186</v>
      </c>
      <c r="B6214" t="s">
        <v>187</v>
      </c>
      <c r="C6214" s="1">
        <v>60.94</v>
      </c>
      <c r="D6214">
        <v>3102025</v>
      </c>
      <c r="E6214">
        <v>4600</v>
      </c>
      <c r="F6214" t="s">
        <v>120</v>
      </c>
      <c r="G6214">
        <v>4601</v>
      </c>
      <c r="H6214" t="str">
        <f>IF(COUNTIF(Aktiva_företag[FO-nummer],ostolaskut_2025[[#This Row],[Toimittajan Y-tunnus]])&gt;0, "JA", "NEJ")</f>
        <v>NEJ</v>
      </c>
    </row>
    <row r="6215" spans="1:8" x14ac:dyDescent="0.35">
      <c r="A6215" t="s">
        <v>186</v>
      </c>
      <c r="B6215" t="s">
        <v>187</v>
      </c>
      <c r="C6215" s="1">
        <v>100.83</v>
      </c>
      <c r="D6215">
        <v>6102025</v>
      </c>
      <c r="E6215">
        <v>4600</v>
      </c>
      <c r="F6215" t="s">
        <v>120</v>
      </c>
      <c r="G6215">
        <v>4601</v>
      </c>
      <c r="H6215" t="str">
        <f>IF(COUNTIF(Aktiva_företag[FO-nummer],ostolaskut_2025[[#This Row],[Toimittajan Y-tunnus]])&gt;0, "JA", "NEJ")</f>
        <v>NEJ</v>
      </c>
    </row>
    <row r="6216" spans="1:8" x14ac:dyDescent="0.35">
      <c r="A6216" t="s">
        <v>186</v>
      </c>
      <c r="B6216" t="s">
        <v>187</v>
      </c>
      <c r="C6216" s="1">
        <v>49.46</v>
      </c>
      <c r="D6216">
        <v>24112025</v>
      </c>
      <c r="E6216">
        <v>4560</v>
      </c>
      <c r="F6216" t="s">
        <v>90</v>
      </c>
      <c r="G6216">
        <v>4601</v>
      </c>
      <c r="H6216" t="str">
        <f>IF(COUNTIF(Aktiva_företag[FO-nummer],ostolaskut_2025[[#This Row],[Toimittajan Y-tunnus]])&gt;0, "JA", "NEJ")</f>
        <v>NEJ</v>
      </c>
    </row>
    <row r="6217" spans="1:8" x14ac:dyDescent="0.35">
      <c r="A6217" t="s">
        <v>186</v>
      </c>
      <c r="B6217" t="s">
        <v>187</v>
      </c>
      <c r="C6217" s="1">
        <v>63.75</v>
      </c>
      <c r="D6217">
        <v>24112025</v>
      </c>
      <c r="E6217">
        <v>4600</v>
      </c>
      <c r="F6217" t="s">
        <v>120</v>
      </c>
      <c r="G6217">
        <v>4601</v>
      </c>
      <c r="H6217" t="str">
        <f>IF(COUNTIF(Aktiva_företag[FO-nummer],ostolaskut_2025[[#This Row],[Toimittajan Y-tunnus]])&gt;0, "JA", "NEJ")</f>
        <v>NEJ</v>
      </c>
    </row>
    <row r="6218" spans="1:8" x14ac:dyDescent="0.35">
      <c r="A6218" t="s">
        <v>186</v>
      </c>
      <c r="B6218" t="s">
        <v>187</v>
      </c>
      <c r="C6218" s="1">
        <v>107.24</v>
      </c>
      <c r="D6218">
        <v>26112025</v>
      </c>
      <c r="E6218">
        <v>4600</v>
      </c>
      <c r="F6218" t="s">
        <v>120</v>
      </c>
      <c r="G6218">
        <v>4601</v>
      </c>
      <c r="H6218" t="str">
        <f>IF(COUNTIF(Aktiva_företag[FO-nummer],ostolaskut_2025[[#This Row],[Toimittajan Y-tunnus]])&gt;0, "JA", "NEJ")</f>
        <v>NEJ</v>
      </c>
    </row>
    <row r="6219" spans="1:8" x14ac:dyDescent="0.35">
      <c r="A6219" t="s">
        <v>186</v>
      </c>
      <c r="B6219" t="s">
        <v>187</v>
      </c>
      <c r="C6219" s="1">
        <v>15.93</v>
      </c>
      <c r="D6219">
        <v>28112025</v>
      </c>
      <c r="E6219">
        <v>4600</v>
      </c>
      <c r="F6219" t="s">
        <v>120</v>
      </c>
      <c r="G6219">
        <v>4601</v>
      </c>
      <c r="H6219" t="str">
        <f>IF(COUNTIF(Aktiva_företag[FO-nummer],ostolaskut_2025[[#This Row],[Toimittajan Y-tunnus]])&gt;0, "JA", "NEJ")</f>
        <v>NEJ</v>
      </c>
    </row>
    <row r="6220" spans="1:8" x14ac:dyDescent="0.35">
      <c r="A6220" t="s">
        <v>186</v>
      </c>
      <c r="B6220" t="s">
        <v>187</v>
      </c>
      <c r="C6220" s="1">
        <v>30.12</v>
      </c>
      <c r="D6220">
        <v>28112025</v>
      </c>
      <c r="E6220">
        <v>4560</v>
      </c>
      <c r="F6220" t="s">
        <v>90</v>
      </c>
      <c r="G6220">
        <v>4601</v>
      </c>
      <c r="H6220" t="str">
        <f>IF(COUNTIF(Aktiva_företag[FO-nummer],ostolaskut_2025[[#This Row],[Toimittajan Y-tunnus]])&gt;0, "JA", "NEJ")</f>
        <v>NEJ</v>
      </c>
    </row>
    <row r="6221" spans="1:8" x14ac:dyDescent="0.35">
      <c r="A6221" t="s">
        <v>186</v>
      </c>
      <c r="B6221" t="s">
        <v>187</v>
      </c>
      <c r="C6221" s="1">
        <v>32.89</v>
      </c>
      <c r="D6221">
        <v>5122025</v>
      </c>
      <c r="E6221">
        <v>4560</v>
      </c>
      <c r="F6221" t="s">
        <v>90</v>
      </c>
      <c r="G6221">
        <v>4601</v>
      </c>
      <c r="H6221" t="str">
        <f>IF(COUNTIF(Aktiva_företag[FO-nummer],ostolaskut_2025[[#This Row],[Toimittajan Y-tunnus]])&gt;0, "JA", "NEJ")</f>
        <v>NEJ</v>
      </c>
    </row>
    <row r="6222" spans="1:8" x14ac:dyDescent="0.35">
      <c r="A6222" t="s">
        <v>186</v>
      </c>
      <c r="B6222" t="s">
        <v>187</v>
      </c>
      <c r="C6222" s="1">
        <v>53.47</v>
      </c>
      <c r="D6222">
        <v>5122025</v>
      </c>
      <c r="E6222">
        <v>4600</v>
      </c>
      <c r="F6222" t="s">
        <v>120</v>
      </c>
      <c r="G6222">
        <v>4601</v>
      </c>
      <c r="H6222" t="str">
        <f>IF(COUNTIF(Aktiva_företag[FO-nummer],ostolaskut_2025[[#This Row],[Toimittajan Y-tunnus]])&gt;0, "JA", "NEJ")</f>
        <v>NEJ</v>
      </c>
    </row>
    <row r="6223" spans="1:8" x14ac:dyDescent="0.35">
      <c r="A6223" t="s">
        <v>186</v>
      </c>
      <c r="B6223" t="s">
        <v>187</v>
      </c>
      <c r="C6223" s="1">
        <v>36.07</v>
      </c>
      <c r="D6223">
        <v>19122025</v>
      </c>
      <c r="E6223">
        <v>4600</v>
      </c>
      <c r="F6223" t="s">
        <v>120</v>
      </c>
      <c r="G6223">
        <v>4601</v>
      </c>
      <c r="H6223" t="str">
        <f>IF(COUNTIF(Aktiva_företag[FO-nummer],ostolaskut_2025[[#This Row],[Toimittajan Y-tunnus]])&gt;0, "JA", "NEJ")</f>
        <v>NEJ</v>
      </c>
    </row>
    <row r="6224" spans="1:8" x14ac:dyDescent="0.35">
      <c r="A6224" t="s">
        <v>1935</v>
      </c>
      <c r="B6224" t="s">
        <v>1936</v>
      </c>
      <c r="C6224" s="1">
        <v>1835.77</v>
      </c>
      <c r="D6224">
        <v>15012025</v>
      </c>
      <c r="E6224">
        <v>4555</v>
      </c>
      <c r="F6224" t="s">
        <v>1927</v>
      </c>
      <c r="G6224">
        <v>6103</v>
      </c>
      <c r="H6224" t="str">
        <f>IF(COUNTIF(Aktiva_företag[FO-nummer],ostolaskut_2025[[#This Row],[Toimittajan Y-tunnus]])&gt;0, "JA", "NEJ")</f>
        <v>NEJ</v>
      </c>
    </row>
    <row r="6225" spans="1:8" x14ac:dyDescent="0.35">
      <c r="A6225" t="s">
        <v>1935</v>
      </c>
      <c r="B6225" t="s">
        <v>1936</v>
      </c>
      <c r="C6225" s="1">
        <v>577.79999999999995</v>
      </c>
      <c r="D6225">
        <v>25032025</v>
      </c>
      <c r="E6225">
        <v>4595</v>
      </c>
      <c r="F6225" t="s">
        <v>1924</v>
      </c>
      <c r="G6225">
        <v>6103</v>
      </c>
      <c r="H6225" t="str">
        <f>IF(COUNTIF(Aktiva_företag[FO-nummer],ostolaskut_2025[[#This Row],[Toimittajan Y-tunnus]])&gt;0, "JA", "NEJ")</f>
        <v>NEJ</v>
      </c>
    </row>
    <row r="6226" spans="1:8" x14ac:dyDescent="0.35">
      <c r="A6226" t="s">
        <v>1935</v>
      </c>
      <c r="B6226" t="s">
        <v>1936</v>
      </c>
      <c r="C6226" s="1">
        <v>1732.8</v>
      </c>
      <c r="D6226">
        <v>7042025</v>
      </c>
      <c r="E6226">
        <v>4595</v>
      </c>
      <c r="F6226" t="s">
        <v>1924</v>
      </c>
      <c r="G6226">
        <v>6103</v>
      </c>
      <c r="H6226" t="str">
        <f>IF(COUNTIF(Aktiva_företag[FO-nummer],ostolaskut_2025[[#This Row],[Toimittajan Y-tunnus]])&gt;0, "JA", "NEJ")</f>
        <v>NEJ</v>
      </c>
    </row>
    <row r="6227" spans="1:8" x14ac:dyDescent="0.35">
      <c r="A6227" t="s">
        <v>1935</v>
      </c>
      <c r="B6227" t="s">
        <v>1936</v>
      </c>
      <c r="C6227" s="1">
        <v>353.8</v>
      </c>
      <c r="D6227">
        <v>7052025</v>
      </c>
      <c r="E6227">
        <v>4595</v>
      </c>
      <c r="F6227" t="s">
        <v>1924</v>
      </c>
      <c r="G6227">
        <v>6102</v>
      </c>
      <c r="H6227" t="str">
        <f>IF(COUNTIF(Aktiva_företag[FO-nummer],ostolaskut_2025[[#This Row],[Toimittajan Y-tunnus]])&gt;0, "JA", "NEJ")</f>
        <v>NEJ</v>
      </c>
    </row>
    <row r="6228" spans="1:8" x14ac:dyDescent="0.35">
      <c r="A6228" t="s">
        <v>1935</v>
      </c>
      <c r="B6228" t="s">
        <v>1936</v>
      </c>
      <c r="C6228" s="1">
        <v>291.8</v>
      </c>
      <c r="D6228">
        <v>15052025</v>
      </c>
      <c r="E6228">
        <v>4555</v>
      </c>
      <c r="F6228" t="s">
        <v>1927</v>
      </c>
      <c r="G6228">
        <v>6102</v>
      </c>
      <c r="H6228" t="str">
        <f>IF(COUNTIF(Aktiva_företag[FO-nummer],ostolaskut_2025[[#This Row],[Toimittajan Y-tunnus]])&gt;0, "JA", "NEJ")</f>
        <v>NEJ</v>
      </c>
    </row>
    <row r="6229" spans="1:8" x14ac:dyDescent="0.35">
      <c r="A6229" t="s">
        <v>1935</v>
      </c>
      <c r="B6229" t="s">
        <v>1936</v>
      </c>
      <c r="C6229" s="1">
        <v>1273.77</v>
      </c>
      <c r="D6229">
        <v>30052025</v>
      </c>
      <c r="E6229">
        <v>4555</v>
      </c>
      <c r="F6229" t="s">
        <v>1927</v>
      </c>
      <c r="G6229">
        <v>6103</v>
      </c>
      <c r="H6229" t="str">
        <f>IF(COUNTIF(Aktiva_företag[FO-nummer],ostolaskut_2025[[#This Row],[Toimittajan Y-tunnus]])&gt;0, "JA", "NEJ")</f>
        <v>NEJ</v>
      </c>
    </row>
    <row r="6230" spans="1:8" x14ac:dyDescent="0.35">
      <c r="A6230" t="s">
        <v>1935</v>
      </c>
      <c r="B6230" t="s">
        <v>1936</v>
      </c>
      <c r="C6230" s="1">
        <v>751.4</v>
      </c>
      <c r="D6230">
        <v>11062025</v>
      </c>
      <c r="E6230">
        <v>4400</v>
      </c>
      <c r="F6230" t="s">
        <v>1934</v>
      </c>
      <c r="G6230">
        <v>6103</v>
      </c>
      <c r="H6230" t="str">
        <f>IF(COUNTIF(Aktiva_företag[FO-nummer],ostolaskut_2025[[#This Row],[Toimittajan Y-tunnus]])&gt;0, "JA", "NEJ")</f>
        <v>NEJ</v>
      </c>
    </row>
    <row r="6231" spans="1:8" x14ac:dyDescent="0.35">
      <c r="A6231" t="s">
        <v>1935</v>
      </c>
      <c r="B6231" t="s">
        <v>1936</v>
      </c>
      <c r="C6231" s="1">
        <v>402.77</v>
      </c>
      <c r="D6231">
        <v>5122025</v>
      </c>
      <c r="E6231">
        <v>4555</v>
      </c>
      <c r="F6231" t="s">
        <v>1927</v>
      </c>
      <c r="G6231">
        <v>6103</v>
      </c>
      <c r="H6231" t="str">
        <f>IF(COUNTIF(Aktiva_företag[FO-nummer],ostolaskut_2025[[#This Row],[Toimittajan Y-tunnus]])&gt;0, "JA", "NEJ")</f>
        <v>NEJ</v>
      </c>
    </row>
    <row r="6232" spans="1:8" x14ac:dyDescent="0.35">
      <c r="A6232" t="s">
        <v>1935</v>
      </c>
      <c r="B6232" t="s">
        <v>1936</v>
      </c>
      <c r="C6232" s="1">
        <v>1335.8</v>
      </c>
      <c r="D6232">
        <v>12122025</v>
      </c>
      <c r="E6232">
        <v>4600</v>
      </c>
      <c r="F6232" t="s">
        <v>120</v>
      </c>
      <c r="G6232">
        <v>6102</v>
      </c>
      <c r="H6232" t="str">
        <f>IF(COUNTIF(Aktiva_företag[FO-nummer],ostolaskut_2025[[#This Row],[Toimittajan Y-tunnus]])&gt;0, "JA", "NEJ")</f>
        <v>NEJ</v>
      </c>
    </row>
    <row r="6233" spans="1:8" x14ac:dyDescent="0.35">
      <c r="A6233" t="s">
        <v>1111</v>
      </c>
      <c r="B6233" t="s">
        <v>1112</v>
      </c>
      <c r="C6233" s="1">
        <v>31855</v>
      </c>
      <c r="D6233">
        <v>8052025</v>
      </c>
      <c r="E6233">
        <v>4460</v>
      </c>
      <c r="F6233" t="s">
        <v>73</v>
      </c>
      <c r="G6233">
        <v>5551</v>
      </c>
      <c r="H6233" t="str">
        <f>IF(COUNTIF(Aktiva_företag[FO-nummer],ostolaskut_2025[[#This Row],[Toimittajan Y-tunnus]])&gt;0, "JA", "NEJ")</f>
        <v>NEJ</v>
      </c>
    </row>
    <row r="6234" spans="1:8" x14ac:dyDescent="0.35">
      <c r="A6234" t="s">
        <v>1111</v>
      </c>
      <c r="B6234" t="s">
        <v>1112</v>
      </c>
      <c r="C6234" s="1">
        <v>1500</v>
      </c>
      <c r="D6234">
        <v>16102025</v>
      </c>
      <c r="E6234">
        <v>4460</v>
      </c>
      <c r="F6234" t="s">
        <v>73</v>
      </c>
      <c r="G6234">
        <v>5551</v>
      </c>
      <c r="H6234" t="str">
        <f>IF(COUNTIF(Aktiva_företag[FO-nummer],ostolaskut_2025[[#This Row],[Toimittajan Y-tunnus]])&gt;0, "JA", "NEJ")</f>
        <v>NEJ</v>
      </c>
    </row>
    <row r="6235" spans="1:8" x14ac:dyDescent="0.35">
      <c r="A6235" t="s">
        <v>855</v>
      </c>
      <c r="B6235" t="s">
        <v>856</v>
      </c>
      <c r="C6235" s="1">
        <v>2970</v>
      </c>
      <c r="D6235">
        <v>21032025</v>
      </c>
      <c r="E6235">
        <v>4470</v>
      </c>
      <c r="F6235" t="s">
        <v>20</v>
      </c>
      <c r="G6235">
        <v>4102</v>
      </c>
      <c r="H6235" t="str">
        <f>IF(COUNTIF(Aktiva_företag[FO-nummer],ostolaskut_2025[[#This Row],[Toimittajan Y-tunnus]])&gt;0, "JA", "NEJ")</f>
        <v>NEJ</v>
      </c>
    </row>
    <row r="6236" spans="1:8" x14ac:dyDescent="0.35">
      <c r="A6236" t="s">
        <v>855</v>
      </c>
      <c r="B6236" t="s">
        <v>856</v>
      </c>
      <c r="C6236" s="1">
        <v>687.5</v>
      </c>
      <c r="D6236">
        <v>21032025</v>
      </c>
      <c r="E6236">
        <v>4470</v>
      </c>
      <c r="F6236" t="s">
        <v>20</v>
      </c>
      <c r="G6236">
        <v>4102</v>
      </c>
      <c r="H6236" t="str">
        <f>IF(COUNTIF(Aktiva_företag[FO-nummer],ostolaskut_2025[[#This Row],[Toimittajan Y-tunnus]])&gt;0, "JA", "NEJ")</f>
        <v>NEJ</v>
      </c>
    </row>
    <row r="6237" spans="1:8" x14ac:dyDescent="0.35">
      <c r="A6237" t="s">
        <v>1759</v>
      </c>
      <c r="B6237" t="s">
        <v>1760</v>
      </c>
      <c r="C6237" s="1">
        <v>765</v>
      </c>
      <c r="D6237">
        <v>25112025</v>
      </c>
      <c r="E6237">
        <v>4600</v>
      </c>
      <c r="F6237" t="s">
        <v>120</v>
      </c>
      <c r="G6237">
        <v>3501</v>
      </c>
      <c r="H6237" t="str">
        <f>IF(COUNTIF(Aktiva_företag[FO-nummer],ostolaskut_2025[[#This Row],[Toimittajan Y-tunnus]])&gt;0, "JA", "NEJ")</f>
        <v>NEJ</v>
      </c>
    </row>
    <row r="6238" spans="1:8" x14ac:dyDescent="0.35">
      <c r="A6238" t="s">
        <v>1744</v>
      </c>
      <c r="B6238" t="s">
        <v>1745</v>
      </c>
      <c r="C6238" s="1">
        <v>152.30000000000001</v>
      </c>
      <c r="D6238">
        <v>18112025</v>
      </c>
      <c r="E6238">
        <v>4501</v>
      </c>
      <c r="F6238" t="s">
        <v>214</v>
      </c>
      <c r="G6238">
        <v>3051</v>
      </c>
      <c r="H6238" t="str">
        <f>IF(COUNTIF(Aktiva_företag[FO-nummer],ostolaskut_2025[[#This Row],[Toimittajan Y-tunnus]])&gt;0, "JA", "NEJ")</f>
        <v>NEJ</v>
      </c>
    </row>
    <row r="6239" spans="1:8" x14ac:dyDescent="0.35">
      <c r="A6239" t="s">
        <v>1744</v>
      </c>
      <c r="B6239" t="s">
        <v>1745</v>
      </c>
      <c r="C6239" s="1">
        <v>101.53</v>
      </c>
      <c r="D6239">
        <v>18112025</v>
      </c>
      <c r="E6239">
        <v>4501</v>
      </c>
      <c r="F6239" t="s">
        <v>214</v>
      </c>
      <c r="G6239">
        <v>3051</v>
      </c>
      <c r="H6239" t="str">
        <f>IF(COUNTIF(Aktiva_företag[FO-nummer],ostolaskut_2025[[#This Row],[Toimittajan Y-tunnus]])&gt;0, "JA", "NEJ")</f>
        <v>NEJ</v>
      </c>
    </row>
    <row r="6240" spans="1:8" x14ac:dyDescent="0.35">
      <c r="A6240" t="s">
        <v>801</v>
      </c>
      <c r="B6240" t="s">
        <v>802</v>
      </c>
      <c r="C6240" s="1">
        <v>103.53</v>
      </c>
      <c r="D6240">
        <v>11032025</v>
      </c>
      <c r="E6240">
        <v>4580</v>
      </c>
      <c r="F6240" t="s">
        <v>160</v>
      </c>
      <c r="G6240">
        <v>3901</v>
      </c>
      <c r="H6240" t="str">
        <f>IF(COUNTIF(Aktiva_företag[FO-nummer],ostolaskut_2025[[#This Row],[Toimittajan Y-tunnus]])&gt;0, "JA", "NEJ")</f>
        <v>NEJ</v>
      </c>
    </row>
    <row r="6241" spans="1:8" x14ac:dyDescent="0.35">
      <c r="A6241" t="s">
        <v>801</v>
      </c>
      <c r="B6241" t="s">
        <v>802</v>
      </c>
      <c r="C6241" s="1">
        <v>171.11</v>
      </c>
      <c r="D6241">
        <v>14032025</v>
      </c>
      <c r="E6241">
        <v>4500</v>
      </c>
      <c r="F6241" t="s">
        <v>281</v>
      </c>
      <c r="G6241">
        <v>1102</v>
      </c>
      <c r="H6241" t="str">
        <f>IF(COUNTIF(Aktiva_företag[FO-nummer],ostolaskut_2025[[#This Row],[Toimittajan Y-tunnus]])&gt;0, "JA", "NEJ")</f>
        <v>NEJ</v>
      </c>
    </row>
    <row r="6242" spans="1:8" x14ac:dyDescent="0.35">
      <c r="A6242" t="s">
        <v>801</v>
      </c>
      <c r="B6242" t="s">
        <v>802</v>
      </c>
      <c r="C6242" s="1">
        <v>29.14</v>
      </c>
      <c r="D6242">
        <v>14032025</v>
      </c>
      <c r="E6242">
        <v>4600</v>
      </c>
      <c r="F6242" t="s">
        <v>120</v>
      </c>
      <c r="G6242">
        <v>5352</v>
      </c>
      <c r="H6242" t="str">
        <f>IF(COUNTIF(Aktiva_företag[FO-nummer],ostolaskut_2025[[#This Row],[Toimittajan Y-tunnus]])&gt;0, "JA", "NEJ")</f>
        <v>NEJ</v>
      </c>
    </row>
    <row r="6243" spans="1:8" x14ac:dyDescent="0.35">
      <c r="A6243" t="s">
        <v>801</v>
      </c>
      <c r="B6243" t="s">
        <v>802</v>
      </c>
      <c r="C6243" s="1">
        <v>177.2</v>
      </c>
      <c r="D6243">
        <v>14032025</v>
      </c>
      <c r="E6243">
        <v>4600</v>
      </c>
      <c r="F6243" t="s">
        <v>120</v>
      </c>
      <c r="G6243">
        <v>5352</v>
      </c>
      <c r="H6243" t="str">
        <f>IF(COUNTIF(Aktiva_företag[FO-nummer],ostolaskut_2025[[#This Row],[Toimittajan Y-tunnus]])&gt;0, "JA", "NEJ")</f>
        <v>NEJ</v>
      </c>
    </row>
    <row r="6244" spans="1:8" x14ac:dyDescent="0.35">
      <c r="A6244" t="s">
        <v>801</v>
      </c>
      <c r="B6244" t="s">
        <v>802</v>
      </c>
      <c r="C6244" s="1">
        <v>41.86</v>
      </c>
      <c r="D6244">
        <v>14032025</v>
      </c>
      <c r="E6244">
        <v>4600</v>
      </c>
      <c r="F6244" t="s">
        <v>120</v>
      </c>
      <c r="G6244">
        <v>5501</v>
      </c>
      <c r="H6244" t="str">
        <f>IF(COUNTIF(Aktiva_företag[FO-nummer],ostolaskut_2025[[#This Row],[Toimittajan Y-tunnus]])&gt;0, "JA", "NEJ")</f>
        <v>NEJ</v>
      </c>
    </row>
    <row r="6245" spans="1:8" x14ac:dyDescent="0.35">
      <c r="A6245" t="s">
        <v>801</v>
      </c>
      <c r="B6245" t="s">
        <v>802</v>
      </c>
      <c r="C6245" s="1">
        <v>91.6</v>
      </c>
      <c r="D6245">
        <v>10092025</v>
      </c>
      <c r="E6245">
        <v>4502</v>
      </c>
      <c r="F6245" t="s">
        <v>238</v>
      </c>
      <c r="G6245">
        <v>3251</v>
      </c>
      <c r="H6245" t="str">
        <f>IF(COUNTIF(Aktiva_företag[FO-nummer],ostolaskut_2025[[#This Row],[Toimittajan Y-tunnus]])&gt;0, "JA", "NEJ")</f>
        <v>NEJ</v>
      </c>
    </row>
    <row r="6246" spans="1:8" x14ac:dyDescent="0.35">
      <c r="A6246" t="s">
        <v>801</v>
      </c>
      <c r="B6246" t="s">
        <v>802</v>
      </c>
      <c r="C6246" s="1">
        <v>127.46</v>
      </c>
      <c r="D6246">
        <v>10092025</v>
      </c>
      <c r="E6246">
        <v>4580</v>
      </c>
      <c r="F6246" t="s">
        <v>160</v>
      </c>
      <c r="G6246">
        <v>3901</v>
      </c>
      <c r="H6246" t="str">
        <f>IF(COUNTIF(Aktiva_företag[FO-nummer],ostolaskut_2025[[#This Row],[Toimittajan Y-tunnus]])&gt;0, "JA", "NEJ")</f>
        <v>NEJ</v>
      </c>
    </row>
    <row r="6247" spans="1:8" x14ac:dyDescent="0.35">
      <c r="A6247" t="s">
        <v>801</v>
      </c>
      <c r="B6247" t="s">
        <v>802</v>
      </c>
      <c r="C6247" s="1">
        <v>295.95</v>
      </c>
      <c r="D6247">
        <v>20092025</v>
      </c>
      <c r="E6247">
        <v>4530</v>
      </c>
      <c r="F6247" t="s">
        <v>225</v>
      </c>
      <c r="G6247">
        <v>3021</v>
      </c>
      <c r="H6247" t="str">
        <f>IF(COUNTIF(Aktiva_företag[FO-nummer],ostolaskut_2025[[#This Row],[Toimittajan Y-tunnus]])&gt;0, "JA", "NEJ")</f>
        <v>NEJ</v>
      </c>
    </row>
    <row r="6248" spans="1:8" x14ac:dyDescent="0.35">
      <c r="A6248" t="s">
        <v>801</v>
      </c>
      <c r="B6248" t="s">
        <v>802</v>
      </c>
      <c r="C6248" s="1">
        <v>99.56</v>
      </c>
      <c r="D6248">
        <v>6102025</v>
      </c>
      <c r="E6248">
        <v>4600</v>
      </c>
      <c r="F6248" t="s">
        <v>120</v>
      </c>
      <c r="G6248">
        <v>3901</v>
      </c>
      <c r="H6248" t="str">
        <f>IF(COUNTIF(Aktiva_företag[FO-nummer],ostolaskut_2025[[#This Row],[Toimittajan Y-tunnus]])&gt;0, "JA", "NEJ")</f>
        <v>NEJ</v>
      </c>
    </row>
    <row r="6249" spans="1:8" x14ac:dyDescent="0.35">
      <c r="A6249" t="s">
        <v>801</v>
      </c>
      <c r="B6249" t="s">
        <v>802</v>
      </c>
      <c r="C6249" s="1">
        <v>522.45000000000005</v>
      </c>
      <c r="D6249">
        <v>28102025</v>
      </c>
      <c r="E6249">
        <v>4580</v>
      </c>
      <c r="F6249" t="s">
        <v>160</v>
      </c>
      <c r="G6249">
        <v>3901</v>
      </c>
      <c r="H6249" t="str">
        <f>IF(COUNTIF(Aktiva_företag[FO-nummer],ostolaskut_2025[[#This Row],[Toimittajan Y-tunnus]])&gt;0, "JA", "NEJ")</f>
        <v>NEJ</v>
      </c>
    </row>
    <row r="6250" spans="1:8" x14ac:dyDescent="0.35">
      <c r="A6250" t="s">
        <v>801</v>
      </c>
      <c r="B6250" t="s">
        <v>802</v>
      </c>
      <c r="C6250" s="1">
        <v>883.3</v>
      </c>
      <c r="D6250">
        <v>18122025</v>
      </c>
      <c r="E6250">
        <v>4600</v>
      </c>
      <c r="F6250" t="s">
        <v>120</v>
      </c>
      <c r="G6250">
        <v>5352</v>
      </c>
      <c r="H6250" t="str">
        <f>IF(COUNTIF(Aktiva_företag[FO-nummer],ostolaskut_2025[[#This Row],[Toimittajan Y-tunnus]])&gt;0, "JA", "NEJ")</f>
        <v>NEJ</v>
      </c>
    </row>
    <row r="6251" spans="1:8" x14ac:dyDescent="0.35">
      <c r="A6251" t="s">
        <v>1856</v>
      </c>
      <c r="B6251" t="s">
        <v>1857</v>
      </c>
      <c r="C6251" s="1">
        <v>56.65</v>
      </c>
      <c r="D6251">
        <v>18122025</v>
      </c>
      <c r="E6251">
        <v>4501</v>
      </c>
      <c r="F6251" t="s">
        <v>214</v>
      </c>
      <c r="G6251">
        <v>3051</v>
      </c>
      <c r="H6251" t="str">
        <f>IF(COUNTIF(Aktiva_företag[FO-nummer],ostolaskut_2025[[#This Row],[Toimittajan Y-tunnus]])&gt;0, "JA", "NEJ")</f>
        <v>NEJ</v>
      </c>
    </row>
    <row r="6252" spans="1:8" x14ac:dyDescent="0.35">
      <c r="A6252" t="s">
        <v>1856</v>
      </c>
      <c r="B6252" t="s">
        <v>1857</v>
      </c>
      <c r="C6252" s="1">
        <v>38.57</v>
      </c>
      <c r="D6252">
        <v>18122025</v>
      </c>
      <c r="E6252">
        <v>4501</v>
      </c>
      <c r="F6252" t="s">
        <v>214</v>
      </c>
      <c r="G6252">
        <v>3051</v>
      </c>
      <c r="H6252" t="str">
        <f>IF(COUNTIF(Aktiva_företag[FO-nummer],ostolaskut_2025[[#This Row],[Toimittajan Y-tunnus]])&gt;0, "JA", "NEJ")</f>
        <v>NEJ</v>
      </c>
    </row>
    <row r="6253" spans="1:8" x14ac:dyDescent="0.35">
      <c r="A6253" t="s">
        <v>1211</v>
      </c>
      <c r="B6253" t="s">
        <v>1212</v>
      </c>
      <c r="C6253" s="1">
        <v>156</v>
      </c>
      <c r="D6253">
        <v>23052025</v>
      </c>
      <c r="E6253">
        <v>4400</v>
      </c>
      <c r="F6253" t="s">
        <v>111</v>
      </c>
      <c r="G6253">
        <v>5352</v>
      </c>
      <c r="H6253" t="str">
        <f>IF(COUNTIF(Aktiva_företag[FO-nummer],ostolaskut_2025[[#This Row],[Toimittajan Y-tunnus]])&gt;0, "JA", "NEJ")</f>
        <v>NEJ</v>
      </c>
    </row>
    <row r="6254" spans="1:8" x14ac:dyDescent="0.35">
      <c r="A6254" t="s">
        <v>1211</v>
      </c>
      <c r="B6254" t="s">
        <v>1212</v>
      </c>
      <c r="C6254" s="1">
        <v>136</v>
      </c>
      <c r="D6254">
        <v>23052025</v>
      </c>
      <c r="E6254">
        <v>4400</v>
      </c>
      <c r="F6254" t="s">
        <v>111</v>
      </c>
      <c r="G6254">
        <v>5352</v>
      </c>
      <c r="H6254" t="str">
        <f>IF(COUNTIF(Aktiva_företag[FO-nummer],ostolaskut_2025[[#This Row],[Toimittajan Y-tunnus]])&gt;0, "JA", "NEJ")</f>
        <v>NEJ</v>
      </c>
    </row>
    <row r="6255" spans="1:8" x14ac:dyDescent="0.35">
      <c r="A6255" t="s">
        <v>1211</v>
      </c>
      <c r="B6255" t="s">
        <v>1212</v>
      </c>
      <c r="C6255" s="1">
        <v>136</v>
      </c>
      <c r="D6255">
        <v>23052025</v>
      </c>
      <c r="E6255">
        <v>4400</v>
      </c>
      <c r="F6255" t="s">
        <v>111</v>
      </c>
      <c r="G6255">
        <v>5352</v>
      </c>
      <c r="H6255" t="str">
        <f>IF(COUNTIF(Aktiva_företag[FO-nummer],ostolaskut_2025[[#This Row],[Toimittajan Y-tunnus]])&gt;0, "JA", "NEJ")</f>
        <v>NEJ</v>
      </c>
    </row>
    <row r="6256" spans="1:8" x14ac:dyDescent="0.35">
      <c r="A6256" t="s">
        <v>1211</v>
      </c>
      <c r="B6256" t="s">
        <v>1212</v>
      </c>
      <c r="C6256" s="1">
        <v>272</v>
      </c>
      <c r="D6256">
        <v>23052025</v>
      </c>
      <c r="E6256">
        <v>4400</v>
      </c>
      <c r="F6256" t="s">
        <v>111</v>
      </c>
      <c r="G6256">
        <v>5352</v>
      </c>
      <c r="H6256" t="str">
        <f>IF(COUNTIF(Aktiva_företag[FO-nummer],ostolaskut_2025[[#This Row],[Toimittajan Y-tunnus]])&gt;0, "JA", "NEJ")</f>
        <v>NEJ</v>
      </c>
    </row>
    <row r="6257" spans="1:8" x14ac:dyDescent="0.35">
      <c r="A6257" t="s">
        <v>1211</v>
      </c>
      <c r="B6257" t="s">
        <v>1212</v>
      </c>
      <c r="C6257" s="1">
        <v>136</v>
      </c>
      <c r="D6257">
        <v>23052025</v>
      </c>
      <c r="E6257">
        <v>4400</v>
      </c>
      <c r="F6257" t="s">
        <v>111</v>
      </c>
      <c r="G6257">
        <v>5352</v>
      </c>
      <c r="H6257" t="str">
        <f>IF(COUNTIF(Aktiva_företag[FO-nummer],ostolaskut_2025[[#This Row],[Toimittajan Y-tunnus]])&gt;0, "JA", "NEJ")</f>
        <v>NEJ</v>
      </c>
    </row>
    <row r="6258" spans="1:8" x14ac:dyDescent="0.35">
      <c r="A6258" t="s">
        <v>1211</v>
      </c>
      <c r="B6258" t="s">
        <v>1212</v>
      </c>
      <c r="C6258" s="1">
        <v>20.399999999999999</v>
      </c>
      <c r="D6258">
        <v>23052025</v>
      </c>
      <c r="E6258">
        <v>4420</v>
      </c>
      <c r="F6258" t="s">
        <v>112</v>
      </c>
      <c r="G6258">
        <v>5352</v>
      </c>
      <c r="H6258" t="str">
        <f>IF(COUNTIF(Aktiva_företag[FO-nummer],ostolaskut_2025[[#This Row],[Toimittajan Y-tunnus]])&gt;0, "JA", "NEJ")</f>
        <v>NEJ</v>
      </c>
    </row>
    <row r="6259" spans="1:8" x14ac:dyDescent="0.35">
      <c r="A6259" t="s">
        <v>1211</v>
      </c>
      <c r="B6259" t="s">
        <v>1212</v>
      </c>
      <c r="C6259" s="1">
        <v>58.8</v>
      </c>
      <c r="D6259">
        <v>23052025</v>
      </c>
      <c r="E6259">
        <v>4420</v>
      </c>
      <c r="F6259" t="s">
        <v>112</v>
      </c>
      <c r="G6259">
        <v>5352</v>
      </c>
      <c r="H6259" t="str">
        <f>IF(COUNTIF(Aktiva_företag[FO-nummer],ostolaskut_2025[[#This Row],[Toimittajan Y-tunnus]])&gt;0, "JA", "NEJ")</f>
        <v>NEJ</v>
      </c>
    </row>
    <row r="6260" spans="1:8" x14ac:dyDescent="0.35">
      <c r="A6260" t="s">
        <v>1211</v>
      </c>
      <c r="B6260" t="s">
        <v>1212</v>
      </c>
      <c r="C6260" s="1">
        <v>20.399999999999999</v>
      </c>
      <c r="D6260">
        <v>23052025</v>
      </c>
      <c r="E6260">
        <v>4420</v>
      </c>
      <c r="F6260" t="s">
        <v>112</v>
      </c>
      <c r="G6260">
        <v>5352</v>
      </c>
      <c r="H6260" t="str">
        <f>IF(COUNTIF(Aktiva_företag[FO-nummer],ostolaskut_2025[[#This Row],[Toimittajan Y-tunnus]])&gt;0, "JA", "NEJ")</f>
        <v>NEJ</v>
      </c>
    </row>
    <row r="6261" spans="1:8" x14ac:dyDescent="0.35">
      <c r="A6261" t="s">
        <v>1211</v>
      </c>
      <c r="B6261" t="s">
        <v>1212</v>
      </c>
      <c r="C6261" s="1">
        <v>20.399999999999999</v>
      </c>
      <c r="D6261">
        <v>23052025</v>
      </c>
      <c r="E6261">
        <v>4420</v>
      </c>
      <c r="F6261" t="s">
        <v>112</v>
      </c>
      <c r="G6261">
        <v>5352</v>
      </c>
      <c r="H6261" t="str">
        <f>IF(COUNTIF(Aktiva_företag[FO-nummer],ostolaskut_2025[[#This Row],[Toimittajan Y-tunnus]])&gt;0, "JA", "NEJ")</f>
        <v>NEJ</v>
      </c>
    </row>
    <row r="6262" spans="1:8" x14ac:dyDescent="0.35">
      <c r="A6262" t="s">
        <v>1211</v>
      </c>
      <c r="B6262" t="s">
        <v>1212</v>
      </c>
      <c r="C6262" s="1">
        <v>20.399999999999999</v>
      </c>
      <c r="D6262">
        <v>23052025</v>
      </c>
      <c r="E6262">
        <v>4420</v>
      </c>
      <c r="F6262" t="s">
        <v>112</v>
      </c>
      <c r="G6262">
        <v>5352</v>
      </c>
      <c r="H6262" t="str">
        <f>IF(COUNTIF(Aktiva_företag[FO-nummer],ostolaskut_2025[[#This Row],[Toimittajan Y-tunnus]])&gt;0, "JA", "NEJ")</f>
        <v>NEJ</v>
      </c>
    </row>
    <row r="6263" spans="1:8" x14ac:dyDescent="0.35">
      <c r="A6263" t="s">
        <v>1700</v>
      </c>
      <c r="B6263" t="s">
        <v>1701</v>
      </c>
      <c r="C6263" s="1">
        <v>359.1</v>
      </c>
      <c r="D6263">
        <v>31102025</v>
      </c>
      <c r="E6263">
        <v>4470</v>
      </c>
      <c r="F6263" t="s">
        <v>20</v>
      </c>
      <c r="G6263">
        <v>3251</v>
      </c>
      <c r="H6263" t="str">
        <f>IF(COUNTIF(Aktiva_företag[FO-nummer],ostolaskut_2025[[#This Row],[Toimittajan Y-tunnus]])&gt;0, "JA", "NEJ")</f>
        <v>NEJ</v>
      </c>
    </row>
    <row r="6264" spans="1:8" x14ac:dyDescent="0.35">
      <c r="A6264" t="s">
        <v>1700</v>
      </c>
      <c r="B6264" t="s">
        <v>1701</v>
      </c>
      <c r="C6264" s="1">
        <v>239.4</v>
      </c>
      <c r="D6264">
        <v>1122025</v>
      </c>
      <c r="E6264">
        <v>4470</v>
      </c>
      <c r="F6264" t="s">
        <v>20</v>
      </c>
      <c r="G6264">
        <v>3251</v>
      </c>
      <c r="H6264" t="str">
        <f>IF(COUNTIF(Aktiva_företag[FO-nummer],ostolaskut_2025[[#This Row],[Toimittajan Y-tunnus]])&gt;0, "JA", "NEJ")</f>
        <v>NEJ</v>
      </c>
    </row>
    <row r="6265" spans="1:8" x14ac:dyDescent="0.35">
      <c r="A6265" t="s">
        <v>1544</v>
      </c>
      <c r="B6265" t="s">
        <v>1545</v>
      </c>
      <c r="C6265" s="1">
        <v>630</v>
      </c>
      <c r="D6265">
        <v>16092025</v>
      </c>
      <c r="E6265">
        <v>4390</v>
      </c>
      <c r="F6265" t="s">
        <v>140</v>
      </c>
      <c r="G6265">
        <v>5352</v>
      </c>
      <c r="H6265" t="str">
        <f>IF(COUNTIF(Aktiva_företag[FO-nummer],ostolaskut_2025[[#This Row],[Toimittajan Y-tunnus]])&gt;0, "JA", "NEJ")</f>
        <v>NEJ</v>
      </c>
    </row>
    <row r="6266" spans="1:8" x14ac:dyDescent="0.35">
      <c r="A6266" t="s">
        <v>1544</v>
      </c>
      <c r="B6266" t="s">
        <v>1545</v>
      </c>
      <c r="C6266" s="1">
        <v>1560</v>
      </c>
      <c r="D6266">
        <v>9102025</v>
      </c>
      <c r="E6266">
        <v>1175</v>
      </c>
      <c r="F6266" t="s">
        <v>557</v>
      </c>
      <c r="G6266">
        <v>3051</v>
      </c>
      <c r="H6266" t="str">
        <f>IF(COUNTIF(Aktiva_företag[FO-nummer],ostolaskut_2025[[#This Row],[Toimittajan Y-tunnus]])&gt;0, "JA", "NEJ")</f>
        <v>NEJ</v>
      </c>
    </row>
    <row r="6267" spans="1:8" x14ac:dyDescent="0.35">
      <c r="A6267" t="s">
        <v>1422</v>
      </c>
      <c r="B6267" t="s">
        <v>1423</v>
      </c>
      <c r="C6267" s="1">
        <v>250</v>
      </c>
      <c r="D6267">
        <v>6082025</v>
      </c>
      <c r="E6267">
        <v>4344</v>
      </c>
      <c r="F6267" t="s">
        <v>60</v>
      </c>
      <c r="G6267">
        <v>3051</v>
      </c>
      <c r="H6267" t="str">
        <f>IF(COUNTIF(Aktiva_företag[FO-nummer],ostolaskut_2025[[#This Row],[Toimittajan Y-tunnus]])&gt;0, "JA", "NEJ")</f>
        <v>NEJ</v>
      </c>
    </row>
    <row r="6268" spans="1:8" x14ac:dyDescent="0.35">
      <c r="A6268" t="s">
        <v>496</v>
      </c>
      <c r="B6268" t="s">
        <v>497</v>
      </c>
      <c r="C6268" s="1">
        <v>8802.16</v>
      </c>
      <c r="D6268">
        <v>4022025</v>
      </c>
      <c r="E6268">
        <v>4420</v>
      </c>
      <c r="F6268" t="s">
        <v>112</v>
      </c>
      <c r="G6268">
        <v>5351</v>
      </c>
      <c r="H6268" t="str">
        <f>IF(COUNTIF(Aktiva_företag[FO-nummer],ostolaskut_2025[[#This Row],[Toimittajan Y-tunnus]])&gt;0, "JA", "NEJ")</f>
        <v>NEJ</v>
      </c>
    </row>
    <row r="6269" spans="1:8" x14ac:dyDescent="0.35">
      <c r="A6269" t="s">
        <v>630</v>
      </c>
      <c r="B6269" t="s">
        <v>631</v>
      </c>
      <c r="C6269" s="1">
        <v>32000</v>
      </c>
      <c r="D6269">
        <v>12022025</v>
      </c>
      <c r="E6269">
        <v>1131</v>
      </c>
      <c r="F6269" t="s">
        <v>626</v>
      </c>
      <c r="G6269">
        <v>4601</v>
      </c>
      <c r="H6269" t="str">
        <f>IF(COUNTIF(Aktiva_företag[FO-nummer],ostolaskut_2025[[#This Row],[Toimittajan Y-tunnus]])&gt;0, "JA", "NEJ")</f>
        <v>NEJ</v>
      </c>
    </row>
    <row r="6270" spans="1:8" x14ac:dyDescent="0.35">
      <c r="A6270" t="s">
        <v>630</v>
      </c>
      <c r="B6270" t="s">
        <v>631</v>
      </c>
      <c r="C6270" s="1">
        <v>10000</v>
      </c>
      <c r="D6270">
        <v>26022025</v>
      </c>
      <c r="E6270">
        <v>1131</v>
      </c>
      <c r="F6270" t="s">
        <v>626</v>
      </c>
      <c r="G6270">
        <v>4601</v>
      </c>
      <c r="H6270" t="str">
        <f>IF(COUNTIF(Aktiva_företag[FO-nummer],ostolaskut_2025[[#This Row],[Toimittajan Y-tunnus]])&gt;0, "JA", "NEJ")</f>
        <v>NEJ</v>
      </c>
    </row>
    <row r="6271" spans="1:8" x14ac:dyDescent="0.35">
      <c r="A6271" t="s">
        <v>630</v>
      </c>
      <c r="B6271" t="s">
        <v>631</v>
      </c>
      <c r="C6271" s="1">
        <v>38419.199999999997</v>
      </c>
      <c r="D6271">
        <v>14032025</v>
      </c>
      <c r="E6271">
        <v>1131</v>
      </c>
      <c r="F6271" t="s">
        <v>626</v>
      </c>
      <c r="G6271">
        <v>4601</v>
      </c>
      <c r="H6271" t="str">
        <f>IF(COUNTIF(Aktiva_företag[FO-nummer],ostolaskut_2025[[#This Row],[Toimittajan Y-tunnus]])&gt;0, "JA", "NEJ")</f>
        <v>NEJ</v>
      </c>
    </row>
    <row r="6272" spans="1:8" x14ac:dyDescent="0.35">
      <c r="A6272" t="s">
        <v>630</v>
      </c>
      <c r="B6272" t="s">
        <v>631</v>
      </c>
      <c r="C6272" s="1">
        <v>12000</v>
      </c>
      <c r="D6272">
        <v>21032025</v>
      </c>
      <c r="E6272">
        <v>1131</v>
      </c>
      <c r="F6272" t="s">
        <v>626</v>
      </c>
      <c r="G6272">
        <v>4601</v>
      </c>
      <c r="H6272" t="str">
        <f>IF(COUNTIF(Aktiva_företag[FO-nummer],ostolaskut_2025[[#This Row],[Toimittajan Y-tunnus]])&gt;0, "JA", "NEJ")</f>
        <v>NEJ</v>
      </c>
    </row>
    <row r="6273" spans="1:8" x14ac:dyDescent="0.35">
      <c r="A6273" t="s">
        <v>630</v>
      </c>
      <c r="B6273" t="s">
        <v>631</v>
      </c>
      <c r="C6273" s="1">
        <v>12000</v>
      </c>
      <c r="D6273">
        <v>27032025</v>
      </c>
      <c r="E6273">
        <v>1131</v>
      </c>
      <c r="F6273" t="s">
        <v>626</v>
      </c>
      <c r="G6273">
        <v>4601</v>
      </c>
      <c r="H6273" t="str">
        <f>IF(COUNTIF(Aktiva_företag[FO-nummer],ostolaskut_2025[[#This Row],[Toimittajan Y-tunnus]])&gt;0, "JA", "NEJ")</f>
        <v>NEJ</v>
      </c>
    </row>
    <row r="6274" spans="1:8" x14ac:dyDescent="0.35">
      <c r="A6274" t="s">
        <v>630</v>
      </c>
      <c r="B6274" t="s">
        <v>631</v>
      </c>
      <c r="C6274" s="1">
        <v>20000</v>
      </c>
      <c r="D6274">
        <v>4042025</v>
      </c>
      <c r="E6274">
        <v>1131</v>
      </c>
      <c r="F6274" t="s">
        <v>626</v>
      </c>
      <c r="G6274">
        <v>4601</v>
      </c>
      <c r="H6274" t="str">
        <f>IF(COUNTIF(Aktiva_företag[FO-nummer],ostolaskut_2025[[#This Row],[Toimittajan Y-tunnus]])&gt;0, "JA", "NEJ")</f>
        <v>NEJ</v>
      </c>
    </row>
    <row r="6275" spans="1:8" x14ac:dyDescent="0.35">
      <c r="A6275" t="s">
        <v>630</v>
      </c>
      <c r="B6275" t="s">
        <v>631</v>
      </c>
      <c r="C6275" s="1">
        <v>22800</v>
      </c>
      <c r="D6275">
        <v>7042025</v>
      </c>
      <c r="E6275">
        <v>1131</v>
      </c>
      <c r="F6275" t="s">
        <v>626</v>
      </c>
      <c r="G6275">
        <v>4601</v>
      </c>
      <c r="H6275" t="str">
        <f>IF(COUNTIF(Aktiva_företag[FO-nummer],ostolaskut_2025[[#This Row],[Toimittajan Y-tunnus]])&gt;0, "JA", "NEJ")</f>
        <v>NEJ</v>
      </c>
    </row>
    <row r="6276" spans="1:8" x14ac:dyDescent="0.35">
      <c r="A6276" t="s">
        <v>630</v>
      </c>
      <c r="B6276" t="s">
        <v>631</v>
      </c>
      <c r="C6276" s="1">
        <v>14400</v>
      </c>
      <c r="D6276">
        <v>22042025</v>
      </c>
      <c r="E6276">
        <v>1131</v>
      </c>
      <c r="F6276" t="s">
        <v>626</v>
      </c>
      <c r="G6276">
        <v>4601</v>
      </c>
      <c r="H6276" t="str">
        <f>IF(COUNTIF(Aktiva_företag[FO-nummer],ostolaskut_2025[[#This Row],[Toimittajan Y-tunnus]])&gt;0, "JA", "NEJ")</f>
        <v>NEJ</v>
      </c>
    </row>
    <row r="6277" spans="1:8" x14ac:dyDescent="0.35">
      <c r="A6277" t="s">
        <v>630</v>
      </c>
      <c r="B6277" t="s">
        <v>631</v>
      </c>
      <c r="C6277" s="1">
        <v>30200</v>
      </c>
      <c r="D6277">
        <v>28042025</v>
      </c>
      <c r="E6277">
        <v>1131</v>
      </c>
      <c r="F6277" t="s">
        <v>626</v>
      </c>
      <c r="G6277">
        <v>4601</v>
      </c>
      <c r="H6277" t="str">
        <f>IF(COUNTIF(Aktiva_företag[FO-nummer],ostolaskut_2025[[#This Row],[Toimittajan Y-tunnus]])&gt;0, "JA", "NEJ")</f>
        <v>NEJ</v>
      </c>
    </row>
    <row r="6278" spans="1:8" x14ac:dyDescent="0.35">
      <c r="A6278" t="s">
        <v>630</v>
      </c>
      <c r="B6278" t="s">
        <v>631</v>
      </c>
      <c r="C6278" s="1">
        <v>54010</v>
      </c>
      <c r="D6278">
        <v>8052025</v>
      </c>
      <c r="E6278">
        <v>1131</v>
      </c>
      <c r="F6278" t="s">
        <v>626</v>
      </c>
      <c r="G6278">
        <v>4601</v>
      </c>
      <c r="H6278" t="str">
        <f>IF(COUNTIF(Aktiva_företag[FO-nummer],ostolaskut_2025[[#This Row],[Toimittajan Y-tunnus]])&gt;0, "JA", "NEJ")</f>
        <v>NEJ</v>
      </c>
    </row>
    <row r="6279" spans="1:8" x14ac:dyDescent="0.35">
      <c r="A6279" t="s">
        <v>1441</v>
      </c>
      <c r="B6279" t="s">
        <v>1442</v>
      </c>
      <c r="C6279" s="1">
        <v>2098</v>
      </c>
      <c r="D6279">
        <v>31072025</v>
      </c>
      <c r="E6279">
        <v>4380</v>
      </c>
      <c r="F6279" t="s">
        <v>373</v>
      </c>
      <c r="G6279">
        <v>5501</v>
      </c>
      <c r="H6279" t="str">
        <f>IF(COUNTIF(Aktiva_företag[FO-nummer],ostolaskut_2025[[#This Row],[Toimittajan Y-tunnus]])&gt;0, "JA", "NEJ")</f>
        <v>NEJ</v>
      </c>
    </row>
    <row r="6280" spans="1:8" x14ac:dyDescent="0.35">
      <c r="A6280" t="s">
        <v>1441</v>
      </c>
      <c r="B6280" t="s">
        <v>1442</v>
      </c>
      <c r="C6280" s="1">
        <v>3625</v>
      </c>
      <c r="D6280">
        <v>31072025</v>
      </c>
      <c r="E6280">
        <v>4380</v>
      </c>
      <c r="F6280" t="s">
        <v>373</v>
      </c>
      <c r="G6280">
        <v>5501</v>
      </c>
      <c r="H6280" t="str">
        <f>IF(COUNTIF(Aktiva_företag[FO-nummer],ostolaskut_2025[[#This Row],[Toimittajan Y-tunnus]])&gt;0, "JA", "NEJ")</f>
        <v>NEJ</v>
      </c>
    </row>
    <row r="6281" spans="1:8" x14ac:dyDescent="0.35">
      <c r="A6281" t="s">
        <v>995</v>
      </c>
      <c r="B6281" t="s">
        <v>996</v>
      </c>
      <c r="C6281" s="1">
        <v>868</v>
      </c>
      <c r="D6281">
        <v>14042025</v>
      </c>
      <c r="E6281">
        <v>4342</v>
      </c>
      <c r="F6281" t="s">
        <v>22</v>
      </c>
      <c r="G6281">
        <v>5551</v>
      </c>
      <c r="H6281" t="str">
        <f>IF(COUNTIF(Aktiva_företag[FO-nummer],ostolaskut_2025[[#This Row],[Toimittajan Y-tunnus]])&gt;0, "JA", "NEJ")</f>
        <v>NEJ</v>
      </c>
    </row>
    <row r="6282" spans="1:8" x14ac:dyDescent="0.35">
      <c r="A6282" t="s">
        <v>995</v>
      </c>
      <c r="B6282" t="s">
        <v>996</v>
      </c>
      <c r="C6282" s="1">
        <v>-868</v>
      </c>
      <c r="D6282">
        <v>23042025</v>
      </c>
      <c r="E6282">
        <v>4342</v>
      </c>
      <c r="F6282" t="s">
        <v>22</v>
      </c>
      <c r="G6282">
        <v>5551</v>
      </c>
      <c r="H6282" t="str">
        <f>IF(COUNTIF(Aktiva_företag[FO-nummer],ostolaskut_2025[[#This Row],[Toimittajan Y-tunnus]])&gt;0, "JA", "NEJ")</f>
        <v>NEJ</v>
      </c>
    </row>
    <row r="6283" spans="1:8" x14ac:dyDescent="0.35">
      <c r="A6283" t="s">
        <v>995</v>
      </c>
      <c r="B6283" t="s">
        <v>996</v>
      </c>
      <c r="C6283" s="1">
        <v>700</v>
      </c>
      <c r="D6283">
        <v>23042025</v>
      </c>
      <c r="E6283">
        <v>4342</v>
      </c>
      <c r="F6283" t="s">
        <v>22</v>
      </c>
      <c r="G6283">
        <v>5551</v>
      </c>
      <c r="H6283" t="str">
        <f>IF(COUNTIF(Aktiva_företag[FO-nummer],ostolaskut_2025[[#This Row],[Toimittajan Y-tunnus]])&gt;0, "JA", "NEJ")</f>
        <v>NEJ</v>
      </c>
    </row>
    <row r="6284" spans="1:8" x14ac:dyDescent="0.35">
      <c r="A6284" t="s">
        <v>579</v>
      </c>
      <c r="B6284" t="s">
        <v>580</v>
      </c>
      <c r="C6284" s="1">
        <v>2291</v>
      </c>
      <c r="D6284">
        <v>7022025</v>
      </c>
      <c r="E6284">
        <v>1175</v>
      </c>
      <c r="F6284" t="s">
        <v>557</v>
      </c>
      <c r="G6284">
        <v>3551</v>
      </c>
      <c r="H6284" t="str">
        <f>IF(COUNTIF(Aktiva_företag[FO-nummer],ostolaskut_2025[[#This Row],[Toimittajan Y-tunnus]])&gt;0, "JA", "NEJ")</f>
        <v>NEJ</v>
      </c>
    </row>
    <row r="6285" spans="1:8" x14ac:dyDescent="0.35">
      <c r="A6285" t="s">
        <v>579</v>
      </c>
      <c r="B6285" t="s">
        <v>580</v>
      </c>
      <c r="C6285" s="1">
        <v>1518.75</v>
      </c>
      <c r="D6285">
        <v>10022025</v>
      </c>
      <c r="E6285">
        <v>4342</v>
      </c>
      <c r="F6285" t="s">
        <v>22</v>
      </c>
      <c r="G6285">
        <v>5352</v>
      </c>
      <c r="H6285" t="str">
        <f>IF(COUNTIF(Aktiva_företag[FO-nummer],ostolaskut_2025[[#This Row],[Toimittajan Y-tunnus]])&gt;0, "JA", "NEJ")</f>
        <v>NEJ</v>
      </c>
    </row>
    <row r="6286" spans="1:8" x14ac:dyDescent="0.35">
      <c r="A6286" t="s">
        <v>579</v>
      </c>
      <c r="B6286" t="s">
        <v>580</v>
      </c>
      <c r="C6286" s="1">
        <v>-1518.75</v>
      </c>
      <c r="D6286">
        <v>10022025</v>
      </c>
      <c r="E6286">
        <v>4342</v>
      </c>
      <c r="F6286" t="s">
        <v>22</v>
      </c>
      <c r="G6286">
        <v>5352</v>
      </c>
      <c r="H6286" t="str">
        <f>IF(COUNTIF(Aktiva_företag[FO-nummer],ostolaskut_2025[[#This Row],[Toimittajan Y-tunnus]])&gt;0, "JA", "NEJ")</f>
        <v>NEJ</v>
      </c>
    </row>
    <row r="6287" spans="1:8" x14ac:dyDescent="0.35">
      <c r="A6287" t="s">
        <v>579</v>
      </c>
      <c r="B6287" t="s">
        <v>580</v>
      </c>
      <c r="C6287" s="1">
        <v>1068.75</v>
      </c>
      <c r="D6287">
        <v>24022025</v>
      </c>
      <c r="E6287">
        <v>4342</v>
      </c>
      <c r="F6287" t="s">
        <v>22</v>
      </c>
      <c r="G6287">
        <v>5352</v>
      </c>
      <c r="H6287" t="str">
        <f>IF(COUNTIF(Aktiva_företag[FO-nummer],ostolaskut_2025[[#This Row],[Toimittajan Y-tunnus]])&gt;0, "JA", "NEJ")</f>
        <v>NEJ</v>
      </c>
    </row>
    <row r="6288" spans="1:8" x14ac:dyDescent="0.35">
      <c r="A6288" t="s">
        <v>579</v>
      </c>
      <c r="B6288" t="s">
        <v>580</v>
      </c>
      <c r="C6288" s="1">
        <v>90</v>
      </c>
      <c r="D6288">
        <v>10032025</v>
      </c>
      <c r="E6288">
        <v>4342</v>
      </c>
      <c r="F6288" t="s">
        <v>22</v>
      </c>
      <c r="G6288">
        <v>5352</v>
      </c>
      <c r="H6288" t="str">
        <f>IF(COUNTIF(Aktiva_företag[FO-nummer],ostolaskut_2025[[#This Row],[Toimittajan Y-tunnus]])&gt;0, "JA", "NEJ")</f>
        <v>NEJ</v>
      </c>
    </row>
    <row r="6289" spans="1:8" x14ac:dyDescent="0.35">
      <c r="A6289" t="s">
        <v>579</v>
      </c>
      <c r="B6289" t="s">
        <v>580</v>
      </c>
      <c r="C6289" s="1">
        <v>62.95</v>
      </c>
      <c r="D6289">
        <v>10032025</v>
      </c>
      <c r="E6289">
        <v>4342</v>
      </c>
      <c r="F6289" t="s">
        <v>22</v>
      </c>
      <c r="G6289">
        <v>5352</v>
      </c>
      <c r="H6289" t="str">
        <f>IF(COUNTIF(Aktiva_företag[FO-nummer],ostolaskut_2025[[#This Row],[Toimittajan Y-tunnus]])&gt;0, "JA", "NEJ")</f>
        <v>NEJ</v>
      </c>
    </row>
    <row r="6290" spans="1:8" x14ac:dyDescent="0.35">
      <c r="A6290" t="s">
        <v>579</v>
      </c>
      <c r="B6290" t="s">
        <v>580</v>
      </c>
      <c r="C6290" s="1">
        <v>450.57</v>
      </c>
      <c r="D6290">
        <v>10032025</v>
      </c>
      <c r="E6290">
        <v>4342</v>
      </c>
      <c r="F6290" t="s">
        <v>22</v>
      </c>
      <c r="G6290">
        <v>5352</v>
      </c>
      <c r="H6290" t="str">
        <f>IF(COUNTIF(Aktiva_företag[FO-nummer],ostolaskut_2025[[#This Row],[Toimittajan Y-tunnus]])&gt;0, "JA", "NEJ")</f>
        <v>NEJ</v>
      </c>
    </row>
    <row r="6291" spans="1:8" x14ac:dyDescent="0.35">
      <c r="A6291" t="s">
        <v>579</v>
      </c>
      <c r="B6291" t="s">
        <v>580</v>
      </c>
      <c r="C6291" s="1">
        <v>691.25</v>
      </c>
      <c r="D6291">
        <v>10032025</v>
      </c>
      <c r="E6291">
        <v>4340</v>
      </c>
      <c r="F6291" t="s">
        <v>66</v>
      </c>
      <c r="G6291">
        <v>5352</v>
      </c>
      <c r="H6291" t="str">
        <f>IF(COUNTIF(Aktiva_företag[FO-nummer],ostolaskut_2025[[#This Row],[Toimittajan Y-tunnus]])&gt;0, "JA", "NEJ")</f>
        <v>NEJ</v>
      </c>
    </row>
    <row r="6292" spans="1:8" x14ac:dyDescent="0.35">
      <c r="A6292" t="s">
        <v>579</v>
      </c>
      <c r="B6292" t="s">
        <v>580</v>
      </c>
      <c r="C6292" s="1">
        <v>3634</v>
      </c>
      <c r="D6292">
        <v>2062025</v>
      </c>
      <c r="E6292">
        <v>4340</v>
      </c>
      <c r="F6292" t="s">
        <v>66</v>
      </c>
      <c r="G6292">
        <v>5352</v>
      </c>
      <c r="H6292" t="str">
        <f>IF(COUNTIF(Aktiva_företag[FO-nummer],ostolaskut_2025[[#This Row],[Toimittajan Y-tunnus]])&gt;0, "JA", "NEJ")</f>
        <v>NEJ</v>
      </c>
    </row>
    <row r="6293" spans="1:8" x14ac:dyDescent="0.35">
      <c r="A6293" t="s">
        <v>579</v>
      </c>
      <c r="B6293" t="s">
        <v>580</v>
      </c>
      <c r="C6293" s="1">
        <v>115.65</v>
      </c>
      <c r="D6293">
        <v>2062025</v>
      </c>
      <c r="E6293">
        <v>4420</v>
      </c>
      <c r="F6293" t="s">
        <v>112</v>
      </c>
      <c r="G6293">
        <v>5352</v>
      </c>
      <c r="H6293" t="str">
        <f>IF(COUNTIF(Aktiva_företag[FO-nummer],ostolaskut_2025[[#This Row],[Toimittajan Y-tunnus]])&gt;0, "JA", "NEJ")</f>
        <v>NEJ</v>
      </c>
    </row>
    <row r="6294" spans="1:8" x14ac:dyDescent="0.35">
      <c r="A6294" t="s">
        <v>579</v>
      </c>
      <c r="B6294" t="s">
        <v>580</v>
      </c>
      <c r="C6294" s="1">
        <v>3969.75</v>
      </c>
      <c r="D6294">
        <v>9042025</v>
      </c>
      <c r="E6294">
        <v>4340</v>
      </c>
      <c r="F6294" t="s">
        <v>66</v>
      </c>
      <c r="G6294">
        <v>5352</v>
      </c>
      <c r="H6294" t="str">
        <f>IF(COUNTIF(Aktiva_företag[FO-nummer],ostolaskut_2025[[#This Row],[Toimittajan Y-tunnus]])&gt;0, "JA", "NEJ")</f>
        <v>NEJ</v>
      </c>
    </row>
    <row r="6295" spans="1:8" x14ac:dyDescent="0.35">
      <c r="A6295" t="s">
        <v>579</v>
      </c>
      <c r="B6295" t="s">
        <v>580</v>
      </c>
      <c r="C6295" s="1">
        <v>194.7</v>
      </c>
      <c r="D6295">
        <v>9042025</v>
      </c>
      <c r="E6295">
        <v>4420</v>
      </c>
      <c r="F6295" t="s">
        <v>112</v>
      </c>
      <c r="G6295">
        <v>5352</v>
      </c>
      <c r="H6295" t="str">
        <f>IF(COUNTIF(Aktiva_företag[FO-nummer],ostolaskut_2025[[#This Row],[Toimittajan Y-tunnus]])&gt;0, "JA", "NEJ")</f>
        <v>NEJ</v>
      </c>
    </row>
    <row r="6296" spans="1:8" x14ac:dyDescent="0.35">
      <c r="A6296" t="s">
        <v>579</v>
      </c>
      <c r="B6296" t="s">
        <v>580</v>
      </c>
      <c r="C6296" s="1">
        <v>55.14</v>
      </c>
      <c r="D6296">
        <v>9042025</v>
      </c>
      <c r="E6296">
        <v>4340</v>
      </c>
      <c r="F6296" t="s">
        <v>66</v>
      </c>
      <c r="G6296">
        <v>5352</v>
      </c>
      <c r="H6296" t="str">
        <f>IF(COUNTIF(Aktiva_företag[FO-nummer],ostolaskut_2025[[#This Row],[Toimittajan Y-tunnus]])&gt;0, "JA", "NEJ")</f>
        <v>NEJ</v>
      </c>
    </row>
    <row r="6297" spans="1:8" x14ac:dyDescent="0.35">
      <c r="A6297" t="s">
        <v>579</v>
      </c>
      <c r="B6297" t="s">
        <v>580</v>
      </c>
      <c r="C6297" s="1">
        <v>2923</v>
      </c>
      <c r="D6297">
        <v>10062025</v>
      </c>
      <c r="E6297">
        <v>4340</v>
      </c>
      <c r="F6297" t="s">
        <v>66</v>
      </c>
      <c r="G6297">
        <v>5352</v>
      </c>
      <c r="H6297" t="str">
        <f>IF(COUNTIF(Aktiva_företag[FO-nummer],ostolaskut_2025[[#This Row],[Toimittajan Y-tunnus]])&gt;0, "JA", "NEJ")</f>
        <v>NEJ</v>
      </c>
    </row>
    <row r="6298" spans="1:8" x14ac:dyDescent="0.35">
      <c r="A6298" t="s">
        <v>579</v>
      </c>
      <c r="B6298" t="s">
        <v>580</v>
      </c>
      <c r="C6298" s="1">
        <v>1580</v>
      </c>
      <c r="D6298">
        <v>1072025</v>
      </c>
      <c r="E6298">
        <v>4340</v>
      </c>
      <c r="F6298" t="s">
        <v>66</v>
      </c>
      <c r="G6298">
        <v>5352</v>
      </c>
      <c r="H6298" t="str">
        <f>IF(COUNTIF(Aktiva_företag[FO-nummer],ostolaskut_2025[[#This Row],[Toimittajan Y-tunnus]])&gt;0, "JA", "NEJ")</f>
        <v>NEJ</v>
      </c>
    </row>
    <row r="6299" spans="1:8" x14ac:dyDescent="0.35">
      <c r="A6299" t="s">
        <v>579</v>
      </c>
      <c r="B6299" t="s">
        <v>580</v>
      </c>
      <c r="C6299" s="1">
        <v>39.5</v>
      </c>
      <c r="D6299">
        <v>7082025</v>
      </c>
      <c r="E6299">
        <v>4340</v>
      </c>
      <c r="F6299" t="s">
        <v>66</v>
      </c>
      <c r="G6299">
        <v>5352</v>
      </c>
      <c r="H6299" t="str">
        <f>IF(COUNTIF(Aktiva_företag[FO-nummer],ostolaskut_2025[[#This Row],[Toimittajan Y-tunnus]])&gt;0, "JA", "NEJ")</f>
        <v>NEJ</v>
      </c>
    </row>
    <row r="6300" spans="1:8" x14ac:dyDescent="0.35">
      <c r="A6300" t="s">
        <v>1525</v>
      </c>
      <c r="B6300" t="s">
        <v>1526</v>
      </c>
      <c r="C6300" s="1">
        <v>352</v>
      </c>
      <c r="D6300">
        <v>11092025</v>
      </c>
      <c r="E6300">
        <v>4340</v>
      </c>
      <c r="F6300" t="s">
        <v>66</v>
      </c>
      <c r="G6300">
        <v>5352</v>
      </c>
      <c r="H6300" t="str">
        <f>IF(COUNTIF(Aktiva_företag[FO-nummer],ostolaskut_2025[[#This Row],[Toimittajan Y-tunnus]])&gt;0, "JA", "NEJ")</f>
        <v>NEJ</v>
      </c>
    </row>
    <row r="6301" spans="1:8" x14ac:dyDescent="0.35">
      <c r="A6301" t="s">
        <v>1525</v>
      </c>
      <c r="B6301" t="s">
        <v>1526</v>
      </c>
      <c r="C6301" s="1">
        <v>401.5</v>
      </c>
      <c r="D6301">
        <v>1122025</v>
      </c>
      <c r="E6301">
        <v>4400</v>
      </c>
      <c r="F6301" t="s">
        <v>111</v>
      </c>
      <c r="G6301">
        <v>5352</v>
      </c>
      <c r="H6301" t="str">
        <f>IF(COUNTIF(Aktiva_företag[FO-nummer],ostolaskut_2025[[#This Row],[Toimittajan Y-tunnus]])&gt;0, "JA", "NEJ")</f>
        <v>NEJ</v>
      </c>
    </row>
    <row r="6302" spans="1:8" x14ac:dyDescent="0.35">
      <c r="A6302" t="s">
        <v>1525</v>
      </c>
      <c r="B6302" t="s">
        <v>1526</v>
      </c>
      <c r="C6302" s="1">
        <v>401.5</v>
      </c>
      <c r="D6302">
        <v>1122025</v>
      </c>
      <c r="E6302">
        <v>4400</v>
      </c>
      <c r="F6302" t="s">
        <v>111</v>
      </c>
      <c r="G6302">
        <v>5352</v>
      </c>
      <c r="H6302" t="str">
        <f>IF(COUNTIF(Aktiva_företag[FO-nummer],ostolaskut_2025[[#This Row],[Toimittajan Y-tunnus]])&gt;0, "JA", "NEJ")</f>
        <v>NEJ</v>
      </c>
    </row>
    <row r="6303" spans="1:8" x14ac:dyDescent="0.35">
      <c r="A6303" t="s">
        <v>1525</v>
      </c>
      <c r="B6303" t="s">
        <v>1526</v>
      </c>
      <c r="C6303" s="1">
        <v>401.5</v>
      </c>
      <c r="D6303">
        <v>1122025</v>
      </c>
      <c r="E6303">
        <v>4400</v>
      </c>
      <c r="F6303" t="s">
        <v>111</v>
      </c>
      <c r="G6303">
        <v>5352</v>
      </c>
      <c r="H6303" t="str">
        <f>IF(COUNTIF(Aktiva_företag[FO-nummer],ostolaskut_2025[[#This Row],[Toimittajan Y-tunnus]])&gt;0, "JA", "NEJ")</f>
        <v>NEJ</v>
      </c>
    </row>
    <row r="6304" spans="1:8" x14ac:dyDescent="0.35">
      <c r="A6304" t="s">
        <v>1525</v>
      </c>
      <c r="B6304" t="s">
        <v>1526</v>
      </c>
      <c r="C6304" s="1">
        <v>670</v>
      </c>
      <c r="D6304">
        <v>15052025</v>
      </c>
      <c r="E6304">
        <v>4470</v>
      </c>
      <c r="F6304" t="s">
        <v>20</v>
      </c>
      <c r="G6304">
        <v>6103</v>
      </c>
      <c r="H6304" t="str">
        <f>IF(COUNTIF(Aktiva_företag[FO-nummer],ostolaskut_2025[[#This Row],[Toimittajan Y-tunnus]])&gt;0, "JA", "NEJ")</f>
        <v>NEJ</v>
      </c>
    </row>
    <row r="6305" spans="1:8" x14ac:dyDescent="0.35">
      <c r="A6305" t="s">
        <v>1525</v>
      </c>
      <c r="B6305" t="s">
        <v>1526</v>
      </c>
      <c r="C6305" s="1">
        <v>1121</v>
      </c>
      <c r="D6305">
        <v>18062025</v>
      </c>
      <c r="E6305">
        <v>4400</v>
      </c>
      <c r="F6305" t="s">
        <v>1934</v>
      </c>
      <c r="G6305">
        <v>6102</v>
      </c>
      <c r="H6305" t="str">
        <f>IF(COUNTIF(Aktiva_företag[FO-nummer],ostolaskut_2025[[#This Row],[Toimittajan Y-tunnus]])&gt;0, "JA", "NEJ")</f>
        <v>NEJ</v>
      </c>
    </row>
    <row r="6306" spans="1:8" x14ac:dyDescent="0.35">
      <c r="A6306" t="s">
        <v>1525</v>
      </c>
      <c r="B6306" t="s">
        <v>1526</v>
      </c>
      <c r="C6306" s="1">
        <v>1121</v>
      </c>
      <c r="D6306">
        <v>18062025</v>
      </c>
      <c r="E6306">
        <v>4400</v>
      </c>
      <c r="F6306" t="s">
        <v>1934</v>
      </c>
      <c r="G6306">
        <v>6103</v>
      </c>
      <c r="H6306" t="str">
        <f>IF(COUNTIF(Aktiva_företag[FO-nummer],ostolaskut_2025[[#This Row],[Toimittajan Y-tunnus]])&gt;0, "JA", "NEJ")</f>
        <v>NEJ</v>
      </c>
    </row>
    <row r="6307" spans="1:8" x14ac:dyDescent="0.35">
      <c r="A6307" t="s">
        <v>1953</v>
      </c>
      <c r="B6307" t="s">
        <v>1954</v>
      </c>
      <c r="C6307" s="1">
        <v>875.5</v>
      </c>
      <c r="D6307">
        <v>27012025</v>
      </c>
      <c r="E6307">
        <v>4341</v>
      </c>
      <c r="F6307" t="s">
        <v>57</v>
      </c>
      <c r="G6307">
        <v>6103</v>
      </c>
      <c r="H6307" t="str">
        <f>IF(COUNTIF(Aktiva_företag[FO-nummer],ostolaskut_2025[[#This Row],[Toimittajan Y-tunnus]])&gt;0, "JA", "NEJ")</f>
        <v>NEJ</v>
      </c>
    </row>
    <row r="6308" spans="1:8" x14ac:dyDescent="0.35">
      <c r="A6308" t="s">
        <v>1953</v>
      </c>
      <c r="B6308" t="s">
        <v>1954</v>
      </c>
      <c r="C6308" s="1">
        <v>875.51</v>
      </c>
      <c r="D6308">
        <v>27012025</v>
      </c>
      <c r="E6308">
        <v>4341</v>
      </c>
      <c r="F6308" t="s">
        <v>57</v>
      </c>
      <c r="G6308">
        <v>6102</v>
      </c>
      <c r="H6308" t="str">
        <f>IF(COUNTIF(Aktiva_företag[FO-nummer],ostolaskut_2025[[#This Row],[Toimittajan Y-tunnus]])&gt;0, "JA", "NEJ")</f>
        <v>NEJ</v>
      </c>
    </row>
    <row r="6309" spans="1:8" x14ac:dyDescent="0.35">
      <c r="A6309" t="s">
        <v>1953</v>
      </c>
      <c r="B6309" t="s">
        <v>1954</v>
      </c>
      <c r="C6309" s="1">
        <v>574</v>
      </c>
      <c r="D6309">
        <v>28012025</v>
      </c>
      <c r="E6309">
        <v>4595</v>
      </c>
      <c r="F6309" t="s">
        <v>1924</v>
      </c>
      <c r="G6309">
        <v>6102</v>
      </c>
      <c r="H6309" t="str">
        <f>IF(COUNTIF(Aktiva_företag[FO-nummer],ostolaskut_2025[[#This Row],[Toimittajan Y-tunnus]])&gt;0, "JA", "NEJ")</f>
        <v>NEJ</v>
      </c>
    </row>
    <row r="6310" spans="1:8" x14ac:dyDescent="0.35">
      <c r="A6310" t="s">
        <v>1953</v>
      </c>
      <c r="B6310" t="s">
        <v>1954</v>
      </c>
      <c r="C6310" s="1">
        <v>1152.6199999999999</v>
      </c>
      <c r="D6310">
        <v>31032025</v>
      </c>
      <c r="E6310">
        <v>4341</v>
      </c>
      <c r="F6310" t="s">
        <v>57</v>
      </c>
      <c r="G6310">
        <v>6103</v>
      </c>
      <c r="H6310" t="str">
        <f>IF(COUNTIF(Aktiva_företag[FO-nummer],ostolaskut_2025[[#This Row],[Toimittajan Y-tunnus]])&gt;0, "JA", "NEJ")</f>
        <v>NEJ</v>
      </c>
    </row>
    <row r="6311" spans="1:8" x14ac:dyDescent="0.35">
      <c r="A6311" t="s">
        <v>1953</v>
      </c>
      <c r="B6311" t="s">
        <v>1954</v>
      </c>
      <c r="C6311" s="1">
        <v>1152.6300000000001</v>
      </c>
      <c r="D6311">
        <v>31032025</v>
      </c>
      <c r="E6311">
        <v>4341</v>
      </c>
      <c r="F6311" t="s">
        <v>57</v>
      </c>
      <c r="G6311">
        <v>6102</v>
      </c>
      <c r="H6311" t="str">
        <f>IF(COUNTIF(Aktiva_företag[FO-nummer],ostolaskut_2025[[#This Row],[Toimittajan Y-tunnus]])&gt;0, "JA", "NEJ")</f>
        <v>NEJ</v>
      </c>
    </row>
    <row r="6312" spans="1:8" x14ac:dyDescent="0.35">
      <c r="A6312" t="s">
        <v>1953</v>
      </c>
      <c r="B6312" t="s">
        <v>1954</v>
      </c>
      <c r="C6312" s="1">
        <v>1152.6199999999999</v>
      </c>
      <c r="D6312">
        <v>30062025</v>
      </c>
      <c r="E6312">
        <v>4341</v>
      </c>
      <c r="F6312" t="s">
        <v>57</v>
      </c>
      <c r="G6312">
        <v>6103</v>
      </c>
      <c r="H6312" t="str">
        <f>IF(COUNTIF(Aktiva_företag[FO-nummer],ostolaskut_2025[[#This Row],[Toimittajan Y-tunnus]])&gt;0, "JA", "NEJ")</f>
        <v>NEJ</v>
      </c>
    </row>
    <row r="6313" spans="1:8" x14ac:dyDescent="0.35">
      <c r="A6313" t="s">
        <v>1953</v>
      </c>
      <c r="B6313" t="s">
        <v>1954</v>
      </c>
      <c r="C6313" s="1">
        <v>1152.6300000000001</v>
      </c>
      <c r="D6313">
        <v>30062025</v>
      </c>
      <c r="E6313">
        <v>4341</v>
      </c>
      <c r="F6313" t="s">
        <v>57</v>
      </c>
      <c r="G6313">
        <v>6102</v>
      </c>
      <c r="H6313" t="str">
        <f>IF(COUNTIF(Aktiva_företag[FO-nummer],ostolaskut_2025[[#This Row],[Toimittajan Y-tunnus]])&gt;0, "JA", "NEJ")</f>
        <v>NEJ</v>
      </c>
    </row>
    <row r="6314" spans="1:8" x14ac:dyDescent="0.35">
      <c r="A6314" t="s">
        <v>1953</v>
      </c>
      <c r="B6314" t="s">
        <v>1954</v>
      </c>
      <c r="C6314" s="1">
        <v>1897.8</v>
      </c>
      <c r="D6314">
        <v>13082025</v>
      </c>
      <c r="E6314">
        <v>4341</v>
      </c>
      <c r="F6314" t="s">
        <v>57</v>
      </c>
      <c r="G6314">
        <v>6102</v>
      </c>
      <c r="H6314" t="str">
        <f>IF(COUNTIF(Aktiva_företag[FO-nummer],ostolaskut_2025[[#This Row],[Toimittajan Y-tunnus]])&gt;0, "JA", "NEJ")</f>
        <v>NEJ</v>
      </c>
    </row>
    <row r="6315" spans="1:8" x14ac:dyDescent="0.35">
      <c r="A6315" t="s">
        <v>1953</v>
      </c>
      <c r="B6315" t="s">
        <v>1954</v>
      </c>
      <c r="C6315" s="1">
        <v>1897.8</v>
      </c>
      <c r="D6315">
        <v>13082025</v>
      </c>
      <c r="E6315">
        <v>4341</v>
      </c>
      <c r="F6315" t="s">
        <v>57</v>
      </c>
      <c r="G6315">
        <v>6103</v>
      </c>
      <c r="H6315" t="str">
        <f>IF(COUNTIF(Aktiva_företag[FO-nummer],ostolaskut_2025[[#This Row],[Toimittajan Y-tunnus]])&gt;0, "JA", "NEJ")</f>
        <v>NEJ</v>
      </c>
    </row>
    <row r="6316" spans="1:8" x14ac:dyDescent="0.35">
      <c r="A6316" t="s">
        <v>1953</v>
      </c>
      <c r="B6316" t="s">
        <v>1954</v>
      </c>
      <c r="C6316" s="1">
        <v>474.01</v>
      </c>
      <c r="D6316">
        <v>31082025</v>
      </c>
      <c r="E6316">
        <v>4470</v>
      </c>
      <c r="F6316" t="s">
        <v>20</v>
      </c>
      <c r="G6316">
        <v>6103</v>
      </c>
      <c r="H6316" t="str">
        <f>IF(COUNTIF(Aktiva_företag[FO-nummer],ostolaskut_2025[[#This Row],[Toimittajan Y-tunnus]])&gt;0, "JA", "NEJ")</f>
        <v>NEJ</v>
      </c>
    </row>
    <row r="6317" spans="1:8" x14ac:dyDescent="0.35">
      <c r="A6317" t="s">
        <v>1953</v>
      </c>
      <c r="B6317" t="s">
        <v>1954</v>
      </c>
      <c r="C6317" s="1">
        <v>1152.6199999999999</v>
      </c>
      <c r="D6317">
        <v>30092025</v>
      </c>
      <c r="E6317">
        <v>4341</v>
      </c>
      <c r="F6317" t="s">
        <v>57</v>
      </c>
      <c r="G6317">
        <v>6103</v>
      </c>
      <c r="H6317" t="str">
        <f>IF(COUNTIF(Aktiva_företag[FO-nummer],ostolaskut_2025[[#This Row],[Toimittajan Y-tunnus]])&gt;0, "JA", "NEJ")</f>
        <v>NEJ</v>
      </c>
    </row>
    <row r="6318" spans="1:8" x14ac:dyDescent="0.35">
      <c r="A6318" t="s">
        <v>1953</v>
      </c>
      <c r="B6318" t="s">
        <v>1954</v>
      </c>
      <c r="C6318" s="1">
        <v>1152.6300000000001</v>
      </c>
      <c r="D6318">
        <v>30092025</v>
      </c>
      <c r="E6318">
        <v>4341</v>
      </c>
      <c r="F6318" t="s">
        <v>57</v>
      </c>
      <c r="G6318">
        <v>6102</v>
      </c>
      <c r="H6318" t="str">
        <f>IF(COUNTIF(Aktiva_företag[FO-nummer],ostolaskut_2025[[#This Row],[Toimittajan Y-tunnus]])&gt;0, "JA", "NEJ")</f>
        <v>NEJ</v>
      </c>
    </row>
    <row r="6319" spans="1:8" x14ac:dyDescent="0.35">
      <c r="A6319" t="s">
        <v>1953</v>
      </c>
      <c r="B6319" t="s">
        <v>1954</v>
      </c>
      <c r="C6319" s="1">
        <v>4079.13</v>
      </c>
      <c r="D6319">
        <v>23092025</v>
      </c>
      <c r="E6319">
        <v>1140</v>
      </c>
      <c r="F6319" t="s">
        <v>1945</v>
      </c>
      <c r="G6319">
        <v>6103</v>
      </c>
      <c r="H6319" t="str">
        <f>IF(COUNTIF(Aktiva_företag[FO-nummer],ostolaskut_2025[[#This Row],[Toimittajan Y-tunnus]])&gt;0, "JA", "NEJ")</f>
        <v>NEJ</v>
      </c>
    </row>
    <row r="6320" spans="1:8" x14ac:dyDescent="0.35">
      <c r="A6320" t="s">
        <v>1953</v>
      </c>
      <c r="B6320" t="s">
        <v>1954</v>
      </c>
      <c r="C6320" s="1">
        <v>10372.17</v>
      </c>
      <c r="D6320">
        <v>23092025</v>
      </c>
      <c r="E6320">
        <v>1140</v>
      </c>
      <c r="F6320" t="s">
        <v>1945</v>
      </c>
      <c r="G6320">
        <v>6103</v>
      </c>
      <c r="H6320" t="str">
        <f>IF(COUNTIF(Aktiva_företag[FO-nummer],ostolaskut_2025[[#This Row],[Toimittajan Y-tunnus]])&gt;0, "JA", "NEJ")</f>
        <v>NEJ</v>
      </c>
    </row>
    <row r="6321" spans="1:8" x14ac:dyDescent="0.35">
      <c r="A6321" t="s">
        <v>1953</v>
      </c>
      <c r="B6321" t="s">
        <v>1954</v>
      </c>
      <c r="C6321" s="1">
        <v>1152.6199999999999</v>
      </c>
      <c r="D6321">
        <v>31122025</v>
      </c>
      <c r="E6321">
        <v>4341</v>
      </c>
      <c r="F6321" t="s">
        <v>57</v>
      </c>
      <c r="G6321">
        <v>6102</v>
      </c>
      <c r="H6321" t="str">
        <f>IF(COUNTIF(Aktiva_företag[FO-nummer],ostolaskut_2025[[#This Row],[Toimittajan Y-tunnus]])&gt;0, "JA", "NEJ")</f>
        <v>NEJ</v>
      </c>
    </row>
    <row r="6322" spans="1:8" x14ac:dyDescent="0.35">
      <c r="A6322" t="s">
        <v>1953</v>
      </c>
      <c r="B6322" t="s">
        <v>1954</v>
      </c>
      <c r="C6322" s="1">
        <v>1152.6300000000001</v>
      </c>
      <c r="D6322">
        <v>31122025</v>
      </c>
      <c r="E6322">
        <v>4341</v>
      </c>
      <c r="F6322" t="s">
        <v>57</v>
      </c>
      <c r="G6322">
        <v>6103</v>
      </c>
      <c r="H6322" t="str">
        <f>IF(COUNTIF(Aktiva_företag[FO-nummer],ostolaskut_2025[[#This Row],[Toimittajan Y-tunnus]])&gt;0, "JA", "NEJ")</f>
        <v>NEJ</v>
      </c>
    </row>
    <row r="6323" spans="1:8" x14ac:dyDescent="0.35">
      <c r="A6323" t="s">
        <v>1953</v>
      </c>
      <c r="B6323" t="s">
        <v>1954</v>
      </c>
      <c r="C6323" s="1">
        <v>414.75</v>
      </c>
      <c r="D6323">
        <v>30122025</v>
      </c>
      <c r="E6323">
        <v>4341</v>
      </c>
      <c r="F6323" t="s">
        <v>57</v>
      </c>
      <c r="G6323">
        <v>6102</v>
      </c>
      <c r="H6323" t="str">
        <f>IF(COUNTIF(Aktiva_företag[FO-nummer],ostolaskut_2025[[#This Row],[Toimittajan Y-tunnus]])&gt;0, "JA", "NEJ")</f>
        <v>NEJ</v>
      </c>
    </row>
    <row r="6324" spans="1:8" x14ac:dyDescent="0.35">
      <c r="A6324" t="s">
        <v>1953</v>
      </c>
      <c r="B6324" t="s">
        <v>1954</v>
      </c>
      <c r="C6324" s="1">
        <v>414.75</v>
      </c>
      <c r="D6324">
        <v>30122025</v>
      </c>
      <c r="E6324">
        <v>4341</v>
      </c>
      <c r="F6324" t="s">
        <v>57</v>
      </c>
      <c r="G6324">
        <v>6103</v>
      </c>
      <c r="H6324" t="str">
        <f>IF(COUNTIF(Aktiva_företag[FO-nummer],ostolaskut_2025[[#This Row],[Toimittajan Y-tunnus]])&gt;0, "JA", "NEJ")</f>
        <v>NEJ</v>
      </c>
    </row>
    <row r="6325" spans="1:8" x14ac:dyDescent="0.35">
      <c r="A6325" t="s">
        <v>161</v>
      </c>
      <c r="B6325" t="s">
        <v>162</v>
      </c>
      <c r="C6325" s="1">
        <v>41.9</v>
      </c>
      <c r="D6325">
        <v>1012025</v>
      </c>
      <c r="E6325">
        <v>4341</v>
      </c>
      <c r="F6325" t="s">
        <v>57</v>
      </c>
      <c r="G6325">
        <v>5352</v>
      </c>
      <c r="H6325" t="str">
        <f>IF(COUNTIF(Aktiva_företag[FO-nummer],ostolaskut_2025[[#This Row],[Toimittajan Y-tunnus]])&gt;0, "JA", "NEJ")</f>
        <v>NEJ</v>
      </c>
    </row>
    <row r="6326" spans="1:8" x14ac:dyDescent="0.35">
      <c r="A6326" t="s">
        <v>161</v>
      </c>
      <c r="B6326" t="s">
        <v>162</v>
      </c>
      <c r="C6326" s="1">
        <v>41.9</v>
      </c>
      <c r="D6326">
        <v>1022025</v>
      </c>
      <c r="E6326">
        <v>4341</v>
      </c>
      <c r="F6326" t="s">
        <v>57</v>
      </c>
      <c r="G6326">
        <v>5352</v>
      </c>
      <c r="H6326" t="str">
        <f>IF(COUNTIF(Aktiva_företag[FO-nummer],ostolaskut_2025[[#This Row],[Toimittajan Y-tunnus]])&gt;0, "JA", "NEJ")</f>
        <v>NEJ</v>
      </c>
    </row>
    <row r="6327" spans="1:8" x14ac:dyDescent="0.35">
      <c r="A6327" t="s">
        <v>161</v>
      </c>
      <c r="B6327" t="s">
        <v>162</v>
      </c>
      <c r="C6327" s="1">
        <v>39.24</v>
      </c>
      <c r="D6327">
        <v>3032025</v>
      </c>
      <c r="E6327">
        <v>4341</v>
      </c>
      <c r="F6327" t="s">
        <v>57</v>
      </c>
      <c r="G6327">
        <v>5501</v>
      </c>
      <c r="H6327" t="str">
        <f>IF(COUNTIF(Aktiva_företag[FO-nummer],ostolaskut_2025[[#This Row],[Toimittajan Y-tunnus]])&gt;0, "JA", "NEJ")</f>
        <v>NEJ</v>
      </c>
    </row>
    <row r="6328" spans="1:8" x14ac:dyDescent="0.35">
      <c r="A6328" t="s">
        <v>161</v>
      </c>
      <c r="B6328" t="s">
        <v>162</v>
      </c>
      <c r="C6328" s="1">
        <v>41.9</v>
      </c>
      <c r="D6328">
        <v>3032025</v>
      </c>
      <c r="E6328">
        <v>4341</v>
      </c>
      <c r="F6328" t="s">
        <v>57</v>
      </c>
      <c r="G6328">
        <v>5352</v>
      </c>
      <c r="H6328" t="str">
        <f>IF(COUNTIF(Aktiva_företag[FO-nummer],ostolaskut_2025[[#This Row],[Toimittajan Y-tunnus]])&gt;0, "JA", "NEJ")</f>
        <v>NEJ</v>
      </c>
    </row>
    <row r="6329" spans="1:8" x14ac:dyDescent="0.35">
      <c r="A6329" t="s">
        <v>161</v>
      </c>
      <c r="B6329" t="s">
        <v>162</v>
      </c>
      <c r="C6329" s="1">
        <v>41.9</v>
      </c>
      <c r="D6329">
        <v>1042025</v>
      </c>
      <c r="E6329">
        <v>4341</v>
      </c>
      <c r="F6329" t="s">
        <v>57</v>
      </c>
      <c r="G6329">
        <v>5352</v>
      </c>
      <c r="H6329" t="str">
        <f>IF(COUNTIF(Aktiva_företag[FO-nummer],ostolaskut_2025[[#This Row],[Toimittajan Y-tunnus]])&gt;0, "JA", "NEJ")</f>
        <v>NEJ</v>
      </c>
    </row>
    <row r="6330" spans="1:8" x14ac:dyDescent="0.35">
      <c r="A6330" t="s">
        <v>161</v>
      </c>
      <c r="B6330" t="s">
        <v>162</v>
      </c>
      <c r="C6330" s="1">
        <v>43.16</v>
      </c>
      <c r="D6330">
        <v>1052025</v>
      </c>
      <c r="E6330">
        <v>4341</v>
      </c>
      <c r="F6330" t="s">
        <v>57</v>
      </c>
      <c r="G6330">
        <v>5352</v>
      </c>
      <c r="H6330" t="str">
        <f>IF(COUNTIF(Aktiva_företag[FO-nummer],ostolaskut_2025[[#This Row],[Toimittajan Y-tunnus]])&gt;0, "JA", "NEJ")</f>
        <v>NEJ</v>
      </c>
    </row>
    <row r="6331" spans="1:8" x14ac:dyDescent="0.35">
      <c r="A6331" t="s">
        <v>161</v>
      </c>
      <c r="B6331" t="s">
        <v>162</v>
      </c>
      <c r="C6331" s="1">
        <v>43.16</v>
      </c>
      <c r="D6331">
        <v>1062025</v>
      </c>
      <c r="E6331">
        <v>4341</v>
      </c>
      <c r="F6331" t="s">
        <v>57</v>
      </c>
      <c r="G6331">
        <v>5352</v>
      </c>
      <c r="H6331" t="str">
        <f>IF(COUNTIF(Aktiva_företag[FO-nummer],ostolaskut_2025[[#This Row],[Toimittajan Y-tunnus]])&gt;0, "JA", "NEJ")</f>
        <v>NEJ</v>
      </c>
    </row>
    <row r="6332" spans="1:8" x14ac:dyDescent="0.35">
      <c r="A6332" t="s">
        <v>161</v>
      </c>
      <c r="B6332" t="s">
        <v>162</v>
      </c>
      <c r="C6332" s="1">
        <v>40.32</v>
      </c>
      <c r="D6332">
        <v>1062025</v>
      </c>
      <c r="E6332">
        <v>4341</v>
      </c>
      <c r="F6332" t="s">
        <v>57</v>
      </c>
      <c r="G6332">
        <v>5501</v>
      </c>
      <c r="H6332" t="str">
        <f>IF(COUNTIF(Aktiva_företag[FO-nummer],ostolaskut_2025[[#This Row],[Toimittajan Y-tunnus]])&gt;0, "JA", "NEJ")</f>
        <v>NEJ</v>
      </c>
    </row>
    <row r="6333" spans="1:8" x14ac:dyDescent="0.35">
      <c r="A6333" t="s">
        <v>161</v>
      </c>
      <c r="B6333" t="s">
        <v>162</v>
      </c>
      <c r="C6333" s="1">
        <v>43.16</v>
      </c>
      <c r="D6333">
        <v>1072025</v>
      </c>
      <c r="E6333">
        <v>4341</v>
      </c>
      <c r="F6333" t="s">
        <v>57</v>
      </c>
      <c r="G6333">
        <v>5352</v>
      </c>
      <c r="H6333" t="str">
        <f>IF(COUNTIF(Aktiva_företag[FO-nummer],ostolaskut_2025[[#This Row],[Toimittajan Y-tunnus]])&gt;0, "JA", "NEJ")</f>
        <v>NEJ</v>
      </c>
    </row>
    <row r="6334" spans="1:8" x14ac:dyDescent="0.35">
      <c r="A6334" t="s">
        <v>161</v>
      </c>
      <c r="B6334" t="s">
        <v>162</v>
      </c>
      <c r="C6334" s="1">
        <v>43.16</v>
      </c>
      <c r="D6334">
        <v>1082025</v>
      </c>
      <c r="E6334">
        <v>4341</v>
      </c>
      <c r="F6334" t="s">
        <v>57</v>
      </c>
      <c r="G6334">
        <v>5352</v>
      </c>
      <c r="H6334" t="str">
        <f>IF(COUNTIF(Aktiva_företag[FO-nummer],ostolaskut_2025[[#This Row],[Toimittajan Y-tunnus]])&gt;0, "JA", "NEJ")</f>
        <v>NEJ</v>
      </c>
    </row>
    <row r="6335" spans="1:8" x14ac:dyDescent="0.35">
      <c r="A6335" t="s">
        <v>161</v>
      </c>
      <c r="B6335" t="s">
        <v>162</v>
      </c>
      <c r="C6335" s="1">
        <v>40.32</v>
      </c>
      <c r="D6335">
        <v>1092025</v>
      </c>
      <c r="E6335">
        <v>4341</v>
      </c>
      <c r="F6335" t="s">
        <v>57</v>
      </c>
      <c r="G6335">
        <v>5501</v>
      </c>
      <c r="H6335" t="str">
        <f>IF(COUNTIF(Aktiva_företag[FO-nummer],ostolaskut_2025[[#This Row],[Toimittajan Y-tunnus]])&gt;0, "JA", "NEJ")</f>
        <v>NEJ</v>
      </c>
    </row>
    <row r="6336" spans="1:8" x14ac:dyDescent="0.35">
      <c r="A6336" t="s">
        <v>161</v>
      </c>
      <c r="B6336" t="s">
        <v>162</v>
      </c>
      <c r="C6336" s="1">
        <v>43.16</v>
      </c>
      <c r="D6336">
        <v>1092025</v>
      </c>
      <c r="E6336">
        <v>4341</v>
      </c>
      <c r="F6336" t="s">
        <v>57</v>
      </c>
      <c r="G6336">
        <v>5352</v>
      </c>
      <c r="H6336" t="str">
        <f>IF(COUNTIF(Aktiva_företag[FO-nummer],ostolaskut_2025[[#This Row],[Toimittajan Y-tunnus]])&gt;0, "JA", "NEJ")</f>
        <v>NEJ</v>
      </c>
    </row>
    <row r="6337" spans="1:8" x14ac:dyDescent="0.35">
      <c r="A6337" t="s">
        <v>161</v>
      </c>
      <c r="B6337" t="s">
        <v>162</v>
      </c>
      <c r="C6337" s="1">
        <v>43.16</v>
      </c>
      <c r="D6337">
        <v>1102025</v>
      </c>
      <c r="E6337">
        <v>4341</v>
      </c>
      <c r="F6337" t="s">
        <v>57</v>
      </c>
      <c r="G6337">
        <v>5352</v>
      </c>
      <c r="H6337" t="str">
        <f>IF(COUNTIF(Aktiva_företag[FO-nummer],ostolaskut_2025[[#This Row],[Toimittajan Y-tunnus]])&gt;0, "JA", "NEJ")</f>
        <v>NEJ</v>
      </c>
    </row>
    <row r="6338" spans="1:8" x14ac:dyDescent="0.35">
      <c r="A6338" t="s">
        <v>161</v>
      </c>
      <c r="B6338" t="s">
        <v>162</v>
      </c>
      <c r="C6338" s="1">
        <v>43.16</v>
      </c>
      <c r="D6338">
        <v>1112025</v>
      </c>
      <c r="E6338">
        <v>4341</v>
      </c>
      <c r="F6338" t="s">
        <v>57</v>
      </c>
      <c r="G6338">
        <v>5352</v>
      </c>
      <c r="H6338" t="str">
        <f>IF(COUNTIF(Aktiva_företag[FO-nummer],ostolaskut_2025[[#This Row],[Toimittajan Y-tunnus]])&gt;0, "JA", "NEJ")</f>
        <v>NEJ</v>
      </c>
    </row>
    <row r="6339" spans="1:8" x14ac:dyDescent="0.35">
      <c r="A6339" t="s">
        <v>161</v>
      </c>
      <c r="B6339" t="s">
        <v>162</v>
      </c>
      <c r="C6339" s="1">
        <v>43.16</v>
      </c>
      <c r="D6339">
        <v>1122025</v>
      </c>
      <c r="E6339">
        <v>4341</v>
      </c>
      <c r="F6339" t="s">
        <v>57</v>
      </c>
      <c r="G6339">
        <v>5352</v>
      </c>
      <c r="H6339" t="str">
        <f>IF(COUNTIF(Aktiva_företag[FO-nummer],ostolaskut_2025[[#This Row],[Toimittajan Y-tunnus]])&gt;0, "JA", "NEJ")</f>
        <v>NEJ</v>
      </c>
    </row>
    <row r="6340" spans="1:8" x14ac:dyDescent="0.35">
      <c r="A6340" t="s">
        <v>161</v>
      </c>
      <c r="B6340" t="s">
        <v>162</v>
      </c>
      <c r="C6340" s="1">
        <v>40.32</v>
      </c>
      <c r="D6340">
        <v>1122025</v>
      </c>
      <c r="E6340">
        <v>4341</v>
      </c>
      <c r="F6340" t="s">
        <v>57</v>
      </c>
      <c r="G6340">
        <v>5501</v>
      </c>
      <c r="H6340" t="str">
        <f>IF(COUNTIF(Aktiva_företag[FO-nummer],ostolaskut_2025[[#This Row],[Toimittajan Y-tunnus]])&gt;0, "JA", "NEJ")</f>
        <v>NEJ</v>
      </c>
    </row>
    <row r="6341" spans="1:8" x14ac:dyDescent="0.35">
      <c r="A6341" t="s">
        <v>769</v>
      </c>
      <c r="B6341" t="s">
        <v>770</v>
      </c>
      <c r="C6341" s="1">
        <v>2427</v>
      </c>
      <c r="D6341">
        <v>10032025</v>
      </c>
      <c r="E6341">
        <v>4470</v>
      </c>
      <c r="F6341" t="s">
        <v>20</v>
      </c>
      <c r="G6341">
        <v>3251</v>
      </c>
      <c r="H6341" t="str">
        <f>IF(COUNTIF(Aktiva_företag[FO-nummer],ostolaskut_2025[[#This Row],[Toimittajan Y-tunnus]])&gt;0, "JA", "NEJ")</f>
        <v>NEJ</v>
      </c>
    </row>
    <row r="6342" spans="1:8" x14ac:dyDescent="0.35">
      <c r="A6342" t="s">
        <v>1385</v>
      </c>
      <c r="B6342" t="s">
        <v>1386</v>
      </c>
      <c r="C6342" s="1">
        <v>400</v>
      </c>
      <c r="D6342">
        <v>9072025</v>
      </c>
      <c r="E6342">
        <v>4440</v>
      </c>
      <c r="F6342" t="s">
        <v>108</v>
      </c>
      <c r="G6342">
        <v>3501</v>
      </c>
      <c r="H6342" t="str">
        <f>IF(COUNTIF(Aktiva_företag[FO-nummer],ostolaskut_2025[[#This Row],[Toimittajan Y-tunnus]])&gt;0, "JA", "NEJ")</f>
        <v>NEJ</v>
      </c>
    </row>
    <row r="6343" spans="1:8" x14ac:dyDescent="0.35">
      <c r="A6343" t="s">
        <v>1385</v>
      </c>
      <c r="B6343" t="s">
        <v>1386</v>
      </c>
      <c r="C6343" s="1">
        <v>500</v>
      </c>
      <c r="D6343">
        <v>9072025</v>
      </c>
      <c r="E6343">
        <v>4470</v>
      </c>
      <c r="F6343" t="s">
        <v>20</v>
      </c>
      <c r="G6343">
        <v>5551</v>
      </c>
      <c r="H6343" t="str">
        <f>IF(COUNTIF(Aktiva_företag[FO-nummer],ostolaskut_2025[[#This Row],[Toimittajan Y-tunnus]])&gt;0, "JA", "NEJ")</f>
        <v>NEJ</v>
      </c>
    </row>
    <row r="6344" spans="1:8" x14ac:dyDescent="0.35">
      <c r="A6344" t="s">
        <v>1385</v>
      </c>
      <c r="B6344" t="s">
        <v>1386</v>
      </c>
      <c r="C6344" s="1">
        <v>300</v>
      </c>
      <c r="D6344">
        <v>9072025</v>
      </c>
      <c r="E6344">
        <v>4470</v>
      </c>
      <c r="F6344" t="s">
        <v>20</v>
      </c>
      <c r="G6344">
        <v>5551</v>
      </c>
      <c r="H6344" t="str">
        <f>IF(COUNTIF(Aktiva_företag[FO-nummer],ostolaskut_2025[[#This Row],[Toimittajan Y-tunnus]])&gt;0, "JA", "NEJ")</f>
        <v>NEJ</v>
      </c>
    </row>
    <row r="6345" spans="1:8" x14ac:dyDescent="0.35">
      <c r="A6345" t="s">
        <v>1097</v>
      </c>
      <c r="B6345" t="s">
        <v>1098</v>
      </c>
      <c r="C6345" s="1">
        <v>65.56</v>
      </c>
      <c r="D6345">
        <v>29042025</v>
      </c>
      <c r="E6345">
        <v>4343</v>
      </c>
      <c r="F6345" t="s">
        <v>206</v>
      </c>
      <c r="G6345">
        <v>5352</v>
      </c>
      <c r="H6345" t="str">
        <f>IF(COUNTIF(Aktiva_företag[FO-nummer],ostolaskut_2025[[#This Row],[Toimittajan Y-tunnus]])&gt;0, "JA", "NEJ")</f>
        <v>NEJ</v>
      </c>
    </row>
    <row r="6346" spans="1:8" x14ac:dyDescent="0.35">
      <c r="A6346" t="s">
        <v>1097</v>
      </c>
      <c r="B6346" t="s">
        <v>1098</v>
      </c>
      <c r="C6346" s="1">
        <v>65.55</v>
      </c>
      <c r="D6346">
        <v>29042025</v>
      </c>
      <c r="E6346">
        <v>4343</v>
      </c>
      <c r="F6346" t="s">
        <v>206</v>
      </c>
      <c r="G6346">
        <v>5352</v>
      </c>
      <c r="H6346" t="str">
        <f>IF(COUNTIF(Aktiva_företag[FO-nummer],ostolaskut_2025[[#This Row],[Toimittajan Y-tunnus]])&gt;0, "JA", "NEJ")</f>
        <v>NEJ</v>
      </c>
    </row>
    <row r="6347" spans="1:8" x14ac:dyDescent="0.35">
      <c r="A6347" t="s">
        <v>1097</v>
      </c>
      <c r="B6347" t="s">
        <v>1098</v>
      </c>
      <c r="C6347" s="1">
        <v>57.42</v>
      </c>
      <c r="D6347">
        <v>1082025</v>
      </c>
      <c r="E6347">
        <v>4340</v>
      </c>
      <c r="F6347" t="s">
        <v>66</v>
      </c>
      <c r="G6347">
        <v>3051</v>
      </c>
      <c r="H6347" t="str">
        <f>IF(COUNTIF(Aktiva_företag[FO-nummer],ostolaskut_2025[[#This Row],[Toimittajan Y-tunnus]])&gt;0, "JA", "NEJ")</f>
        <v>NEJ</v>
      </c>
    </row>
    <row r="6348" spans="1:8" x14ac:dyDescent="0.35">
      <c r="A6348" t="s">
        <v>546</v>
      </c>
      <c r="B6348" t="s">
        <v>547</v>
      </c>
      <c r="C6348" s="1">
        <v>384.21</v>
      </c>
      <c r="D6348">
        <v>6022025</v>
      </c>
      <c r="E6348">
        <v>4426</v>
      </c>
      <c r="F6348" t="s">
        <v>548</v>
      </c>
      <c r="G6348">
        <v>6301</v>
      </c>
      <c r="H6348" t="str">
        <f>IF(COUNTIF(Aktiva_företag[FO-nummer],ostolaskut_2025[[#This Row],[Toimittajan Y-tunnus]])&gt;0, "JA", "NEJ")</f>
        <v>NEJ</v>
      </c>
    </row>
    <row r="6349" spans="1:8" x14ac:dyDescent="0.35">
      <c r="A6349" t="s">
        <v>546</v>
      </c>
      <c r="B6349" t="s">
        <v>547</v>
      </c>
      <c r="C6349" s="1">
        <v>320.18</v>
      </c>
      <c r="D6349">
        <v>5032025</v>
      </c>
      <c r="E6349">
        <v>4426</v>
      </c>
      <c r="F6349" t="s">
        <v>548</v>
      </c>
      <c r="G6349">
        <v>6301</v>
      </c>
      <c r="H6349" t="str">
        <f>IF(COUNTIF(Aktiva_företag[FO-nummer],ostolaskut_2025[[#This Row],[Toimittajan Y-tunnus]])&gt;0, "JA", "NEJ")</f>
        <v>NEJ</v>
      </c>
    </row>
    <row r="6350" spans="1:8" x14ac:dyDescent="0.35">
      <c r="A6350" t="s">
        <v>546</v>
      </c>
      <c r="B6350" t="s">
        <v>547</v>
      </c>
      <c r="C6350" s="1">
        <v>384.21</v>
      </c>
      <c r="D6350">
        <v>4042025</v>
      </c>
      <c r="E6350">
        <v>4426</v>
      </c>
      <c r="F6350" t="s">
        <v>548</v>
      </c>
      <c r="G6350">
        <v>6301</v>
      </c>
      <c r="H6350" t="str">
        <f>IF(COUNTIF(Aktiva_företag[FO-nummer],ostolaskut_2025[[#This Row],[Toimittajan Y-tunnus]])&gt;0, "JA", "NEJ")</f>
        <v>NEJ</v>
      </c>
    </row>
    <row r="6351" spans="1:8" x14ac:dyDescent="0.35">
      <c r="A6351" t="s">
        <v>546</v>
      </c>
      <c r="B6351" t="s">
        <v>547</v>
      </c>
      <c r="C6351" s="1">
        <v>192.11</v>
      </c>
      <c r="D6351">
        <v>2052025</v>
      </c>
      <c r="E6351">
        <v>4426</v>
      </c>
      <c r="F6351" t="s">
        <v>548</v>
      </c>
      <c r="G6351">
        <v>6301</v>
      </c>
      <c r="H6351" t="str">
        <f>IF(COUNTIF(Aktiva_företag[FO-nummer],ostolaskut_2025[[#This Row],[Toimittajan Y-tunnus]])&gt;0, "JA", "NEJ")</f>
        <v>NEJ</v>
      </c>
    </row>
    <row r="6352" spans="1:8" x14ac:dyDescent="0.35">
      <c r="A6352" t="s">
        <v>546</v>
      </c>
      <c r="B6352" t="s">
        <v>547</v>
      </c>
      <c r="C6352" s="1">
        <v>192.11</v>
      </c>
      <c r="D6352">
        <v>3062025</v>
      </c>
      <c r="E6352">
        <v>4426</v>
      </c>
      <c r="F6352" t="s">
        <v>548</v>
      </c>
      <c r="G6352">
        <v>6301</v>
      </c>
      <c r="H6352" t="str">
        <f>IF(COUNTIF(Aktiva_företag[FO-nummer],ostolaskut_2025[[#This Row],[Toimittajan Y-tunnus]])&gt;0, "JA", "NEJ")</f>
        <v>NEJ</v>
      </c>
    </row>
    <row r="6353" spans="1:8" x14ac:dyDescent="0.35">
      <c r="A6353" t="s">
        <v>546</v>
      </c>
      <c r="B6353" t="s">
        <v>547</v>
      </c>
      <c r="C6353" s="1">
        <v>64.040000000000006</v>
      </c>
      <c r="D6353">
        <v>13082025</v>
      </c>
      <c r="E6353">
        <v>4426</v>
      </c>
      <c r="F6353" t="s">
        <v>548</v>
      </c>
      <c r="G6353">
        <v>6301</v>
      </c>
      <c r="H6353" t="str">
        <f>IF(COUNTIF(Aktiva_företag[FO-nummer],ostolaskut_2025[[#This Row],[Toimittajan Y-tunnus]])&gt;0, "JA", "NEJ")</f>
        <v>NEJ</v>
      </c>
    </row>
    <row r="6354" spans="1:8" x14ac:dyDescent="0.35">
      <c r="A6354" t="s">
        <v>546</v>
      </c>
      <c r="B6354" t="s">
        <v>547</v>
      </c>
      <c r="C6354" s="1">
        <v>128.07</v>
      </c>
      <c r="D6354">
        <v>8092025</v>
      </c>
      <c r="E6354">
        <v>4426</v>
      </c>
      <c r="F6354" t="s">
        <v>548</v>
      </c>
      <c r="G6354">
        <v>6301</v>
      </c>
      <c r="H6354" t="str">
        <f>IF(COUNTIF(Aktiva_företag[FO-nummer],ostolaskut_2025[[#This Row],[Toimittajan Y-tunnus]])&gt;0, "JA", "NEJ")</f>
        <v>NEJ</v>
      </c>
    </row>
    <row r="6355" spans="1:8" x14ac:dyDescent="0.35">
      <c r="A6355" t="s">
        <v>546</v>
      </c>
      <c r="B6355" t="s">
        <v>547</v>
      </c>
      <c r="C6355" s="1">
        <v>256.14</v>
      </c>
      <c r="D6355">
        <v>7102025</v>
      </c>
      <c r="E6355">
        <v>4426</v>
      </c>
      <c r="F6355" t="s">
        <v>548</v>
      </c>
      <c r="G6355">
        <v>6301</v>
      </c>
      <c r="H6355" t="str">
        <f>IF(COUNTIF(Aktiva_företag[FO-nummer],ostolaskut_2025[[#This Row],[Toimittajan Y-tunnus]])&gt;0, "JA", "NEJ")</f>
        <v>NEJ</v>
      </c>
    </row>
    <row r="6356" spans="1:8" x14ac:dyDescent="0.35">
      <c r="A6356" t="s">
        <v>546</v>
      </c>
      <c r="B6356" t="s">
        <v>547</v>
      </c>
      <c r="C6356" s="1">
        <v>128.07</v>
      </c>
      <c r="D6356">
        <v>5112025</v>
      </c>
      <c r="E6356">
        <v>4426</v>
      </c>
      <c r="F6356" t="s">
        <v>548</v>
      </c>
      <c r="G6356">
        <v>6301</v>
      </c>
      <c r="H6356" t="str">
        <f>IF(COUNTIF(Aktiva_företag[FO-nummer],ostolaskut_2025[[#This Row],[Toimittajan Y-tunnus]])&gt;0, "JA", "NEJ")</f>
        <v>NEJ</v>
      </c>
    </row>
    <row r="6357" spans="1:8" x14ac:dyDescent="0.35">
      <c r="A6357" t="s">
        <v>546</v>
      </c>
      <c r="B6357" t="s">
        <v>547</v>
      </c>
      <c r="C6357" s="1">
        <v>128.07</v>
      </c>
      <c r="D6357">
        <v>2122025</v>
      </c>
      <c r="E6357">
        <v>4426</v>
      </c>
      <c r="F6357" t="s">
        <v>548</v>
      </c>
      <c r="G6357">
        <v>6301</v>
      </c>
      <c r="H6357" t="str">
        <f>IF(COUNTIF(Aktiva_företag[FO-nummer],ostolaskut_2025[[#This Row],[Toimittajan Y-tunnus]])&gt;0, "JA", "NEJ")</f>
        <v>NEJ</v>
      </c>
    </row>
    <row r="6358" spans="1:8" x14ac:dyDescent="0.35">
      <c r="A6358" t="s">
        <v>546</v>
      </c>
      <c r="B6358" t="s">
        <v>547</v>
      </c>
      <c r="C6358" s="1">
        <v>64.040000000000006</v>
      </c>
      <c r="D6358">
        <v>31122025</v>
      </c>
      <c r="E6358">
        <v>4426</v>
      </c>
      <c r="F6358" t="s">
        <v>548</v>
      </c>
      <c r="G6358">
        <v>6301</v>
      </c>
      <c r="H6358" t="str">
        <f>IF(COUNTIF(Aktiva_företag[FO-nummer],ostolaskut_2025[[#This Row],[Toimittajan Y-tunnus]])&gt;0, "JA", "NEJ")</f>
        <v>NEJ</v>
      </c>
    </row>
    <row r="6359" spans="1:8" x14ac:dyDescent="0.35">
      <c r="A6359" t="s">
        <v>817</v>
      </c>
      <c r="B6359" t="s">
        <v>818</v>
      </c>
      <c r="C6359" s="1">
        <v>25</v>
      </c>
      <c r="D6359">
        <v>14032025</v>
      </c>
      <c r="E6359">
        <v>4470</v>
      </c>
      <c r="F6359" t="s">
        <v>20</v>
      </c>
      <c r="G6359">
        <v>3601</v>
      </c>
      <c r="H6359" t="str">
        <f>IF(COUNTIF(Aktiva_företag[FO-nummer],ostolaskut_2025[[#This Row],[Toimittajan Y-tunnus]])&gt;0, "JA", "NEJ")</f>
        <v>NEJ</v>
      </c>
    </row>
    <row r="6360" spans="1:8" x14ac:dyDescent="0.35">
      <c r="A6360" t="s">
        <v>897</v>
      </c>
      <c r="B6360" t="s">
        <v>898</v>
      </c>
      <c r="C6360" s="1">
        <v>1100</v>
      </c>
      <c r="D6360">
        <v>28032025</v>
      </c>
      <c r="E6360">
        <v>4342</v>
      </c>
      <c r="F6360" t="s">
        <v>22</v>
      </c>
      <c r="G6360">
        <v>5352</v>
      </c>
      <c r="H6360" t="str">
        <f>IF(COUNTIF(Aktiva_företag[FO-nummer],ostolaskut_2025[[#This Row],[Toimittajan Y-tunnus]])&gt;0, "JA", "NEJ")</f>
        <v>NEJ</v>
      </c>
    </row>
    <row r="6361" spans="1:8" x14ac:dyDescent="0.35">
      <c r="A6361" t="s">
        <v>897</v>
      </c>
      <c r="B6361" t="s">
        <v>898</v>
      </c>
      <c r="C6361" s="1">
        <v>1100</v>
      </c>
      <c r="D6361">
        <v>28032025</v>
      </c>
      <c r="E6361">
        <v>4342</v>
      </c>
      <c r="F6361" t="s">
        <v>22</v>
      </c>
      <c r="G6361">
        <v>5352</v>
      </c>
      <c r="H6361" t="str">
        <f>IF(COUNTIF(Aktiva_företag[FO-nummer],ostolaskut_2025[[#This Row],[Toimittajan Y-tunnus]])&gt;0, "JA", "NEJ")</f>
        <v>NEJ</v>
      </c>
    </row>
    <row r="6362" spans="1:8" x14ac:dyDescent="0.35">
      <c r="A6362" t="s">
        <v>1955</v>
      </c>
      <c r="B6362" t="s">
        <v>1956</v>
      </c>
      <c r="C6362" s="1">
        <v>212.1</v>
      </c>
      <c r="D6362">
        <v>30012025</v>
      </c>
      <c r="E6362">
        <v>4600</v>
      </c>
      <c r="F6362" t="s">
        <v>120</v>
      </c>
      <c r="G6362">
        <v>6103</v>
      </c>
      <c r="H6362" t="str">
        <f>IF(COUNTIF(Aktiva_företag[FO-nummer],ostolaskut_2025[[#This Row],[Toimittajan Y-tunnus]])&gt;0, "JA", "NEJ")</f>
        <v>NEJ</v>
      </c>
    </row>
    <row r="6363" spans="1:8" x14ac:dyDescent="0.35">
      <c r="A6363" t="s">
        <v>1854</v>
      </c>
      <c r="B6363" t="s">
        <v>1855</v>
      </c>
      <c r="C6363" s="1">
        <v>13387.25</v>
      </c>
      <c r="D6363">
        <v>17122025</v>
      </c>
      <c r="E6363">
        <v>4580</v>
      </c>
      <c r="F6363" t="s">
        <v>160</v>
      </c>
      <c r="G6363">
        <v>4601</v>
      </c>
      <c r="H6363" t="str">
        <f>IF(COUNTIF(Aktiva_företag[FO-nummer],ostolaskut_2025[[#This Row],[Toimittajan Y-tunnus]])&gt;0, "JA", "NEJ")</f>
        <v>NEJ</v>
      </c>
    </row>
    <row r="6364" spans="1:8" x14ac:dyDescent="0.35">
      <c r="A6364" t="s">
        <v>1854</v>
      </c>
      <c r="B6364" t="s">
        <v>1855</v>
      </c>
      <c r="C6364" s="1">
        <v>231.47</v>
      </c>
      <c r="D6364">
        <v>17122025</v>
      </c>
      <c r="E6364">
        <v>4420</v>
      </c>
      <c r="F6364" t="s">
        <v>112</v>
      </c>
      <c r="G6364">
        <v>4601</v>
      </c>
      <c r="H6364" t="str">
        <f>IF(COUNTIF(Aktiva_företag[FO-nummer],ostolaskut_2025[[#This Row],[Toimittajan Y-tunnus]])&gt;0, "JA", "NEJ")</f>
        <v>NEJ</v>
      </c>
    </row>
    <row r="6365" spans="1:8" x14ac:dyDescent="0.35">
      <c r="A6365" t="s">
        <v>1854</v>
      </c>
      <c r="B6365" t="s">
        <v>1855</v>
      </c>
      <c r="C6365" s="1">
        <v>636.65</v>
      </c>
      <c r="D6365">
        <v>17122025</v>
      </c>
      <c r="E6365">
        <v>4370</v>
      </c>
      <c r="F6365" t="s">
        <v>34</v>
      </c>
      <c r="G6365">
        <v>4601</v>
      </c>
      <c r="H6365" t="str">
        <f>IF(COUNTIF(Aktiva_företag[FO-nummer],ostolaskut_2025[[#This Row],[Toimittajan Y-tunnus]])&gt;0, "JA", "NEJ")</f>
        <v>NEJ</v>
      </c>
    </row>
    <row r="6366" spans="1:8" x14ac:dyDescent="0.35">
      <c r="A6366" t="s">
        <v>562</v>
      </c>
      <c r="B6366" t="s">
        <v>563</v>
      </c>
      <c r="C6366" s="1">
        <v>193.63</v>
      </c>
      <c r="D6366">
        <v>6022025</v>
      </c>
      <c r="E6366">
        <v>4502</v>
      </c>
      <c r="F6366" t="s">
        <v>238</v>
      </c>
      <c r="G6366">
        <v>3021</v>
      </c>
      <c r="H6366" t="str">
        <f>IF(COUNTIF(Aktiva_företag[FO-nummer],ostolaskut_2025[[#This Row],[Toimittajan Y-tunnus]])&gt;0, "JA", "NEJ")</f>
        <v>NEJ</v>
      </c>
    </row>
    <row r="6367" spans="1:8" x14ac:dyDescent="0.35">
      <c r="A6367" t="s">
        <v>562</v>
      </c>
      <c r="B6367" t="s">
        <v>563</v>
      </c>
      <c r="C6367" s="1">
        <v>106.8</v>
      </c>
      <c r="D6367">
        <v>6022025</v>
      </c>
      <c r="E6367">
        <v>4502</v>
      </c>
      <c r="F6367" t="s">
        <v>238</v>
      </c>
      <c r="G6367">
        <v>3052</v>
      </c>
      <c r="H6367" t="str">
        <f>IF(COUNTIF(Aktiva_företag[FO-nummer],ostolaskut_2025[[#This Row],[Toimittajan Y-tunnus]])&gt;0, "JA", "NEJ")</f>
        <v>NEJ</v>
      </c>
    </row>
    <row r="6368" spans="1:8" x14ac:dyDescent="0.35">
      <c r="A6368" t="s">
        <v>562</v>
      </c>
      <c r="B6368" t="s">
        <v>563</v>
      </c>
      <c r="C6368" s="1">
        <v>1089.5999999999999</v>
      </c>
      <c r="D6368">
        <v>6022025</v>
      </c>
      <c r="E6368">
        <v>4502</v>
      </c>
      <c r="F6368" t="s">
        <v>238</v>
      </c>
      <c r="G6368">
        <v>3021</v>
      </c>
      <c r="H6368" t="str">
        <f>IF(COUNTIF(Aktiva_företag[FO-nummer],ostolaskut_2025[[#This Row],[Toimittajan Y-tunnus]])&gt;0, "JA", "NEJ")</f>
        <v>NEJ</v>
      </c>
    </row>
    <row r="6369" spans="1:8" x14ac:dyDescent="0.35">
      <c r="A6369" t="s">
        <v>562</v>
      </c>
      <c r="B6369" t="s">
        <v>563</v>
      </c>
      <c r="C6369" s="1">
        <v>79.680000000000007</v>
      </c>
      <c r="D6369">
        <v>20022025</v>
      </c>
      <c r="E6369">
        <v>4502</v>
      </c>
      <c r="F6369" t="s">
        <v>238</v>
      </c>
      <c r="G6369">
        <v>3021</v>
      </c>
      <c r="H6369" t="str">
        <f>IF(COUNTIF(Aktiva_företag[FO-nummer],ostolaskut_2025[[#This Row],[Toimittajan Y-tunnus]])&gt;0, "JA", "NEJ")</f>
        <v>NEJ</v>
      </c>
    </row>
    <row r="6370" spans="1:8" x14ac:dyDescent="0.35">
      <c r="A6370" t="s">
        <v>562</v>
      </c>
      <c r="B6370" t="s">
        <v>563</v>
      </c>
      <c r="C6370" s="1">
        <v>79.52</v>
      </c>
      <c r="D6370">
        <v>20022025</v>
      </c>
      <c r="E6370">
        <v>4502</v>
      </c>
      <c r="F6370" t="s">
        <v>238</v>
      </c>
      <c r="G6370">
        <v>3041</v>
      </c>
      <c r="H6370" t="str">
        <f>IF(COUNTIF(Aktiva_företag[FO-nummer],ostolaskut_2025[[#This Row],[Toimittajan Y-tunnus]])&gt;0, "JA", "NEJ")</f>
        <v>NEJ</v>
      </c>
    </row>
    <row r="6371" spans="1:8" x14ac:dyDescent="0.35">
      <c r="A6371" t="s">
        <v>562</v>
      </c>
      <c r="B6371" t="s">
        <v>563</v>
      </c>
      <c r="C6371" s="1">
        <v>225.85</v>
      </c>
      <c r="D6371">
        <v>27022025</v>
      </c>
      <c r="E6371">
        <v>4600</v>
      </c>
      <c r="F6371" t="s">
        <v>120</v>
      </c>
      <c r="G6371">
        <v>3551</v>
      </c>
      <c r="H6371" t="str">
        <f>IF(COUNTIF(Aktiva_företag[FO-nummer],ostolaskut_2025[[#This Row],[Toimittajan Y-tunnus]])&gt;0, "JA", "NEJ")</f>
        <v>NEJ</v>
      </c>
    </row>
    <row r="6372" spans="1:8" x14ac:dyDescent="0.35">
      <c r="A6372" t="s">
        <v>562</v>
      </c>
      <c r="B6372" t="s">
        <v>563</v>
      </c>
      <c r="C6372" s="1">
        <v>111.55</v>
      </c>
      <c r="D6372">
        <v>25092025</v>
      </c>
      <c r="E6372">
        <v>4502</v>
      </c>
      <c r="F6372" t="s">
        <v>238</v>
      </c>
      <c r="G6372">
        <v>3021</v>
      </c>
      <c r="H6372" t="str">
        <f>IF(COUNTIF(Aktiva_företag[FO-nummer],ostolaskut_2025[[#This Row],[Toimittajan Y-tunnus]])&gt;0, "JA", "NEJ")</f>
        <v>NEJ</v>
      </c>
    </row>
    <row r="6373" spans="1:8" x14ac:dyDescent="0.35">
      <c r="A6373" t="s">
        <v>562</v>
      </c>
      <c r="B6373" t="s">
        <v>563</v>
      </c>
      <c r="C6373" s="1">
        <v>115.35</v>
      </c>
      <c r="D6373">
        <v>25092025</v>
      </c>
      <c r="E6373">
        <v>4502</v>
      </c>
      <c r="F6373" t="s">
        <v>238</v>
      </c>
      <c r="G6373">
        <v>3052</v>
      </c>
      <c r="H6373" t="str">
        <f>IF(COUNTIF(Aktiva_företag[FO-nummer],ostolaskut_2025[[#This Row],[Toimittajan Y-tunnus]])&gt;0, "JA", "NEJ")</f>
        <v>NEJ</v>
      </c>
    </row>
    <row r="6374" spans="1:8" x14ac:dyDescent="0.35">
      <c r="A6374" t="s">
        <v>562</v>
      </c>
      <c r="B6374" t="s">
        <v>563</v>
      </c>
      <c r="C6374" s="1">
        <v>7.89</v>
      </c>
      <c r="D6374">
        <v>25092025</v>
      </c>
      <c r="E6374">
        <v>4360</v>
      </c>
      <c r="F6374" t="s">
        <v>76</v>
      </c>
      <c r="G6374">
        <v>3021</v>
      </c>
      <c r="H6374" t="str">
        <f>IF(COUNTIF(Aktiva_företag[FO-nummer],ostolaskut_2025[[#This Row],[Toimittajan Y-tunnus]])&gt;0, "JA", "NEJ")</f>
        <v>NEJ</v>
      </c>
    </row>
    <row r="6375" spans="1:8" x14ac:dyDescent="0.35">
      <c r="A6375" t="s">
        <v>562</v>
      </c>
      <c r="B6375" t="s">
        <v>563</v>
      </c>
      <c r="C6375" s="1">
        <v>930.6</v>
      </c>
      <c r="D6375">
        <v>9102025</v>
      </c>
      <c r="E6375">
        <v>4502</v>
      </c>
      <c r="F6375" t="s">
        <v>238</v>
      </c>
      <c r="G6375">
        <v>3021</v>
      </c>
      <c r="H6375" t="str">
        <f>IF(COUNTIF(Aktiva_företag[FO-nummer],ostolaskut_2025[[#This Row],[Toimittajan Y-tunnus]])&gt;0, "JA", "NEJ")</f>
        <v>NEJ</v>
      </c>
    </row>
    <row r="6376" spans="1:8" x14ac:dyDescent="0.35">
      <c r="A6376" t="s">
        <v>562</v>
      </c>
      <c r="B6376" t="s">
        <v>563</v>
      </c>
      <c r="C6376" s="1">
        <v>449.89</v>
      </c>
      <c r="D6376">
        <v>16102025</v>
      </c>
      <c r="E6376">
        <v>4502</v>
      </c>
      <c r="F6376" t="s">
        <v>238</v>
      </c>
      <c r="G6376">
        <v>3052</v>
      </c>
      <c r="H6376" t="str">
        <f>IF(COUNTIF(Aktiva_företag[FO-nummer],ostolaskut_2025[[#This Row],[Toimittajan Y-tunnus]])&gt;0, "JA", "NEJ")</f>
        <v>NEJ</v>
      </c>
    </row>
    <row r="6377" spans="1:8" x14ac:dyDescent="0.35">
      <c r="A6377" t="s">
        <v>562</v>
      </c>
      <c r="B6377" t="s">
        <v>563</v>
      </c>
      <c r="C6377" s="1">
        <v>7.89</v>
      </c>
      <c r="D6377">
        <v>27112025</v>
      </c>
      <c r="E6377">
        <v>4360</v>
      </c>
      <c r="F6377" t="s">
        <v>76</v>
      </c>
      <c r="G6377">
        <v>3021</v>
      </c>
      <c r="H6377" t="str">
        <f>IF(COUNTIF(Aktiva_företag[FO-nummer],ostolaskut_2025[[#This Row],[Toimittajan Y-tunnus]])&gt;0, "JA", "NEJ")</f>
        <v>NEJ</v>
      </c>
    </row>
    <row r="6378" spans="1:8" x14ac:dyDescent="0.35">
      <c r="A6378" t="s">
        <v>562</v>
      </c>
      <c r="B6378" t="s">
        <v>563</v>
      </c>
      <c r="C6378" s="1">
        <v>42.92</v>
      </c>
      <c r="D6378">
        <v>18122025</v>
      </c>
      <c r="E6378">
        <v>4502</v>
      </c>
      <c r="F6378" t="s">
        <v>238</v>
      </c>
      <c r="G6378">
        <v>3021</v>
      </c>
      <c r="H6378" t="str">
        <f>IF(COUNTIF(Aktiva_företag[FO-nummer],ostolaskut_2025[[#This Row],[Toimittajan Y-tunnus]])&gt;0, "JA", "NEJ")</f>
        <v>NEJ</v>
      </c>
    </row>
    <row r="6379" spans="1:8" x14ac:dyDescent="0.35">
      <c r="A6379" t="s">
        <v>1283</v>
      </c>
      <c r="B6379" t="s">
        <v>1284</v>
      </c>
      <c r="C6379" s="1">
        <v>420.65</v>
      </c>
      <c r="D6379">
        <v>3062025</v>
      </c>
      <c r="E6379">
        <v>4470</v>
      </c>
      <c r="F6379" t="s">
        <v>20</v>
      </c>
      <c r="G6379">
        <v>3251</v>
      </c>
      <c r="H6379" t="str">
        <f>IF(COUNTIF(Aktiva_företag[FO-nummer],ostolaskut_2025[[#This Row],[Toimittajan Y-tunnus]])&gt;0, "JA", "NEJ")</f>
        <v>NEJ</v>
      </c>
    </row>
    <row r="6380" spans="1:8" x14ac:dyDescent="0.35">
      <c r="A6380" t="s">
        <v>1283</v>
      </c>
      <c r="B6380" t="s">
        <v>1284</v>
      </c>
      <c r="C6380" s="1">
        <v>527.91</v>
      </c>
      <c r="D6380">
        <v>4062025</v>
      </c>
      <c r="E6380">
        <v>4470</v>
      </c>
      <c r="F6380" t="s">
        <v>20</v>
      </c>
      <c r="G6380">
        <v>3251</v>
      </c>
      <c r="H6380" t="str">
        <f>IF(COUNTIF(Aktiva_företag[FO-nummer],ostolaskut_2025[[#This Row],[Toimittajan Y-tunnus]])&gt;0, "JA", "NEJ")</f>
        <v>NEJ</v>
      </c>
    </row>
    <row r="6381" spans="1:8" x14ac:dyDescent="0.35">
      <c r="A6381" t="s">
        <v>1283</v>
      </c>
      <c r="B6381" t="s">
        <v>1284</v>
      </c>
      <c r="C6381" s="1">
        <v>-420.65</v>
      </c>
      <c r="D6381">
        <v>3062025</v>
      </c>
      <c r="E6381">
        <v>4470</v>
      </c>
      <c r="F6381" t="s">
        <v>20</v>
      </c>
      <c r="G6381">
        <v>3251</v>
      </c>
      <c r="H6381" t="str">
        <f>IF(COUNTIF(Aktiva_företag[FO-nummer],ostolaskut_2025[[#This Row],[Toimittajan Y-tunnus]])&gt;0, "JA", "NEJ")</f>
        <v>NEJ</v>
      </c>
    </row>
    <row r="6382" spans="1:8" x14ac:dyDescent="0.35">
      <c r="A6382" t="s">
        <v>1283</v>
      </c>
      <c r="B6382" t="s">
        <v>1284</v>
      </c>
      <c r="C6382" s="1">
        <v>664.9</v>
      </c>
      <c r="D6382">
        <v>28102025</v>
      </c>
      <c r="E6382">
        <v>4470</v>
      </c>
      <c r="F6382" t="s">
        <v>20</v>
      </c>
      <c r="G6382">
        <v>3251</v>
      </c>
      <c r="H6382" t="str">
        <f>IF(COUNTIF(Aktiva_företag[FO-nummer],ostolaskut_2025[[#This Row],[Toimittajan Y-tunnus]])&gt;0, "JA", "NEJ")</f>
        <v>NEJ</v>
      </c>
    </row>
    <row r="6383" spans="1:8" x14ac:dyDescent="0.35">
      <c r="A6383" t="s">
        <v>388</v>
      </c>
      <c r="B6383" t="s">
        <v>389</v>
      </c>
      <c r="C6383" s="1">
        <v>14.9</v>
      </c>
      <c r="D6383">
        <v>30012025</v>
      </c>
      <c r="E6383">
        <v>4420</v>
      </c>
      <c r="F6383" t="s">
        <v>112</v>
      </c>
      <c r="G6383">
        <v>4701</v>
      </c>
      <c r="H6383" t="str">
        <f>IF(COUNTIF(Aktiva_företag[FO-nummer],ostolaskut_2025[[#This Row],[Toimittajan Y-tunnus]])&gt;0, "JA", "NEJ")</f>
        <v>NEJ</v>
      </c>
    </row>
    <row r="6384" spans="1:8" x14ac:dyDescent="0.35">
      <c r="A6384" t="s">
        <v>388</v>
      </c>
      <c r="B6384" t="s">
        <v>389</v>
      </c>
      <c r="C6384" s="1">
        <v>484.61</v>
      </c>
      <c r="D6384">
        <v>30012025</v>
      </c>
      <c r="E6384">
        <v>4600</v>
      </c>
      <c r="F6384" t="s">
        <v>120</v>
      </c>
      <c r="G6384">
        <v>4701</v>
      </c>
      <c r="H6384" t="str">
        <f>IF(COUNTIF(Aktiva_företag[FO-nummer],ostolaskut_2025[[#This Row],[Toimittajan Y-tunnus]])&gt;0, "JA", "NEJ")</f>
        <v>NEJ</v>
      </c>
    </row>
    <row r="6385" spans="1:8" x14ac:dyDescent="0.35">
      <c r="A6385" t="s">
        <v>388</v>
      </c>
      <c r="B6385" t="s">
        <v>389</v>
      </c>
      <c r="C6385" s="1">
        <v>15.9</v>
      </c>
      <c r="D6385">
        <v>26052025</v>
      </c>
      <c r="E6385">
        <v>4420</v>
      </c>
      <c r="F6385" t="s">
        <v>112</v>
      </c>
      <c r="G6385">
        <v>5352</v>
      </c>
      <c r="H6385" t="str">
        <f>IF(COUNTIF(Aktiva_företag[FO-nummer],ostolaskut_2025[[#This Row],[Toimittajan Y-tunnus]])&gt;0, "JA", "NEJ")</f>
        <v>NEJ</v>
      </c>
    </row>
    <row r="6386" spans="1:8" x14ac:dyDescent="0.35">
      <c r="A6386" t="s">
        <v>388</v>
      </c>
      <c r="B6386" t="s">
        <v>389</v>
      </c>
      <c r="C6386" s="1">
        <v>160.19999999999999</v>
      </c>
      <c r="D6386">
        <v>26052025</v>
      </c>
      <c r="E6386">
        <v>4600</v>
      </c>
      <c r="F6386" t="s">
        <v>120</v>
      </c>
      <c r="G6386">
        <v>5352</v>
      </c>
      <c r="H6386" t="str">
        <f>IF(COUNTIF(Aktiva_företag[FO-nummer],ostolaskut_2025[[#This Row],[Toimittajan Y-tunnus]])&gt;0, "JA", "NEJ")</f>
        <v>NEJ</v>
      </c>
    </row>
    <row r="6387" spans="1:8" x14ac:dyDescent="0.35">
      <c r="A6387" t="s">
        <v>388</v>
      </c>
      <c r="B6387" t="s">
        <v>389</v>
      </c>
      <c r="C6387" s="1">
        <v>286.8</v>
      </c>
      <c r="D6387">
        <v>28052025</v>
      </c>
      <c r="E6387">
        <v>4420</v>
      </c>
      <c r="F6387" t="s">
        <v>112</v>
      </c>
      <c r="G6387">
        <v>4601</v>
      </c>
      <c r="H6387" t="str">
        <f>IF(COUNTIF(Aktiva_företag[FO-nummer],ostolaskut_2025[[#This Row],[Toimittajan Y-tunnus]])&gt;0, "JA", "NEJ")</f>
        <v>NEJ</v>
      </c>
    </row>
    <row r="6388" spans="1:8" x14ac:dyDescent="0.35">
      <c r="A6388" t="s">
        <v>388</v>
      </c>
      <c r="B6388" t="s">
        <v>389</v>
      </c>
      <c r="C6388" s="1">
        <v>15.9</v>
      </c>
      <c r="D6388">
        <v>30062025</v>
      </c>
      <c r="E6388">
        <v>4420</v>
      </c>
      <c r="F6388" t="s">
        <v>112</v>
      </c>
      <c r="G6388">
        <v>4601</v>
      </c>
      <c r="H6388" t="str">
        <f>IF(COUNTIF(Aktiva_företag[FO-nummer],ostolaskut_2025[[#This Row],[Toimittajan Y-tunnus]])&gt;0, "JA", "NEJ")</f>
        <v>NEJ</v>
      </c>
    </row>
    <row r="6389" spans="1:8" x14ac:dyDescent="0.35">
      <c r="A6389" t="s">
        <v>388</v>
      </c>
      <c r="B6389" t="s">
        <v>389</v>
      </c>
      <c r="C6389" s="1">
        <v>258.52</v>
      </c>
      <c r="D6389">
        <v>30062025</v>
      </c>
      <c r="E6389">
        <v>4600</v>
      </c>
      <c r="F6389" t="s">
        <v>120</v>
      </c>
      <c r="G6389">
        <v>4601</v>
      </c>
      <c r="H6389" t="str">
        <f>IF(COUNTIF(Aktiva_företag[FO-nummer],ostolaskut_2025[[#This Row],[Toimittajan Y-tunnus]])&gt;0, "JA", "NEJ")</f>
        <v>NEJ</v>
      </c>
    </row>
    <row r="6390" spans="1:8" x14ac:dyDescent="0.35">
      <c r="A6390" t="s">
        <v>388</v>
      </c>
      <c r="B6390" t="s">
        <v>389</v>
      </c>
      <c r="C6390" s="1">
        <v>175.08</v>
      </c>
      <c r="D6390">
        <v>27082025</v>
      </c>
      <c r="E6390">
        <v>4560</v>
      </c>
      <c r="F6390" t="s">
        <v>90</v>
      </c>
      <c r="G6390">
        <v>4601</v>
      </c>
      <c r="H6390" t="str">
        <f>IF(COUNTIF(Aktiva_företag[FO-nummer],ostolaskut_2025[[#This Row],[Toimittajan Y-tunnus]])&gt;0, "JA", "NEJ")</f>
        <v>NEJ</v>
      </c>
    </row>
    <row r="6391" spans="1:8" x14ac:dyDescent="0.35">
      <c r="A6391" t="s">
        <v>388</v>
      </c>
      <c r="B6391" t="s">
        <v>389</v>
      </c>
      <c r="C6391" s="1">
        <v>15.9</v>
      </c>
      <c r="D6391">
        <v>27082025</v>
      </c>
      <c r="E6391">
        <v>4420</v>
      </c>
      <c r="F6391" t="s">
        <v>112</v>
      </c>
      <c r="G6391">
        <v>4601</v>
      </c>
      <c r="H6391" t="str">
        <f>IF(COUNTIF(Aktiva_företag[FO-nummer],ostolaskut_2025[[#This Row],[Toimittajan Y-tunnus]])&gt;0, "JA", "NEJ")</f>
        <v>NEJ</v>
      </c>
    </row>
    <row r="6392" spans="1:8" x14ac:dyDescent="0.35">
      <c r="A6392" t="s">
        <v>388</v>
      </c>
      <c r="B6392" t="s">
        <v>389</v>
      </c>
      <c r="C6392" s="1">
        <v>56.71</v>
      </c>
      <c r="D6392">
        <v>27102025</v>
      </c>
      <c r="E6392">
        <v>4600</v>
      </c>
      <c r="F6392" t="s">
        <v>120</v>
      </c>
      <c r="G6392">
        <v>4601</v>
      </c>
      <c r="H6392" t="str">
        <f>IF(COUNTIF(Aktiva_företag[FO-nummer],ostolaskut_2025[[#This Row],[Toimittajan Y-tunnus]])&gt;0, "JA", "NEJ")</f>
        <v>NEJ</v>
      </c>
    </row>
    <row r="6393" spans="1:8" x14ac:dyDescent="0.35">
      <c r="A6393" t="s">
        <v>388</v>
      </c>
      <c r="B6393" t="s">
        <v>389</v>
      </c>
      <c r="C6393" s="1">
        <v>15.9</v>
      </c>
      <c r="D6393">
        <v>27102025</v>
      </c>
      <c r="E6393">
        <v>4420</v>
      </c>
      <c r="F6393" t="s">
        <v>112</v>
      </c>
      <c r="G6393">
        <v>4601</v>
      </c>
      <c r="H6393" t="str">
        <f>IF(COUNTIF(Aktiva_företag[FO-nummer],ostolaskut_2025[[#This Row],[Toimittajan Y-tunnus]])&gt;0, "JA", "NEJ")</f>
        <v>NEJ</v>
      </c>
    </row>
    <row r="6394" spans="1:8" x14ac:dyDescent="0.35">
      <c r="A6394" t="s">
        <v>388</v>
      </c>
      <c r="B6394" t="s">
        <v>389</v>
      </c>
      <c r="C6394" s="1">
        <v>7.97</v>
      </c>
      <c r="D6394">
        <v>27102025</v>
      </c>
      <c r="E6394">
        <v>4600</v>
      </c>
      <c r="F6394" t="s">
        <v>120</v>
      </c>
      <c r="G6394">
        <v>4601</v>
      </c>
      <c r="H6394" t="str">
        <f>IF(COUNTIF(Aktiva_företag[FO-nummer],ostolaskut_2025[[#This Row],[Toimittajan Y-tunnus]])&gt;0, "JA", "NEJ")</f>
        <v>NEJ</v>
      </c>
    </row>
    <row r="6395" spans="1:8" x14ac:dyDescent="0.35">
      <c r="A6395" t="s">
        <v>1501</v>
      </c>
      <c r="B6395" t="s">
        <v>1502</v>
      </c>
      <c r="C6395" s="1">
        <v>108</v>
      </c>
      <c r="D6395">
        <v>3092025</v>
      </c>
      <c r="E6395">
        <v>4501</v>
      </c>
      <c r="F6395" t="s">
        <v>214</v>
      </c>
      <c r="G6395">
        <v>3051</v>
      </c>
      <c r="H6395" t="str">
        <f>IF(COUNTIF(Aktiva_företag[FO-nummer],ostolaskut_2025[[#This Row],[Toimittajan Y-tunnus]])&gt;0, "JA", "NEJ")</f>
        <v>NEJ</v>
      </c>
    </row>
    <row r="6396" spans="1:8" x14ac:dyDescent="0.35">
      <c r="A6396" t="s">
        <v>1501</v>
      </c>
      <c r="B6396" t="s">
        <v>1502</v>
      </c>
      <c r="C6396" s="1">
        <v>108</v>
      </c>
      <c r="D6396">
        <v>3092025</v>
      </c>
      <c r="E6396">
        <v>4501</v>
      </c>
      <c r="F6396" t="s">
        <v>214</v>
      </c>
      <c r="G6396">
        <v>3051</v>
      </c>
      <c r="H6396" t="str">
        <f>IF(COUNTIF(Aktiva_företag[FO-nummer],ostolaskut_2025[[#This Row],[Toimittajan Y-tunnus]])&gt;0, "JA", "NEJ")</f>
        <v>NEJ</v>
      </c>
    </row>
    <row r="6397" spans="1:8" x14ac:dyDescent="0.35">
      <c r="A6397" t="s">
        <v>1501</v>
      </c>
      <c r="B6397" t="s">
        <v>1502</v>
      </c>
      <c r="C6397" s="1">
        <v>108</v>
      </c>
      <c r="D6397">
        <v>3092025</v>
      </c>
      <c r="E6397">
        <v>4501</v>
      </c>
      <c r="F6397" t="s">
        <v>214</v>
      </c>
      <c r="G6397">
        <v>3101</v>
      </c>
      <c r="H6397" t="str">
        <f>IF(COUNTIF(Aktiva_företag[FO-nummer],ostolaskut_2025[[#This Row],[Toimittajan Y-tunnus]])&gt;0, "JA", "NEJ")</f>
        <v>NEJ</v>
      </c>
    </row>
    <row r="6398" spans="1:8" x14ac:dyDescent="0.35">
      <c r="A6398" t="s">
        <v>1501</v>
      </c>
      <c r="B6398" t="s">
        <v>1502</v>
      </c>
      <c r="C6398" s="1">
        <v>35.33</v>
      </c>
      <c r="D6398">
        <v>12092025</v>
      </c>
      <c r="E6398">
        <v>4501</v>
      </c>
      <c r="F6398" t="s">
        <v>214</v>
      </c>
      <c r="G6398">
        <v>3051</v>
      </c>
      <c r="H6398" t="str">
        <f>IF(COUNTIF(Aktiva_företag[FO-nummer],ostolaskut_2025[[#This Row],[Toimittajan Y-tunnus]])&gt;0, "JA", "NEJ")</f>
        <v>NEJ</v>
      </c>
    </row>
    <row r="6399" spans="1:8" x14ac:dyDescent="0.35">
      <c r="A6399" t="s">
        <v>1501</v>
      </c>
      <c r="B6399" t="s">
        <v>1502</v>
      </c>
      <c r="C6399" s="1">
        <v>35.340000000000003</v>
      </c>
      <c r="D6399">
        <v>12092025</v>
      </c>
      <c r="E6399">
        <v>4501</v>
      </c>
      <c r="F6399" t="s">
        <v>214</v>
      </c>
      <c r="G6399">
        <v>3101</v>
      </c>
      <c r="H6399" t="str">
        <f>IF(COUNTIF(Aktiva_företag[FO-nummer],ostolaskut_2025[[#This Row],[Toimittajan Y-tunnus]])&gt;0, "JA", "NEJ")</f>
        <v>NEJ</v>
      </c>
    </row>
    <row r="6400" spans="1:8" x14ac:dyDescent="0.35">
      <c r="A6400" t="s">
        <v>1501</v>
      </c>
      <c r="B6400" t="s">
        <v>1502</v>
      </c>
      <c r="C6400" s="1">
        <v>35.33</v>
      </c>
      <c r="D6400">
        <v>12092025</v>
      </c>
      <c r="E6400">
        <v>4501</v>
      </c>
      <c r="F6400" t="s">
        <v>214</v>
      </c>
      <c r="G6400">
        <v>3051</v>
      </c>
      <c r="H6400" t="str">
        <f>IF(COUNTIF(Aktiva_företag[FO-nummer],ostolaskut_2025[[#This Row],[Toimittajan Y-tunnus]])&gt;0, "JA", "NEJ")</f>
        <v>NEJ</v>
      </c>
    </row>
    <row r="6401" spans="1:8" x14ac:dyDescent="0.35">
      <c r="A6401" t="s">
        <v>1659</v>
      </c>
      <c r="B6401" t="s">
        <v>1660</v>
      </c>
      <c r="C6401" s="1">
        <v>400</v>
      </c>
      <c r="D6401">
        <v>22102025</v>
      </c>
      <c r="E6401">
        <v>4470</v>
      </c>
      <c r="F6401" t="s">
        <v>20</v>
      </c>
      <c r="G6401">
        <v>5551</v>
      </c>
      <c r="H6401" t="str">
        <f>IF(COUNTIF(Aktiva_företag[FO-nummer],ostolaskut_2025[[#This Row],[Toimittajan Y-tunnus]])&gt;0, "JA", "NEJ")</f>
        <v>NEJ</v>
      </c>
    </row>
    <row r="6402" spans="1:8" x14ac:dyDescent="0.35">
      <c r="A6402" t="s">
        <v>1634</v>
      </c>
      <c r="B6402" t="s">
        <v>1635</v>
      </c>
      <c r="C6402" s="1">
        <v>16450</v>
      </c>
      <c r="D6402">
        <v>15102025</v>
      </c>
      <c r="E6402">
        <v>1130</v>
      </c>
      <c r="F6402" t="s">
        <v>376</v>
      </c>
      <c r="G6402">
        <v>4601</v>
      </c>
      <c r="H6402" t="str">
        <f>IF(COUNTIF(Aktiva_företag[FO-nummer],ostolaskut_2025[[#This Row],[Toimittajan Y-tunnus]])&gt;0, "JA", "NEJ")</f>
        <v>NEJ</v>
      </c>
    </row>
    <row r="6403" spans="1:8" x14ac:dyDescent="0.35">
      <c r="A6403" t="s">
        <v>1634</v>
      </c>
      <c r="B6403" t="s">
        <v>1635</v>
      </c>
      <c r="C6403" s="1">
        <v>24000</v>
      </c>
      <c r="D6403">
        <v>3112025</v>
      </c>
      <c r="E6403">
        <v>1130</v>
      </c>
      <c r="F6403" t="s">
        <v>376</v>
      </c>
      <c r="G6403">
        <v>4601</v>
      </c>
      <c r="H6403" t="str">
        <f>IF(COUNTIF(Aktiva_företag[FO-nummer],ostolaskut_2025[[#This Row],[Toimittajan Y-tunnus]])&gt;0, "JA", "NEJ")</f>
        <v>NEJ</v>
      </c>
    </row>
    <row r="6404" spans="1:8" x14ac:dyDescent="0.35">
      <c r="A6404" t="s">
        <v>1634</v>
      </c>
      <c r="B6404" t="s">
        <v>1635</v>
      </c>
      <c r="C6404" s="1">
        <v>60000</v>
      </c>
      <c r="D6404">
        <v>19112025</v>
      </c>
      <c r="E6404">
        <v>1130</v>
      </c>
      <c r="F6404" t="s">
        <v>376</v>
      </c>
      <c r="G6404">
        <v>4601</v>
      </c>
      <c r="H6404" t="str">
        <f>IF(COUNTIF(Aktiva_företag[FO-nummer],ostolaskut_2025[[#This Row],[Toimittajan Y-tunnus]])&gt;0, "JA", "NEJ")</f>
        <v>NEJ</v>
      </c>
    </row>
    <row r="6405" spans="1:8" x14ac:dyDescent="0.35">
      <c r="A6405" t="s">
        <v>1634</v>
      </c>
      <c r="B6405" t="s">
        <v>1635</v>
      </c>
      <c r="C6405" s="1">
        <v>70000</v>
      </c>
      <c r="D6405">
        <v>4122025</v>
      </c>
      <c r="E6405">
        <v>1130</v>
      </c>
      <c r="F6405" t="s">
        <v>376</v>
      </c>
      <c r="G6405">
        <v>4601</v>
      </c>
      <c r="H6405" t="str">
        <f>IF(COUNTIF(Aktiva_företag[FO-nummer],ostolaskut_2025[[#This Row],[Toimittajan Y-tunnus]])&gt;0, "JA", "NEJ")</f>
        <v>NEJ</v>
      </c>
    </row>
    <row r="6406" spans="1:8" x14ac:dyDescent="0.35">
      <c r="A6406" t="s">
        <v>1634</v>
      </c>
      <c r="B6406" t="s">
        <v>1635</v>
      </c>
      <c r="C6406" s="1">
        <v>33000</v>
      </c>
      <c r="D6406">
        <v>17122025</v>
      </c>
      <c r="E6406">
        <v>1130</v>
      </c>
      <c r="F6406" t="s">
        <v>376</v>
      </c>
      <c r="G6406">
        <v>4601</v>
      </c>
      <c r="H6406" t="str">
        <f>IF(COUNTIF(Aktiva_företag[FO-nummer],ostolaskut_2025[[#This Row],[Toimittajan Y-tunnus]])&gt;0, "JA", "NEJ")</f>
        <v>NEJ</v>
      </c>
    </row>
    <row r="6407" spans="1:8" x14ac:dyDescent="0.35">
      <c r="A6407" t="s">
        <v>827</v>
      </c>
      <c r="B6407" t="s">
        <v>828</v>
      </c>
      <c r="C6407" s="1">
        <v>3504.76</v>
      </c>
      <c r="D6407">
        <v>17032025</v>
      </c>
      <c r="E6407">
        <v>4465</v>
      </c>
      <c r="F6407" t="s">
        <v>629</v>
      </c>
      <c r="G6407">
        <v>1101</v>
      </c>
      <c r="H6407" t="str">
        <f>IF(COUNTIF(Aktiva_företag[FO-nummer],ostolaskut_2025[[#This Row],[Toimittajan Y-tunnus]])&gt;0, "JA", "NEJ")</f>
        <v>NEJ</v>
      </c>
    </row>
    <row r="6408" spans="1:8" x14ac:dyDescent="0.35">
      <c r="A6408" t="s">
        <v>827</v>
      </c>
      <c r="B6408" t="s">
        <v>828</v>
      </c>
      <c r="C6408" s="1">
        <v>1642.75</v>
      </c>
      <c r="D6408">
        <v>17032025</v>
      </c>
      <c r="E6408">
        <v>4601</v>
      </c>
      <c r="F6408" t="s">
        <v>132</v>
      </c>
      <c r="G6408">
        <v>5551</v>
      </c>
      <c r="H6408" t="str">
        <f>IF(COUNTIF(Aktiva_företag[FO-nummer],ostolaskut_2025[[#This Row],[Toimittajan Y-tunnus]])&gt;0, "JA", "NEJ")</f>
        <v>NEJ</v>
      </c>
    </row>
    <row r="6409" spans="1:8" x14ac:dyDescent="0.35">
      <c r="A6409" t="s">
        <v>827</v>
      </c>
      <c r="B6409" t="s">
        <v>828</v>
      </c>
      <c r="C6409" s="1">
        <v>487.51</v>
      </c>
      <c r="D6409">
        <v>22092025</v>
      </c>
      <c r="E6409">
        <v>4600</v>
      </c>
      <c r="F6409" t="s">
        <v>120</v>
      </c>
      <c r="G6409">
        <v>5551</v>
      </c>
      <c r="H6409" t="str">
        <f>IF(COUNTIF(Aktiva_företag[FO-nummer],ostolaskut_2025[[#This Row],[Toimittajan Y-tunnus]])&gt;0, "JA", "NEJ")</f>
        <v>NEJ</v>
      </c>
    </row>
    <row r="6410" spans="1:8" x14ac:dyDescent="0.35">
      <c r="A6410" t="s">
        <v>827</v>
      </c>
      <c r="B6410" t="s">
        <v>828</v>
      </c>
      <c r="C6410" s="1">
        <v>571.99</v>
      </c>
      <c r="D6410">
        <v>27102025</v>
      </c>
      <c r="E6410">
        <v>4465</v>
      </c>
      <c r="F6410" t="s">
        <v>629</v>
      </c>
      <c r="G6410">
        <v>5501</v>
      </c>
      <c r="H6410" t="str">
        <f>IF(COUNTIF(Aktiva_företag[FO-nummer],ostolaskut_2025[[#This Row],[Toimittajan Y-tunnus]])&gt;0, "JA", "NEJ")</f>
        <v>NEJ</v>
      </c>
    </row>
    <row r="6411" spans="1:8" x14ac:dyDescent="0.35">
      <c r="A6411" t="s">
        <v>1177</v>
      </c>
      <c r="B6411" t="s">
        <v>1178</v>
      </c>
      <c r="C6411" s="1">
        <v>5984.8</v>
      </c>
      <c r="D6411">
        <v>19052025</v>
      </c>
      <c r="E6411">
        <v>4305</v>
      </c>
      <c r="F6411" t="s">
        <v>17</v>
      </c>
      <c r="G6411">
        <v>3901</v>
      </c>
      <c r="H6411" t="str">
        <f>IF(COUNTIF(Aktiva_företag[FO-nummer],ostolaskut_2025[[#This Row],[Toimittajan Y-tunnus]])&gt;0, "JA", "NEJ")</f>
        <v>NEJ</v>
      </c>
    </row>
    <row r="6412" spans="1:8" x14ac:dyDescent="0.35">
      <c r="A6412" t="s">
        <v>1099</v>
      </c>
      <c r="B6412" t="s">
        <v>1100</v>
      </c>
      <c r="C6412" s="1">
        <v>109.6</v>
      </c>
      <c r="D6412">
        <v>24042025</v>
      </c>
      <c r="E6412">
        <v>4511</v>
      </c>
      <c r="F6412" t="s">
        <v>129</v>
      </c>
      <c r="G6412">
        <v>3051</v>
      </c>
      <c r="H6412" t="str">
        <f>IF(COUNTIF(Aktiva_företag[FO-nummer],ostolaskut_2025[[#This Row],[Toimittajan Y-tunnus]])&gt;0, "JA", "NEJ")</f>
        <v>NEJ</v>
      </c>
    </row>
    <row r="6413" spans="1:8" x14ac:dyDescent="0.35">
      <c r="A6413" t="s">
        <v>1099</v>
      </c>
      <c r="B6413" t="s">
        <v>1100</v>
      </c>
      <c r="C6413" s="1">
        <v>104.72</v>
      </c>
      <c r="D6413">
        <v>24042025</v>
      </c>
      <c r="E6413">
        <v>4511</v>
      </c>
      <c r="F6413" t="s">
        <v>129</v>
      </c>
      <c r="G6413">
        <v>3051</v>
      </c>
      <c r="H6413" t="str">
        <f>IF(COUNTIF(Aktiva_företag[FO-nummer],ostolaskut_2025[[#This Row],[Toimittajan Y-tunnus]])&gt;0, "JA", "NEJ")</f>
        <v>NEJ</v>
      </c>
    </row>
    <row r="6414" spans="1:8" x14ac:dyDescent="0.35">
      <c r="A6414" t="s">
        <v>1721</v>
      </c>
      <c r="B6414" t="s">
        <v>1722</v>
      </c>
      <c r="C6414" s="1">
        <v>337.72</v>
      </c>
      <c r="D6414">
        <v>8112025</v>
      </c>
      <c r="E6414">
        <v>4470</v>
      </c>
      <c r="F6414" t="s">
        <v>20</v>
      </c>
      <c r="G6414">
        <v>5501</v>
      </c>
      <c r="H6414" t="str">
        <f>IF(COUNTIF(Aktiva_företag[FO-nummer],ostolaskut_2025[[#This Row],[Toimittajan Y-tunnus]])&gt;0, "JA", "NEJ")</f>
        <v>NEJ</v>
      </c>
    </row>
    <row r="6415" spans="1:8" x14ac:dyDescent="0.35">
      <c r="A6415" t="s">
        <v>632</v>
      </c>
      <c r="B6415" t="s">
        <v>633</v>
      </c>
      <c r="C6415" s="1">
        <v>72.19</v>
      </c>
      <c r="D6415">
        <v>13022025</v>
      </c>
      <c r="E6415">
        <v>4600</v>
      </c>
      <c r="F6415" t="s">
        <v>120</v>
      </c>
      <c r="G6415">
        <v>5352</v>
      </c>
      <c r="H6415" t="str">
        <f>IF(COUNTIF(Aktiva_företag[FO-nummer],ostolaskut_2025[[#This Row],[Toimittajan Y-tunnus]])&gt;0, "JA", "NEJ")</f>
        <v>NEJ</v>
      </c>
    </row>
    <row r="6416" spans="1:8" x14ac:dyDescent="0.35">
      <c r="A6416" t="s">
        <v>632</v>
      </c>
      <c r="B6416" t="s">
        <v>633</v>
      </c>
      <c r="C6416" s="1">
        <v>15</v>
      </c>
      <c r="D6416">
        <v>13022025</v>
      </c>
      <c r="E6416">
        <v>4360</v>
      </c>
      <c r="F6416" t="s">
        <v>76</v>
      </c>
      <c r="G6416">
        <v>5352</v>
      </c>
      <c r="H6416" t="str">
        <f>IF(COUNTIF(Aktiva_företag[FO-nummer],ostolaskut_2025[[#This Row],[Toimittajan Y-tunnus]])&gt;0, "JA", "NEJ")</f>
        <v>NEJ</v>
      </c>
    </row>
    <row r="6417" spans="1:8" x14ac:dyDescent="0.35">
      <c r="A6417" t="s">
        <v>632</v>
      </c>
      <c r="B6417" t="s">
        <v>633</v>
      </c>
      <c r="C6417" s="1">
        <v>498.95</v>
      </c>
      <c r="D6417">
        <v>20052025</v>
      </c>
      <c r="E6417">
        <v>4390</v>
      </c>
      <c r="F6417" t="s">
        <v>140</v>
      </c>
      <c r="G6417">
        <v>3551</v>
      </c>
      <c r="H6417" t="str">
        <f>IF(COUNTIF(Aktiva_företag[FO-nummer],ostolaskut_2025[[#This Row],[Toimittajan Y-tunnus]])&gt;0, "JA", "NEJ")</f>
        <v>NEJ</v>
      </c>
    </row>
    <row r="6418" spans="1:8" x14ac:dyDescent="0.35">
      <c r="A6418" t="s">
        <v>632</v>
      </c>
      <c r="B6418" t="s">
        <v>633</v>
      </c>
      <c r="C6418" s="1">
        <v>25041</v>
      </c>
      <c r="D6418">
        <v>13062025</v>
      </c>
      <c r="E6418">
        <v>1130</v>
      </c>
      <c r="F6418" t="s">
        <v>376</v>
      </c>
      <c r="G6418">
        <v>4601</v>
      </c>
      <c r="H6418" t="str">
        <f>IF(COUNTIF(Aktiva_företag[FO-nummer],ostolaskut_2025[[#This Row],[Toimittajan Y-tunnus]])&gt;0, "JA", "NEJ")</f>
        <v>NEJ</v>
      </c>
    </row>
    <row r="6419" spans="1:8" x14ac:dyDescent="0.35">
      <c r="A6419" t="s">
        <v>632</v>
      </c>
      <c r="B6419" t="s">
        <v>633</v>
      </c>
      <c r="C6419" s="1">
        <v>15.94</v>
      </c>
      <c r="D6419">
        <v>9102025</v>
      </c>
      <c r="E6419">
        <v>4360</v>
      </c>
      <c r="F6419" t="s">
        <v>76</v>
      </c>
      <c r="G6419">
        <v>4601</v>
      </c>
      <c r="H6419" t="str">
        <f>IF(COUNTIF(Aktiva_företag[FO-nummer],ostolaskut_2025[[#This Row],[Toimittajan Y-tunnus]])&gt;0, "JA", "NEJ")</f>
        <v>NEJ</v>
      </c>
    </row>
    <row r="6420" spans="1:8" x14ac:dyDescent="0.35">
      <c r="A6420" t="s">
        <v>632</v>
      </c>
      <c r="B6420" t="s">
        <v>633</v>
      </c>
      <c r="C6420" s="1">
        <v>628.1</v>
      </c>
      <c r="D6420">
        <v>9102025</v>
      </c>
      <c r="E6420">
        <v>4600</v>
      </c>
      <c r="F6420" t="s">
        <v>120</v>
      </c>
      <c r="G6420">
        <v>4601</v>
      </c>
      <c r="H6420" t="str">
        <f>IF(COUNTIF(Aktiva_företag[FO-nummer],ostolaskut_2025[[#This Row],[Toimittajan Y-tunnus]])&gt;0, "JA", "NEJ")</f>
        <v>NEJ</v>
      </c>
    </row>
    <row r="6421" spans="1:8" x14ac:dyDescent="0.35">
      <c r="A6421" t="s">
        <v>1145</v>
      </c>
      <c r="B6421" t="s">
        <v>1146</v>
      </c>
      <c r="C6421" s="1">
        <v>64.52</v>
      </c>
      <c r="D6421">
        <v>15052025</v>
      </c>
      <c r="E6421">
        <v>4440</v>
      </c>
      <c r="F6421" t="s">
        <v>108</v>
      </c>
      <c r="G6421">
        <v>5501</v>
      </c>
      <c r="H6421" t="str">
        <f>IF(COUNTIF(Aktiva_företag[FO-nummer],ostolaskut_2025[[#This Row],[Toimittajan Y-tunnus]])&gt;0, "JA", "NEJ")</f>
        <v>NEJ</v>
      </c>
    </row>
    <row r="6422" spans="1:8" x14ac:dyDescent="0.35">
      <c r="A6422" t="s">
        <v>1145</v>
      </c>
      <c r="B6422" t="s">
        <v>1146</v>
      </c>
      <c r="C6422" s="1">
        <v>129.04</v>
      </c>
      <c r="D6422">
        <v>14102025</v>
      </c>
      <c r="E6422">
        <v>4440</v>
      </c>
      <c r="F6422" t="s">
        <v>108</v>
      </c>
      <c r="G6422">
        <v>1101</v>
      </c>
      <c r="H6422" t="str">
        <f>IF(COUNTIF(Aktiva_företag[FO-nummer],ostolaskut_2025[[#This Row],[Toimittajan Y-tunnus]])&gt;0, "JA", "NEJ")</f>
        <v>NEJ</v>
      </c>
    </row>
    <row r="6423" spans="1:8" x14ac:dyDescent="0.35">
      <c r="A6423" t="s">
        <v>1495</v>
      </c>
      <c r="B6423" t="s">
        <v>1496</v>
      </c>
      <c r="C6423" s="1">
        <v>1422</v>
      </c>
      <c r="D6423">
        <v>1092025</v>
      </c>
      <c r="E6423">
        <v>4460</v>
      </c>
      <c r="F6423" t="s">
        <v>73</v>
      </c>
      <c r="G6423">
        <v>3051</v>
      </c>
      <c r="H6423" t="str">
        <f>IF(COUNTIF(Aktiva_företag[FO-nummer],ostolaskut_2025[[#This Row],[Toimittajan Y-tunnus]])&gt;0, "JA", "NEJ")</f>
        <v>NEJ</v>
      </c>
    </row>
    <row r="6424" spans="1:8" x14ac:dyDescent="0.35">
      <c r="A6424" t="s">
        <v>1667</v>
      </c>
      <c r="B6424" t="s">
        <v>1668</v>
      </c>
      <c r="C6424" s="1">
        <v>125</v>
      </c>
      <c r="D6424">
        <v>22102025</v>
      </c>
      <c r="E6424">
        <v>4440</v>
      </c>
      <c r="F6424" t="s">
        <v>108</v>
      </c>
      <c r="G6424">
        <v>1101</v>
      </c>
      <c r="H6424" t="str">
        <f>IF(COUNTIF(Aktiva_företag[FO-nummer],ostolaskut_2025[[#This Row],[Toimittajan Y-tunnus]])&gt;0, "JA", "NEJ")</f>
        <v>NEJ</v>
      </c>
    </row>
    <row r="6425" spans="1:8" x14ac:dyDescent="0.35">
      <c r="A6425" t="s">
        <v>1253</v>
      </c>
      <c r="B6425" t="s">
        <v>1254</v>
      </c>
      <c r="C6425" s="1">
        <v>285.37</v>
      </c>
      <c r="D6425">
        <v>31052025</v>
      </c>
      <c r="E6425">
        <v>4410</v>
      </c>
      <c r="F6425" t="s">
        <v>27</v>
      </c>
      <c r="G6425">
        <v>1101</v>
      </c>
      <c r="H6425" t="str">
        <f>IF(COUNTIF(Aktiva_företag[FO-nummer],ostolaskut_2025[[#This Row],[Toimittajan Y-tunnus]])&gt;0, "JA", "NEJ")</f>
        <v>NEJ</v>
      </c>
    </row>
    <row r="6426" spans="1:8" x14ac:dyDescent="0.35">
      <c r="A6426" t="s">
        <v>1253</v>
      </c>
      <c r="B6426" t="s">
        <v>1254</v>
      </c>
      <c r="C6426" s="1">
        <v>268.52999999999997</v>
      </c>
      <c r="D6426">
        <v>23062025</v>
      </c>
      <c r="E6426">
        <v>4410</v>
      </c>
      <c r="F6426" t="s">
        <v>27</v>
      </c>
      <c r="G6426">
        <v>1101</v>
      </c>
      <c r="H6426" t="str">
        <f>IF(COUNTIF(Aktiva_företag[FO-nummer],ostolaskut_2025[[#This Row],[Toimittajan Y-tunnus]])&gt;0, "JA", "NEJ")</f>
        <v>NEJ</v>
      </c>
    </row>
    <row r="6427" spans="1:8" x14ac:dyDescent="0.35">
      <c r="A6427" t="s">
        <v>358</v>
      </c>
      <c r="B6427" t="s">
        <v>359</v>
      </c>
      <c r="C6427" s="1">
        <v>7972.1</v>
      </c>
      <c r="D6427">
        <v>24012025</v>
      </c>
      <c r="E6427">
        <v>4301</v>
      </c>
      <c r="F6427" t="s">
        <v>360</v>
      </c>
      <c r="G6427">
        <v>3051</v>
      </c>
      <c r="H6427" t="str">
        <f>IF(COUNTIF(Aktiva_företag[FO-nummer],ostolaskut_2025[[#This Row],[Toimittajan Y-tunnus]])&gt;0, "JA", "NEJ")</f>
        <v>NEJ</v>
      </c>
    </row>
    <row r="6428" spans="1:8" x14ac:dyDescent="0.35">
      <c r="A6428" t="s">
        <v>358</v>
      </c>
      <c r="B6428" t="s">
        <v>359</v>
      </c>
      <c r="C6428" s="1">
        <v>5261.66</v>
      </c>
      <c r="D6428">
        <v>31122025</v>
      </c>
      <c r="E6428">
        <v>4301</v>
      </c>
      <c r="F6428" t="s">
        <v>360</v>
      </c>
      <c r="G6428">
        <v>3051</v>
      </c>
      <c r="H6428" t="str">
        <f>IF(COUNTIF(Aktiva_företag[FO-nummer],ostolaskut_2025[[#This Row],[Toimittajan Y-tunnus]])&gt;0, "JA", "NEJ")</f>
        <v>NEJ</v>
      </c>
    </row>
    <row r="6429" spans="1:8" x14ac:dyDescent="0.35">
      <c r="A6429" t="s">
        <v>273</v>
      </c>
      <c r="B6429" t="s">
        <v>274</v>
      </c>
      <c r="C6429" s="1">
        <v>170.61</v>
      </c>
      <c r="D6429">
        <v>17012025</v>
      </c>
      <c r="E6429">
        <v>4390</v>
      </c>
      <c r="F6429" t="s">
        <v>140</v>
      </c>
      <c r="G6429">
        <v>5352</v>
      </c>
      <c r="H6429" t="str">
        <f>IF(COUNTIF(Aktiva_företag[FO-nummer],ostolaskut_2025[[#This Row],[Toimittajan Y-tunnus]])&gt;0, "JA", "NEJ")</f>
        <v>NEJ</v>
      </c>
    </row>
    <row r="6430" spans="1:8" x14ac:dyDescent="0.35">
      <c r="A6430" t="s">
        <v>273</v>
      </c>
      <c r="B6430" t="s">
        <v>274</v>
      </c>
      <c r="C6430" s="1">
        <v>3063.74</v>
      </c>
      <c r="D6430">
        <v>17012025</v>
      </c>
      <c r="E6430">
        <v>4600</v>
      </c>
      <c r="F6430" t="s">
        <v>120</v>
      </c>
      <c r="G6430">
        <v>5352</v>
      </c>
      <c r="H6430" t="str">
        <f>IF(COUNTIF(Aktiva_företag[FO-nummer],ostolaskut_2025[[#This Row],[Toimittajan Y-tunnus]])&gt;0, "JA", "NEJ")</f>
        <v>NEJ</v>
      </c>
    </row>
    <row r="6431" spans="1:8" x14ac:dyDescent="0.35">
      <c r="A6431" t="s">
        <v>273</v>
      </c>
      <c r="B6431" t="s">
        <v>274</v>
      </c>
      <c r="C6431" s="1">
        <v>62.07</v>
      </c>
      <c r="D6431">
        <v>17012025</v>
      </c>
      <c r="E6431">
        <v>4390</v>
      </c>
      <c r="F6431" t="s">
        <v>140</v>
      </c>
      <c r="G6431">
        <v>5352</v>
      </c>
      <c r="H6431" t="str">
        <f>IF(COUNTIF(Aktiva_företag[FO-nummer],ostolaskut_2025[[#This Row],[Toimittajan Y-tunnus]])&gt;0, "JA", "NEJ")</f>
        <v>NEJ</v>
      </c>
    </row>
    <row r="6432" spans="1:8" x14ac:dyDescent="0.35">
      <c r="A6432" t="s">
        <v>273</v>
      </c>
      <c r="B6432" t="s">
        <v>274</v>
      </c>
      <c r="C6432" s="1">
        <v>306.60000000000002</v>
      </c>
      <c r="D6432">
        <v>17012025</v>
      </c>
      <c r="E6432">
        <v>4600</v>
      </c>
      <c r="F6432" t="s">
        <v>120</v>
      </c>
      <c r="G6432">
        <v>5352</v>
      </c>
      <c r="H6432" t="str">
        <f>IF(COUNTIF(Aktiva_företag[FO-nummer],ostolaskut_2025[[#This Row],[Toimittajan Y-tunnus]])&gt;0, "JA", "NEJ")</f>
        <v>NEJ</v>
      </c>
    </row>
    <row r="6433" spans="1:8" x14ac:dyDescent="0.35">
      <c r="A6433" t="s">
        <v>273</v>
      </c>
      <c r="B6433" t="s">
        <v>274</v>
      </c>
      <c r="C6433" s="1">
        <v>28.69</v>
      </c>
      <c r="D6433">
        <v>17012025</v>
      </c>
      <c r="E6433">
        <v>4420</v>
      </c>
      <c r="F6433" t="s">
        <v>112</v>
      </c>
      <c r="G6433">
        <v>5352</v>
      </c>
      <c r="H6433" t="str">
        <f>IF(COUNTIF(Aktiva_företag[FO-nummer],ostolaskut_2025[[#This Row],[Toimittajan Y-tunnus]])&gt;0, "JA", "NEJ")</f>
        <v>NEJ</v>
      </c>
    </row>
    <row r="6434" spans="1:8" x14ac:dyDescent="0.35">
      <c r="A6434" t="s">
        <v>273</v>
      </c>
      <c r="B6434" t="s">
        <v>274</v>
      </c>
      <c r="C6434" s="1">
        <v>62.07</v>
      </c>
      <c r="D6434">
        <v>28012025</v>
      </c>
      <c r="E6434">
        <v>4390</v>
      </c>
      <c r="F6434" t="s">
        <v>140</v>
      </c>
      <c r="G6434">
        <v>5352</v>
      </c>
      <c r="H6434" t="str">
        <f>IF(COUNTIF(Aktiva_företag[FO-nummer],ostolaskut_2025[[#This Row],[Toimittajan Y-tunnus]])&gt;0, "JA", "NEJ")</f>
        <v>NEJ</v>
      </c>
    </row>
    <row r="6435" spans="1:8" x14ac:dyDescent="0.35">
      <c r="A6435" t="s">
        <v>273</v>
      </c>
      <c r="B6435" t="s">
        <v>274</v>
      </c>
      <c r="C6435" s="1">
        <v>14.35</v>
      </c>
      <c r="D6435">
        <v>28012025</v>
      </c>
      <c r="E6435">
        <v>4420</v>
      </c>
      <c r="F6435" t="s">
        <v>112</v>
      </c>
      <c r="G6435">
        <v>5352</v>
      </c>
      <c r="H6435" t="str">
        <f>IF(COUNTIF(Aktiva_företag[FO-nummer],ostolaskut_2025[[#This Row],[Toimittajan Y-tunnus]])&gt;0, "JA", "NEJ")</f>
        <v>NEJ</v>
      </c>
    </row>
    <row r="6436" spans="1:8" x14ac:dyDescent="0.35">
      <c r="A6436" t="s">
        <v>273</v>
      </c>
      <c r="B6436" t="s">
        <v>274</v>
      </c>
      <c r="C6436" s="1">
        <v>62.07</v>
      </c>
      <c r="D6436">
        <v>28012025</v>
      </c>
      <c r="E6436">
        <v>4390</v>
      </c>
      <c r="F6436" t="s">
        <v>140</v>
      </c>
      <c r="G6436">
        <v>5352</v>
      </c>
      <c r="H6436" t="str">
        <f>IF(COUNTIF(Aktiva_företag[FO-nummer],ostolaskut_2025[[#This Row],[Toimittajan Y-tunnus]])&gt;0, "JA", "NEJ")</f>
        <v>NEJ</v>
      </c>
    </row>
    <row r="6437" spans="1:8" x14ac:dyDescent="0.35">
      <c r="A6437" t="s">
        <v>273</v>
      </c>
      <c r="B6437" t="s">
        <v>274</v>
      </c>
      <c r="C6437" s="1">
        <v>14.34</v>
      </c>
      <c r="D6437">
        <v>28012025</v>
      </c>
      <c r="E6437">
        <v>4420</v>
      </c>
      <c r="F6437" t="s">
        <v>112</v>
      </c>
      <c r="G6437">
        <v>5352</v>
      </c>
      <c r="H6437" t="str">
        <f>IF(COUNTIF(Aktiva_företag[FO-nummer],ostolaskut_2025[[#This Row],[Toimittajan Y-tunnus]])&gt;0, "JA", "NEJ")</f>
        <v>NEJ</v>
      </c>
    </row>
    <row r="6438" spans="1:8" x14ac:dyDescent="0.35">
      <c r="A6438" t="s">
        <v>273</v>
      </c>
      <c r="B6438" t="s">
        <v>274</v>
      </c>
      <c r="C6438" s="1">
        <v>442.58</v>
      </c>
      <c r="D6438">
        <v>31012025</v>
      </c>
      <c r="E6438">
        <v>4390</v>
      </c>
      <c r="F6438" t="s">
        <v>140</v>
      </c>
      <c r="G6438">
        <v>5352</v>
      </c>
      <c r="H6438" t="str">
        <f>IF(COUNTIF(Aktiva_företag[FO-nummer],ostolaskut_2025[[#This Row],[Toimittajan Y-tunnus]])&gt;0, "JA", "NEJ")</f>
        <v>NEJ</v>
      </c>
    </row>
    <row r="6439" spans="1:8" x14ac:dyDescent="0.35">
      <c r="A6439" t="s">
        <v>273</v>
      </c>
      <c r="B6439" t="s">
        <v>274</v>
      </c>
      <c r="C6439" s="1">
        <v>55.78</v>
      </c>
      <c r="D6439">
        <v>31012025</v>
      </c>
      <c r="E6439">
        <v>4420</v>
      </c>
      <c r="F6439" t="s">
        <v>112</v>
      </c>
      <c r="G6439">
        <v>5352</v>
      </c>
      <c r="H6439" t="str">
        <f>IF(COUNTIF(Aktiva_företag[FO-nummer],ostolaskut_2025[[#This Row],[Toimittajan Y-tunnus]])&gt;0, "JA", "NEJ")</f>
        <v>NEJ</v>
      </c>
    </row>
    <row r="6440" spans="1:8" x14ac:dyDescent="0.35">
      <c r="A6440" t="s">
        <v>273</v>
      </c>
      <c r="B6440" t="s">
        <v>274</v>
      </c>
      <c r="C6440" s="1">
        <v>3334.33</v>
      </c>
      <c r="D6440">
        <v>31012025</v>
      </c>
      <c r="E6440">
        <v>4600</v>
      </c>
      <c r="F6440" t="s">
        <v>120</v>
      </c>
      <c r="G6440">
        <v>5352</v>
      </c>
      <c r="H6440" t="str">
        <f>IF(COUNTIF(Aktiva_företag[FO-nummer],ostolaskut_2025[[#This Row],[Toimittajan Y-tunnus]])&gt;0, "JA", "NEJ")</f>
        <v>NEJ</v>
      </c>
    </row>
    <row r="6441" spans="1:8" x14ac:dyDescent="0.35">
      <c r="A6441" t="s">
        <v>273</v>
      </c>
      <c r="B6441" t="s">
        <v>274</v>
      </c>
      <c r="C6441" s="1">
        <v>124.15</v>
      </c>
      <c r="D6441">
        <v>7022025</v>
      </c>
      <c r="E6441">
        <v>4340</v>
      </c>
      <c r="F6441" t="s">
        <v>66</v>
      </c>
      <c r="G6441">
        <v>5352</v>
      </c>
      <c r="H6441" t="str">
        <f>IF(COUNTIF(Aktiva_företag[FO-nummer],ostolaskut_2025[[#This Row],[Toimittajan Y-tunnus]])&gt;0, "JA", "NEJ")</f>
        <v>NEJ</v>
      </c>
    </row>
    <row r="6442" spans="1:8" x14ac:dyDescent="0.35">
      <c r="A6442" t="s">
        <v>273</v>
      </c>
      <c r="B6442" t="s">
        <v>274</v>
      </c>
      <c r="C6442" s="1">
        <v>31.28</v>
      </c>
      <c r="D6442">
        <v>7022025</v>
      </c>
      <c r="E6442">
        <v>4600</v>
      </c>
      <c r="F6442" t="s">
        <v>120</v>
      </c>
      <c r="G6442">
        <v>5352</v>
      </c>
      <c r="H6442" t="str">
        <f>IF(COUNTIF(Aktiva_företag[FO-nummer],ostolaskut_2025[[#This Row],[Toimittajan Y-tunnus]])&gt;0, "JA", "NEJ")</f>
        <v>NEJ</v>
      </c>
    </row>
    <row r="6443" spans="1:8" x14ac:dyDescent="0.35">
      <c r="A6443" t="s">
        <v>273</v>
      </c>
      <c r="B6443" t="s">
        <v>274</v>
      </c>
      <c r="C6443" s="1">
        <v>28.69</v>
      </c>
      <c r="D6443">
        <v>7022025</v>
      </c>
      <c r="E6443">
        <v>4420</v>
      </c>
      <c r="F6443" t="s">
        <v>112</v>
      </c>
      <c r="G6443">
        <v>5352</v>
      </c>
      <c r="H6443" t="str">
        <f>IF(COUNTIF(Aktiva_företag[FO-nummer],ostolaskut_2025[[#This Row],[Toimittajan Y-tunnus]])&gt;0, "JA", "NEJ")</f>
        <v>NEJ</v>
      </c>
    </row>
    <row r="6444" spans="1:8" x14ac:dyDescent="0.35">
      <c r="A6444" t="s">
        <v>273</v>
      </c>
      <c r="B6444" t="s">
        <v>274</v>
      </c>
      <c r="C6444" s="1">
        <v>84.73</v>
      </c>
      <c r="D6444">
        <v>21022025</v>
      </c>
      <c r="E6444">
        <v>4390</v>
      </c>
      <c r="F6444" t="s">
        <v>140</v>
      </c>
      <c r="G6444">
        <v>5352</v>
      </c>
      <c r="H6444" t="str">
        <f>IF(COUNTIF(Aktiva_företag[FO-nummer],ostolaskut_2025[[#This Row],[Toimittajan Y-tunnus]])&gt;0, "JA", "NEJ")</f>
        <v>NEJ</v>
      </c>
    </row>
    <row r="6445" spans="1:8" x14ac:dyDescent="0.35">
      <c r="A6445" t="s">
        <v>273</v>
      </c>
      <c r="B6445" t="s">
        <v>274</v>
      </c>
      <c r="C6445" s="1">
        <v>12.1</v>
      </c>
      <c r="D6445">
        <v>21022025</v>
      </c>
      <c r="E6445">
        <v>4390</v>
      </c>
      <c r="F6445" t="s">
        <v>140</v>
      </c>
      <c r="G6445">
        <v>5352</v>
      </c>
      <c r="H6445" t="str">
        <f>IF(COUNTIF(Aktiva_företag[FO-nummer],ostolaskut_2025[[#This Row],[Toimittajan Y-tunnus]])&gt;0, "JA", "NEJ")</f>
        <v>NEJ</v>
      </c>
    </row>
    <row r="6446" spans="1:8" x14ac:dyDescent="0.35">
      <c r="A6446" t="s">
        <v>273</v>
      </c>
      <c r="B6446" t="s">
        <v>274</v>
      </c>
      <c r="C6446" s="1">
        <v>240.81</v>
      </c>
      <c r="D6446">
        <v>21022025</v>
      </c>
      <c r="E6446">
        <v>4600</v>
      </c>
      <c r="F6446" t="s">
        <v>120</v>
      </c>
      <c r="G6446">
        <v>5352</v>
      </c>
      <c r="H6446" t="str">
        <f>IF(COUNTIF(Aktiva_företag[FO-nummer],ostolaskut_2025[[#This Row],[Toimittajan Y-tunnus]])&gt;0, "JA", "NEJ")</f>
        <v>NEJ</v>
      </c>
    </row>
    <row r="6447" spans="1:8" x14ac:dyDescent="0.35">
      <c r="A6447" t="s">
        <v>273</v>
      </c>
      <c r="B6447" t="s">
        <v>274</v>
      </c>
      <c r="C6447" s="1">
        <v>56.48</v>
      </c>
      <c r="D6447">
        <v>21022025</v>
      </c>
      <c r="E6447">
        <v>4390</v>
      </c>
      <c r="F6447" t="s">
        <v>140</v>
      </c>
      <c r="G6447">
        <v>5352</v>
      </c>
      <c r="H6447" t="str">
        <f>IF(COUNTIF(Aktiva_företag[FO-nummer],ostolaskut_2025[[#This Row],[Toimittajan Y-tunnus]])&gt;0, "JA", "NEJ")</f>
        <v>NEJ</v>
      </c>
    </row>
    <row r="6448" spans="1:8" x14ac:dyDescent="0.35">
      <c r="A6448" t="s">
        <v>273</v>
      </c>
      <c r="B6448" t="s">
        <v>274</v>
      </c>
      <c r="C6448" s="1">
        <v>24.7</v>
      </c>
      <c r="D6448">
        <v>21022025</v>
      </c>
      <c r="E6448">
        <v>4420</v>
      </c>
      <c r="F6448" t="s">
        <v>112</v>
      </c>
      <c r="G6448">
        <v>5352</v>
      </c>
      <c r="H6448" t="str">
        <f>IF(COUNTIF(Aktiva_företag[FO-nummer],ostolaskut_2025[[#This Row],[Toimittajan Y-tunnus]])&gt;0, "JA", "NEJ")</f>
        <v>NEJ</v>
      </c>
    </row>
    <row r="6449" spans="1:8" x14ac:dyDescent="0.35">
      <c r="A6449" t="s">
        <v>273</v>
      </c>
      <c r="B6449" t="s">
        <v>274</v>
      </c>
      <c r="C6449" s="1">
        <v>225.85</v>
      </c>
      <c r="D6449">
        <v>21022025</v>
      </c>
      <c r="E6449">
        <v>4600</v>
      </c>
      <c r="F6449" t="s">
        <v>120</v>
      </c>
      <c r="G6449">
        <v>5352</v>
      </c>
      <c r="H6449" t="str">
        <f>IF(COUNTIF(Aktiva_företag[FO-nummer],ostolaskut_2025[[#This Row],[Toimittajan Y-tunnus]])&gt;0, "JA", "NEJ")</f>
        <v>NEJ</v>
      </c>
    </row>
    <row r="6450" spans="1:8" x14ac:dyDescent="0.35">
      <c r="A6450" t="s">
        <v>273</v>
      </c>
      <c r="B6450" t="s">
        <v>274</v>
      </c>
      <c r="C6450" s="1">
        <v>93.11</v>
      </c>
      <c r="D6450">
        <v>21022025</v>
      </c>
      <c r="E6450">
        <v>4390</v>
      </c>
      <c r="F6450" t="s">
        <v>140</v>
      </c>
      <c r="G6450">
        <v>5352</v>
      </c>
      <c r="H6450" t="str">
        <f>IF(COUNTIF(Aktiva_företag[FO-nummer],ostolaskut_2025[[#This Row],[Toimittajan Y-tunnus]])&gt;0, "JA", "NEJ")</f>
        <v>NEJ</v>
      </c>
    </row>
    <row r="6451" spans="1:8" x14ac:dyDescent="0.35">
      <c r="A6451" t="s">
        <v>273</v>
      </c>
      <c r="B6451" t="s">
        <v>274</v>
      </c>
      <c r="C6451" s="1">
        <v>93.11</v>
      </c>
      <c r="D6451">
        <v>21022025</v>
      </c>
      <c r="E6451">
        <v>4390</v>
      </c>
      <c r="F6451" t="s">
        <v>140</v>
      </c>
      <c r="G6451">
        <v>5352</v>
      </c>
      <c r="H6451" t="str">
        <f>IF(COUNTIF(Aktiva_företag[FO-nummer],ostolaskut_2025[[#This Row],[Toimittajan Y-tunnus]])&gt;0, "JA", "NEJ")</f>
        <v>NEJ</v>
      </c>
    </row>
    <row r="6452" spans="1:8" x14ac:dyDescent="0.35">
      <c r="A6452" t="s">
        <v>273</v>
      </c>
      <c r="B6452" t="s">
        <v>274</v>
      </c>
      <c r="C6452" s="1">
        <v>155.18</v>
      </c>
      <c r="D6452">
        <v>21022025</v>
      </c>
      <c r="E6452">
        <v>4390</v>
      </c>
      <c r="F6452" t="s">
        <v>140</v>
      </c>
      <c r="G6452">
        <v>5352</v>
      </c>
      <c r="H6452" t="str">
        <f>IF(COUNTIF(Aktiva_företag[FO-nummer],ostolaskut_2025[[#This Row],[Toimittajan Y-tunnus]])&gt;0, "JA", "NEJ")</f>
        <v>NEJ</v>
      </c>
    </row>
    <row r="6453" spans="1:8" x14ac:dyDescent="0.35">
      <c r="A6453" t="s">
        <v>273</v>
      </c>
      <c r="B6453" t="s">
        <v>274</v>
      </c>
      <c r="C6453" s="1">
        <v>93.11</v>
      </c>
      <c r="D6453">
        <v>21022025</v>
      </c>
      <c r="E6453">
        <v>4390</v>
      </c>
      <c r="F6453" t="s">
        <v>140</v>
      </c>
      <c r="G6453">
        <v>5352</v>
      </c>
      <c r="H6453" t="str">
        <f>IF(COUNTIF(Aktiva_företag[FO-nummer],ostolaskut_2025[[#This Row],[Toimittajan Y-tunnus]])&gt;0, "JA", "NEJ")</f>
        <v>NEJ</v>
      </c>
    </row>
    <row r="6454" spans="1:8" x14ac:dyDescent="0.35">
      <c r="A6454" t="s">
        <v>273</v>
      </c>
      <c r="B6454" t="s">
        <v>274</v>
      </c>
      <c r="C6454" s="1">
        <v>62.07</v>
      </c>
      <c r="D6454">
        <v>21022025</v>
      </c>
      <c r="E6454">
        <v>4390</v>
      </c>
      <c r="F6454" t="s">
        <v>140</v>
      </c>
      <c r="G6454">
        <v>5352</v>
      </c>
      <c r="H6454" t="str">
        <f>IF(COUNTIF(Aktiva_företag[FO-nummer],ostolaskut_2025[[#This Row],[Toimittajan Y-tunnus]])&gt;0, "JA", "NEJ")</f>
        <v>NEJ</v>
      </c>
    </row>
    <row r="6455" spans="1:8" x14ac:dyDescent="0.35">
      <c r="A6455" t="s">
        <v>273</v>
      </c>
      <c r="B6455" t="s">
        <v>274</v>
      </c>
      <c r="C6455" s="1">
        <v>217.25</v>
      </c>
      <c r="D6455">
        <v>21022025</v>
      </c>
      <c r="E6455">
        <v>4390</v>
      </c>
      <c r="F6455" t="s">
        <v>140</v>
      </c>
      <c r="G6455">
        <v>5352</v>
      </c>
      <c r="H6455" t="str">
        <f>IF(COUNTIF(Aktiva_företag[FO-nummer],ostolaskut_2025[[#This Row],[Toimittajan Y-tunnus]])&gt;0, "JA", "NEJ")</f>
        <v>NEJ</v>
      </c>
    </row>
    <row r="6456" spans="1:8" x14ac:dyDescent="0.35">
      <c r="A6456" t="s">
        <v>273</v>
      </c>
      <c r="B6456" t="s">
        <v>274</v>
      </c>
      <c r="C6456" s="1">
        <v>62.07</v>
      </c>
      <c r="D6456">
        <v>21022025</v>
      </c>
      <c r="E6456">
        <v>4390</v>
      </c>
      <c r="F6456" t="s">
        <v>140</v>
      </c>
      <c r="G6456">
        <v>5352</v>
      </c>
      <c r="H6456" t="str">
        <f>IF(COUNTIF(Aktiva_företag[FO-nummer],ostolaskut_2025[[#This Row],[Toimittajan Y-tunnus]])&gt;0, "JA", "NEJ")</f>
        <v>NEJ</v>
      </c>
    </row>
    <row r="6457" spans="1:8" x14ac:dyDescent="0.35">
      <c r="A6457" t="s">
        <v>273</v>
      </c>
      <c r="B6457" t="s">
        <v>274</v>
      </c>
      <c r="C6457" s="1">
        <v>57.38</v>
      </c>
      <c r="D6457">
        <v>21022025</v>
      </c>
      <c r="E6457">
        <v>4420</v>
      </c>
      <c r="F6457" t="s">
        <v>112</v>
      </c>
      <c r="G6457">
        <v>5352</v>
      </c>
      <c r="H6457" t="str">
        <f>IF(COUNTIF(Aktiva_företag[FO-nummer],ostolaskut_2025[[#This Row],[Toimittajan Y-tunnus]])&gt;0, "JA", "NEJ")</f>
        <v>NEJ</v>
      </c>
    </row>
    <row r="6458" spans="1:8" x14ac:dyDescent="0.35">
      <c r="A6458" t="s">
        <v>273</v>
      </c>
      <c r="B6458" t="s">
        <v>274</v>
      </c>
      <c r="C6458" s="1">
        <v>2337.3200000000002</v>
      </c>
      <c r="D6458">
        <v>21022025</v>
      </c>
      <c r="E6458">
        <v>4600</v>
      </c>
      <c r="F6458" t="s">
        <v>120</v>
      </c>
      <c r="G6458">
        <v>5352</v>
      </c>
      <c r="H6458" t="str">
        <f>IF(COUNTIF(Aktiva_företag[FO-nummer],ostolaskut_2025[[#This Row],[Toimittajan Y-tunnus]])&gt;0, "JA", "NEJ")</f>
        <v>NEJ</v>
      </c>
    </row>
    <row r="6459" spans="1:8" x14ac:dyDescent="0.35">
      <c r="A6459" t="s">
        <v>273</v>
      </c>
      <c r="B6459" t="s">
        <v>274</v>
      </c>
      <c r="C6459" s="1">
        <v>115.78</v>
      </c>
      <c r="D6459">
        <v>7032025</v>
      </c>
      <c r="E6459">
        <v>4390</v>
      </c>
      <c r="F6459" t="s">
        <v>140</v>
      </c>
      <c r="G6459">
        <v>5352</v>
      </c>
      <c r="H6459" t="str">
        <f>IF(COUNTIF(Aktiva_företag[FO-nummer],ostolaskut_2025[[#This Row],[Toimittajan Y-tunnus]])&gt;0, "JA", "NEJ")</f>
        <v>NEJ</v>
      </c>
    </row>
    <row r="6460" spans="1:8" x14ac:dyDescent="0.35">
      <c r="A6460" t="s">
        <v>273</v>
      </c>
      <c r="B6460" t="s">
        <v>274</v>
      </c>
      <c r="C6460" s="1">
        <v>28.69</v>
      </c>
      <c r="D6460">
        <v>7032025</v>
      </c>
      <c r="E6460">
        <v>4420</v>
      </c>
      <c r="F6460" t="s">
        <v>112</v>
      </c>
      <c r="G6460">
        <v>5352</v>
      </c>
      <c r="H6460" t="str">
        <f>IF(COUNTIF(Aktiva_företag[FO-nummer],ostolaskut_2025[[#This Row],[Toimittajan Y-tunnus]])&gt;0, "JA", "NEJ")</f>
        <v>NEJ</v>
      </c>
    </row>
    <row r="6461" spans="1:8" x14ac:dyDescent="0.35">
      <c r="A6461" t="s">
        <v>273</v>
      </c>
      <c r="B6461" t="s">
        <v>274</v>
      </c>
      <c r="C6461" s="1">
        <v>516.99</v>
      </c>
      <c r="D6461">
        <v>7032025</v>
      </c>
      <c r="E6461">
        <v>4600</v>
      </c>
      <c r="F6461" t="s">
        <v>120</v>
      </c>
      <c r="G6461">
        <v>5352</v>
      </c>
      <c r="H6461" t="str">
        <f>IF(COUNTIF(Aktiva_företag[FO-nummer],ostolaskut_2025[[#This Row],[Toimittajan Y-tunnus]])&gt;0, "JA", "NEJ")</f>
        <v>NEJ</v>
      </c>
    </row>
    <row r="6462" spans="1:8" x14ac:dyDescent="0.35">
      <c r="A6462" t="s">
        <v>273</v>
      </c>
      <c r="B6462" t="s">
        <v>274</v>
      </c>
      <c r="C6462" s="1">
        <v>674.32</v>
      </c>
      <c r="D6462">
        <v>9052025</v>
      </c>
      <c r="E6462">
        <v>4390</v>
      </c>
      <c r="F6462" t="s">
        <v>140</v>
      </c>
      <c r="G6462">
        <v>3551</v>
      </c>
      <c r="H6462" t="str">
        <f>IF(COUNTIF(Aktiva_företag[FO-nummer],ostolaskut_2025[[#This Row],[Toimittajan Y-tunnus]])&gt;0, "JA", "NEJ")</f>
        <v>NEJ</v>
      </c>
    </row>
    <row r="6463" spans="1:8" x14ac:dyDescent="0.35">
      <c r="A6463" t="s">
        <v>273</v>
      </c>
      <c r="B6463" t="s">
        <v>274</v>
      </c>
      <c r="C6463" s="1">
        <v>28.76</v>
      </c>
      <c r="D6463">
        <v>9052025</v>
      </c>
      <c r="E6463">
        <v>4420</v>
      </c>
      <c r="F6463" t="s">
        <v>112</v>
      </c>
      <c r="G6463">
        <v>5352</v>
      </c>
      <c r="H6463" t="str">
        <f>IF(COUNTIF(Aktiva_företag[FO-nummer],ostolaskut_2025[[#This Row],[Toimittajan Y-tunnus]])&gt;0, "JA", "NEJ")</f>
        <v>NEJ</v>
      </c>
    </row>
    <row r="6464" spans="1:8" x14ac:dyDescent="0.35">
      <c r="A6464" t="s">
        <v>273</v>
      </c>
      <c r="B6464" t="s">
        <v>274</v>
      </c>
      <c r="C6464" s="1">
        <v>610.72</v>
      </c>
      <c r="D6464">
        <v>9052025</v>
      </c>
      <c r="E6464">
        <v>4390</v>
      </c>
      <c r="F6464" t="s">
        <v>140</v>
      </c>
      <c r="G6464">
        <v>5352</v>
      </c>
      <c r="H6464" t="str">
        <f>IF(COUNTIF(Aktiva_företag[FO-nummer],ostolaskut_2025[[#This Row],[Toimittajan Y-tunnus]])&gt;0, "JA", "NEJ")</f>
        <v>NEJ</v>
      </c>
    </row>
    <row r="6465" spans="1:8" x14ac:dyDescent="0.35">
      <c r="A6465" t="s">
        <v>273</v>
      </c>
      <c r="B6465" t="s">
        <v>274</v>
      </c>
      <c r="C6465" s="1">
        <v>5203.47</v>
      </c>
      <c r="D6465">
        <v>9052025</v>
      </c>
      <c r="E6465">
        <v>4600</v>
      </c>
      <c r="F6465" t="s">
        <v>120</v>
      </c>
      <c r="G6465">
        <v>5352</v>
      </c>
      <c r="H6465" t="str">
        <f>IF(COUNTIF(Aktiva_företag[FO-nummer],ostolaskut_2025[[#This Row],[Toimittajan Y-tunnus]])&gt;0, "JA", "NEJ")</f>
        <v>NEJ</v>
      </c>
    </row>
    <row r="6466" spans="1:8" x14ac:dyDescent="0.35">
      <c r="A6466" t="s">
        <v>273</v>
      </c>
      <c r="B6466" t="s">
        <v>274</v>
      </c>
      <c r="C6466" s="1">
        <v>994.97</v>
      </c>
      <c r="D6466">
        <v>23052025</v>
      </c>
      <c r="E6466">
        <v>4600</v>
      </c>
      <c r="F6466" t="s">
        <v>120</v>
      </c>
      <c r="G6466">
        <v>3251</v>
      </c>
      <c r="H6466" t="str">
        <f>IF(COUNTIF(Aktiva_företag[FO-nummer],ostolaskut_2025[[#This Row],[Toimittajan Y-tunnus]])&gt;0, "JA", "NEJ")</f>
        <v>NEJ</v>
      </c>
    </row>
    <row r="6467" spans="1:8" x14ac:dyDescent="0.35">
      <c r="A6467" t="s">
        <v>273</v>
      </c>
      <c r="B6467" t="s">
        <v>274</v>
      </c>
      <c r="C6467" s="1">
        <v>47.81</v>
      </c>
      <c r="D6467">
        <v>23052025</v>
      </c>
      <c r="E6467">
        <v>4420</v>
      </c>
      <c r="F6467" t="s">
        <v>112</v>
      </c>
      <c r="G6467">
        <v>5352</v>
      </c>
      <c r="H6467" t="str">
        <f>IF(COUNTIF(Aktiva_företag[FO-nummer],ostolaskut_2025[[#This Row],[Toimittajan Y-tunnus]])&gt;0, "JA", "NEJ")</f>
        <v>NEJ</v>
      </c>
    </row>
    <row r="6468" spans="1:8" x14ac:dyDescent="0.35">
      <c r="A6468" t="s">
        <v>273</v>
      </c>
      <c r="B6468" t="s">
        <v>274</v>
      </c>
      <c r="C6468" s="1">
        <v>438.22</v>
      </c>
      <c r="D6468">
        <v>23052025</v>
      </c>
      <c r="E6468">
        <v>4390</v>
      </c>
      <c r="F6468" t="s">
        <v>140</v>
      </c>
      <c r="G6468">
        <v>5352</v>
      </c>
      <c r="H6468" t="str">
        <f>IF(COUNTIF(Aktiva_företag[FO-nummer],ostolaskut_2025[[#This Row],[Toimittajan Y-tunnus]])&gt;0, "JA", "NEJ")</f>
        <v>NEJ</v>
      </c>
    </row>
    <row r="6469" spans="1:8" x14ac:dyDescent="0.35">
      <c r="A6469" t="s">
        <v>273</v>
      </c>
      <c r="B6469" t="s">
        <v>274</v>
      </c>
      <c r="C6469" s="1">
        <v>3156.85</v>
      </c>
      <c r="D6469">
        <v>23052025</v>
      </c>
      <c r="E6469">
        <v>4600</v>
      </c>
      <c r="F6469" t="s">
        <v>120</v>
      </c>
      <c r="G6469">
        <v>5352</v>
      </c>
      <c r="H6469" t="str">
        <f>IF(COUNTIF(Aktiva_företag[FO-nummer],ostolaskut_2025[[#This Row],[Toimittajan Y-tunnus]])&gt;0, "JA", "NEJ")</f>
        <v>NEJ</v>
      </c>
    </row>
    <row r="6470" spans="1:8" x14ac:dyDescent="0.35">
      <c r="A6470" t="s">
        <v>273</v>
      </c>
      <c r="B6470" t="s">
        <v>274</v>
      </c>
      <c r="C6470" s="1">
        <v>254.18</v>
      </c>
      <c r="D6470">
        <v>5062025</v>
      </c>
      <c r="E6470">
        <v>4390</v>
      </c>
      <c r="F6470" t="s">
        <v>140</v>
      </c>
      <c r="G6470">
        <v>5352</v>
      </c>
      <c r="H6470" t="str">
        <f>IF(COUNTIF(Aktiva_företag[FO-nummer],ostolaskut_2025[[#This Row],[Toimittajan Y-tunnus]])&gt;0, "JA", "NEJ")</f>
        <v>NEJ</v>
      </c>
    </row>
    <row r="6471" spans="1:8" x14ac:dyDescent="0.35">
      <c r="A6471" t="s">
        <v>273</v>
      </c>
      <c r="B6471" t="s">
        <v>274</v>
      </c>
      <c r="C6471" s="1">
        <v>28.69</v>
      </c>
      <c r="D6471">
        <v>5062025</v>
      </c>
      <c r="E6471">
        <v>4420</v>
      </c>
      <c r="F6471" t="s">
        <v>112</v>
      </c>
      <c r="G6471">
        <v>5352</v>
      </c>
      <c r="H6471" t="str">
        <f>IF(COUNTIF(Aktiva_företag[FO-nummer],ostolaskut_2025[[#This Row],[Toimittajan Y-tunnus]])&gt;0, "JA", "NEJ")</f>
        <v>NEJ</v>
      </c>
    </row>
    <row r="6472" spans="1:8" x14ac:dyDescent="0.35">
      <c r="A6472" t="s">
        <v>273</v>
      </c>
      <c r="B6472" t="s">
        <v>274</v>
      </c>
      <c r="C6472" s="1">
        <v>1680.44</v>
      </c>
      <c r="D6472">
        <v>5062025</v>
      </c>
      <c r="E6472">
        <v>4600</v>
      </c>
      <c r="F6472" t="s">
        <v>120</v>
      </c>
      <c r="G6472">
        <v>5352</v>
      </c>
      <c r="H6472" t="str">
        <f>IF(COUNTIF(Aktiva_företag[FO-nummer],ostolaskut_2025[[#This Row],[Toimittajan Y-tunnus]])&gt;0, "JA", "NEJ")</f>
        <v>NEJ</v>
      </c>
    </row>
    <row r="6473" spans="1:8" x14ac:dyDescent="0.35">
      <c r="A6473" t="s">
        <v>273</v>
      </c>
      <c r="B6473" t="s">
        <v>274</v>
      </c>
      <c r="C6473" s="1">
        <v>56.48</v>
      </c>
      <c r="D6473">
        <v>13062025</v>
      </c>
      <c r="E6473">
        <v>4390</v>
      </c>
      <c r="F6473" t="s">
        <v>140</v>
      </c>
      <c r="G6473">
        <v>5352</v>
      </c>
      <c r="H6473" t="str">
        <f>IF(COUNTIF(Aktiva_företag[FO-nummer],ostolaskut_2025[[#This Row],[Toimittajan Y-tunnus]])&gt;0, "JA", "NEJ")</f>
        <v>NEJ</v>
      </c>
    </row>
    <row r="6474" spans="1:8" x14ac:dyDescent="0.35">
      <c r="A6474" t="s">
        <v>273</v>
      </c>
      <c r="B6474" t="s">
        <v>274</v>
      </c>
      <c r="C6474" s="1">
        <v>24.7</v>
      </c>
      <c r="D6474">
        <v>13062025</v>
      </c>
      <c r="E6474">
        <v>4420</v>
      </c>
      <c r="F6474" t="s">
        <v>112</v>
      </c>
      <c r="G6474">
        <v>5352</v>
      </c>
      <c r="H6474" t="str">
        <f>IF(COUNTIF(Aktiva_företag[FO-nummer],ostolaskut_2025[[#This Row],[Toimittajan Y-tunnus]])&gt;0, "JA", "NEJ")</f>
        <v>NEJ</v>
      </c>
    </row>
    <row r="6475" spans="1:8" x14ac:dyDescent="0.35">
      <c r="A6475" t="s">
        <v>273</v>
      </c>
      <c r="B6475" t="s">
        <v>274</v>
      </c>
      <c r="C6475" s="1">
        <v>28.11</v>
      </c>
      <c r="D6475">
        <v>13062025</v>
      </c>
      <c r="E6475">
        <v>4600</v>
      </c>
      <c r="F6475" t="s">
        <v>120</v>
      </c>
      <c r="G6475">
        <v>5352</v>
      </c>
      <c r="H6475" t="str">
        <f>IF(COUNTIF(Aktiva_företag[FO-nummer],ostolaskut_2025[[#This Row],[Toimittajan Y-tunnus]])&gt;0, "JA", "NEJ")</f>
        <v>NEJ</v>
      </c>
    </row>
    <row r="6476" spans="1:8" x14ac:dyDescent="0.35">
      <c r="A6476" t="s">
        <v>273</v>
      </c>
      <c r="B6476" t="s">
        <v>274</v>
      </c>
      <c r="C6476" s="1">
        <v>12.1</v>
      </c>
      <c r="D6476">
        <v>19062025</v>
      </c>
      <c r="E6476">
        <v>4390</v>
      </c>
      <c r="F6476" t="s">
        <v>140</v>
      </c>
      <c r="G6476">
        <v>5352</v>
      </c>
      <c r="H6476" t="str">
        <f>IF(COUNTIF(Aktiva_företag[FO-nummer],ostolaskut_2025[[#This Row],[Toimittajan Y-tunnus]])&gt;0, "JA", "NEJ")</f>
        <v>NEJ</v>
      </c>
    </row>
    <row r="6477" spans="1:8" x14ac:dyDescent="0.35">
      <c r="A6477" t="s">
        <v>273</v>
      </c>
      <c r="B6477" t="s">
        <v>274</v>
      </c>
      <c r="C6477" s="1">
        <v>68.260000000000005</v>
      </c>
      <c r="D6477">
        <v>19062025</v>
      </c>
      <c r="E6477">
        <v>4600</v>
      </c>
      <c r="F6477" t="s">
        <v>120</v>
      </c>
      <c r="G6477">
        <v>5352</v>
      </c>
      <c r="H6477" t="str">
        <f>IF(COUNTIF(Aktiva_företag[FO-nummer],ostolaskut_2025[[#This Row],[Toimittajan Y-tunnus]])&gt;0, "JA", "NEJ")</f>
        <v>NEJ</v>
      </c>
    </row>
    <row r="6478" spans="1:8" x14ac:dyDescent="0.35">
      <c r="A6478" t="s">
        <v>273</v>
      </c>
      <c r="B6478" t="s">
        <v>274</v>
      </c>
      <c r="C6478" s="1">
        <v>313.48</v>
      </c>
      <c r="D6478">
        <v>4072025</v>
      </c>
      <c r="E6478">
        <v>4341</v>
      </c>
      <c r="F6478" t="s">
        <v>57</v>
      </c>
      <c r="G6478">
        <v>5352</v>
      </c>
      <c r="H6478" t="str">
        <f>IF(COUNTIF(Aktiva_företag[FO-nummer],ostolaskut_2025[[#This Row],[Toimittajan Y-tunnus]])&gt;0, "JA", "NEJ")</f>
        <v>NEJ</v>
      </c>
    </row>
    <row r="6479" spans="1:8" x14ac:dyDescent="0.35">
      <c r="A6479" t="s">
        <v>273</v>
      </c>
      <c r="B6479" t="s">
        <v>274</v>
      </c>
      <c r="C6479" s="1">
        <v>73.98</v>
      </c>
      <c r="D6479">
        <v>4072025</v>
      </c>
      <c r="E6479">
        <v>4341</v>
      </c>
      <c r="F6479" t="s">
        <v>57</v>
      </c>
      <c r="G6479">
        <v>5352</v>
      </c>
      <c r="H6479" t="str">
        <f>IF(COUNTIF(Aktiva_företag[FO-nummer],ostolaskut_2025[[#This Row],[Toimittajan Y-tunnus]])&gt;0, "JA", "NEJ")</f>
        <v>NEJ</v>
      </c>
    </row>
    <row r="6480" spans="1:8" x14ac:dyDescent="0.35">
      <c r="A6480" t="s">
        <v>273</v>
      </c>
      <c r="B6480" t="s">
        <v>274</v>
      </c>
      <c r="C6480" s="1">
        <v>153.82</v>
      </c>
      <c r="D6480">
        <v>4072025</v>
      </c>
      <c r="E6480">
        <v>4341</v>
      </c>
      <c r="F6480" t="s">
        <v>57</v>
      </c>
      <c r="G6480">
        <v>5352</v>
      </c>
      <c r="H6480" t="str">
        <f>IF(COUNTIF(Aktiva_företag[FO-nummer],ostolaskut_2025[[#This Row],[Toimittajan Y-tunnus]])&gt;0, "JA", "NEJ")</f>
        <v>NEJ</v>
      </c>
    </row>
    <row r="6481" spans="1:8" x14ac:dyDescent="0.35">
      <c r="A6481" t="s">
        <v>273</v>
      </c>
      <c r="B6481" t="s">
        <v>274</v>
      </c>
      <c r="C6481" s="1">
        <v>73.98</v>
      </c>
      <c r="D6481">
        <v>4072025</v>
      </c>
      <c r="E6481">
        <v>4341</v>
      </c>
      <c r="F6481" t="s">
        <v>57</v>
      </c>
      <c r="G6481">
        <v>5352</v>
      </c>
      <c r="H6481" t="str">
        <f>IF(COUNTIF(Aktiva_företag[FO-nummer],ostolaskut_2025[[#This Row],[Toimittajan Y-tunnus]])&gt;0, "JA", "NEJ")</f>
        <v>NEJ</v>
      </c>
    </row>
    <row r="6482" spans="1:8" x14ac:dyDescent="0.35">
      <c r="A6482" t="s">
        <v>273</v>
      </c>
      <c r="B6482" t="s">
        <v>274</v>
      </c>
      <c r="C6482" s="1">
        <v>153.82</v>
      </c>
      <c r="D6482">
        <v>4072025</v>
      </c>
      <c r="E6482">
        <v>4341</v>
      </c>
      <c r="F6482" t="s">
        <v>57</v>
      </c>
      <c r="G6482">
        <v>5352</v>
      </c>
      <c r="H6482" t="str">
        <f>IF(COUNTIF(Aktiva_företag[FO-nummer],ostolaskut_2025[[#This Row],[Toimittajan Y-tunnus]])&gt;0, "JA", "NEJ")</f>
        <v>NEJ</v>
      </c>
    </row>
    <row r="6483" spans="1:8" x14ac:dyDescent="0.35">
      <c r="A6483" t="s">
        <v>273</v>
      </c>
      <c r="B6483" t="s">
        <v>274</v>
      </c>
      <c r="C6483" s="1">
        <v>73.98</v>
      </c>
      <c r="D6483">
        <v>4072025</v>
      </c>
      <c r="E6483">
        <v>4341</v>
      </c>
      <c r="F6483" t="s">
        <v>57</v>
      </c>
      <c r="G6483">
        <v>5352</v>
      </c>
      <c r="H6483" t="str">
        <f>IF(COUNTIF(Aktiva_företag[FO-nummer],ostolaskut_2025[[#This Row],[Toimittajan Y-tunnus]])&gt;0, "JA", "NEJ")</f>
        <v>NEJ</v>
      </c>
    </row>
    <row r="6484" spans="1:8" x14ac:dyDescent="0.35">
      <c r="A6484" t="s">
        <v>273</v>
      </c>
      <c r="B6484" t="s">
        <v>274</v>
      </c>
      <c r="C6484" s="1">
        <v>153.82</v>
      </c>
      <c r="D6484">
        <v>4072025</v>
      </c>
      <c r="E6484">
        <v>4341</v>
      </c>
      <c r="F6484" t="s">
        <v>57</v>
      </c>
      <c r="G6484">
        <v>5352</v>
      </c>
      <c r="H6484" t="str">
        <f>IF(COUNTIF(Aktiva_företag[FO-nummer],ostolaskut_2025[[#This Row],[Toimittajan Y-tunnus]])&gt;0, "JA", "NEJ")</f>
        <v>NEJ</v>
      </c>
    </row>
    <row r="6485" spans="1:8" x14ac:dyDescent="0.35">
      <c r="A6485" t="s">
        <v>273</v>
      </c>
      <c r="B6485" t="s">
        <v>274</v>
      </c>
      <c r="C6485" s="1">
        <v>92.87</v>
      </c>
      <c r="D6485">
        <v>4072025</v>
      </c>
      <c r="E6485">
        <v>4341</v>
      </c>
      <c r="F6485" t="s">
        <v>57</v>
      </c>
      <c r="G6485">
        <v>5353</v>
      </c>
      <c r="H6485" t="str">
        <f>IF(COUNTIF(Aktiva_företag[FO-nummer],ostolaskut_2025[[#This Row],[Toimittajan Y-tunnus]])&gt;0, "JA", "NEJ")</f>
        <v>NEJ</v>
      </c>
    </row>
    <row r="6486" spans="1:8" x14ac:dyDescent="0.35">
      <c r="A6486" t="s">
        <v>273</v>
      </c>
      <c r="B6486" t="s">
        <v>274</v>
      </c>
      <c r="C6486" s="1">
        <v>84.73</v>
      </c>
      <c r="D6486">
        <v>8082025</v>
      </c>
      <c r="E6486">
        <v>4390</v>
      </c>
      <c r="F6486" t="s">
        <v>140</v>
      </c>
      <c r="G6486">
        <v>5352</v>
      </c>
      <c r="H6486" t="str">
        <f>IF(COUNTIF(Aktiva_företag[FO-nummer],ostolaskut_2025[[#This Row],[Toimittajan Y-tunnus]])&gt;0, "JA", "NEJ")</f>
        <v>NEJ</v>
      </c>
    </row>
    <row r="6487" spans="1:8" x14ac:dyDescent="0.35">
      <c r="A6487" t="s">
        <v>273</v>
      </c>
      <c r="B6487" t="s">
        <v>274</v>
      </c>
      <c r="C6487" s="1">
        <v>28.69</v>
      </c>
      <c r="D6487">
        <v>8082025</v>
      </c>
      <c r="E6487">
        <v>4420</v>
      </c>
      <c r="F6487" t="s">
        <v>112</v>
      </c>
      <c r="G6487">
        <v>5352</v>
      </c>
      <c r="H6487" t="str">
        <f>IF(COUNTIF(Aktiva_företag[FO-nummer],ostolaskut_2025[[#This Row],[Toimittajan Y-tunnus]])&gt;0, "JA", "NEJ")</f>
        <v>NEJ</v>
      </c>
    </row>
    <row r="6488" spans="1:8" x14ac:dyDescent="0.35">
      <c r="A6488" t="s">
        <v>273</v>
      </c>
      <c r="B6488" t="s">
        <v>274</v>
      </c>
      <c r="C6488" s="1">
        <v>699.04</v>
      </c>
      <c r="D6488">
        <v>15082025</v>
      </c>
      <c r="E6488">
        <v>4600</v>
      </c>
      <c r="F6488" t="s">
        <v>120</v>
      </c>
      <c r="G6488">
        <v>5352</v>
      </c>
      <c r="H6488" t="str">
        <f>IF(COUNTIF(Aktiva_företag[FO-nummer],ostolaskut_2025[[#This Row],[Toimittajan Y-tunnus]])&gt;0, "JA", "NEJ")</f>
        <v>NEJ</v>
      </c>
    </row>
    <row r="6489" spans="1:8" x14ac:dyDescent="0.35">
      <c r="A6489" t="s">
        <v>273</v>
      </c>
      <c r="B6489" t="s">
        <v>274</v>
      </c>
      <c r="C6489" s="1">
        <v>200.83</v>
      </c>
      <c r="D6489">
        <v>1092025</v>
      </c>
      <c r="E6489">
        <v>4420</v>
      </c>
      <c r="F6489" t="s">
        <v>112</v>
      </c>
      <c r="G6489">
        <v>5352</v>
      </c>
      <c r="H6489" t="str">
        <f>IF(COUNTIF(Aktiva_företag[FO-nummer],ostolaskut_2025[[#This Row],[Toimittajan Y-tunnus]])&gt;0, "JA", "NEJ")</f>
        <v>NEJ</v>
      </c>
    </row>
    <row r="6490" spans="1:8" x14ac:dyDescent="0.35">
      <c r="A6490" t="s">
        <v>273</v>
      </c>
      <c r="B6490" t="s">
        <v>274</v>
      </c>
      <c r="C6490" s="1">
        <v>1468.9</v>
      </c>
      <c r="D6490">
        <v>1092025</v>
      </c>
      <c r="E6490">
        <v>4390</v>
      </c>
      <c r="F6490" t="s">
        <v>140</v>
      </c>
      <c r="G6490">
        <v>5352</v>
      </c>
      <c r="H6490" t="str">
        <f>IF(COUNTIF(Aktiva_företag[FO-nummer],ostolaskut_2025[[#This Row],[Toimittajan Y-tunnus]])&gt;0, "JA", "NEJ")</f>
        <v>NEJ</v>
      </c>
    </row>
    <row r="6491" spans="1:8" x14ac:dyDescent="0.35">
      <c r="A6491" t="s">
        <v>273</v>
      </c>
      <c r="B6491" t="s">
        <v>274</v>
      </c>
      <c r="C6491" s="1">
        <v>3800.8</v>
      </c>
      <c r="D6491">
        <v>1092025</v>
      </c>
      <c r="E6491">
        <v>4600</v>
      </c>
      <c r="F6491" t="s">
        <v>120</v>
      </c>
      <c r="G6491">
        <v>5352</v>
      </c>
      <c r="H6491" t="str">
        <f>IF(COUNTIF(Aktiva_företag[FO-nummer],ostolaskut_2025[[#This Row],[Toimittajan Y-tunnus]])&gt;0, "JA", "NEJ")</f>
        <v>NEJ</v>
      </c>
    </row>
    <row r="6492" spans="1:8" x14ac:dyDescent="0.35">
      <c r="A6492" t="s">
        <v>273</v>
      </c>
      <c r="B6492" t="s">
        <v>274</v>
      </c>
      <c r="C6492" s="1">
        <v>51.8</v>
      </c>
      <c r="D6492">
        <v>1092025</v>
      </c>
      <c r="E6492">
        <v>4600</v>
      </c>
      <c r="F6492" t="s">
        <v>120</v>
      </c>
      <c r="G6492">
        <v>5352</v>
      </c>
      <c r="H6492" t="str">
        <f>IF(COUNTIF(Aktiva_företag[FO-nummer],ostolaskut_2025[[#This Row],[Toimittajan Y-tunnus]])&gt;0, "JA", "NEJ")</f>
        <v>NEJ</v>
      </c>
    </row>
    <row r="6493" spans="1:8" x14ac:dyDescent="0.35">
      <c r="A6493" t="s">
        <v>273</v>
      </c>
      <c r="B6493" t="s">
        <v>274</v>
      </c>
      <c r="C6493" s="1">
        <v>141.21</v>
      </c>
      <c r="D6493">
        <v>28092025</v>
      </c>
      <c r="E6493">
        <v>4340</v>
      </c>
      <c r="F6493" t="s">
        <v>66</v>
      </c>
      <c r="G6493">
        <v>5352</v>
      </c>
      <c r="H6493" t="str">
        <f>IF(COUNTIF(Aktiva_företag[FO-nummer],ostolaskut_2025[[#This Row],[Toimittajan Y-tunnus]])&gt;0, "JA", "NEJ")</f>
        <v>NEJ</v>
      </c>
    </row>
    <row r="6494" spans="1:8" x14ac:dyDescent="0.35">
      <c r="A6494" t="s">
        <v>273</v>
      </c>
      <c r="B6494" t="s">
        <v>274</v>
      </c>
      <c r="C6494" s="1">
        <v>15.14</v>
      </c>
      <c r="D6494">
        <v>28092025</v>
      </c>
      <c r="E6494">
        <v>4600</v>
      </c>
      <c r="F6494" t="s">
        <v>120</v>
      </c>
      <c r="G6494">
        <v>5352</v>
      </c>
      <c r="H6494" t="str">
        <f>IF(COUNTIF(Aktiva_företag[FO-nummer],ostolaskut_2025[[#This Row],[Toimittajan Y-tunnus]])&gt;0, "JA", "NEJ")</f>
        <v>NEJ</v>
      </c>
    </row>
    <row r="6495" spans="1:8" x14ac:dyDescent="0.35">
      <c r="A6495" t="s">
        <v>273</v>
      </c>
      <c r="B6495" t="s">
        <v>274</v>
      </c>
      <c r="C6495" s="1">
        <v>28.69</v>
      </c>
      <c r="D6495">
        <v>28092025</v>
      </c>
      <c r="E6495">
        <v>4420</v>
      </c>
      <c r="F6495" t="s">
        <v>112</v>
      </c>
      <c r="G6495">
        <v>5352</v>
      </c>
      <c r="H6495" t="str">
        <f>IF(COUNTIF(Aktiva_företag[FO-nummer],ostolaskut_2025[[#This Row],[Toimittajan Y-tunnus]])&gt;0, "JA", "NEJ")</f>
        <v>NEJ</v>
      </c>
    </row>
    <row r="6496" spans="1:8" x14ac:dyDescent="0.35">
      <c r="A6496" t="s">
        <v>273</v>
      </c>
      <c r="B6496" t="s">
        <v>274</v>
      </c>
      <c r="C6496" s="1">
        <v>28.69</v>
      </c>
      <c r="D6496">
        <v>21112025</v>
      </c>
      <c r="E6496">
        <v>4420</v>
      </c>
      <c r="F6496" t="s">
        <v>112</v>
      </c>
      <c r="G6496">
        <v>5352</v>
      </c>
      <c r="H6496" t="str">
        <f>IF(COUNTIF(Aktiva_företag[FO-nummer],ostolaskut_2025[[#This Row],[Toimittajan Y-tunnus]])&gt;0, "JA", "NEJ")</f>
        <v>NEJ</v>
      </c>
    </row>
    <row r="6497" spans="1:8" x14ac:dyDescent="0.35">
      <c r="A6497" t="s">
        <v>273</v>
      </c>
      <c r="B6497" t="s">
        <v>274</v>
      </c>
      <c r="C6497" s="1">
        <v>246.14</v>
      </c>
      <c r="D6497">
        <v>21112025</v>
      </c>
      <c r="E6497">
        <v>4600</v>
      </c>
      <c r="F6497" t="s">
        <v>120</v>
      </c>
      <c r="G6497">
        <v>5352</v>
      </c>
      <c r="H6497" t="str">
        <f>IF(COUNTIF(Aktiva_företag[FO-nummer],ostolaskut_2025[[#This Row],[Toimittajan Y-tunnus]])&gt;0, "JA", "NEJ")</f>
        <v>NEJ</v>
      </c>
    </row>
    <row r="6498" spans="1:8" x14ac:dyDescent="0.35">
      <c r="A6498" t="s">
        <v>273</v>
      </c>
      <c r="B6498" t="s">
        <v>274</v>
      </c>
      <c r="C6498" s="1">
        <v>56.48</v>
      </c>
      <c r="D6498">
        <v>21112025</v>
      </c>
      <c r="E6498">
        <v>4390</v>
      </c>
      <c r="F6498" t="s">
        <v>140</v>
      </c>
      <c r="G6498">
        <v>5352</v>
      </c>
      <c r="H6498" t="str">
        <f>IF(COUNTIF(Aktiva_företag[FO-nummer],ostolaskut_2025[[#This Row],[Toimittajan Y-tunnus]])&gt;0, "JA", "NEJ")</f>
        <v>NEJ</v>
      </c>
    </row>
    <row r="6499" spans="1:8" x14ac:dyDescent="0.35">
      <c r="A6499" t="s">
        <v>2019</v>
      </c>
      <c r="B6499" t="s">
        <v>2020</v>
      </c>
      <c r="C6499" s="1">
        <v>2270.8000000000002</v>
      </c>
      <c r="D6499">
        <v>28102025</v>
      </c>
      <c r="E6499">
        <v>4595</v>
      </c>
      <c r="F6499" t="s">
        <v>1924</v>
      </c>
      <c r="G6499">
        <v>6103</v>
      </c>
      <c r="H6499" t="str">
        <f>IF(COUNTIF(Aktiva_företag[FO-nummer],ostolaskut_2025[[#This Row],[Toimittajan Y-tunnus]])&gt;0, "JA", "NEJ")</f>
        <v>NEJ</v>
      </c>
    </row>
    <row r="6500" spans="1:8" x14ac:dyDescent="0.35">
      <c r="A6500" t="s">
        <v>1761</v>
      </c>
      <c r="B6500" t="s">
        <v>1762</v>
      </c>
      <c r="C6500" s="1">
        <v>182.46</v>
      </c>
      <c r="D6500">
        <v>25112025</v>
      </c>
      <c r="E6500">
        <v>4410</v>
      </c>
      <c r="F6500" t="s">
        <v>27</v>
      </c>
      <c r="G6500">
        <v>5501</v>
      </c>
      <c r="H6500" t="str">
        <f>IF(COUNTIF(Aktiva_företag[FO-nummer],ostolaskut_2025[[#This Row],[Toimittajan Y-tunnus]])&gt;0, "JA", "NEJ")</f>
        <v>NEJ</v>
      </c>
    </row>
    <row r="6501" spans="1:8" x14ac:dyDescent="0.35">
      <c r="A6501" t="s">
        <v>1761</v>
      </c>
      <c r="B6501" t="s">
        <v>1762</v>
      </c>
      <c r="C6501" s="1">
        <v>3.98</v>
      </c>
      <c r="D6501">
        <v>25112025</v>
      </c>
      <c r="E6501">
        <v>4360</v>
      </c>
      <c r="F6501" t="s">
        <v>76</v>
      </c>
      <c r="G6501">
        <v>5501</v>
      </c>
      <c r="H6501" t="str">
        <f>IF(COUNTIF(Aktiva_företag[FO-nummer],ostolaskut_2025[[#This Row],[Toimittajan Y-tunnus]])&gt;0, "JA", "NEJ")</f>
        <v>NEJ</v>
      </c>
    </row>
    <row r="6502" spans="1:8" x14ac:dyDescent="0.35">
      <c r="A6502" t="s">
        <v>432</v>
      </c>
      <c r="B6502" t="s">
        <v>433</v>
      </c>
      <c r="C6502" s="1">
        <v>720</v>
      </c>
      <c r="D6502">
        <v>3022025</v>
      </c>
      <c r="E6502">
        <v>4470</v>
      </c>
      <c r="F6502" t="s">
        <v>20</v>
      </c>
      <c r="G6502">
        <v>5551</v>
      </c>
      <c r="H6502" t="str">
        <f>IF(COUNTIF(Aktiva_företag[FO-nummer],ostolaskut_2025[[#This Row],[Toimittajan Y-tunnus]])&gt;0, "JA", "NEJ")</f>
        <v>NEJ</v>
      </c>
    </row>
    <row r="6503" spans="1:8" x14ac:dyDescent="0.35">
      <c r="A6503" t="s">
        <v>432</v>
      </c>
      <c r="B6503" t="s">
        <v>433</v>
      </c>
      <c r="C6503" s="1">
        <v>1080</v>
      </c>
      <c r="D6503">
        <v>2032025</v>
      </c>
      <c r="E6503">
        <v>4470</v>
      </c>
      <c r="F6503" t="s">
        <v>20</v>
      </c>
      <c r="G6503">
        <v>5551</v>
      </c>
      <c r="H6503" t="str">
        <f>IF(COUNTIF(Aktiva_företag[FO-nummer],ostolaskut_2025[[#This Row],[Toimittajan Y-tunnus]])&gt;0, "JA", "NEJ")</f>
        <v>NEJ</v>
      </c>
    </row>
    <row r="6504" spans="1:8" x14ac:dyDescent="0.35">
      <c r="A6504" t="s">
        <v>432</v>
      </c>
      <c r="B6504" t="s">
        <v>433</v>
      </c>
      <c r="C6504" s="1">
        <v>1800</v>
      </c>
      <c r="D6504">
        <v>1052025</v>
      </c>
      <c r="E6504">
        <v>4470</v>
      </c>
      <c r="F6504" t="s">
        <v>20</v>
      </c>
      <c r="G6504">
        <v>5551</v>
      </c>
      <c r="H6504" t="str">
        <f>IF(COUNTIF(Aktiva_företag[FO-nummer],ostolaskut_2025[[#This Row],[Toimittajan Y-tunnus]])&gt;0, "JA", "NEJ")</f>
        <v>NEJ</v>
      </c>
    </row>
    <row r="6505" spans="1:8" x14ac:dyDescent="0.35">
      <c r="A6505" t="s">
        <v>1221</v>
      </c>
      <c r="B6505" t="s">
        <v>1222</v>
      </c>
      <c r="C6505" s="1">
        <v>53.12</v>
      </c>
      <c r="D6505">
        <v>24052025</v>
      </c>
      <c r="E6505">
        <v>4400</v>
      </c>
      <c r="F6505" t="s">
        <v>111</v>
      </c>
      <c r="G6505">
        <v>3051</v>
      </c>
      <c r="H6505" t="str">
        <f>IF(COUNTIF(Aktiva_företag[FO-nummer],ostolaskut_2025[[#This Row],[Toimittajan Y-tunnus]])&gt;0, "JA", "NEJ")</f>
        <v>NEJ</v>
      </c>
    </row>
    <row r="6506" spans="1:8" x14ac:dyDescent="0.35">
      <c r="A6506" t="s">
        <v>1221</v>
      </c>
      <c r="B6506" t="s">
        <v>1222</v>
      </c>
      <c r="C6506" s="1">
        <v>53.12</v>
      </c>
      <c r="D6506">
        <v>24052025</v>
      </c>
      <c r="E6506">
        <v>4400</v>
      </c>
      <c r="F6506" t="s">
        <v>111</v>
      </c>
      <c r="G6506">
        <v>3051</v>
      </c>
      <c r="H6506" t="str">
        <f>IF(COUNTIF(Aktiva_företag[FO-nummer],ostolaskut_2025[[#This Row],[Toimittajan Y-tunnus]])&gt;0, "JA", "NEJ")</f>
        <v>NEJ</v>
      </c>
    </row>
    <row r="6507" spans="1:8" x14ac:dyDescent="0.35">
      <c r="A6507" t="s">
        <v>1221</v>
      </c>
      <c r="B6507" t="s">
        <v>1222</v>
      </c>
      <c r="C6507" s="1">
        <v>53.12</v>
      </c>
      <c r="D6507">
        <v>24052025</v>
      </c>
      <c r="E6507">
        <v>4400</v>
      </c>
      <c r="F6507" t="s">
        <v>111</v>
      </c>
      <c r="G6507">
        <v>3101</v>
      </c>
      <c r="H6507" t="str">
        <f>IF(COUNTIF(Aktiva_företag[FO-nummer],ostolaskut_2025[[#This Row],[Toimittajan Y-tunnus]])&gt;0, "JA", "NEJ")</f>
        <v>NEJ</v>
      </c>
    </row>
    <row r="6508" spans="1:8" x14ac:dyDescent="0.35">
      <c r="A6508" t="s">
        <v>1990</v>
      </c>
      <c r="B6508" t="s">
        <v>1991</v>
      </c>
      <c r="C6508" s="1">
        <v>2890</v>
      </c>
      <c r="D6508">
        <v>12062025</v>
      </c>
      <c r="E6508">
        <v>1140</v>
      </c>
      <c r="F6508" t="s">
        <v>1945</v>
      </c>
      <c r="G6508">
        <v>6102</v>
      </c>
      <c r="H6508" t="str">
        <f>IF(COUNTIF(Aktiva_företag[FO-nummer],ostolaskut_2025[[#This Row],[Toimittajan Y-tunnus]])&gt;0, "JA", "NEJ")</f>
        <v>NEJ</v>
      </c>
    </row>
    <row r="6509" spans="1:8" x14ac:dyDescent="0.35">
      <c r="A6509" t="s">
        <v>1990</v>
      </c>
      <c r="B6509" t="s">
        <v>1991</v>
      </c>
      <c r="C6509" s="1">
        <v>2890</v>
      </c>
      <c r="D6509">
        <v>29072025</v>
      </c>
      <c r="E6509">
        <v>1140</v>
      </c>
      <c r="F6509" t="s">
        <v>1945</v>
      </c>
      <c r="G6509">
        <v>6102</v>
      </c>
      <c r="H6509" t="str">
        <f>IF(COUNTIF(Aktiva_företag[FO-nummer],ostolaskut_2025[[#This Row],[Toimittajan Y-tunnus]])&gt;0, "JA", "NEJ")</f>
        <v>NEJ</v>
      </c>
    </row>
    <row r="6510" spans="1:8" x14ac:dyDescent="0.35">
      <c r="A6510" t="s">
        <v>1255</v>
      </c>
      <c r="B6510" t="s">
        <v>1256</v>
      </c>
      <c r="C6510" s="1">
        <v>87.65</v>
      </c>
      <c r="D6510">
        <v>31052025</v>
      </c>
      <c r="E6510">
        <v>4600</v>
      </c>
      <c r="F6510" t="s">
        <v>120</v>
      </c>
      <c r="G6510">
        <v>3051</v>
      </c>
      <c r="H6510" t="str">
        <f>IF(COUNTIF(Aktiva_företag[FO-nummer],ostolaskut_2025[[#This Row],[Toimittajan Y-tunnus]])&gt;0, "JA", "NEJ")</f>
        <v>NEJ</v>
      </c>
    </row>
    <row r="6511" spans="1:8" x14ac:dyDescent="0.35">
      <c r="A6511" t="s">
        <v>1717</v>
      </c>
      <c r="B6511" t="s">
        <v>1718</v>
      </c>
      <c r="C6511" s="1">
        <v>73</v>
      </c>
      <c r="D6511">
        <v>6112025</v>
      </c>
      <c r="E6511">
        <v>4440</v>
      </c>
      <c r="F6511" t="s">
        <v>108</v>
      </c>
      <c r="G6511">
        <v>3101</v>
      </c>
      <c r="H6511" t="str">
        <f>IF(COUNTIF(Aktiva_företag[FO-nummer],ostolaskut_2025[[#This Row],[Toimittajan Y-tunnus]])&gt;0, "JA", "NEJ")</f>
        <v>NEJ</v>
      </c>
    </row>
    <row r="6512" spans="1:8" x14ac:dyDescent="0.35">
      <c r="A6512" t="s">
        <v>1267</v>
      </c>
      <c r="B6512" t="s">
        <v>1268</v>
      </c>
      <c r="C6512" s="1">
        <v>78.73</v>
      </c>
      <c r="D6512">
        <v>3062025</v>
      </c>
      <c r="E6512">
        <v>4600</v>
      </c>
      <c r="F6512" t="s">
        <v>120</v>
      </c>
      <c r="G6512">
        <v>3601</v>
      </c>
      <c r="H6512" t="str">
        <f>IF(COUNTIF(Aktiva_företag[FO-nummer],ostolaskut_2025[[#This Row],[Toimittajan Y-tunnus]])&gt;0, "JA", "NEJ")</f>
        <v>NEJ</v>
      </c>
    </row>
    <row r="6513" spans="1:8" x14ac:dyDescent="0.35">
      <c r="A6513" t="s">
        <v>1379</v>
      </c>
      <c r="B6513" t="s">
        <v>1380</v>
      </c>
      <c r="C6513" s="1">
        <v>63.06</v>
      </c>
      <c r="D6513">
        <v>3072025</v>
      </c>
      <c r="E6513">
        <v>4600</v>
      </c>
      <c r="F6513" t="s">
        <v>120</v>
      </c>
      <c r="G6513">
        <v>3901</v>
      </c>
      <c r="H6513" t="str">
        <f>IF(COUNTIF(Aktiva_företag[FO-nummer],ostolaskut_2025[[#This Row],[Toimittajan Y-tunnus]])&gt;0, "JA", "NEJ")</f>
        <v>NEJ</v>
      </c>
    </row>
    <row r="6514" spans="1:8" x14ac:dyDescent="0.35">
      <c r="A6514" t="s">
        <v>146</v>
      </c>
      <c r="B6514" t="s">
        <v>147</v>
      </c>
      <c r="C6514" s="1">
        <v>3600</v>
      </c>
      <c r="D6514">
        <v>2012025</v>
      </c>
      <c r="E6514">
        <v>4341</v>
      </c>
      <c r="F6514" t="s">
        <v>57</v>
      </c>
      <c r="G6514">
        <v>5501</v>
      </c>
      <c r="H6514" t="str">
        <f>IF(COUNTIF(Aktiva_företag[FO-nummer],ostolaskut_2025[[#This Row],[Toimittajan Y-tunnus]])&gt;0, "JA", "NEJ")</f>
        <v>NEJ</v>
      </c>
    </row>
    <row r="6515" spans="1:8" x14ac:dyDescent="0.35">
      <c r="A6515" t="s">
        <v>146</v>
      </c>
      <c r="B6515" t="s">
        <v>147</v>
      </c>
      <c r="C6515" s="1">
        <v>370</v>
      </c>
      <c r="D6515">
        <v>25022025</v>
      </c>
      <c r="E6515">
        <v>4342</v>
      </c>
      <c r="F6515" t="s">
        <v>22</v>
      </c>
      <c r="G6515">
        <v>4102</v>
      </c>
      <c r="H6515" t="str">
        <f>IF(COUNTIF(Aktiva_företag[FO-nummer],ostolaskut_2025[[#This Row],[Toimittajan Y-tunnus]])&gt;0, "JA", "NEJ")</f>
        <v>NEJ</v>
      </c>
    </row>
    <row r="6516" spans="1:8" x14ac:dyDescent="0.35">
      <c r="A6516" t="s">
        <v>146</v>
      </c>
      <c r="B6516" t="s">
        <v>147</v>
      </c>
      <c r="C6516" s="1">
        <v>370</v>
      </c>
      <c r="D6516">
        <v>25022025</v>
      </c>
      <c r="E6516">
        <v>4342</v>
      </c>
      <c r="F6516" t="s">
        <v>22</v>
      </c>
      <c r="G6516">
        <v>4101</v>
      </c>
      <c r="H6516" t="str">
        <f>IF(COUNTIF(Aktiva_företag[FO-nummer],ostolaskut_2025[[#This Row],[Toimittajan Y-tunnus]])&gt;0, "JA", "NEJ")</f>
        <v>NEJ</v>
      </c>
    </row>
    <row r="6517" spans="1:8" x14ac:dyDescent="0.35">
      <c r="A6517" t="s">
        <v>146</v>
      </c>
      <c r="B6517" t="s">
        <v>147</v>
      </c>
      <c r="C6517" s="1">
        <v>925</v>
      </c>
      <c r="D6517">
        <v>21112025</v>
      </c>
      <c r="E6517">
        <v>4342</v>
      </c>
      <c r="F6517" t="s">
        <v>22</v>
      </c>
      <c r="G6517">
        <v>4102</v>
      </c>
      <c r="H6517" t="str">
        <f>IF(COUNTIF(Aktiva_företag[FO-nummer],ostolaskut_2025[[#This Row],[Toimittajan Y-tunnus]])&gt;0, "JA", "NEJ")</f>
        <v>NEJ</v>
      </c>
    </row>
    <row r="6518" spans="1:8" x14ac:dyDescent="0.35">
      <c r="A6518" t="s">
        <v>146</v>
      </c>
      <c r="B6518" t="s">
        <v>147</v>
      </c>
      <c r="C6518" s="1">
        <v>370</v>
      </c>
      <c r="D6518">
        <v>21112025</v>
      </c>
      <c r="E6518">
        <v>4342</v>
      </c>
      <c r="F6518" t="s">
        <v>22</v>
      </c>
      <c r="G6518">
        <v>4101</v>
      </c>
      <c r="H6518" t="str">
        <f>IF(COUNTIF(Aktiva_företag[FO-nummer],ostolaskut_2025[[#This Row],[Toimittajan Y-tunnus]])&gt;0, "JA", "NEJ")</f>
        <v>NEJ</v>
      </c>
    </row>
    <row r="6519" spans="1:8" x14ac:dyDescent="0.35">
      <c r="A6519" t="s">
        <v>537</v>
      </c>
      <c r="B6519" t="s">
        <v>538</v>
      </c>
      <c r="C6519" s="1">
        <v>23.9</v>
      </c>
      <c r="D6519">
        <v>6022025</v>
      </c>
      <c r="E6519">
        <v>4305</v>
      </c>
      <c r="F6519" t="s">
        <v>17</v>
      </c>
      <c r="G6519">
        <v>3601</v>
      </c>
      <c r="H6519" t="str">
        <f>IF(COUNTIF(Aktiva_företag[FO-nummer],ostolaskut_2025[[#This Row],[Toimittajan Y-tunnus]])&gt;0, "JA", "NEJ")</f>
        <v>NEJ</v>
      </c>
    </row>
    <row r="6520" spans="1:8" x14ac:dyDescent="0.35">
      <c r="A6520" t="s">
        <v>537</v>
      </c>
      <c r="B6520" t="s">
        <v>538</v>
      </c>
      <c r="C6520" s="1">
        <v>285.44</v>
      </c>
      <c r="D6520">
        <v>6022025</v>
      </c>
      <c r="E6520">
        <v>4305</v>
      </c>
      <c r="F6520" t="s">
        <v>17</v>
      </c>
      <c r="G6520">
        <v>3601</v>
      </c>
      <c r="H6520" t="str">
        <f>IF(COUNTIF(Aktiva_företag[FO-nummer],ostolaskut_2025[[#This Row],[Toimittajan Y-tunnus]])&gt;0, "JA", "NEJ")</f>
        <v>NEJ</v>
      </c>
    </row>
    <row r="6521" spans="1:8" x14ac:dyDescent="0.35">
      <c r="A6521" t="s">
        <v>537</v>
      </c>
      <c r="B6521" t="s">
        <v>538</v>
      </c>
      <c r="C6521" s="1">
        <v>550.17999999999995</v>
      </c>
      <c r="D6521">
        <v>12032025</v>
      </c>
      <c r="E6521">
        <v>4410</v>
      </c>
      <c r="F6521" t="s">
        <v>27</v>
      </c>
      <c r="G6521">
        <v>3051</v>
      </c>
      <c r="H6521" t="str">
        <f>IF(COUNTIF(Aktiva_företag[FO-nummer],ostolaskut_2025[[#This Row],[Toimittajan Y-tunnus]])&gt;0, "JA", "NEJ")</f>
        <v>NEJ</v>
      </c>
    </row>
    <row r="6522" spans="1:8" x14ac:dyDescent="0.35">
      <c r="A6522" t="s">
        <v>537</v>
      </c>
      <c r="B6522" t="s">
        <v>538</v>
      </c>
      <c r="C6522" s="1">
        <v>223.68</v>
      </c>
      <c r="D6522">
        <v>8122025</v>
      </c>
      <c r="E6522">
        <v>4305</v>
      </c>
      <c r="F6522" t="s">
        <v>17</v>
      </c>
      <c r="G6522">
        <v>3601</v>
      </c>
      <c r="H6522" t="str">
        <f>IF(COUNTIF(Aktiva_företag[FO-nummer],ostolaskut_2025[[#This Row],[Toimittajan Y-tunnus]])&gt;0, "JA", "NEJ")</f>
        <v>NEJ</v>
      </c>
    </row>
    <row r="6523" spans="1:8" x14ac:dyDescent="0.35">
      <c r="A6523" t="s">
        <v>691</v>
      </c>
      <c r="B6523" t="s">
        <v>692</v>
      </c>
      <c r="C6523" s="1">
        <v>400</v>
      </c>
      <c r="D6523">
        <v>25022025</v>
      </c>
      <c r="E6523">
        <v>4400</v>
      </c>
      <c r="F6523" t="s">
        <v>111</v>
      </c>
      <c r="G6523">
        <v>5352</v>
      </c>
      <c r="H6523" t="str">
        <f>IF(COUNTIF(Aktiva_företag[FO-nummer],ostolaskut_2025[[#This Row],[Toimittajan Y-tunnus]])&gt;0, "JA", "NEJ")</f>
        <v>NEJ</v>
      </c>
    </row>
    <row r="6524" spans="1:8" x14ac:dyDescent="0.35">
      <c r="A6524" t="s">
        <v>691</v>
      </c>
      <c r="B6524" t="s">
        <v>692</v>
      </c>
      <c r="C6524" s="1">
        <v>1882</v>
      </c>
      <c r="D6524">
        <v>12052025</v>
      </c>
      <c r="E6524">
        <v>4340</v>
      </c>
      <c r="F6524" t="s">
        <v>66</v>
      </c>
      <c r="G6524">
        <v>5352</v>
      </c>
      <c r="H6524" t="str">
        <f>IF(COUNTIF(Aktiva_företag[FO-nummer],ostolaskut_2025[[#This Row],[Toimittajan Y-tunnus]])&gt;0, "JA", "NEJ")</f>
        <v>NEJ</v>
      </c>
    </row>
    <row r="6525" spans="1:8" x14ac:dyDescent="0.35">
      <c r="A6525" t="s">
        <v>691</v>
      </c>
      <c r="B6525" t="s">
        <v>692</v>
      </c>
      <c r="C6525" s="1">
        <v>1045</v>
      </c>
      <c r="D6525">
        <v>21102025</v>
      </c>
      <c r="E6525">
        <v>4390</v>
      </c>
      <c r="F6525" t="s">
        <v>140</v>
      </c>
      <c r="G6525">
        <v>5352</v>
      </c>
      <c r="H6525" t="str">
        <f>IF(COUNTIF(Aktiva_företag[FO-nummer],ostolaskut_2025[[#This Row],[Toimittajan Y-tunnus]])&gt;0, "JA", "NEJ")</f>
        <v>NEJ</v>
      </c>
    </row>
    <row r="6526" spans="1:8" x14ac:dyDescent="0.35">
      <c r="A6526" t="s">
        <v>1487</v>
      </c>
      <c r="B6526" t="s">
        <v>1488</v>
      </c>
      <c r="C6526" s="1">
        <v>38.18</v>
      </c>
      <c r="D6526">
        <v>28082025</v>
      </c>
      <c r="E6526">
        <v>4501</v>
      </c>
      <c r="F6526" t="s">
        <v>214</v>
      </c>
      <c r="G6526">
        <v>3051</v>
      </c>
      <c r="H6526" t="str">
        <f>IF(COUNTIF(Aktiva_företag[FO-nummer],ostolaskut_2025[[#This Row],[Toimittajan Y-tunnus]])&gt;0, "JA", "NEJ")</f>
        <v>NEJ</v>
      </c>
    </row>
    <row r="6527" spans="1:8" x14ac:dyDescent="0.35">
      <c r="A6527" t="s">
        <v>702</v>
      </c>
      <c r="B6527" t="s">
        <v>703</v>
      </c>
      <c r="C6527" s="1">
        <v>700</v>
      </c>
      <c r="D6527">
        <v>27022025</v>
      </c>
      <c r="E6527">
        <v>4342</v>
      </c>
      <c r="F6527" t="s">
        <v>22</v>
      </c>
      <c r="G6527">
        <v>5551</v>
      </c>
      <c r="H6527" t="str">
        <f>IF(COUNTIF(Aktiva_företag[FO-nummer],ostolaskut_2025[[#This Row],[Toimittajan Y-tunnus]])&gt;0, "JA", "NEJ")</f>
        <v>NEJ</v>
      </c>
    </row>
    <row r="6528" spans="1:8" x14ac:dyDescent="0.35">
      <c r="A6528" t="s">
        <v>702</v>
      </c>
      <c r="B6528" t="s">
        <v>703</v>
      </c>
      <c r="C6528" s="1">
        <v>700</v>
      </c>
      <c r="D6528">
        <v>1042025</v>
      </c>
      <c r="E6528">
        <v>4342</v>
      </c>
      <c r="F6528" t="s">
        <v>22</v>
      </c>
      <c r="G6528">
        <v>5551</v>
      </c>
      <c r="H6528" t="str">
        <f>IF(COUNTIF(Aktiva_företag[FO-nummer],ostolaskut_2025[[#This Row],[Toimittajan Y-tunnus]])&gt;0, "JA", "NEJ")</f>
        <v>NEJ</v>
      </c>
    </row>
    <row r="6529" spans="1:8" x14ac:dyDescent="0.35">
      <c r="A6529" t="s">
        <v>702</v>
      </c>
      <c r="B6529" t="s">
        <v>703</v>
      </c>
      <c r="C6529" s="1">
        <v>700</v>
      </c>
      <c r="D6529">
        <v>4042025</v>
      </c>
      <c r="E6529">
        <v>4342</v>
      </c>
      <c r="F6529" t="s">
        <v>22</v>
      </c>
      <c r="G6529">
        <v>5551</v>
      </c>
      <c r="H6529" t="str">
        <f>IF(COUNTIF(Aktiva_företag[FO-nummer],ostolaskut_2025[[#This Row],[Toimittajan Y-tunnus]])&gt;0, "JA", "NEJ")</f>
        <v>NEJ</v>
      </c>
    </row>
    <row r="6530" spans="1:8" x14ac:dyDescent="0.35">
      <c r="A6530" t="s">
        <v>702</v>
      </c>
      <c r="B6530" t="s">
        <v>703</v>
      </c>
      <c r="C6530" s="1">
        <v>700</v>
      </c>
      <c r="D6530">
        <v>7042025</v>
      </c>
      <c r="E6530">
        <v>4342</v>
      </c>
      <c r="F6530" t="s">
        <v>22</v>
      </c>
      <c r="G6530">
        <v>5551</v>
      </c>
      <c r="H6530" t="str">
        <f>IF(COUNTIF(Aktiva_företag[FO-nummer],ostolaskut_2025[[#This Row],[Toimittajan Y-tunnus]])&gt;0, "JA", "NEJ")</f>
        <v>NEJ</v>
      </c>
    </row>
    <row r="6531" spans="1:8" x14ac:dyDescent="0.35">
      <c r="A6531" t="s">
        <v>702</v>
      </c>
      <c r="B6531" t="s">
        <v>703</v>
      </c>
      <c r="C6531" s="1">
        <v>700</v>
      </c>
      <c r="D6531">
        <v>25042025</v>
      </c>
      <c r="E6531">
        <v>4342</v>
      </c>
      <c r="F6531" t="s">
        <v>22</v>
      </c>
      <c r="G6531">
        <v>5551</v>
      </c>
      <c r="H6531" t="str">
        <f>IF(COUNTIF(Aktiva_företag[FO-nummer],ostolaskut_2025[[#This Row],[Toimittajan Y-tunnus]])&gt;0, "JA", "NEJ")</f>
        <v>NEJ</v>
      </c>
    </row>
    <row r="6532" spans="1:8" x14ac:dyDescent="0.35">
      <c r="A6532" t="s">
        <v>702</v>
      </c>
      <c r="B6532" t="s">
        <v>703</v>
      </c>
      <c r="C6532" s="1">
        <v>700</v>
      </c>
      <c r="D6532">
        <v>28042025</v>
      </c>
      <c r="E6532">
        <v>4342</v>
      </c>
      <c r="F6532" t="s">
        <v>22</v>
      </c>
      <c r="G6532">
        <v>5551</v>
      </c>
      <c r="H6532" t="str">
        <f>IF(COUNTIF(Aktiva_företag[FO-nummer],ostolaskut_2025[[#This Row],[Toimittajan Y-tunnus]])&gt;0, "JA", "NEJ")</f>
        <v>NEJ</v>
      </c>
    </row>
    <row r="6533" spans="1:8" x14ac:dyDescent="0.35">
      <c r="A6533" t="s">
        <v>702</v>
      </c>
      <c r="B6533" t="s">
        <v>703</v>
      </c>
      <c r="C6533" s="1">
        <v>700</v>
      </c>
      <c r="D6533">
        <v>6052025</v>
      </c>
      <c r="E6533">
        <v>4342</v>
      </c>
      <c r="F6533" t="s">
        <v>22</v>
      </c>
      <c r="G6533">
        <v>5551</v>
      </c>
      <c r="H6533" t="str">
        <f>IF(COUNTIF(Aktiva_företag[FO-nummer],ostolaskut_2025[[#This Row],[Toimittajan Y-tunnus]])&gt;0, "JA", "NEJ")</f>
        <v>NEJ</v>
      </c>
    </row>
    <row r="6534" spans="1:8" x14ac:dyDescent="0.35">
      <c r="A6534" t="s">
        <v>702</v>
      </c>
      <c r="B6534" t="s">
        <v>703</v>
      </c>
      <c r="C6534" s="1">
        <v>700</v>
      </c>
      <c r="D6534">
        <v>6062025</v>
      </c>
      <c r="E6534">
        <v>4342</v>
      </c>
      <c r="F6534" t="s">
        <v>22</v>
      </c>
      <c r="G6534">
        <v>5551</v>
      </c>
      <c r="H6534" t="str">
        <f>IF(COUNTIF(Aktiva_företag[FO-nummer],ostolaskut_2025[[#This Row],[Toimittajan Y-tunnus]])&gt;0, "JA", "NEJ")</f>
        <v>NEJ</v>
      </c>
    </row>
    <row r="6535" spans="1:8" x14ac:dyDescent="0.35">
      <c r="A6535" t="s">
        <v>702</v>
      </c>
      <c r="B6535" t="s">
        <v>703</v>
      </c>
      <c r="C6535" s="1">
        <v>700</v>
      </c>
      <c r="D6535">
        <v>10092025</v>
      </c>
      <c r="E6535">
        <v>4342</v>
      </c>
      <c r="F6535" t="s">
        <v>22</v>
      </c>
      <c r="G6535">
        <v>5551</v>
      </c>
      <c r="H6535" t="str">
        <f>IF(COUNTIF(Aktiva_företag[FO-nummer],ostolaskut_2025[[#This Row],[Toimittajan Y-tunnus]])&gt;0, "JA", "NEJ")</f>
        <v>NEJ</v>
      </c>
    </row>
    <row r="6536" spans="1:8" x14ac:dyDescent="0.35">
      <c r="A6536" t="s">
        <v>702</v>
      </c>
      <c r="B6536" t="s">
        <v>703</v>
      </c>
      <c r="C6536" s="1">
        <v>700</v>
      </c>
      <c r="D6536">
        <v>6112025</v>
      </c>
      <c r="E6536">
        <v>4342</v>
      </c>
      <c r="F6536" t="s">
        <v>22</v>
      </c>
      <c r="G6536">
        <v>5551</v>
      </c>
      <c r="H6536" t="str">
        <f>IF(COUNTIF(Aktiva_företag[FO-nummer],ostolaskut_2025[[#This Row],[Toimittajan Y-tunnus]])&gt;0, "JA", "NEJ")</f>
        <v>NEJ</v>
      </c>
    </row>
    <row r="6537" spans="1:8" x14ac:dyDescent="0.35">
      <c r="A6537" t="s">
        <v>702</v>
      </c>
      <c r="B6537" t="s">
        <v>703</v>
      </c>
      <c r="C6537" s="1">
        <v>700</v>
      </c>
      <c r="D6537">
        <v>15122025</v>
      </c>
      <c r="E6537">
        <v>4342</v>
      </c>
      <c r="F6537" t="s">
        <v>22</v>
      </c>
      <c r="G6537">
        <v>5551</v>
      </c>
      <c r="H6537" t="str">
        <f>IF(COUNTIF(Aktiva_företag[FO-nummer],ostolaskut_2025[[#This Row],[Toimittajan Y-tunnus]])&gt;0, "JA", "NEJ")</f>
        <v>NEJ</v>
      </c>
    </row>
    <row r="6538" spans="1:8" x14ac:dyDescent="0.35">
      <c r="A6538" t="s">
        <v>304</v>
      </c>
      <c r="B6538" t="s">
        <v>305</v>
      </c>
      <c r="C6538" s="1">
        <v>4500</v>
      </c>
      <c r="D6538">
        <v>21012025</v>
      </c>
      <c r="E6538">
        <v>4341</v>
      </c>
      <c r="F6538" t="s">
        <v>57</v>
      </c>
      <c r="G6538">
        <v>5551</v>
      </c>
      <c r="H6538" t="str">
        <f>IF(COUNTIF(Aktiva_företag[FO-nummer],ostolaskut_2025[[#This Row],[Toimittajan Y-tunnus]])&gt;0, "JA", "NEJ")</f>
        <v>NEJ</v>
      </c>
    </row>
    <row r="6539" spans="1:8" x14ac:dyDescent="0.35">
      <c r="A6539" t="s">
        <v>450</v>
      </c>
      <c r="B6539" t="s">
        <v>451</v>
      </c>
      <c r="C6539" s="1">
        <v>30</v>
      </c>
      <c r="D6539">
        <v>3022025</v>
      </c>
      <c r="E6539">
        <v>4512</v>
      </c>
      <c r="F6539" t="s">
        <v>39</v>
      </c>
      <c r="G6539">
        <v>3051</v>
      </c>
      <c r="H6539" t="str">
        <f>IF(COUNTIF(Aktiva_företag[FO-nummer],ostolaskut_2025[[#This Row],[Toimittajan Y-tunnus]])&gt;0, "JA", "NEJ")</f>
        <v>NEJ</v>
      </c>
    </row>
    <row r="6540" spans="1:8" x14ac:dyDescent="0.35">
      <c r="A6540" t="s">
        <v>450</v>
      </c>
      <c r="B6540" t="s">
        <v>451</v>
      </c>
      <c r="C6540" s="1">
        <v>30</v>
      </c>
      <c r="D6540">
        <v>9062025</v>
      </c>
      <c r="E6540">
        <v>4512</v>
      </c>
      <c r="F6540" t="s">
        <v>39</v>
      </c>
      <c r="G6540">
        <v>3051</v>
      </c>
      <c r="H6540" t="str">
        <f>IF(COUNTIF(Aktiva_företag[FO-nummer],ostolaskut_2025[[#This Row],[Toimittajan Y-tunnus]])&gt;0, "JA", "NEJ")</f>
        <v>NEJ</v>
      </c>
    </row>
    <row r="6541" spans="1:8" x14ac:dyDescent="0.35">
      <c r="A6541" t="s">
        <v>450</v>
      </c>
      <c r="B6541" t="s">
        <v>451</v>
      </c>
      <c r="C6541" s="1">
        <v>566.9</v>
      </c>
      <c r="D6541">
        <v>15082025</v>
      </c>
      <c r="E6541">
        <v>4511</v>
      </c>
      <c r="F6541" t="s">
        <v>129</v>
      </c>
      <c r="G6541">
        <v>3051</v>
      </c>
      <c r="H6541" t="str">
        <f>IF(COUNTIF(Aktiva_företag[FO-nummer],ostolaskut_2025[[#This Row],[Toimittajan Y-tunnus]])&gt;0, "JA", "NEJ")</f>
        <v>NEJ</v>
      </c>
    </row>
    <row r="6542" spans="1:8" x14ac:dyDescent="0.35">
      <c r="A6542" t="s">
        <v>450</v>
      </c>
      <c r="B6542" t="s">
        <v>451</v>
      </c>
      <c r="C6542" s="1">
        <v>60</v>
      </c>
      <c r="D6542">
        <v>10102025</v>
      </c>
      <c r="E6542">
        <v>4512</v>
      </c>
      <c r="F6542" t="s">
        <v>39</v>
      </c>
      <c r="G6542">
        <v>3051</v>
      </c>
      <c r="H6542" t="str">
        <f>IF(COUNTIF(Aktiva_företag[FO-nummer],ostolaskut_2025[[#This Row],[Toimittajan Y-tunnus]])&gt;0, "JA", "NEJ")</f>
        <v>NEJ</v>
      </c>
    </row>
    <row r="6543" spans="1:8" x14ac:dyDescent="0.35">
      <c r="A6543" t="s">
        <v>450</v>
      </c>
      <c r="B6543" t="s">
        <v>451</v>
      </c>
      <c r="C6543" s="1">
        <v>30</v>
      </c>
      <c r="D6543">
        <v>11122025</v>
      </c>
      <c r="E6543">
        <v>4512</v>
      </c>
      <c r="F6543" t="s">
        <v>39</v>
      </c>
      <c r="G6543">
        <v>3051</v>
      </c>
      <c r="H6543" t="str">
        <f>IF(COUNTIF(Aktiva_företag[FO-nummer],ostolaskut_2025[[#This Row],[Toimittajan Y-tunnus]])&gt;0, "JA", "NEJ")</f>
        <v>NEJ</v>
      </c>
    </row>
    <row r="6544" spans="1:8" x14ac:dyDescent="0.35">
      <c r="A6544" t="s">
        <v>1405</v>
      </c>
      <c r="B6544" t="s">
        <v>1406</v>
      </c>
      <c r="C6544" s="1">
        <v>7390.21</v>
      </c>
      <c r="D6544">
        <v>22072025</v>
      </c>
      <c r="E6544">
        <v>4600</v>
      </c>
      <c r="F6544" t="s">
        <v>120</v>
      </c>
      <c r="G6544">
        <v>4601</v>
      </c>
      <c r="H6544" t="str">
        <f>IF(COUNTIF(Aktiva_företag[FO-nummer],ostolaskut_2025[[#This Row],[Toimittajan Y-tunnus]])&gt;0, "JA", "NEJ")</f>
        <v>NEJ</v>
      </c>
    </row>
    <row r="6545" spans="1:8" x14ac:dyDescent="0.35">
      <c r="A6545" t="s">
        <v>1405</v>
      </c>
      <c r="B6545" t="s">
        <v>1406</v>
      </c>
      <c r="C6545" s="1">
        <v>165.2</v>
      </c>
      <c r="D6545">
        <v>5082025</v>
      </c>
      <c r="E6545">
        <v>4600</v>
      </c>
      <c r="F6545" t="s">
        <v>120</v>
      </c>
      <c r="G6545">
        <v>4601</v>
      </c>
      <c r="H6545" t="str">
        <f>IF(COUNTIF(Aktiva_företag[FO-nummer],ostolaskut_2025[[#This Row],[Toimittajan Y-tunnus]])&gt;0, "JA", "NEJ")</f>
        <v>NEJ</v>
      </c>
    </row>
    <row r="6546" spans="1:8" x14ac:dyDescent="0.35">
      <c r="A6546" t="s">
        <v>1405</v>
      </c>
      <c r="B6546" t="s">
        <v>1406</v>
      </c>
      <c r="C6546" s="1">
        <v>85</v>
      </c>
      <c r="D6546">
        <v>5082025</v>
      </c>
      <c r="E6546">
        <v>4420</v>
      </c>
      <c r="F6546" t="s">
        <v>112</v>
      </c>
      <c r="G6546">
        <v>4601</v>
      </c>
      <c r="H6546" t="str">
        <f>IF(COUNTIF(Aktiva_företag[FO-nummer],ostolaskut_2025[[#This Row],[Toimittajan Y-tunnus]])&gt;0, "JA", "NEJ")</f>
        <v>NEJ</v>
      </c>
    </row>
    <row r="6547" spans="1:8" x14ac:dyDescent="0.35">
      <c r="A6547" t="s">
        <v>1405</v>
      </c>
      <c r="B6547" t="s">
        <v>1406</v>
      </c>
      <c r="C6547" s="1">
        <v>-7390.21</v>
      </c>
      <c r="D6547">
        <v>5082025</v>
      </c>
      <c r="E6547">
        <v>4600</v>
      </c>
      <c r="F6547" t="s">
        <v>120</v>
      </c>
      <c r="G6547">
        <v>4601</v>
      </c>
      <c r="H6547" t="str">
        <f>IF(COUNTIF(Aktiva_företag[FO-nummer],ostolaskut_2025[[#This Row],[Toimittajan Y-tunnus]])&gt;0, "JA", "NEJ")</f>
        <v>NEJ</v>
      </c>
    </row>
    <row r="6548" spans="1:8" x14ac:dyDescent="0.35">
      <c r="A6548" t="s">
        <v>328</v>
      </c>
      <c r="B6548" t="s">
        <v>329</v>
      </c>
      <c r="C6548" s="1">
        <v>20.72</v>
      </c>
      <c r="D6548">
        <v>24012025</v>
      </c>
      <c r="E6548">
        <v>4600</v>
      </c>
      <c r="F6548" t="s">
        <v>120</v>
      </c>
      <c r="G6548">
        <v>3051</v>
      </c>
      <c r="H6548" t="str">
        <f>IF(COUNTIF(Aktiva_företag[FO-nummer],ostolaskut_2025[[#This Row],[Toimittajan Y-tunnus]])&gt;0, "JA", "NEJ")</f>
        <v>NEJ</v>
      </c>
    </row>
    <row r="6549" spans="1:8" x14ac:dyDescent="0.35">
      <c r="A6549" t="s">
        <v>1011</v>
      </c>
      <c r="B6549" t="s">
        <v>1012</v>
      </c>
      <c r="C6549" s="1">
        <v>250</v>
      </c>
      <c r="D6549">
        <v>20042025</v>
      </c>
      <c r="E6549">
        <v>4460</v>
      </c>
      <c r="F6549" t="s">
        <v>73</v>
      </c>
      <c r="G6549">
        <v>5551</v>
      </c>
      <c r="H6549" t="str">
        <f>IF(COUNTIF(Aktiva_företag[FO-nummer],ostolaskut_2025[[#This Row],[Toimittajan Y-tunnus]])&gt;0, "JA", "NEJ")</f>
        <v>NEJ</v>
      </c>
    </row>
    <row r="6550" spans="1:8" x14ac:dyDescent="0.35">
      <c r="A6550" t="s">
        <v>1011</v>
      </c>
      <c r="B6550" t="s">
        <v>1012</v>
      </c>
      <c r="C6550" s="1">
        <v>652.5</v>
      </c>
      <c r="D6550">
        <v>12062025</v>
      </c>
      <c r="E6550">
        <v>4305</v>
      </c>
      <c r="F6550" t="s">
        <v>17</v>
      </c>
      <c r="G6550">
        <v>3551</v>
      </c>
      <c r="H6550" t="str">
        <f>IF(COUNTIF(Aktiva_företag[FO-nummer],ostolaskut_2025[[#This Row],[Toimittajan Y-tunnus]])&gt;0, "JA", "NEJ")</f>
        <v>NEJ</v>
      </c>
    </row>
    <row r="6551" spans="1:8" x14ac:dyDescent="0.35">
      <c r="A6551" t="s">
        <v>1011</v>
      </c>
      <c r="B6551" t="s">
        <v>1012</v>
      </c>
      <c r="C6551" s="1">
        <v>423.2</v>
      </c>
      <c r="D6551">
        <v>13112025</v>
      </c>
      <c r="E6551">
        <v>4571</v>
      </c>
      <c r="F6551" t="s">
        <v>24</v>
      </c>
      <c r="G6551">
        <v>3551</v>
      </c>
      <c r="H6551" t="str">
        <f>IF(COUNTIF(Aktiva_företag[FO-nummer],ostolaskut_2025[[#This Row],[Toimittajan Y-tunnus]])&gt;0, "JA", "NEJ")</f>
        <v>NEJ</v>
      </c>
    </row>
    <row r="6552" spans="1:8" x14ac:dyDescent="0.35">
      <c r="A6552" t="s">
        <v>1011</v>
      </c>
      <c r="B6552" t="s">
        <v>1012</v>
      </c>
      <c r="C6552" s="1">
        <v>500</v>
      </c>
      <c r="D6552">
        <v>18112025</v>
      </c>
      <c r="E6552">
        <v>4470</v>
      </c>
      <c r="F6552" t="s">
        <v>20</v>
      </c>
      <c r="G6552">
        <v>3551</v>
      </c>
      <c r="H6552" t="str">
        <f>IF(COUNTIF(Aktiva_företag[FO-nummer],ostolaskut_2025[[#This Row],[Toimittajan Y-tunnus]])&gt;0, "JA", "NEJ")</f>
        <v>NEJ</v>
      </c>
    </row>
    <row r="6553" spans="1:8" x14ac:dyDescent="0.35">
      <c r="A6553" t="s">
        <v>1812</v>
      </c>
      <c r="B6553" t="s">
        <v>1813</v>
      </c>
      <c r="C6553" s="1">
        <v>72</v>
      </c>
      <c r="D6553">
        <v>7122025</v>
      </c>
      <c r="E6553">
        <v>4820</v>
      </c>
      <c r="F6553" t="s">
        <v>9</v>
      </c>
      <c r="G6553">
        <v>3551</v>
      </c>
      <c r="H6553" t="str">
        <f>IF(COUNTIF(Aktiva_företag[FO-nummer],ostolaskut_2025[[#This Row],[Toimittajan Y-tunnus]])&gt;0, "JA", "NEJ")</f>
        <v>NEJ</v>
      </c>
    </row>
    <row r="6554" spans="1:8" x14ac:dyDescent="0.35">
      <c r="A6554" t="s">
        <v>1812</v>
      </c>
      <c r="B6554" t="s">
        <v>1813</v>
      </c>
      <c r="C6554" s="1">
        <v>238.5</v>
      </c>
      <c r="D6554">
        <v>31122025</v>
      </c>
      <c r="E6554">
        <v>4820</v>
      </c>
      <c r="F6554" t="s">
        <v>9</v>
      </c>
      <c r="G6554">
        <v>3251</v>
      </c>
      <c r="H6554" t="str">
        <f>IF(COUNTIF(Aktiva_företag[FO-nummer],ostolaskut_2025[[#This Row],[Toimittajan Y-tunnus]])&gt;0, "JA", "NEJ")</f>
        <v>NEJ</v>
      </c>
    </row>
    <row r="6555" spans="1:8" x14ac:dyDescent="0.35">
      <c r="A6555" t="s">
        <v>1812</v>
      </c>
      <c r="B6555" t="s">
        <v>1813</v>
      </c>
      <c r="C6555" s="1">
        <v>121.5</v>
      </c>
      <c r="D6555">
        <v>31122025</v>
      </c>
      <c r="E6555">
        <v>4820</v>
      </c>
      <c r="F6555" t="s">
        <v>9</v>
      </c>
      <c r="G6555">
        <v>3551</v>
      </c>
      <c r="H6555" t="str">
        <f>IF(COUNTIF(Aktiva_företag[FO-nummer],ostolaskut_2025[[#This Row],[Toimittajan Y-tunnus]])&gt;0, "JA", "NEJ")</f>
        <v>NEJ</v>
      </c>
    </row>
    <row r="6556" spans="1:8" x14ac:dyDescent="0.35">
      <c r="A6556" t="s">
        <v>1812</v>
      </c>
      <c r="B6556" t="s">
        <v>1813</v>
      </c>
      <c r="C6556" s="1">
        <v>576</v>
      </c>
      <c r="D6556">
        <v>31122025</v>
      </c>
      <c r="E6556">
        <v>4820</v>
      </c>
      <c r="F6556" t="s">
        <v>9</v>
      </c>
      <c r="G6556">
        <v>3601</v>
      </c>
      <c r="H6556" t="str">
        <f>IF(COUNTIF(Aktiva_företag[FO-nummer],ostolaskut_2025[[#This Row],[Toimittajan Y-tunnus]])&gt;0, "JA", "NEJ")</f>
        <v>NEJ</v>
      </c>
    </row>
    <row r="6557" spans="1:8" x14ac:dyDescent="0.35">
      <c r="A6557" t="s">
        <v>1090</v>
      </c>
      <c r="B6557" t="s">
        <v>11</v>
      </c>
      <c r="C6557" s="1">
        <v>666</v>
      </c>
      <c r="D6557">
        <v>4052025</v>
      </c>
      <c r="E6557">
        <v>4820</v>
      </c>
      <c r="F6557" t="s">
        <v>9</v>
      </c>
      <c r="G6557">
        <v>3551</v>
      </c>
      <c r="H6557" t="str">
        <f>IF(COUNTIF(Aktiva_företag[FO-nummer],ostolaskut_2025[[#This Row],[Toimittajan Y-tunnus]])&gt;0, "JA", "NEJ")</f>
        <v>NEJ</v>
      </c>
    </row>
    <row r="6558" spans="1:8" x14ac:dyDescent="0.35">
      <c r="A6558" t="s">
        <v>1090</v>
      </c>
      <c r="B6558" t="s">
        <v>11</v>
      </c>
      <c r="C6558" s="1">
        <v>216</v>
      </c>
      <c r="D6558">
        <v>4052025</v>
      </c>
      <c r="E6558">
        <v>4820</v>
      </c>
      <c r="F6558" t="s">
        <v>9</v>
      </c>
      <c r="G6558">
        <v>3251</v>
      </c>
      <c r="H6558" t="str">
        <f>IF(COUNTIF(Aktiva_företag[FO-nummer],ostolaskut_2025[[#This Row],[Toimittajan Y-tunnus]])&gt;0, "JA", "NEJ")</f>
        <v>NEJ</v>
      </c>
    </row>
    <row r="6559" spans="1:8" x14ac:dyDescent="0.35">
      <c r="A6559" t="s">
        <v>1978</v>
      </c>
      <c r="B6559" t="s">
        <v>1979</v>
      </c>
      <c r="C6559" s="1">
        <v>8980</v>
      </c>
      <c r="D6559">
        <v>29032025</v>
      </c>
      <c r="E6559">
        <v>4555</v>
      </c>
      <c r="F6559" t="s">
        <v>1927</v>
      </c>
      <c r="G6559">
        <v>6103</v>
      </c>
      <c r="H6559" t="str">
        <f>IF(COUNTIF(Aktiva_företag[FO-nummer],ostolaskut_2025[[#This Row],[Toimittajan Y-tunnus]])&gt;0, "JA", "NEJ")</f>
        <v>NEJ</v>
      </c>
    </row>
    <row r="6560" spans="1:8" x14ac:dyDescent="0.35">
      <c r="A6560" t="s">
        <v>1978</v>
      </c>
      <c r="B6560" t="s">
        <v>1979</v>
      </c>
      <c r="C6560" s="1">
        <v>8760</v>
      </c>
      <c r="D6560">
        <v>3072025</v>
      </c>
      <c r="E6560">
        <v>4555</v>
      </c>
      <c r="F6560" t="s">
        <v>1927</v>
      </c>
      <c r="G6560">
        <v>6103</v>
      </c>
      <c r="H6560" t="str">
        <f>IF(COUNTIF(Aktiva_företag[FO-nummer],ostolaskut_2025[[#This Row],[Toimittajan Y-tunnus]])&gt;0, "JA", "NEJ")</f>
        <v>NEJ</v>
      </c>
    </row>
    <row r="6561" spans="1:8" x14ac:dyDescent="0.35">
      <c r="A6561" t="s">
        <v>1978</v>
      </c>
      <c r="B6561" t="s">
        <v>1979</v>
      </c>
      <c r="C6561" s="1">
        <v>9040</v>
      </c>
      <c r="D6561">
        <v>17112025</v>
      </c>
      <c r="E6561">
        <v>4555</v>
      </c>
      <c r="F6561" t="s">
        <v>1927</v>
      </c>
      <c r="G6561">
        <v>6103</v>
      </c>
      <c r="H6561" t="str">
        <f>IF(COUNTIF(Aktiva_företag[FO-nummer],ostolaskut_2025[[#This Row],[Toimittajan Y-tunnus]])&gt;0, "JA", "NEJ")</f>
        <v>NEJ</v>
      </c>
    </row>
    <row r="6562" spans="1:8" x14ac:dyDescent="0.35">
      <c r="A6562" t="s">
        <v>115</v>
      </c>
      <c r="B6562" t="s">
        <v>116</v>
      </c>
      <c r="C6562" s="1">
        <v>169.31</v>
      </c>
      <c r="D6562">
        <v>6012025</v>
      </c>
      <c r="E6562">
        <v>4520</v>
      </c>
      <c r="F6562" t="s">
        <v>117</v>
      </c>
      <c r="G6562">
        <v>5501</v>
      </c>
      <c r="H6562" t="str">
        <f>IF(COUNTIF(Aktiva_företag[FO-nummer],ostolaskut_2025[[#This Row],[Toimittajan Y-tunnus]])&gt;0, "JA", "NEJ")</f>
        <v>NEJ</v>
      </c>
    </row>
    <row r="6563" spans="1:8" x14ac:dyDescent="0.35">
      <c r="A6563" t="s">
        <v>115</v>
      </c>
      <c r="B6563" t="s">
        <v>116</v>
      </c>
      <c r="C6563" s="1">
        <v>-19.739999999999998</v>
      </c>
      <c r="D6563">
        <v>6012025</v>
      </c>
      <c r="E6563">
        <v>4520</v>
      </c>
      <c r="F6563" t="s">
        <v>117</v>
      </c>
      <c r="G6563">
        <v>5501</v>
      </c>
      <c r="H6563" t="str">
        <f>IF(COUNTIF(Aktiva_företag[FO-nummer],ostolaskut_2025[[#This Row],[Toimittajan Y-tunnus]])&gt;0, "JA", "NEJ")</f>
        <v>NEJ</v>
      </c>
    </row>
    <row r="6564" spans="1:8" x14ac:dyDescent="0.35">
      <c r="A6564" t="s">
        <v>115</v>
      </c>
      <c r="B6564" t="s">
        <v>116</v>
      </c>
      <c r="C6564" s="1">
        <v>-10</v>
      </c>
      <c r="D6564">
        <v>6012025</v>
      </c>
      <c r="E6564">
        <v>4600</v>
      </c>
      <c r="F6564" t="s">
        <v>120</v>
      </c>
      <c r="G6564">
        <v>5501</v>
      </c>
      <c r="H6564" t="str">
        <f>IF(COUNTIF(Aktiva_företag[FO-nummer],ostolaskut_2025[[#This Row],[Toimittajan Y-tunnus]])&gt;0, "JA", "NEJ")</f>
        <v>NEJ</v>
      </c>
    </row>
    <row r="6565" spans="1:8" x14ac:dyDescent="0.35">
      <c r="A6565" t="s">
        <v>115</v>
      </c>
      <c r="B6565" t="s">
        <v>116</v>
      </c>
      <c r="C6565" s="1">
        <v>-10</v>
      </c>
      <c r="D6565">
        <v>6012025</v>
      </c>
      <c r="E6565">
        <v>4520</v>
      </c>
      <c r="F6565" t="s">
        <v>117</v>
      </c>
      <c r="G6565">
        <v>5501</v>
      </c>
      <c r="H6565" t="str">
        <f>IF(COUNTIF(Aktiva_företag[FO-nummer],ostolaskut_2025[[#This Row],[Toimittajan Y-tunnus]])&gt;0, "JA", "NEJ")</f>
        <v>NEJ</v>
      </c>
    </row>
    <row r="6566" spans="1:8" x14ac:dyDescent="0.35">
      <c r="A6566" t="s">
        <v>115</v>
      </c>
      <c r="B6566" t="s">
        <v>116</v>
      </c>
      <c r="C6566" s="1">
        <v>728.68</v>
      </c>
      <c r="D6566">
        <v>6012025</v>
      </c>
      <c r="E6566">
        <v>4520</v>
      </c>
      <c r="F6566" t="s">
        <v>117</v>
      </c>
      <c r="G6566">
        <v>5501</v>
      </c>
      <c r="H6566" t="str">
        <f>IF(COUNTIF(Aktiva_företag[FO-nummer],ostolaskut_2025[[#This Row],[Toimittajan Y-tunnus]])&gt;0, "JA", "NEJ")</f>
        <v>NEJ</v>
      </c>
    </row>
    <row r="6567" spans="1:8" x14ac:dyDescent="0.35">
      <c r="A6567" t="s">
        <v>115</v>
      </c>
      <c r="B6567" t="s">
        <v>116</v>
      </c>
      <c r="C6567" s="1">
        <v>10</v>
      </c>
      <c r="D6567">
        <v>6012025</v>
      </c>
      <c r="E6567">
        <v>4600</v>
      </c>
      <c r="F6567" t="s">
        <v>120</v>
      </c>
      <c r="G6567">
        <v>5501</v>
      </c>
      <c r="H6567" t="str">
        <f>IF(COUNTIF(Aktiva_företag[FO-nummer],ostolaskut_2025[[#This Row],[Toimittajan Y-tunnus]])&gt;0, "JA", "NEJ")</f>
        <v>NEJ</v>
      </c>
    </row>
    <row r="6568" spans="1:8" x14ac:dyDescent="0.35">
      <c r="A6568" t="s">
        <v>115</v>
      </c>
      <c r="B6568" t="s">
        <v>116</v>
      </c>
      <c r="C6568" s="1">
        <v>121.58</v>
      </c>
      <c r="D6568">
        <v>13012025</v>
      </c>
      <c r="E6568">
        <v>4550</v>
      </c>
      <c r="F6568" t="s">
        <v>209</v>
      </c>
      <c r="G6568">
        <v>5501</v>
      </c>
      <c r="H6568" t="str">
        <f>IF(COUNTIF(Aktiva_företag[FO-nummer],ostolaskut_2025[[#This Row],[Toimittajan Y-tunnus]])&gt;0, "JA", "NEJ")</f>
        <v>NEJ</v>
      </c>
    </row>
    <row r="6569" spans="1:8" x14ac:dyDescent="0.35">
      <c r="A6569" t="s">
        <v>115</v>
      </c>
      <c r="B6569" t="s">
        <v>116</v>
      </c>
      <c r="C6569" s="1">
        <v>10</v>
      </c>
      <c r="D6569">
        <v>13012025</v>
      </c>
      <c r="E6569">
        <v>4600</v>
      </c>
      <c r="F6569" t="s">
        <v>120</v>
      </c>
      <c r="G6569">
        <v>5501</v>
      </c>
      <c r="H6569" t="str">
        <f>IF(COUNTIF(Aktiva_företag[FO-nummer],ostolaskut_2025[[#This Row],[Toimittajan Y-tunnus]])&gt;0, "JA", "NEJ")</f>
        <v>NEJ</v>
      </c>
    </row>
    <row r="6570" spans="1:8" x14ac:dyDescent="0.35">
      <c r="A6570" t="s">
        <v>115</v>
      </c>
      <c r="B6570" t="s">
        <v>116</v>
      </c>
      <c r="C6570" s="1">
        <v>2247.6999999999998</v>
      </c>
      <c r="D6570">
        <v>13012025</v>
      </c>
      <c r="E6570">
        <v>4520</v>
      </c>
      <c r="F6570" t="s">
        <v>117</v>
      </c>
      <c r="G6570">
        <v>5501</v>
      </c>
      <c r="H6570" t="str">
        <f>IF(COUNTIF(Aktiva_företag[FO-nummer],ostolaskut_2025[[#This Row],[Toimittajan Y-tunnus]])&gt;0, "JA", "NEJ")</f>
        <v>NEJ</v>
      </c>
    </row>
    <row r="6571" spans="1:8" x14ac:dyDescent="0.35">
      <c r="A6571" t="s">
        <v>115</v>
      </c>
      <c r="B6571" t="s">
        <v>116</v>
      </c>
      <c r="C6571" s="1">
        <v>1759.33</v>
      </c>
      <c r="D6571">
        <v>13012025</v>
      </c>
      <c r="E6571">
        <v>4520</v>
      </c>
      <c r="F6571" t="s">
        <v>117</v>
      </c>
      <c r="G6571">
        <v>5501</v>
      </c>
      <c r="H6571" t="str">
        <f>IF(COUNTIF(Aktiva_företag[FO-nummer],ostolaskut_2025[[#This Row],[Toimittajan Y-tunnus]])&gt;0, "JA", "NEJ")</f>
        <v>NEJ</v>
      </c>
    </row>
    <row r="6572" spans="1:8" x14ac:dyDescent="0.35">
      <c r="A6572" t="s">
        <v>115</v>
      </c>
      <c r="B6572" t="s">
        <v>116</v>
      </c>
      <c r="C6572" s="1">
        <v>10</v>
      </c>
      <c r="D6572">
        <v>13012025</v>
      </c>
      <c r="E6572">
        <v>4600</v>
      </c>
      <c r="F6572" t="s">
        <v>120</v>
      </c>
      <c r="G6572">
        <v>5501</v>
      </c>
      <c r="H6572" t="str">
        <f>IF(COUNTIF(Aktiva_företag[FO-nummer],ostolaskut_2025[[#This Row],[Toimittajan Y-tunnus]])&gt;0, "JA", "NEJ")</f>
        <v>NEJ</v>
      </c>
    </row>
    <row r="6573" spans="1:8" x14ac:dyDescent="0.35">
      <c r="A6573" t="s">
        <v>115</v>
      </c>
      <c r="B6573" t="s">
        <v>116</v>
      </c>
      <c r="C6573" s="1">
        <v>766.49</v>
      </c>
      <c r="D6573">
        <v>13012025</v>
      </c>
      <c r="E6573">
        <v>4520</v>
      </c>
      <c r="F6573" t="s">
        <v>117</v>
      </c>
      <c r="G6573">
        <v>5501</v>
      </c>
      <c r="H6573" t="str">
        <f>IF(COUNTIF(Aktiva_företag[FO-nummer],ostolaskut_2025[[#This Row],[Toimittajan Y-tunnus]])&gt;0, "JA", "NEJ")</f>
        <v>NEJ</v>
      </c>
    </row>
    <row r="6574" spans="1:8" x14ac:dyDescent="0.35">
      <c r="A6574" t="s">
        <v>115</v>
      </c>
      <c r="B6574" t="s">
        <v>116</v>
      </c>
      <c r="C6574" s="1">
        <v>18.77</v>
      </c>
      <c r="D6574">
        <v>13012025</v>
      </c>
      <c r="E6574">
        <v>4600</v>
      </c>
      <c r="F6574" t="s">
        <v>120</v>
      </c>
      <c r="G6574">
        <v>5501</v>
      </c>
      <c r="H6574" t="str">
        <f>IF(COUNTIF(Aktiva_företag[FO-nummer],ostolaskut_2025[[#This Row],[Toimittajan Y-tunnus]])&gt;0, "JA", "NEJ")</f>
        <v>NEJ</v>
      </c>
    </row>
    <row r="6575" spans="1:8" x14ac:dyDescent="0.35">
      <c r="A6575" t="s">
        <v>115</v>
      </c>
      <c r="B6575" t="s">
        <v>116</v>
      </c>
      <c r="C6575" s="1">
        <v>832.64</v>
      </c>
      <c r="D6575">
        <v>13012025</v>
      </c>
      <c r="E6575">
        <v>4520</v>
      </c>
      <c r="F6575" t="s">
        <v>117</v>
      </c>
      <c r="G6575">
        <v>5501</v>
      </c>
      <c r="H6575" t="str">
        <f>IF(COUNTIF(Aktiva_företag[FO-nummer],ostolaskut_2025[[#This Row],[Toimittajan Y-tunnus]])&gt;0, "JA", "NEJ")</f>
        <v>NEJ</v>
      </c>
    </row>
    <row r="6576" spans="1:8" x14ac:dyDescent="0.35">
      <c r="A6576" t="s">
        <v>115</v>
      </c>
      <c r="B6576" t="s">
        <v>116</v>
      </c>
      <c r="C6576" s="1">
        <v>10</v>
      </c>
      <c r="D6576">
        <v>13012025</v>
      </c>
      <c r="E6576">
        <v>4520</v>
      </c>
      <c r="F6576" t="s">
        <v>117</v>
      </c>
      <c r="G6576">
        <v>5501</v>
      </c>
      <c r="H6576" t="str">
        <f>IF(COUNTIF(Aktiva_företag[FO-nummer],ostolaskut_2025[[#This Row],[Toimittajan Y-tunnus]])&gt;0, "JA", "NEJ")</f>
        <v>NEJ</v>
      </c>
    </row>
    <row r="6577" spans="1:8" x14ac:dyDescent="0.35">
      <c r="A6577" t="s">
        <v>115</v>
      </c>
      <c r="B6577" t="s">
        <v>116</v>
      </c>
      <c r="C6577" s="1">
        <v>1956.11</v>
      </c>
      <c r="D6577">
        <v>13012025</v>
      </c>
      <c r="E6577">
        <v>4520</v>
      </c>
      <c r="F6577" t="s">
        <v>117</v>
      </c>
      <c r="G6577">
        <v>5501</v>
      </c>
      <c r="H6577" t="str">
        <f>IF(COUNTIF(Aktiva_företag[FO-nummer],ostolaskut_2025[[#This Row],[Toimittajan Y-tunnus]])&gt;0, "JA", "NEJ")</f>
        <v>NEJ</v>
      </c>
    </row>
    <row r="6578" spans="1:8" x14ac:dyDescent="0.35">
      <c r="A6578" t="s">
        <v>115</v>
      </c>
      <c r="B6578" t="s">
        <v>116</v>
      </c>
      <c r="C6578" s="1">
        <v>290.75</v>
      </c>
      <c r="D6578">
        <v>13012025</v>
      </c>
      <c r="E6578">
        <v>4600</v>
      </c>
      <c r="F6578" t="s">
        <v>120</v>
      </c>
      <c r="G6578">
        <v>5501</v>
      </c>
      <c r="H6578" t="str">
        <f>IF(COUNTIF(Aktiva_företag[FO-nummer],ostolaskut_2025[[#This Row],[Toimittajan Y-tunnus]])&gt;0, "JA", "NEJ")</f>
        <v>NEJ</v>
      </c>
    </row>
    <row r="6579" spans="1:8" x14ac:dyDescent="0.35">
      <c r="A6579" t="s">
        <v>115</v>
      </c>
      <c r="B6579" t="s">
        <v>116</v>
      </c>
      <c r="C6579" s="1">
        <v>804.11</v>
      </c>
      <c r="D6579">
        <v>20012025</v>
      </c>
      <c r="E6579">
        <v>4520</v>
      </c>
      <c r="F6579" t="s">
        <v>117</v>
      </c>
      <c r="G6579">
        <v>5501</v>
      </c>
      <c r="H6579" t="str">
        <f>IF(COUNTIF(Aktiva_företag[FO-nummer],ostolaskut_2025[[#This Row],[Toimittajan Y-tunnus]])&gt;0, "JA", "NEJ")</f>
        <v>NEJ</v>
      </c>
    </row>
    <row r="6580" spans="1:8" x14ac:dyDescent="0.35">
      <c r="A6580" t="s">
        <v>115</v>
      </c>
      <c r="B6580" t="s">
        <v>116</v>
      </c>
      <c r="C6580" s="1">
        <v>-10</v>
      </c>
      <c r="D6580">
        <v>20012025</v>
      </c>
      <c r="E6580">
        <v>4520</v>
      </c>
      <c r="F6580" t="s">
        <v>117</v>
      </c>
      <c r="G6580">
        <v>5501</v>
      </c>
      <c r="H6580" t="str">
        <f>IF(COUNTIF(Aktiva_företag[FO-nummer],ostolaskut_2025[[#This Row],[Toimittajan Y-tunnus]])&gt;0, "JA", "NEJ")</f>
        <v>NEJ</v>
      </c>
    </row>
    <row r="6581" spans="1:8" x14ac:dyDescent="0.35">
      <c r="A6581" t="s">
        <v>115</v>
      </c>
      <c r="B6581" t="s">
        <v>116</v>
      </c>
      <c r="C6581" s="1">
        <v>2149.17</v>
      </c>
      <c r="D6581">
        <v>20012025</v>
      </c>
      <c r="E6581">
        <v>4520</v>
      </c>
      <c r="F6581" t="s">
        <v>117</v>
      </c>
      <c r="G6581">
        <v>5501</v>
      </c>
      <c r="H6581" t="str">
        <f>IF(COUNTIF(Aktiva_företag[FO-nummer],ostolaskut_2025[[#This Row],[Toimittajan Y-tunnus]])&gt;0, "JA", "NEJ")</f>
        <v>NEJ</v>
      </c>
    </row>
    <row r="6582" spans="1:8" x14ac:dyDescent="0.35">
      <c r="A6582" t="s">
        <v>115</v>
      </c>
      <c r="B6582" t="s">
        <v>116</v>
      </c>
      <c r="C6582" s="1">
        <v>18.3</v>
      </c>
      <c r="D6582">
        <v>20012025</v>
      </c>
      <c r="E6582">
        <v>4600</v>
      </c>
      <c r="F6582" t="s">
        <v>120</v>
      </c>
      <c r="G6582">
        <v>5501</v>
      </c>
      <c r="H6582" t="str">
        <f>IF(COUNTIF(Aktiva_företag[FO-nummer],ostolaskut_2025[[#This Row],[Toimittajan Y-tunnus]])&gt;0, "JA", "NEJ")</f>
        <v>NEJ</v>
      </c>
    </row>
    <row r="6583" spans="1:8" x14ac:dyDescent="0.35">
      <c r="A6583" t="s">
        <v>115</v>
      </c>
      <c r="B6583" t="s">
        <v>116</v>
      </c>
      <c r="C6583" s="1">
        <v>-10</v>
      </c>
      <c r="D6583">
        <v>20012025</v>
      </c>
      <c r="E6583">
        <v>4520</v>
      </c>
      <c r="F6583" t="s">
        <v>117</v>
      </c>
      <c r="G6583">
        <v>5501</v>
      </c>
      <c r="H6583" t="str">
        <f>IF(COUNTIF(Aktiva_företag[FO-nummer],ostolaskut_2025[[#This Row],[Toimittajan Y-tunnus]])&gt;0, "JA", "NEJ")</f>
        <v>NEJ</v>
      </c>
    </row>
    <row r="6584" spans="1:8" x14ac:dyDescent="0.35">
      <c r="A6584" t="s">
        <v>115</v>
      </c>
      <c r="B6584" t="s">
        <v>116</v>
      </c>
      <c r="C6584" s="1">
        <v>1656.57</v>
      </c>
      <c r="D6584">
        <v>20012025</v>
      </c>
      <c r="E6584">
        <v>4520</v>
      </c>
      <c r="F6584" t="s">
        <v>117</v>
      </c>
      <c r="G6584">
        <v>5501</v>
      </c>
      <c r="H6584" t="str">
        <f>IF(COUNTIF(Aktiva_företag[FO-nummer],ostolaskut_2025[[#This Row],[Toimittajan Y-tunnus]])&gt;0, "JA", "NEJ")</f>
        <v>NEJ</v>
      </c>
    </row>
    <row r="6585" spans="1:8" x14ac:dyDescent="0.35">
      <c r="A6585" t="s">
        <v>115</v>
      </c>
      <c r="B6585" t="s">
        <v>116</v>
      </c>
      <c r="C6585" s="1">
        <v>1874.52</v>
      </c>
      <c r="D6585">
        <v>20012025</v>
      </c>
      <c r="E6585">
        <v>4520</v>
      </c>
      <c r="F6585" t="s">
        <v>117</v>
      </c>
      <c r="G6585">
        <v>5501</v>
      </c>
      <c r="H6585" t="str">
        <f>IF(COUNTIF(Aktiva_företag[FO-nummer],ostolaskut_2025[[#This Row],[Toimittajan Y-tunnus]])&gt;0, "JA", "NEJ")</f>
        <v>NEJ</v>
      </c>
    </row>
    <row r="6586" spans="1:8" x14ac:dyDescent="0.35">
      <c r="A6586" t="s">
        <v>115</v>
      </c>
      <c r="B6586" t="s">
        <v>116</v>
      </c>
      <c r="C6586" s="1">
        <v>28.8</v>
      </c>
      <c r="D6586">
        <v>20012025</v>
      </c>
      <c r="E6586">
        <v>4600</v>
      </c>
      <c r="F6586" t="s">
        <v>120</v>
      </c>
      <c r="G6586">
        <v>5501</v>
      </c>
      <c r="H6586" t="str">
        <f>IF(COUNTIF(Aktiva_företag[FO-nummer],ostolaskut_2025[[#This Row],[Toimittajan Y-tunnus]])&gt;0, "JA", "NEJ")</f>
        <v>NEJ</v>
      </c>
    </row>
    <row r="6587" spans="1:8" x14ac:dyDescent="0.35">
      <c r="A6587" t="s">
        <v>115</v>
      </c>
      <c r="B6587" t="s">
        <v>116</v>
      </c>
      <c r="C6587" s="1">
        <v>283.10000000000002</v>
      </c>
      <c r="D6587">
        <v>20012025</v>
      </c>
      <c r="E6587">
        <v>4501</v>
      </c>
      <c r="F6587" t="s">
        <v>214</v>
      </c>
      <c r="G6587">
        <v>3051</v>
      </c>
      <c r="H6587" t="str">
        <f>IF(COUNTIF(Aktiva_företag[FO-nummer],ostolaskut_2025[[#This Row],[Toimittajan Y-tunnus]])&gt;0, "JA", "NEJ")</f>
        <v>NEJ</v>
      </c>
    </row>
    <row r="6588" spans="1:8" x14ac:dyDescent="0.35">
      <c r="A6588" t="s">
        <v>115</v>
      </c>
      <c r="B6588" t="s">
        <v>116</v>
      </c>
      <c r="C6588" s="1">
        <v>224.16</v>
      </c>
      <c r="D6588">
        <v>20012025</v>
      </c>
      <c r="E6588">
        <v>4501</v>
      </c>
      <c r="F6588" t="s">
        <v>214</v>
      </c>
      <c r="G6588">
        <v>3051</v>
      </c>
      <c r="H6588" t="str">
        <f>IF(COUNTIF(Aktiva_företag[FO-nummer],ostolaskut_2025[[#This Row],[Toimittajan Y-tunnus]])&gt;0, "JA", "NEJ")</f>
        <v>NEJ</v>
      </c>
    </row>
    <row r="6589" spans="1:8" x14ac:dyDescent="0.35">
      <c r="A6589" t="s">
        <v>115</v>
      </c>
      <c r="B6589" t="s">
        <v>116</v>
      </c>
      <c r="C6589" s="1">
        <v>620.36</v>
      </c>
      <c r="D6589">
        <v>20012025</v>
      </c>
      <c r="E6589">
        <v>4520</v>
      </c>
      <c r="F6589" t="s">
        <v>117</v>
      </c>
      <c r="G6589">
        <v>5501</v>
      </c>
      <c r="H6589" t="str">
        <f>IF(COUNTIF(Aktiva_företag[FO-nummer],ostolaskut_2025[[#This Row],[Toimittajan Y-tunnus]])&gt;0, "JA", "NEJ")</f>
        <v>NEJ</v>
      </c>
    </row>
    <row r="6590" spans="1:8" x14ac:dyDescent="0.35">
      <c r="A6590" t="s">
        <v>115</v>
      </c>
      <c r="B6590" t="s">
        <v>116</v>
      </c>
      <c r="C6590" s="1">
        <v>64.150000000000006</v>
      </c>
      <c r="D6590">
        <v>20012025</v>
      </c>
      <c r="E6590">
        <v>4600</v>
      </c>
      <c r="F6590" t="s">
        <v>120</v>
      </c>
      <c r="G6590">
        <v>5501</v>
      </c>
      <c r="H6590" t="str">
        <f>IF(COUNTIF(Aktiva_företag[FO-nummer],ostolaskut_2025[[#This Row],[Toimittajan Y-tunnus]])&gt;0, "JA", "NEJ")</f>
        <v>NEJ</v>
      </c>
    </row>
    <row r="6591" spans="1:8" x14ac:dyDescent="0.35">
      <c r="A6591" t="s">
        <v>115</v>
      </c>
      <c r="B6591" t="s">
        <v>116</v>
      </c>
      <c r="C6591" s="1">
        <v>0.11</v>
      </c>
      <c r="D6591">
        <v>20012025</v>
      </c>
      <c r="E6591">
        <v>4520</v>
      </c>
      <c r="F6591" t="s">
        <v>117</v>
      </c>
      <c r="G6591">
        <v>5501</v>
      </c>
      <c r="H6591" t="str">
        <f>IF(COUNTIF(Aktiva_företag[FO-nummer],ostolaskut_2025[[#This Row],[Toimittajan Y-tunnus]])&gt;0, "JA", "NEJ")</f>
        <v>NEJ</v>
      </c>
    </row>
    <row r="6592" spans="1:8" x14ac:dyDescent="0.35">
      <c r="A6592" t="s">
        <v>115</v>
      </c>
      <c r="B6592" t="s">
        <v>116</v>
      </c>
      <c r="C6592" s="1">
        <v>215.96</v>
      </c>
      <c r="D6592">
        <v>20012025</v>
      </c>
      <c r="E6592">
        <v>4520</v>
      </c>
      <c r="F6592" t="s">
        <v>117</v>
      </c>
      <c r="G6592">
        <v>3051</v>
      </c>
      <c r="H6592" t="str">
        <f>IF(COUNTIF(Aktiva_företag[FO-nummer],ostolaskut_2025[[#This Row],[Toimittajan Y-tunnus]])&gt;0, "JA", "NEJ")</f>
        <v>NEJ</v>
      </c>
    </row>
    <row r="6593" spans="1:8" x14ac:dyDescent="0.35">
      <c r="A6593" t="s">
        <v>115</v>
      </c>
      <c r="B6593" t="s">
        <v>116</v>
      </c>
      <c r="C6593" s="1">
        <v>102.75</v>
      </c>
      <c r="D6593">
        <v>20012025</v>
      </c>
      <c r="E6593">
        <v>4600</v>
      </c>
      <c r="F6593" t="s">
        <v>120</v>
      </c>
      <c r="G6593">
        <v>3051</v>
      </c>
      <c r="H6593" t="str">
        <f>IF(COUNTIF(Aktiva_företag[FO-nummer],ostolaskut_2025[[#This Row],[Toimittajan Y-tunnus]])&gt;0, "JA", "NEJ")</f>
        <v>NEJ</v>
      </c>
    </row>
    <row r="6594" spans="1:8" x14ac:dyDescent="0.35">
      <c r="A6594" t="s">
        <v>115</v>
      </c>
      <c r="B6594" t="s">
        <v>116</v>
      </c>
      <c r="C6594" s="1">
        <v>108.5</v>
      </c>
      <c r="D6594">
        <v>20012025</v>
      </c>
      <c r="E6594">
        <v>4520</v>
      </c>
      <c r="F6594" t="s">
        <v>117</v>
      </c>
      <c r="G6594">
        <v>3051</v>
      </c>
      <c r="H6594" t="str">
        <f>IF(COUNTIF(Aktiva_företag[FO-nummer],ostolaskut_2025[[#This Row],[Toimittajan Y-tunnus]])&gt;0, "JA", "NEJ")</f>
        <v>NEJ</v>
      </c>
    </row>
    <row r="6595" spans="1:8" x14ac:dyDescent="0.35">
      <c r="A6595" t="s">
        <v>115</v>
      </c>
      <c r="B6595" t="s">
        <v>116</v>
      </c>
      <c r="C6595" s="1">
        <v>62.98</v>
      </c>
      <c r="D6595">
        <v>20012025</v>
      </c>
      <c r="E6595">
        <v>4600</v>
      </c>
      <c r="F6595" t="s">
        <v>120</v>
      </c>
      <c r="G6595">
        <v>3051</v>
      </c>
      <c r="H6595" t="str">
        <f>IF(COUNTIF(Aktiva_företag[FO-nummer],ostolaskut_2025[[#This Row],[Toimittajan Y-tunnus]])&gt;0, "JA", "NEJ")</f>
        <v>NEJ</v>
      </c>
    </row>
    <row r="6596" spans="1:8" x14ac:dyDescent="0.35">
      <c r="A6596" t="s">
        <v>115</v>
      </c>
      <c r="B6596" t="s">
        <v>116</v>
      </c>
      <c r="C6596" s="1">
        <v>2067.9</v>
      </c>
      <c r="D6596">
        <v>27012025</v>
      </c>
      <c r="E6596">
        <v>4520</v>
      </c>
      <c r="F6596" t="s">
        <v>117</v>
      </c>
      <c r="G6596">
        <v>5501</v>
      </c>
      <c r="H6596" t="str">
        <f>IF(COUNTIF(Aktiva_företag[FO-nummer],ostolaskut_2025[[#This Row],[Toimittajan Y-tunnus]])&gt;0, "JA", "NEJ")</f>
        <v>NEJ</v>
      </c>
    </row>
    <row r="6597" spans="1:8" x14ac:dyDescent="0.35">
      <c r="A6597" t="s">
        <v>115</v>
      </c>
      <c r="B6597" t="s">
        <v>116</v>
      </c>
      <c r="C6597" s="1">
        <v>8.57</v>
      </c>
      <c r="D6597">
        <v>27012025</v>
      </c>
      <c r="E6597">
        <v>4600</v>
      </c>
      <c r="F6597" t="s">
        <v>120</v>
      </c>
      <c r="G6597">
        <v>5501</v>
      </c>
      <c r="H6597" t="str">
        <f>IF(COUNTIF(Aktiva_företag[FO-nummer],ostolaskut_2025[[#This Row],[Toimittajan Y-tunnus]])&gt;0, "JA", "NEJ")</f>
        <v>NEJ</v>
      </c>
    </row>
    <row r="6598" spans="1:8" x14ac:dyDescent="0.35">
      <c r="A6598" t="s">
        <v>115</v>
      </c>
      <c r="B6598" t="s">
        <v>116</v>
      </c>
      <c r="C6598" s="1">
        <v>853.49</v>
      </c>
      <c r="D6598">
        <v>27012025</v>
      </c>
      <c r="E6598">
        <v>4520</v>
      </c>
      <c r="F6598" t="s">
        <v>117</v>
      </c>
      <c r="G6598">
        <v>5501</v>
      </c>
      <c r="H6598" t="str">
        <f>IF(COUNTIF(Aktiva_företag[FO-nummer],ostolaskut_2025[[#This Row],[Toimittajan Y-tunnus]])&gt;0, "JA", "NEJ")</f>
        <v>NEJ</v>
      </c>
    </row>
    <row r="6599" spans="1:8" x14ac:dyDescent="0.35">
      <c r="A6599" t="s">
        <v>115</v>
      </c>
      <c r="B6599" t="s">
        <v>116</v>
      </c>
      <c r="C6599" s="1">
        <v>10</v>
      </c>
      <c r="D6599">
        <v>27012025</v>
      </c>
      <c r="E6599">
        <v>4600</v>
      </c>
      <c r="F6599" t="s">
        <v>120</v>
      </c>
      <c r="G6599">
        <v>5501</v>
      </c>
      <c r="H6599" t="str">
        <f>IF(COUNTIF(Aktiva_företag[FO-nummer],ostolaskut_2025[[#This Row],[Toimittajan Y-tunnus]])&gt;0, "JA", "NEJ")</f>
        <v>NEJ</v>
      </c>
    </row>
    <row r="6600" spans="1:8" x14ac:dyDescent="0.35">
      <c r="A6600" t="s">
        <v>115</v>
      </c>
      <c r="B6600" t="s">
        <v>116</v>
      </c>
      <c r="C6600" s="1">
        <v>1954.66</v>
      </c>
      <c r="D6600">
        <v>27012025</v>
      </c>
      <c r="E6600">
        <v>4520</v>
      </c>
      <c r="F6600" t="s">
        <v>117</v>
      </c>
      <c r="G6600">
        <v>5501</v>
      </c>
      <c r="H6600" t="str">
        <f>IF(COUNTIF(Aktiva_företag[FO-nummer],ostolaskut_2025[[#This Row],[Toimittajan Y-tunnus]])&gt;0, "JA", "NEJ")</f>
        <v>NEJ</v>
      </c>
    </row>
    <row r="6601" spans="1:8" x14ac:dyDescent="0.35">
      <c r="A6601" t="s">
        <v>115</v>
      </c>
      <c r="B6601" t="s">
        <v>116</v>
      </c>
      <c r="C6601" s="1">
        <v>98</v>
      </c>
      <c r="D6601">
        <v>27012025</v>
      </c>
      <c r="E6601">
        <v>4550</v>
      </c>
      <c r="F6601" t="s">
        <v>209</v>
      </c>
      <c r="G6601">
        <v>5501</v>
      </c>
      <c r="H6601" t="str">
        <f>IF(COUNTIF(Aktiva_företag[FO-nummer],ostolaskut_2025[[#This Row],[Toimittajan Y-tunnus]])&gt;0, "JA", "NEJ")</f>
        <v>NEJ</v>
      </c>
    </row>
    <row r="6602" spans="1:8" x14ac:dyDescent="0.35">
      <c r="A6602" t="s">
        <v>115</v>
      </c>
      <c r="B6602" t="s">
        <v>116</v>
      </c>
      <c r="C6602" s="1">
        <v>18</v>
      </c>
      <c r="D6602">
        <v>27012025</v>
      </c>
      <c r="E6602">
        <v>4380</v>
      </c>
      <c r="F6602" t="s">
        <v>373</v>
      </c>
      <c r="G6602">
        <v>5501</v>
      </c>
      <c r="H6602" t="str">
        <f>IF(COUNTIF(Aktiva_företag[FO-nummer],ostolaskut_2025[[#This Row],[Toimittajan Y-tunnus]])&gt;0, "JA", "NEJ")</f>
        <v>NEJ</v>
      </c>
    </row>
    <row r="6603" spans="1:8" x14ac:dyDescent="0.35">
      <c r="A6603" t="s">
        <v>115</v>
      </c>
      <c r="B6603" t="s">
        <v>116</v>
      </c>
      <c r="C6603" s="1">
        <v>2474.71</v>
      </c>
      <c r="D6603">
        <v>27012025</v>
      </c>
      <c r="E6603">
        <v>4520</v>
      </c>
      <c r="F6603" t="s">
        <v>117</v>
      </c>
      <c r="G6603">
        <v>5501</v>
      </c>
      <c r="H6603" t="str">
        <f>IF(COUNTIF(Aktiva_företag[FO-nummer],ostolaskut_2025[[#This Row],[Toimittajan Y-tunnus]])&gt;0, "JA", "NEJ")</f>
        <v>NEJ</v>
      </c>
    </row>
    <row r="6604" spans="1:8" x14ac:dyDescent="0.35">
      <c r="A6604" t="s">
        <v>115</v>
      </c>
      <c r="B6604" t="s">
        <v>116</v>
      </c>
      <c r="C6604" s="1">
        <v>506.49</v>
      </c>
      <c r="D6604">
        <v>27012025</v>
      </c>
      <c r="E6604">
        <v>4520</v>
      </c>
      <c r="F6604" t="s">
        <v>117</v>
      </c>
      <c r="G6604">
        <v>5501</v>
      </c>
      <c r="H6604" t="str">
        <f>IF(COUNTIF(Aktiva_företag[FO-nummer],ostolaskut_2025[[#This Row],[Toimittajan Y-tunnus]])&gt;0, "JA", "NEJ")</f>
        <v>NEJ</v>
      </c>
    </row>
    <row r="6605" spans="1:8" x14ac:dyDescent="0.35">
      <c r="A6605" t="s">
        <v>115</v>
      </c>
      <c r="B6605" t="s">
        <v>116</v>
      </c>
      <c r="C6605" s="1">
        <v>1560.07</v>
      </c>
      <c r="D6605">
        <v>31012025</v>
      </c>
      <c r="E6605">
        <v>4520</v>
      </c>
      <c r="F6605" t="s">
        <v>117</v>
      </c>
      <c r="G6605">
        <v>5501</v>
      </c>
      <c r="H6605" t="str">
        <f>IF(COUNTIF(Aktiva_företag[FO-nummer],ostolaskut_2025[[#This Row],[Toimittajan Y-tunnus]])&gt;0, "JA", "NEJ")</f>
        <v>NEJ</v>
      </c>
    </row>
    <row r="6606" spans="1:8" x14ac:dyDescent="0.35">
      <c r="A6606" t="s">
        <v>115</v>
      </c>
      <c r="B6606" t="s">
        <v>116</v>
      </c>
      <c r="C6606" s="1">
        <v>20</v>
      </c>
      <c r="D6606">
        <v>31012025</v>
      </c>
      <c r="E6606">
        <v>4600</v>
      </c>
      <c r="F6606" t="s">
        <v>120</v>
      </c>
      <c r="G6606">
        <v>5501</v>
      </c>
      <c r="H6606" t="str">
        <f>IF(COUNTIF(Aktiva_företag[FO-nummer],ostolaskut_2025[[#This Row],[Toimittajan Y-tunnus]])&gt;0, "JA", "NEJ")</f>
        <v>NEJ</v>
      </c>
    </row>
    <row r="6607" spans="1:8" x14ac:dyDescent="0.35">
      <c r="A6607" t="s">
        <v>115</v>
      </c>
      <c r="B6607" t="s">
        <v>116</v>
      </c>
      <c r="C6607" s="1">
        <v>10</v>
      </c>
      <c r="D6607">
        <v>31012025</v>
      </c>
      <c r="E6607">
        <v>4600</v>
      </c>
      <c r="F6607" t="s">
        <v>120</v>
      </c>
      <c r="G6607">
        <v>5501</v>
      </c>
      <c r="H6607" t="str">
        <f>IF(COUNTIF(Aktiva_företag[FO-nummer],ostolaskut_2025[[#This Row],[Toimittajan Y-tunnus]])&gt;0, "JA", "NEJ")</f>
        <v>NEJ</v>
      </c>
    </row>
    <row r="6608" spans="1:8" x14ac:dyDescent="0.35">
      <c r="A6608" t="s">
        <v>115</v>
      </c>
      <c r="B6608" t="s">
        <v>116</v>
      </c>
      <c r="C6608" s="1">
        <v>997.35</v>
      </c>
      <c r="D6608">
        <v>31012025</v>
      </c>
      <c r="E6608">
        <v>4520</v>
      </c>
      <c r="F6608" t="s">
        <v>117</v>
      </c>
      <c r="G6608">
        <v>5501</v>
      </c>
      <c r="H6608" t="str">
        <f>IF(COUNTIF(Aktiva_företag[FO-nummer],ostolaskut_2025[[#This Row],[Toimittajan Y-tunnus]])&gt;0, "JA", "NEJ")</f>
        <v>NEJ</v>
      </c>
    </row>
    <row r="6609" spans="1:8" x14ac:dyDescent="0.35">
      <c r="A6609" t="s">
        <v>115</v>
      </c>
      <c r="B6609" t="s">
        <v>116</v>
      </c>
      <c r="C6609" s="1">
        <v>261.29000000000002</v>
      </c>
      <c r="D6609">
        <v>31012025</v>
      </c>
      <c r="E6609">
        <v>4520</v>
      </c>
      <c r="F6609" t="s">
        <v>117</v>
      </c>
      <c r="G6609">
        <v>5501</v>
      </c>
      <c r="H6609" t="str">
        <f>IF(COUNTIF(Aktiva_företag[FO-nummer],ostolaskut_2025[[#This Row],[Toimittajan Y-tunnus]])&gt;0, "JA", "NEJ")</f>
        <v>NEJ</v>
      </c>
    </row>
    <row r="6610" spans="1:8" x14ac:dyDescent="0.35">
      <c r="A6610" t="s">
        <v>115</v>
      </c>
      <c r="B6610" t="s">
        <v>116</v>
      </c>
      <c r="C6610" s="1">
        <v>58.57</v>
      </c>
      <c r="D6610">
        <v>31012025</v>
      </c>
      <c r="E6610">
        <v>4501</v>
      </c>
      <c r="F6610" t="s">
        <v>214</v>
      </c>
      <c r="G6610">
        <v>3051</v>
      </c>
      <c r="H6610" t="str">
        <f>IF(COUNTIF(Aktiva_företag[FO-nummer],ostolaskut_2025[[#This Row],[Toimittajan Y-tunnus]])&gt;0, "JA", "NEJ")</f>
        <v>NEJ</v>
      </c>
    </row>
    <row r="6611" spans="1:8" x14ac:dyDescent="0.35">
      <c r="A6611" t="s">
        <v>115</v>
      </c>
      <c r="B6611" t="s">
        <v>116</v>
      </c>
      <c r="C6611" s="1">
        <v>265.49</v>
      </c>
      <c r="D6611">
        <v>31012025</v>
      </c>
      <c r="E6611">
        <v>4520</v>
      </c>
      <c r="F6611" t="s">
        <v>117</v>
      </c>
      <c r="G6611">
        <v>5501</v>
      </c>
      <c r="H6611" t="str">
        <f>IF(COUNTIF(Aktiva_företag[FO-nummer],ostolaskut_2025[[#This Row],[Toimittajan Y-tunnus]])&gt;0, "JA", "NEJ")</f>
        <v>NEJ</v>
      </c>
    </row>
    <row r="6612" spans="1:8" x14ac:dyDescent="0.35">
      <c r="A6612" t="s">
        <v>115</v>
      </c>
      <c r="B6612" t="s">
        <v>116</v>
      </c>
      <c r="C6612" s="1">
        <v>15.14</v>
      </c>
      <c r="D6612">
        <v>31012025</v>
      </c>
      <c r="E6612">
        <v>4600</v>
      </c>
      <c r="F6612" t="s">
        <v>120</v>
      </c>
      <c r="G6612">
        <v>5501</v>
      </c>
      <c r="H6612" t="str">
        <f>IF(COUNTIF(Aktiva_företag[FO-nummer],ostolaskut_2025[[#This Row],[Toimittajan Y-tunnus]])&gt;0, "JA", "NEJ")</f>
        <v>NEJ</v>
      </c>
    </row>
    <row r="6613" spans="1:8" x14ac:dyDescent="0.35">
      <c r="A6613" t="s">
        <v>115</v>
      </c>
      <c r="B6613" t="s">
        <v>116</v>
      </c>
      <c r="C6613" s="1">
        <v>1607.46</v>
      </c>
      <c r="D6613">
        <v>31012025</v>
      </c>
      <c r="E6613">
        <v>4520</v>
      </c>
      <c r="F6613" t="s">
        <v>117</v>
      </c>
      <c r="G6613">
        <v>5501</v>
      </c>
      <c r="H6613" t="str">
        <f>IF(COUNTIF(Aktiva_företag[FO-nummer],ostolaskut_2025[[#This Row],[Toimittajan Y-tunnus]])&gt;0, "JA", "NEJ")</f>
        <v>NEJ</v>
      </c>
    </row>
    <row r="6614" spans="1:8" x14ac:dyDescent="0.35">
      <c r="A6614" t="s">
        <v>115</v>
      </c>
      <c r="B6614" t="s">
        <v>116</v>
      </c>
      <c r="C6614" s="1">
        <v>327.45</v>
      </c>
      <c r="D6614">
        <v>31012025</v>
      </c>
      <c r="E6614">
        <v>4600</v>
      </c>
      <c r="F6614" t="s">
        <v>120</v>
      </c>
      <c r="G6614">
        <v>5501</v>
      </c>
      <c r="H6614" t="str">
        <f>IF(COUNTIF(Aktiva_företag[FO-nummer],ostolaskut_2025[[#This Row],[Toimittajan Y-tunnus]])&gt;0, "JA", "NEJ")</f>
        <v>NEJ</v>
      </c>
    </row>
    <row r="6615" spans="1:8" x14ac:dyDescent="0.35">
      <c r="A6615" t="s">
        <v>115</v>
      </c>
      <c r="B6615" t="s">
        <v>116</v>
      </c>
      <c r="C6615" s="1">
        <v>368.86</v>
      </c>
      <c r="D6615">
        <v>3022025</v>
      </c>
      <c r="E6615">
        <v>4520</v>
      </c>
      <c r="F6615" t="s">
        <v>117</v>
      </c>
      <c r="G6615">
        <v>5501</v>
      </c>
      <c r="H6615" t="str">
        <f>IF(COUNTIF(Aktiva_företag[FO-nummer],ostolaskut_2025[[#This Row],[Toimittajan Y-tunnus]])&gt;0, "JA", "NEJ")</f>
        <v>NEJ</v>
      </c>
    </row>
    <row r="6616" spans="1:8" x14ac:dyDescent="0.35">
      <c r="A6616" t="s">
        <v>115</v>
      </c>
      <c r="B6616" t="s">
        <v>116</v>
      </c>
      <c r="C6616" s="1">
        <v>273.58</v>
      </c>
      <c r="D6616">
        <v>3022025</v>
      </c>
      <c r="E6616">
        <v>4520</v>
      </c>
      <c r="F6616" t="s">
        <v>117</v>
      </c>
      <c r="G6616">
        <v>5501</v>
      </c>
      <c r="H6616" t="str">
        <f>IF(COUNTIF(Aktiva_företag[FO-nummer],ostolaskut_2025[[#This Row],[Toimittajan Y-tunnus]])&gt;0, "JA", "NEJ")</f>
        <v>NEJ</v>
      </c>
    </row>
    <row r="6617" spans="1:8" x14ac:dyDescent="0.35">
      <c r="A6617" t="s">
        <v>115</v>
      </c>
      <c r="B6617" t="s">
        <v>116</v>
      </c>
      <c r="C6617" s="1">
        <v>652.11</v>
      </c>
      <c r="D6617">
        <v>3022025</v>
      </c>
      <c r="E6617">
        <v>4520</v>
      </c>
      <c r="F6617" t="s">
        <v>117</v>
      </c>
      <c r="G6617">
        <v>5501</v>
      </c>
      <c r="H6617" t="str">
        <f>IF(COUNTIF(Aktiva_företag[FO-nummer],ostolaskut_2025[[#This Row],[Toimittajan Y-tunnus]])&gt;0, "JA", "NEJ")</f>
        <v>NEJ</v>
      </c>
    </row>
    <row r="6618" spans="1:8" x14ac:dyDescent="0.35">
      <c r="A6618" t="s">
        <v>115</v>
      </c>
      <c r="B6618" t="s">
        <v>116</v>
      </c>
      <c r="C6618" s="1">
        <v>201.68</v>
      </c>
      <c r="D6618">
        <v>3022025</v>
      </c>
      <c r="E6618">
        <v>4600</v>
      </c>
      <c r="F6618" t="s">
        <v>120</v>
      </c>
      <c r="G6618">
        <v>5501</v>
      </c>
      <c r="H6618" t="str">
        <f>IF(COUNTIF(Aktiva_företag[FO-nummer],ostolaskut_2025[[#This Row],[Toimittajan Y-tunnus]])&gt;0, "JA", "NEJ")</f>
        <v>NEJ</v>
      </c>
    </row>
    <row r="6619" spans="1:8" x14ac:dyDescent="0.35">
      <c r="A6619" t="s">
        <v>115</v>
      </c>
      <c r="B6619" t="s">
        <v>116</v>
      </c>
      <c r="C6619" s="1">
        <v>281.97000000000003</v>
      </c>
      <c r="D6619">
        <v>3022025</v>
      </c>
      <c r="E6619">
        <v>4520</v>
      </c>
      <c r="F6619" t="s">
        <v>117</v>
      </c>
      <c r="G6619">
        <v>5501</v>
      </c>
      <c r="H6619" t="str">
        <f>IF(COUNTIF(Aktiva_företag[FO-nummer],ostolaskut_2025[[#This Row],[Toimittajan Y-tunnus]])&gt;0, "JA", "NEJ")</f>
        <v>NEJ</v>
      </c>
    </row>
    <row r="6620" spans="1:8" x14ac:dyDescent="0.35">
      <c r="A6620" t="s">
        <v>115</v>
      </c>
      <c r="B6620" t="s">
        <v>116</v>
      </c>
      <c r="C6620" s="1">
        <v>10</v>
      </c>
      <c r="D6620">
        <v>3022025</v>
      </c>
      <c r="E6620">
        <v>4600</v>
      </c>
      <c r="F6620" t="s">
        <v>120</v>
      </c>
      <c r="G6620">
        <v>5501</v>
      </c>
      <c r="H6620" t="str">
        <f>IF(COUNTIF(Aktiva_företag[FO-nummer],ostolaskut_2025[[#This Row],[Toimittajan Y-tunnus]])&gt;0, "JA", "NEJ")</f>
        <v>NEJ</v>
      </c>
    </row>
    <row r="6621" spans="1:8" x14ac:dyDescent="0.35">
      <c r="A6621" t="s">
        <v>115</v>
      </c>
      <c r="B6621" t="s">
        <v>116</v>
      </c>
      <c r="C6621" s="1">
        <v>240.68</v>
      </c>
      <c r="D6621">
        <v>3022025</v>
      </c>
      <c r="E6621">
        <v>4600</v>
      </c>
      <c r="F6621" t="s">
        <v>120</v>
      </c>
      <c r="G6621">
        <v>5501</v>
      </c>
      <c r="H6621" t="str">
        <f>IF(COUNTIF(Aktiva_företag[FO-nummer],ostolaskut_2025[[#This Row],[Toimittajan Y-tunnus]])&gt;0, "JA", "NEJ")</f>
        <v>NEJ</v>
      </c>
    </row>
    <row r="6622" spans="1:8" x14ac:dyDescent="0.35">
      <c r="A6622" t="s">
        <v>115</v>
      </c>
      <c r="B6622" t="s">
        <v>116</v>
      </c>
      <c r="C6622" s="1">
        <v>823.7</v>
      </c>
      <c r="D6622">
        <v>3022025</v>
      </c>
      <c r="E6622">
        <v>4520</v>
      </c>
      <c r="F6622" t="s">
        <v>117</v>
      </c>
      <c r="G6622">
        <v>5501</v>
      </c>
      <c r="H6622" t="str">
        <f>IF(COUNTIF(Aktiva_företag[FO-nummer],ostolaskut_2025[[#This Row],[Toimittajan Y-tunnus]])&gt;0, "JA", "NEJ")</f>
        <v>NEJ</v>
      </c>
    </row>
    <row r="6623" spans="1:8" x14ac:dyDescent="0.35">
      <c r="A6623" t="s">
        <v>115</v>
      </c>
      <c r="B6623" t="s">
        <v>116</v>
      </c>
      <c r="C6623" s="1">
        <v>263.91000000000003</v>
      </c>
      <c r="D6623">
        <v>10022025</v>
      </c>
      <c r="E6623">
        <v>4600</v>
      </c>
      <c r="F6623" t="s">
        <v>120</v>
      </c>
      <c r="G6623">
        <v>5501</v>
      </c>
      <c r="H6623" t="str">
        <f>IF(COUNTIF(Aktiva_företag[FO-nummer],ostolaskut_2025[[#This Row],[Toimittajan Y-tunnus]])&gt;0, "JA", "NEJ")</f>
        <v>NEJ</v>
      </c>
    </row>
    <row r="6624" spans="1:8" x14ac:dyDescent="0.35">
      <c r="A6624" t="s">
        <v>115</v>
      </c>
      <c r="B6624" t="s">
        <v>116</v>
      </c>
      <c r="C6624" s="1">
        <v>2009.55</v>
      </c>
      <c r="D6624">
        <v>10022025</v>
      </c>
      <c r="E6624">
        <v>4550</v>
      </c>
      <c r="F6624" t="s">
        <v>209</v>
      </c>
      <c r="G6624">
        <v>5501</v>
      </c>
      <c r="H6624" t="str">
        <f>IF(COUNTIF(Aktiva_företag[FO-nummer],ostolaskut_2025[[#This Row],[Toimittajan Y-tunnus]])&gt;0, "JA", "NEJ")</f>
        <v>NEJ</v>
      </c>
    </row>
    <row r="6625" spans="1:8" x14ac:dyDescent="0.35">
      <c r="A6625" t="s">
        <v>115</v>
      </c>
      <c r="B6625" t="s">
        <v>116</v>
      </c>
      <c r="C6625" s="1">
        <v>678.15</v>
      </c>
      <c r="D6625">
        <v>10022025</v>
      </c>
      <c r="E6625">
        <v>4520</v>
      </c>
      <c r="F6625" t="s">
        <v>117</v>
      </c>
      <c r="G6625">
        <v>5501</v>
      </c>
      <c r="H6625" t="str">
        <f>IF(COUNTIF(Aktiva_företag[FO-nummer],ostolaskut_2025[[#This Row],[Toimittajan Y-tunnus]])&gt;0, "JA", "NEJ")</f>
        <v>NEJ</v>
      </c>
    </row>
    <row r="6626" spans="1:8" x14ac:dyDescent="0.35">
      <c r="A6626" t="s">
        <v>115</v>
      </c>
      <c r="B6626" t="s">
        <v>116</v>
      </c>
      <c r="C6626" s="1">
        <v>-10</v>
      </c>
      <c r="D6626">
        <v>10022025</v>
      </c>
      <c r="E6626">
        <v>4600</v>
      </c>
      <c r="F6626" t="s">
        <v>120</v>
      </c>
      <c r="G6626">
        <v>5501</v>
      </c>
      <c r="H6626" t="str">
        <f>IF(COUNTIF(Aktiva_företag[FO-nummer],ostolaskut_2025[[#This Row],[Toimittajan Y-tunnus]])&gt;0, "JA", "NEJ")</f>
        <v>NEJ</v>
      </c>
    </row>
    <row r="6627" spans="1:8" x14ac:dyDescent="0.35">
      <c r="A6627" t="s">
        <v>115</v>
      </c>
      <c r="B6627" t="s">
        <v>116</v>
      </c>
      <c r="C6627" s="1">
        <v>2512.6999999999998</v>
      </c>
      <c r="D6627">
        <v>10022025</v>
      </c>
      <c r="E6627">
        <v>4520</v>
      </c>
      <c r="F6627" t="s">
        <v>117</v>
      </c>
      <c r="G6627">
        <v>5501</v>
      </c>
      <c r="H6627" t="str">
        <f>IF(COUNTIF(Aktiva_företag[FO-nummer],ostolaskut_2025[[#This Row],[Toimittajan Y-tunnus]])&gt;0, "JA", "NEJ")</f>
        <v>NEJ</v>
      </c>
    </row>
    <row r="6628" spans="1:8" x14ac:dyDescent="0.35">
      <c r="A6628" t="s">
        <v>115</v>
      </c>
      <c r="B6628" t="s">
        <v>116</v>
      </c>
      <c r="C6628" s="1">
        <v>243.7</v>
      </c>
      <c r="D6628">
        <v>10022025</v>
      </c>
      <c r="E6628">
        <v>4600</v>
      </c>
      <c r="F6628" t="s">
        <v>120</v>
      </c>
      <c r="G6628">
        <v>5501</v>
      </c>
      <c r="H6628" t="str">
        <f>IF(COUNTIF(Aktiva_företag[FO-nummer],ostolaskut_2025[[#This Row],[Toimittajan Y-tunnus]])&gt;0, "JA", "NEJ")</f>
        <v>NEJ</v>
      </c>
    </row>
    <row r="6629" spans="1:8" x14ac:dyDescent="0.35">
      <c r="A6629" t="s">
        <v>115</v>
      </c>
      <c r="B6629" t="s">
        <v>116</v>
      </c>
      <c r="C6629" s="1">
        <v>807.08</v>
      </c>
      <c r="D6629">
        <v>10022025</v>
      </c>
      <c r="E6629">
        <v>4520</v>
      </c>
      <c r="F6629" t="s">
        <v>117</v>
      </c>
      <c r="G6629">
        <v>5501</v>
      </c>
      <c r="H6629" t="str">
        <f>IF(COUNTIF(Aktiva_företag[FO-nummer],ostolaskut_2025[[#This Row],[Toimittajan Y-tunnus]])&gt;0, "JA", "NEJ")</f>
        <v>NEJ</v>
      </c>
    </row>
    <row r="6630" spans="1:8" x14ac:dyDescent="0.35">
      <c r="A6630" t="s">
        <v>115</v>
      </c>
      <c r="B6630" t="s">
        <v>116</v>
      </c>
      <c r="C6630" s="1">
        <v>10</v>
      </c>
      <c r="D6630">
        <v>10022025</v>
      </c>
      <c r="E6630">
        <v>4520</v>
      </c>
      <c r="F6630" t="s">
        <v>117</v>
      </c>
      <c r="G6630">
        <v>5501</v>
      </c>
      <c r="H6630" t="str">
        <f>IF(COUNTIF(Aktiva_företag[FO-nummer],ostolaskut_2025[[#This Row],[Toimittajan Y-tunnus]])&gt;0, "JA", "NEJ")</f>
        <v>NEJ</v>
      </c>
    </row>
    <row r="6631" spans="1:8" x14ac:dyDescent="0.35">
      <c r="A6631" t="s">
        <v>115</v>
      </c>
      <c r="B6631" t="s">
        <v>116</v>
      </c>
      <c r="C6631" s="1">
        <v>2189.0700000000002</v>
      </c>
      <c r="D6631">
        <v>10022025</v>
      </c>
      <c r="E6631">
        <v>4520</v>
      </c>
      <c r="F6631" t="s">
        <v>117</v>
      </c>
      <c r="G6631">
        <v>5501</v>
      </c>
      <c r="H6631" t="str">
        <f>IF(COUNTIF(Aktiva_företag[FO-nummer],ostolaskut_2025[[#This Row],[Toimittajan Y-tunnus]])&gt;0, "JA", "NEJ")</f>
        <v>NEJ</v>
      </c>
    </row>
    <row r="6632" spans="1:8" x14ac:dyDescent="0.35">
      <c r="A6632" t="s">
        <v>115</v>
      </c>
      <c r="B6632" t="s">
        <v>116</v>
      </c>
      <c r="C6632" s="1">
        <v>14.25</v>
      </c>
      <c r="D6632">
        <v>10022025</v>
      </c>
      <c r="E6632">
        <v>4600</v>
      </c>
      <c r="F6632" t="s">
        <v>120</v>
      </c>
      <c r="G6632">
        <v>5501</v>
      </c>
      <c r="H6632" t="str">
        <f>IF(COUNTIF(Aktiva_företag[FO-nummer],ostolaskut_2025[[#This Row],[Toimittajan Y-tunnus]])&gt;0, "JA", "NEJ")</f>
        <v>NEJ</v>
      </c>
    </row>
    <row r="6633" spans="1:8" x14ac:dyDescent="0.35">
      <c r="A6633" t="s">
        <v>115</v>
      </c>
      <c r="B6633" t="s">
        <v>116</v>
      </c>
      <c r="C6633" s="1">
        <v>1896.17</v>
      </c>
      <c r="D6633">
        <v>17022025</v>
      </c>
      <c r="E6633">
        <v>4520</v>
      </c>
      <c r="F6633" t="s">
        <v>117</v>
      </c>
      <c r="G6633">
        <v>5501</v>
      </c>
      <c r="H6633" t="str">
        <f>IF(COUNTIF(Aktiva_företag[FO-nummer],ostolaskut_2025[[#This Row],[Toimittajan Y-tunnus]])&gt;0, "JA", "NEJ")</f>
        <v>NEJ</v>
      </c>
    </row>
    <row r="6634" spans="1:8" x14ac:dyDescent="0.35">
      <c r="A6634" t="s">
        <v>115</v>
      </c>
      <c r="B6634" t="s">
        <v>116</v>
      </c>
      <c r="C6634" s="1">
        <v>62.11</v>
      </c>
      <c r="D6634">
        <v>17022025</v>
      </c>
      <c r="E6634">
        <v>4600</v>
      </c>
      <c r="F6634" t="s">
        <v>120</v>
      </c>
      <c r="G6634">
        <v>5501</v>
      </c>
      <c r="H6634" t="str">
        <f>IF(COUNTIF(Aktiva_företag[FO-nummer],ostolaskut_2025[[#This Row],[Toimittajan Y-tunnus]])&gt;0, "JA", "NEJ")</f>
        <v>NEJ</v>
      </c>
    </row>
    <row r="6635" spans="1:8" x14ac:dyDescent="0.35">
      <c r="A6635" t="s">
        <v>115</v>
      </c>
      <c r="B6635" t="s">
        <v>116</v>
      </c>
      <c r="C6635" s="1">
        <v>1309.44</v>
      </c>
      <c r="D6635">
        <v>17022025</v>
      </c>
      <c r="E6635">
        <v>4520</v>
      </c>
      <c r="F6635" t="s">
        <v>117</v>
      </c>
      <c r="G6635">
        <v>5501</v>
      </c>
      <c r="H6635" t="str">
        <f>IF(COUNTIF(Aktiva_företag[FO-nummer],ostolaskut_2025[[#This Row],[Toimittajan Y-tunnus]])&gt;0, "JA", "NEJ")</f>
        <v>NEJ</v>
      </c>
    </row>
    <row r="6636" spans="1:8" x14ac:dyDescent="0.35">
      <c r="A6636" t="s">
        <v>115</v>
      </c>
      <c r="B6636" t="s">
        <v>116</v>
      </c>
      <c r="C6636" s="1">
        <v>295.52999999999997</v>
      </c>
      <c r="D6636">
        <v>17022025</v>
      </c>
      <c r="E6636">
        <v>4520</v>
      </c>
      <c r="F6636" t="s">
        <v>117</v>
      </c>
      <c r="G6636">
        <v>5501</v>
      </c>
      <c r="H6636" t="str">
        <f>IF(COUNTIF(Aktiva_företag[FO-nummer],ostolaskut_2025[[#This Row],[Toimittajan Y-tunnus]])&gt;0, "JA", "NEJ")</f>
        <v>NEJ</v>
      </c>
    </row>
    <row r="6637" spans="1:8" x14ac:dyDescent="0.35">
      <c r="A6637" t="s">
        <v>115</v>
      </c>
      <c r="B6637" t="s">
        <v>116</v>
      </c>
      <c r="C6637" s="1">
        <v>-10</v>
      </c>
      <c r="D6637">
        <v>17022025</v>
      </c>
      <c r="E6637">
        <v>4520</v>
      </c>
      <c r="F6637" t="s">
        <v>117</v>
      </c>
      <c r="G6637">
        <v>5501</v>
      </c>
      <c r="H6637" t="str">
        <f>IF(COUNTIF(Aktiva_företag[FO-nummer],ostolaskut_2025[[#This Row],[Toimittajan Y-tunnus]])&gt;0, "JA", "NEJ")</f>
        <v>NEJ</v>
      </c>
    </row>
    <row r="6638" spans="1:8" x14ac:dyDescent="0.35">
      <c r="A6638" t="s">
        <v>115</v>
      </c>
      <c r="B6638" t="s">
        <v>116</v>
      </c>
      <c r="C6638" s="1">
        <v>-10</v>
      </c>
      <c r="D6638">
        <v>17022025</v>
      </c>
      <c r="E6638">
        <v>4600</v>
      </c>
      <c r="F6638" t="s">
        <v>120</v>
      </c>
      <c r="G6638">
        <v>5501</v>
      </c>
      <c r="H6638" t="str">
        <f>IF(COUNTIF(Aktiva_företag[FO-nummer],ostolaskut_2025[[#This Row],[Toimittajan Y-tunnus]])&gt;0, "JA", "NEJ")</f>
        <v>NEJ</v>
      </c>
    </row>
    <row r="6639" spans="1:8" x14ac:dyDescent="0.35">
      <c r="A6639" t="s">
        <v>115</v>
      </c>
      <c r="B6639" t="s">
        <v>116</v>
      </c>
      <c r="C6639" s="1">
        <v>828.07</v>
      </c>
      <c r="D6639">
        <v>17022025</v>
      </c>
      <c r="E6639">
        <v>4520</v>
      </c>
      <c r="F6639" t="s">
        <v>117</v>
      </c>
      <c r="G6639">
        <v>5501</v>
      </c>
      <c r="H6639" t="str">
        <f>IF(COUNTIF(Aktiva_företag[FO-nummer],ostolaskut_2025[[#This Row],[Toimittajan Y-tunnus]])&gt;0, "JA", "NEJ")</f>
        <v>NEJ</v>
      </c>
    </row>
    <row r="6640" spans="1:8" x14ac:dyDescent="0.35">
      <c r="A6640" t="s">
        <v>115</v>
      </c>
      <c r="B6640" t="s">
        <v>116</v>
      </c>
      <c r="C6640" s="1">
        <v>10</v>
      </c>
      <c r="D6640">
        <v>17022025</v>
      </c>
      <c r="E6640">
        <v>4600</v>
      </c>
      <c r="F6640" t="s">
        <v>120</v>
      </c>
      <c r="G6640">
        <v>5501</v>
      </c>
      <c r="H6640" t="str">
        <f>IF(COUNTIF(Aktiva_företag[FO-nummer],ostolaskut_2025[[#This Row],[Toimittajan Y-tunnus]])&gt;0, "JA", "NEJ")</f>
        <v>NEJ</v>
      </c>
    </row>
    <row r="6641" spans="1:8" x14ac:dyDescent="0.35">
      <c r="A6641" t="s">
        <v>115</v>
      </c>
      <c r="B6641" t="s">
        <v>116</v>
      </c>
      <c r="C6641" s="1">
        <v>495.69</v>
      </c>
      <c r="D6641">
        <v>17022025</v>
      </c>
      <c r="E6641">
        <v>4520</v>
      </c>
      <c r="F6641" t="s">
        <v>117</v>
      </c>
      <c r="G6641">
        <v>5501</v>
      </c>
      <c r="H6641" t="str">
        <f>IF(COUNTIF(Aktiva_företag[FO-nummer],ostolaskut_2025[[#This Row],[Toimittajan Y-tunnus]])&gt;0, "JA", "NEJ")</f>
        <v>NEJ</v>
      </c>
    </row>
    <row r="6642" spans="1:8" x14ac:dyDescent="0.35">
      <c r="A6642" t="s">
        <v>115</v>
      </c>
      <c r="B6642" t="s">
        <v>116</v>
      </c>
      <c r="C6642" s="1">
        <v>884.43</v>
      </c>
      <c r="D6642">
        <v>24022025</v>
      </c>
      <c r="E6642">
        <v>4520</v>
      </c>
      <c r="F6642" t="s">
        <v>117</v>
      </c>
      <c r="G6642">
        <v>5501</v>
      </c>
      <c r="H6642" t="str">
        <f>IF(COUNTIF(Aktiva_företag[FO-nummer],ostolaskut_2025[[#This Row],[Toimittajan Y-tunnus]])&gt;0, "JA", "NEJ")</f>
        <v>NEJ</v>
      </c>
    </row>
    <row r="6643" spans="1:8" x14ac:dyDescent="0.35">
      <c r="A6643" t="s">
        <v>115</v>
      </c>
      <c r="B6643" t="s">
        <v>116</v>
      </c>
      <c r="C6643" s="1">
        <v>217.03</v>
      </c>
      <c r="D6643">
        <v>24022025</v>
      </c>
      <c r="E6643">
        <v>4520</v>
      </c>
      <c r="F6643" t="s">
        <v>117</v>
      </c>
      <c r="G6643">
        <v>5501</v>
      </c>
      <c r="H6643" t="str">
        <f>IF(COUNTIF(Aktiva_företag[FO-nummer],ostolaskut_2025[[#This Row],[Toimittajan Y-tunnus]])&gt;0, "JA", "NEJ")</f>
        <v>NEJ</v>
      </c>
    </row>
    <row r="6644" spans="1:8" x14ac:dyDescent="0.35">
      <c r="A6644" t="s">
        <v>115</v>
      </c>
      <c r="B6644" t="s">
        <v>116</v>
      </c>
      <c r="C6644" s="1">
        <v>10</v>
      </c>
      <c r="D6644">
        <v>24022025</v>
      </c>
      <c r="E6644">
        <v>4520</v>
      </c>
      <c r="F6644" t="s">
        <v>117</v>
      </c>
      <c r="G6644">
        <v>5501</v>
      </c>
      <c r="H6644" t="str">
        <f>IF(COUNTIF(Aktiva_företag[FO-nummer],ostolaskut_2025[[#This Row],[Toimittajan Y-tunnus]])&gt;0, "JA", "NEJ")</f>
        <v>NEJ</v>
      </c>
    </row>
    <row r="6645" spans="1:8" x14ac:dyDescent="0.35">
      <c r="A6645" t="s">
        <v>115</v>
      </c>
      <c r="B6645" t="s">
        <v>116</v>
      </c>
      <c r="C6645" s="1">
        <v>10</v>
      </c>
      <c r="D6645">
        <v>24022025</v>
      </c>
      <c r="E6645">
        <v>4600</v>
      </c>
      <c r="F6645" t="s">
        <v>120</v>
      </c>
      <c r="G6645">
        <v>5501</v>
      </c>
      <c r="H6645" t="str">
        <f>IF(COUNTIF(Aktiva_företag[FO-nummer],ostolaskut_2025[[#This Row],[Toimittajan Y-tunnus]])&gt;0, "JA", "NEJ")</f>
        <v>NEJ</v>
      </c>
    </row>
    <row r="6646" spans="1:8" x14ac:dyDescent="0.35">
      <c r="A6646" t="s">
        <v>115</v>
      </c>
      <c r="B6646" t="s">
        <v>116</v>
      </c>
      <c r="C6646" s="1">
        <v>1318.81</v>
      </c>
      <c r="D6646">
        <v>24022025</v>
      </c>
      <c r="E6646">
        <v>4520</v>
      </c>
      <c r="F6646" t="s">
        <v>117</v>
      </c>
      <c r="G6646">
        <v>5501</v>
      </c>
      <c r="H6646" t="str">
        <f>IF(COUNTIF(Aktiva_företag[FO-nummer],ostolaskut_2025[[#This Row],[Toimittajan Y-tunnus]])&gt;0, "JA", "NEJ")</f>
        <v>NEJ</v>
      </c>
    </row>
    <row r="6647" spans="1:8" x14ac:dyDescent="0.35">
      <c r="A6647" t="s">
        <v>115</v>
      </c>
      <c r="B6647" t="s">
        <v>116</v>
      </c>
      <c r="C6647" s="1">
        <v>374.58</v>
      </c>
      <c r="D6647">
        <v>24022025</v>
      </c>
      <c r="E6647">
        <v>4520</v>
      </c>
      <c r="F6647" t="s">
        <v>117</v>
      </c>
      <c r="G6647">
        <v>5501</v>
      </c>
      <c r="H6647" t="str">
        <f>IF(COUNTIF(Aktiva_företag[FO-nummer],ostolaskut_2025[[#This Row],[Toimittajan Y-tunnus]])&gt;0, "JA", "NEJ")</f>
        <v>NEJ</v>
      </c>
    </row>
    <row r="6648" spans="1:8" x14ac:dyDescent="0.35">
      <c r="A6648" t="s">
        <v>115</v>
      </c>
      <c r="B6648" t="s">
        <v>116</v>
      </c>
      <c r="C6648" s="1">
        <v>509.79</v>
      </c>
      <c r="D6648">
        <v>24022025</v>
      </c>
      <c r="E6648">
        <v>4520</v>
      </c>
      <c r="F6648" t="s">
        <v>117</v>
      </c>
      <c r="G6648">
        <v>5501</v>
      </c>
      <c r="H6648" t="str">
        <f>IF(COUNTIF(Aktiva_företag[FO-nummer],ostolaskut_2025[[#This Row],[Toimittajan Y-tunnus]])&gt;0, "JA", "NEJ")</f>
        <v>NEJ</v>
      </c>
    </row>
    <row r="6649" spans="1:8" x14ac:dyDescent="0.35">
      <c r="A6649" t="s">
        <v>115</v>
      </c>
      <c r="B6649" t="s">
        <v>116</v>
      </c>
      <c r="C6649" s="1">
        <v>1781.55</v>
      </c>
      <c r="D6649">
        <v>28022025</v>
      </c>
      <c r="E6649">
        <v>4520</v>
      </c>
      <c r="F6649" t="s">
        <v>117</v>
      </c>
      <c r="G6649">
        <v>5501</v>
      </c>
      <c r="H6649" t="str">
        <f>IF(COUNTIF(Aktiva_företag[FO-nummer],ostolaskut_2025[[#This Row],[Toimittajan Y-tunnus]])&gt;0, "JA", "NEJ")</f>
        <v>NEJ</v>
      </c>
    </row>
    <row r="6650" spans="1:8" x14ac:dyDescent="0.35">
      <c r="A6650" t="s">
        <v>115</v>
      </c>
      <c r="B6650" t="s">
        <v>116</v>
      </c>
      <c r="C6650" s="1">
        <v>10</v>
      </c>
      <c r="D6650">
        <v>28022025</v>
      </c>
      <c r="E6650">
        <v>4600</v>
      </c>
      <c r="F6650" t="s">
        <v>120</v>
      </c>
      <c r="G6650">
        <v>5501</v>
      </c>
      <c r="H6650" t="str">
        <f>IF(COUNTIF(Aktiva_företag[FO-nummer],ostolaskut_2025[[#This Row],[Toimittajan Y-tunnus]])&gt;0, "JA", "NEJ")</f>
        <v>NEJ</v>
      </c>
    </row>
    <row r="6651" spans="1:8" x14ac:dyDescent="0.35">
      <c r="A6651" t="s">
        <v>115</v>
      </c>
      <c r="B6651" t="s">
        <v>116</v>
      </c>
      <c r="C6651" s="1">
        <v>1809.68</v>
      </c>
      <c r="D6651">
        <v>28022025</v>
      </c>
      <c r="E6651">
        <v>4520</v>
      </c>
      <c r="F6651" t="s">
        <v>117</v>
      </c>
      <c r="G6651">
        <v>5501</v>
      </c>
      <c r="H6651" t="str">
        <f>IF(COUNTIF(Aktiva_företag[FO-nummer],ostolaskut_2025[[#This Row],[Toimittajan Y-tunnus]])&gt;0, "JA", "NEJ")</f>
        <v>NEJ</v>
      </c>
    </row>
    <row r="6652" spans="1:8" x14ac:dyDescent="0.35">
      <c r="A6652" t="s">
        <v>115</v>
      </c>
      <c r="B6652" t="s">
        <v>116</v>
      </c>
      <c r="C6652" s="1">
        <v>44.02</v>
      </c>
      <c r="D6652">
        <v>28022025</v>
      </c>
      <c r="E6652">
        <v>4600</v>
      </c>
      <c r="F6652" t="s">
        <v>120</v>
      </c>
      <c r="G6652">
        <v>5501</v>
      </c>
      <c r="H6652" t="str">
        <f>IF(COUNTIF(Aktiva_företag[FO-nummer],ostolaskut_2025[[#This Row],[Toimittajan Y-tunnus]])&gt;0, "JA", "NEJ")</f>
        <v>NEJ</v>
      </c>
    </row>
    <row r="6653" spans="1:8" x14ac:dyDescent="0.35">
      <c r="A6653" t="s">
        <v>115</v>
      </c>
      <c r="B6653" t="s">
        <v>116</v>
      </c>
      <c r="C6653" s="1">
        <v>-10</v>
      </c>
      <c r="D6653">
        <v>28022025</v>
      </c>
      <c r="E6653">
        <v>4600</v>
      </c>
      <c r="F6653" t="s">
        <v>120</v>
      </c>
      <c r="G6653">
        <v>5501</v>
      </c>
      <c r="H6653" t="str">
        <f>IF(COUNTIF(Aktiva_företag[FO-nummer],ostolaskut_2025[[#This Row],[Toimittajan Y-tunnus]])&gt;0, "JA", "NEJ")</f>
        <v>NEJ</v>
      </c>
    </row>
    <row r="6654" spans="1:8" x14ac:dyDescent="0.35">
      <c r="A6654" t="s">
        <v>115</v>
      </c>
      <c r="B6654" t="s">
        <v>116</v>
      </c>
      <c r="C6654" s="1">
        <v>33.83</v>
      </c>
      <c r="D6654">
        <v>28022025</v>
      </c>
      <c r="E6654">
        <v>4550</v>
      </c>
      <c r="F6654" t="s">
        <v>209</v>
      </c>
      <c r="G6654">
        <v>5501</v>
      </c>
      <c r="H6654" t="str">
        <f>IF(COUNTIF(Aktiva_företag[FO-nummer],ostolaskut_2025[[#This Row],[Toimittajan Y-tunnus]])&gt;0, "JA", "NEJ")</f>
        <v>NEJ</v>
      </c>
    </row>
    <row r="6655" spans="1:8" x14ac:dyDescent="0.35">
      <c r="A6655" t="s">
        <v>115</v>
      </c>
      <c r="B6655" t="s">
        <v>116</v>
      </c>
      <c r="C6655" s="1">
        <v>899.25</v>
      </c>
      <c r="D6655">
        <v>28022025</v>
      </c>
      <c r="E6655">
        <v>4520</v>
      </c>
      <c r="F6655" t="s">
        <v>117</v>
      </c>
      <c r="G6655">
        <v>5501</v>
      </c>
      <c r="H6655" t="str">
        <f>IF(COUNTIF(Aktiva_företag[FO-nummer],ostolaskut_2025[[#This Row],[Toimittajan Y-tunnus]])&gt;0, "JA", "NEJ")</f>
        <v>NEJ</v>
      </c>
    </row>
    <row r="6656" spans="1:8" x14ac:dyDescent="0.35">
      <c r="A6656" t="s">
        <v>115</v>
      </c>
      <c r="B6656" t="s">
        <v>116</v>
      </c>
      <c r="C6656" s="1">
        <v>367.44</v>
      </c>
      <c r="D6656">
        <v>28022025</v>
      </c>
      <c r="E6656">
        <v>4520</v>
      </c>
      <c r="F6656" t="s">
        <v>117</v>
      </c>
      <c r="G6656">
        <v>5501</v>
      </c>
      <c r="H6656" t="str">
        <f>IF(COUNTIF(Aktiva_företag[FO-nummer],ostolaskut_2025[[#This Row],[Toimittajan Y-tunnus]])&gt;0, "JA", "NEJ")</f>
        <v>NEJ</v>
      </c>
    </row>
    <row r="6657" spans="1:8" x14ac:dyDescent="0.35">
      <c r="A6657" t="s">
        <v>115</v>
      </c>
      <c r="B6657" t="s">
        <v>116</v>
      </c>
      <c r="C6657" s="1">
        <v>338.61</v>
      </c>
      <c r="D6657">
        <v>28022025</v>
      </c>
      <c r="E6657">
        <v>4520</v>
      </c>
      <c r="F6657" t="s">
        <v>117</v>
      </c>
      <c r="G6657">
        <v>5501</v>
      </c>
      <c r="H6657" t="str">
        <f>IF(COUNTIF(Aktiva_företag[FO-nummer],ostolaskut_2025[[#This Row],[Toimittajan Y-tunnus]])&gt;0, "JA", "NEJ")</f>
        <v>NEJ</v>
      </c>
    </row>
    <row r="6658" spans="1:8" x14ac:dyDescent="0.35">
      <c r="A6658" t="s">
        <v>115</v>
      </c>
      <c r="B6658" t="s">
        <v>116</v>
      </c>
      <c r="C6658" s="1">
        <v>107.44</v>
      </c>
      <c r="D6658">
        <v>28022025</v>
      </c>
      <c r="E6658">
        <v>4600</v>
      </c>
      <c r="F6658" t="s">
        <v>120</v>
      </c>
      <c r="G6658">
        <v>5501</v>
      </c>
      <c r="H6658" t="str">
        <f>IF(COUNTIF(Aktiva_företag[FO-nummer],ostolaskut_2025[[#This Row],[Toimittajan Y-tunnus]])&gt;0, "JA", "NEJ")</f>
        <v>NEJ</v>
      </c>
    </row>
    <row r="6659" spans="1:8" x14ac:dyDescent="0.35">
      <c r="A6659" t="s">
        <v>115</v>
      </c>
      <c r="B6659" t="s">
        <v>116</v>
      </c>
      <c r="C6659" s="1">
        <v>375.62</v>
      </c>
      <c r="D6659">
        <v>3032025</v>
      </c>
      <c r="E6659">
        <v>4520</v>
      </c>
      <c r="F6659" t="s">
        <v>117</v>
      </c>
      <c r="G6659">
        <v>5501</v>
      </c>
      <c r="H6659" t="str">
        <f>IF(COUNTIF(Aktiva_företag[FO-nummer],ostolaskut_2025[[#This Row],[Toimittajan Y-tunnus]])&gt;0, "JA", "NEJ")</f>
        <v>NEJ</v>
      </c>
    </row>
    <row r="6660" spans="1:8" x14ac:dyDescent="0.35">
      <c r="A6660" t="s">
        <v>115</v>
      </c>
      <c r="B6660" t="s">
        <v>116</v>
      </c>
      <c r="C6660" s="1">
        <v>10</v>
      </c>
      <c r="D6660">
        <v>3032025</v>
      </c>
      <c r="E6660">
        <v>4600</v>
      </c>
      <c r="F6660" t="s">
        <v>120</v>
      </c>
      <c r="G6660">
        <v>5501</v>
      </c>
      <c r="H6660" t="str">
        <f>IF(COUNTIF(Aktiva_företag[FO-nummer],ostolaskut_2025[[#This Row],[Toimittajan Y-tunnus]])&gt;0, "JA", "NEJ")</f>
        <v>NEJ</v>
      </c>
    </row>
    <row r="6661" spans="1:8" x14ac:dyDescent="0.35">
      <c r="A6661" t="s">
        <v>115</v>
      </c>
      <c r="B6661" t="s">
        <v>116</v>
      </c>
      <c r="C6661" s="1">
        <v>589.98</v>
      </c>
      <c r="D6661">
        <v>3032025</v>
      </c>
      <c r="E6661">
        <v>4520</v>
      </c>
      <c r="F6661" t="s">
        <v>117</v>
      </c>
      <c r="G6661">
        <v>5501</v>
      </c>
      <c r="H6661" t="str">
        <f>IF(COUNTIF(Aktiva_företag[FO-nummer],ostolaskut_2025[[#This Row],[Toimittajan Y-tunnus]])&gt;0, "JA", "NEJ")</f>
        <v>NEJ</v>
      </c>
    </row>
    <row r="6662" spans="1:8" x14ac:dyDescent="0.35">
      <c r="A6662" t="s">
        <v>115</v>
      </c>
      <c r="B6662" t="s">
        <v>116</v>
      </c>
      <c r="C6662" s="1">
        <v>10</v>
      </c>
      <c r="D6662">
        <v>3032025</v>
      </c>
      <c r="E6662">
        <v>4600</v>
      </c>
      <c r="F6662" t="s">
        <v>120</v>
      </c>
      <c r="G6662">
        <v>5501</v>
      </c>
      <c r="H6662" t="str">
        <f>IF(COUNTIF(Aktiva_företag[FO-nummer],ostolaskut_2025[[#This Row],[Toimittajan Y-tunnus]])&gt;0, "JA", "NEJ")</f>
        <v>NEJ</v>
      </c>
    </row>
    <row r="6663" spans="1:8" x14ac:dyDescent="0.35">
      <c r="A6663" t="s">
        <v>115</v>
      </c>
      <c r="B6663" t="s">
        <v>116</v>
      </c>
      <c r="C6663" s="1">
        <v>51.2</v>
      </c>
      <c r="D6663">
        <v>3032025</v>
      </c>
      <c r="E6663">
        <v>4600</v>
      </c>
      <c r="F6663" t="s">
        <v>120</v>
      </c>
      <c r="G6663">
        <v>5501</v>
      </c>
      <c r="H6663" t="str">
        <f>IF(COUNTIF(Aktiva_företag[FO-nummer],ostolaskut_2025[[#This Row],[Toimittajan Y-tunnus]])&gt;0, "JA", "NEJ")</f>
        <v>NEJ</v>
      </c>
    </row>
    <row r="6664" spans="1:8" x14ac:dyDescent="0.35">
      <c r="A6664" t="s">
        <v>115</v>
      </c>
      <c r="B6664" t="s">
        <v>116</v>
      </c>
      <c r="C6664" s="1">
        <v>1339.02</v>
      </c>
      <c r="D6664">
        <v>3032025</v>
      </c>
      <c r="E6664">
        <v>4520</v>
      </c>
      <c r="F6664" t="s">
        <v>117</v>
      </c>
      <c r="G6664">
        <v>5501</v>
      </c>
      <c r="H6664" t="str">
        <f>IF(COUNTIF(Aktiva_företag[FO-nummer],ostolaskut_2025[[#This Row],[Toimittajan Y-tunnus]])&gt;0, "JA", "NEJ")</f>
        <v>NEJ</v>
      </c>
    </row>
    <row r="6665" spans="1:8" x14ac:dyDescent="0.35">
      <c r="A6665" t="s">
        <v>115</v>
      </c>
      <c r="B6665" t="s">
        <v>116</v>
      </c>
      <c r="C6665" s="1">
        <v>10</v>
      </c>
      <c r="D6665">
        <v>3032025</v>
      </c>
      <c r="E6665">
        <v>4600</v>
      </c>
      <c r="F6665" t="s">
        <v>120</v>
      </c>
      <c r="G6665">
        <v>5501</v>
      </c>
      <c r="H6665" t="str">
        <f>IF(COUNTIF(Aktiva_företag[FO-nummer],ostolaskut_2025[[#This Row],[Toimittajan Y-tunnus]])&gt;0, "JA", "NEJ")</f>
        <v>NEJ</v>
      </c>
    </row>
    <row r="6666" spans="1:8" x14ac:dyDescent="0.35">
      <c r="A6666" t="s">
        <v>115</v>
      </c>
      <c r="B6666" t="s">
        <v>116</v>
      </c>
      <c r="C6666" s="1">
        <v>10</v>
      </c>
      <c r="D6666">
        <v>3032025</v>
      </c>
      <c r="E6666">
        <v>4600</v>
      </c>
      <c r="F6666" t="s">
        <v>120</v>
      </c>
      <c r="G6666">
        <v>5501</v>
      </c>
      <c r="H6666" t="str">
        <f>IF(COUNTIF(Aktiva_företag[FO-nummer],ostolaskut_2025[[#This Row],[Toimittajan Y-tunnus]])&gt;0, "JA", "NEJ")</f>
        <v>NEJ</v>
      </c>
    </row>
    <row r="6667" spans="1:8" x14ac:dyDescent="0.35">
      <c r="A6667" t="s">
        <v>115</v>
      </c>
      <c r="B6667" t="s">
        <v>116</v>
      </c>
      <c r="C6667" s="1">
        <v>638.96</v>
      </c>
      <c r="D6667">
        <v>3032025</v>
      </c>
      <c r="E6667">
        <v>4520</v>
      </c>
      <c r="F6667" t="s">
        <v>117</v>
      </c>
      <c r="G6667">
        <v>5501</v>
      </c>
      <c r="H6667" t="str">
        <f>IF(COUNTIF(Aktiva_företag[FO-nummer],ostolaskut_2025[[#This Row],[Toimittajan Y-tunnus]])&gt;0, "JA", "NEJ")</f>
        <v>NEJ</v>
      </c>
    </row>
    <row r="6668" spans="1:8" x14ac:dyDescent="0.35">
      <c r="A6668" t="s">
        <v>115</v>
      </c>
      <c r="B6668" t="s">
        <v>116</v>
      </c>
      <c r="C6668" s="1">
        <v>184.42</v>
      </c>
      <c r="D6668">
        <v>3032025</v>
      </c>
      <c r="E6668">
        <v>4520</v>
      </c>
      <c r="F6668" t="s">
        <v>117</v>
      </c>
      <c r="G6668">
        <v>5501</v>
      </c>
      <c r="H6668" t="str">
        <f>IF(COUNTIF(Aktiva_företag[FO-nummer],ostolaskut_2025[[#This Row],[Toimittajan Y-tunnus]])&gt;0, "JA", "NEJ")</f>
        <v>NEJ</v>
      </c>
    </row>
    <row r="6669" spans="1:8" x14ac:dyDescent="0.35">
      <c r="A6669" t="s">
        <v>115</v>
      </c>
      <c r="B6669" t="s">
        <v>116</v>
      </c>
      <c r="C6669" s="1">
        <v>10</v>
      </c>
      <c r="D6669">
        <v>3032025</v>
      </c>
      <c r="E6669">
        <v>4520</v>
      </c>
      <c r="F6669" t="s">
        <v>117</v>
      </c>
      <c r="G6669">
        <v>5501</v>
      </c>
      <c r="H6669" t="str">
        <f>IF(COUNTIF(Aktiva_företag[FO-nummer],ostolaskut_2025[[#This Row],[Toimittajan Y-tunnus]])&gt;0, "JA", "NEJ")</f>
        <v>NEJ</v>
      </c>
    </row>
    <row r="6670" spans="1:8" x14ac:dyDescent="0.35">
      <c r="A6670" t="s">
        <v>115</v>
      </c>
      <c r="B6670" t="s">
        <v>116</v>
      </c>
      <c r="C6670" s="1">
        <v>712.34</v>
      </c>
      <c r="D6670">
        <v>10032025</v>
      </c>
      <c r="E6670">
        <v>4520</v>
      </c>
      <c r="F6670" t="s">
        <v>117</v>
      </c>
      <c r="G6670">
        <v>5501</v>
      </c>
      <c r="H6670" t="str">
        <f>IF(COUNTIF(Aktiva_företag[FO-nummer],ostolaskut_2025[[#This Row],[Toimittajan Y-tunnus]])&gt;0, "JA", "NEJ")</f>
        <v>NEJ</v>
      </c>
    </row>
    <row r="6671" spans="1:8" x14ac:dyDescent="0.35">
      <c r="A6671" t="s">
        <v>115</v>
      </c>
      <c r="B6671" t="s">
        <v>116</v>
      </c>
      <c r="C6671" s="1">
        <v>10</v>
      </c>
      <c r="D6671">
        <v>10032025</v>
      </c>
      <c r="E6671">
        <v>4600</v>
      </c>
      <c r="F6671" t="s">
        <v>120</v>
      </c>
      <c r="G6671">
        <v>5501</v>
      </c>
      <c r="H6671" t="str">
        <f>IF(COUNTIF(Aktiva_företag[FO-nummer],ostolaskut_2025[[#This Row],[Toimittajan Y-tunnus]])&gt;0, "JA", "NEJ")</f>
        <v>NEJ</v>
      </c>
    </row>
    <row r="6672" spans="1:8" x14ac:dyDescent="0.35">
      <c r="A6672" t="s">
        <v>115</v>
      </c>
      <c r="B6672" t="s">
        <v>116</v>
      </c>
      <c r="C6672" s="1">
        <v>117.14</v>
      </c>
      <c r="D6672">
        <v>10032025</v>
      </c>
      <c r="E6672">
        <v>4501</v>
      </c>
      <c r="F6672" t="s">
        <v>214</v>
      </c>
      <c r="G6672">
        <v>3051</v>
      </c>
      <c r="H6672" t="str">
        <f>IF(COUNTIF(Aktiva_företag[FO-nummer],ostolaskut_2025[[#This Row],[Toimittajan Y-tunnus]])&gt;0, "JA", "NEJ")</f>
        <v>NEJ</v>
      </c>
    </row>
    <row r="6673" spans="1:8" x14ac:dyDescent="0.35">
      <c r="A6673" t="s">
        <v>115</v>
      </c>
      <c r="B6673" t="s">
        <v>116</v>
      </c>
      <c r="C6673" s="1">
        <v>10</v>
      </c>
      <c r="D6673">
        <v>10032025</v>
      </c>
      <c r="E6673">
        <v>4600</v>
      </c>
      <c r="F6673" t="s">
        <v>120</v>
      </c>
      <c r="G6673">
        <v>5501</v>
      </c>
      <c r="H6673" t="str">
        <f>IF(COUNTIF(Aktiva_företag[FO-nummer],ostolaskut_2025[[#This Row],[Toimittajan Y-tunnus]])&gt;0, "JA", "NEJ")</f>
        <v>NEJ</v>
      </c>
    </row>
    <row r="6674" spans="1:8" x14ac:dyDescent="0.35">
      <c r="A6674" t="s">
        <v>115</v>
      </c>
      <c r="B6674" t="s">
        <v>116</v>
      </c>
      <c r="C6674" s="1">
        <v>13.32</v>
      </c>
      <c r="D6674">
        <v>10032025</v>
      </c>
      <c r="E6674">
        <v>4550</v>
      </c>
      <c r="F6674" t="s">
        <v>209</v>
      </c>
      <c r="G6674">
        <v>5501</v>
      </c>
      <c r="H6674" t="str">
        <f>IF(COUNTIF(Aktiva_företag[FO-nummer],ostolaskut_2025[[#This Row],[Toimittajan Y-tunnus]])&gt;0, "JA", "NEJ")</f>
        <v>NEJ</v>
      </c>
    </row>
    <row r="6675" spans="1:8" x14ac:dyDescent="0.35">
      <c r="A6675" t="s">
        <v>115</v>
      </c>
      <c r="B6675" t="s">
        <v>116</v>
      </c>
      <c r="C6675" s="1">
        <v>1731.18</v>
      </c>
      <c r="D6675">
        <v>10032025</v>
      </c>
      <c r="E6675">
        <v>4520</v>
      </c>
      <c r="F6675" t="s">
        <v>117</v>
      </c>
      <c r="G6675">
        <v>5501</v>
      </c>
      <c r="H6675" t="str">
        <f>IF(COUNTIF(Aktiva_företag[FO-nummer],ostolaskut_2025[[#This Row],[Toimittajan Y-tunnus]])&gt;0, "JA", "NEJ")</f>
        <v>NEJ</v>
      </c>
    </row>
    <row r="6676" spans="1:8" x14ac:dyDescent="0.35">
      <c r="A6676" t="s">
        <v>115</v>
      </c>
      <c r="B6676" t="s">
        <v>116</v>
      </c>
      <c r="C6676" s="1">
        <v>1859.68</v>
      </c>
      <c r="D6676">
        <v>10032025</v>
      </c>
      <c r="E6676">
        <v>4520</v>
      </c>
      <c r="F6676" t="s">
        <v>117</v>
      </c>
      <c r="G6676">
        <v>5501</v>
      </c>
      <c r="H6676" t="str">
        <f>IF(COUNTIF(Aktiva_företag[FO-nummer],ostolaskut_2025[[#This Row],[Toimittajan Y-tunnus]])&gt;0, "JA", "NEJ")</f>
        <v>NEJ</v>
      </c>
    </row>
    <row r="6677" spans="1:8" x14ac:dyDescent="0.35">
      <c r="A6677" t="s">
        <v>115</v>
      </c>
      <c r="B6677" t="s">
        <v>116</v>
      </c>
      <c r="C6677" s="1">
        <v>12.02</v>
      </c>
      <c r="D6677">
        <v>10032025</v>
      </c>
      <c r="E6677">
        <v>4600</v>
      </c>
      <c r="F6677" t="s">
        <v>120</v>
      </c>
      <c r="G6677">
        <v>5501</v>
      </c>
      <c r="H6677" t="str">
        <f>IF(COUNTIF(Aktiva_företag[FO-nummer],ostolaskut_2025[[#This Row],[Toimittajan Y-tunnus]])&gt;0, "JA", "NEJ")</f>
        <v>NEJ</v>
      </c>
    </row>
    <row r="6678" spans="1:8" x14ac:dyDescent="0.35">
      <c r="A6678" t="s">
        <v>115</v>
      </c>
      <c r="B6678" t="s">
        <v>116</v>
      </c>
      <c r="C6678" s="1">
        <v>1954.72</v>
      </c>
      <c r="D6678">
        <v>10032025</v>
      </c>
      <c r="E6678">
        <v>4520</v>
      </c>
      <c r="F6678" t="s">
        <v>117</v>
      </c>
      <c r="G6678">
        <v>5501</v>
      </c>
      <c r="H6678" t="str">
        <f>IF(COUNTIF(Aktiva_företag[FO-nummer],ostolaskut_2025[[#This Row],[Toimittajan Y-tunnus]])&gt;0, "JA", "NEJ")</f>
        <v>NEJ</v>
      </c>
    </row>
    <row r="6679" spans="1:8" x14ac:dyDescent="0.35">
      <c r="A6679" t="s">
        <v>115</v>
      </c>
      <c r="B6679" t="s">
        <v>116</v>
      </c>
      <c r="C6679" s="1">
        <v>10</v>
      </c>
      <c r="D6679">
        <v>10032025</v>
      </c>
      <c r="E6679">
        <v>4600</v>
      </c>
      <c r="F6679" t="s">
        <v>120</v>
      </c>
      <c r="G6679">
        <v>5501</v>
      </c>
      <c r="H6679" t="str">
        <f>IF(COUNTIF(Aktiva_företag[FO-nummer],ostolaskut_2025[[#This Row],[Toimittajan Y-tunnus]])&gt;0, "JA", "NEJ")</f>
        <v>NEJ</v>
      </c>
    </row>
    <row r="6680" spans="1:8" x14ac:dyDescent="0.35">
      <c r="A6680" t="s">
        <v>115</v>
      </c>
      <c r="B6680" t="s">
        <v>116</v>
      </c>
      <c r="C6680" s="1">
        <v>111.92</v>
      </c>
      <c r="D6680">
        <v>10032025</v>
      </c>
      <c r="E6680">
        <v>4520</v>
      </c>
      <c r="F6680" t="s">
        <v>117</v>
      </c>
      <c r="G6680">
        <v>3051</v>
      </c>
      <c r="H6680" t="str">
        <f>IF(COUNTIF(Aktiva_företag[FO-nummer],ostolaskut_2025[[#This Row],[Toimittajan Y-tunnus]])&gt;0, "JA", "NEJ")</f>
        <v>NEJ</v>
      </c>
    </row>
    <row r="6681" spans="1:8" x14ac:dyDescent="0.35">
      <c r="A6681" t="s">
        <v>115</v>
      </c>
      <c r="B6681" t="s">
        <v>116</v>
      </c>
      <c r="C6681" s="1">
        <v>78.66</v>
      </c>
      <c r="D6681">
        <v>10032025</v>
      </c>
      <c r="E6681">
        <v>4600</v>
      </c>
      <c r="F6681" t="s">
        <v>120</v>
      </c>
      <c r="G6681">
        <v>3051</v>
      </c>
      <c r="H6681" t="str">
        <f>IF(COUNTIF(Aktiva_företag[FO-nummer],ostolaskut_2025[[#This Row],[Toimittajan Y-tunnus]])&gt;0, "JA", "NEJ")</f>
        <v>NEJ</v>
      </c>
    </row>
    <row r="6682" spans="1:8" x14ac:dyDescent="0.35">
      <c r="A6682" t="s">
        <v>115</v>
      </c>
      <c r="B6682" t="s">
        <v>116</v>
      </c>
      <c r="C6682" s="1">
        <v>51.66</v>
      </c>
      <c r="D6682">
        <v>10032025</v>
      </c>
      <c r="E6682">
        <v>4520</v>
      </c>
      <c r="F6682" t="s">
        <v>117</v>
      </c>
      <c r="G6682">
        <v>3051</v>
      </c>
      <c r="H6682" t="str">
        <f>IF(COUNTIF(Aktiva_företag[FO-nummer],ostolaskut_2025[[#This Row],[Toimittajan Y-tunnus]])&gt;0, "JA", "NEJ")</f>
        <v>NEJ</v>
      </c>
    </row>
    <row r="6683" spans="1:8" x14ac:dyDescent="0.35">
      <c r="A6683" t="s">
        <v>115</v>
      </c>
      <c r="B6683" t="s">
        <v>116</v>
      </c>
      <c r="C6683" s="1">
        <v>48.21</v>
      </c>
      <c r="D6683">
        <v>10032025</v>
      </c>
      <c r="E6683">
        <v>4600</v>
      </c>
      <c r="F6683" t="s">
        <v>120</v>
      </c>
      <c r="G6683">
        <v>3051</v>
      </c>
      <c r="H6683" t="str">
        <f>IF(COUNTIF(Aktiva_företag[FO-nummer],ostolaskut_2025[[#This Row],[Toimittajan Y-tunnus]])&gt;0, "JA", "NEJ")</f>
        <v>NEJ</v>
      </c>
    </row>
    <row r="6684" spans="1:8" x14ac:dyDescent="0.35">
      <c r="A6684" t="s">
        <v>115</v>
      </c>
      <c r="B6684" t="s">
        <v>116</v>
      </c>
      <c r="C6684" s="1">
        <v>443.49</v>
      </c>
      <c r="D6684">
        <v>10032025</v>
      </c>
      <c r="E6684">
        <v>4520</v>
      </c>
      <c r="F6684" t="s">
        <v>117</v>
      </c>
      <c r="G6684">
        <v>5501</v>
      </c>
      <c r="H6684" t="str">
        <f>IF(COUNTIF(Aktiva_företag[FO-nummer],ostolaskut_2025[[#This Row],[Toimittajan Y-tunnus]])&gt;0, "JA", "NEJ")</f>
        <v>NEJ</v>
      </c>
    </row>
    <row r="6685" spans="1:8" x14ac:dyDescent="0.35">
      <c r="A6685" t="s">
        <v>115</v>
      </c>
      <c r="B6685" t="s">
        <v>116</v>
      </c>
      <c r="C6685" s="1">
        <v>96.74</v>
      </c>
      <c r="D6685">
        <v>10032025</v>
      </c>
      <c r="E6685">
        <v>4520</v>
      </c>
      <c r="F6685" t="s">
        <v>117</v>
      </c>
      <c r="G6685">
        <v>5501</v>
      </c>
      <c r="H6685" t="str">
        <f>IF(COUNTIF(Aktiva_företag[FO-nummer],ostolaskut_2025[[#This Row],[Toimittajan Y-tunnus]])&gt;0, "JA", "NEJ")</f>
        <v>NEJ</v>
      </c>
    </row>
    <row r="6686" spans="1:8" x14ac:dyDescent="0.35">
      <c r="A6686" t="s">
        <v>115</v>
      </c>
      <c r="B6686" t="s">
        <v>116</v>
      </c>
      <c r="C6686" s="1">
        <v>-60</v>
      </c>
      <c r="D6686">
        <v>17032025</v>
      </c>
      <c r="E6686">
        <v>4600</v>
      </c>
      <c r="F6686" t="s">
        <v>120</v>
      </c>
      <c r="G6686">
        <v>5501</v>
      </c>
      <c r="H6686" t="str">
        <f>IF(COUNTIF(Aktiva_företag[FO-nummer],ostolaskut_2025[[#This Row],[Toimittajan Y-tunnus]])&gt;0, "JA", "NEJ")</f>
        <v>NEJ</v>
      </c>
    </row>
    <row r="6687" spans="1:8" x14ac:dyDescent="0.35">
      <c r="A6687" t="s">
        <v>115</v>
      </c>
      <c r="B6687" t="s">
        <v>116</v>
      </c>
      <c r="C6687" s="1">
        <v>1929.82</v>
      </c>
      <c r="D6687">
        <v>17032025</v>
      </c>
      <c r="E6687">
        <v>4520</v>
      </c>
      <c r="F6687" t="s">
        <v>117</v>
      </c>
      <c r="G6687">
        <v>5501</v>
      </c>
      <c r="H6687" t="str">
        <f>IF(COUNTIF(Aktiva_företag[FO-nummer],ostolaskut_2025[[#This Row],[Toimittajan Y-tunnus]])&gt;0, "JA", "NEJ")</f>
        <v>NEJ</v>
      </c>
    </row>
    <row r="6688" spans="1:8" x14ac:dyDescent="0.35">
      <c r="A6688" t="s">
        <v>115</v>
      </c>
      <c r="B6688" t="s">
        <v>116</v>
      </c>
      <c r="C6688" s="1">
        <v>-10</v>
      </c>
      <c r="D6688">
        <v>17032025</v>
      </c>
      <c r="E6688">
        <v>4600</v>
      </c>
      <c r="F6688" t="s">
        <v>120</v>
      </c>
      <c r="G6688">
        <v>5501</v>
      </c>
      <c r="H6688" t="str">
        <f>IF(COUNTIF(Aktiva_företag[FO-nummer],ostolaskut_2025[[#This Row],[Toimittajan Y-tunnus]])&gt;0, "JA", "NEJ")</f>
        <v>NEJ</v>
      </c>
    </row>
    <row r="6689" spans="1:8" x14ac:dyDescent="0.35">
      <c r="A6689" t="s">
        <v>115</v>
      </c>
      <c r="B6689" t="s">
        <v>116</v>
      </c>
      <c r="C6689" s="1">
        <v>1195.3800000000001</v>
      </c>
      <c r="D6689">
        <v>17032025</v>
      </c>
      <c r="E6689">
        <v>4520</v>
      </c>
      <c r="F6689" t="s">
        <v>117</v>
      </c>
      <c r="G6689">
        <v>5501</v>
      </c>
      <c r="H6689" t="str">
        <f>IF(COUNTIF(Aktiva_företag[FO-nummer],ostolaskut_2025[[#This Row],[Toimittajan Y-tunnus]])&gt;0, "JA", "NEJ")</f>
        <v>NEJ</v>
      </c>
    </row>
    <row r="6690" spans="1:8" x14ac:dyDescent="0.35">
      <c r="A6690" t="s">
        <v>115</v>
      </c>
      <c r="B6690" t="s">
        <v>116</v>
      </c>
      <c r="C6690" s="1">
        <v>530.67999999999995</v>
      </c>
      <c r="D6690">
        <v>17032025</v>
      </c>
      <c r="E6690">
        <v>4520</v>
      </c>
      <c r="F6690" t="s">
        <v>117</v>
      </c>
      <c r="G6690">
        <v>5501</v>
      </c>
      <c r="H6690" t="str">
        <f>IF(COUNTIF(Aktiva_företag[FO-nummer],ostolaskut_2025[[#This Row],[Toimittajan Y-tunnus]])&gt;0, "JA", "NEJ")</f>
        <v>NEJ</v>
      </c>
    </row>
    <row r="6691" spans="1:8" x14ac:dyDescent="0.35">
      <c r="A6691" t="s">
        <v>115</v>
      </c>
      <c r="B6691" t="s">
        <v>116</v>
      </c>
      <c r="C6691" s="1">
        <v>36.799999999999997</v>
      </c>
      <c r="D6691">
        <v>17032025</v>
      </c>
      <c r="E6691">
        <v>4520</v>
      </c>
      <c r="F6691" t="s">
        <v>117</v>
      </c>
      <c r="G6691">
        <v>5501</v>
      </c>
      <c r="H6691" t="str">
        <f>IF(COUNTIF(Aktiva_företag[FO-nummer],ostolaskut_2025[[#This Row],[Toimittajan Y-tunnus]])&gt;0, "JA", "NEJ")</f>
        <v>NEJ</v>
      </c>
    </row>
    <row r="6692" spans="1:8" x14ac:dyDescent="0.35">
      <c r="A6692" t="s">
        <v>115</v>
      </c>
      <c r="B6692" t="s">
        <v>116</v>
      </c>
      <c r="C6692" s="1">
        <v>702.96</v>
      </c>
      <c r="D6692">
        <v>17032025</v>
      </c>
      <c r="E6692">
        <v>4520</v>
      </c>
      <c r="F6692" t="s">
        <v>117</v>
      </c>
      <c r="G6692">
        <v>5501</v>
      </c>
      <c r="H6692" t="str">
        <f>IF(COUNTIF(Aktiva_företag[FO-nummer],ostolaskut_2025[[#This Row],[Toimittajan Y-tunnus]])&gt;0, "JA", "NEJ")</f>
        <v>NEJ</v>
      </c>
    </row>
    <row r="6693" spans="1:8" x14ac:dyDescent="0.35">
      <c r="A6693" t="s">
        <v>115</v>
      </c>
      <c r="B6693" t="s">
        <v>116</v>
      </c>
      <c r="C6693" s="1">
        <v>51.63</v>
      </c>
      <c r="D6693">
        <v>17032025</v>
      </c>
      <c r="E6693">
        <v>4600</v>
      </c>
      <c r="F6693" t="s">
        <v>120</v>
      </c>
      <c r="G6693">
        <v>5501</v>
      </c>
      <c r="H6693" t="str">
        <f>IF(COUNTIF(Aktiva_företag[FO-nummer],ostolaskut_2025[[#This Row],[Toimittajan Y-tunnus]])&gt;0, "JA", "NEJ")</f>
        <v>NEJ</v>
      </c>
    </row>
    <row r="6694" spans="1:8" x14ac:dyDescent="0.35">
      <c r="A6694" t="s">
        <v>115</v>
      </c>
      <c r="B6694" t="s">
        <v>116</v>
      </c>
      <c r="C6694" s="1">
        <v>1620.77</v>
      </c>
      <c r="D6694">
        <v>17032025</v>
      </c>
      <c r="E6694">
        <v>4520</v>
      </c>
      <c r="F6694" t="s">
        <v>117</v>
      </c>
      <c r="G6694">
        <v>5501</v>
      </c>
      <c r="H6694" t="str">
        <f>IF(COUNTIF(Aktiva_företag[FO-nummer],ostolaskut_2025[[#This Row],[Toimittajan Y-tunnus]])&gt;0, "JA", "NEJ")</f>
        <v>NEJ</v>
      </c>
    </row>
    <row r="6695" spans="1:8" x14ac:dyDescent="0.35">
      <c r="A6695" t="s">
        <v>115</v>
      </c>
      <c r="B6695" t="s">
        <v>116</v>
      </c>
      <c r="C6695" s="1">
        <v>303.70999999999998</v>
      </c>
      <c r="D6695">
        <v>17032025</v>
      </c>
      <c r="E6695">
        <v>4600</v>
      </c>
      <c r="F6695" t="s">
        <v>120</v>
      </c>
      <c r="G6695">
        <v>5501</v>
      </c>
      <c r="H6695" t="str">
        <f>IF(COUNTIF(Aktiva_företag[FO-nummer],ostolaskut_2025[[#This Row],[Toimittajan Y-tunnus]])&gt;0, "JA", "NEJ")</f>
        <v>NEJ</v>
      </c>
    </row>
    <row r="6696" spans="1:8" x14ac:dyDescent="0.35">
      <c r="A6696" t="s">
        <v>115</v>
      </c>
      <c r="B6696" t="s">
        <v>116</v>
      </c>
      <c r="C6696" s="1">
        <v>-10</v>
      </c>
      <c r="D6696">
        <v>24032025</v>
      </c>
      <c r="E6696">
        <v>4600</v>
      </c>
      <c r="F6696" t="s">
        <v>120</v>
      </c>
      <c r="G6696">
        <v>5501</v>
      </c>
      <c r="H6696" t="str">
        <f>IF(COUNTIF(Aktiva_företag[FO-nummer],ostolaskut_2025[[#This Row],[Toimittajan Y-tunnus]])&gt;0, "JA", "NEJ")</f>
        <v>NEJ</v>
      </c>
    </row>
    <row r="6697" spans="1:8" x14ac:dyDescent="0.35">
      <c r="A6697" t="s">
        <v>115</v>
      </c>
      <c r="B6697" t="s">
        <v>116</v>
      </c>
      <c r="C6697" s="1">
        <v>1974.08</v>
      </c>
      <c r="D6697">
        <v>24032025</v>
      </c>
      <c r="E6697">
        <v>4520</v>
      </c>
      <c r="F6697" t="s">
        <v>117</v>
      </c>
      <c r="G6697">
        <v>5501</v>
      </c>
      <c r="H6697" t="str">
        <f>IF(COUNTIF(Aktiva_företag[FO-nummer],ostolaskut_2025[[#This Row],[Toimittajan Y-tunnus]])&gt;0, "JA", "NEJ")</f>
        <v>NEJ</v>
      </c>
    </row>
    <row r="6698" spans="1:8" x14ac:dyDescent="0.35">
      <c r="A6698" t="s">
        <v>115</v>
      </c>
      <c r="B6698" t="s">
        <v>116</v>
      </c>
      <c r="C6698" s="1">
        <v>2011.2</v>
      </c>
      <c r="D6698">
        <v>24032025</v>
      </c>
      <c r="E6698">
        <v>4520</v>
      </c>
      <c r="F6698" t="s">
        <v>117</v>
      </c>
      <c r="G6698">
        <v>5501</v>
      </c>
      <c r="H6698" t="str">
        <f>IF(COUNTIF(Aktiva_företag[FO-nummer],ostolaskut_2025[[#This Row],[Toimittajan Y-tunnus]])&gt;0, "JA", "NEJ")</f>
        <v>NEJ</v>
      </c>
    </row>
    <row r="6699" spans="1:8" x14ac:dyDescent="0.35">
      <c r="A6699" t="s">
        <v>115</v>
      </c>
      <c r="B6699" t="s">
        <v>116</v>
      </c>
      <c r="C6699" s="1">
        <v>20</v>
      </c>
      <c r="D6699">
        <v>24032025</v>
      </c>
      <c r="E6699">
        <v>4600</v>
      </c>
      <c r="F6699" t="s">
        <v>120</v>
      </c>
      <c r="G6699">
        <v>5501</v>
      </c>
      <c r="H6699" t="str">
        <f>IF(COUNTIF(Aktiva_företag[FO-nummer],ostolaskut_2025[[#This Row],[Toimittajan Y-tunnus]])&gt;0, "JA", "NEJ")</f>
        <v>NEJ</v>
      </c>
    </row>
    <row r="6700" spans="1:8" x14ac:dyDescent="0.35">
      <c r="A6700" t="s">
        <v>115</v>
      </c>
      <c r="B6700" t="s">
        <v>116</v>
      </c>
      <c r="C6700" s="1">
        <v>594.03</v>
      </c>
      <c r="D6700">
        <v>24032025</v>
      </c>
      <c r="E6700">
        <v>4520</v>
      </c>
      <c r="F6700" t="s">
        <v>117</v>
      </c>
      <c r="G6700">
        <v>5501</v>
      </c>
      <c r="H6700" t="str">
        <f>IF(COUNTIF(Aktiva_företag[FO-nummer],ostolaskut_2025[[#This Row],[Toimittajan Y-tunnus]])&gt;0, "JA", "NEJ")</f>
        <v>NEJ</v>
      </c>
    </row>
    <row r="6701" spans="1:8" x14ac:dyDescent="0.35">
      <c r="A6701" t="s">
        <v>115</v>
      </c>
      <c r="B6701" t="s">
        <v>116</v>
      </c>
      <c r="C6701" s="1">
        <v>6.97</v>
      </c>
      <c r="D6701">
        <v>24032025</v>
      </c>
      <c r="E6701">
        <v>4520</v>
      </c>
      <c r="F6701" t="s">
        <v>117</v>
      </c>
      <c r="G6701">
        <v>5501</v>
      </c>
      <c r="H6701" t="str">
        <f>IF(COUNTIF(Aktiva_företag[FO-nummer],ostolaskut_2025[[#This Row],[Toimittajan Y-tunnus]])&gt;0, "JA", "NEJ")</f>
        <v>NEJ</v>
      </c>
    </row>
    <row r="6702" spans="1:8" x14ac:dyDescent="0.35">
      <c r="A6702" t="s">
        <v>115</v>
      </c>
      <c r="B6702" t="s">
        <v>116</v>
      </c>
      <c r="C6702" s="1">
        <v>2039.42</v>
      </c>
      <c r="D6702">
        <v>24032025</v>
      </c>
      <c r="E6702">
        <v>4520</v>
      </c>
      <c r="F6702" t="s">
        <v>117</v>
      </c>
      <c r="G6702">
        <v>5501</v>
      </c>
      <c r="H6702" t="str">
        <f>IF(COUNTIF(Aktiva_företag[FO-nummer],ostolaskut_2025[[#This Row],[Toimittajan Y-tunnus]])&gt;0, "JA", "NEJ")</f>
        <v>NEJ</v>
      </c>
    </row>
    <row r="6703" spans="1:8" x14ac:dyDescent="0.35">
      <c r="A6703" t="s">
        <v>115</v>
      </c>
      <c r="B6703" t="s">
        <v>116</v>
      </c>
      <c r="C6703" s="1">
        <v>97.27</v>
      </c>
      <c r="D6703">
        <v>24032025</v>
      </c>
      <c r="E6703">
        <v>4600</v>
      </c>
      <c r="F6703" t="s">
        <v>120</v>
      </c>
      <c r="G6703">
        <v>5501</v>
      </c>
      <c r="H6703" t="str">
        <f>IF(COUNTIF(Aktiva_företag[FO-nummer],ostolaskut_2025[[#This Row],[Toimittajan Y-tunnus]])&gt;0, "JA", "NEJ")</f>
        <v>NEJ</v>
      </c>
    </row>
    <row r="6704" spans="1:8" x14ac:dyDescent="0.35">
      <c r="A6704" t="s">
        <v>115</v>
      </c>
      <c r="B6704" t="s">
        <v>116</v>
      </c>
      <c r="C6704" s="1">
        <v>640.11</v>
      </c>
      <c r="D6704">
        <v>24032025</v>
      </c>
      <c r="E6704">
        <v>4520</v>
      </c>
      <c r="F6704" t="s">
        <v>117</v>
      </c>
      <c r="G6704">
        <v>5501</v>
      </c>
      <c r="H6704" t="str">
        <f>IF(COUNTIF(Aktiva_företag[FO-nummer],ostolaskut_2025[[#This Row],[Toimittajan Y-tunnus]])&gt;0, "JA", "NEJ")</f>
        <v>NEJ</v>
      </c>
    </row>
    <row r="6705" spans="1:8" x14ac:dyDescent="0.35">
      <c r="A6705" t="s">
        <v>115</v>
      </c>
      <c r="B6705" t="s">
        <v>116</v>
      </c>
      <c r="C6705" s="1">
        <v>-20</v>
      </c>
      <c r="D6705">
        <v>24032025</v>
      </c>
      <c r="E6705">
        <v>4600</v>
      </c>
      <c r="F6705" t="s">
        <v>120</v>
      </c>
      <c r="G6705">
        <v>5501</v>
      </c>
      <c r="H6705" t="str">
        <f>IF(COUNTIF(Aktiva_företag[FO-nummer],ostolaskut_2025[[#This Row],[Toimittajan Y-tunnus]])&gt;0, "JA", "NEJ")</f>
        <v>NEJ</v>
      </c>
    </row>
    <row r="6706" spans="1:8" x14ac:dyDescent="0.35">
      <c r="A6706" t="s">
        <v>115</v>
      </c>
      <c r="B6706" t="s">
        <v>116</v>
      </c>
      <c r="C6706" s="1">
        <v>3720.51</v>
      </c>
      <c r="D6706">
        <v>31032025</v>
      </c>
      <c r="E6706">
        <v>4520</v>
      </c>
      <c r="F6706" t="s">
        <v>117</v>
      </c>
      <c r="G6706">
        <v>5501</v>
      </c>
      <c r="H6706" t="str">
        <f>IF(COUNTIF(Aktiva_företag[FO-nummer],ostolaskut_2025[[#This Row],[Toimittajan Y-tunnus]])&gt;0, "JA", "NEJ")</f>
        <v>NEJ</v>
      </c>
    </row>
    <row r="6707" spans="1:8" x14ac:dyDescent="0.35">
      <c r="A6707" t="s">
        <v>115</v>
      </c>
      <c r="B6707" t="s">
        <v>116</v>
      </c>
      <c r="C6707" s="1">
        <v>20</v>
      </c>
      <c r="D6707">
        <v>31032025</v>
      </c>
      <c r="E6707">
        <v>4600</v>
      </c>
      <c r="F6707" t="s">
        <v>120</v>
      </c>
      <c r="G6707">
        <v>5501</v>
      </c>
      <c r="H6707" t="str">
        <f>IF(COUNTIF(Aktiva_företag[FO-nummer],ostolaskut_2025[[#This Row],[Toimittajan Y-tunnus]])&gt;0, "JA", "NEJ")</f>
        <v>NEJ</v>
      </c>
    </row>
    <row r="6708" spans="1:8" x14ac:dyDescent="0.35">
      <c r="A6708" t="s">
        <v>115</v>
      </c>
      <c r="B6708" t="s">
        <v>116</v>
      </c>
      <c r="C6708" s="1">
        <v>10</v>
      </c>
      <c r="D6708">
        <v>31032025</v>
      </c>
      <c r="E6708">
        <v>4600</v>
      </c>
      <c r="F6708" t="s">
        <v>120</v>
      </c>
      <c r="G6708">
        <v>5501</v>
      </c>
      <c r="H6708" t="str">
        <f>IF(COUNTIF(Aktiva_företag[FO-nummer],ostolaskut_2025[[#This Row],[Toimittajan Y-tunnus]])&gt;0, "JA", "NEJ")</f>
        <v>NEJ</v>
      </c>
    </row>
    <row r="6709" spans="1:8" x14ac:dyDescent="0.35">
      <c r="A6709" t="s">
        <v>115</v>
      </c>
      <c r="B6709" t="s">
        <v>116</v>
      </c>
      <c r="C6709" s="1">
        <v>22.02</v>
      </c>
      <c r="D6709">
        <v>31032025</v>
      </c>
      <c r="E6709">
        <v>4550</v>
      </c>
      <c r="F6709" t="s">
        <v>209</v>
      </c>
      <c r="G6709">
        <v>5501</v>
      </c>
      <c r="H6709" t="str">
        <f>IF(COUNTIF(Aktiva_företag[FO-nummer],ostolaskut_2025[[#This Row],[Toimittajan Y-tunnus]])&gt;0, "JA", "NEJ")</f>
        <v>NEJ</v>
      </c>
    </row>
    <row r="6710" spans="1:8" x14ac:dyDescent="0.35">
      <c r="A6710" t="s">
        <v>115</v>
      </c>
      <c r="B6710" t="s">
        <v>116</v>
      </c>
      <c r="C6710" s="1">
        <v>1810.12</v>
      </c>
      <c r="D6710">
        <v>31032025</v>
      </c>
      <c r="E6710">
        <v>4520</v>
      </c>
      <c r="F6710" t="s">
        <v>117</v>
      </c>
      <c r="G6710">
        <v>5501</v>
      </c>
      <c r="H6710" t="str">
        <f>IF(COUNTIF(Aktiva_företag[FO-nummer],ostolaskut_2025[[#This Row],[Toimittajan Y-tunnus]])&gt;0, "JA", "NEJ")</f>
        <v>NEJ</v>
      </c>
    </row>
    <row r="6711" spans="1:8" x14ac:dyDescent="0.35">
      <c r="A6711" t="s">
        <v>115</v>
      </c>
      <c r="B6711" t="s">
        <v>116</v>
      </c>
      <c r="C6711" s="1">
        <v>1794.03</v>
      </c>
      <c r="D6711">
        <v>31032025</v>
      </c>
      <c r="E6711">
        <v>4520</v>
      </c>
      <c r="F6711" t="s">
        <v>117</v>
      </c>
      <c r="G6711">
        <v>5501</v>
      </c>
      <c r="H6711" t="str">
        <f>IF(COUNTIF(Aktiva_företag[FO-nummer],ostolaskut_2025[[#This Row],[Toimittajan Y-tunnus]])&gt;0, "JA", "NEJ")</f>
        <v>NEJ</v>
      </c>
    </row>
    <row r="6712" spans="1:8" x14ac:dyDescent="0.35">
      <c r="A6712" t="s">
        <v>115</v>
      </c>
      <c r="B6712" t="s">
        <v>116</v>
      </c>
      <c r="C6712" s="1">
        <v>139.22</v>
      </c>
      <c r="D6712">
        <v>31032025</v>
      </c>
      <c r="E6712">
        <v>4600</v>
      </c>
      <c r="F6712" t="s">
        <v>120</v>
      </c>
      <c r="G6712">
        <v>5501</v>
      </c>
      <c r="H6712" t="str">
        <f>IF(COUNTIF(Aktiva_företag[FO-nummer],ostolaskut_2025[[#This Row],[Toimittajan Y-tunnus]])&gt;0, "JA", "NEJ")</f>
        <v>NEJ</v>
      </c>
    </row>
    <row r="6713" spans="1:8" x14ac:dyDescent="0.35">
      <c r="A6713" t="s">
        <v>115</v>
      </c>
      <c r="B6713" t="s">
        <v>116</v>
      </c>
      <c r="C6713" s="1">
        <v>598.61</v>
      </c>
      <c r="D6713">
        <v>31032025</v>
      </c>
      <c r="E6713">
        <v>4520</v>
      </c>
      <c r="F6713" t="s">
        <v>117</v>
      </c>
      <c r="G6713">
        <v>5501</v>
      </c>
      <c r="H6713" t="str">
        <f>IF(COUNTIF(Aktiva_företag[FO-nummer],ostolaskut_2025[[#This Row],[Toimittajan Y-tunnus]])&gt;0, "JA", "NEJ")</f>
        <v>NEJ</v>
      </c>
    </row>
    <row r="6714" spans="1:8" x14ac:dyDescent="0.35">
      <c r="A6714" t="s">
        <v>115</v>
      </c>
      <c r="B6714" t="s">
        <v>116</v>
      </c>
      <c r="C6714" s="1">
        <v>62.23</v>
      </c>
      <c r="D6714">
        <v>31032025</v>
      </c>
      <c r="E6714">
        <v>4600</v>
      </c>
      <c r="F6714" t="s">
        <v>120</v>
      </c>
      <c r="G6714">
        <v>5501</v>
      </c>
      <c r="H6714" t="str">
        <f>IF(COUNTIF(Aktiva_företag[FO-nummer],ostolaskut_2025[[#This Row],[Toimittajan Y-tunnus]])&gt;0, "JA", "NEJ")</f>
        <v>NEJ</v>
      </c>
    </row>
    <row r="6715" spans="1:8" x14ac:dyDescent="0.35">
      <c r="A6715" t="s">
        <v>115</v>
      </c>
      <c r="B6715" t="s">
        <v>116</v>
      </c>
      <c r="C6715" s="1">
        <v>516.94000000000005</v>
      </c>
      <c r="D6715">
        <v>31032025</v>
      </c>
      <c r="E6715">
        <v>4520</v>
      </c>
      <c r="F6715" t="s">
        <v>117</v>
      </c>
      <c r="G6715">
        <v>5501</v>
      </c>
      <c r="H6715" t="str">
        <f>IF(COUNTIF(Aktiva_företag[FO-nummer],ostolaskut_2025[[#This Row],[Toimittajan Y-tunnus]])&gt;0, "JA", "NEJ")</f>
        <v>NEJ</v>
      </c>
    </row>
    <row r="6716" spans="1:8" x14ac:dyDescent="0.35">
      <c r="A6716" t="s">
        <v>115</v>
      </c>
      <c r="B6716" t="s">
        <v>116</v>
      </c>
      <c r="C6716" s="1">
        <v>-10</v>
      </c>
      <c r="D6716">
        <v>31032025</v>
      </c>
      <c r="E6716">
        <v>4520</v>
      </c>
      <c r="F6716" t="s">
        <v>117</v>
      </c>
      <c r="G6716">
        <v>5501</v>
      </c>
      <c r="H6716" t="str">
        <f>IF(COUNTIF(Aktiva_företag[FO-nummer],ostolaskut_2025[[#This Row],[Toimittajan Y-tunnus]])&gt;0, "JA", "NEJ")</f>
        <v>NEJ</v>
      </c>
    </row>
    <row r="6717" spans="1:8" x14ac:dyDescent="0.35">
      <c r="A6717" t="s">
        <v>115</v>
      </c>
      <c r="B6717" t="s">
        <v>116</v>
      </c>
      <c r="C6717" s="1">
        <v>2329.0500000000002</v>
      </c>
      <c r="D6717">
        <v>7042025</v>
      </c>
      <c r="E6717">
        <v>4520</v>
      </c>
      <c r="F6717" t="s">
        <v>117</v>
      </c>
      <c r="G6717">
        <v>5501</v>
      </c>
      <c r="H6717" t="str">
        <f>IF(COUNTIF(Aktiva_företag[FO-nummer],ostolaskut_2025[[#This Row],[Toimittajan Y-tunnus]])&gt;0, "JA", "NEJ")</f>
        <v>NEJ</v>
      </c>
    </row>
    <row r="6718" spans="1:8" x14ac:dyDescent="0.35">
      <c r="A6718" t="s">
        <v>115</v>
      </c>
      <c r="B6718" t="s">
        <v>116</v>
      </c>
      <c r="C6718" s="1">
        <v>20</v>
      </c>
      <c r="D6718">
        <v>7042025</v>
      </c>
      <c r="E6718">
        <v>4600</v>
      </c>
      <c r="F6718" t="s">
        <v>120</v>
      </c>
      <c r="G6718">
        <v>5501</v>
      </c>
      <c r="H6718" t="str">
        <f>IF(COUNTIF(Aktiva_företag[FO-nummer],ostolaskut_2025[[#This Row],[Toimittajan Y-tunnus]])&gt;0, "JA", "NEJ")</f>
        <v>NEJ</v>
      </c>
    </row>
    <row r="6719" spans="1:8" x14ac:dyDescent="0.35">
      <c r="A6719" t="s">
        <v>115</v>
      </c>
      <c r="B6719" t="s">
        <v>116</v>
      </c>
      <c r="C6719" s="1">
        <v>-230.68</v>
      </c>
      <c r="D6719">
        <v>7042025</v>
      </c>
      <c r="E6719">
        <v>4600</v>
      </c>
      <c r="F6719" t="s">
        <v>120</v>
      </c>
      <c r="G6719">
        <v>5501</v>
      </c>
      <c r="H6719" t="str">
        <f>IF(COUNTIF(Aktiva_företag[FO-nummer],ostolaskut_2025[[#This Row],[Toimittajan Y-tunnus]])&gt;0, "JA", "NEJ")</f>
        <v>NEJ</v>
      </c>
    </row>
    <row r="6720" spans="1:8" x14ac:dyDescent="0.35">
      <c r="A6720" t="s">
        <v>115</v>
      </c>
      <c r="B6720" t="s">
        <v>116</v>
      </c>
      <c r="C6720" s="1">
        <v>1888.78</v>
      </c>
      <c r="D6720">
        <v>7042025</v>
      </c>
      <c r="E6720">
        <v>4520</v>
      </c>
      <c r="F6720" t="s">
        <v>117</v>
      </c>
      <c r="G6720">
        <v>5501</v>
      </c>
      <c r="H6720" t="str">
        <f>IF(COUNTIF(Aktiva_företag[FO-nummer],ostolaskut_2025[[#This Row],[Toimittajan Y-tunnus]])&gt;0, "JA", "NEJ")</f>
        <v>NEJ</v>
      </c>
    </row>
    <row r="6721" spans="1:8" x14ac:dyDescent="0.35">
      <c r="A6721" t="s">
        <v>115</v>
      </c>
      <c r="B6721" t="s">
        <v>116</v>
      </c>
      <c r="C6721" s="1">
        <v>3570.31</v>
      </c>
      <c r="D6721">
        <v>7042025</v>
      </c>
      <c r="E6721">
        <v>4520</v>
      </c>
      <c r="F6721" t="s">
        <v>117</v>
      </c>
      <c r="G6721">
        <v>5501</v>
      </c>
      <c r="H6721" t="str">
        <f>IF(COUNTIF(Aktiva_företag[FO-nummer],ostolaskut_2025[[#This Row],[Toimittajan Y-tunnus]])&gt;0, "JA", "NEJ")</f>
        <v>NEJ</v>
      </c>
    </row>
    <row r="6722" spans="1:8" x14ac:dyDescent="0.35">
      <c r="A6722" t="s">
        <v>115</v>
      </c>
      <c r="B6722" t="s">
        <v>116</v>
      </c>
      <c r="C6722" s="1">
        <v>241.91</v>
      </c>
      <c r="D6722">
        <v>7042025</v>
      </c>
      <c r="E6722">
        <v>4600</v>
      </c>
      <c r="F6722" t="s">
        <v>120</v>
      </c>
      <c r="G6722">
        <v>5501</v>
      </c>
      <c r="H6722" t="str">
        <f>IF(COUNTIF(Aktiva_företag[FO-nummer],ostolaskut_2025[[#This Row],[Toimittajan Y-tunnus]])&gt;0, "JA", "NEJ")</f>
        <v>NEJ</v>
      </c>
    </row>
    <row r="6723" spans="1:8" x14ac:dyDescent="0.35">
      <c r="A6723" t="s">
        <v>115</v>
      </c>
      <c r="B6723" t="s">
        <v>116</v>
      </c>
      <c r="C6723" s="1">
        <v>673</v>
      </c>
      <c r="D6723">
        <v>7042025</v>
      </c>
      <c r="E6723">
        <v>4520</v>
      </c>
      <c r="F6723" t="s">
        <v>117</v>
      </c>
      <c r="G6723">
        <v>5501</v>
      </c>
      <c r="H6723" t="str">
        <f>IF(COUNTIF(Aktiva_företag[FO-nummer],ostolaskut_2025[[#This Row],[Toimittajan Y-tunnus]])&gt;0, "JA", "NEJ")</f>
        <v>NEJ</v>
      </c>
    </row>
    <row r="6724" spans="1:8" x14ac:dyDescent="0.35">
      <c r="A6724" t="s">
        <v>115</v>
      </c>
      <c r="B6724" t="s">
        <v>116</v>
      </c>
      <c r="C6724" s="1">
        <v>651.52</v>
      </c>
      <c r="D6724">
        <v>7042025</v>
      </c>
      <c r="E6724">
        <v>4520</v>
      </c>
      <c r="F6724" t="s">
        <v>117</v>
      </c>
      <c r="G6724">
        <v>5501</v>
      </c>
      <c r="H6724" t="str">
        <f>IF(COUNTIF(Aktiva_företag[FO-nummer],ostolaskut_2025[[#This Row],[Toimittajan Y-tunnus]])&gt;0, "JA", "NEJ")</f>
        <v>NEJ</v>
      </c>
    </row>
    <row r="6725" spans="1:8" x14ac:dyDescent="0.35">
      <c r="A6725" t="s">
        <v>115</v>
      </c>
      <c r="B6725" t="s">
        <v>116</v>
      </c>
      <c r="C6725" s="1">
        <v>15.14</v>
      </c>
      <c r="D6725">
        <v>7042025</v>
      </c>
      <c r="E6725">
        <v>4600</v>
      </c>
      <c r="F6725" t="s">
        <v>120</v>
      </c>
      <c r="G6725">
        <v>5501</v>
      </c>
      <c r="H6725" t="str">
        <f>IF(COUNTIF(Aktiva_företag[FO-nummer],ostolaskut_2025[[#This Row],[Toimittajan Y-tunnus]])&gt;0, "JA", "NEJ")</f>
        <v>NEJ</v>
      </c>
    </row>
    <row r="6726" spans="1:8" x14ac:dyDescent="0.35">
      <c r="A6726" t="s">
        <v>115</v>
      </c>
      <c r="B6726" t="s">
        <v>116</v>
      </c>
      <c r="C6726" s="1">
        <v>749.11</v>
      </c>
      <c r="D6726">
        <v>14042025</v>
      </c>
      <c r="E6726">
        <v>4520</v>
      </c>
      <c r="F6726" t="s">
        <v>117</v>
      </c>
      <c r="G6726">
        <v>5501</v>
      </c>
      <c r="H6726" t="str">
        <f>IF(COUNTIF(Aktiva_företag[FO-nummer],ostolaskut_2025[[#This Row],[Toimittajan Y-tunnus]])&gt;0, "JA", "NEJ")</f>
        <v>NEJ</v>
      </c>
    </row>
    <row r="6727" spans="1:8" x14ac:dyDescent="0.35">
      <c r="A6727" t="s">
        <v>115</v>
      </c>
      <c r="B6727" t="s">
        <v>116</v>
      </c>
      <c r="C6727" s="1">
        <v>178.52</v>
      </c>
      <c r="D6727">
        <v>14042025</v>
      </c>
      <c r="E6727">
        <v>4600</v>
      </c>
      <c r="F6727" t="s">
        <v>120</v>
      </c>
      <c r="G6727">
        <v>5501</v>
      </c>
      <c r="H6727" t="str">
        <f>IF(COUNTIF(Aktiva_företag[FO-nummer],ostolaskut_2025[[#This Row],[Toimittajan Y-tunnus]])&gt;0, "JA", "NEJ")</f>
        <v>NEJ</v>
      </c>
    </row>
    <row r="6728" spans="1:8" x14ac:dyDescent="0.35">
      <c r="A6728" t="s">
        <v>115</v>
      </c>
      <c r="B6728" t="s">
        <v>116</v>
      </c>
      <c r="C6728" s="1">
        <v>398.33</v>
      </c>
      <c r="D6728">
        <v>14042025</v>
      </c>
      <c r="E6728">
        <v>4520</v>
      </c>
      <c r="F6728" t="s">
        <v>117</v>
      </c>
      <c r="G6728">
        <v>5501</v>
      </c>
      <c r="H6728" t="str">
        <f>IF(COUNTIF(Aktiva_företag[FO-nummer],ostolaskut_2025[[#This Row],[Toimittajan Y-tunnus]])&gt;0, "JA", "NEJ")</f>
        <v>NEJ</v>
      </c>
    </row>
    <row r="6729" spans="1:8" x14ac:dyDescent="0.35">
      <c r="A6729" t="s">
        <v>115</v>
      </c>
      <c r="B6729" t="s">
        <v>116</v>
      </c>
      <c r="C6729" s="1">
        <v>48.3</v>
      </c>
      <c r="D6729">
        <v>14042025</v>
      </c>
      <c r="E6729">
        <v>4520</v>
      </c>
      <c r="F6729" t="s">
        <v>117</v>
      </c>
      <c r="G6729">
        <v>5501</v>
      </c>
      <c r="H6729" t="str">
        <f>IF(COUNTIF(Aktiva_företag[FO-nummer],ostolaskut_2025[[#This Row],[Toimittajan Y-tunnus]])&gt;0, "JA", "NEJ")</f>
        <v>NEJ</v>
      </c>
    </row>
    <row r="6730" spans="1:8" x14ac:dyDescent="0.35">
      <c r="A6730" t="s">
        <v>115</v>
      </c>
      <c r="B6730" t="s">
        <v>116</v>
      </c>
      <c r="C6730" s="1">
        <v>10</v>
      </c>
      <c r="D6730">
        <v>14042025</v>
      </c>
      <c r="E6730">
        <v>4600</v>
      </c>
      <c r="F6730" t="s">
        <v>120</v>
      </c>
      <c r="G6730">
        <v>5501</v>
      </c>
      <c r="H6730" t="str">
        <f>IF(COUNTIF(Aktiva_företag[FO-nummer],ostolaskut_2025[[#This Row],[Toimittajan Y-tunnus]])&gt;0, "JA", "NEJ")</f>
        <v>NEJ</v>
      </c>
    </row>
    <row r="6731" spans="1:8" x14ac:dyDescent="0.35">
      <c r="A6731" t="s">
        <v>115</v>
      </c>
      <c r="B6731" t="s">
        <v>116</v>
      </c>
      <c r="C6731" s="1">
        <v>1100.43</v>
      </c>
      <c r="D6731">
        <v>14042025</v>
      </c>
      <c r="E6731">
        <v>4520</v>
      </c>
      <c r="F6731" t="s">
        <v>117</v>
      </c>
      <c r="G6731">
        <v>5501</v>
      </c>
      <c r="H6731" t="str">
        <f>IF(COUNTIF(Aktiva_företag[FO-nummer],ostolaskut_2025[[#This Row],[Toimittajan Y-tunnus]])&gt;0, "JA", "NEJ")</f>
        <v>NEJ</v>
      </c>
    </row>
    <row r="6732" spans="1:8" x14ac:dyDescent="0.35">
      <c r="A6732" t="s">
        <v>115</v>
      </c>
      <c r="B6732" t="s">
        <v>116</v>
      </c>
      <c r="C6732" s="1">
        <v>1927.19</v>
      </c>
      <c r="D6732">
        <v>14042025</v>
      </c>
      <c r="E6732">
        <v>4520</v>
      </c>
      <c r="F6732" t="s">
        <v>117</v>
      </c>
      <c r="G6732">
        <v>5501</v>
      </c>
      <c r="H6732" t="str">
        <f>IF(COUNTIF(Aktiva_företag[FO-nummer],ostolaskut_2025[[#This Row],[Toimittajan Y-tunnus]])&gt;0, "JA", "NEJ")</f>
        <v>NEJ</v>
      </c>
    </row>
    <row r="6733" spans="1:8" x14ac:dyDescent="0.35">
      <c r="A6733" t="s">
        <v>115</v>
      </c>
      <c r="B6733" t="s">
        <v>116</v>
      </c>
      <c r="C6733" s="1">
        <v>34.130000000000003</v>
      </c>
      <c r="D6733">
        <v>14042025</v>
      </c>
      <c r="E6733">
        <v>4600</v>
      </c>
      <c r="F6733" t="s">
        <v>120</v>
      </c>
      <c r="G6733">
        <v>5501</v>
      </c>
      <c r="H6733" t="str">
        <f>IF(COUNTIF(Aktiva_företag[FO-nummer],ostolaskut_2025[[#This Row],[Toimittajan Y-tunnus]])&gt;0, "JA", "NEJ")</f>
        <v>NEJ</v>
      </c>
    </row>
    <row r="6734" spans="1:8" x14ac:dyDescent="0.35">
      <c r="A6734" t="s">
        <v>115</v>
      </c>
      <c r="B6734" t="s">
        <v>116</v>
      </c>
      <c r="C6734" s="1">
        <v>1554.72</v>
      </c>
      <c r="D6734">
        <v>14042025</v>
      </c>
      <c r="E6734">
        <v>4520</v>
      </c>
      <c r="F6734" t="s">
        <v>117</v>
      </c>
      <c r="G6734">
        <v>5501</v>
      </c>
      <c r="H6734" t="str">
        <f>IF(COUNTIF(Aktiva_företag[FO-nummer],ostolaskut_2025[[#This Row],[Toimittajan Y-tunnus]])&gt;0, "JA", "NEJ")</f>
        <v>NEJ</v>
      </c>
    </row>
    <row r="6735" spans="1:8" x14ac:dyDescent="0.35">
      <c r="A6735" t="s">
        <v>115</v>
      </c>
      <c r="B6735" t="s">
        <v>116</v>
      </c>
      <c r="C6735" s="1">
        <v>117.14</v>
      </c>
      <c r="D6735">
        <v>14042025</v>
      </c>
      <c r="E6735">
        <v>4520</v>
      </c>
      <c r="F6735" t="s">
        <v>117</v>
      </c>
      <c r="G6735">
        <v>3051</v>
      </c>
      <c r="H6735" t="str">
        <f>IF(COUNTIF(Aktiva_företag[FO-nummer],ostolaskut_2025[[#This Row],[Toimittajan Y-tunnus]])&gt;0, "JA", "NEJ")</f>
        <v>NEJ</v>
      </c>
    </row>
    <row r="6736" spans="1:8" x14ac:dyDescent="0.35">
      <c r="A6736" t="s">
        <v>115</v>
      </c>
      <c r="B6736" t="s">
        <v>116</v>
      </c>
      <c r="C6736" s="1">
        <v>718.18</v>
      </c>
      <c r="D6736">
        <v>21042025</v>
      </c>
      <c r="E6736">
        <v>4520</v>
      </c>
      <c r="F6736" t="s">
        <v>117</v>
      </c>
      <c r="G6736">
        <v>5501</v>
      </c>
      <c r="H6736" t="str">
        <f>IF(COUNTIF(Aktiva_företag[FO-nummer],ostolaskut_2025[[#This Row],[Toimittajan Y-tunnus]])&gt;0, "JA", "NEJ")</f>
        <v>NEJ</v>
      </c>
    </row>
    <row r="6737" spans="1:8" x14ac:dyDescent="0.35">
      <c r="A6737" t="s">
        <v>115</v>
      </c>
      <c r="B6737" t="s">
        <v>116</v>
      </c>
      <c r="C6737" s="1">
        <v>-50</v>
      </c>
      <c r="D6737">
        <v>21042025</v>
      </c>
      <c r="E6737">
        <v>4600</v>
      </c>
      <c r="F6737" t="s">
        <v>120</v>
      </c>
      <c r="G6737">
        <v>5501</v>
      </c>
      <c r="H6737" t="str">
        <f>IF(COUNTIF(Aktiva_företag[FO-nummer],ostolaskut_2025[[#This Row],[Toimittajan Y-tunnus]])&gt;0, "JA", "NEJ")</f>
        <v>NEJ</v>
      </c>
    </row>
    <row r="6738" spans="1:8" x14ac:dyDescent="0.35">
      <c r="A6738" t="s">
        <v>115</v>
      </c>
      <c r="B6738" t="s">
        <v>116</v>
      </c>
      <c r="C6738" s="1">
        <v>280.24</v>
      </c>
      <c r="D6738">
        <v>21042025</v>
      </c>
      <c r="E6738">
        <v>4520</v>
      </c>
      <c r="F6738" t="s">
        <v>117</v>
      </c>
      <c r="G6738">
        <v>5501</v>
      </c>
      <c r="H6738" t="str">
        <f>IF(COUNTIF(Aktiva_företag[FO-nummer],ostolaskut_2025[[#This Row],[Toimittajan Y-tunnus]])&gt;0, "JA", "NEJ")</f>
        <v>NEJ</v>
      </c>
    </row>
    <row r="6739" spans="1:8" x14ac:dyDescent="0.35">
      <c r="A6739" t="s">
        <v>115</v>
      </c>
      <c r="B6739" t="s">
        <v>116</v>
      </c>
      <c r="C6739" s="1">
        <v>414.34</v>
      </c>
      <c r="D6739">
        <v>21042025</v>
      </c>
      <c r="E6739">
        <v>4600</v>
      </c>
      <c r="F6739" t="s">
        <v>120</v>
      </c>
      <c r="G6739">
        <v>5501</v>
      </c>
      <c r="H6739" t="str">
        <f>IF(COUNTIF(Aktiva_företag[FO-nummer],ostolaskut_2025[[#This Row],[Toimittajan Y-tunnus]])&gt;0, "JA", "NEJ")</f>
        <v>NEJ</v>
      </c>
    </row>
    <row r="6740" spans="1:8" x14ac:dyDescent="0.35">
      <c r="A6740" t="s">
        <v>115</v>
      </c>
      <c r="B6740" t="s">
        <v>116</v>
      </c>
      <c r="C6740" s="1">
        <v>71.959999999999994</v>
      </c>
      <c r="D6740">
        <v>21042025</v>
      </c>
      <c r="E6740">
        <v>4520</v>
      </c>
      <c r="F6740" t="s">
        <v>117</v>
      </c>
      <c r="G6740">
        <v>5501</v>
      </c>
      <c r="H6740" t="str">
        <f>IF(COUNTIF(Aktiva_företag[FO-nummer],ostolaskut_2025[[#This Row],[Toimittajan Y-tunnus]])&gt;0, "JA", "NEJ")</f>
        <v>NEJ</v>
      </c>
    </row>
    <row r="6741" spans="1:8" x14ac:dyDescent="0.35">
      <c r="A6741" t="s">
        <v>115</v>
      </c>
      <c r="B6741" t="s">
        <v>116</v>
      </c>
      <c r="C6741" s="1">
        <v>576.39</v>
      </c>
      <c r="D6741">
        <v>21042025</v>
      </c>
      <c r="E6741">
        <v>4520</v>
      </c>
      <c r="F6741" t="s">
        <v>117</v>
      </c>
      <c r="G6741">
        <v>5501</v>
      </c>
      <c r="H6741" t="str">
        <f>IF(COUNTIF(Aktiva_företag[FO-nummer],ostolaskut_2025[[#This Row],[Toimittajan Y-tunnus]])&gt;0, "JA", "NEJ")</f>
        <v>NEJ</v>
      </c>
    </row>
    <row r="6742" spans="1:8" x14ac:dyDescent="0.35">
      <c r="A6742" t="s">
        <v>115</v>
      </c>
      <c r="B6742" t="s">
        <v>116</v>
      </c>
      <c r="C6742" s="1">
        <v>-60</v>
      </c>
      <c r="D6742">
        <v>21042025</v>
      </c>
      <c r="E6742">
        <v>4600</v>
      </c>
      <c r="F6742" t="s">
        <v>120</v>
      </c>
      <c r="G6742">
        <v>5501</v>
      </c>
      <c r="H6742" t="str">
        <f>IF(COUNTIF(Aktiva_företag[FO-nummer],ostolaskut_2025[[#This Row],[Toimittajan Y-tunnus]])&gt;0, "JA", "NEJ")</f>
        <v>NEJ</v>
      </c>
    </row>
    <row r="6743" spans="1:8" x14ac:dyDescent="0.35">
      <c r="A6743" t="s">
        <v>115</v>
      </c>
      <c r="B6743" t="s">
        <v>116</v>
      </c>
      <c r="C6743" s="1">
        <v>-20</v>
      </c>
      <c r="D6743">
        <v>21042025</v>
      </c>
      <c r="E6743">
        <v>4600</v>
      </c>
      <c r="F6743" t="s">
        <v>120</v>
      </c>
      <c r="G6743">
        <v>5501</v>
      </c>
      <c r="H6743" t="str">
        <f>IF(COUNTIF(Aktiva_företag[FO-nummer],ostolaskut_2025[[#This Row],[Toimittajan Y-tunnus]])&gt;0, "JA", "NEJ")</f>
        <v>NEJ</v>
      </c>
    </row>
    <row r="6744" spans="1:8" x14ac:dyDescent="0.35">
      <c r="A6744" t="s">
        <v>115</v>
      </c>
      <c r="B6744" t="s">
        <v>116</v>
      </c>
      <c r="C6744" s="1">
        <v>1096.3699999999999</v>
      </c>
      <c r="D6744">
        <v>21042025</v>
      </c>
      <c r="E6744">
        <v>4520</v>
      </c>
      <c r="F6744" t="s">
        <v>117</v>
      </c>
      <c r="G6744">
        <v>5501</v>
      </c>
      <c r="H6744" t="str">
        <f>IF(COUNTIF(Aktiva_företag[FO-nummer],ostolaskut_2025[[#This Row],[Toimittajan Y-tunnus]])&gt;0, "JA", "NEJ")</f>
        <v>NEJ</v>
      </c>
    </row>
    <row r="6745" spans="1:8" x14ac:dyDescent="0.35">
      <c r="A6745" t="s">
        <v>115</v>
      </c>
      <c r="B6745" t="s">
        <v>116</v>
      </c>
      <c r="C6745" s="1">
        <v>189.32</v>
      </c>
      <c r="D6745">
        <v>30042025</v>
      </c>
      <c r="E6745">
        <v>4520</v>
      </c>
      <c r="F6745" t="s">
        <v>117</v>
      </c>
      <c r="G6745">
        <v>5501</v>
      </c>
      <c r="H6745" t="str">
        <f>IF(COUNTIF(Aktiva_företag[FO-nummer],ostolaskut_2025[[#This Row],[Toimittajan Y-tunnus]])&gt;0, "JA", "NEJ")</f>
        <v>NEJ</v>
      </c>
    </row>
    <row r="6746" spans="1:8" x14ac:dyDescent="0.35">
      <c r="A6746" t="s">
        <v>115</v>
      </c>
      <c r="B6746" t="s">
        <v>116</v>
      </c>
      <c r="C6746" s="1">
        <v>94.98</v>
      </c>
      <c r="D6746">
        <v>30042025</v>
      </c>
      <c r="E6746">
        <v>4600</v>
      </c>
      <c r="F6746" t="s">
        <v>120</v>
      </c>
      <c r="G6746">
        <v>5501</v>
      </c>
      <c r="H6746" t="str">
        <f>IF(COUNTIF(Aktiva_företag[FO-nummer],ostolaskut_2025[[#This Row],[Toimittajan Y-tunnus]])&gt;0, "JA", "NEJ")</f>
        <v>NEJ</v>
      </c>
    </row>
    <row r="6747" spans="1:8" x14ac:dyDescent="0.35">
      <c r="A6747" t="s">
        <v>115</v>
      </c>
      <c r="B6747" t="s">
        <v>116</v>
      </c>
      <c r="C6747" s="1">
        <v>708.79</v>
      </c>
      <c r="D6747">
        <v>30042025</v>
      </c>
      <c r="E6747">
        <v>4520</v>
      </c>
      <c r="F6747" t="s">
        <v>117</v>
      </c>
      <c r="G6747">
        <v>5501</v>
      </c>
      <c r="H6747" t="str">
        <f>IF(COUNTIF(Aktiva_företag[FO-nummer],ostolaskut_2025[[#This Row],[Toimittajan Y-tunnus]])&gt;0, "JA", "NEJ")</f>
        <v>NEJ</v>
      </c>
    </row>
    <row r="6748" spans="1:8" x14ac:dyDescent="0.35">
      <c r="A6748" t="s">
        <v>115</v>
      </c>
      <c r="B6748" t="s">
        <v>116</v>
      </c>
      <c r="C6748" s="1">
        <v>88.88</v>
      </c>
      <c r="D6748">
        <v>30042025</v>
      </c>
      <c r="E6748">
        <v>4550</v>
      </c>
      <c r="F6748" t="s">
        <v>209</v>
      </c>
      <c r="G6748">
        <v>5501</v>
      </c>
      <c r="H6748" t="str">
        <f>IF(COUNTIF(Aktiva_företag[FO-nummer],ostolaskut_2025[[#This Row],[Toimittajan Y-tunnus]])&gt;0, "JA", "NEJ")</f>
        <v>NEJ</v>
      </c>
    </row>
    <row r="6749" spans="1:8" x14ac:dyDescent="0.35">
      <c r="A6749" t="s">
        <v>115</v>
      </c>
      <c r="B6749" t="s">
        <v>116</v>
      </c>
      <c r="C6749" s="1">
        <v>371.77</v>
      </c>
      <c r="D6749">
        <v>30042025</v>
      </c>
      <c r="E6749">
        <v>4520</v>
      </c>
      <c r="F6749" t="s">
        <v>117</v>
      </c>
      <c r="G6749">
        <v>5501</v>
      </c>
      <c r="H6749" t="str">
        <f>IF(COUNTIF(Aktiva_företag[FO-nummer],ostolaskut_2025[[#This Row],[Toimittajan Y-tunnus]])&gt;0, "JA", "NEJ")</f>
        <v>NEJ</v>
      </c>
    </row>
    <row r="6750" spans="1:8" x14ac:dyDescent="0.35">
      <c r="A6750" t="s">
        <v>115</v>
      </c>
      <c r="B6750" t="s">
        <v>116</v>
      </c>
      <c r="C6750" s="1">
        <v>2467.73</v>
      </c>
      <c r="D6750">
        <v>28042025</v>
      </c>
      <c r="E6750">
        <v>4520</v>
      </c>
      <c r="F6750" t="s">
        <v>117</v>
      </c>
      <c r="G6750">
        <v>5501</v>
      </c>
      <c r="H6750" t="str">
        <f>IF(COUNTIF(Aktiva_företag[FO-nummer],ostolaskut_2025[[#This Row],[Toimittajan Y-tunnus]])&gt;0, "JA", "NEJ")</f>
        <v>NEJ</v>
      </c>
    </row>
    <row r="6751" spans="1:8" x14ac:dyDescent="0.35">
      <c r="A6751" t="s">
        <v>115</v>
      </c>
      <c r="B6751" t="s">
        <v>116</v>
      </c>
      <c r="C6751" s="1">
        <v>277.02</v>
      </c>
      <c r="D6751">
        <v>28042025</v>
      </c>
      <c r="E6751">
        <v>4600</v>
      </c>
      <c r="F6751" t="s">
        <v>120</v>
      </c>
      <c r="G6751">
        <v>5501</v>
      </c>
      <c r="H6751" t="str">
        <f>IF(COUNTIF(Aktiva_företag[FO-nummer],ostolaskut_2025[[#This Row],[Toimittajan Y-tunnus]])&gt;0, "JA", "NEJ")</f>
        <v>NEJ</v>
      </c>
    </row>
    <row r="6752" spans="1:8" x14ac:dyDescent="0.35">
      <c r="A6752" t="s">
        <v>115</v>
      </c>
      <c r="B6752" t="s">
        <v>116</v>
      </c>
      <c r="C6752" s="1">
        <v>624.94000000000005</v>
      </c>
      <c r="D6752">
        <v>28042025</v>
      </c>
      <c r="E6752">
        <v>4520</v>
      </c>
      <c r="F6752" t="s">
        <v>117</v>
      </c>
      <c r="G6752">
        <v>5501</v>
      </c>
      <c r="H6752" t="str">
        <f>IF(COUNTIF(Aktiva_företag[FO-nummer],ostolaskut_2025[[#This Row],[Toimittajan Y-tunnus]])&gt;0, "JA", "NEJ")</f>
        <v>NEJ</v>
      </c>
    </row>
    <row r="6753" spans="1:8" x14ac:dyDescent="0.35">
      <c r="A6753" t="s">
        <v>115</v>
      </c>
      <c r="B6753" t="s">
        <v>116</v>
      </c>
      <c r="C6753" s="1">
        <v>10</v>
      </c>
      <c r="D6753">
        <v>28042025</v>
      </c>
      <c r="E6753">
        <v>4520</v>
      </c>
      <c r="F6753" t="s">
        <v>117</v>
      </c>
      <c r="G6753">
        <v>5501</v>
      </c>
      <c r="H6753" t="str">
        <f>IF(COUNTIF(Aktiva_företag[FO-nummer],ostolaskut_2025[[#This Row],[Toimittajan Y-tunnus]])&gt;0, "JA", "NEJ")</f>
        <v>NEJ</v>
      </c>
    </row>
    <row r="6754" spans="1:8" x14ac:dyDescent="0.35">
      <c r="A6754" t="s">
        <v>115</v>
      </c>
      <c r="B6754" t="s">
        <v>116</v>
      </c>
      <c r="C6754" s="1">
        <v>27.65</v>
      </c>
      <c r="D6754">
        <v>28042025</v>
      </c>
      <c r="E6754">
        <v>4600</v>
      </c>
      <c r="F6754" t="s">
        <v>120</v>
      </c>
      <c r="G6754">
        <v>5501</v>
      </c>
      <c r="H6754" t="str">
        <f>IF(COUNTIF(Aktiva_företag[FO-nummer],ostolaskut_2025[[#This Row],[Toimittajan Y-tunnus]])&gt;0, "JA", "NEJ")</f>
        <v>NEJ</v>
      </c>
    </row>
    <row r="6755" spans="1:8" x14ac:dyDescent="0.35">
      <c r="A6755" t="s">
        <v>115</v>
      </c>
      <c r="B6755" t="s">
        <v>116</v>
      </c>
      <c r="C6755" s="1">
        <v>73.930000000000007</v>
      </c>
      <c r="D6755">
        <v>28042025</v>
      </c>
      <c r="E6755">
        <v>4550</v>
      </c>
      <c r="F6755" t="s">
        <v>209</v>
      </c>
      <c r="G6755">
        <v>5501</v>
      </c>
      <c r="H6755" t="str">
        <f>IF(COUNTIF(Aktiva_företag[FO-nummer],ostolaskut_2025[[#This Row],[Toimittajan Y-tunnus]])&gt;0, "JA", "NEJ")</f>
        <v>NEJ</v>
      </c>
    </row>
    <row r="6756" spans="1:8" x14ac:dyDescent="0.35">
      <c r="A6756" t="s">
        <v>115</v>
      </c>
      <c r="B6756" t="s">
        <v>116</v>
      </c>
      <c r="C6756" s="1">
        <v>1683.85</v>
      </c>
      <c r="D6756">
        <v>28042025</v>
      </c>
      <c r="E6756">
        <v>4520</v>
      </c>
      <c r="F6756" t="s">
        <v>117</v>
      </c>
      <c r="G6756">
        <v>5501</v>
      </c>
      <c r="H6756" t="str">
        <f>IF(COUNTIF(Aktiva_företag[FO-nummer],ostolaskut_2025[[#This Row],[Toimittajan Y-tunnus]])&gt;0, "JA", "NEJ")</f>
        <v>NEJ</v>
      </c>
    </row>
    <row r="6757" spans="1:8" x14ac:dyDescent="0.35">
      <c r="A6757" t="s">
        <v>115</v>
      </c>
      <c r="B6757" t="s">
        <v>116</v>
      </c>
      <c r="C6757" s="1">
        <v>1184.1099999999999</v>
      </c>
      <c r="D6757">
        <v>28042025</v>
      </c>
      <c r="E6757">
        <v>4520</v>
      </c>
      <c r="F6757" t="s">
        <v>117</v>
      </c>
      <c r="G6757">
        <v>5501</v>
      </c>
      <c r="H6757" t="str">
        <f>IF(COUNTIF(Aktiva_företag[FO-nummer],ostolaskut_2025[[#This Row],[Toimittajan Y-tunnus]])&gt;0, "JA", "NEJ")</f>
        <v>NEJ</v>
      </c>
    </row>
    <row r="6758" spans="1:8" x14ac:dyDescent="0.35">
      <c r="A6758" t="s">
        <v>115</v>
      </c>
      <c r="B6758" t="s">
        <v>116</v>
      </c>
      <c r="C6758" s="1">
        <v>49.8</v>
      </c>
      <c r="D6758">
        <v>28042025</v>
      </c>
      <c r="E6758">
        <v>4600</v>
      </c>
      <c r="F6758" t="s">
        <v>120</v>
      </c>
      <c r="G6758">
        <v>5501</v>
      </c>
      <c r="H6758" t="str">
        <f>IF(COUNTIF(Aktiva_företag[FO-nummer],ostolaskut_2025[[#This Row],[Toimittajan Y-tunnus]])&gt;0, "JA", "NEJ")</f>
        <v>NEJ</v>
      </c>
    </row>
    <row r="6759" spans="1:8" x14ac:dyDescent="0.35">
      <c r="A6759" t="s">
        <v>115</v>
      </c>
      <c r="B6759" t="s">
        <v>116</v>
      </c>
      <c r="C6759" s="1">
        <v>153.21</v>
      </c>
      <c r="D6759">
        <v>30042025</v>
      </c>
      <c r="E6759">
        <v>4520</v>
      </c>
      <c r="F6759" t="s">
        <v>117</v>
      </c>
      <c r="G6759">
        <v>5501</v>
      </c>
      <c r="H6759" t="str">
        <f>IF(COUNTIF(Aktiva_företag[FO-nummer],ostolaskut_2025[[#This Row],[Toimittajan Y-tunnus]])&gt;0, "JA", "NEJ")</f>
        <v>NEJ</v>
      </c>
    </row>
    <row r="6760" spans="1:8" x14ac:dyDescent="0.35">
      <c r="A6760" t="s">
        <v>115</v>
      </c>
      <c r="B6760" t="s">
        <v>116</v>
      </c>
      <c r="C6760" s="1">
        <v>440.15</v>
      </c>
      <c r="D6760">
        <v>30042025</v>
      </c>
      <c r="E6760">
        <v>4520</v>
      </c>
      <c r="F6760" t="s">
        <v>117</v>
      </c>
      <c r="G6760">
        <v>5501</v>
      </c>
      <c r="H6760" t="str">
        <f>IF(COUNTIF(Aktiva_företag[FO-nummer],ostolaskut_2025[[#This Row],[Toimittajan Y-tunnus]])&gt;0, "JA", "NEJ")</f>
        <v>NEJ</v>
      </c>
    </row>
    <row r="6761" spans="1:8" x14ac:dyDescent="0.35">
      <c r="A6761" t="s">
        <v>115</v>
      </c>
      <c r="B6761" t="s">
        <v>116</v>
      </c>
      <c r="C6761" s="1">
        <v>10.199999999999999</v>
      </c>
      <c r="D6761">
        <v>30042025</v>
      </c>
      <c r="E6761">
        <v>4600</v>
      </c>
      <c r="F6761" t="s">
        <v>120</v>
      </c>
      <c r="G6761">
        <v>5501</v>
      </c>
      <c r="H6761" t="str">
        <f>IF(COUNTIF(Aktiva_företag[FO-nummer],ostolaskut_2025[[#This Row],[Toimittajan Y-tunnus]])&gt;0, "JA", "NEJ")</f>
        <v>NEJ</v>
      </c>
    </row>
    <row r="6762" spans="1:8" x14ac:dyDescent="0.35">
      <c r="A6762" t="s">
        <v>115</v>
      </c>
      <c r="B6762" t="s">
        <v>116</v>
      </c>
      <c r="C6762" s="1">
        <v>1475.44</v>
      </c>
      <c r="D6762">
        <v>28042025</v>
      </c>
      <c r="E6762">
        <v>4520</v>
      </c>
      <c r="F6762" t="s">
        <v>117</v>
      </c>
      <c r="G6762">
        <v>5501</v>
      </c>
      <c r="H6762" t="str">
        <f>IF(COUNTIF(Aktiva_företag[FO-nummer],ostolaskut_2025[[#This Row],[Toimittajan Y-tunnus]])&gt;0, "JA", "NEJ")</f>
        <v>NEJ</v>
      </c>
    </row>
    <row r="6763" spans="1:8" x14ac:dyDescent="0.35">
      <c r="A6763" t="s">
        <v>115</v>
      </c>
      <c r="B6763" t="s">
        <v>116</v>
      </c>
      <c r="C6763" s="1">
        <v>63.71</v>
      </c>
      <c r="D6763">
        <v>28042025</v>
      </c>
      <c r="E6763">
        <v>4600</v>
      </c>
      <c r="F6763" t="s">
        <v>120</v>
      </c>
      <c r="G6763">
        <v>5501</v>
      </c>
      <c r="H6763" t="str">
        <f>IF(COUNTIF(Aktiva_företag[FO-nummer],ostolaskut_2025[[#This Row],[Toimittajan Y-tunnus]])&gt;0, "JA", "NEJ")</f>
        <v>NEJ</v>
      </c>
    </row>
    <row r="6764" spans="1:8" x14ac:dyDescent="0.35">
      <c r="A6764" t="s">
        <v>115</v>
      </c>
      <c r="B6764" t="s">
        <v>116</v>
      </c>
      <c r="C6764" s="1">
        <v>10</v>
      </c>
      <c r="D6764">
        <v>28042025</v>
      </c>
      <c r="E6764">
        <v>4600</v>
      </c>
      <c r="F6764" t="s">
        <v>120</v>
      </c>
      <c r="G6764">
        <v>5501</v>
      </c>
      <c r="H6764" t="str">
        <f>IF(COUNTIF(Aktiva_företag[FO-nummer],ostolaskut_2025[[#This Row],[Toimittajan Y-tunnus]])&gt;0, "JA", "NEJ")</f>
        <v>NEJ</v>
      </c>
    </row>
    <row r="6765" spans="1:8" x14ac:dyDescent="0.35">
      <c r="A6765" t="s">
        <v>115</v>
      </c>
      <c r="B6765" t="s">
        <v>116</v>
      </c>
      <c r="C6765" s="1">
        <v>1019.72</v>
      </c>
      <c r="D6765">
        <v>5052025</v>
      </c>
      <c r="E6765">
        <v>4520</v>
      </c>
      <c r="F6765" t="s">
        <v>117</v>
      </c>
      <c r="G6765">
        <v>5501</v>
      </c>
      <c r="H6765" t="str">
        <f>IF(COUNTIF(Aktiva_företag[FO-nummer],ostolaskut_2025[[#This Row],[Toimittajan Y-tunnus]])&gt;0, "JA", "NEJ")</f>
        <v>NEJ</v>
      </c>
    </row>
    <row r="6766" spans="1:8" x14ac:dyDescent="0.35">
      <c r="A6766" t="s">
        <v>115</v>
      </c>
      <c r="B6766" t="s">
        <v>116</v>
      </c>
      <c r="C6766" s="1">
        <v>1366.94</v>
      </c>
      <c r="D6766">
        <v>5052025</v>
      </c>
      <c r="E6766">
        <v>4520</v>
      </c>
      <c r="F6766" t="s">
        <v>117</v>
      </c>
      <c r="G6766">
        <v>5501</v>
      </c>
      <c r="H6766" t="str">
        <f>IF(COUNTIF(Aktiva_företag[FO-nummer],ostolaskut_2025[[#This Row],[Toimittajan Y-tunnus]])&gt;0, "JA", "NEJ")</f>
        <v>NEJ</v>
      </c>
    </row>
    <row r="6767" spans="1:8" x14ac:dyDescent="0.35">
      <c r="A6767" t="s">
        <v>115</v>
      </c>
      <c r="B6767" t="s">
        <v>116</v>
      </c>
      <c r="C6767" s="1">
        <v>37.549999999999997</v>
      </c>
      <c r="D6767">
        <v>5052025</v>
      </c>
      <c r="E6767">
        <v>4600</v>
      </c>
      <c r="F6767" t="s">
        <v>120</v>
      </c>
      <c r="G6767">
        <v>5501</v>
      </c>
      <c r="H6767" t="str">
        <f>IF(COUNTIF(Aktiva_företag[FO-nummer],ostolaskut_2025[[#This Row],[Toimittajan Y-tunnus]])&gt;0, "JA", "NEJ")</f>
        <v>NEJ</v>
      </c>
    </row>
    <row r="6768" spans="1:8" x14ac:dyDescent="0.35">
      <c r="A6768" t="s">
        <v>115</v>
      </c>
      <c r="B6768" t="s">
        <v>116</v>
      </c>
      <c r="C6768" s="1">
        <v>1034.18</v>
      </c>
      <c r="D6768">
        <v>5052025</v>
      </c>
      <c r="E6768">
        <v>4520</v>
      </c>
      <c r="F6768" t="s">
        <v>117</v>
      </c>
      <c r="G6768">
        <v>5501</v>
      </c>
      <c r="H6768" t="str">
        <f>IF(COUNTIF(Aktiva_företag[FO-nummer],ostolaskut_2025[[#This Row],[Toimittajan Y-tunnus]])&gt;0, "JA", "NEJ")</f>
        <v>NEJ</v>
      </c>
    </row>
    <row r="6769" spans="1:8" x14ac:dyDescent="0.35">
      <c r="A6769" t="s">
        <v>115</v>
      </c>
      <c r="B6769" t="s">
        <v>116</v>
      </c>
      <c r="C6769" s="1">
        <v>16.63</v>
      </c>
      <c r="D6769">
        <v>5052025</v>
      </c>
      <c r="E6769">
        <v>4600</v>
      </c>
      <c r="F6769" t="s">
        <v>120</v>
      </c>
      <c r="G6769">
        <v>5501</v>
      </c>
      <c r="H6769" t="str">
        <f>IF(COUNTIF(Aktiva_företag[FO-nummer],ostolaskut_2025[[#This Row],[Toimittajan Y-tunnus]])&gt;0, "JA", "NEJ")</f>
        <v>NEJ</v>
      </c>
    </row>
    <row r="6770" spans="1:8" x14ac:dyDescent="0.35">
      <c r="A6770" t="s">
        <v>115</v>
      </c>
      <c r="B6770" t="s">
        <v>116</v>
      </c>
      <c r="C6770" s="1">
        <v>248.51</v>
      </c>
      <c r="D6770">
        <v>5052025</v>
      </c>
      <c r="E6770">
        <v>4520</v>
      </c>
      <c r="F6770" t="s">
        <v>117</v>
      </c>
      <c r="G6770">
        <v>5501</v>
      </c>
      <c r="H6770" t="str">
        <f>IF(COUNTIF(Aktiva_företag[FO-nummer],ostolaskut_2025[[#This Row],[Toimittajan Y-tunnus]])&gt;0, "JA", "NEJ")</f>
        <v>NEJ</v>
      </c>
    </row>
    <row r="6771" spans="1:8" x14ac:dyDescent="0.35">
      <c r="A6771" t="s">
        <v>115</v>
      </c>
      <c r="B6771" t="s">
        <v>116</v>
      </c>
      <c r="C6771" s="1">
        <v>265.99</v>
      </c>
      <c r="D6771">
        <v>5052025</v>
      </c>
      <c r="E6771">
        <v>4520</v>
      </c>
      <c r="F6771" t="s">
        <v>117</v>
      </c>
      <c r="G6771">
        <v>5501</v>
      </c>
      <c r="H6771" t="str">
        <f>IF(COUNTIF(Aktiva_företag[FO-nummer],ostolaskut_2025[[#This Row],[Toimittajan Y-tunnus]])&gt;0, "JA", "NEJ")</f>
        <v>NEJ</v>
      </c>
    </row>
    <row r="6772" spans="1:8" x14ac:dyDescent="0.35">
      <c r="A6772" t="s">
        <v>115</v>
      </c>
      <c r="B6772" t="s">
        <v>116</v>
      </c>
      <c r="C6772" s="1">
        <v>10</v>
      </c>
      <c r="D6772">
        <v>5052025</v>
      </c>
      <c r="E6772">
        <v>4600</v>
      </c>
      <c r="F6772" t="s">
        <v>120</v>
      </c>
      <c r="G6772">
        <v>5501</v>
      </c>
      <c r="H6772" t="str">
        <f>IF(COUNTIF(Aktiva_företag[FO-nummer],ostolaskut_2025[[#This Row],[Toimittajan Y-tunnus]])&gt;0, "JA", "NEJ")</f>
        <v>NEJ</v>
      </c>
    </row>
    <row r="6773" spans="1:8" x14ac:dyDescent="0.35">
      <c r="A6773" t="s">
        <v>115</v>
      </c>
      <c r="B6773" t="s">
        <v>116</v>
      </c>
      <c r="C6773" s="1">
        <v>1637.34</v>
      </c>
      <c r="D6773">
        <v>12052025</v>
      </c>
      <c r="E6773">
        <v>4520</v>
      </c>
      <c r="F6773" t="s">
        <v>117</v>
      </c>
      <c r="G6773">
        <v>5501</v>
      </c>
      <c r="H6773" t="str">
        <f>IF(COUNTIF(Aktiva_företag[FO-nummer],ostolaskut_2025[[#This Row],[Toimittajan Y-tunnus]])&gt;0, "JA", "NEJ")</f>
        <v>NEJ</v>
      </c>
    </row>
    <row r="6774" spans="1:8" x14ac:dyDescent="0.35">
      <c r="A6774" t="s">
        <v>115</v>
      </c>
      <c r="B6774" t="s">
        <v>116</v>
      </c>
      <c r="C6774" s="1">
        <v>52.35</v>
      </c>
      <c r="D6774">
        <v>12052025</v>
      </c>
      <c r="E6774">
        <v>4600</v>
      </c>
      <c r="F6774" t="s">
        <v>120</v>
      </c>
      <c r="G6774">
        <v>5501</v>
      </c>
      <c r="H6774" t="str">
        <f>IF(COUNTIF(Aktiva_företag[FO-nummer],ostolaskut_2025[[#This Row],[Toimittajan Y-tunnus]])&gt;0, "JA", "NEJ")</f>
        <v>NEJ</v>
      </c>
    </row>
    <row r="6775" spans="1:8" x14ac:dyDescent="0.35">
      <c r="A6775" t="s">
        <v>115</v>
      </c>
      <c r="B6775" t="s">
        <v>116</v>
      </c>
      <c r="C6775" s="1">
        <v>643.04</v>
      </c>
      <c r="D6775">
        <v>12052025</v>
      </c>
      <c r="E6775">
        <v>4520</v>
      </c>
      <c r="F6775" t="s">
        <v>117</v>
      </c>
      <c r="G6775">
        <v>5501</v>
      </c>
      <c r="H6775" t="str">
        <f>IF(COUNTIF(Aktiva_företag[FO-nummer],ostolaskut_2025[[#This Row],[Toimittajan Y-tunnus]])&gt;0, "JA", "NEJ")</f>
        <v>NEJ</v>
      </c>
    </row>
    <row r="6776" spans="1:8" x14ac:dyDescent="0.35">
      <c r="A6776" t="s">
        <v>115</v>
      </c>
      <c r="B6776" t="s">
        <v>116</v>
      </c>
      <c r="C6776" s="1">
        <v>-20.010000000000002</v>
      </c>
      <c r="D6776">
        <v>12052025</v>
      </c>
      <c r="E6776">
        <v>4600</v>
      </c>
      <c r="F6776" t="s">
        <v>120</v>
      </c>
      <c r="G6776">
        <v>5501</v>
      </c>
      <c r="H6776" t="str">
        <f>IF(COUNTIF(Aktiva_företag[FO-nummer],ostolaskut_2025[[#This Row],[Toimittajan Y-tunnus]])&gt;0, "JA", "NEJ")</f>
        <v>NEJ</v>
      </c>
    </row>
    <row r="6777" spans="1:8" x14ac:dyDescent="0.35">
      <c r="A6777" t="s">
        <v>115</v>
      </c>
      <c r="B6777" t="s">
        <v>116</v>
      </c>
      <c r="C6777" s="1">
        <v>1894.73</v>
      </c>
      <c r="D6777">
        <v>12052025</v>
      </c>
      <c r="E6777">
        <v>4520</v>
      </c>
      <c r="F6777" t="s">
        <v>117</v>
      </c>
      <c r="G6777">
        <v>5501</v>
      </c>
      <c r="H6777" t="str">
        <f>IF(COUNTIF(Aktiva_företag[FO-nummer],ostolaskut_2025[[#This Row],[Toimittajan Y-tunnus]])&gt;0, "JA", "NEJ")</f>
        <v>NEJ</v>
      </c>
    </row>
    <row r="6778" spans="1:8" x14ac:dyDescent="0.35">
      <c r="A6778" t="s">
        <v>115</v>
      </c>
      <c r="B6778" t="s">
        <v>116</v>
      </c>
      <c r="C6778" s="1">
        <v>20</v>
      </c>
      <c r="D6778">
        <v>12052025</v>
      </c>
      <c r="E6778">
        <v>4600</v>
      </c>
      <c r="F6778" t="s">
        <v>120</v>
      </c>
      <c r="G6778">
        <v>5501</v>
      </c>
      <c r="H6778" t="str">
        <f>IF(COUNTIF(Aktiva_företag[FO-nummer],ostolaskut_2025[[#This Row],[Toimittajan Y-tunnus]])&gt;0, "JA", "NEJ")</f>
        <v>NEJ</v>
      </c>
    </row>
    <row r="6779" spans="1:8" x14ac:dyDescent="0.35">
      <c r="A6779" t="s">
        <v>115</v>
      </c>
      <c r="B6779" t="s">
        <v>116</v>
      </c>
      <c r="C6779" s="1">
        <v>60.82</v>
      </c>
      <c r="D6779">
        <v>12052025</v>
      </c>
      <c r="E6779">
        <v>4550</v>
      </c>
      <c r="F6779" t="s">
        <v>209</v>
      </c>
      <c r="G6779">
        <v>5501</v>
      </c>
      <c r="H6779" t="str">
        <f>IF(COUNTIF(Aktiva_företag[FO-nummer],ostolaskut_2025[[#This Row],[Toimittajan Y-tunnus]])&gt;0, "JA", "NEJ")</f>
        <v>NEJ</v>
      </c>
    </row>
    <row r="6780" spans="1:8" x14ac:dyDescent="0.35">
      <c r="A6780" t="s">
        <v>115</v>
      </c>
      <c r="B6780" t="s">
        <v>116</v>
      </c>
      <c r="C6780" s="1">
        <v>2218.66</v>
      </c>
      <c r="D6780">
        <v>12052025</v>
      </c>
      <c r="E6780">
        <v>4520</v>
      </c>
      <c r="F6780" t="s">
        <v>117</v>
      </c>
      <c r="G6780">
        <v>5501</v>
      </c>
      <c r="H6780" t="str">
        <f>IF(COUNTIF(Aktiva_företag[FO-nummer],ostolaskut_2025[[#This Row],[Toimittajan Y-tunnus]])&gt;0, "JA", "NEJ")</f>
        <v>NEJ</v>
      </c>
    </row>
    <row r="6781" spans="1:8" x14ac:dyDescent="0.35">
      <c r="A6781" t="s">
        <v>115</v>
      </c>
      <c r="B6781" t="s">
        <v>116</v>
      </c>
      <c r="C6781" s="1">
        <v>541.57000000000005</v>
      </c>
      <c r="D6781">
        <v>12052025</v>
      </c>
      <c r="E6781">
        <v>4520</v>
      </c>
      <c r="F6781" t="s">
        <v>117</v>
      </c>
      <c r="G6781">
        <v>5501</v>
      </c>
      <c r="H6781" t="str">
        <f>IF(COUNTIF(Aktiva_företag[FO-nummer],ostolaskut_2025[[#This Row],[Toimittajan Y-tunnus]])&gt;0, "JA", "NEJ")</f>
        <v>NEJ</v>
      </c>
    </row>
    <row r="6782" spans="1:8" x14ac:dyDescent="0.35">
      <c r="A6782" t="s">
        <v>115</v>
      </c>
      <c r="B6782" t="s">
        <v>116</v>
      </c>
      <c r="C6782" s="1">
        <v>-10</v>
      </c>
      <c r="D6782">
        <v>12052025</v>
      </c>
      <c r="E6782">
        <v>4520</v>
      </c>
      <c r="F6782" t="s">
        <v>117</v>
      </c>
      <c r="G6782">
        <v>5501</v>
      </c>
      <c r="H6782" t="str">
        <f>IF(COUNTIF(Aktiva_företag[FO-nummer],ostolaskut_2025[[#This Row],[Toimittajan Y-tunnus]])&gt;0, "JA", "NEJ")</f>
        <v>NEJ</v>
      </c>
    </row>
    <row r="6783" spans="1:8" x14ac:dyDescent="0.35">
      <c r="A6783" t="s">
        <v>115</v>
      </c>
      <c r="B6783" t="s">
        <v>116</v>
      </c>
      <c r="C6783" s="1">
        <v>2259.04</v>
      </c>
      <c r="D6783">
        <v>19052025</v>
      </c>
      <c r="E6783">
        <v>4520</v>
      </c>
      <c r="F6783" t="s">
        <v>117</v>
      </c>
      <c r="G6783">
        <v>5501</v>
      </c>
      <c r="H6783" t="str">
        <f>IF(COUNTIF(Aktiva_företag[FO-nummer],ostolaskut_2025[[#This Row],[Toimittajan Y-tunnus]])&gt;0, "JA", "NEJ")</f>
        <v>NEJ</v>
      </c>
    </row>
    <row r="6784" spans="1:8" x14ac:dyDescent="0.35">
      <c r="A6784" t="s">
        <v>115</v>
      </c>
      <c r="B6784" t="s">
        <v>116</v>
      </c>
      <c r="C6784" s="1">
        <v>20</v>
      </c>
      <c r="D6784">
        <v>19052025</v>
      </c>
      <c r="E6784">
        <v>4600</v>
      </c>
      <c r="F6784" t="s">
        <v>120</v>
      </c>
      <c r="G6784">
        <v>5501</v>
      </c>
      <c r="H6784" t="str">
        <f>IF(COUNTIF(Aktiva_företag[FO-nummer],ostolaskut_2025[[#This Row],[Toimittajan Y-tunnus]])&gt;0, "JA", "NEJ")</f>
        <v>NEJ</v>
      </c>
    </row>
    <row r="6785" spans="1:8" x14ac:dyDescent="0.35">
      <c r="A6785" t="s">
        <v>115</v>
      </c>
      <c r="B6785" t="s">
        <v>116</v>
      </c>
      <c r="C6785" s="1">
        <v>829.79</v>
      </c>
      <c r="D6785">
        <v>19052025</v>
      </c>
      <c r="E6785">
        <v>4520</v>
      </c>
      <c r="F6785" t="s">
        <v>117</v>
      </c>
      <c r="G6785">
        <v>5501</v>
      </c>
      <c r="H6785" t="str">
        <f>IF(COUNTIF(Aktiva_företag[FO-nummer],ostolaskut_2025[[#This Row],[Toimittajan Y-tunnus]])&gt;0, "JA", "NEJ")</f>
        <v>NEJ</v>
      </c>
    </row>
    <row r="6786" spans="1:8" x14ac:dyDescent="0.35">
      <c r="A6786" t="s">
        <v>115</v>
      </c>
      <c r="B6786" t="s">
        <v>116</v>
      </c>
      <c r="C6786" s="1">
        <v>52</v>
      </c>
      <c r="D6786">
        <v>19052025</v>
      </c>
      <c r="E6786">
        <v>4600</v>
      </c>
      <c r="F6786" t="s">
        <v>120</v>
      </c>
      <c r="G6786">
        <v>5501</v>
      </c>
      <c r="H6786" t="str">
        <f>IF(COUNTIF(Aktiva_företag[FO-nummer],ostolaskut_2025[[#This Row],[Toimittajan Y-tunnus]])&gt;0, "JA", "NEJ")</f>
        <v>NEJ</v>
      </c>
    </row>
    <row r="6787" spans="1:8" x14ac:dyDescent="0.35">
      <c r="A6787" t="s">
        <v>115</v>
      </c>
      <c r="B6787" t="s">
        <v>116</v>
      </c>
      <c r="C6787" s="1">
        <v>421.29</v>
      </c>
      <c r="D6787">
        <v>19052025</v>
      </c>
      <c r="E6787">
        <v>4520</v>
      </c>
      <c r="F6787" t="s">
        <v>117</v>
      </c>
      <c r="G6787">
        <v>5501</v>
      </c>
      <c r="H6787" t="str">
        <f>IF(COUNTIF(Aktiva_företag[FO-nummer],ostolaskut_2025[[#This Row],[Toimittajan Y-tunnus]])&gt;0, "JA", "NEJ")</f>
        <v>NEJ</v>
      </c>
    </row>
    <row r="6788" spans="1:8" x14ac:dyDescent="0.35">
      <c r="A6788" t="s">
        <v>115</v>
      </c>
      <c r="B6788" t="s">
        <v>116</v>
      </c>
      <c r="C6788" s="1">
        <v>2200.42</v>
      </c>
      <c r="D6788">
        <v>19052025</v>
      </c>
      <c r="E6788">
        <v>4520</v>
      </c>
      <c r="F6788" t="s">
        <v>117</v>
      </c>
      <c r="G6788">
        <v>5501</v>
      </c>
      <c r="H6788" t="str">
        <f>IF(COUNTIF(Aktiva_företag[FO-nummer],ostolaskut_2025[[#This Row],[Toimittajan Y-tunnus]])&gt;0, "JA", "NEJ")</f>
        <v>NEJ</v>
      </c>
    </row>
    <row r="6789" spans="1:8" x14ac:dyDescent="0.35">
      <c r="A6789" t="s">
        <v>115</v>
      </c>
      <c r="B6789" t="s">
        <v>116</v>
      </c>
      <c r="C6789" s="1">
        <v>232.3</v>
      </c>
      <c r="D6789">
        <v>19052025</v>
      </c>
      <c r="E6789">
        <v>4600</v>
      </c>
      <c r="F6789" t="s">
        <v>120</v>
      </c>
      <c r="G6789">
        <v>5501</v>
      </c>
      <c r="H6789" t="str">
        <f>IF(COUNTIF(Aktiva_företag[FO-nummer],ostolaskut_2025[[#This Row],[Toimittajan Y-tunnus]])&gt;0, "JA", "NEJ")</f>
        <v>NEJ</v>
      </c>
    </row>
    <row r="6790" spans="1:8" x14ac:dyDescent="0.35">
      <c r="A6790" t="s">
        <v>115</v>
      </c>
      <c r="B6790" t="s">
        <v>116</v>
      </c>
      <c r="C6790" s="1">
        <v>63.71</v>
      </c>
      <c r="D6790">
        <v>19052025</v>
      </c>
      <c r="E6790">
        <v>4600</v>
      </c>
      <c r="F6790" t="s">
        <v>120</v>
      </c>
      <c r="G6790">
        <v>5501</v>
      </c>
      <c r="H6790" t="str">
        <f>IF(COUNTIF(Aktiva_företag[FO-nummer],ostolaskut_2025[[#This Row],[Toimittajan Y-tunnus]])&gt;0, "JA", "NEJ")</f>
        <v>NEJ</v>
      </c>
    </row>
    <row r="6791" spans="1:8" x14ac:dyDescent="0.35">
      <c r="A6791" t="s">
        <v>115</v>
      </c>
      <c r="B6791" t="s">
        <v>116</v>
      </c>
      <c r="C6791" s="1">
        <v>315.20999999999998</v>
      </c>
      <c r="D6791">
        <v>19052025</v>
      </c>
      <c r="E6791">
        <v>4550</v>
      </c>
      <c r="F6791" t="s">
        <v>209</v>
      </c>
      <c r="G6791">
        <v>5501</v>
      </c>
      <c r="H6791" t="str">
        <f>IF(COUNTIF(Aktiva_företag[FO-nummer],ostolaskut_2025[[#This Row],[Toimittajan Y-tunnus]])&gt;0, "JA", "NEJ")</f>
        <v>NEJ</v>
      </c>
    </row>
    <row r="6792" spans="1:8" x14ac:dyDescent="0.35">
      <c r="A6792" t="s">
        <v>115</v>
      </c>
      <c r="B6792" t="s">
        <v>116</v>
      </c>
      <c r="C6792" s="1">
        <v>1339.17</v>
      </c>
      <c r="D6792">
        <v>19052025</v>
      </c>
      <c r="E6792">
        <v>4520</v>
      </c>
      <c r="F6792" t="s">
        <v>117</v>
      </c>
      <c r="G6792">
        <v>5501</v>
      </c>
      <c r="H6792" t="str">
        <f>IF(COUNTIF(Aktiva_företag[FO-nummer],ostolaskut_2025[[#This Row],[Toimittajan Y-tunnus]])&gt;0, "JA", "NEJ")</f>
        <v>NEJ</v>
      </c>
    </row>
    <row r="6793" spans="1:8" x14ac:dyDescent="0.35">
      <c r="A6793" t="s">
        <v>115</v>
      </c>
      <c r="B6793" t="s">
        <v>116</v>
      </c>
      <c r="C6793" s="1">
        <v>2460.96</v>
      </c>
      <c r="D6793">
        <v>26052025</v>
      </c>
      <c r="E6793">
        <v>4520</v>
      </c>
      <c r="F6793" t="s">
        <v>117</v>
      </c>
      <c r="G6793">
        <v>5501</v>
      </c>
      <c r="H6793" t="str">
        <f>IF(COUNTIF(Aktiva_företag[FO-nummer],ostolaskut_2025[[#This Row],[Toimittajan Y-tunnus]])&gt;0, "JA", "NEJ")</f>
        <v>NEJ</v>
      </c>
    </row>
    <row r="6794" spans="1:8" x14ac:dyDescent="0.35">
      <c r="A6794" t="s">
        <v>115</v>
      </c>
      <c r="B6794" t="s">
        <v>116</v>
      </c>
      <c r="C6794" s="1">
        <v>74.430000000000007</v>
      </c>
      <c r="D6794">
        <v>26052025</v>
      </c>
      <c r="E6794">
        <v>4600</v>
      </c>
      <c r="F6794" t="s">
        <v>120</v>
      </c>
      <c r="G6794">
        <v>5501</v>
      </c>
      <c r="H6794" t="str">
        <f>IF(COUNTIF(Aktiva_företag[FO-nummer],ostolaskut_2025[[#This Row],[Toimittajan Y-tunnus]])&gt;0, "JA", "NEJ")</f>
        <v>NEJ</v>
      </c>
    </row>
    <row r="6795" spans="1:8" x14ac:dyDescent="0.35">
      <c r="A6795" t="s">
        <v>115</v>
      </c>
      <c r="B6795" t="s">
        <v>116</v>
      </c>
      <c r="C6795" s="1">
        <v>603.96</v>
      </c>
      <c r="D6795">
        <v>26052025</v>
      </c>
      <c r="E6795">
        <v>4520</v>
      </c>
      <c r="F6795" t="s">
        <v>117</v>
      </c>
      <c r="G6795">
        <v>5501</v>
      </c>
      <c r="H6795" t="str">
        <f>IF(COUNTIF(Aktiva_företag[FO-nummer],ostolaskut_2025[[#This Row],[Toimittajan Y-tunnus]])&gt;0, "JA", "NEJ")</f>
        <v>NEJ</v>
      </c>
    </row>
    <row r="6796" spans="1:8" x14ac:dyDescent="0.35">
      <c r="A6796" t="s">
        <v>115</v>
      </c>
      <c r="B6796" t="s">
        <v>116</v>
      </c>
      <c r="C6796" s="1">
        <v>20</v>
      </c>
      <c r="D6796">
        <v>26052025</v>
      </c>
      <c r="E6796">
        <v>4600</v>
      </c>
      <c r="F6796" t="s">
        <v>120</v>
      </c>
      <c r="G6796">
        <v>5501</v>
      </c>
      <c r="H6796" t="str">
        <f>IF(COUNTIF(Aktiva_företag[FO-nummer],ostolaskut_2025[[#This Row],[Toimittajan Y-tunnus]])&gt;0, "JA", "NEJ")</f>
        <v>NEJ</v>
      </c>
    </row>
    <row r="6797" spans="1:8" x14ac:dyDescent="0.35">
      <c r="A6797" t="s">
        <v>115</v>
      </c>
      <c r="B6797" t="s">
        <v>116</v>
      </c>
      <c r="C6797" s="1">
        <v>1175.3900000000001</v>
      </c>
      <c r="D6797">
        <v>26052025</v>
      </c>
      <c r="E6797">
        <v>4520</v>
      </c>
      <c r="F6797" t="s">
        <v>117</v>
      </c>
      <c r="G6797">
        <v>5501</v>
      </c>
      <c r="H6797" t="str">
        <f>IF(COUNTIF(Aktiva_företag[FO-nummer],ostolaskut_2025[[#This Row],[Toimittajan Y-tunnus]])&gt;0, "JA", "NEJ")</f>
        <v>NEJ</v>
      </c>
    </row>
    <row r="6798" spans="1:8" x14ac:dyDescent="0.35">
      <c r="A6798" t="s">
        <v>115</v>
      </c>
      <c r="B6798" t="s">
        <v>116</v>
      </c>
      <c r="C6798" s="1">
        <v>20</v>
      </c>
      <c r="D6798">
        <v>26052025</v>
      </c>
      <c r="E6798">
        <v>4600</v>
      </c>
      <c r="F6798" t="s">
        <v>120</v>
      </c>
      <c r="G6798">
        <v>5501</v>
      </c>
      <c r="H6798" t="str">
        <f>IF(COUNTIF(Aktiva_företag[FO-nummer],ostolaskut_2025[[#This Row],[Toimittajan Y-tunnus]])&gt;0, "JA", "NEJ")</f>
        <v>NEJ</v>
      </c>
    </row>
    <row r="6799" spans="1:8" x14ac:dyDescent="0.35">
      <c r="A6799" t="s">
        <v>115</v>
      </c>
      <c r="B6799" t="s">
        <v>116</v>
      </c>
      <c r="C6799" s="1">
        <v>-105.75</v>
      </c>
      <c r="D6799">
        <v>26052025</v>
      </c>
      <c r="E6799">
        <v>4550</v>
      </c>
      <c r="F6799" t="s">
        <v>209</v>
      </c>
      <c r="G6799">
        <v>5501</v>
      </c>
      <c r="H6799" t="str">
        <f>IF(COUNTIF(Aktiva_företag[FO-nummer],ostolaskut_2025[[#This Row],[Toimittajan Y-tunnus]])&gt;0, "JA", "NEJ")</f>
        <v>NEJ</v>
      </c>
    </row>
    <row r="6800" spans="1:8" x14ac:dyDescent="0.35">
      <c r="A6800" t="s">
        <v>115</v>
      </c>
      <c r="B6800" t="s">
        <v>116</v>
      </c>
      <c r="C6800" s="1">
        <v>21.91</v>
      </c>
      <c r="D6800">
        <v>26052025</v>
      </c>
      <c r="E6800">
        <v>4600</v>
      </c>
      <c r="F6800" t="s">
        <v>120</v>
      </c>
      <c r="G6800">
        <v>5501</v>
      </c>
      <c r="H6800" t="str">
        <f>IF(COUNTIF(Aktiva_företag[FO-nummer],ostolaskut_2025[[#This Row],[Toimittajan Y-tunnus]])&gt;0, "JA", "NEJ")</f>
        <v>NEJ</v>
      </c>
    </row>
    <row r="6801" spans="1:8" x14ac:dyDescent="0.35">
      <c r="A6801" t="s">
        <v>115</v>
      </c>
      <c r="B6801" t="s">
        <v>116</v>
      </c>
      <c r="C6801" s="1">
        <v>1698.3</v>
      </c>
      <c r="D6801">
        <v>26052025</v>
      </c>
      <c r="E6801">
        <v>4520</v>
      </c>
      <c r="F6801" t="s">
        <v>117</v>
      </c>
      <c r="G6801">
        <v>5501</v>
      </c>
      <c r="H6801" t="str">
        <f>IF(COUNTIF(Aktiva_företag[FO-nummer],ostolaskut_2025[[#This Row],[Toimittajan Y-tunnus]])&gt;0, "JA", "NEJ")</f>
        <v>NEJ</v>
      </c>
    </row>
    <row r="6802" spans="1:8" x14ac:dyDescent="0.35">
      <c r="A6802" t="s">
        <v>115</v>
      </c>
      <c r="B6802" t="s">
        <v>116</v>
      </c>
      <c r="C6802" s="1">
        <v>514.79</v>
      </c>
      <c r="D6802">
        <v>26052025</v>
      </c>
      <c r="E6802">
        <v>4520</v>
      </c>
      <c r="F6802" t="s">
        <v>117</v>
      </c>
      <c r="G6802">
        <v>5501</v>
      </c>
      <c r="H6802" t="str">
        <f>IF(COUNTIF(Aktiva_företag[FO-nummer],ostolaskut_2025[[#This Row],[Toimittajan Y-tunnus]])&gt;0, "JA", "NEJ")</f>
        <v>NEJ</v>
      </c>
    </row>
    <row r="6803" spans="1:8" x14ac:dyDescent="0.35">
      <c r="A6803" t="s">
        <v>115</v>
      </c>
      <c r="B6803" t="s">
        <v>116</v>
      </c>
      <c r="C6803" s="1">
        <v>20.09</v>
      </c>
      <c r="D6803">
        <v>26052025</v>
      </c>
      <c r="E6803">
        <v>4520</v>
      </c>
      <c r="F6803" t="s">
        <v>117</v>
      </c>
      <c r="G6803">
        <v>5501</v>
      </c>
      <c r="H6803" t="str">
        <f>IF(COUNTIF(Aktiva_företag[FO-nummer],ostolaskut_2025[[#This Row],[Toimittajan Y-tunnus]])&gt;0, "JA", "NEJ")</f>
        <v>NEJ</v>
      </c>
    </row>
    <row r="6804" spans="1:8" x14ac:dyDescent="0.35">
      <c r="A6804" t="s">
        <v>115</v>
      </c>
      <c r="B6804" t="s">
        <v>116</v>
      </c>
      <c r="C6804" s="1">
        <v>-10</v>
      </c>
      <c r="D6804">
        <v>31052025</v>
      </c>
      <c r="E6804">
        <v>4600</v>
      </c>
      <c r="F6804" t="s">
        <v>120</v>
      </c>
      <c r="G6804">
        <v>5501</v>
      </c>
      <c r="H6804" t="str">
        <f>IF(COUNTIF(Aktiva_företag[FO-nummer],ostolaskut_2025[[#This Row],[Toimittajan Y-tunnus]])&gt;0, "JA", "NEJ")</f>
        <v>NEJ</v>
      </c>
    </row>
    <row r="6805" spans="1:8" x14ac:dyDescent="0.35">
      <c r="A6805" t="s">
        <v>115</v>
      </c>
      <c r="B6805" t="s">
        <v>116</v>
      </c>
      <c r="C6805" s="1">
        <v>409.34</v>
      </c>
      <c r="D6805">
        <v>31052025</v>
      </c>
      <c r="E6805">
        <v>4520</v>
      </c>
      <c r="F6805" t="s">
        <v>117</v>
      </c>
      <c r="G6805">
        <v>5501</v>
      </c>
      <c r="H6805" t="str">
        <f>IF(COUNTIF(Aktiva_företag[FO-nummer],ostolaskut_2025[[#This Row],[Toimittajan Y-tunnus]])&gt;0, "JA", "NEJ")</f>
        <v>NEJ</v>
      </c>
    </row>
    <row r="6806" spans="1:8" x14ac:dyDescent="0.35">
      <c r="A6806" t="s">
        <v>115</v>
      </c>
      <c r="B6806" t="s">
        <v>116</v>
      </c>
      <c r="C6806" s="1">
        <v>690.18</v>
      </c>
      <c r="D6806">
        <v>31052025</v>
      </c>
      <c r="E6806">
        <v>4520</v>
      </c>
      <c r="F6806" t="s">
        <v>117</v>
      </c>
      <c r="G6806">
        <v>5501</v>
      </c>
      <c r="H6806" t="str">
        <f>IF(COUNTIF(Aktiva_företag[FO-nummer],ostolaskut_2025[[#This Row],[Toimittajan Y-tunnus]])&gt;0, "JA", "NEJ")</f>
        <v>NEJ</v>
      </c>
    </row>
    <row r="6807" spans="1:8" x14ac:dyDescent="0.35">
      <c r="A6807" t="s">
        <v>115</v>
      </c>
      <c r="B6807" t="s">
        <v>116</v>
      </c>
      <c r="C6807" s="1">
        <v>10</v>
      </c>
      <c r="D6807">
        <v>31052025</v>
      </c>
      <c r="E6807">
        <v>4600</v>
      </c>
      <c r="F6807" t="s">
        <v>120</v>
      </c>
      <c r="G6807">
        <v>5501</v>
      </c>
      <c r="H6807" t="str">
        <f>IF(COUNTIF(Aktiva_företag[FO-nummer],ostolaskut_2025[[#This Row],[Toimittajan Y-tunnus]])&gt;0, "JA", "NEJ")</f>
        <v>NEJ</v>
      </c>
    </row>
    <row r="6808" spans="1:8" x14ac:dyDescent="0.35">
      <c r="A6808" t="s">
        <v>115</v>
      </c>
      <c r="B6808" t="s">
        <v>116</v>
      </c>
      <c r="C6808" s="1">
        <v>-80.02</v>
      </c>
      <c r="D6808">
        <v>31052025</v>
      </c>
      <c r="E6808">
        <v>4600</v>
      </c>
      <c r="F6808" t="s">
        <v>120</v>
      </c>
      <c r="G6808">
        <v>5501</v>
      </c>
      <c r="H6808" t="str">
        <f>IF(COUNTIF(Aktiva_företag[FO-nummer],ostolaskut_2025[[#This Row],[Toimittajan Y-tunnus]])&gt;0, "JA", "NEJ")</f>
        <v>NEJ</v>
      </c>
    </row>
    <row r="6809" spans="1:8" x14ac:dyDescent="0.35">
      <c r="A6809" t="s">
        <v>115</v>
      </c>
      <c r="B6809" t="s">
        <v>116</v>
      </c>
      <c r="C6809" s="1">
        <v>358.89</v>
      </c>
      <c r="D6809">
        <v>31052025</v>
      </c>
      <c r="E6809">
        <v>4520</v>
      </c>
      <c r="F6809" t="s">
        <v>117</v>
      </c>
      <c r="G6809">
        <v>5501</v>
      </c>
      <c r="H6809" t="str">
        <f>IF(COUNTIF(Aktiva_företag[FO-nummer],ostolaskut_2025[[#This Row],[Toimittajan Y-tunnus]])&gt;0, "JA", "NEJ")</f>
        <v>NEJ</v>
      </c>
    </row>
    <row r="6810" spans="1:8" x14ac:dyDescent="0.35">
      <c r="A6810" t="s">
        <v>115</v>
      </c>
      <c r="B6810" t="s">
        <v>116</v>
      </c>
      <c r="C6810" s="1">
        <v>-20.010000000000002</v>
      </c>
      <c r="D6810">
        <v>31052025</v>
      </c>
      <c r="E6810">
        <v>4600</v>
      </c>
      <c r="F6810" t="s">
        <v>120</v>
      </c>
      <c r="G6810">
        <v>5501</v>
      </c>
      <c r="H6810" t="str">
        <f>IF(COUNTIF(Aktiva_företag[FO-nummer],ostolaskut_2025[[#This Row],[Toimittajan Y-tunnus]])&gt;0, "JA", "NEJ")</f>
        <v>NEJ</v>
      </c>
    </row>
    <row r="6811" spans="1:8" x14ac:dyDescent="0.35">
      <c r="A6811" t="s">
        <v>115</v>
      </c>
      <c r="B6811" t="s">
        <v>116</v>
      </c>
      <c r="C6811" s="1">
        <v>12.36</v>
      </c>
      <c r="D6811">
        <v>31052025</v>
      </c>
      <c r="E6811">
        <v>4520</v>
      </c>
      <c r="F6811" t="s">
        <v>117</v>
      </c>
      <c r="G6811">
        <v>5501</v>
      </c>
      <c r="H6811" t="str">
        <f>IF(COUNTIF(Aktiva_företag[FO-nummer],ostolaskut_2025[[#This Row],[Toimittajan Y-tunnus]])&gt;0, "JA", "NEJ")</f>
        <v>NEJ</v>
      </c>
    </row>
    <row r="6812" spans="1:8" x14ac:dyDescent="0.35">
      <c r="A6812" t="s">
        <v>115</v>
      </c>
      <c r="B6812" t="s">
        <v>116</v>
      </c>
      <c r="C6812" s="1">
        <v>102.49</v>
      </c>
      <c r="D6812">
        <v>2062025</v>
      </c>
      <c r="E6812">
        <v>4520</v>
      </c>
      <c r="F6812" t="s">
        <v>117</v>
      </c>
      <c r="G6812">
        <v>5501</v>
      </c>
      <c r="H6812" t="str">
        <f>IF(COUNTIF(Aktiva_företag[FO-nummer],ostolaskut_2025[[#This Row],[Toimittajan Y-tunnus]])&gt;0, "JA", "NEJ")</f>
        <v>NEJ</v>
      </c>
    </row>
    <row r="6813" spans="1:8" x14ac:dyDescent="0.35">
      <c r="A6813" t="s">
        <v>115</v>
      </c>
      <c r="B6813" t="s">
        <v>116</v>
      </c>
      <c r="C6813" s="1">
        <v>10</v>
      </c>
      <c r="D6813">
        <v>2062025</v>
      </c>
      <c r="E6813">
        <v>4520</v>
      </c>
      <c r="F6813" t="s">
        <v>117</v>
      </c>
      <c r="G6813">
        <v>5501</v>
      </c>
      <c r="H6813" t="str">
        <f>IF(COUNTIF(Aktiva_företag[FO-nummer],ostolaskut_2025[[#This Row],[Toimittajan Y-tunnus]])&gt;0, "JA", "NEJ")</f>
        <v>NEJ</v>
      </c>
    </row>
    <row r="6814" spans="1:8" x14ac:dyDescent="0.35">
      <c r="A6814" t="s">
        <v>115</v>
      </c>
      <c r="B6814" t="s">
        <v>116</v>
      </c>
      <c r="C6814" s="1">
        <v>528.54</v>
      </c>
      <c r="D6814">
        <v>2062025</v>
      </c>
      <c r="E6814">
        <v>4520</v>
      </c>
      <c r="F6814" t="s">
        <v>117</v>
      </c>
      <c r="G6814">
        <v>5501</v>
      </c>
      <c r="H6814" t="str">
        <f>IF(COUNTIF(Aktiva_företag[FO-nummer],ostolaskut_2025[[#This Row],[Toimittajan Y-tunnus]])&gt;0, "JA", "NEJ")</f>
        <v>NEJ</v>
      </c>
    </row>
    <row r="6815" spans="1:8" x14ac:dyDescent="0.35">
      <c r="A6815" t="s">
        <v>115</v>
      </c>
      <c r="B6815" t="s">
        <v>116</v>
      </c>
      <c r="C6815" s="1">
        <v>388.22</v>
      </c>
      <c r="D6815">
        <v>2062025</v>
      </c>
      <c r="E6815">
        <v>4520</v>
      </c>
      <c r="F6815" t="s">
        <v>117</v>
      </c>
      <c r="G6815">
        <v>5501</v>
      </c>
      <c r="H6815" t="str">
        <f>IF(COUNTIF(Aktiva_företag[FO-nummer],ostolaskut_2025[[#This Row],[Toimittajan Y-tunnus]])&gt;0, "JA", "NEJ")</f>
        <v>NEJ</v>
      </c>
    </row>
    <row r="6816" spans="1:8" x14ac:dyDescent="0.35">
      <c r="A6816" t="s">
        <v>115</v>
      </c>
      <c r="B6816" t="s">
        <v>116</v>
      </c>
      <c r="C6816" s="1">
        <v>31.99</v>
      </c>
      <c r="D6816">
        <v>2062025</v>
      </c>
      <c r="E6816">
        <v>4600</v>
      </c>
      <c r="F6816" t="s">
        <v>120</v>
      </c>
      <c r="G6816">
        <v>5501</v>
      </c>
      <c r="H6816" t="str">
        <f>IF(COUNTIF(Aktiva_företag[FO-nummer],ostolaskut_2025[[#This Row],[Toimittajan Y-tunnus]])&gt;0, "JA", "NEJ")</f>
        <v>NEJ</v>
      </c>
    </row>
    <row r="6817" spans="1:8" x14ac:dyDescent="0.35">
      <c r="A6817" t="s">
        <v>115</v>
      </c>
      <c r="B6817" t="s">
        <v>116</v>
      </c>
      <c r="C6817" s="1">
        <v>91.18</v>
      </c>
      <c r="D6817">
        <v>9062025</v>
      </c>
      <c r="E6817">
        <v>4520</v>
      </c>
      <c r="F6817" t="s">
        <v>117</v>
      </c>
      <c r="G6817">
        <v>5501</v>
      </c>
      <c r="H6817" t="str">
        <f>IF(COUNTIF(Aktiva_företag[FO-nummer],ostolaskut_2025[[#This Row],[Toimittajan Y-tunnus]])&gt;0, "JA", "NEJ")</f>
        <v>NEJ</v>
      </c>
    </row>
    <row r="6818" spans="1:8" x14ac:dyDescent="0.35">
      <c r="A6818" t="s">
        <v>115</v>
      </c>
      <c r="B6818" t="s">
        <v>116</v>
      </c>
      <c r="C6818" s="1">
        <v>-10</v>
      </c>
      <c r="D6818">
        <v>9062025</v>
      </c>
      <c r="E6818">
        <v>4520</v>
      </c>
      <c r="F6818" t="s">
        <v>117</v>
      </c>
      <c r="G6818">
        <v>5501</v>
      </c>
      <c r="H6818" t="str">
        <f>IF(COUNTIF(Aktiva_företag[FO-nummer],ostolaskut_2025[[#This Row],[Toimittajan Y-tunnus]])&gt;0, "JA", "NEJ")</f>
        <v>NEJ</v>
      </c>
    </row>
    <row r="6819" spans="1:8" x14ac:dyDescent="0.35">
      <c r="A6819" t="s">
        <v>115</v>
      </c>
      <c r="B6819" t="s">
        <v>116</v>
      </c>
      <c r="C6819" s="1">
        <v>688.66</v>
      </c>
      <c r="D6819">
        <v>9062025</v>
      </c>
      <c r="E6819">
        <v>4520</v>
      </c>
      <c r="F6819" t="s">
        <v>117</v>
      </c>
      <c r="G6819">
        <v>5501</v>
      </c>
      <c r="H6819" t="str">
        <f>IF(COUNTIF(Aktiva_företag[FO-nummer],ostolaskut_2025[[#This Row],[Toimittajan Y-tunnus]])&gt;0, "JA", "NEJ")</f>
        <v>NEJ</v>
      </c>
    </row>
    <row r="6820" spans="1:8" x14ac:dyDescent="0.35">
      <c r="A6820" t="s">
        <v>115</v>
      </c>
      <c r="B6820" t="s">
        <v>116</v>
      </c>
      <c r="C6820" s="1">
        <v>20</v>
      </c>
      <c r="D6820">
        <v>9062025</v>
      </c>
      <c r="E6820">
        <v>4600</v>
      </c>
      <c r="F6820" t="s">
        <v>120</v>
      </c>
      <c r="G6820">
        <v>5501</v>
      </c>
      <c r="H6820" t="str">
        <f>IF(COUNTIF(Aktiva_företag[FO-nummer],ostolaskut_2025[[#This Row],[Toimittajan Y-tunnus]])&gt;0, "JA", "NEJ")</f>
        <v>NEJ</v>
      </c>
    </row>
    <row r="6821" spans="1:8" x14ac:dyDescent="0.35">
      <c r="A6821" t="s">
        <v>115</v>
      </c>
      <c r="B6821" t="s">
        <v>116</v>
      </c>
      <c r="C6821" s="1">
        <v>47.03</v>
      </c>
      <c r="D6821">
        <v>9062025</v>
      </c>
      <c r="E6821">
        <v>4520</v>
      </c>
      <c r="F6821" t="s">
        <v>117</v>
      </c>
      <c r="G6821">
        <v>5501</v>
      </c>
      <c r="H6821" t="str">
        <f>IF(COUNTIF(Aktiva_företag[FO-nummer],ostolaskut_2025[[#This Row],[Toimittajan Y-tunnus]])&gt;0, "JA", "NEJ")</f>
        <v>NEJ</v>
      </c>
    </row>
    <row r="6822" spans="1:8" x14ac:dyDescent="0.35">
      <c r="A6822" t="s">
        <v>115</v>
      </c>
      <c r="B6822" t="s">
        <v>116</v>
      </c>
      <c r="C6822" s="1">
        <v>-20</v>
      </c>
      <c r="D6822">
        <v>9062025</v>
      </c>
      <c r="E6822">
        <v>4520</v>
      </c>
      <c r="F6822" t="s">
        <v>117</v>
      </c>
      <c r="G6822">
        <v>5501</v>
      </c>
      <c r="H6822" t="str">
        <f>IF(COUNTIF(Aktiva_företag[FO-nummer],ostolaskut_2025[[#This Row],[Toimittajan Y-tunnus]])&gt;0, "JA", "NEJ")</f>
        <v>NEJ</v>
      </c>
    </row>
    <row r="6823" spans="1:8" x14ac:dyDescent="0.35">
      <c r="A6823" t="s">
        <v>115</v>
      </c>
      <c r="B6823" t="s">
        <v>116</v>
      </c>
      <c r="C6823" s="1">
        <v>734.99</v>
      </c>
      <c r="D6823">
        <v>9062025</v>
      </c>
      <c r="E6823">
        <v>4520</v>
      </c>
      <c r="F6823" t="s">
        <v>117</v>
      </c>
      <c r="G6823">
        <v>5501</v>
      </c>
      <c r="H6823" t="str">
        <f>IF(COUNTIF(Aktiva_företag[FO-nummer],ostolaskut_2025[[#This Row],[Toimittajan Y-tunnus]])&gt;0, "JA", "NEJ")</f>
        <v>NEJ</v>
      </c>
    </row>
    <row r="6824" spans="1:8" x14ac:dyDescent="0.35">
      <c r="A6824" t="s">
        <v>115</v>
      </c>
      <c r="B6824" t="s">
        <v>116</v>
      </c>
      <c r="C6824" s="1">
        <v>-50.01</v>
      </c>
      <c r="D6824">
        <v>9062025</v>
      </c>
      <c r="E6824">
        <v>4600</v>
      </c>
      <c r="F6824" t="s">
        <v>120</v>
      </c>
      <c r="G6824">
        <v>5501</v>
      </c>
      <c r="H6824" t="str">
        <f>IF(COUNTIF(Aktiva_företag[FO-nummer],ostolaskut_2025[[#This Row],[Toimittajan Y-tunnus]])&gt;0, "JA", "NEJ")</f>
        <v>NEJ</v>
      </c>
    </row>
    <row r="6825" spans="1:8" x14ac:dyDescent="0.35">
      <c r="A6825" t="s">
        <v>115</v>
      </c>
      <c r="B6825" t="s">
        <v>116</v>
      </c>
      <c r="C6825" s="1">
        <v>-13.82</v>
      </c>
      <c r="D6825">
        <v>16062025</v>
      </c>
      <c r="E6825">
        <v>4600</v>
      </c>
      <c r="F6825" t="s">
        <v>120</v>
      </c>
      <c r="G6825">
        <v>5501</v>
      </c>
      <c r="H6825" t="str">
        <f>IF(COUNTIF(Aktiva_företag[FO-nummer],ostolaskut_2025[[#This Row],[Toimittajan Y-tunnus]])&gt;0, "JA", "NEJ")</f>
        <v>NEJ</v>
      </c>
    </row>
    <row r="6826" spans="1:8" x14ac:dyDescent="0.35">
      <c r="A6826" t="s">
        <v>115</v>
      </c>
      <c r="B6826" t="s">
        <v>116</v>
      </c>
      <c r="C6826" s="1">
        <v>922.6</v>
      </c>
      <c r="D6826">
        <v>16062025</v>
      </c>
      <c r="E6826">
        <v>4520</v>
      </c>
      <c r="F6826" t="s">
        <v>117</v>
      </c>
      <c r="G6826">
        <v>5501</v>
      </c>
      <c r="H6826" t="str">
        <f>IF(COUNTIF(Aktiva_företag[FO-nummer],ostolaskut_2025[[#This Row],[Toimittajan Y-tunnus]])&gt;0, "JA", "NEJ")</f>
        <v>NEJ</v>
      </c>
    </row>
    <row r="6827" spans="1:8" x14ac:dyDescent="0.35">
      <c r="A6827" t="s">
        <v>115</v>
      </c>
      <c r="B6827" t="s">
        <v>116</v>
      </c>
      <c r="C6827" s="1">
        <v>1239.1400000000001</v>
      </c>
      <c r="D6827">
        <v>16062025</v>
      </c>
      <c r="E6827">
        <v>4520</v>
      </c>
      <c r="F6827" t="s">
        <v>117</v>
      </c>
      <c r="G6827">
        <v>5501</v>
      </c>
      <c r="H6827" t="str">
        <f>IF(COUNTIF(Aktiva_företag[FO-nummer],ostolaskut_2025[[#This Row],[Toimittajan Y-tunnus]])&gt;0, "JA", "NEJ")</f>
        <v>NEJ</v>
      </c>
    </row>
    <row r="6828" spans="1:8" x14ac:dyDescent="0.35">
      <c r="A6828" t="s">
        <v>115</v>
      </c>
      <c r="B6828" t="s">
        <v>116</v>
      </c>
      <c r="C6828" s="1">
        <v>10</v>
      </c>
      <c r="D6828">
        <v>16062025</v>
      </c>
      <c r="E6828">
        <v>4600</v>
      </c>
      <c r="F6828" t="s">
        <v>120</v>
      </c>
      <c r="G6828">
        <v>5501</v>
      </c>
      <c r="H6828" t="str">
        <f>IF(COUNTIF(Aktiva_företag[FO-nummer],ostolaskut_2025[[#This Row],[Toimittajan Y-tunnus]])&gt;0, "JA", "NEJ")</f>
        <v>NEJ</v>
      </c>
    </row>
    <row r="6829" spans="1:8" x14ac:dyDescent="0.35">
      <c r="A6829" t="s">
        <v>115</v>
      </c>
      <c r="B6829" t="s">
        <v>116</v>
      </c>
      <c r="C6829" s="1">
        <v>117.34</v>
      </c>
      <c r="D6829">
        <v>16062025</v>
      </c>
      <c r="E6829">
        <v>4520</v>
      </c>
      <c r="F6829" t="s">
        <v>117</v>
      </c>
      <c r="G6829">
        <v>5501</v>
      </c>
      <c r="H6829" t="str">
        <f>IF(COUNTIF(Aktiva_företag[FO-nummer],ostolaskut_2025[[#This Row],[Toimittajan Y-tunnus]])&gt;0, "JA", "NEJ")</f>
        <v>NEJ</v>
      </c>
    </row>
    <row r="6830" spans="1:8" x14ac:dyDescent="0.35">
      <c r="A6830" t="s">
        <v>115</v>
      </c>
      <c r="B6830" t="s">
        <v>116</v>
      </c>
      <c r="C6830" s="1">
        <v>4.43</v>
      </c>
      <c r="D6830">
        <v>16062025</v>
      </c>
      <c r="E6830">
        <v>4520</v>
      </c>
      <c r="F6830" t="s">
        <v>117</v>
      </c>
      <c r="G6830">
        <v>5501</v>
      </c>
      <c r="H6830" t="str">
        <f>IF(COUNTIF(Aktiva_företag[FO-nummer],ostolaskut_2025[[#This Row],[Toimittajan Y-tunnus]])&gt;0, "JA", "NEJ")</f>
        <v>NEJ</v>
      </c>
    </row>
    <row r="6831" spans="1:8" x14ac:dyDescent="0.35">
      <c r="A6831" t="s">
        <v>115</v>
      </c>
      <c r="B6831" t="s">
        <v>116</v>
      </c>
      <c r="C6831" s="1">
        <v>673.17</v>
      </c>
      <c r="D6831">
        <v>23062025</v>
      </c>
      <c r="E6831">
        <v>4520</v>
      </c>
      <c r="F6831" t="s">
        <v>117</v>
      </c>
      <c r="G6831">
        <v>5501</v>
      </c>
      <c r="H6831" t="str">
        <f>IF(COUNTIF(Aktiva_företag[FO-nummer],ostolaskut_2025[[#This Row],[Toimittajan Y-tunnus]])&gt;0, "JA", "NEJ")</f>
        <v>NEJ</v>
      </c>
    </row>
    <row r="6832" spans="1:8" x14ac:dyDescent="0.35">
      <c r="A6832" t="s">
        <v>115</v>
      </c>
      <c r="B6832" t="s">
        <v>116</v>
      </c>
      <c r="C6832" s="1">
        <v>58.78</v>
      </c>
      <c r="D6832">
        <v>23062025</v>
      </c>
      <c r="E6832">
        <v>4520</v>
      </c>
      <c r="F6832" t="s">
        <v>117</v>
      </c>
      <c r="G6832">
        <v>5501</v>
      </c>
      <c r="H6832" t="str">
        <f>IF(COUNTIF(Aktiva_företag[FO-nummer],ostolaskut_2025[[#This Row],[Toimittajan Y-tunnus]])&gt;0, "JA", "NEJ")</f>
        <v>NEJ</v>
      </c>
    </row>
    <row r="6833" spans="1:8" x14ac:dyDescent="0.35">
      <c r="A6833" t="s">
        <v>115</v>
      </c>
      <c r="B6833" t="s">
        <v>116</v>
      </c>
      <c r="C6833" s="1">
        <v>5.0199999999999996</v>
      </c>
      <c r="D6833">
        <v>23062025</v>
      </c>
      <c r="E6833">
        <v>4600</v>
      </c>
      <c r="F6833" t="s">
        <v>120</v>
      </c>
      <c r="G6833">
        <v>5501</v>
      </c>
      <c r="H6833" t="str">
        <f>IF(COUNTIF(Aktiva_företag[FO-nummer],ostolaskut_2025[[#This Row],[Toimittajan Y-tunnus]])&gt;0, "JA", "NEJ")</f>
        <v>NEJ</v>
      </c>
    </row>
    <row r="6834" spans="1:8" x14ac:dyDescent="0.35">
      <c r="A6834" t="s">
        <v>115</v>
      </c>
      <c r="B6834" t="s">
        <v>116</v>
      </c>
      <c r="C6834" s="1">
        <v>462.56</v>
      </c>
      <c r="D6834">
        <v>23062025</v>
      </c>
      <c r="E6834">
        <v>4520</v>
      </c>
      <c r="F6834" t="s">
        <v>117</v>
      </c>
      <c r="G6834">
        <v>5501</v>
      </c>
      <c r="H6834" t="str">
        <f>IF(COUNTIF(Aktiva_företag[FO-nummer],ostolaskut_2025[[#This Row],[Toimittajan Y-tunnus]])&gt;0, "JA", "NEJ")</f>
        <v>NEJ</v>
      </c>
    </row>
    <row r="6835" spans="1:8" x14ac:dyDescent="0.35">
      <c r="A6835" t="s">
        <v>115</v>
      </c>
      <c r="B6835" t="s">
        <v>116</v>
      </c>
      <c r="C6835" s="1">
        <v>535.36</v>
      </c>
      <c r="D6835">
        <v>30062025</v>
      </c>
      <c r="E6835">
        <v>4520</v>
      </c>
      <c r="F6835" t="s">
        <v>117</v>
      </c>
      <c r="G6835">
        <v>5501</v>
      </c>
      <c r="H6835" t="str">
        <f>IF(COUNTIF(Aktiva_företag[FO-nummer],ostolaskut_2025[[#This Row],[Toimittajan Y-tunnus]])&gt;0, "JA", "NEJ")</f>
        <v>NEJ</v>
      </c>
    </row>
    <row r="6836" spans="1:8" x14ac:dyDescent="0.35">
      <c r="A6836" t="s">
        <v>115</v>
      </c>
      <c r="B6836" t="s">
        <v>116</v>
      </c>
      <c r="C6836" s="1">
        <v>10</v>
      </c>
      <c r="D6836">
        <v>30062025</v>
      </c>
      <c r="E6836">
        <v>4600</v>
      </c>
      <c r="F6836" t="s">
        <v>120</v>
      </c>
      <c r="G6836">
        <v>5501</v>
      </c>
      <c r="H6836" t="str">
        <f>IF(COUNTIF(Aktiva_företag[FO-nummer],ostolaskut_2025[[#This Row],[Toimittajan Y-tunnus]])&gt;0, "JA", "NEJ")</f>
        <v>NEJ</v>
      </c>
    </row>
    <row r="6837" spans="1:8" x14ac:dyDescent="0.35">
      <c r="A6837" t="s">
        <v>115</v>
      </c>
      <c r="B6837" t="s">
        <v>116</v>
      </c>
      <c r="C6837" s="1">
        <v>473.95</v>
      </c>
      <c r="D6837">
        <v>30062025</v>
      </c>
      <c r="E6837">
        <v>4520</v>
      </c>
      <c r="F6837" t="s">
        <v>117</v>
      </c>
      <c r="G6837">
        <v>5501</v>
      </c>
      <c r="H6837" t="str">
        <f>IF(COUNTIF(Aktiva_företag[FO-nummer],ostolaskut_2025[[#This Row],[Toimittajan Y-tunnus]])&gt;0, "JA", "NEJ")</f>
        <v>NEJ</v>
      </c>
    </row>
    <row r="6838" spans="1:8" x14ac:dyDescent="0.35">
      <c r="A6838" t="s">
        <v>115</v>
      </c>
      <c r="B6838" t="s">
        <v>116</v>
      </c>
      <c r="C6838" s="1">
        <v>10</v>
      </c>
      <c r="D6838">
        <v>7072025</v>
      </c>
      <c r="E6838">
        <v>4600</v>
      </c>
      <c r="F6838" t="s">
        <v>120</v>
      </c>
      <c r="G6838">
        <v>5501</v>
      </c>
      <c r="H6838" t="str">
        <f>IF(COUNTIF(Aktiva_företag[FO-nummer],ostolaskut_2025[[#This Row],[Toimittajan Y-tunnus]])&gt;0, "JA", "NEJ")</f>
        <v>NEJ</v>
      </c>
    </row>
    <row r="6839" spans="1:8" x14ac:dyDescent="0.35">
      <c r="A6839" t="s">
        <v>115</v>
      </c>
      <c r="B6839" t="s">
        <v>116</v>
      </c>
      <c r="C6839" s="1">
        <v>418.93</v>
      </c>
      <c r="D6839">
        <v>7072025</v>
      </c>
      <c r="E6839">
        <v>4520</v>
      </c>
      <c r="F6839" t="s">
        <v>117</v>
      </c>
      <c r="G6839">
        <v>5501</v>
      </c>
      <c r="H6839" t="str">
        <f>IF(COUNTIF(Aktiva_företag[FO-nummer],ostolaskut_2025[[#This Row],[Toimittajan Y-tunnus]])&gt;0, "JA", "NEJ")</f>
        <v>NEJ</v>
      </c>
    </row>
    <row r="6840" spans="1:8" x14ac:dyDescent="0.35">
      <c r="A6840" t="s">
        <v>115</v>
      </c>
      <c r="B6840" t="s">
        <v>116</v>
      </c>
      <c r="C6840" s="1">
        <v>140.01</v>
      </c>
      <c r="D6840">
        <v>7072025</v>
      </c>
      <c r="E6840">
        <v>4520</v>
      </c>
      <c r="F6840" t="s">
        <v>117</v>
      </c>
      <c r="G6840">
        <v>5501</v>
      </c>
      <c r="H6840" t="str">
        <f>IF(COUNTIF(Aktiva_företag[FO-nummer],ostolaskut_2025[[#This Row],[Toimittajan Y-tunnus]])&gt;0, "JA", "NEJ")</f>
        <v>NEJ</v>
      </c>
    </row>
    <row r="6841" spans="1:8" x14ac:dyDescent="0.35">
      <c r="A6841" t="s">
        <v>115</v>
      </c>
      <c r="B6841" t="s">
        <v>116</v>
      </c>
      <c r="C6841" s="1">
        <v>10</v>
      </c>
      <c r="D6841">
        <v>7072025</v>
      </c>
      <c r="E6841">
        <v>4600</v>
      </c>
      <c r="F6841" t="s">
        <v>120</v>
      </c>
      <c r="G6841">
        <v>5501</v>
      </c>
      <c r="H6841" t="str">
        <f>IF(COUNTIF(Aktiva_företag[FO-nummer],ostolaskut_2025[[#This Row],[Toimittajan Y-tunnus]])&gt;0, "JA", "NEJ")</f>
        <v>NEJ</v>
      </c>
    </row>
    <row r="6842" spans="1:8" x14ac:dyDescent="0.35">
      <c r="A6842" t="s">
        <v>115</v>
      </c>
      <c r="B6842" t="s">
        <v>116</v>
      </c>
      <c r="C6842" s="1">
        <v>283.39</v>
      </c>
      <c r="D6842">
        <v>14072025</v>
      </c>
      <c r="E6842">
        <v>4520</v>
      </c>
      <c r="F6842" t="s">
        <v>117</v>
      </c>
      <c r="G6842">
        <v>5501</v>
      </c>
      <c r="H6842" t="str">
        <f>IF(COUNTIF(Aktiva_företag[FO-nummer],ostolaskut_2025[[#This Row],[Toimittajan Y-tunnus]])&gt;0, "JA", "NEJ")</f>
        <v>NEJ</v>
      </c>
    </row>
    <row r="6843" spans="1:8" x14ac:dyDescent="0.35">
      <c r="A6843" t="s">
        <v>115</v>
      </c>
      <c r="B6843" t="s">
        <v>116</v>
      </c>
      <c r="C6843" s="1">
        <v>31.29</v>
      </c>
      <c r="D6843">
        <v>14072025</v>
      </c>
      <c r="E6843">
        <v>4600</v>
      </c>
      <c r="F6843" t="s">
        <v>120</v>
      </c>
      <c r="G6843">
        <v>5501</v>
      </c>
      <c r="H6843" t="str">
        <f>IF(COUNTIF(Aktiva_företag[FO-nummer],ostolaskut_2025[[#This Row],[Toimittajan Y-tunnus]])&gt;0, "JA", "NEJ")</f>
        <v>NEJ</v>
      </c>
    </row>
    <row r="6844" spans="1:8" x14ac:dyDescent="0.35">
      <c r="A6844" t="s">
        <v>115</v>
      </c>
      <c r="B6844" t="s">
        <v>116</v>
      </c>
      <c r="C6844" s="1">
        <v>430.99</v>
      </c>
      <c r="D6844">
        <v>14072025</v>
      </c>
      <c r="E6844">
        <v>4520</v>
      </c>
      <c r="F6844" t="s">
        <v>117</v>
      </c>
      <c r="G6844">
        <v>5501</v>
      </c>
      <c r="H6844" t="str">
        <f>IF(COUNTIF(Aktiva_företag[FO-nummer],ostolaskut_2025[[#This Row],[Toimittajan Y-tunnus]])&gt;0, "JA", "NEJ")</f>
        <v>NEJ</v>
      </c>
    </row>
    <row r="6845" spans="1:8" x14ac:dyDescent="0.35">
      <c r="A6845" t="s">
        <v>115</v>
      </c>
      <c r="B6845" t="s">
        <v>116</v>
      </c>
      <c r="C6845" s="1">
        <v>34.79</v>
      </c>
      <c r="D6845">
        <v>14072025</v>
      </c>
      <c r="E6845">
        <v>4600</v>
      </c>
      <c r="F6845" t="s">
        <v>120</v>
      </c>
      <c r="G6845">
        <v>5501</v>
      </c>
      <c r="H6845" t="str">
        <f>IF(COUNTIF(Aktiva_företag[FO-nummer],ostolaskut_2025[[#This Row],[Toimittajan Y-tunnus]])&gt;0, "JA", "NEJ")</f>
        <v>NEJ</v>
      </c>
    </row>
    <row r="6846" spans="1:8" x14ac:dyDescent="0.35">
      <c r="A6846" t="s">
        <v>115</v>
      </c>
      <c r="B6846" t="s">
        <v>116</v>
      </c>
      <c r="C6846" s="1">
        <v>10</v>
      </c>
      <c r="D6846">
        <v>21072025</v>
      </c>
      <c r="E6846">
        <v>4600</v>
      </c>
      <c r="F6846" t="s">
        <v>120</v>
      </c>
      <c r="G6846">
        <v>5501</v>
      </c>
      <c r="H6846" t="str">
        <f>IF(COUNTIF(Aktiva_företag[FO-nummer],ostolaskut_2025[[#This Row],[Toimittajan Y-tunnus]])&gt;0, "JA", "NEJ")</f>
        <v>NEJ</v>
      </c>
    </row>
    <row r="6847" spans="1:8" x14ac:dyDescent="0.35">
      <c r="A6847" t="s">
        <v>115</v>
      </c>
      <c r="B6847" t="s">
        <v>116</v>
      </c>
      <c r="C6847" s="1">
        <v>250.69</v>
      </c>
      <c r="D6847">
        <v>21072025</v>
      </c>
      <c r="E6847">
        <v>4520</v>
      </c>
      <c r="F6847" t="s">
        <v>117</v>
      </c>
      <c r="G6847">
        <v>5501</v>
      </c>
      <c r="H6847" t="str">
        <f>IF(COUNTIF(Aktiva_företag[FO-nummer],ostolaskut_2025[[#This Row],[Toimittajan Y-tunnus]])&gt;0, "JA", "NEJ")</f>
        <v>NEJ</v>
      </c>
    </row>
    <row r="6848" spans="1:8" x14ac:dyDescent="0.35">
      <c r="A6848" t="s">
        <v>115</v>
      </c>
      <c r="B6848" t="s">
        <v>116</v>
      </c>
      <c r="C6848" s="1">
        <v>230.47</v>
      </c>
      <c r="D6848">
        <v>21072025</v>
      </c>
      <c r="E6848">
        <v>4520</v>
      </c>
      <c r="F6848" t="s">
        <v>117</v>
      </c>
      <c r="G6848">
        <v>5501</v>
      </c>
      <c r="H6848" t="str">
        <f>IF(COUNTIF(Aktiva_företag[FO-nummer],ostolaskut_2025[[#This Row],[Toimittajan Y-tunnus]])&gt;0, "JA", "NEJ")</f>
        <v>NEJ</v>
      </c>
    </row>
    <row r="6849" spans="1:8" x14ac:dyDescent="0.35">
      <c r="A6849" t="s">
        <v>115</v>
      </c>
      <c r="B6849" t="s">
        <v>116</v>
      </c>
      <c r="C6849" s="1">
        <v>504.06</v>
      </c>
      <c r="D6849">
        <v>28072025</v>
      </c>
      <c r="E6849">
        <v>4520</v>
      </c>
      <c r="F6849" t="s">
        <v>117</v>
      </c>
      <c r="G6849">
        <v>5501</v>
      </c>
      <c r="H6849" t="str">
        <f>IF(COUNTIF(Aktiva_företag[FO-nummer],ostolaskut_2025[[#This Row],[Toimittajan Y-tunnus]])&gt;0, "JA", "NEJ")</f>
        <v>NEJ</v>
      </c>
    </row>
    <row r="6850" spans="1:8" x14ac:dyDescent="0.35">
      <c r="A6850" t="s">
        <v>115</v>
      </c>
      <c r="B6850" t="s">
        <v>116</v>
      </c>
      <c r="C6850" s="1">
        <v>623.36</v>
      </c>
      <c r="D6850">
        <v>28072025</v>
      </c>
      <c r="E6850">
        <v>4520</v>
      </c>
      <c r="F6850" t="s">
        <v>117</v>
      </c>
      <c r="G6850">
        <v>5501</v>
      </c>
      <c r="H6850" t="str">
        <f>IF(COUNTIF(Aktiva_företag[FO-nummer],ostolaskut_2025[[#This Row],[Toimittajan Y-tunnus]])&gt;0, "JA", "NEJ")</f>
        <v>NEJ</v>
      </c>
    </row>
    <row r="6851" spans="1:8" x14ac:dyDescent="0.35">
      <c r="A6851" t="s">
        <v>115</v>
      </c>
      <c r="B6851" t="s">
        <v>116</v>
      </c>
      <c r="C6851" s="1">
        <v>122.89</v>
      </c>
      <c r="D6851">
        <v>28072025</v>
      </c>
      <c r="E6851">
        <v>4600</v>
      </c>
      <c r="F6851" t="s">
        <v>120</v>
      </c>
      <c r="G6851">
        <v>5501</v>
      </c>
      <c r="H6851" t="str">
        <f>IF(COUNTIF(Aktiva_företag[FO-nummer],ostolaskut_2025[[#This Row],[Toimittajan Y-tunnus]])&gt;0, "JA", "NEJ")</f>
        <v>NEJ</v>
      </c>
    </row>
    <row r="6852" spans="1:8" x14ac:dyDescent="0.35">
      <c r="A6852" t="s">
        <v>115</v>
      </c>
      <c r="B6852" t="s">
        <v>116</v>
      </c>
      <c r="C6852" s="1">
        <v>-29.9</v>
      </c>
      <c r="D6852">
        <v>28072025</v>
      </c>
      <c r="E6852">
        <v>4520</v>
      </c>
      <c r="F6852" t="s">
        <v>117</v>
      </c>
      <c r="G6852">
        <v>5501</v>
      </c>
      <c r="H6852" t="str">
        <f>IF(COUNTIF(Aktiva_företag[FO-nummer],ostolaskut_2025[[#This Row],[Toimittajan Y-tunnus]])&gt;0, "JA", "NEJ")</f>
        <v>NEJ</v>
      </c>
    </row>
    <row r="6853" spans="1:8" x14ac:dyDescent="0.35">
      <c r="A6853" t="s">
        <v>115</v>
      </c>
      <c r="B6853" t="s">
        <v>116</v>
      </c>
      <c r="C6853" s="1">
        <v>165.78</v>
      </c>
      <c r="D6853">
        <v>31072025</v>
      </c>
      <c r="E6853">
        <v>4520</v>
      </c>
      <c r="F6853" t="s">
        <v>117</v>
      </c>
      <c r="G6853">
        <v>5501</v>
      </c>
      <c r="H6853" t="str">
        <f>IF(COUNTIF(Aktiva_företag[FO-nummer],ostolaskut_2025[[#This Row],[Toimittajan Y-tunnus]])&gt;0, "JA", "NEJ")</f>
        <v>NEJ</v>
      </c>
    </row>
    <row r="6854" spans="1:8" x14ac:dyDescent="0.35">
      <c r="A6854" t="s">
        <v>115</v>
      </c>
      <c r="B6854" t="s">
        <v>116</v>
      </c>
      <c r="C6854" s="1">
        <v>22.4</v>
      </c>
      <c r="D6854">
        <v>31072025</v>
      </c>
      <c r="E6854">
        <v>4520</v>
      </c>
      <c r="F6854" t="s">
        <v>117</v>
      </c>
      <c r="G6854">
        <v>5501</v>
      </c>
      <c r="H6854" t="str">
        <f>IF(COUNTIF(Aktiva_företag[FO-nummer],ostolaskut_2025[[#This Row],[Toimittajan Y-tunnus]])&gt;0, "JA", "NEJ")</f>
        <v>NEJ</v>
      </c>
    </row>
    <row r="6855" spans="1:8" x14ac:dyDescent="0.35">
      <c r="A6855" t="s">
        <v>115</v>
      </c>
      <c r="B6855" t="s">
        <v>116</v>
      </c>
      <c r="C6855" s="1">
        <v>392.87</v>
      </c>
      <c r="D6855">
        <v>4082025</v>
      </c>
      <c r="E6855">
        <v>4520</v>
      </c>
      <c r="F6855" t="s">
        <v>117</v>
      </c>
      <c r="G6855">
        <v>5501</v>
      </c>
      <c r="H6855" t="str">
        <f>IF(COUNTIF(Aktiva_företag[FO-nummer],ostolaskut_2025[[#This Row],[Toimittajan Y-tunnus]])&gt;0, "JA", "NEJ")</f>
        <v>NEJ</v>
      </c>
    </row>
    <row r="6856" spans="1:8" x14ac:dyDescent="0.35">
      <c r="A6856" t="s">
        <v>115</v>
      </c>
      <c r="B6856" t="s">
        <v>116</v>
      </c>
      <c r="C6856" s="1">
        <v>10</v>
      </c>
      <c r="D6856">
        <v>4082025</v>
      </c>
      <c r="E6856">
        <v>4600</v>
      </c>
      <c r="F6856" t="s">
        <v>120</v>
      </c>
      <c r="G6856">
        <v>5501</v>
      </c>
      <c r="H6856" t="str">
        <f>IF(COUNTIF(Aktiva_företag[FO-nummer],ostolaskut_2025[[#This Row],[Toimittajan Y-tunnus]])&gt;0, "JA", "NEJ")</f>
        <v>NEJ</v>
      </c>
    </row>
    <row r="6857" spans="1:8" x14ac:dyDescent="0.35">
      <c r="A6857" t="s">
        <v>115</v>
      </c>
      <c r="B6857" t="s">
        <v>116</v>
      </c>
      <c r="C6857" s="1">
        <v>222.44</v>
      </c>
      <c r="D6857">
        <v>4082025</v>
      </c>
      <c r="E6857">
        <v>4520</v>
      </c>
      <c r="F6857" t="s">
        <v>117</v>
      </c>
      <c r="G6857">
        <v>5501</v>
      </c>
      <c r="H6857" t="str">
        <f>IF(COUNTIF(Aktiva_företag[FO-nummer],ostolaskut_2025[[#This Row],[Toimittajan Y-tunnus]])&gt;0, "JA", "NEJ")</f>
        <v>NEJ</v>
      </c>
    </row>
    <row r="6858" spans="1:8" x14ac:dyDescent="0.35">
      <c r="A6858" t="s">
        <v>115</v>
      </c>
      <c r="B6858" t="s">
        <v>116</v>
      </c>
      <c r="C6858" s="1">
        <v>10</v>
      </c>
      <c r="D6858">
        <v>4082025</v>
      </c>
      <c r="E6858">
        <v>4520</v>
      </c>
      <c r="F6858" t="s">
        <v>117</v>
      </c>
      <c r="G6858">
        <v>5501</v>
      </c>
      <c r="H6858" t="str">
        <f>IF(COUNTIF(Aktiva_företag[FO-nummer],ostolaskut_2025[[#This Row],[Toimittajan Y-tunnus]])&gt;0, "JA", "NEJ")</f>
        <v>NEJ</v>
      </c>
    </row>
    <row r="6859" spans="1:8" x14ac:dyDescent="0.35">
      <c r="A6859" t="s">
        <v>115</v>
      </c>
      <c r="B6859" t="s">
        <v>116</v>
      </c>
      <c r="C6859" s="1">
        <v>856.17</v>
      </c>
      <c r="D6859">
        <v>4082025</v>
      </c>
      <c r="E6859">
        <v>4520</v>
      </c>
      <c r="F6859" t="s">
        <v>117</v>
      </c>
      <c r="G6859">
        <v>5501</v>
      </c>
      <c r="H6859" t="str">
        <f>IF(COUNTIF(Aktiva_företag[FO-nummer],ostolaskut_2025[[#This Row],[Toimittajan Y-tunnus]])&gt;0, "JA", "NEJ")</f>
        <v>NEJ</v>
      </c>
    </row>
    <row r="6860" spans="1:8" x14ac:dyDescent="0.35">
      <c r="A6860" t="s">
        <v>115</v>
      </c>
      <c r="B6860" t="s">
        <v>116</v>
      </c>
      <c r="C6860" s="1">
        <v>53.22</v>
      </c>
      <c r="D6860">
        <v>4082025</v>
      </c>
      <c r="E6860">
        <v>4600</v>
      </c>
      <c r="F6860" t="s">
        <v>120</v>
      </c>
      <c r="G6860">
        <v>5501</v>
      </c>
      <c r="H6860" t="str">
        <f>IF(COUNTIF(Aktiva_företag[FO-nummer],ostolaskut_2025[[#This Row],[Toimittajan Y-tunnus]])&gt;0, "JA", "NEJ")</f>
        <v>NEJ</v>
      </c>
    </row>
    <row r="6861" spans="1:8" x14ac:dyDescent="0.35">
      <c r="A6861" t="s">
        <v>115</v>
      </c>
      <c r="B6861" t="s">
        <v>116</v>
      </c>
      <c r="C6861" s="1">
        <v>155.34</v>
      </c>
      <c r="D6861">
        <v>11082025</v>
      </c>
      <c r="E6861">
        <v>4501</v>
      </c>
      <c r="F6861" t="s">
        <v>214</v>
      </c>
      <c r="G6861">
        <v>3051</v>
      </c>
      <c r="H6861" t="str">
        <f>IF(COUNTIF(Aktiva_företag[FO-nummer],ostolaskut_2025[[#This Row],[Toimittajan Y-tunnus]])&gt;0, "JA", "NEJ")</f>
        <v>NEJ</v>
      </c>
    </row>
    <row r="6862" spans="1:8" x14ac:dyDescent="0.35">
      <c r="A6862" t="s">
        <v>115</v>
      </c>
      <c r="B6862" t="s">
        <v>116</v>
      </c>
      <c r="C6862" s="1">
        <v>20</v>
      </c>
      <c r="D6862">
        <v>11082025</v>
      </c>
      <c r="E6862">
        <v>4600</v>
      </c>
      <c r="F6862" t="s">
        <v>120</v>
      </c>
      <c r="G6862">
        <v>5501</v>
      </c>
      <c r="H6862" t="str">
        <f>IF(COUNTIF(Aktiva_företag[FO-nummer],ostolaskut_2025[[#This Row],[Toimittajan Y-tunnus]])&gt;0, "JA", "NEJ")</f>
        <v>NEJ</v>
      </c>
    </row>
    <row r="6863" spans="1:8" x14ac:dyDescent="0.35">
      <c r="A6863" t="s">
        <v>115</v>
      </c>
      <c r="B6863" t="s">
        <v>116</v>
      </c>
      <c r="C6863" s="1">
        <v>1545.72</v>
      </c>
      <c r="D6863">
        <v>11082025</v>
      </c>
      <c r="E6863">
        <v>4520</v>
      </c>
      <c r="F6863" t="s">
        <v>117</v>
      </c>
      <c r="G6863">
        <v>5501</v>
      </c>
      <c r="H6863" t="str">
        <f>IF(COUNTIF(Aktiva_företag[FO-nummer],ostolaskut_2025[[#This Row],[Toimittajan Y-tunnus]])&gt;0, "JA", "NEJ")</f>
        <v>NEJ</v>
      </c>
    </row>
    <row r="6864" spans="1:8" x14ac:dyDescent="0.35">
      <c r="A6864" t="s">
        <v>115</v>
      </c>
      <c r="B6864" t="s">
        <v>116</v>
      </c>
      <c r="C6864" s="1">
        <v>2264.21</v>
      </c>
      <c r="D6864">
        <v>11082025</v>
      </c>
      <c r="E6864">
        <v>4520</v>
      </c>
      <c r="F6864" t="s">
        <v>117</v>
      </c>
      <c r="G6864">
        <v>5501</v>
      </c>
      <c r="H6864" t="str">
        <f>IF(COUNTIF(Aktiva_företag[FO-nummer],ostolaskut_2025[[#This Row],[Toimittajan Y-tunnus]])&gt;0, "JA", "NEJ")</f>
        <v>NEJ</v>
      </c>
    </row>
    <row r="6865" spans="1:8" x14ac:dyDescent="0.35">
      <c r="A6865" t="s">
        <v>115</v>
      </c>
      <c r="B6865" t="s">
        <v>116</v>
      </c>
      <c r="C6865" s="1">
        <v>64.489999999999995</v>
      </c>
      <c r="D6865">
        <v>11082025</v>
      </c>
      <c r="E6865">
        <v>4600</v>
      </c>
      <c r="F6865" t="s">
        <v>120</v>
      </c>
      <c r="G6865">
        <v>5501</v>
      </c>
      <c r="H6865" t="str">
        <f>IF(COUNTIF(Aktiva_företag[FO-nummer],ostolaskut_2025[[#This Row],[Toimittajan Y-tunnus]])&gt;0, "JA", "NEJ")</f>
        <v>NEJ</v>
      </c>
    </row>
    <row r="6866" spans="1:8" x14ac:dyDescent="0.35">
      <c r="A6866" t="s">
        <v>115</v>
      </c>
      <c r="B6866" t="s">
        <v>116</v>
      </c>
      <c r="C6866" s="1">
        <v>662.39</v>
      </c>
      <c r="D6866">
        <v>11082025</v>
      </c>
      <c r="E6866">
        <v>4520</v>
      </c>
      <c r="F6866" t="s">
        <v>117</v>
      </c>
      <c r="G6866">
        <v>5501</v>
      </c>
      <c r="H6866" t="str">
        <f>IF(COUNTIF(Aktiva_företag[FO-nummer],ostolaskut_2025[[#This Row],[Toimittajan Y-tunnus]])&gt;0, "JA", "NEJ")</f>
        <v>NEJ</v>
      </c>
    </row>
    <row r="6867" spans="1:8" x14ac:dyDescent="0.35">
      <c r="A6867" t="s">
        <v>115</v>
      </c>
      <c r="B6867" t="s">
        <v>116</v>
      </c>
      <c r="C6867" s="1">
        <v>10</v>
      </c>
      <c r="D6867">
        <v>11082025</v>
      </c>
      <c r="E6867">
        <v>4520</v>
      </c>
      <c r="F6867" t="s">
        <v>117</v>
      </c>
      <c r="G6867">
        <v>5501</v>
      </c>
      <c r="H6867" t="str">
        <f>IF(COUNTIF(Aktiva_företag[FO-nummer],ostolaskut_2025[[#This Row],[Toimittajan Y-tunnus]])&gt;0, "JA", "NEJ")</f>
        <v>NEJ</v>
      </c>
    </row>
    <row r="6868" spans="1:8" x14ac:dyDescent="0.35">
      <c r="A6868" t="s">
        <v>115</v>
      </c>
      <c r="B6868" t="s">
        <v>116</v>
      </c>
      <c r="C6868" s="1">
        <v>629.23</v>
      </c>
      <c r="D6868">
        <v>11082025</v>
      </c>
      <c r="E6868">
        <v>4520</v>
      </c>
      <c r="F6868" t="s">
        <v>117</v>
      </c>
      <c r="G6868">
        <v>5501</v>
      </c>
      <c r="H6868" t="str">
        <f>IF(COUNTIF(Aktiva_företag[FO-nummer],ostolaskut_2025[[#This Row],[Toimittajan Y-tunnus]])&gt;0, "JA", "NEJ")</f>
        <v>NEJ</v>
      </c>
    </row>
    <row r="6869" spans="1:8" x14ac:dyDescent="0.35">
      <c r="A6869" t="s">
        <v>115</v>
      </c>
      <c r="B6869" t="s">
        <v>116</v>
      </c>
      <c r="C6869" s="1">
        <v>10</v>
      </c>
      <c r="D6869">
        <v>11082025</v>
      </c>
      <c r="E6869">
        <v>4600</v>
      </c>
      <c r="F6869" t="s">
        <v>120</v>
      </c>
      <c r="G6869">
        <v>5501</v>
      </c>
      <c r="H6869" t="str">
        <f>IF(COUNTIF(Aktiva_företag[FO-nummer],ostolaskut_2025[[#This Row],[Toimittajan Y-tunnus]])&gt;0, "JA", "NEJ")</f>
        <v>NEJ</v>
      </c>
    </row>
    <row r="6870" spans="1:8" x14ac:dyDescent="0.35">
      <c r="A6870" t="s">
        <v>115</v>
      </c>
      <c r="B6870" t="s">
        <v>116</v>
      </c>
      <c r="C6870" s="1">
        <v>1677.87</v>
      </c>
      <c r="D6870">
        <v>11082025</v>
      </c>
      <c r="E6870">
        <v>4520</v>
      </c>
      <c r="F6870" t="s">
        <v>117</v>
      </c>
      <c r="G6870">
        <v>5501</v>
      </c>
      <c r="H6870" t="str">
        <f>IF(COUNTIF(Aktiva_företag[FO-nummer],ostolaskut_2025[[#This Row],[Toimittajan Y-tunnus]])&gt;0, "JA", "NEJ")</f>
        <v>NEJ</v>
      </c>
    </row>
    <row r="6871" spans="1:8" x14ac:dyDescent="0.35">
      <c r="A6871" t="s">
        <v>115</v>
      </c>
      <c r="B6871" t="s">
        <v>116</v>
      </c>
      <c r="C6871" s="1">
        <v>577.48</v>
      </c>
      <c r="D6871">
        <v>18082025</v>
      </c>
      <c r="E6871">
        <v>4520</v>
      </c>
      <c r="F6871" t="s">
        <v>117</v>
      </c>
      <c r="G6871">
        <v>5501</v>
      </c>
      <c r="H6871" t="str">
        <f>IF(COUNTIF(Aktiva_företag[FO-nummer],ostolaskut_2025[[#This Row],[Toimittajan Y-tunnus]])&gt;0, "JA", "NEJ")</f>
        <v>NEJ</v>
      </c>
    </row>
    <row r="6872" spans="1:8" x14ac:dyDescent="0.35">
      <c r="A6872" t="s">
        <v>115</v>
      </c>
      <c r="B6872" t="s">
        <v>116</v>
      </c>
      <c r="C6872" s="1">
        <v>43.31</v>
      </c>
      <c r="D6872">
        <v>18082025</v>
      </c>
      <c r="E6872">
        <v>4600</v>
      </c>
      <c r="F6872" t="s">
        <v>120</v>
      </c>
      <c r="G6872">
        <v>5501</v>
      </c>
      <c r="H6872" t="str">
        <f>IF(COUNTIF(Aktiva_företag[FO-nummer],ostolaskut_2025[[#This Row],[Toimittajan Y-tunnus]])&gt;0, "JA", "NEJ")</f>
        <v>NEJ</v>
      </c>
    </row>
    <row r="6873" spans="1:8" x14ac:dyDescent="0.35">
      <c r="A6873" t="s">
        <v>115</v>
      </c>
      <c r="B6873" t="s">
        <v>116</v>
      </c>
      <c r="C6873" s="1">
        <v>20</v>
      </c>
      <c r="D6873">
        <v>18082025</v>
      </c>
      <c r="E6873">
        <v>4600</v>
      </c>
      <c r="F6873" t="s">
        <v>120</v>
      </c>
      <c r="G6873">
        <v>5501</v>
      </c>
      <c r="H6873" t="str">
        <f>IF(COUNTIF(Aktiva_företag[FO-nummer],ostolaskut_2025[[#This Row],[Toimittajan Y-tunnus]])&gt;0, "JA", "NEJ")</f>
        <v>NEJ</v>
      </c>
    </row>
    <row r="6874" spans="1:8" x14ac:dyDescent="0.35">
      <c r="A6874" t="s">
        <v>115</v>
      </c>
      <c r="B6874" t="s">
        <v>116</v>
      </c>
      <c r="C6874" s="1">
        <v>1477.04</v>
      </c>
      <c r="D6874">
        <v>18082025</v>
      </c>
      <c r="E6874">
        <v>4520</v>
      </c>
      <c r="F6874" t="s">
        <v>117</v>
      </c>
      <c r="G6874">
        <v>5501</v>
      </c>
      <c r="H6874" t="str">
        <f>IF(COUNTIF(Aktiva_företag[FO-nummer],ostolaskut_2025[[#This Row],[Toimittajan Y-tunnus]])&gt;0, "JA", "NEJ")</f>
        <v>NEJ</v>
      </c>
    </row>
    <row r="6875" spans="1:8" x14ac:dyDescent="0.35">
      <c r="A6875" t="s">
        <v>115</v>
      </c>
      <c r="B6875" t="s">
        <v>116</v>
      </c>
      <c r="C6875" s="1">
        <v>460.13</v>
      </c>
      <c r="D6875">
        <v>18082025</v>
      </c>
      <c r="E6875">
        <v>4520</v>
      </c>
      <c r="F6875" t="s">
        <v>117</v>
      </c>
      <c r="G6875">
        <v>5501</v>
      </c>
      <c r="H6875" t="str">
        <f>IF(COUNTIF(Aktiva_företag[FO-nummer],ostolaskut_2025[[#This Row],[Toimittajan Y-tunnus]])&gt;0, "JA", "NEJ")</f>
        <v>NEJ</v>
      </c>
    </row>
    <row r="6876" spans="1:8" x14ac:dyDescent="0.35">
      <c r="A6876" t="s">
        <v>115</v>
      </c>
      <c r="B6876" t="s">
        <v>116</v>
      </c>
      <c r="C6876" s="1">
        <v>2537.38</v>
      </c>
      <c r="D6876">
        <v>18082025</v>
      </c>
      <c r="E6876">
        <v>4520</v>
      </c>
      <c r="F6876" t="s">
        <v>117</v>
      </c>
      <c r="G6876">
        <v>5501</v>
      </c>
      <c r="H6876" t="str">
        <f>IF(COUNTIF(Aktiva_företag[FO-nummer],ostolaskut_2025[[#This Row],[Toimittajan Y-tunnus]])&gt;0, "JA", "NEJ")</f>
        <v>NEJ</v>
      </c>
    </row>
    <row r="6877" spans="1:8" x14ac:dyDescent="0.35">
      <c r="A6877" t="s">
        <v>115</v>
      </c>
      <c r="B6877" t="s">
        <v>116</v>
      </c>
      <c r="C6877" s="1">
        <v>56.57</v>
      </c>
      <c r="D6877">
        <v>18082025</v>
      </c>
      <c r="E6877">
        <v>4600</v>
      </c>
      <c r="F6877" t="s">
        <v>120</v>
      </c>
      <c r="G6877">
        <v>5501</v>
      </c>
      <c r="H6877" t="str">
        <f>IF(COUNTIF(Aktiva_företag[FO-nummer],ostolaskut_2025[[#This Row],[Toimittajan Y-tunnus]])&gt;0, "JA", "NEJ")</f>
        <v>NEJ</v>
      </c>
    </row>
    <row r="6878" spans="1:8" x14ac:dyDescent="0.35">
      <c r="A6878" t="s">
        <v>115</v>
      </c>
      <c r="B6878" t="s">
        <v>116</v>
      </c>
      <c r="C6878" s="1">
        <v>2224.17</v>
      </c>
      <c r="D6878">
        <v>18082025</v>
      </c>
      <c r="E6878">
        <v>4520</v>
      </c>
      <c r="F6878" t="s">
        <v>117</v>
      </c>
      <c r="G6878">
        <v>5501</v>
      </c>
      <c r="H6878" t="str">
        <f>IF(COUNTIF(Aktiva_företag[FO-nummer],ostolaskut_2025[[#This Row],[Toimittajan Y-tunnus]])&gt;0, "JA", "NEJ")</f>
        <v>NEJ</v>
      </c>
    </row>
    <row r="6879" spans="1:8" x14ac:dyDescent="0.35">
      <c r="A6879" t="s">
        <v>115</v>
      </c>
      <c r="B6879" t="s">
        <v>116</v>
      </c>
      <c r="C6879" s="1">
        <v>187.94</v>
      </c>
      <c r="D6879">
        <v>18082025</v>
      </c>
      <c r="E6879">
        <v>4600</v>
      </c>
      <c r="F6879" t="s">
        <v>120</v>
      </c>
      <c r="G6879">
        <v>5501</v>
      </c>
      <c r="H6879" t="str">
        <f>IF(COUNTIF(Aktiva_företag[FO-nummer],ostolaskut_2025[[#This Row],[Toimittajan Y-tunnus]])&gt;0, "JA", "NEJ")</f>
        <v>NEJ</v>
      </c>
    </row>
    <row r="6880" spans="1:8" x14ac:dyDescent="0.35">
      <c r="A6880" t="s">
        <v>115</v>
      </c>
      <c r="B6880" t="s">
        <v>116</v>
      </c>
      <c r="C6880" s="1">
        <v>676.21</v>
      </c>
      <c r="D6880">
        <v>25082025</v>
      </c>
      <c r="E6880">
        <v>4520</v>
      </c>
      <c r="F6880" t="s">
        <v>117</v>
      </c>
      <c r="G6880">
        <v>5501</v>
      </c>
      <c r="H6880" t="str">
        <f>IF(COUNTIF(Aktiva_företag[FO-nummer],ostolaskut_2025[[#This Row],[Toimittajan Y-tunnus]])&gt;0, "JA", "NEJ")</f>
        <v>NEJ</v>
      </c>
    </row>
    <row r="6881" spans="1:8" x14ac:dyDescent="0.35">
      <c r="A6881" t="s">
        <v>115</v>
      </c>
      <c r="B6881" t="s">
        <v>116</v>
      </c>
      <c r="C6881" s="1">
        <v>1.91</v>
      </c>
      <c r="D6881">
        <v>25082025</v>
      </c>
      <c r="E6881">
        <v>4600</v>
      </c>
      <c r="F6881" t="s">
        <v>120</v>
      </c>
      <c r="G6881">
        <v>5501</v>
      </c>
      <c r="H6881" t="str">
        <f>IF(COUNTIF(Aktiva_företag[FO-nummer],ostolaskut_2025[[#This Row],[Toimittajan Y-tunnus]])&gt;0, "JA", "NEJ")</f>
        <v>NEJ</v>
      </c>
    </row>
    <row r="6882" spans="1:8" x14ac:dyDescent="0.35">
      <c r="A6882" t="s">
        <v>115</v>
      </c>
      <c r="B6882" t="s">
        <v>116</v>
      </c>
      <c r="C6882" s="1">
        <v>2660.93</v>
      </c>
      <c r="D6882">
        <v>25082025</v>
      </c>
      <c r="E6882">
        <v>4520</v>
      </c>
      <c r="F6882" t="s">
        <v>117</v>
      </c>
      <c r="G6882">
        <v>5501</v>
      </c>
      <c r="H6882" t="str">
        <f>IF(COUNTIF(Aktiva_företag[FO-nummer],ostolaskut_2025[[#This Row],[Toimittajan Y-tunnus]])&gt;0, "JA", "NEJ")</f>
        <v>NEJ</v>
      </c>
    </row>
    <row r="6883" spans="1:8" x14ac:dyDescent="0.35">
      <c r="A6883" t="s">
        <v>115</v>
      </c>
      <c r="B6883" t="s">
        <v>116</v>
      </c>
      <c r="C6883" s="1">
        <v>150.43</v>
      </c>
      <c r="D6883">
        <v>25082025</v>
      </c>
      <c r="E6883">
        <v>4600</v>
      </c>
      <c r="F6883" t="s">
        <v>120</v>
      </c>
      <c r="G6883">
        <v>5501</v>
      </c>
      <c r="H6883" t="str">
        <f>IF(COUNTIF(Aktiva_företag[FO-nummer],ostolaskut_2025[[#This Row],[Toimittajan Y-tunnus]])&gt;0, "JA", "NEJ")</f>
        <v>NEJ</v>
      </c>
    </row>
    <row r="6884" spans="1:8" x14ac:dyDescent="0.35">
      <c r="A6884" t="s">
        <v>115</v>
      </c>
      <c r="B6884" t="s">
        <v>116</v>
      </c>
      <c r="C6884" s="1">
        <v>79.37</v>
      </c>
      <c r="D6884">
        <v>25082025</v>
      </c>
      <c r="E6884">
        <v>4600</v>
      </c>
      <c r="F6884" t="s">
        <v>120</v>
      </c>
      <c r="G6884">
        <v>5501</v>
      </c>
      <c r="H6884" t="str">
        <f>IF(COUNTIF(Aktiva_företag[FO-nummer],ostolaskut_2025[[#This Row],[Toimittajan Y-tunnus]])&gt;0, "JA", "NEJ")</f>
        <v>NEJ</v>
      </c>
    </row>
    <row r="6885" spans="1:8" x14ac:dyDescent="0.35">
      <c r="A6885" t="s">
        <v>115</v>
      </c>
      <c r="B6885" t="s">
        <v>116</v>
      </c>
      <c r="C6885" s="1">
        <v>2357.6999999999998</v>
      </c>
      <c r="D6885">
        <v>25082025</v>
      </c>
      <c r="E6885">
        <v>4520</v>
      </c>
      <c r="F6885" t="s">
        <v>117</v>
      </c>
      <c r="G6885">
        <v>5501</v>
      </c>
      <c r="H6885" t="str">
        <f>IF(COUNTIF(Aktiva_företag[FO-nummer],ostolaskut_2025[[#This Row],[Toimittajan Y-tunnus]])&gt;0, "JA", "NEJ")</f>
        <v>NEJ</v>
      </c>
    </row>
    <row r="6886" spans="1:8" x14ac:dyDescent="0.35">
      <c r="A6886" t="s">
        <v>115</v>
      </c>
      <c r="B6886" t="s">
        <v>116</v>
      </c>
      <c r="C6886" s="1">
        <v>24.67</v>
      </c>
      <c r="D6886">
        <v>25082025</v>
      </c>
      <c r="E6886">
        <v>4600</v>
      </c>
      <c r="F6886" t="s">
        <v>120</v>
      </c>
      <c r="G6886">
        <v>5501</v>
      </c>
      <c r="H6886" t="str">
        <f>IF(COUNTIF(Aktiva_företag[FO-nummer],ostolaskut_2025[[#This Row],[Toimittajan Y-tunnus]])&gt;0, "JA", "NEJ")</f>
        <v>NEJ</v>
      </c>
    </row>
    <row r="6887" spans="1:8" x14ac:dyDescent="0.35">
      <c r="A6887" t="s">
        <v>115</v>
      </c>
      <c r="B6887" t="s">
        <v>116</v>
      </c>
      <c r="C6887" s="1">
        <v>521.85</v>
      </c>
      <c r="D6887">
        <v>25082025</v>
      </c>
      <c r="E6887">
        <v>4520</v>
      </c>
      <c r="F6887" t="s">
        <v>117</v>
      </c>
      <c r="G6887">
        <v>5501</v>
      </c>
      <c r="H6887" t="str">
        <f>IF(COUNTIF(Aktiva_företag[FO-nummer],ostolaskut_2025[[#This Row],[Toimittajan Y-tunnus]])&gt;0, "JA", "NEJ")</f>
        <v>NEJ</v>
      </c>
    </row>
    <row r="6888" spans="1:8" x14ac:dyDescent="0.35">
      <c r="A6888" t="s">
        <v>115</v>
      </c>
      <c r="B6888" t="s">
        <v>116</v>
      </c>
      <c r="C6888" s="1">
        <v>-10</v>
      </c>
      <c r="D6888">
        <v>25082025</v>
      </c>
      <c r="E6888">
        <v>4520</v>
      </c>
      <c r="F6888" t="s">
        <v>117</v>
      </c>
      <c r="G6888">
        <v>5501</v>
      </c>
      <c r="H6888" t="str">
        <f>IF(COUNTIF(Aktiva_företag[FO-nummer],ostolaskut_2025[[#This Row],[Toimittajan Y-tunnus]])&gt;0, "JA", "NEJ")</f>
        <v>NEJ</v>
      </c>
    </row>
    <row r="6889" spans="1:8" x14ac:dyDescent="0.35">
      <c r="A6889" t="s">
        <v>115</v>
      </c>
      <c r="B6889" t="s">
        <v>116</v>
      </c>
      <c r="C6889" s="1">
        <v>2.19</v>
      </c>
      <c r="D6889">
        <v>25082025</v>
      </c>
      <c r="E6889">
        <v>4600</v>
      </c>
      <c r="F6889" t="s">
        <v>120</v>
      </c>
      <c r="G6889">
        <v>5501</v>
      </c>
      <c r="H6889" t="str">
        <f>IF(COUNTIF(Aktiva_företag[FO-nummer],ostolaskut_2025[[#This Row],[Toimittajan Y-tunnus]])&gt;0, "JA", "NEJ")</f>
        <v>NEJ</v>
      </c>
    </row>
    <row r="6890" spans="1:8" x14ac:dyDescent="0.35">
      <c r="A6890" t="s">
        <v>115</v>
      </c>
      <c r="B6890" t="s">
        <v>116</v>
      </c>
      <c r="C6890" s="1">
        <v>154.11000000000001</v>
      </c>
      <c r="D6890">
        <v>25082025</v>
      </c>
      <c r="E6890">
        <v>4550</v>
      </c>
      <c r="F6890" t="s">
        <v>209</v>
      </c>
      <c r="G6890">
        <v>5501</v>
      </c>
      <c r="H6890" t="str">
        <f>IF(COUNTIF(Aktiva_företag[FO-nummer],ostolaskut_2025[[#This Row],[Toimittajan Y-tunnus]])&gt;0, "JA", "NEJ")</f>
        <v>NEJ</v>
      </c>
    </row>
    <row r="6891" spans="1:8" x14ac:dyDescent="0.35">
      <c r="A6891" t="s">
        <v>115</v>
      </c>
      <c r="B6891" t="s">
        <v>116</v>
      </c>
      <c r="C6891" s="1">
        <v>1418.25</v>
      </c>
      <c r="D6891">
        <v>25082025</v>
      </c>
      <c r="E6891">
        <v>4520</v>
      </c>
      <c r="F6891" t="s">
        <v>117</v>
      </c>
      <c r="G6891">
        <v>5501</v>
      </c>
      <c r="H6891" t="str">
        <f>IF(COUNTIF(Aktiva_företag[FO-nummer],ostolaskut_2025[[#This Row],[Toimittajan Y-tunnus]])&gt;0, "JA", "NEJ")</f>
        <v>NEJ</v>
      </c>
    </row>
    <row r="6892" spans="1:8" x14ac:dyDescent="0.35">
      <c r="A6892" t="s">
        <v>115</v>
      </c>
      <c r="B6892" t="s">
        <v>116</v>
      </c>
      <c r="C6892" s="1">
        <v>156.94999999999999</v>
      </c>
      <c r="D6892">
        <v>25082025</v>
      </c>
      <c r="E6892">
        <v>4520</v>
      </c>
      <c r="F6892" t="s">
        <v>117</v>
      </c>
      <c r="G6892">
        <v>3051</v>
      </c>
      <c r="H6892" t="str">
        <f>IF(COUNTIF(Aktiva_företag[FO-nummer],ostolaskut_2025[[#This Row],[Toimittajan Y-tunnus]])&gt;0, "JA", "NEJ")</f>
        <v>NEJ</v>
      </c>
    </row>
    <row r="6893" spans="1:8" x14ac:dyDescent="0.35">
      <c r="A6893" t="s">
        <v>115</v>
      </c>
      <c r="B6893" t="s">
        <v>116</v>
      </c>
      <c r="C6893" s="1">
        <v>128.35</v>
      </c>
      <c r="D6893">
        <v>25082025</v>
      </c>
      <c r="E6893">
        <v>4600</v>
      </c>
      <c r="F6893" t="s">
        <v>120</v>
      </c>
      <c r="G6893">
        <v>3051</v>
      </c>
      <c r="H6893" t="str">
        <f>IF(COUNTIF(Aktiva_företag[FO-nummer],ostolaskut_2025[[#This Row],[Toimittajan Y-tunnus]])&gt;0, "JA", "NEJ")</f>
        <v>NEJ</v>
      </c>
    </row>
    <row r="6894" spans="1:8" x14ac:dyDescent="0.35">
      <c r="A6894" t="s">
        <v>115</v>
      </c>
      <c r="B6894" t="s">
        <v>116</v>
      </c>
      <c r="C6894" s="1">
        <v>88.28</v>
      </c>
      <c r="D6894">
        <v>25082025</v>
      </c>
      <c r="E6894">
        <v>4520</v>
      </c>
      <c r="F6894" t="s">
        <v>117</v>
      </c>
      <c r="G6894">
        <v>3051</v>
      </c>
      <c r="H6894" t="str">
        <f>IF(COUNTIF(Aktiva_företag[FO-nummer],ostolaskut_2025[[#This Row],[Toimittajan Y-tunnus]])&gt;0, "JA", "NEJ")</f>
        <v>NEJ</v>
      </c>
    </row>
    <row r="6895" spans="1:8" x14ac:dyDescent="0.35">
      <c r="A6895" t="s">
        <v>115</v>
      </c>
      <c r="B6895" t="s">
        <v>116</v>
      </c>
      <c r="C6895" s="1">
        <v>72.19</v>
      </c>
      <c r="D6895">
        <v>25082025</v>
      </c>
      <c r="E6895">
        <v>4600</v>
      </c>
      <c r="F6895" t="s">
        <v>120</v>
      </c>
      <c r="G6895">
        <v>3051</v>
      </c>
      <c r="H6895" t="str">
        <f>IF(COUNTIF(Aktiva_företag[FO-nummer],ostolaskut_2025[[#This Row],[Toimittajan Y-tunnus]])&gt;0, "JA", "NEJ")</f>
        <v>NEJ</v>
      </c>
    </row>
    <row r="6896" spans="1:8" x14ac:dyDescent="0.35">
      <c r="A6896" t="s">
        <v>115</v>
      </c>
      <c r="B6896" t="s">
        <v>116</v>
      </c>
      <c r="C6896" s="1">
        <v>39.78</v>
      </c>
      <c r="D6896">
        <v>31082025</v>
      </c>
      <c r="E6896">
        <v>4550</v>
      </c>
      <c r="F6896" t="s">
        <v>209</v>
      </c>
      <c r="G6896">
        <v>5501</v>
      </c>
      <c r="H6896" t="str">
        <f>IF(COUNTIF(Aktiva_företag[FO-nummer],ostolaskut_2025[[#This Row],[Toimittajan Y-tunnus]])&gt;0, "JA", "NEJ")</f>
        <v>NEJ</v>
      </c>
    </row>
    <row r="6897" spans="1:8" x14ac:dyDescent="0.35">
      <c r="A6897" t="s">
        <v>115</v>
      </c>
      <c r="B6897" t="s">
        <v>116</v>
      </c>
      <c r="C6897" s="1">
        <v>677.94</v>
      </c>
      <c r="D6897">
        <v>31082025</v>
      </c>
      <c r="E6897">
        <v>4520</v>
      </c>
      <c r="F6897" t="s">
        <v>117</v>
      </c>
      <c r="G6897">
        <v>5501</v>
      </c>
      <c r="H6897" t="str">
        <f>IF(COUNTIF(Aktiva_företag[FO-nummer],ostolaskut_2025[[#This Row],[Toimittajan Y-tunnus]])&gt;0, "JA", "NEJ")</f>
        <v>NEJ</v>
      </c>
    </row>
    <row r="6898" spans="1:8" x14ac:dyDescent="0.35">
      <c r="A6898" t="s">
        <v>115</v>
      </c>
      <c r="B6898" t="s">
        <v>116</v>
      </c>
      <c r="C6898" s="1">
        <v>327.74</v>
      </c>
      <c r="D6898">
        <v>31082025</v>
      </c>
      <c r="E6898">
        <v>4520</v>
      </c>
      <c r="F6898" t="s">
        <v>117</v>
      </c>
      <c r="G6898">
        <v>5501</v>
      </c>
      <c r="H6898" t="str">
        <f>IF(COUNTIF(Aktiva_företag[FO-nummer],ostolaskut_2025[[#This Row],[Toimittajan Y-tunnus]])&gt;0, "JA", "NEJ")</f>
        <v>NEJ</v>
      </c>
    </row>
    <row r="6899" spans="1:8" x14ac:dyDescent="0.35">
      <c r="A6899" t="s">
        <v>115</v>
      </c>
      <c r="B6899" t="s">
        <v>116</v>
      </c>
      <c r="C6899" s="1">
        <v>-10</v>
      </c>
      <c r="D6899">
        <v>31082025</v>
      </c>
      <c r="E6899">
        <v>4520</v>
      </c>
      <c r="F6899" t="s">
        <v>117</v>
      </c>
      <c r="G6899">
        <v>5501</v>
      </c>
      <c r="H6899" t="str">
        <f>IF(COUNTIF(Aktiva_företag[FO-nummer],ostolaskut_2025[[#This Row],[Toimittajan Y-tunnus]])&gt;0, "JA", "NEJ")</f>
        <v>NEJ</v>
      </c>
    </row>
    <row r="6900" spans="1:8" x14ac:dyDescent="0.35">
      <c r="A6900" t="s">
        <v>115</v>
      </c>
      <c r="B6900" t="s">
        <v>116</v>
      </c>
      <c r="C6900" s="1">
        <v>256.22000000000003</v>
      </c>
      <c r="D6900">
        <v>31082025</v>
      </c>
      <c r="E6900">
        <v>4520</v>
      </c>
      <c r="F6900" t="s">
        <v>117</v>
      </c>
      <c r="G6900">
        <v>5501</v>
      </c>
      <c r="H6900" t="str">
        <f>IF(COUNTIF(Aktiva_företag[FO-nummer],ostolaskut_2025[[#This Row],[Toimittajan Y-tunnus]])&gt;0, "JA", "NEJ")</f>
        <v>NEJ</v>
      </c>
    </row>
    <row r="6901" spans="1:8" x14ac:dyDescent="0.35">
      <c r="A6901" t="s">
        <v>115</v>
      </c>
      <c r="B6901" t="s">
        <v>116</v>
      </c>
      <c r="C6901" s="1">
        <v>1310.23</v>
      </c>
      <c r="D6901">
        <v>31082025</v>
      </c>
      <c r="E6901">
        <v>4520</v>
      </c>
      <c r="F6901" t="s">
        <v>117</v>
      </c>
      <c r="G6901">
        <v>5501</v>
      </c>
      <c r="H6901" t="str">
        <f>IF(COUNTIF(Aktiva_företag[FO-nummer],ostolaskut_2025[[#This Row],[Toimittajan Y-tunnus]])&gt;0, "JA", "NEJ")</f>
        <v>NEJ</v>
      </c>
    </row>
    <row r="6902" spans="1:8" x14ac:dyDescent="0.35">
      <c r="A6902" t="s">
        <v>115</v>
      </c>
      <c r="B6902" t="s">
        <v>116</v>
      </c>
      <c r="C6902" s="1">
        <v>10</v>
      </c>
      <c r="D6902">
        <v>31082025</v>
      </c>
      <c r="E6902">
        <v>4600</v>
      </c>
      <c r="F6902" t="s">
        <v>120</v>
      </c>
      <c r="G6902">
        <v>5501</v>
      </c>
      <c r="H6902" t="str">
        <f>IF(COUNTIF(Aktiva_företag[FO-nummer],ostolaskut_2025[[#This Row],[Toimittajan Y-tunnus]])&gt;0, "JA", "NEJ")</f>
        <v>NEJ</v>
      </c>
    </row>
    <row r="6903" spans="1:8" x14ac:dyDescent="0.35">
      <c r="A6903" t="s">
        <v>115</v>
      </c>
      <c r="B6903" t="s">
        <v>116</v>
      </c>
      <c r="C6903" s="1">
        <v>412.28</v>
      </c>
      <c r="D6903">
        <v>31082025</v>
      </c>
      <c r="E6903">
        <v>4520</v>
      </c>
      <c r="F6903" t="s">
        <v>117</v>
      </c>
      <c r="G6903">
        <v>3051</v>
      </c>
      <c r="H6903" t="str">
        <f>IF(COUNTIF(Aktiva_företag[FO-nummer],ostolaskut_2025[[#This Row],[Toimittajan Y-tunnus]])&gt;0, "JA", "NEJ")</f>
        <v>NEJ</v>
      </c>
    </row>
    <row r="6904" spans="1:8" x14ac:dyDescent="0.35">
      <c r="A6904" t="s">
        <v>115</v>
      </c>
      <c r="B6904" t="s">
        <v>116</v>
      </c>
      <c r="C6904" s="1">
        <v>56.96</v>
      </c>
      <c r="D6904">
        <v>31082025</v>
      </c>
      <c r="E6904">
        <v>4600</v>
      </c>
      <c r="F6904" t="s">
        <v>120</v>
      </c>
      <c r="G6904">
        <v>3051</v>
      </c>
      <c r="H6904" t="str">
        <f>IF(COUNTIF(Aktiva_företag[FO-nummer],ostolaskut_2025[[#This Row],[Toimittajan Y-tunnus]])&gt;0, "JA", "NEJ")</f>
        <v>NEJ</v>
      </c>
    </row>
    <row r="6905" spans="1:8" x14ac:dyDescent="0.35">
      <c r="A6905" t="s">
        <v>115</v>
      </c>
      <c r="B6905" t="s">
        <v>116</v>
      </c>
      <c r="C6905" s="1">
        <v>186</v>
      </c>
      <c r="D6905">
        <v>31082025</v>
      </c>
      <c r="E6905">
        <v>4520</v>
      </c>
      <c r="F6905" t="s">
        <v>117</v>
      </c>
      <c r="G6905">
        <v>3051</v>
      </c>
      <c r="H6905" t="str">
        <f>IF(COUNTIF(Aktiva_företag[FO-nummer],ostolaskut_2025[[#This Row],[Toimittajan Y-tunnus]])&gt;0, "JA", "NEJ")</f>
        <v>NEJ</v>
      </c>
    </row>
    <row r="6906" spans="1:8" x14ac:dyDescent="0.35">
      <c r="A6906" t="s">
        <v>115</v>
      </c>
      <c r="B6906" t="s">
        <v>116</v>
      </c>
      <c r="C6906" s="1">
        <v>32.049999999999997</v>
      </c>
      <c r="D6906">
        <v>31082025</v>
      </c>
      <c r="E6906">
        <v>4600</v>
      </c>
      <c r="F6906" t="s">
        <v>120</v>
      </c>
      <c r="G6906">
        <v>3051</v>
      </c>
      <c r="H6906" t="str">
        <f>IF(COUNTIF(Aktiva_företag[FO-nummer],ostolaskut_2025[[#This Row],[Toimittajan Y-tunnus]])&gt;0, "JA", "NEJ")</f>
        <v>NEJ</v>
      </c>
    </row>
    <row r="6907" spans="1:8" x14ac:dyDescent="0.35">
      <c r="A6907" t="s">
        <v>115</v>
      </c>
      <c r="B6907" t="s">
        <v>116</v>
      </c>
      <c r="C6907" s="1">
        <v>813.23</v>
      </c>
      <c r="D6907">
        <v>31082025</v>
      </c>
      <c r="E6907">
        <v>4520</v>
      </c>
      <c r="F6907" t="s">
        <v>117</v>
      </c>
      <c r="G6907">
        <v>5501</v>
      </c>
      <c r="H6907" t="str">
        <f>IF(COUNTIF(Aktiva_företag[FO-nummer],ostolaskut_2025[[#This Row],[Toimittajan Y-tunnus]])&gt;0, "JA", "NEJ")</f>
        <v>NEJ</v>
      </c>
    </row>
    <row r="6908" spans="1:8" x14ac:dyDescent="0.35">
      <c r="A6908" t="s">
        <v>115</v>
      </c>
      <c r="B6908" t="s">
        <v>116</v>
      </c>
      <c r="C6908" s="1">
        <v>571.30999999999995</v>
      </c>
      <c r="D6908">
        <v>1092025</v>
      </c>
      <c r="E6908">
        <v>4520</v>
      </c>
      <c r="F6908" t="s">
        <v>117</v>
      </c>
      <c r="G6908">
        <v>5501</v>
      </c>
      <c r="H6908" t="str">
        <f>IF(COUNTIF(Aktiva_företag[FO-nummer],ostolaskut_2025[[#This Row],[Toimittajan Y-tunnus]])&gt;0, "JA", "NEJ")</f>
        <v>NEJ</v>
      </c>
    </row>
    <row r="6909" spans="1:8" x14ac:dyDescent="0.35">
      <c r="A6909" t="s">
        <v>115</v>
      </c>
      <c r="B6909" t="s">
        <v>116</v>
      </c>
      <c r="C6909" s="1">
        <v>390.8</v>
      </c>
      <c r="D6909">
        <v>1092025</v>
      </c>
      <c r="E6909">
        <v>4520</v>
      </c>
      <c r="F6909" t="s">
        <v>117</v>
      </c>
      <c r="G6909">
        <v>5501</v>
      </c>
      <c r="H6909" t="str">
        <f>IF(COUNTIF(Aktiva_företag[FO-nummer],ostolaskut_2025[[#This Row],[Toimittajan Y-tunnus]])&gt;0, "JA", "NEJ")</f>
        <v>NEJ</v>
      </c>
    </row>
    <row r="6910" spans="1:8" x14ac:dyDescent="0.35">
      <c r="A6910" t="s">
        <v>115</v>
      </c>
      <c r="B6910" t="s">
        <v>116</v>
      </c>
      <c r="C6910" s="1">
        <v>48.3</v>
      </c>
      <c r="D6910">
        <v>1092025</v>
      </c>
      <c r="E6910">
        <v>4600</v>
      </c>
      <c r="F6910" t="s">
        <v>120</v>
      </c>
      <c r="G6910">
        <v>5501</v>
      </c>
      <c r="H6910" t="str">
        <f>IF(COUNTIF(Aktiva_företag[FO-nummer],ostolaskut_2025[[#This Row],[Toimittajan Y-tunnus]])&gt;0, "JA", "NEJ")</f>
        <v>NEJ</v>
      </c>
    </row>
    <row r="6911" spans="1:8" x14ac:dyDescent="0.35">
      <c r="A6911" t="s">
        <v>115</v>
      </c>
      <c r="B6911" t="s">
        <v>116</v>
      </c>
      <c r="C6911" s="1">
        <v>418.74</v>
      </c>
      <c r="D6911">
        <v>1092025</v>
      </c>
      <c r="E6911">
        <v>4520</v>
      </c>
      <c r="F6911" t="s">
        <v>117</v>
      </c>
      <c r="G6911">
        <v>5501</v>
      </c>
      <c r="H6911" t="str">
        <f>IF(COUNTIF(Aktiva_företag[FO-nummer],ostolaskut_2025[[#This Row],[Toimittajan Y-tunnus]])&gt;0, "JA", "NEJ")</f>
        <v>NEJ</v>
      </c>
    </row>
    <row r="6912" spans="1:8" x14ac:dyDescent="0.35">
      <c r="A6912" t="s">
        <v>115</v>
      </c>
      <c r="B6912" t="s">
        <v>116</v>
      </c>
      <c r="C6912" s="1">
        <v>383.59</v>
      </c>
      <c r="D6912">
        <v>1092025</v>
      </c>
      <c r="E6912">
        <v>4520</v>
      </c>
      <c r="F6912" t="s">
        <v>117</v>
      </c>
      <c r="G6912">
        <v>5501</v>
      </c>
      <c r="H6912" t="str">
        <f>IF(COUNTIF(Aktiva_företag[FO-nummer],ostolaskut_2025[[#This Row],[Toimittajan Y-tunnus]])&gt;0, "JA", "NEJ")</f>
        <v>NEJ</v>
      </c>
    </row>
    <row r="6913" spans="1:8" x14ac:dyDescent="0.35">
      <c r="A6913" t="s">
        <v>115</v>
      </c>
      <c r="B6913" t="s">
        <v>116</v>
      </c>
      <c r="C6913" s="1">
        <v>181.1</v>
      </c>
      <c r="D6913">
        <v>1092025</v>
      </c>
      <c r="E6913">
        <v>4520</v>
      </c>
      <c r="F6913" t="s">
        <v>117</v>
      </c>
      <c r="G6913">
        <v>5501</v>
      </c>
      <c r="H6913" t="str">
        <f>IF(COUNTIF(Aktiva_företag[FO-nummer],ostolaskut_2025[[#This Row],[Toimittajan Y-tunnus]])&gt;0, "JA", "NEJ")</f>
        <v>NEJ</v>
      </c>
    </row>
    <row r="6914" spans="1:8" x14ac:dyDescent="0.35">
      <c r="A6914" t="s">
        <v>115</v>
      </c>
      <c r="B6914" t="s">
        <v>116</v>
      </c>
      <c r="C6914" s="1">
        <v>43.15</v>
      </c>
      <c r="D6914">
        <v>8092025</v>
      </c>
      <c r="E6914">
        <v>4600</v>
      </c>
      <c r="F6914" t="s">
        <v>120</v>
      </c>
      <c r="G6914">
        <v>5501</v>
      </c>
      <c r="H6914" t="str">
        <f>IF(COUNTIF(Aktiva_företag[FO-nummer],ostolaskut_2025[[#This Row],[Toimittajan Y-tunnus]])&gt;0, "JA", "NEJ")</f>
        <v>NEJ</v>
      </c>
    </row>
    <row r="6915" spans="1:8" x14ac:dyDescent="0.35">
      <c r="A6915" t="s">
        <v>115</v>
      </c>
      <c r="B6915" t="s">
        <v>116</v>
      </c>
      <c r="C6915" s="1">
        <v>1518.14</v>
      </c>
      <c r="D6915">
        <v>8092025</v>
      </c>
      <c r="E6915">
        <v>4520</v>
      </c>
      <c r="F6915" t="s">
        <v>117</v>
      </c>
      <c r="G6915">
        <v>5501</v>
      </c>
      <c r="H6915" t="str">
        <f>IF(COUNTIF(Aktiva_företag[FO-nummer],ostolaskut_2025[[#This Row],[Toimittajan Y-tunnus]])&gt;0, "JA", "NEJ")</f>
        <v>NEJ</v>
      </c>
    </row>
    <row r="6916" spans="1:8" x14ac:dyDescent="0.35">
      <c r="A6916" t="s">
        <v>115</v>
      </c>
      <c r="B6916" t="s">
        <v>116</v>
      </c>
      <c r="C6916" s="1">
        <v>2164.06</v>
      </c>
      <c r="D6916">
        <v>8092025</v>
      </c>
      <c r="E6916">
        <v>4520</v>
      </c>
      <c r="F6916" t="s">
        <v>117</v>
      </c>
      <c r="G6916">
        <v>5501</v>
      </c>
      <c r="H6916" t="str">
        <f>IF(COUNTIF(Aktiva_företag[FO-nummer],ostolaskut_2025[[#This Row],[Toimittajan Y-tunnus]])&gt;0, "JA", "NEJ")</f>
        <v>NEJ</v>
      </c>
    </row>
    <row r="6917" spans="1:8" x14ac:dyDescent="0.35">
      <c r="A6917" t="s">
        <v>115</v>
      </c>
      <c r="B6917" t="s">
        <v>116</v>
      </c>
      <c r="C6917" s="1">
        <v>20</v>
      </c>
      <c r="D6917">
        <v>8092025</v>
      </c>
      <c r="E6917">
        <v>4600</v>
      </c>
      <c r="F6917" t="s">
        <v>120</v>
      </c>
      <c r="G6917">
        <v>5501</v>
      </c>
      <c r="H6917" t="str">
        <f>IF(COUNTIF(Aktiva_företag[FO-nummer],ostolaskut_2025[[#This Row],[Toimittajan Y-tunnus]])&gt;0, "JA", "NEJ")</f>
        <v>NEJ</v>
      </c>
    </row>
    <row r="6918" spans="1:8" x14ac:dyDescent="0.35">
      <c r="A6918" t="s">
        <v>115</v>
      </c>
      <c r="B6918" t="s">
        <v>116</v>
      </c>
      <c r="C6918" s="1">
        <v>2606.8200000000002</v>
      </c>
      <c r="D6918">
        <v>8092025</v>
      </c>
      <c r="E6918">
        <v>4520</v>
      </c>
      <c r="F6918" t="s">
        <v>117</v>
      </c>
      <c r="G6918">
        <v>5501</v>
      </c>
      <c r="H6918" t="str">
        <f>IF(COUNTIF(Aktiva_företag[FO-nummer],ostolaskut_2025[[#This Row],[Toimittajan Y-tunnus]])&gt;0, "JA", "NEJ")</f>
        <v>NEJ</v>
      </c>
    </row>
    <row r="6919" spans="1:8" x14ac:dyDescent="0.35">
      <c r="A6919" t="s">
        <v>115</v>
      </c>
      <c r="B6919" t="s">
        <v>116</v>
      </c>
      <c r="C6919" s="1">
        <v>203.53</v>
      </c>
      <c r="D6919">
        <v>8092025</v>
      </c>
      <c r="E6919">
        <v>4600</v>
      </c>
      <c r="F6919" t="s">
        <v>120</v>
      </c>
      <c r="G6919">
        <v>5501</v>
      </c>
      <c r="H6919" t="str">
        <f>IF(COUNTIF(Aktiva_företag[FO-nummer],ostolaskut_2025[[#This Row],[Toimittajan Y-tunnus]])&gt;0, "JA", "NEJ")</f>
        <v>NEJ</v>
      </c>
    </row>
    <row r="6920" spans="1:8" x14ac:dyDescent="0.35">
      <c r="A6920" t="s">
        <v>115</v>
      </c>
      <c r="B6920" t="s">
        <v>116</v>
      </c>
      <c r="C6920" s="1">
        <v>676.57</v>
      </c>
      <c r="D6920">
        <v>8092025</v>
      </c>
      <c r="E6920">
        <v>4520</v>
      </c>
      <c r="F6920" t="s">
        <v>117</v>
      </c>
      <c r="G6920">
        <v>5501</v>
      </c>
      <c r="H6920" t="str">
        <f>IF(COUNTIF(Aktiva_företag[FO-nummer],ostolaskut_2025[[#This Row],[Toimittajan Y-tunnus]])&gt;0, "JA", "NEJ")</f>
        <v>NEJ</v>
      </c>
    </row>
    <row r="6921" spans="1:8" x14ac:dyDescent="0.35">
      <c r="A6921" t="s">
        <v>115</v>
      </c>
      <c r="B6921" t="s">
        <v>116</v>
      </c>
      <c r="C6921" s="1">
        <v>120.99</v>
      </c>
      <c r="D6921">
        <v>8092025</v>
      </c>
      <c r="E6921">
        <v>4600</v>
      </c>
      <c r="F6921" t="s">
        <v>120</v>
      </c>
      <c r="G6921">
        <v>5501</v>
      </c>
      <c r="H6921" t="str">
        <f>IF(COUNTIF(Aktiva_företag[FO-nummer],ostolaskut_2025[[#This Row],[Toimittajan Y-tunnus]])&gt;0, "JA", "NEJ")</f>
        <v>NEJ</v>
      </c>
    </row>
    <row r="6922" spans="1:8" x14ac:dyDescent="0.35">
      <c r="A6922" t="s">
        <v>115</v>
      </c>
      <c r="B6922" t="s">
        <v>116</v>
      </c>
      <c r="C6922" s="1">
        <v>606.03</v>
      </c>
      <c r="D6922">
        <v>8092025</v>
      </c>
      <c r="E6922">
        <v>4520</v>
      </c>
      <c r="F6922" t="s">
        <v>117</v>
      </c>
      <c r="G6922">
        <v>5501</v>
      </c>
      <c r="H6922" t="str">
        <f>IF(COUNTIF(Aktiva_företag[FO-nummer],ostolaskut_2025[[#This Row],[Toimittajan Y-tunnus]])&gt;0, "JA", "NEJ")</f>
        <v>NEJ</v>
      </c>
    </row>
    <row r="6923" spans="1:8" x14ac:dyDescent="0.35">
      <c r="A6923" t="s">
        <v>115</v>
      </c>
      <c r="B6923" t="s">
        <v>116</v>
      </c>
      <c r="C6923" s="1">
        <v>10</v>
      </c>
      <c r="D6923">
        <v>8092025</v>
      </c>
      <c r="E6923">
        <v>4520</v>
      </c>
      <c r="F6923" t="s">
        <v>117</v>
      </c>
      <c r="G6923">
        <v>5501</v>
      </c>
      <c r="H6923" t="str">
        <f>IF(COUNTIF(Aktiva_företag[FO-nummer],ostolaskut_2025[[#This Row],[Toimittajan Y-tunnus]])&gt;0, "JA", "NEJ")</f>
        <v>NEJ</v>
      </c>
    </row>
    <row r="6924" spans="1:8" x14ac:dyDescent="0.35">
      <c r="A6924" t="s">
        <v>115</v>
      </c>
      <c r="B6924" t="s">
        <v>116</v>
      </c>
      <c r="C6924" s="1">
        <v>1926.35</v>
      </c>
      <c r="D6924">
        <v>15092025</v>
      </c>
      <c r="E6924">
        <v>4520</v>
      </c>
      <c r="F6924" t="s">
        <v>117</v>
      </c>
      <c r="G6924">
        <v>5501</v>
      </c>
      <c r="H6924" t="str">
        <f>IF(COUNTIF(Aktiva_företag[FO-nummer],ostolaskut_2025[[#This Row],[Toimittajan Y-tunnus]])&gt;0, "JA", "NEJ")</f>
        <v>NEJ</v>
      </c>
    </row>
    <row r="6925" spans="1:8" x14ac:dyDescent="0.35">
      <c r="A6925" t="s">
        <v>115</v>
      </c>
      <c r="B6925" t="s">
        <v>116</v>
      </c>
      <c r="C6925" s="1">
        <v>10.02</v>
      </c>
      <c r="D6925">
        <v>15092025</v>
      </c>
      <c r="E6925">
        <v>4600</v>
      </c>
      <c r="F6925" t="s">
        <v>120</v>
      </c>
      <c r="G6925">
        <v>5501</v>
      </c>
      <c r="H6925" t="str">
        <f>IF(COUNTIF(Aktiva_företag[FO-nummer],ostolaskut_2025[[#This Row],[Toimittajan Y-tunnus]])&gt;0, "JA", "NEJ")</f>
        <v>NEJ</v>
      </c>
    </row>
    <row r="6926" spans="1:8" x14ac:dyDescent="0.35">
      <c r="A6926" t="s">
        <v>115</v>
      </c>
      <c r="B6926" t="s">
        <v>116</v>
      </c>
      <c r="C6926" s="1">
        <v>525.79999999999995</v>
      </c>
      <c r="D6926">
        <v>15092025</v>
      </c>
      <c r="E6926">
        <v>4520</v>
      </c>
      <c r="F6926" t="s">
        <v>117</v>
      </c>
      <c r="G6926">
        <v>5501</v>
      </c>
      <c r="H6926" t="str">
        <f>IF(COUNTIF(Aktiva_företag[FO-nummer],ostolaskut_2025[[#This Row],[Toimittajan Y-tunnus]])&gt;0, "JA", "NEJ")</f>
        <v>NEJ</v>
      </c>
    </row>
    <row r="6927" spans="1:8" x14ac:dyDescent="0.35">
      <c r="A6927" t="s">
        <v>115</v>
      </c>
      <c r="B6927" t="s">
        <v>116</v>
      </c>
      <c r="C6927" s="1">
        <v>10.02</v>
      </c>
      <c r="D6927">
        <v>15092025</v>
      </c>
      <c r="E6927">
        <v>4520</v>
      </c>
      <c r="F6927" t="s">
        <v>117</v>
      </c>
      <c r="G6927">
        <v>5501</v>
      </c>
      <c r="H6927" t="str">
        <f>IF(COUNTIF(Aktiva_företag[FO-nummer],ostolaskut_2025[[#This Row],[Toimittajan Y-tunnus]])&gt;0, "JA", "NEJ")</f>
        <v>NEJ</v>
      </c>
    </row>
    <row r="6928" spans="1:8" x14ac:dyDescent="0.35">
      <c r="A6928" t="s">
        <v>115</v>
      </c>
      <c r="B6928" t="s">
        <v>116</v>
      </c>
      <c r="C6928" s="1">
        <v>2469.9</v>
      </c>
      <c r="D6928">
        <v>15092025</v>
      </c>
      <c r="E6928">
        <v>4520</v>
      </c>
      <c r="F6928" t="s">
        <v>117</v>
      </c>
      <c r="G6928">
        <v>5501</v>
      </c>
      <c r="H6928" t="str">
        <f>IF(COUNTIF(Aktiva_företag[FO-nummer],ostolaskut_2025[[#This Row],[Toimittajan Y-tunnus]])&gt;0, "JA", "NEJ")</f>
        <v>NEJ</v>
      </c>
    </row>
    <row r="6929" spans="1:8" x14ac:dyDescent="0.35">
      <c r="A6929" t="s">
        <v>115</v>
      </c>
      <c r="B6929" t="s">
        <v>116</v>
      </c>
      <c r="C6929" s="1">
        <v>272.57</v>
      </c>
      <c r="D6929">
        <v>15092025</v>
      </c>
      <c r="E6929">
        <v>4600</v>
      </c>
      <c r="F6929" t="s">
        <v>120</v>
      </c>
      <c r="G6929">
        <v>5501</v>
      </c>
      <c r="H6929" t="str">
        <f>IF(COUNTIF(Aktiva_företag[FO-nummer],ostolaskut_2025[[#This Row],[Toimittajan Y-tunnus]])&gt;0, "JA", "NEJ")</f>
        <v>NEJ</v>
      </c>
    </row>
    <row r="6930" spans="1:8" x14ac:dyDescent="0.35">
      <c r="A6930" t="s">
        <v>115</v>
      </c>
      <c r="B6930" t="s">
        <v>116</v>
      </c>
      <c r="C6930" s="1">
        <v>165.82</v>
      </c>
      <c r="D6930">
        <v>15092025</v>
      </c>
      <c r="E6930">
        <v>4550</v>
      </c>
      <c r="F6930" t="s">
        <v>209</v>
      </c>
      <c r="G6930">
        <v>5501</v>
      </c>
      <c r="H6930" t="str">
        <f>IF(COUNTIF(Aktiva_företag[FO-nummer],ostolaskut_2025[[#This Row],[Toimittajan Y-tunnus]])&gt;0, "JA", "NEJ")</f>
        <v>NEJ</v>
      </c>
    </row>
    <row r="6931" spans="1:8" x14ac:dyDescent="0.35">
      <c r="A6931" t="s">
        <v>115</v>
      </c>
      <c r="B6931" t="s">
        <v>116</v>
      </c>
      <c r="C6931" s="1">
        <v>10.02</v>
      </c>
      <c r="D6931">
        <v>15092025</v>
      </c>
      <c r="E6931">
        <v>4600</v>
      </c>
      <c r="F6931" t="s">
        <v>120</v>
      </c>
      <c r="G6931">
        <v>5501</v>
      </c>
      <c r="H6931" t="str">
        <f>IF(COUNTIF(Aktiva_företag[FO-nummer],ostolaskut_2025[[#This Row],[Toimittajan Y-tunnus]])&gt;0, "JA", "NEJ")</f>
        <v>NEJ</v>
      </c>
    </row>
    <row r="6932" spans="1:8" x14ac:dyDescent="0.35">
      <c r="A6932" t="s">
        <v>115</v>
      </c>
      <c r="B6932" t="s">
        <v>116</v>
      </c>
      <c r="C6932" s="1">
        <v>1653.84</v>
      </c>
      <c r="D6932">
        <v>15092025</v>
      </c>
      <c r="E6932">
        <v>4520</v>
      </c>
      <c r="F6932" t="s">
        <v>117</v>
      </c>
      <c r="G6932">
        <v>5501</v>
      </c>
      <c r="H6932" t="str">
        <f>IF(COUNTIF(Aktiva_företag[FO-nummer],ostolaskut_2025[[#This Row],[Toimittajan Y-tunnus]])&gt;0, "JA", "NEJ")</f>
        <v>NEJ</v>
      </c>
    </row>
    <row r="6933" spans="1:8" x14ac:dyDescent="0.35">
      <c r="A6933" t="s">
        <v>115</v>
      </c>
      <c r="B6933" t="s">
        <v>116</v>
      </c>
      <c r="C6933" s="1">
        <v>623.75</v>
      </c>
      <c r="D6933">
        <v>15092025</v>
      </c>
      <c r="E6933">
        <v>4520</v>
      </c>
      <c r="F6933" t="s">
        <v>117</v>
      </c>
      <c r="G6933">
        <v>5501</v>
      </c>
      <c r="H6933" t="str">
        <f>IF(COUNTIF(Aktiva_företag[FO-nummer],ostolaskut_2025[[#This Row],[Toimittajan Y-tunnus]])&gt;0, "JA", "NEJ")</f>
        <v>NEJ</v>
      </c>
    </row>
    <row r="6934" spans="1:8" x14ac:dyDescent="0.35">
      <c r="A6934" t="s">
        <v>115</v>
      </c>
      <c r="B6934" t="s">
        <v>116</v>
      </c>
      <c r="C6934" s="1">
        <v>25.16</v>
      </c>
      <c r="D6934">
        <v>15092025</v>
      </c>
      <c r="E6934">
        <v>4600</v>
      </c>
      <c r="F6934" t="s">
        <v>120</v>
      </c>
      <c r="G6934">
        <v>5501</v>
      </c>
      <c r="H6934" t="str">
        <f>IF(COUNTIF(Aktiva_företag[FO-nummer],ostolaskut_2025[[#This Row],[Toimittajan Y-tunnus]])&gt;0, "JA", "NEJ")</f>
        <v>NEJ</v>
      </c>
    </row>
    <row r="6935" spans="1:8" x14ac:dyDescent="0.35">
      <c r="A6935" t="s">
        <v>115</v>
      </c>
      <c r="B6935" t="s">
        <v>116</v>
      </c>
      <c r="C6935" s="1">
        <v>65.23</v>
      </c>
      <c r="D6935">
        <v>22092025</v>
      </c>
      <c r="E6935">
        <v>4600</v>
      </c>
      <c r="F6935" t="s">
        <v>120</v>
      </c>
      <c r="G6935">
        <v>5501</v>
      </c>
      <c r="H6935" t="str">
        <f>IF(COUNTIF(Aktiva_företag[FO-nummer],ostolaskut_2025[[#This Row],[Toimittajan Y-tunnus]])&gt;0, "JA", "NEJ")</f>
        <v>NEJ</v>
      </c>
    </row>
    <row r="6936" spans="1:8" x14ac:dyDescent="0.35">
      <c r="A6936" t="s">
        <v>115</v>
      </c>
      <c r="B6936" t="s">
        <v>116</v>
      </c>
      <c r="C6936" s="1">
        <v>1516.57</v>
      </c>
      <c r="D6936">
        <v>22092025</v>
      </c>
      <c r="E6936">
        <v>4520</v>
      </c>
      <c r="F6936" t="s">
        <v>117</v>
      </c>
      <c r="G6936">
        <v>5501</v>
      </c>
      <c r="H6936" t="str">
        <f>IF(COUNTIF(Aktiva_företag[FO-nummer],ostolaskut_2025[[#This Row],[Toimittajan Y-tunnus]])&gt;0, "JA", "NEJ")</f>
        <v>NEJ</v>
      </c>
    </row>
    <row r="6937" spans="1:8" x14ac:dyDescent="0.35">
      <c r="A6937" t="s">
        <v>115</v>
      </c>
      <c r="B6937" t="s">
        <v>116</v>
      </c>
      <c r="C6937" s="1">
        <v>345.78</v>
      </c>
      <c r="D6937">
        <v>22092025</v>
      </c>
      <c r="E6937">
        <v>4520</v>
      </c>
      <c r="F6937" t="s">
        <v>117</v>
      </c>
      <c r="G6937">
        <v>5501</v>
      </c>
      <c r="H6937" t="str">
        <f>IF(COUNTIF(Aktiva_företag[FO-nummer],ostolaskut_2025[[#This Row],[Toimittajan Y-tunnus]])&gt;0, "JA", "NEJ")</f>
        <v>NEJ</v>
      </c>
    </row>
    <row r="6938" spans="1:8" x14ac:dyDescent="0.35">
      <c r="A6938" t="s">
        <v>115</v>
      </c>
      <c r="B6938" t="s">
        <v>116</v>
      </c>
      <c r="C6938" s="1">
        <v>-10</v>
      </c>
      <c r="D6938">
        <v>22092025</v>
      </c>
      <c r="E6938">
        <v>4520</v>
      </c>
      <c r="F6938" t="s">
        <v>117</v>
      </c>
      <c r="G6938">
        <v>5501</v>
      </c>
      <c r="H6938" t="str">
        <f>IF(COUNTIF(Aktiva_företag[FO-nummer],ostolaskut_2025[[#This Row],[Toimittajan Y-tunnus]])&gt;0, "JA", "NEJ")</f>
        <v>NEJ</v>
      </c>
    </row>
    <row r="6939" spans="1:8" x14ac:dyDescent="0.35">
      <c r="A6939" t="s">
        <v>115</v>
      </c>
      <c r="B6939" t="s">
        <v>116</v>
      </c>
      <c r="C6939" s="1">
        <v>2114.09</v>
      </c>
      <c r="D6939">
        <v>22092025</v>
      </c>
      <c r="E6939">
        <v>4520</v>
      </c>
      <c r="F6939" t="s">
        <v>117</v>
      </c>
      <c r="G6939">
        <v>5501</v>
      </c>
      <c r="H6939" t="str">
        <f>IF(COUNTIF(Aktiva_företag[FO-nummer],ostolaskut_2025[[#This Row],[Toimittajan Y-tunnus]])&gt;0, "JA", "NEJ")</f>
        <v>NEJ</v>
      </c>
    </row>
    <row r="6940" spans="1:8" x14ac:dyDescent="0.35">
      <c r="A6940" t="s">
        <v>115</v>
      </c>
      <c r="B6940" t="s">
        <v>116</v>
      </c>
      <c r="C6940" s="1">
        <v>35.08</v>
      </c>
      <c r="D6940">
        <v>22092025</v>
      </c>
      <c r="E6940">
        <v>4600</v>
      </c>
      <c r="F6940" t="s">
        <v>120</v>
      </c>
      <c r="G6940">
        <v>5501</v>
      </c>
      <c r="H6940" t="str">
        <f>IF(COUNTIF(Aktiva_företag[FO-nummer],ostolaskut_2025[[#This Row],[Toimittajan Y-tunnus]])&gt;0, "JA", "NEJ")</f>
        <v>NEJ</v>
      </c>
    </row>
    <row r="6941" spans="1:8" x14ac:dyDescent="0.35">
      <c r="A6941" t="s">
        <v>115</v>
      </c>
      <c r="B6941" t="s">
        <v>116</v>
      </c>
      <c r="C6941" s="1">
        <v>2702.42</v>
      </c>
      <c r="D6941">
        <v>22092025</v>
      </c>
      <c r="E6941">
        <v>4520</v>
      </c>
      <c r="F6941" t="s">
        <v>117</v>
      </c>
      <c r="G6941">
        <v>5501</v>
      </c>
      <c r="H6941" t="str">
        <f>IF(COUNTIF(Aktiva_företag[FO-nummer],ostolaskut_2025[[#This Row],[Toimittajan Y-tunnus]])&gt;0, "JA", "NEJ")</f>
        <v>NEJ</v>
      </c>
    </row>
    <row r="6942" spans="1:8" x14ac:dyDescent="0.35">
      <c r="A6942" t="s">
        <v>115</v>
      </c>
      <c r="B6942" t="s">
        <v>116</v>
      </c>
      <c r="C6942" s="1">
        <v>-39.96</v>
      </c>
      <c r="D6942">
        <v>22092025</v>
      </c>
      <c r="E6942">
        <v>4600</v>
      </c>
      <c r="F6942" t="s">
        <v>120</v>
      </c>
      <c r="G6942">
        <v>5501</v>
      </c>
      <c r="H6942" t="str">
        <f>IF(COUNTIF(Aktiva_företag[FO-nummer],ostolaskut_2025[[#This Row],[Toimittajan Y-tunnus]])&gt;0, "JA", "NEJ")</f>
        <v>NEJ</v>
      </c>
    </row>
    <row r="6943" spans="1:8" x14ac:dyDescent="0.35">
      <c r="A6943" t="s">
        <v>115</v>
      </c>
      <c r="B6943" t="s">
        <v>116</v>
      </c>
      <c r="C6943" s="1">
        <v>490.71</v>
      </c>
      <c r="D6943">
        <v>22092025</v>
      </c>
      <c r="E6943">
        <v>4520</v>
      </c>
      <c r="F6943" t="s">
        <v>117</v>
      </c>
      <c r="G6943">
        <v>5501</v>
      </c>
      <c r="H6943" t="str">
        <f>IF(COUNTIF(Aktiva_företag[FO-nummer],ostolaskut_2025[[#This Row],[Toimittajan Y-tunnus]])&gt;0, "JA", "NEJ")</f>
        <v>NEJ</v>
      </c>
    </row>
    <row r="6944" spans="1:8" x14ac:dyDescent="0.35">
      <c r="A6944" t="s">
        <v>115</v>
      </c>
      <c r="B6944" t="s">
        <v>116</v>
      </c>
      <c r="C6944" s="1">
        <v>10.02</v>
      </c>
      <c r="D6944">
        <v>29092025</v>
      </c>
      <c r="E6944">
        <v>4600</v>
      </c>
      <c r="F6944" t="s">
        <v>120</v>
      </c>
      <c r="G6944">
        <v>5501</v>
      </c>
      <c r="H6944" t="str">
        <f>IF(COUNTIF(Aktiva_företag[FO-nummer],ostolaskut_2025[[#This Row],[Toimittajan Y-tunnus]])&gt;0, "JA", "NEJ")</f>
        <v>NEJ</v>
      </c>
    </row>
    <row r="6945" spans="1:8" x14ac:dyDescent="0.35">
      <c r="A6945" t="s">
        <v>115</v>
      </c>
      <c r="B6945" t="s">
        <v>116</v>
      </c>
      <c r="C6945" s="1">
        <v>1306.6099999999999</v>
      </c>
      <c r="D6945">
        <v>29092025</v>
      </c>
      <c r="E6945">
        <v>4520</v>
      </c>
      <c r="F6945" t="s">
        <v>117</v>
      </c>
      <c r="G6945">
        <v>5501</v>
      </c>
      <c r="H6945" t="str">
        <f>IF(COUNTIF(Aktiva_företag[FO-nummer],ostolaskut_2025[[#This Row],[Toimittajan Y-tunnus]])&gt;0, "JA", "NEJ")</f>
        <v>NEJ</v>
      </c>
    </row>
    <row r="6946" spans="1:8" x14ac:dyDescent="0.35">
      <c r="A6946" t="s">
        <v>115</v>
      </c>
      <c r="B6946" t="s">
        <v>116</v>
      </c>
      <c r="C6946" s="1">
        <v>155.34</v>
      </c>
      <c r="D6946">
        <v>29092025</v>
      </c>
      <c r="E6946">
        <v>4501</v>
      </c>
      <c r="F6946" t="s">
        <v>214</v>
      </c>
      <c r="G6946">
        <v>3051</v>
      </c>
      <c r="H6946" t="str">
        <f>IF(COUNTIF(Aktiva_företag[FO-nummer],ostolaskut_2025[[#This Row],[Toimittajan Y-tunnus]])&gt;0, "JA", "NEJ")</f>
        <v>NEJ</v>
      </c>
    </row>
    <row r="6947" spans="1:8" x14ac:dyDescent="0.35">
      <c r="A6947" t="s">
        <v>115</v>
      </c>
      <c r="B6947" t="s">
        <v>116</v>
      </c>
      <c r="C6947" s="1">
        <v>397.39</v>
      </c>
      <c r="D6947">
        <v>29092025</v>
      </c>
      <c r="E6947">
        <v>4520</v>
      </c>
      <c r="F6947" t="s">
        <v>117</v>
      </c>
      <c r="G6947">
        <v>5501</v>
      </c>
      <c r="H6947" t="str">
        <f>IF(COUNTIF(Aktiva_företag[FO-nummer],ostolaskut_2025[[#This Row],[Toimittajan Y-tunnus]])&gt;0, "JA", "NEJ")</f>
        <v>NEJ</v>
      </c>
    </row>
    <row r="6948" spans="1:8" x14ac:dyDescent="0.35">
      <c r="A6948" t="s">
        <v>115</v>
      </c>
      <c r="B6948" t="s">
        <v>116</v>
      </c>
      <c r="C6948" s="1">
        <v>20.04</v>
      </c>
      <c r="D6948">
        <v>29092025</v>
      </c>
      <c r="E6948">
        <v>4520</v>
      </c>
      <c r="F6948" t="s">
        <v>117</v>
      </c>
      <c r="G6948">
        <v>5501</v>
      </c>
      <c r="H6948" t="str">
        <f>IF(COUNTIF(Aktiva_företag[FO-nummer],ostolaskut_2025[[#This Row],[Toimittajan Y-tunnus]])&gt;0, "JA", "NEJ")</f>
        <v>NEJ</v>
      </c>
    </row>
    <row r="6949" spans="1:8" x14ac:dyDescent="0.35">
      <c r="A6949" t="s">
        <v>115</v>
      </c>
      <c r="B6949" t="s">
        <v>116</v>
      </c>
      <c r="C6949" s="1">
        <v>1304.98</v>
      </c>
      <c r="D6949">
        <v>29092025</v>
      </c>
      <c r="E6949">
        <v>4520</v>
      </c>
      <c r="F6949" t="s">
        <v>117</v>
      </c>
      <c r="G6949">
        <v>5501</v>
      </c>
      <c r="H6949" t="str">
        <f>IF(COUNTIF(Aktiva_företag[FO-nummer],ostolaskut_2025[[#This Row],[Toimittajan Y-tunnus]])&gt;0, "JA", "NEJ")</f>
        <v>NEJ</v>
      </c>
    </row>
    <row r="6950" spans="1:8" x14ac:dyDescent="0.35">
      <c r="A6950" t="s">
        <v>115</v>
      </c>
      <c r="B6950" t="s">
        <v>116</v>
      </c>
      <c r="C6950" s="1">
        <v>10.02</v>
      </c>
      <c r="D6950">
        <v>29092025</v>
      </c>
      <c r="E6950">
        <v>4600</v>
      </c>
      <c r="F6950" t="s">
        <v>120</v>
      </c>
      <c r="G6950">
        <v>5501</v>
      </c>
      <c r="H6950" t="str">
        <f>IF(COUNTIF(Aktiva_företag[FO-nummer],ostolaskut_2025[[#This Row],[Toimittajan Y-tunnus]])&gt;0, "JA", "NEJ")</f>
        <v>NEJ</v>
      </c>
    </row>
    <row r="6951" spans="1:8" x14ac:dyDescent="0.35">
      <c r="A6951" t="s">
        <v>115</v>
      </c>
      <c r="B6951" t="s">
        <v>116</v>
      </c>
      <c r="C6951" s="1">
        <v>568.38</v>
      </c>
      <c r="D6951">
        <v>29092025</v>
      </c>
      <c r="E6951">
        <v>4520</v>
      </c>
      <c r="F6951" t="s">
        <v>117</v>
      </c>
      <c r="G6951">
        <v>5501</v>
      </c>
      <c r="H6951" t="str">
        <f>IF(COUNTIF(Aktiva_företag[FO-nummer],ostolaskut_2025[[#This Row],[Toimittajan Y-tunnus]])&gt;0, "JA", "NEJ")</f>
        <v>NEJ</v>
      </c>
    </row>
    <row r="6952" spans="1:8" x14ac:dyDescent="0.35">
      <c r="A6952" t="s">
        <v>115</v>
      </c>
      <c r="B6952" t="s">
        <v>116</v>
      </c>
      <c r="C6952" s="1">
        <v>1761.03</v>
      </c>
      <c r="D6952">
        <v>29092025</v>
      </c>
      <c r="E6952">
        <v>4520</v>
      </c>
      <c r="F6952" t="s">
        <v>117</v>
      </c>
      <c r="G6952">
        <v>5501</v>
      </c>
      <c r="H6952" t="str">
        <f>IF(COUNTIF(Aktiva_företag[FO-nummer],ostolaskut_2025[[#This Row],[Toimittajan Y-tunnus]])&gt;0, "JA", "NEJ")</f>
        <v>NEJ</v>
      </c>
    </row>
    <row r="6953" spans="1:8" x14ac:dyDescent="0.35">
      <c r="A6953" t="s">
        <v>115</v>
      </c>
      <c r="B6953" t="s">
        <v>116</v>
      </c>
      <c r="C6953" s="1">
        <v>365.26</v>
      </c>
      <c r="D6953">
        <v>29092025</v>
      </c>
      <c r="E6953">
        <v>4600</v>
      </c>
      <c r="F6953" t="s">
        <v>120</v>
      </c>
      <c r="G6953">
        <v>5501</v>
      </c>
      <c r="H6953" t="str">
        <f>IF(COUNTIF(Aktiva_företag[FO-nummer],ostolaskut_2025[[#This Row],[Toimittajan Y-tunnus]])&gt;0, "JA", "NEJ")</f>
        <v>NEJ</v>
      </c>
    </row>
    <row r="6954" spans="1:8" x14ac:dyDescent="0.35">
      <c r="A6954" t="s">
        <v>115</v>
      </c>
      <c r="B6954" t="s">
        <v>116</v>
      </c>
      <c r="C6954" s="1">
        <v>37.700000000000003</v>
      </c>
      <c r="D6954">
        <v>30092025</v>
      </c>
      <c r="E6954">
        <v>4520</v>
      </c>
      <c r="F6954" t="s">
        <v>117</v>
      </c>
      <c r="G6954">
        <v>5501</v>
      </c>
      <c r="H6954" t="str">
        <f>IF(COUNTIF(Aktiva_företag[FO-nummer],ostolaskut_2025[[#This Row],[Toimittajan Y-tunnus]])&gt;0, "JA", "NEJ")</f>
        <v>NEJ</v>
      </c>
    </row>
    <row r="6955" spans="1:8" x14ac:dyDescent="0.35">
      <c r="A6955" t="s">
        <v>115</v>
      </c>
      <c r="B6955" t="s">
        <v>116</v>
      </c>
      <c r="C6955" s="1">
        <v>33.61</v>
      </c>
      <c r="D6955">
        <v>30092025</v>
      </c>
      <c r="E6955">
        <v>4520</v>
      </c>
      <c r="F6955" t="s">
        <v>117</v>
      </c>
      <c r="G6955">
        <v>5501</v>
      </c>
      <c r="H6955" t="str">
        <f>IF(COUNTIF(Aktiva_företag[FO-nummer],ostolaskut_2025[[#This Row],[Toimittajan Y-tunnus]])&gt;0, "JA", "NEJ")</f>
        <v>NEJ</v>
      </c>
    </row>
    <row r="6956" spans="1:8" x14ac:dyDescent="0.35">
      <c r="A6956" t="s">
        <v>115</v>
      </c>
      <c r="B6956" t="s">
        <v>116</v>
      </c>
      <c r="C6956" s="1">
        <v>579.94000000000005</v>
      </c>
      <c r="D6956">
        <v>30092025</v>
      </c>
      <c r="E6956">
        <v>4520</v>
      </c>
      <c r="F6956" t="s">
        <v>117</v>
      </c>
      <c r="G6956">
        <v>5501</v>
      </c>
      <c r="H6956" t="str">
        <f>IF(COUNTIF(Aktiva_företag[FO-nummer],ostolaskut_2025[[#This Row],[Toimittajan Y-tunnus]])&gt;0, "JA", "NEJ")</f>
        <v>NEJ</v>
      </c>
    </row>
    <row r="6957" spans="1:8" x14ac:dyDescent="0.35">
      <c r="A6957" t="s">
        <v>115</v>
      </c>
      <c r="B6957" t="s">
        <v>116</v>
      </c>
      <c r="C6957" s="1">
        <v>10.02</v>
      </c>
      <c r="D6957">
        <v>30092025</v>
      </c>
      <c r="E6957">
        <v>4600</v>
      </c>
      <c r="F6957" t="s">
        <v>120</v>
      </c>
      <c r="G6957">
        <v>5501</v>
      </c>
      <c r="H6957" t="str">
        <f>IF(COUNTIF(Aktiva_företag[FO-nummer],ostolaskut_2025[[#This Row],[Toimittajan Y-tunnus]])&gt;0, "JA", "NEJ")</f>
        <v>NEJ</v>
      </c>
    </row>
    <row r="6958" spans="1:8" x14ac:dyDescent="0.35">
      <c r="A6958" t="s">
        <v>115</v>
      </c>
      <c r="B6958" t="s">
        <v>116</v>
      </c>
      <c r="C6958" s="1">
        <v>399.16</v>
      </c>
      <c r="D6958">
        <v>30092025</v>
      </c>
      <c r="E6958">
        <v>4520</v>
      </c>
      <c r="F6958" t="s">
        <v>117</v>
      </c>
      <c r="G6958">
        <v>5501</v>
      </c>
      <c r="H6958" t="str">
        <f>IF(COUNTIF(Aktiva_företag[FO-nummer],ostolaskut_2025[[#This Row],[Toimittajan Y-tunnus]])&gt;0, "JA", "NEJ")</f>
        <v>NEJ</v>
      </c>
    </row>
    <row r="6959" spans="1:8" x14ac:dyDescent="0.35">
      <c r="A6959" t="s">
        <v>115</v>
      </c>
      <c r="B6959" t="s">
        <v>116</v>
      </c>
      <c r="C6959" s="1">
        <v>169.04</v>
      </c>
      <c r="D6959">
        <v>30092025</v>
      </c>
      <c r="E6959">
        <v>4501</v>
      </c>
      <c r="F6959" t="s">
        <v>214</v>
      </c>
      <c r="G6959">
        <v>3051</v>
      </c>
      <c r="H6959" t="str">
        <f>IF(COUNTIF(Aktiva_företag[FO-nummer],ostolaskut_2025[[#This Row],[Toimittajan Y-tunnus]])&gt;0, "JA", "NEJ")</f>
        <v>NEJ</v>
      </c>
    </row>
    <row r="6960" spans="1:8" x14ac:dyDescent="0.35">
      <c r="A6960" t="s">
        <v>115</v>
      </c>
      <c r="B6960" t="s">
        <v>116</v>
      </c>
      <c r="C6960" s="1">
        <v>21.1</v>
      </c>
      <c r="D6960">
        <v>30092025</v>
      </c>
      <c r="E6960">
        <v>4501</v>
      </c>
      <c r="F6960" t="s">
        <v>214</v>
      </c>
      <c r="G6960">
        <v>3051</v>
      </c>
      <c r="H6960" t="str">
        <f>IF(COUNTIF(Aktiva_företag[FO-nummer],ostolaskut_2025[[#This Row],[Toimittajan Y-tunnus]])&gt;0, "JA", "NEJ")</f>
        <v>NEJ</v>
      </c>
    </row>
    <row r="6961" spans="1:8" x14ac:dyDescent="0.35">
      <c r="A6961" t="s">
        <v>115</v>
      </c>
      <c r="B6961" t="s">
        <v>116</v>
      </c>
      <c r="C6961" s="1">
        <v>519.71</v>
      </c>
      <c r="D6961">
        <v>6102025</v>
      </c>
      <c r="E6961">
        <v>4520</v>
      </c>
      <c r="F6961" t="s">
        <v>117</v>
      </c>
      <c r="G6961">
        <v>5501</v>
      </c>
      <c r="H6961" t="str">
        <f>IF(COUNTIF(Aktiva_företag[FO-nummer],ostolaskut_2025[[#This Row],[Toimittajan Y-tunnus]])&gt;0, "JA", "NEJ")</f>
        <v>NEJ</v>
      </c>
    </row>
    <row r="6962" spans="1:8" x14ac:dyDescent="0.35">
      <c r="A6962" t="s">
        <v>115</v>
      </c>
      <c r="B6962" t="s">
        <v>116</v>
      </c>
      <c r="C6962" s="1">
        <v>0.93</v>
      </c>
      <c r="D6962">
        <v>6102025</v>
      </c>
      <c r="E6962">
        <v>4520</v>
      </c>
      <c r="F6962" t="s">
        <v>117</v>
      </c>
      <c r="G6962">
        <v>5501</v>
      </c>
      <c r="H6962" t="str">
        <f>IF(COUNTIF(Aktiva_företag[FO-nummer],ostolaskut_2025[[#This Row],[Toimittajan Y-tunnus]])&gt;0, "JA", "NEJ")</f>
        <v>NEJ</v>
      </c>
    </row>
    <row r="6963" spans="1:8" x14ac:dyDescent="0.35">
      <c r="A6963" t="s">
        <v>115</v>
      </c>
      <c r="B6963" t="s">
        <v>116</v>
      </c>
      <c r="C6963" s="1">
        <v>10.02</v>
      </c>
      <c r="D6963">
        <v>6102025</v>
      </c>
      <c r="E6963">
        <v>4600</v>
      </c>
      <c r="F6963" t="s">
        <v>120</v>
      </c>
      <c r="G6963">
        <v>5501</v>
      </c>
      <c r="H6963" t="str">
        <f>IF(COUNTIF(Aktiva_företag[FO-nummer],ostolaskut_2025[[#This Row],[Toimittajan Y-tunnus]])&gt;0, "JA", "NEJ")</f>
        <v>NEJ</v>
      </c>
    </row>
    <row r="6964" spans="1:8" x14ac:dyDescent="0.35">
      <c r="A6964" t="s">
        <v>115</v>
      </c>
      <c r="B6964" t="s">
        <v>116</v>
      </c>
      <c r="C6964" s="1">
        <v>1540.65</v>
      </c>
      <c r="D6964">
        <v>6102025</v>
      </c>
      <c r="E6964">
        <v>4520</v>
      </c>
      <c r="F6964" t="s">
        <v>117</v>
      </c>
      <c r="G6964">
        <v>5501</v>
      </c>
      <c r="H6964" t="str">
        <f>IF(COUNTIF(Aktiva_företag[FO-nummer],ostolaskut_2025[[#This Row],[Toimittajan Y-tunnus]])&gt;0, "JA", "NEJ")</f>
        <v>NEJ</v>
      </c>
    </row>
    <row r="6965" spans="1:8" x14ac:dyDescent="0.35">
      <c r="A6965" t="s">
        <v>115</v>
      </c>
      <c r="B6965" t="s">
        <v>116</v>
      </c>
      <c r="C6965" s="1">
        <v>676.21</v>
      </c>
      <c r="D6965">
        <v>6102025</v>
      </c>
      <c r="E6965">
        <v>4520</v>
      </c>
      <c r="F6965" t="s">
        <v>117</v>
      </c>
      <c r="G6965">
        <v>5501</v>
      </c>
      <c r="H6965" t="str">
        <f>IF(COUNTIF(Aktiva_företag[FO-nummer],ostolaskut_2025[[#This Row],[Toimittajan Y-tunnus]])&gt;0, "JA", "NEJ")</f>
        <v>NEJ</v>
      </c>
    </row>
    <row r="6966" spans="1:8" x14ac:dyDescent="0.35">
      <c r="A6966" t="s">
        <v>115</v>
      </c>
      <c r="B6966" t="s">
        <v>116</v>
      </c>
      <c r="C6966" s="1">
        <v>1492.32</v>
      </c>
      <c r="D6966">
        <v>6102025</v>
      </c>
      <c r="E6966">
        <v>4520</v>
      </c>
      <c r="F6966" t="s">
        <v>117</v>
      </c>
      <c r="G6966">
        <v>5501</v>
      </c>
      <c r="H6966" t="str">
        <f>IF(COUNTIF(Aktiva_företag[FO-nummer],ostolaskut_2025[[#This Row],[Toimittajan Y-tunnus]])&gt;0, "JA", "NEJ")</f>
        <v>NEJ</v>
      </c>
    </row>
    <row r="6967" spans="1:8" x14ac:dyDescent="0.35">
      <c r="A6967" t="s">
        <v>115</v>
      </c>
      <c r="B6967" t="s">
        <v>116</v>
      </c>
      <c r="C6967" s="1">
        <v>72.67</v>
      </c>
      <c r="D6967">
        <v>6102025</v>
      </c>
      <c r="E6967">
        <v>4600</v>
      </c>
      <c r="F6967" t="s">
        <v>120</v>
      </c>
      <c r="G6967">
        <v>5501</v>
      </c>
      <c r="H6967" t="str">
        <f>IF(COUNTIF(Aktiva_företag[FO-nummer],ostolaskut_2025[[#This Row],[Toimittajan Y-tunnus]])&gt;0, "JA", "NEJ")</f>
        <v>NEJ</v>
      </c>
    </row>
    <row r="6968" spans="1:8" x14ac:dyDescent="0.35">
      <c r="A6968" t="s">
        <v>115</v>
      </c>
      <c r="B6968" t="s">
        <v>116</v>
      </c>
      <c r="C6968" s="1">
        <v>1428.82</v>
      </c>
      <c r="D6968">
        <v>6102025</v>
      </c>
      <c r="E6968">
        <v>4520</v>
      </c>
      <c r="F6968" t="s">
        <v>117</v>
      </c>
      <c r="G6968">
        <v>5501</v>
      </c>
      <c r="H6968" t="str">
        <f>IF(COUNTIF(Aktiva_företag[FO-nummer],ostolaskut_2025[[#This Row],[Toimittajan Y-tunnus]])&gt;0, "JA", "NEJ")</f>
        <v>NEJ</v>
      </c>
    </row>
    <row r="6969" spans="1:8" x14ac:dyDescent="0.35">
      <c r="A6969" t="s">
        <v>115</v>
      </c>
      <c r="B6969" t="s">
        <v>116</v>
      </c>
      <c r="C6969" s="1">
        <v>44.49</v>
      </c>
      <c r="D6969">
        <v>6102025</v>
      </c>
      <c r="E6969">
        <v>4600</v>
      </c>
      <c r="F6969" t="s">
        <v>120</v>
      </c>
      <c r="G6969">
        <v>5501</v>
      </c>
      <c r="H6969" t="str">
        <f>IF(COUNTIF(Aktiva_företag[FO-nummer],ostolaskut_2025[[#This Row],[Toimittajan Y-tunnus]])&gt;0, "JA", "NEJ")</f>
        <v>NEJ</v>
      </c>
    </row>
    <row r="6970" spans="1:8" x14ac:dyDescent="0.35">
      <c r="A6970" t="s">
        <v>115</v>
      </c>
      <c r="B6970" t="s">
        <v>116</v>
      </c>
      <c r="C6970" s="1">
        <v>1861.63</v>
      </c>
      <c r="D6970">
        <v>13102025</v>
      </c>
      <c r="E6970">
        <v>4520</v>
      </c>
      <c r="F6970" t="s">
        <v>117</v>
      </c>
      <c r="G6970">
        <v>5501</v>
      </c>
      <c r="H6970" t="str">
        <f>IF(COUNTIF(Aktiva_företag[FO-nummer],ostolaskut_2025[[#This Row],[Toimittajan Y-tunnus]])&gt;0, "JA", "NEJ")</f>
        <v>NEJ</v>
      </c>
    </row>
    <row r="6971" spans="1:8" x14ac:dyDescent="0.35">
      <c r="A6971" t="s">
        <v>115</v>
      </c>
      <c r="B6971" t="s">
        <v>116</v>
      </c>
      <c r="C6971" s="1">
        <v>1689.98</v>
      </c>
      <c r="D6971">
        <v>13102025</v>
      </c>
      <c r="E6971">
        <v>4600</v>
      </c>
      <c r="F6971" t="s">
        <v>120</v>
      </c>
      <c r="G6971">
        <v>5501</v>
      </c>
      <c r="H6971" t="str">
        <f>IF(COUNTIF(Aktiva_företag[FO-nummer],ostolaskut_2025[[#This Row],[Toimittajan Y-tunnus]])&gt;0, "JA", "NEJ")</f>
        <v>NEJ</v>
      </c>
    </row>
    <row r="6972" spans="1:8" x14ac:dyDescent="0.35">
      <c r="A6972" t="s">
        <v>115</v>
      </c>
      <c r="B6972" t="s">
        <v>116</v>
      </c>
      <c r="C6972" s="1">
        <v>1276.4100000000001</v>
      </c>
      <c r="D6972">
        <v>13102025</v>
      </c>
      <c r="E6972">
        <v>4520</v>
      </c>
      <c r="F6972" t="s">
        <v>117</v>
      </c>
      <c r="G6972">
        <v>5501</v>
      </c>
      <c r="H6972" t="str">
        <f>IF(COUNTIF(Aktiva_företag[FO-nummer],ostolaskut_2025[[#This Row],[Toimittajan Y-tunnus]])&gt;0, "JA", "NEJ")</f>
        <v>NEJ</v>
      </c>
    </row>
    <row r="6973" spans="1:8" x14ac:dyDescent="0.35">
      <c r="A6973" t="s">
        <v>115</v>
      </c>
      <c r="B6973" t="s">
        <v>116</v>
      </c>
      <c r="C6973" s="1">
        <v>1731.24</v>
      </c>
      <c r="D6973">
        <v>13102025</v>
      </c>
      <c r="E6973">
        <v>4600</v>
      </c>
      <c r="F6973" t="s">
        <v>120</v>
      </c>
      <c r="G6973">
        <v>5501</v>
      </c>
      <c r="H6973" t="str">
        <f>IF(COUNTIF(Aktiva_företag[FO-nummer],ostolaskut_2025[[#This Row],[Toimittajan Y-tunnus]])&gt;0, "JA", "NEJ")</f>
        <v>NEJ</v>
      </c>
    </row>
    <row r="6974" spans="1:8" x14ac:dyDescent="0.35">
      <c r="A6974" t="s">
        <v>115</v>
      </c>
      <c r="B6974" t="s">
        <v>116</v>
      </c>
      <c r="C6974" s="1">
        <v>205.55</v>
      </c>
      <c r="D6974">
        <v>13102025</v>
      </c>
      <c r="E6974">
        <v>4550</v>
      </c>
      <c r="F6974" t="s">
        <v>209</v>
      </c>
      <c r="G6974">
        <v>5501</v>
      </c>
      <c r="H6974" t="str">
        <f>IF(COUNTIF(Aktiva_företag[FO-nummer],ostolaskut_2025[[#This Row],[Toimittajan Y-tunnus]])&gt;0, "JA", "NEJ")</f>
        <v>NEJ</v>
      </c>
    </row>
    <row r="6975" spans="1:8" x14ac:dyDescent="0.35">
      <c r="A6975" t="s">
        <v>115</v>
      </c>
      <c r="B6975" t="s">
        <v>116</v>
      </c>
      <c r="C6975" s="1">
        <v>580.97</v>
      </c>
      <c r="D6975">
        <v>13102025</v>
      </c>
      <c r="E6975">
        <v>4520</v>
      </c>
      <c r="F6975" t="s">
        <v>117</v>
      </c>
      <c r="G6975">
        <v>5501</v>
      </c>
      <c r="H6975" t="str">
        <f>IF(COUNTIF(Aktiva_företag[FO-nummer],ostolaskut_2025[[#This Row],[Toimittajan Y-tunnus]])&gt;0, "JA", "NEJ")</f>
        <v>NEJ</v>
      </c>
    </row>
    <row r="6976" spans="1:8" x14ac:dyDescent="0.35">
      <c r="A6976" t="s">
        <v>115</v>
      </c>
      <c r="B6976" t="s">
        <v>116</v>
      </c>
      <c r="C6976" s="1">
        <v>0.04</v>
      </c>
      <c r="D6976">
        <v>13102025</v>
      </c>
      <c r="E6976">
        <v>4520</v>
      </c>
      <c r="F6976" t="s">
        <v>117</v>
      </c>
      <c r="G6976">
        <v>5501</v>
      </c>
      <c r="H6976" t="str">
        <f>IF(COUNTIF(Aktiva_företag[FO-nummer],ostolaskut_2025[[#This Row],[Toimittajan Y-tunnus]])&gt;0, "JA", "NEJ")</f>
        <v>NEJ</v>
      </c>
    </row>
    <row r="6977" spans="1:8" x14ac:dyDescent="0.35">
      <c r="A6977" t="s">
        <v>115</v>
      </c>
      <c r="B6977" t="s">
        <v>116</v>
      </c>
      <c r="C6977" s="1">
        <v>2021.58</v>
      </c>
      <c r="D6977">
        <v>13102025</v>
      </c>
      <c r="E6977">
        <v>4520</v>
      </c>
      <c r="F6977" t="s">
        <v>117</v>
      </c>
      <c r="G6977">
        <v>5501</v>
      </c>
      <c r="H6977" t="str">
        <f>IF(COUNTIF(Aktiva_företag[FO-nummer],ostolaskut_2025[[#This Row],[Toimittajan Y-tunnus]])&gt;0, "JA", "NEJ")</f>
        <v>NEJ</v>
      </c>
    </row>
    <row r="6978" spans="1:8" x14ac:dyDescent="0.35">
      <c r="A6978" t="s">
        <v>115</v>
      </c>
      <c r="B6978" t="s">
        <v>116</v>
      </c>
      <c r="C6978" s="1">
        <v>38.049999999999997</v>
      </c>
      <c r="D6978">
        <v>13102025</v>
      </c>
      <c r="E6978">
        <v>4600</v>
      </c>
      <c r="F6978" t="s">
        <v>120</v>
      </c>
      <c r="G6978">
        <v>5501</v>
      </c>
      <c r="H6978" t="str">
        <f>IF(COUNTIF(Aktiva_företag[FO-nummer],ostolaskut_2025[[#This Row],[Toimittajan Y-tunnus]])&gt;0, "JA", "NEJ")</f>
        <v>NEJ</v>
      </c>
    </row>
    <row r="6979" spans="1:8" x14ac:dyDescent="0.35">
      <c r="A6979" t="s">
        <v>115</v>
      </c>
      <c r="B6979" t="s">
        <v>116</v>
      </c>
      <c r="C6979" s="1">
        <v>601.41</v>
      </c>
      <c r="D6979">
        <v>13102025</v>
      </c>
      <c r="E6979">
        <v>4520</v>
      </c>
      <c r="F6979" t="s">
        <v>117</v>
      </c>
      <c r="G6979">
        <v>5501</v>
      </c>
      <c r="H6979" t="str">
        <f>IF(COUNTIF(Aktiva_företag[FO-nummer],ostolaskut_2025[[#This Row],[Toimittajan Y-tunnus]])&gt;0, "JA", "NEJ")</f>
        <v>NEJ</v>
      </c>
    </row>
    <row r="6980" spans="1:8" x14ac:dyDescent="0.35">
      <c r="A6980" t="s">
        <v>115</v>
      </c>
      <c r="B6980" t="s">
        <v>116</v>
      </c>
      <c r="C6980" s="1">
        <v>10.02</v>
      </c>
      <c r="D6980">
        <v>13102025</v>
      </c>
      <c r="E6980">
        <v>4600</v>
      </c>
      <c r="F6980" t="s">
        <v>120</v>
      </c>
      <c r="G6980">
        <v>5501</v>
      </c>
      <c r="H6980" t="str">
        <f>IF(COUNTIF(Aktiva_företag[FO-nummer],ostolaskut_2025[[#This Row],[Toimittajan Y-tunnus]])&gt;0, "JA", "NEJ")</f>
        <v>NEJ</v>
      </c>
    </row>
    <row r="6981" spans="1:8" x14ac:dyDescent="0.35">
      <c r="A6981" t="s">
        <v>115</v>
      </c>
      <c r="B6981" t="s">
        <v>116</v>
      </c>
      <c r="C6981" s="1">
        <v>413.76</v>
      </c>
      <c r="D6981">
        <v>20102025</v>
      </c>
      <c r="E6981">
        <v>4520</v>
      </c>
      <c r="F6981" t="s">
        <v>117</v>
      </c>
      <c r="G6981">
        <v>5501</v>
      </c>
      <c r="H6981" t="str">
        <f>IF(COUNTIF(Aktiva_företag[FO-nummer],ostolaskut_2025[[#This Row],[Toimittajan Y-tunnus]])&gt;0, "JA", "NEJ")</f>
        <v>NEJ</v>
      </c>
    </row>
    <row r="6982" spans="1:8" x14ac:dyDescent="0.35">
      <c r="A6982" t="s">
        <v>115</v>
      </c>
      <c r="B6982" t="s">
        <v>116</v>
      </c>
      <c r="C6982" s="1">
        <v>20.04</v>
      </c>
      <c r="D6982">
        <v>20102025</v>
      </c>
      <c r="E6982">
        <v>4600</v>
      </c>
      <c r="F6982" t="s">
        <v>120</v>
      </c>
      <c r="G6982">
        <v>5501</v>
      </c>
      <c r="H6982" t="str">
        <f>IF(COUNTIF(Aktiva_företag[FO-nummer],ostolaskut_2025[[#This Row],[Toimittajan Y-tunnus]])&gt;0, "JA", "NEJ")</f>
        <v>NEJ</v>
      </c>
    </row>
    <row r="6983" spans="1:8" x14ac:dyDescent="0.35">
      <c r="A6983" t="s">
        <v>115</v>
      </c>
      <c r="B6983" t="s">
        <v>116</v>
      </c>
      <c r="C6983" s="1">
        <v>1216.58</v>
      </c>
      <c r="D6983">
        <v>20102025</v>
      </c>
      <c r="E6983">
        <v>4520</v>
      </c>
      <c r="F6983" t="s">
        <v>117</v>
      </c>
      <c r="G6983">
        <v>5501</v>
      </c>
      <c r="H6983" t="str">
        <f>IF(COUNTIF(Aktiva_företag[FO-nummer],ostolaskut_2025[[#This Row],[Toimittajan Y-tunnus]])&gt;0, "JA", "NEJ")</f>
        <v>NEJ</v>
      </c>
    </row>
    <row r="6984" spans="1:8" x14ac:dyDescent="0.35">
      <c r="A6984" t="s">
        <v>115</v>
      </c>
      <c r="B6984" t="s">
        <v>116</v>
      </c>
      <c r="C6984" s="1">
        <v>41.77</v>
      </c>
      <c r="D6984">
        <v>20102025</v>
      </c>
      <c r="E6984">
        <v>4600</v>
      </c>
      <c r="F6984" t="s">
        <v>120</v>
      </c>
      <c r="G6984">
        <v>5501</v>
      </c>
      <c r="H6984" t="str">
        <f>IF(COUNTIF(Aktiva_företag[FO-nummer],ostolaskut_2025[[#This Row],[Toimittajan Y-tunnus]])&gt;0, "JA", "NEJ")</f>
        <v>NEJ</v>
      </c>
    </row>
    <row r="6985" spans="1:8" x14ac:dyDescent="0.35">
      <c r="A6985" t="s">
        <v>115</v>
      </c>
      <c r="B6985" t="s">
        <v>116</v>
      </c>
      <c r="C6985" s="1">
        <v>0.02</v>
      </c>
      <c r="D6985">
        <v>20102025</v>
      </c>
      <c r="E6985">
        <v>4600</v>
      </c>
      <c r="F6985" t="s">
        <v>120</v>
      </c>
      <c r="G6985">
        <v>5501</v>
      </c>
      <c r="H6985" t="str">
        <f>IF(COUNTIF(Aktiva_företag[FO-nummer],ostolaskut_2025[[#This Row],[Toimittajan Y-tunnus]])&gt;0, "JA", "NEJ")</f>
        <v>NEJ</v>
      </c>
    </row>
    <row r="6986" spans="1:8" x14ac:dyDescent="0.35">
      <c r="A6986" t="s">
        <v>115</v>
      </c>
      <c r="B6986" t="s">
        <v>116</v>
      </c>
      <c r="C6986" s="1">
        <v>1208.23</v>
      </c>
      <c r="D6986">
        <v>20102025</v>
      </c>
      <c r="E6986">
        <v>4520</v>
      </c>
      <c r="F6986" t="s">
        <v>117</v>
      </c>
      <c r="G6986">
        <v>5501</v>
      </c>
      <c r="H6986" t="str">
        <f>IF(COUNTIF(Aktiva_företag[FO-nummer],ostolaskut_2025[[#This Row],[Toimittajan Y-tunnus]])&gt;0, "JA", "NEJ")</f>
        <v>NEJ</v>
      </c>
    </row>
    <row r="6987" spans="1:8" x14ac:dyDescent="0.35">
      <c r="A6987" t="s">
        <v>115</v>
      </c>
      <c r="B6987" t="s">
        <v>116</v>
      </c>
      <c r="C6987" s="1">
        <v>84.24</v>
      </c>
      <c r="D6987">
        <v>20102025</v>
      </c>
      <c r="E6987">
        <v>4520</v>
      </c>
      <c r="F6987" t="s">
        <v>117</v>
      </c>
      <c r="G6987">
        <v>5501</v>
      </c>
      <c r="H6987" t="str">
        <f>IF(COUNTIF(Aktiva_företag[FO-nummer],ostolaskut_2025[[#This Row],[Toimittajan Y-tunnus]])&gt;0, "JA", "NEJ")</f>
        <v>NEJ</v>
      </c>
    </row>
    <row r="6988" spans="1:8" x14ac:dyDescent="0.35">
      <c r="A6988" t="s">
        <v>115</v>
      </c>
      <c r="B6988" t="s">
        <v>116</v>
      </c>
      <c r="C6988" s="1">
        <v>892.07</v>
      </c>
      <c r="D6988">
        <v>20102025</v>
      </c>
      <c r="E6988">
        <v>4520</v>
      </c>
      <c r="F6988" t="s">
        <v>117</v>
      </c>
      <c r="G6988">
        <v>5501</v>
      </c>
      <c r="H6988" t="str">
        <f>IF(COUNTIF(Aktiva_företag[FO-nummer],ostolaskut_2025[[#This Row],[Toimittajan Y-tunnus]])&gt;0, "JA", "NEJ")</f>
        <v>NEJ</v>
      </c>
    </row>
    <row r="6989" spans="1:8" x14ac:dyDescent="0.35">
      <c r="A6989" t="s">
        <v>115</v>
      </c>
      <c r="B6989" t="s">
        <v>116</v>
      </c>
      <c r="C6989" s="1">
        <v>1652.29</v>
      </c>
      <c r="D6989">
        <v>20102025</v>
      </c>
      <c r="E6989">
        <v>4600</v>
      </c>
      <c r="F6989" t="s">
        <v>120</v>
      </c>
      <c r="G6989">
        <v>5501</v>
      </c>
      <c r="H6989" t="str">
        <f>IF(COUNTIF(Aktiva_företag[FO-nummer],ostolaskut_2025[[#This Row],[Toimittajan Y-tunnus]])&gt;0, "JA", "NEJ")</f>
        <v>NEJ</v>
      </c>
    </row>
    <row r="6990" spans="1:8" x14ac:dyDescent="0.35">
      <c r="A6990" t="s">
        <v>115</v>
      </c>
      <c r="B6990" t="s">
        <v>116</v>
      </c>
      <c r="C6990" s="1">
        <v>0.03</v>
      </c>
      <c r="D6990">
        <v>20102025</v>
      </c>
      <c r="E6990">
        <v>4600</v>
      </c>
      <c r="F6990" t="s">
        <v>120</v>
      </c>
      <c r="G6990">
        <v>5501</v>
      </c>
      <c r="H6990" t="str">
        <f>IF(COUNTIF(Aktiva_företag[FO-nummer],ostolaskut_2025[[#This Row],[Toimittajan Y-tunnus]])&gt;0, "JA", "NEJ")</f>
        <v>NEJ</v>
      </c>
    </row>
    <row r="6991" spans="1:8" x14ac:dyDescent="0.35">
      <c r="A6991" t="s">
        <v>115</v>
      </c>
      <c r="B6991" t="s">
        <v>116</v>
      </c>
      <c r="C6991" s="1">
        <v>142.88999999999999</v>
      </c>
      <c r="D6991">
        <v>27102025</v>
      </c>
      <c r="E6991">
        <v>4520</v>
      </c>
      <c r="F6991" t="s">
        <v>117</v>
      </c>
      <c r="G6991">
        <v>3051</v>
      </c>
      <c r="H6991" t="str">
        <f>IF(COUNTIF(Aktiva_företag[FO-nummer],ostolaskut_2025[[#This Row],[Toimittajan Y-tunnus]])&gt;0, "JA", "NEJ")</f>
        <v>NEJ</v>
      </c>
    </row>
    <row r="6992" spans="1:8" x14ac:dyDescent="0.35">
      <c r="A6992" t="s">
        <v>115</v>
      </c>
      <c r="B6992" t="s">
        <v>116</v>
      </c>
      <c r="C6992" s="1">
        <v>112.47</v>
      </c>
      <c r="D6992">
        <v>27102025</v>
      </c>
      <c r="E6992">
        <v>4600</v>
      </c>
      <c r="F6992" t="s">
        <v>120</v>
      </c>
      <c r="G6992">
        <v>3051</v>
      </c>
      <c r="H6992" t="str">
        <f>IF(COUNTIF(Aktiva_företag[FO-nummer],ostolaskut_2025[[#This Row],[Toimittajan Y-tunnus]])&gt;0, "JA", "NEJ")</f>
        <v>NEJ</v>
      </c>
    </row>
    <row r="6993" spans="1:8" x14ac:dyDescent="0.35">
      <c r="A6993" t="s">
        <v>115</v>
      </c>
      <c r="B6993" t="s">
        <v>116</v>
      </c>
      <c r="C6993" s="1">
        <v>80.38</v>
      </c>
      <c r="D6993">
        <v>27102025</v>
      </c>
      <c r="E6993">
        <v>4520</v>
      </c>
      <c r="F6993" t="s">
        <v>117</v>
      </c>
      <c r="G6993">
        <v>3051</v>
      </c>
      <c r="H6993" t="str">
        <f>IF(COUNTIF(Aktiva_företag[FO-nummer],ostolaskut_2025[[#This Row],[Toimittajan Y-tunnus]])&gt;0, "JA", "NEJ")</f>
        <v>NEJ</v>
      </c>
    </row>
    <row r="6994" spans="1:8" x14ac:dyDescent="0.35">
      <c r="A6994" t="s">
        <v>115</v>
      </c>
      <c r="B6994" t="s">
        <v>116</v>
      </c>
      <c r="C6994" s="1">
        <v>63.26</v>
      </c>
      <c r="D6994">
        <v>27102025</v>
      </c>
      <c r="E6994">
        <v>4600</v>
      </c>
      <c r="F6994" t="s">
        <v>120</v>
      </c>
      <c r="G6994">
        <v>3051</v>
      </c>
      <c r="H6994" t="str">
        <f>IF(COUNTIF(Aktiva_företag[FO-nummer],ostolaskut_2025[[#This Row],[Toimittajan Y-tunnus]])&gt;0, "JA", "NEJ")</f>
        <v>NEJ</v>
      </c>
    </row>
    <row r="6995" spans="1:8" x14ac:dyDescent="0.35">
      <c r="A6995" t="s">
        <v>115</v>
      </c>
      <c r="B6995" t="s">
        <v>116</v>
      </c>
      <c r="C6995" s="1">
        <v>2019.09</v>
      </c>
      <c r="D6995">
        <v>27102025</v>
      </c>
      <c r="E6995">
        <v>4520</v>
      </c>
      <c r="F6995" t="s">
        <v>117</v>
      </c>
      <c r="G6995">
        <v>5501</v>
      </c>
      <c r="H6995" t="str">
        <f>IF(COUNTIF(Aktiva_företag[FO-nummer],ostolaskut_2025[[#This Row],[Toimittajan Y-tunnus]])&gt;0, "JA", "NEJ")</f>
        <v>NEJ</v>
      </c>
    </row>
    <row r="6996" spans="1:8" x14ac:dyDescent="0.35">
      <c r="A6996" t="s">
        <v>115</v>
      </c>
      <c r="B6996" t="s">
        <v>116</v>
      </c>
      <c r="C6996" s="1">
        <v>41.25</v>
      </c>
      <c r="D6996">
        <v>27102025</v>
      </c>
      <c r="E6996">
        <v>4600</v>
      </c>
      <c r="F6996" t="s">
        <v>120</v>
      </c>
      <c r="G6996">
        <v>5501</v>
      </c>
      <c r="H6996" t="str">
        <f>IF(COUNTIF(Aktiva_företag[FO-nummer],ostolaskut_2025[[#This Row],[Toimittajan Y-tunnus]])&gt;0, "JA", "NEJ")</f>
        <v>NEJ</v>
      </c>
    </row>
    <row r="6997" spans="1:8" x14ac:dyDescent="0.35">
      <c r="A6997" t="s">
        <v>115</v>
      </c>
      <c r="B6997" t="s">
        <v>116</v>
      </c>
      <c r="C6997" s="1">
        <v>1915.19</v>
      </c>
      <c r="D6997">
        <v>27102025</v>
      </c>
      <c r="E6997">
        <v>4520</v>
      </c>
      <c r="F6997" t="s">
        <v>117</v>
      </c>
      <c r="G6997">
        <v>5501</v>
      </c>
      <c r="H6997" t="str">
        <f>IF(COUNTIF(Aktiva_företag[FO-nummer],ostolaskut_2025[[#This Row],[Toimittajan Y-tunnus]])&gt;0, "JA", "NEJ")</f>
        <v>NEJ</v>
      </c>
    </row>
    <row r="6998" spans="1:8" x14ac:dyDescent="0.35">
      <c r="A6998" t="s">
        <v>115</v>
      </c>
      <c r="B6998" t="s">
        <v>116</v>
      </c>
      <c r="C6998" s="1">
        <v>23.87</v>
      </c>
      <c r="D6998">
        <v>27102025</v>
      </c>
      <c r="E6998">
        <v>4600</v>
      </c>
      <c r="F6998" t="s">
        <v>120</v>
      </c>
      <c r="G6998">
        <v>5501</v>
      </c>
      <c r="H6998" t="str">
        <f>IF(COUNTIF(Aktiva_företag[FO-nummer],ostolaskut_2025[[#This Row],[Toimittajan Y-tunnus]])&gt;0, "JA", "NEJ")</f>
        <v>NEJ</v>
      </c>
    </row>
    <row r="6999" spans="1:8" x14ac:dyDescent="0.35">
      <c r="A6999" t="s">
        <v>115</v>
      </c>
      <c r="B6999" t="s">
        <v>116</v>
      </c>
      <c r="C6999" s="1">
        <v>635.04999999999995</v>
      </c>
      <c r="D6999">
        <v>27102025</v>
      </c>
      <c r="E6999">
        <v>4520</v>
      </c>
      <c r="F6999" t="s">
        <v>117</v>
      </c>
      <c r="G6999">
        <v>5501</v>
      </c>
      <c r="H6999" t="str">
        <f>IF(COUNTIF(Aktiva_företag[FO-nummer],ostolaskut_2025[[#This Row],[Toimittajan Y-tunnus]])&gt;0, "JA", "NEJ")</f>
        <v>NEJ</v>
      </c>
    </row>
    <row r="7000" spans="1:8" x14ac:dyDescent="0.35">
      <c r="A7000" t="s">
        <v>115</v>
      </c>
      <c r="B7000" t="s">
        <v>116</v>
      </c>
      <c r="C7000" s="1">
        <v>147.04</v>
      </c>
      <c r="D7000">
        <v>27102025</v>
      </c>
      <c r="E7000">
        <v>4600</v>
      </c>
      <c r="F7000" t="s">
        <v>120</v>
      </c>
      <c r="G7000">
        <v>5501</v>
      </c>
      <c r="H7000" t="str">
        <f>IF(COUNTIF(Aktiva_företag[FO-nummer],ostolaskut_2025[[#This Row],[Toimittajan Y-tunnus]])&gt;0, "JA", "NEJ")</f>
        <v>NEJ</v>
      </c>
    </row>
    <row r="7001" spans="1:8" x14ac:dyDescent="0.35">
      <c r="A7001" t="s">
        <v>115</v>
      </c>
      <c r="B7001" t="s">
        <v>116</v>
      </c>
      <c r="C7001" s="1">
        <v>-10.02</v>
      </c>
      <c r="D7001">
        <v>27102025</v>
      </c>
      <c r="E7001">
        <v>4600</v>
      </c>
      <c r="F7001" t="s">
        <v>120</v>
      </c>
      <c r="G7001">
        <v>5501</v>
      </c>
      <c r="H7001" t="str">
        <f>IF(COUNTIF(Aktiva_företag[FO-nummer],ostolaskut_2025[[#This Row],[Toimittajan Y-tunnus]])&gt;0, "JA", "NEJ")</f>
        <v>NEJ</v>
      </c>
    </row>
    <row r="7002" spans="1:8" x14ac:dyDescent="0.35">
      <c r="A7002" t="s">
        <v>115</v>
      </c>
      <c r="B7002" t="s">
        <v>116</v>
      </c>
      <c r="C7002" s="1">
        <v>1266.96</v>
      </c>
      <c r="D7002">
        <v>27102025</v>
      </c>
      <c r="E7002">
        <v>4520</v>
      </c>
      <c r="F7002" t="s">
        <v>117</v>
      </c>
      <c r="G7002">
        <v>5501</v>
      </c>
      <c r="H7002" t="str">
        <f>IF(COUNTIF(Aktiva_företag[FO-nummer],ostolaskut_2025[[#This Row],[Toimittajan Y-tunnus]])&gt;0, "JA", "NEJ")</f>
        <v>NEJ</v>
      </c>
    </row>
    <row r="7003" spans="1:8" x14ac:dyDescent="0.35">
      <c r="A7003" t="s">
        <v>115</v>
      </c>
      <c r="B7003" t="s">
        <v>116</v>
      </c>
      <c r="C7003" s="1">
        <v>400.68</v>
      </c>
      <c r="D7003">
        <v>27102025</v>
      </c>
      <c r="E7003">
        <v>4520</v>
      </c>
      <c r="F7003" t="s">
        <v>117</v>
      </c>
      <c r="G7003">
        <v>5501</v>
      </c>
      <c r="H7003" t="str">
        <f>IF(COUNTIF(Aktiva_företag[FO-nummer],ostolaskut_2025[[#This Row],[Toimittajan Y-tunnus]])&gt;0, "JA", "NEJ")</f>
        <v>NEJ</v>
      </c>
    </row>
    <row r="7004" spans="1:8" x14ac:dyDescent="0.35">
      <c r="A7004" t="s">
        <v>115</v>
      </c>
      <c r="B7004" t="s">
        <v>116</v>
      </c>
      <c r="C7004" s="1">
        <v>-10.02</v>
      </c>
      <c r="D7004">
        <v>27102025</v>
      </c>
      <c r="E7004">
        <v>4520</v>
      </c>
      <c r="F7004" t="s">
        <v>117</v>
      </c>
      <c r="G7004">
        <v>5501</v>
      </c>
      <c r="H7004" t="str">
        <f>IF(COUNTIF(Aktiva_företag[FO-nummer],ostolaskut_2025[[#This Row],[Toimittajan Y-tunnus]])&gt;0, "JA", "NEJ")</f>
        <v>NEJ</v>
      </c>
    </row>
    <row r="7005" spans="1:8" x14ac:dyDescent="0.35">
      <c r="A7005" t="s">
        <v>115</v>
      </c>
      <c r="B7005" t="s">
        <v>116</v>
      </c>
      <c r="C7005" s="1">
        <v>-10.02</v>
      </c>
      <c r="D7005">
        <v>31102025</v>
      </c>
      <c r="E7005">
        <v>4600</v>
      </c>
      <c r="F7005" t="s">
        <v>120</v>
      </c>
      <c r="G7005">
        <v>5501</v>
      </c>
      <c r="H7005" t="str">
        <f>IF(COUNTIF(Aktiva_företag[FO-nummer],ostolaskut_2025[[#This Row],[Toimittajan Y-tunnus]])&gt;0, "JA", "NEJ")</f>
        <v>NEJ</v>
      </c>
    </row>
    <row r="7006" spans="1:8" x14ac:dyDescent="0.35">
      <c r="A7006" t="s">
        <v>115</v>
      </c>
      <c r="B7006" t="s">
        <v>116</v>
      </c>
      <c r="C7006" s="1">
        <v>767.72</v>
      </c>
      <c r="D7006">
        <v>31102025</v>
      </c>
      <c r="E7006">
        <v>4520</v>
      </c>
      <c r="F7006" t="s">
        <v>117</v>
      </c>
      <c r="G7006">
        <v>5501</v>
      </c>
      <c r="H7006" t="str">
        <f>IF(COUNTIF(Aktiva_företag[FO-nummer],ostolaskut_2025[[#This Row],[Toimittajan Y-tunnus]])&gt;0, "JA", "NEJ")</f>
        <v>NEJ</v>
      </c>
    </row>
    <row r="7007" spans="1:8" x14ac:dyDescent="0.35">
      <c r="A7007" t="s">
        <v>115</v>
      </c>
      <c r="B7007" t="s">
        <v>116</v>
      </c>
      <c r="C7007" s="1">
        <v>1563.29</v>
      </c>
      <c r="D7007">
        <v>31102025</v>
      </c>
      <c r="E7007">
        <v>4520</v>
      </c>
      <c r="F7007" t="s">
        <v>117</v>
      </c>
      <c r="G7007">
        <v>5501</v>
      </c>
      <c r="H7007" t="str">
        <f>IF(COUNTIF(Aktiva_företag[FO-nummer],ostolaskut_2025[[#This Row],[Toimittajan Y-tunnus]])&gt;0, "JA", "NEJ")</f>
        <v>NEJ</v>
      </c>
    </row>
    <row r="7008" spans="1:8" x14ac:dyDescent="0.35">
      <c r="A7008" t="s">
        <v>115</v>
      </c>
      <c r="B7008" t="s">
        <v>116</v>
      </c>
      <c r="C7008" s="1">
        <v>27.74</v>
      </c>
      <c r="D7008">
        <v>31102025</v>
      </c>
      <c r="E7008">
        <v>4550</v>
      </c>
      <c r="F7008" t="s">
        <v>209</v>
      </c>
      <c r="G7008">
        <v>5501</v>
      </c>
      <c r="H7008" t="str">
        <f>IF(COUNTIF(Aktiva_företag[FO-nummer],ostolaskut_2025[[#This Row],[Toimittajan Y-tunnus]])&gt;0, "JA", "NEJ")</f>
        <v>NEJ</v>
      </c>
    </row>
    <row r="7009" spans="1:8" x14ac:dyDescent="0.35">
      <c r="A7009" t="s">
        <v>115</v>
      </c>
      <c r="B7009" t="s">
        <v>116</v>
      </c>
      <c r="C7009" s="1">
        <v>-10.02</v>
      </c>
      <c r="D7009">
        <v>31102025</v>
      </c>
      <c r="E7009">
        <v>4600</v>
      </c>
      <c r="F7009" t="s">
        <v>120</v>
      </c>
      <c r="G7009">
        <v>3051</v>
      </c>
      <c r="H7009" t="str">
        <f>IF(COUNTIF(Aktiva_företag[FO-nummer],ostolaskut_2025[[#This Row],[Toimittajan Y-tunnus]])&gt;0, "JA", "NEJ")</f>
        <v>NEJ</v>
      </c>
    </row>
    <row r="7010" spans="1:8" x14ac:dyDescent="0.35">
      <c r="A7010" t="s">
        <v>115</v>
      </c>
      <c r="B7010" t="s">
        <v>116</v>
      </c>
      <c r="C7010" s="1">
        <v>145.13</v>
      </c>
      <c r="D7010">
        <v>31102025</v>
      </c>
      <c r="E7010">
        <v>4520</v>
      </c>
      <c r="F7010" t="s">
        <v>117</v>
      </c>
      <c r="G7010">
        <v>5501</v>
      </c>
      <c r="H7010" t="str">
        <f>IF(COUNTIF(Aktiva_företag[FO-nummer],ostolaskut_2025[[#This Row],[Toimittajan Y-tunnus]])&gt;0, "JA", "NEJ")</f>
        <v>NEJ</v>
      </c>
    </row>
    <row r="7011" spans="1:8" x14ac:dyDescent="0.35">
      <c r="A7011" t="s">
        <v>115</v>
      </c>
      <c r="B7011" t="s">
        <v>116</v>
      </c>
      <c r="C7011" s="1">
        <v>1469.64</v>
      </c>
      <c r="D7011">
        <v>31102025</v>
      </c>
      <c r="E7011">
        <v>4520</v>
      </c>
      <c r="F7011" t="s">
        <v>117</v>
      </c>
      <c r="G7011">
        <v>5501</v>
      </c>
      <c r="H7011" t="str">
        <f>IF(COUNTIF(Aktiva_företag[FO-nummer],ostolaskut_2025[[#This Row],[Toimittajan Y-tunnus]])&gt;0, "JA", "NEJ")</f>
        <v>NEJ</v>
      </c>
    </row>
    <row r="7012" spans="1:8" x14ac:dyDescent="0.35">
      <c r="A7012" t="s">
        <v>115</v>
      </c>
      <c r="B7012" t="s">
        <v>116</v>
      </c>
      <c r="C7012" s="1">
        <v>-40.08</v>
      </c>
      <c r="D7012">
        <v>31102025</v>
      </c>
      <c r="E7012">
        <v>4600</v>
      </c>
      <c r="F7012" t="s">
        <v>120</v>
      </c>
      <c r="G7012">
        <v>5501</v>
      </c>
      <c r="H7012" t="str">
        <f>IF(COUNTIF(Aktiva_företag[FO-nummer],ostolaskut_2025[[#This Row],[Toimittajan Y-tunnus]])&gt;0, "JA", "NEJ")</f>
        <v>NEJ</v>
      </c>
    </row>
    <row r="7013" spans="1:8" x14ac:dyDescent="0.35">
      <c r="A7013" t="s">
        <v>115</v>
      </c>
      <c r="B7013" t="s">
        <v>116</v>
      </c>
      <c r="C7013" s="1">
        <v>195.2</v>
      </c>
      <c r="D7013">
        <v>31102025</v>
      </c>
      <c r="E7013">
        <v>4520</v>
      </c>
      <c r="F7013" t="s">
        <v>117</v>
      </c>
      <c r="G7013">
        <v>5501</v>
      </c>
      <c r="H7013" t="str">
        <f>IF(COUNTIF(Aktiva_företag[FO-nummer],ostolaskut_2025[[#This Row],[Toimittajan Y-tunnus]])&gt;0, "JA", "NEJ")</f>
        <v>NEJ</v>
      </c>
    </row>
    <row r="7014" spans="1:8" x14ac:dyDescent="0.35">
      <c r="A7014" t="s">
        <v>115</v>
      </c>
      <c r="B7014" t="s">
        <v>116</v>
      </c>
      <c r="C7014" s="1">
        <v>-10.02</v>
      </c>
      <c r="D7014">
        <v>31102025</v>
      </c>
      <c r="E7014">
        <v>4520</v>
      </c>
      <c r="F7014" t="s">
        <v>117</v>
      </c>
      <c r="G7014">
        <v>5501</v>
      </c>
      <c r="H7014" t="str">
        <f>IF(COUNTIF(Aktiva_företag[FO-nummer],ostolaskut_2025[[#This Row],[Toimittajan Y-tunnus]])&gt;0, "JA", "NEJ")</f>
        <v>NEJ</v>
      </c>
    </row>
    <row r="7015" spans="1:8" x14ac:dyDescent="0.35">
      <c r="A7015" t="s">
        <v>115</v>
      </c>
      <c r="B7015" t="s">
        <v>116</v>
      </c>
      <c r="C7015" s="1">
        <v>875.46</v>
      </c>
      <c r="D7015">
        <v>3112025</v>
      </c>
      <c r="E7015">
        <v>4520</v>
      </c>
      <c r="F7015" t="s">
        <v>117</v>
      </c>
      <c r="G7015">
        <v>5501</v>
      </c>
      <c r="H7015" t="str">
        <f>IF(COUNTIF(Aktiva_företag[FO-nummer],ostolaskut_2025[[#This Row],[Toimittajan Y-tunnus]])&gt;0, "JA", "NEJ")</f>
        <v>NEJ</v>
      </c>
    </row>
    <row r="7016" spans="1:8" x14ac:dyDescent="0.35">
      <c r="A7016" t="s">
        <v>115</v>
      </c>
      <c r="B7016" t="s">
        <v>116</v>
      </c>
      <c r="C7016" s="1">
        <v>10.02</v>
      </c>
      <c r="D7016">
        <v>3112025</v>
      </c>
      <c r="E7016">
        <v>4600</v>
      </c>
      <c r="F7016" t="s">
        <v>120</v>
      </c>
      <c r="G7016">
        <v>5501</v>
      </c>
      <c r="H7016" t="str">
        <f>IF(COUNTIF(Aktiva_företag[FO-nummer],ostolaskut_2025[[#This Row],[Toimittajan Y-tunnus]])&gt;0, "JA", "NEJ")</f>
        <v>NEJ</v>
      </c>
    </row>
    <row r="7017" spans="1:8" x14ac:dyDescent="0.35">
      <c r="A7017" t="s">
        <v>115</v>
      </c>
      <c r="B7017" t="s">
        <v>116</v>
      </c>
      <c r="C7017" s="1">
        <v>10.02</v>
      </c>
      <c r="D7017">
        <v>3112025</v>
      </c>
      <c r="E7017">
        <v>4600</v>
      </c>
      <c r="F7017" t="s">
        <v>120</v>
      </c>
      <c r="G7017">
        <v>5501</v>
      </c>
      <c r="H7017" t="str">
        <f>IF(COUNTIF(Aktiva_företag[FO-nummer],ostolaskut_2025[[#This Row],[Toimittajan Y-tunnus]])&gt;0, "JA", "NEJ")</f>
        <v>NEJ</v>
      </c>
    </row>
    <row r="7018" spans="1:8" x14ac:dyDescent="0.35">
      <c r="A7018" t="s">
        <v>115</v>
      </c>
      <c r="B7018" t="s">
        <v>116</v>
      </c>
      <c r="C7018" s="1">
        <v>797.51</v>
      </c>
      <c r="D7018">
        <v>3112025</v>
      </c>
      <c r="E7018">
        <v>4520</v>
      </c>
      <c r="F7018" t="s">
        <v>117</v>
      </c>
      <c r="G7018">
        <v>5501</v>
      </c>
      <c r="H7018" t="str">
        <f>IF(COUNTIF(Aktiva_företag[FO-nummer],ostolaskut_2025[[#This Row],[Toimittajan Y-tunnus]])&gt;0, "JA", "NEJ")</f>
        <v>NEJ</v>
      </c>
    </row>
    <row r="7019" spans="1:8" x14ac:dyDescent="0.35">
      <c r="A7019" t="s">
        <v>115</v>
      </c>
      <c r="B7019" t="s">
        <v>116</v>
      </c>
      <c r="C7019" s="1">
        <v>330.09</v>
      </c>
      <c r="D7019">
        <v>3112025</v>
      </c>
      <c r="E7019">
        <v>4520</v>
      </c>
      <c r="F7019" t="s">
        <v>117</v>
      </c>
      <c r="G7019">
        <v>5501</v>
      </c>
      <c r="H7019" t="str">
        <f>IF(COUNTIF(Aktiva_företag[FO-nummer],ostolaskut_2025[[#This Row],[Toimittajan Y-tunnus]])&gt;0, "JA", "NEJ")</f>
        <v>NEJ</v>
      </c>
    </row>
    <row r="7020" spans="1:8" x14ac:dyDescent="0.35">
      <c r="A7020" t="s">
        <v>115</v>
      </c>
      <c r="B7020" t="s">
        <v>116</v>
      </c>
      <c r="C7020" s="1">
        <v>233.77</v>
      </c>
      <c r="D7020">
        <v>3112025</v>
      </c>
      <c r="E7020">
        <v>4520</v>
      </c>
      <c r="F7020" t="s">
        <v>117</v>
      </c>
      <c r="G7020">
        <v>5501</v>
      </c>
      <c r="H7020" t="str">
        <f>IF(COUNTIF(Aktiva_företag[FO-nummer],ostolaskut_2025[[#This Row],[Toimittajan Y-tunnus]])&gt;0, "JA", "NEJ")</f>
        <v>NEJ</v>
      </c>
    </row>
    <row r="7021" spans="1:8" x14ac:dyDescent="0.35">
      <c r="A7021" t="s">
        <v>115</v>
      </c>
      <c r="B7021" t="s">
        <v>116</v>
      </c>
      <c r="C7021" s="1">
        <v>10.02</v>
      </c>
      <c r="D7021">
        <v>3112025</v>
      </c>
      <c r="E7021">
        <v>4520</v>
      </c>
      <c r="F7021" t="s">
        <v>117</v>
      </c>
      <c r="G7021">
        <v>5501</v>
      </c>
      <c r="H7021" t="str">
        <f>IF(COUNTIF(Aktiva_företag[FO-nummer],ostolaskut_2025[[#This Row],[Toimittajan Y-tunnus]])&gt;0, "JA", "NEJ")</f>
        <v>NEJ</v>
      </c>
    </row>
    <row r="7022" spans="1:8" x14ac:dyDescent="0.35">
      <c r="A7022" t="s">
        <v>115</v>
      </c>
      <c r="B7022" t="s">
        <v>116</v>
      </c>
      <c r="C7022" s="1">
        <v>432.55</v>
      </c>
      <c r="D7022">
        <v>3112025</v>
      </c>
      <c r="E7022">
        <v>4520</v>
      </c>
      <c r="F7022" t="s">
        <v>117</v>
      </c>
      <c r="G7022">
        <v>5501</v>
      </c>
      <c r="H7022" t="str">
        <f>IF(COUNTIF(Aktiva_företag[FO-nummer],ostolaskut_2025[[#This Row],[Toimittajan Y-tunnus]])&gt;0, "JA", "NEJ")</f>
        <v>NEJ</v>
      </c>
    </row>
    <row r="7023" spans="1:8" x14ac:dyDescent="0.35">
      <c r="A7023" t="s">
        <v>115</v>
      </c>
      <c r="B7023" t="s">
        <v>116</v>
      </c>
      <c r="C7023" s="1">
        <v>31.75</v>
      </c>
      <c r="D7023">
        <v>3112025</v>
      </c>
      <c r="E7023">
        <v>4600</v>
      </c>
      <c r="F7023" t="s">
        <v>120</v>
      </c>
      <c r="G7023">
        <v>5501</v>
      </c>
      <c r="H7023" t="str">
        <f>IF(COUNTIF(Aktiva_företag[FO-nummer],ostolaskut_2025[[#This Row],[Toimittajan Y-tunnus]])&gt;0, "JA", "NEJ")</f>
        <v>NEJ</v>
      </c>
    </row>
    <row r="7024" spans="1:8" x14ac:dyDescent="0.35">
      <c r="A7024" t="s">
        <v>115</v>
      </c>
      <c r="B7024" t="s">
        <v>116</v>
      </c>
      <c r="C7024" s="1">
        <v>2004.13</v>
      </c>
      <c r="D7024">
        <v>10112025</v>
      </c>
      <c r="E7024">
        <v>4520</v>
      </c>
      <c r="F7024" t="s">
        <v>117</v>
      </c>
      <c r="G7024">
        <v>5501</v>
      </c>
      <c r="H7024" t="str">
        <f>IF(COUNTIF(Aktiva_företag[FO-nummer],ostolaskut_2025[[#This Row],[Toimittajan Y-tunnus]])&gt;0, "JA", "NEJ")</f>
        <v>NEJ</v>
      </c>
    </row>
    <row r="7025" spans="1:8" x14ac:dyDescent="0.35">
      <c r="A7025" t="s">
        <v>115</v>
      </c>
      <c r="B7025" t="s">
        <v>116</v>
      </c>
      <c r="C7025" s="1">
        <v>-69.63</v>
      </c>
      <c r="D7025">
        <v>10112025</v>
      </c>
      <c r="E7025">
        <v>4500</v>
      </c>
      <c r="F7025" t="s">
        <v>281</v>
      </c>
      <c r="G7025">
        <v>5501</v>
      </c>
      <c r="H7025" t="str">
        <f>IF(COUNTIF(Aktiva_företag[FO-nummer],ostolaskut_2025[[#This Row],[Toimittajan Y-tunnus]])&gt;0, "JA", "NEJ")</f>
        <v>NEJ</v>
      </c>
    </row>
    <row r="7026" spans="1:8" x14ac:dyDescent="0.35">
      <c r="A7026" t="s">
        <v>115</v>
      </c>
      <c r="B7026" t="s">
        <v>116</v>
      </c>
      <c r="C7026" s="1">
        <v>577.85</v>
      </c>
      <c r="D7026">
        <v>10112025</v>
      </c>
      <c r="E7026">
        <v>4520</v>
      </c>
      <c r="F7026" t="s">
        <v>117</v>
      </c>
      <c r="G7026">
        <v>5501</v>
      </c>
      <c r="H7026" t="str">
        <f>IF(COUNTIF(Aktiva_företag[FO-nummer],ostolaskut_2025[[#This Row],[Toimittajan Y-tunnus]])&gt;0, "JA", "NEJ")</f>
        <v>NEJ</v>
      </c>
    </row>
    <row r="7027" spans="1:8" x14ac:dyDescent="0.35">
      <c r="A7027" t="s">
        <v>115</v>
      </c>
      <c r="B7027" t="s">
        <v>116</v>
      </c>
      <c r="C7027" s="1">
        <v>496.91</v>
      </c>
      <c r="D7027">
        <v>10112025</v>
      </c>
      <c r="E7027">
        <v>4520</v>
      </c>
      <c r="F7027" t="s">
        <v>117</v>
      </c>
      <c r="G7027">
        <v>5501</v>
      </c>
      <c r="H7027" t="str">
        <f>IF(COUNTIF(Aktiva_företag[FO-nummer],ostolaskut_2025[[#This Row],[Toimittajan Y-tunnus]])&gt;0, "JA", "NEJ")</f>
        <v>NEJ</v>
      </c>
    </row>
    <row r="7028" spans="1:8" x14ac:dyDescent="0.35">
      <c r="A7028" t="s">
        <v>115</v>
      </c>
      <c r="B7028" t="s">
        <v>116</v>
      </c>
      <c r="C7028" s="1">
        <v>106.74</v>
      </c>
      <c r="D7028">
        <v>10112025</v>
      </c>
      <c r="E7028">
        <v>4520</v>
      </c>
      <c r="F7028" t="s">
        <v>117</v>
      </c>
      <c r="G7028">
        <v>5501</v>
      </c>
      <c r="H7028" t="str">
        <f>IF(COUNTIF(Aktiva_företag[FO-nummer],ostolaskut_2025[[#This Row],[Toimittajan Y-tunnus]])&gt;0, "JA", "NEJ")</f>
        <v>NEJ</v>
      </c>
    </row>
    <row r="7029" spans="1:8" x14ac:dyDescent="0.35">
      <c r="A7029" t="s">
        <v>115</v>
      </c>
      <c r="B7029" t="s">
        <v>116</v>
      </c>
      <c r="C7029" s="1">
        <v>1664.09</v>
      </c>
      <c r="D7029">
        <v>10112025</v>
      </c>
      <c r="E7029">
        <v>4520</v>
      </c>
      <c r="F7029" t="s">
        <v>117</v>
      </c>
      <c r="G7029">
        <v>5501</v>
      </c>
      <c r="H7029" t="str">
        <f>IF(COUNTIF(Aktiva_företag[FO-nummer],ostolaskut_2025[[#This Row],[Toimittajan Y-tunnus]])&gt;0, "JA", "NEJ")</f>
        <v>NEJ</v>
      </c>
    </row>
    <row r="7030" spans="1:8" x14ac:dyDescent="0.35">
      <c r="A7030" t="s">
        <v>115</v>
      </c>
      <c r="B7030" t="s">
        <v>116</v>
      </c>
      <c r="C7030" s="1">
        <v>1944.36</v>
      </c>
      <c r="D7030">
        <v>10112025</v>
      </c>
      <c r="E7030">
        <v>4520</v>
      </c>
      <c r="F7030" t="s">
        <v>117</v>
      </c>
      <c r="G7030">
        <v>5501</v>
      </c>
      <c r="H7030" t="str">
        <f>IF(COUNTIF(Aktiva_företag[FO-nummer],ostolaskut_2025[[#This Row],[Toimittajan Y-tunnus]])&gt;0, "JA", "NEJ")</f>
        <v>NEJ</v>
      </c>
    </row>
    <row r="7031" spans="1:8" x14ac:dyDescent="0.35">
      <c r="A7031" t="s">
        <v>115</v>
      </c>
      <c r="B7031" t="s">
        <v>116</v>
      </c>
      <c r="C7031" s="1">
        <v>10.02</v>
      </c>
      <c r="D7031">
        <v>10112025</v>
      </c>
      <c r="E7031">
        <v>4600</v>
      </c>
      <c r="F7031" t="s">
        <v>120</v>
      </c>
      <c r="G7031">
        <v>5501</v>
      </c>
      <c r="H7031" t="str">
        <f>IF(COUNTIF(Aktiva_företag[FO-nummer],ostolaskut_2025[[#This Row],[Toimittajan Y-tunnus]])&gt;0, "JA", "NEJ")</f>
        <v>NEJ</v>
      </c>
    </row>
    <row r="7032" spans="1:8" x14ac:dyDescent="0.35">
      <c r="A7032" t="s">
        <v>115</v>
      </c>
      <c r="B7032" t="s">
        <v>116</v>
      </c>
      <c r="C7032" s="1">
        <v>268.93</v>
      </c>
      <c r="D7032">
        <v>17112025</v>
      </c>
      <c r="E7032">
        <v>4550</v>
      </c>
      <c r="F7032" t="s">
        <v>209</v>
      </c>
      <c r="G7032">
        <v>5501</v>
      </c>
      <c r="H7032" t="str">
        <f>IF(COUNTIF(Aktiva_företag[FO-nummer],ostolaskut_2025[[#This Row],[Toimittajan Y-tunnus]])&gt;0, "JA", "NEJ")</f>
        <v>NEJ</v>
      </c>
    </row>
    <row r="7033" spans="1:8" x14ac:dyDescent="0.35">
      <c r="A7033" t="s">
        <v>115</v>
      </c>
      <c r="B7033" t="s">
        <v>116</v>
      </c>
      <c r="C7033" s="1">
        <v>2149.6799999999998</v>
      </c>
      <c r="D7033">
        <v>17112025</v>
      </c>
      <c r="E7033">
        <v>4520</v>
      </c>
      <c r="F7033" t="s">
        <v>117</v>
      </c>
      <c r="G7033">
        <v>5501</v>
      </c>
      <c r="H7033" t="str">
        <f>IF(COUNTIF(Aktiva_företag[FO-nummer],ostolaskut_2025[[#This Row],[Toimittajan Y-tunnus]])&gt;0, "JA", "NEJ")</f>
        <v>NEJ</v>
      </c>
    </row>
    <row r="7034" spans="1:8" x14ac:dyDescent="0.35">
      <c r="A7034" t="s">
        <v>115</v>
      </c>
      <c r="B7034" t="s">
        <v>116</v>
      </c>
      <c r="C7034" s="1">
        <v>155.34</v>
      </c>
      <c r="D7034">
        <v>17112025</v>
      </c>
      <c r="E7034">
        <v>4501</v>
      </c>
      <c r="F7034" t="s">
        <v>214</v>
      </c>
      <c r="G7034">
        <v>3051</v>
      </c>
      <c r="H7034" t="str">
        <f>IF(COUNTIF(Aktiva_företag[FO-nummer],ostolaskut_2025[[#This Row],[Toimittajan Y-tunnus]])&gt;0, "JA", "NEJ")</f>
        <v>NEJ</v>
      </c>
    </row>
    <row r="7035" spans="1:8" x14ac:dyDescent="0.35">
      <c r="A7035" t="s">
        <v>115</v>
      </c>
      <c r="B7035" t="s">
        <v>116</v>
      </c>
      <c r="C7035" s="1">
        <v>2203.96</v>
      </c>
      <c r="D7035">
        <v>17112025</v>
      </c>
      <c r="E7035">
        <v>4520</v>
      </c>
      <c r="F7035" t="s">
        <v>117</v>
      </c>
      <c r="G7035">
        <v>5501</v>
      </c>
      <c r="H7035" t="str">
        <f>IF(COUNTIF(Aktiva_företag[FO-nummer],ostolaskut_2025[[#This Row],[Toimittajan Y-tunnus]])&gt;0, "JA", "NEJ")</f>
        <v>NEJ</v>
      </c>
    </row>
    <row r="7036" spans="1:8" x14ac:dyDescent="0.35">
      <c r="A7036" t="s">
        <v>115</v>
      </c>
      <c r="B7036" t="s">
        <v>116</v>
      </c>
      <c r="C7036" s="1">
        <v>88.13</v>
      </c>
      <c r="D7036">
        <v>17112025</v>
      </c>
      <c r="E7036">
        <v>4600</v>
      </c>
      <c r="F7036" t="s">
        <v>120</v>
      </c>
      <c r="G7036">
        <v>5501</v>
      </c>
      <c r="H7036" t="str">
        <f>IF(COUNTIF(Aktiva_företag[FO-nummer],ostolaskut_2025[[#This Row],[Toimittajan Y-tunnus]])&gt;0, "JA", "NEJ")</f>
        <v>NEJ</v>
      </c>
    </row>
    <row r="7037" spans="1:8" x14ac:dyDescent="0.35">
      <c r="A7037" t="s">
        <v>115</v>
      </c>
      <c r="B7037" t="s">
        <v>116</v>
      </c>
      <c r="C7037" s="1">
        <v>442.73</v>
      </c>
      <c r="D7037">
        <v>17112025</v>
      </c>
      <c r="E7037">
        <v>4520</v>
      </c>
      <c r="F7037" t="s">
        <v>117</v>
      </c>
      <c r="G7037">
        <v>5501</v>
      </c>
      <c r="H7037" t="str">
        <f>IF(COUNTIF(Aktiva_företag[FO-nummer],ostolaskut_2025[[#This Row],[Toimittajan Y-tunnus]])&gt;0, "JA", "NEJ")</f>
        <v>NEJ</v>
      </c>
    </row>
    <row r="7038" spans="1:8" x14ac:dyDescent="0.35">
      <c r="A7038" t="s">
        <v>115</v>
      </c>
      <c r="B7038" t="s">
        <v>116</v>
      </c>
      <c r="C7038" s="1">
        <v>71.290000000000006</v>
      </c>
      <c r="D7038">
        <v>17112025</v>
      </c>
      <c r="E7038">
        <v>4520</v>
      </c>
      <c r="F7038" t="s">
        <v>117</v>
      </c>
      <c r="G7038">
        <v>5501</v>
      </c>
      <c r="H7038" t="str">
        <f>IF(COUNTIF(Aktiva_företag[FO-nummer],ostolaskut_2025[[#This Row],[Toimittajan Y-tunnus]])&gt;0, "JA", "NEJ")</f>
        <v>NEJ</v>
      </c>
    </row>
    <row r="7039" spans="1:8" x14ac:dyDescent="0.35">
      <c r="A7039" t="s">
        <v>115</v>
      </c>
      <c r="B7039" t="s">
        <v>116</v>
      </c>
      <c r="C7039" s="1">
        <v>2341.4</v>
      </c>
      <c r="D7039">
        <v>17112025</v>
      </c>
      <c r="E7039">
        <v>4520</v>
      </c>
      <c r="F7039" t="s">
        <v>117</v>
      </c>
      <c r="G7039">
        <v>5501</v>
      </c>
      <c r="H7039" t="str">
        <f>IF(COUNTIF(Aktiva_företag[FO-nummer],ostolaskut_2025[[#This Row],[Toimittajan Y-tunnus]])&gt;0, "JA", "NEJ")</f>
        <v>NEJ</v>
      </c>
    </row>
    <row r="7040" spans="1:8" x14ac:dyDescent="0.35">
      <c r="A7040" t="s">
        <v>115</v>
      </c>
      <c r="B7040" t="s">
        <v>116</v>
      </c>
      <c r="C7040" s="1">
        <v>-70.150000000000006</v>
      </c>
      <c r="D7040">
        <v>17112025</v>
      </c>
      <c r="E7040">
        <v>4600</v>
      </c>
      <c r="F7040" t="s">
        <v>120</v>
      </c>
      <c r="G7040">
        <v>5501</v>
      </c>
      <c r="H7040" t="str">
        <f>IF(COUNTIF(Aktiva_företag[FO-nummer],ostolaskut_2025[[#This Row],[Toimittajan Y-tunnus]])&gt;0, "JA", "NEJ")</f>
        <v>NEJ</v>
      </c>
    </row>
    <row r="7041" spans="1:8" x14ac:dyDescent="0.35">
      <c r="A7041" t="s">
        <v>115</v>
      </c>
      <c r="B7041" t="s">
        <v>116</v>
      </c>
      <c r="C7041" s="1">
        <v>2291.19</v>
      </c>
      <c r="D7041">
        <v>24112025</v>
      </c>
      <c r="E7041">
        <v>4520</v>
      </c>
      <c r="F7041" t="s">
        <v>117</v>
      </c>
      <c r="G7041">
        <v>5501</v>
      </c>
      <c r="H7041" t="str">
        <f>IF(COUNTIF(Aktiva_företag[FO-nummer],ostolaskut_2025[[#This Row],[Toimittajan Y-tunnus]])&gt;0, "JA", "NEJ")</f>
        <v>NEJ</v>
      </c>
    </row>
    <row r="7042" spans="1:8" x14ac:dyDescent="0.35">
      <c r="A7042" t="s">
        <v>115</v>
      </c>
      <c r="B7042" t="s">
        <v>116</v>
      </c>
      <c r="C7042" s="1">
        <v>442.77</v>
      </c>
      <c r="D7042">
        <v>24112025</v>
      </c>
      <c r="E7042">
        <v>4600</v>
      </c>
      <c r="F7042" t="s">
        <v>120</v>
      </c>
      <c r="G7042">
        <v>5501</v>
      </c>
      <c r="H7042" t="str">
        <f>IF(COUNTIF(Aktiva_företag[FO-nummer],ostolaskut_2025[[#This Row],[Toimittajan Y-tunnus]])&gt;0, "JA", "NEJ")</f>
        <v>NEJ</v>
      </c>
    </row>
    <row r="7043" spans="1:8" x14ac:dyDescent="0.35">
      <c r="A7043" t="s">
        <v>115</v>
      </c>
      <c r="B7043" t="s">
        <v>116</v>
      </c>
      <c r="C7043" s="1">
        <v>60.45</v>
      </c>
      <c r="D7043">
        <v>24112025</v>
      </c>
      <c r="E7043">
        <v>4550</v>
      </c>
      <c r="F7043" t="s">
        <v>209</v>
      </c>
      <c r="G7043">
        <v>5501</v>
      </c>
      <c r="H7043" t="str">
        <f>IF(COUNTIF(Aktiva_företag[FO-nummer],ostolaskut_2025[[#This Row],[Toimittajan Y-tunnus]])&gt;0, "JA", "NEJ")</f>
        <v>NEJ</v>
      </c>
    </row>
    <row r="7044" spans="1:8" x14ac:dyDescent="0.35">
      <c r="A7044" t="s">
        <v>115</v>
      </c>
      <c r="B7044" t="s">
        <v>116</v>
      </c>
      <c r="C7044" s="1">
        <v>1639.36</v>
      </c>
      <c r="D7044">
        <v>24112025</v>
      </c>
      <c r="E7044">
        <v>4520</v>
      </c>
      <c r="F7044" t="s">
        <v>117</v>
      </c>
      <c r="G7044">
        <v>5501</v>
      </c>
      <c r="H7044" t="str">
        <f>IF(COUNTIF(Aktiva_företag[FO-nummer],ostolaskut_2025[[#This Row],[Toimittajan Y-tunnus]])&gt;0, "JA", "NEJ")</f>
        <v>NEJ</v>
      </c>
    </row>
    <row r="7045" spans="1:8" x14ac:dyDescent="0.35">
      <c r="A7045" t="s">
        <v>115</v>
      </c>
      <c r="B7045" t="s">
        <v>116</v>
      </c>
      <c r="C7045" s="1">
        <v>27.88</v>
      </c>
      <c r="D7045">
        <v>24112025</v>
      </c>
      <c r="E7045">
        <v>4550</v>
      </c>
      <c r="F7045" t="s">
        <v>209</v>
      </c>
      <c r="G7045">
        <v>5501</v>
      </c>
      <c r="H7045" t="str">
        <f>IF(COUNTIF(Aktiva_företag[FO-nummer],ostolaskut_2025[[#This Row],[Toimittajan Y-tunnus]])&gt;0, "JA", "NEJ")</f>
        <v>NEJ</v>
      </c>
    </row>
    <row r="7046" spans="1:8" x14ac:dyDescent="0.35">
      <c r="A7046" t="s">
        <v>115</v>
      </c>
      <c r="B7046" t="s">
        <v>116</v>
      </c>
      <c r="C7046" s="1">
        <v>12.02</v>
      </c>
      <c r="D7046">
        <v>24112025</v>
      </c>
      <c r="E7046">
        <v>4600</v>
      </c>
      <c r="F7046" t="s">
        <v>120</v>
      </c>
      <c r="G7046">
        <v>5501</v>
      </c>
      <c r="H7046" t="str">
        <f>IF(COUNTIF(Aktiva_företag[FO-nummer],ostolaskut_2025[[#This Row],[Toimittajan Y-tunnus]])&gt;0, "JA", "NEJ")</f>
        <v>NEJ</v>
      </c>
    </row>
    <row r="7047" spans="1:8" x14ac:dyDescent="0.35">
      <c r="A7047" t="s">
        <v>115</v>
      </c>
      <c r="B7047" t="s">
        <v>116</v>
      </c>
      <c r="C7047" s="1">
        <v>1554.82</v>
      </c>
      <c r="D7047">
        <v>24112025</v>
      </c>
      <c r="E7047">
        <v>4520</v>
      </c>
      <c r="F7047" t="s">
        <v>117</v>
      </c>
      <c r="G7047">
        <v>5501</v>
      </c>
      <c r="H7047" t="str">
        <f>IF(COUNTIF(Aktiva_företag[FO-nummer],ostolaskut_2025[[#This Row],[Toimittajan Y-tunnus]])&gt;0, "JA", "NEJ")</f>
        <v>NEJ</v>
      </c>
    </row>
    <row r="7048" spans="1:8" x14ac:dyDescent="0.35">
      <c r="A7048" t="s">
        <v>115</v>
      </c>
      <c r="B7048" t="s">
        <v>116</v>
      </c>
      <c r="C7048" s="1">
        <v>485.98</v>
      </c>
      <c r="D7048">
        <v>24112025</v>
      </c>
      <c r="E7048">
        <v>4520</v>
      </c>
      <c r="F7048" t="s">
        <v>117</v>
      </c>
      <c r="G7048">
        <v>5501</v>
      </c>
      <c r="H7048" t="str">
        <f>IF(COUNTIF(Aktiva_företag[FO-nummer],ostolaskut_2025[[#This Row],[Toimittajan Y-tunnus]])&gt;0, "JA", "NEJ")</f>
        <v>NEJ</v>
      </c>
    </row>
    <row r="7049" spans="1:8" x14ac:dyDescent="0.35">
      <c r="A7049" t="s">
        <v>115</v>
      </c>
      <c r="B7049" t="s">
        <v>116</v>
      </c>
      <c r="C7049" s="1">
        <v>-10.02</v>
      </c>
      <c r="D7049">
        <v>24112025</v>
      </c>
      <c r="E7049">
        <v>4520</v>
      </c>
      <c r="F7049" t="s">
        <v>117</v>
      </c>
      <c r="G7049">
        <v>5501</v>
      </c>
      <c r="H7049" t="str">
        <f>IF(COUNTIF(Aktiva_företag[FO-nummer],ostolaskut_2025[[#This Row],[Toimittajan Y-tunnus]])&gt;0, "JA", "NEJ")</f>
        <v>NEJ</v>
      </c>
    </row>
    <row r="7050" spans="1:8" x14ac:dyDescent="0.35">
      <c r="A7050" t="s">
        <v>115</v>
      </c>
      <c r="B7050" t="s">
        <v>116</v>
      </c>
      <c r="C7050" s="1">
        <v>59.67</v>
      </c>
      <c r="D7050">
        <v>30112025</v>
      </c>
      <c r="E7050">
        <v>4550</v>
      </c>
      <c r="F7050" t="s">
        <v>209</v>
      </c>
      <c r="G7050">
        <v>5501</v>
      </c>
      <c r="H7050" t="str">
        <f>IF(COUNTIF(Aktiva_företag[FO-nummer],ostolaskut_2025[[#This Row],[Toimittajan Y-tunnus]])&gt;0, "JA", "NEJ")</f>
        <v>NEJ</v>
      </c>
    </row>
    <row r="7051" spans="1:8" x14ac:dyDescent="0.35">
      <c r="A7051" t="s">
        <v>115</v>
      </c>
      <c r="B7051" t="s">
        <v>116</v>
      </c>
      <c r="C7051" s="1">
        <v>260.55</v>
      </c>
      <c r="D7051">
        <v>30112025</v>
      </c>
      <c r="E7051">
        <v>4600</v>
      </c>
      <c r="F7051" t="s">
        <v>120</v>
      </c>
      <c r="G7051">
        <v>5501</v>
      </c>
      <c r="H7051" t="str">
        <f>IF(COUNTIF(Aktiva_företag[FO-nummer],ostolaskut_2025[[#This Row],[Toimittajan Y-tunnus]])&gt;0, "JA", "NEJ")</f>
        <v>NEJ</v>
      </c>
    </row>
    <row r="7052" spans="1:8" x14ac:dyDescent="0.35">
      <c r="A7052" t="s">
        <v>115</v>
      </c>
      <c r="B7052" t="s">
        <v>116</v>
      </c>
      <c r="C7052" s="1">
        <v>1163.04</v>
      </c>
      <c r="D7052">
        <v>30112025</v>
      </c>
      <c r="E7052">
        <v>4520</v>
      </c>
      <c r="F7052" t="s">
        <v>117</v>
      </c>
      <c r="G7052">
        <v>5501</v>
      </c>
      <c r="H7052" t="str">
        <f>IF(COUNTIF(Aktiva_företag[FO-nummer],ostolaskut_2025[[#This Row],[Toimittajan Y-tunnus]])&gt;0, "JA", "NEJ")</f>
        <v>NEJ</v>
      </c>
    </row>
    <row r="7053" spans="1:8" x14ac:dyDescent="0.35">
      <c r="A7053" t="s">
        <v>115</v>
      </c>
      <c r="B7053" t="s">
        <v>116</v>
      </c>
      <c r="C7053" s="1">
        <v>351.77</v>
      </c>
      <c r="D7053">
        <v>30112025</v>
      </c>
      <c r="E7053">
        <v>4520</v>
      </c>
      <c r="F7053" t="s">
        <v>117</v>
      </c>
      <c r="G7053">
        <v>5501</v>
      </c>
      <c r="H7053" t="str">
        <f>IF(COUNTIF(Aktiva_företag[FO-nummer],ostolaskut_2025[[#This Row],[Toimittajan Y-tunnus]])&gt;0, "JA", "NEJ")</f>
        <v>NEJ</v>
      </c>
    </row>
    <row r="7054" spans="1:8" x14ac:dyDescent="0.35">
      <c r="A7054" t="s">
        <v>115</v>
      </c>
      <c r="B7054" t="s">
        <v>116</v>
      </c>
      <c r="C7054" s="1">
        <v>919.84</v>
      </c>
      <c r="D7054">
        <v>30112025</v>
      </c>
      <c r="E7054">
        <v>4520</v>
      </c>
      <c r="F7054" t="s">
        <v>117</v>
      </c>
      <c r="G7054">
        <v>5501</v>
      </c>
      <c r="H7054" t="str">
        <f>IF(COUNTIF(Aktiva_företag[FO-nummer],ostolaskut_2025[[#This Row],[Toimittajan Y-tunnus]])&gt;0, "JA", "NEJ")</f>
        <v>NEJ</v>
      </c>
    </row>
    <row r="7055" spans="1:8" x14ac:dyDescent="0.35">
      <c r="A7055" t="s">
        <v>115</v>
      </c>
      <c r="B7055" t="s">
        <v>116</v>
      </c>
      <c r="C7055" s="1">
        <v>10.02</v>
      </c>
      <c r="D7055">
        <v>30112025</v>
      </c>
      <c r="E7055">
        <v>4600</v>
      </c>
      <c r="F7055" t="s">
        <v>120</v>
      </c>
      <c r="G7055">
        <v>5501</v>
      </c>
      <c r="H7055" t="str">
        <f>IF(COUNTIF(Aktiva_företag[FO-nummer],ostolaskut_2025[[#This Row],[Toimittajan Y-tunnus]])&gt;0, "JA", "NEJ")</f>
        <v>NEJ</v>
      </c>
    </row>
    <row r="7056" spans="1:8" x14ac:dyDescent="0.35">
      <c r="A7056" t="s">
        <v>115</v>
      </c>
      <c r="B7056" t="s">
        <v>116</v>
      </c>
      <c r="C7056" s="1">
        <v>1172.3900000000001</v>
      </c>
      <c r="D7056">
        <v>30112025</v>
      </c>
      <c r="E7056">
        <v>4520</v>
      </c>
      <c r="F7056" t="s">
        <v>117</v>
      </c>
      <c r="G7056">
        <v>5501</v>
      </c>
      <c r="H7056" t="str">
        <f>IF(COUNTIF(Aktiva_företag[FO-nummer],ostolaskut_2025[[#This Row],[Toimittajan Y-tunnus]])&gt;0, "JA", "NEJ")</f>
        <v>NEJ</v>
      </c>
    </row>
    <row r="7057" spans="1:8" x14ac:dyDescent="0.35">
      <c r="A7057" t="s">
        <v>115</v>
      </c>
      <c r="B7057" t="s">
        <v>116</v>
      </c>
      <c r="C7057" s="1">
        <v>1358.69</v>
      </c>
      <c r="D7057">
        <v>1122025</v>
      </c>
      <c r="E7057">
        <v>4520</v>
      </c>
      <c r="F7057" t="s">
        <v>117</v>
      </c>
      <c r="G7057">
        <v>5501</v>
      </c>
      <c r="H7057" t="str">
        <f>IF(COUNTIF(Aktiva_företag[FO-nummer],ostolaskut_2025[[#This Row],[Toimittajan Y-tunnus]])&gt;0, "JA", "NEJ")</f>
        <v>NEJ</v>
      </c>
    </row>
    <row r="7058" spans="1:8" x14ac:dyDescent="0.35">
      <c r="A7058" t="s">
        <v>115</v>
      </c>
      <c r="B7058" t="s">
        <v>116</v>
      </c>
      <c r="C7058" s="1">
        <v>10.02</v>
      </c>
      <c r="D7058">
        <v>1122025</v>
      </c>
      <c r="E7058">
        <v>4600</v>
      </c>
      <c r="F7058" t="s">
        <v>120</v>
      </c>
      <c r="G7058">
        <v>5501</v>
      </c>
      <c r="H7058" t="str">
        <f>IF(COUNTIF(Aktiva_företag[FO-nummer],ostolaskut_2025[[#This Row],[Toimittajan Y-tunnus]])&gt;0, "JA", "NEJ")</f>
        <v>NEJ</v>
      </c>
    </row>
    <row r="7059" spans="1:8" x14ac:dyDescent="0.35">
      <c r="A7059" t="s">
        <v>115</v>
      </c>
      <c r="B7059" t="s">
        <v>116</v>
      </c>
      <c r="C7059" s="1">
        <v>609.45000000000005</v>
      </c>
      <c r="D7059">
        <v>1122025</v>
      </c>
      <c r="E7059">
        <v>4520</v>
      </c>
      <c r="F7059" t="s">
        <v>117</v>
      </c>
      <c r="G7059">
        <v>5501</v>
      </c>
      <c r="H7059" t="str">
        <f>IF(COUNTIF(Aktiva_företag[FO-nummer],ostolaskut_2025[[#This Row],[Toimittajan Y-tunnus]])&gt;0, "JA", "NEJ")</f>
        <v>NEJ</v>
      </c>
    </row>
    <row r="7060" spans="1:8" x14ac:dyDescent="0.35">
      <c r="A7060" t="s">
        <v>115</v>
      </c>
      <c r="B7060" t="s">
        <v>116</v>
      </c>
      <c r="C7060" s="1">
        <v>183.63</v>
      </c>
      <c r="D7060">
        <v>1122025</v>
      </c>
      <c r="E7060">
        <v>4520</v>
      </c>
      <c r="F7060" t="s">
        <v>117</v>
      </c>
      <c r="G7060">
        <v>5501</v>
      </c>
      <c r="H7060" t="str">
        <f>IF(COUNTIF(Aktiva_företag[FO-nummer],ostolaskut_2025[[#This Row],[Toimittajan Y-tunnus]])&gt;0, "JA", "NEJ")</f>
        <v>NEJ</v>
      </c>
    </row>
    <row r="7061" spans="1:8" x14ac:dyDescent="0.35">
      <c r="A7061" t="s">
        <v>115</v>
      </c>
      <c r="B7061" t="s">
        <v>116</v>
      </c>
      <c r="C7061" s="1">
        <v>1367.84</v>
      </c>
      <c r="D7061">
        <v>1122025</v>
      </c>
      <c r="E7061">
        <v>4520</v>
      </c>
      <c r="F7061" t="s">
        <v>117</v>
      </c>
      <c r="G7061">
        <v>5501</v>
      </c>
      <c r="H7061" t="str">
        <f>IF(COUNTIF(Aktiva_företag[FO-nummer],ostolaskut_2025[[#This Row],[Toimittajan Y-tunnus]])&gt;0, "JA", "NEJ")</f>
        <v>NEJ</v>
      </c>
    </row>
    <row r="7062" spans="1:8" x14ac:dyDescent="0.35">
      <c r="A7062" t="s">
        <v>115</v>
      </c>
      <c r="B7062" t="s">
        <v>116</v>
      </c>
      <c r="C7062" s="1">
        <v>58.61</v>
      </c>
      <c r="D7062">
        <v>1122025</v>
      </c>
      <c r="E7062">
        <v>4600</v>
      </c>
      <c r="F7062" t="s">
        <v>120</v>
      </c>
      <c r="G7062">
        <v>5501</v>
      </c>
      <c r="H7062" t="str">
        <f>IF(COUNTIF(Aktiva_företag[FO-nummer],ostolaskut_2025[[#This Row],[Toimittajan Y-tunnus]])&gt;0, "JA", "NEJ")</f>
        <v>NEJ</v>
      </c>
    </row>
    <row r="7063" spans="1:8" x14ac:dyDescent="0.35">
      <c r="A7063" t="s">
        <v>115</v>
      </c>
      <c r="B7063" t="s">
        <v>116</v>
      </c>
      <c r="C7063" s="1">
        <v>519.14</v>
      </c>
      <c r="D7063">
        <v>8122025</v>
      </c>
      <c r="E7063">
        <v>4520</v>
      </c>
      <c r="F7063" t="s">
        <v>117</v>
      </c>
      <c r="G7063">
        <v>5501</v>
      </c>
      <c r="H7063" t="str">
        <f>IF(COUNTIF(Aktiva_företag[FO-nummer],ostolaskut_2025[[#This Row],[Toimittajan Y-tunnus]])&gt;0, "JA", "NEJ")</f>
        <v>NEJ</v>
      </c>
    </row>
    <row r="7064" spans="1:8" x14ac:dyDescent="0.35">
      <c r="A7064" t="s">
        <v>115</v>
      </c>
      <c r="B7064" t="s">
        <v>116</v>
      </c>
      <c r="C7064" s="1">
        <v>10.02</v>
      </c>
      <c r="D7064">
        <v>8122025</v>
      </c>
      <c r="E7064">
        <v>4520</v>
      </c>
      <c r="F7064" t="s">
        <v>117</v>
      </c>
      <c r="G7064">
        <v>5501</v>
      </c>
      <c r="H7064" t="str">
        <f>IF(COUNTIF(Aktiva_företag[FO-nummer],ostolaskut_2025[[#This Row],[Toimittajan Y-tunnus]])&gt;0, "JA", "NEJ")</f>
        <v>NEJ</v>
      </c>
    </row>
    <row r="7065" spans="1:8" x14ac:dyDescent="0.35">
      <c r="A7065" t="s">
        <v>115</v>
      </c>
      <c r="B7065" t="s">
        <v>116</v>
      </c>
      <c r="C7065" s="1">
        <v>148.46</v>
      </c>
      <c r="D7065">
        <v>8122025</v>
      </c>
      <c r="E7065">
        <v>4501</v>
      </c>
      <c r="F7065" t="s">
        <v>214</v>
      </c>
      <c r="G7065">
        <v>3051</v>
      </c>
      <c r="H7065" t="str">
        <f>IF(COUNTIF(Aktiva_företag[FO-nummer],ostolaskut_2025[[#This Row],[Toimittajan Y-tunnus]])&gt;0, "JA", "NEJ")</f>
        <v>NEJ</v>
      </c>
    </row>
    <row r="7066" spans="1:8" x14ac:dyDescent="0.35">
      <c r="A7066" t="s">
        <v>115</v>
      </c>
      <c r="B7066" t="s">
        <v>116</v>
      </c>
      <c r="C7066" s="1">
        <v>48.92</v>
      </c>
      <c r="D7066">
        <v>8122025</v>
      </c>
      <c r="E7066">
        <v>4550</v>
      </c>
      <c r="F7066" t="s">
        <v>209</v>
      </c>
      <c r="G7066">
        <v>5501</v>
      </c>
      <c r="H7066" t="str">
        <f>IF(COUNTIF(Aktiva_företag[FO-nummer],ostolaskut_2025[[#This Row],[Toimittajan Y-tunnus]])&gt;0, "JA", "NEJ")</f>
        <v>NEJ</v>
      </c>
    </row>
    <row r="7067" spans="1:8" x14ac:dyDescent="0.35">
      <c r="A7067" t="s">
        <v>115</v>
      </c>
      <c r="B7067" t="s">
        <v>116</v>
      </c>
      <c r="C7067" s="1">
        <v>10.02</v>
      </c>
      <c r="D7067">
        <v>8122025</v>
      </c>
      <c r="E7067">
        <v>4600</v>
      </c>
      <c r="F7067" t="s">
        <v>120</v>
      </c>
      <c r="G7067">
        <v>5501</v>
      </c>
      <c r="H7067" t="str">
        <f>IF(COUNTIF(Aktiva_företag[FO-nummer],ostolaskut_2025[[#This Row],[Toimittajan Y-tunnus]])&gt;0, "JA", "NEJ")</f>
        <v>NEJ</v>
      </c>
    </row>
    <row r="7068" spans="1:8" x14ac:dyDescent="0.35">
      <c r="A7068" t="s">
        <v>115</v>
      </c>
      <c r="B7068" t="s">
        <v>116</v>
      </c>
      <c r="C7068" s="1">
        <v>2203.33</v>
      </c>
      <c r="D7068">
        <v>8122025</v>
      </c>
      <c r="E7068">
        <v>4520</v>
      </c>
      <c r="F7068" t="s">
        <v>117</v>
      </c>
      <c r="G7068">
        <v>5501</v>
      </c>
      <c r="H7068" t="str">
        <f>IF(COUNTIF(Aktiva_företag[FO-nummer],ostolaskut_2025[[#This Row],[Toimittajan Y-tunnus]])&gt;0, "JA", "NEJ")</f>
        <v>NEJ</v>
      </c>
    </row>
    <row r="7069" spans="1:8" x14ac:dyDescent="0.35">
      <c r="A7069" t="s">
        <v>115</v>
      </c>
      <c r="B7069" t="s">
        <v>116</v>
      </c>
      <c r="C7069" s="1">
        <v>1751.83</v>
      </c>
      <c r="D7069">
        <v>8122025</v>
      </c>
      <c r="E7069">
        <v>4520</v>
      </c>
      <c r="F7069" t="s">
        <v>117</v>
      </c>
      <c r="G7069">
        <v>5501</v>
      </c>
      <c r="H7069" t="str">
        <f>IF(COUNTIF(Aktiva_företag[FO-nummer],ostolaskut_2025[[#This Row],[Toimittajan Y-tunnus]])&gt;0, "JA", "NEJ")</f>
        <v>NEJ</v>
      </c>
    </row>
    <row r="7070" spans="1:8" x14ac:dyDescent="0.35">
      <c r="A7070" t="s">
        <v>115</v>
      </c>
      <c r="B7070" t="s">
        <v>116</v>
      </c>
      <c r="C7070" s="1">
        <v>20.04</v>
      </c>
      <c r="D7070">
        <v>8122025</v>
      </c>
      <c r="E7070">
        <v>4600</v>
      </c>
      <c r="F7070" t="s">
        <v>120</v>
      </c>
      <c r="G7070">
        <v>5501</v>
      </c>
      <c r="H7070" t="str">
        <f>IF(COUNTIF(Aktiva_företag[FO-nummer],ostolaskut_2025[[#This Row],[Toimittajan Y-tunnus]])&gt;0, "JA", "NEJ")</f>
        <v>NEJ</v>
      </c>
    </row>
    <row r="7071" spans="1:8" x14ac:dyDescent="0.35">
      <c r="A7071" t="s">
        <v>115</v>
      </c>
      <c r="B7071" t="s">
        <v>116</v>
      </c>
      <c r="C7071" s="1">
        <v>1857.61</v>
      </c>
      <c r="D7071">
        <v>8122025</v>
      </c>
      <c r="E7071">
        <v>4520</v>
      </c>
      <c r="F7071" t="s">
        <v>117</v>
      </c>
      <c r="G7071">
        <v>5501</v>
      </c>
      <c r="H7071" t="str">
        <f>IF(COUNTIF(Aktiva_företag[FO-nummer],ostolaskut_2025[[#This Row],[Toimittajan Y-tunnus]])&gt;0, "JA", "NEJ")</f>
        <v>NEJ</v>
      </c>
    </row>
    <row r="7072" spans="1:8" x14ac:dyDescent="0.35">
      <c r="A7072" t="s">
        <v>115</v>
      </c>
      <c r="B7072" t="s">
        <v>116</v>
      </c>
      <c r="C7072" s="1">
        <v>63.99</v>
      </c>
      <c r="D7072">
        <v>8122025</v>
      </c>
      <c r="E7072">
        <v>4600</v>
      </c>
      <c r="F7072" t="s">
        <v>120</v>
      </c>
      <c r="G7072">
        <v>5501</v>
      </c>
      <c r="H7072" t="str">
        <f>IF(COUNTIF(Aktiva_företag[FO-nummer],ostolaskut_2025[[#This Row],[Toimittajan Y-tunnus]])&gt;0, "JA", "NEJ")</f>
        <v>NEJ</v>
      </c>
    </row>
    <row r="7073" spans="1:8" x14ac:dyDescent="0.35">
      <c r="A7073" t="s">
        <v>115</v>
      </c>
      <c r="B7073" t="s">
        <v>116</v>
      </c>
      <c r="C7073" s="1">
        <v>3249.28</v>
      </c>
      <c r="D7073">
        <v>15122025</v>
      </c>
      <c r="E7073">
        <v>4520</v>
      </c>
      <c r="F7073" t="s">
        <v>117</v>
      </c>
      <c r="G7073">
        <v>5501</v>
      </c>
      <c r="H7073" t="str">
        <f>IF(COUNTIF(Aktiva_företag[FO-nummer],ostolaskut_2025[[#This Row],[Toimittajan Y-tunnus]])&gt;0, "JA", "NEJ")</f>
        <v>NEJ</v>
      </c>
    </row>
    <row r="7074" spans="1:8" x14ac:dyDescent="0.35">
      <c r="A7074" t="s">
        <v>115</v>
      </c>
      <c r="B7074" t="s">
        <v>116</v>
      </c>
      <c r="C7074" s="1">
        <v>-5.77</v>
      </c>
      <c r="D7074">
        <v>15122025</v>
      </c>
      <c r="E7074">
        <v>4600</v>
      </c>
      <c r="F7074" t="s">
        <v>120</v>
      </c>
      <c r="G7074">
        <v>5501</v>
      </c>
      <c r="H7074" t="str">
        <f>IF(COUNTIF(Aktiva_företag[FO-nummer],ostolaskut_2025[[#This Row],[Toimittajan Y-tunnus]])&gt;0, "JA", "NEJ")</f>
        <v>NEJ</v>
      </c>
    </row>
    <row r="7075" spans="1:8" x14ac:dyDescent="0.35">
      <c r="A7075" t="s">
        <v>115</v>
      </c>
      <c r="B7075" t="s">
        <v>116</v>
      </c>
      <c r="C7075" s="1">
        <v>3588.42</v>
      </c>
      <c r="D7075">
        <v>15122025</v>
      </c>
      <c r="E7075">
        <v>4520</v>
      </c>
      <c r="F7075" t="s">
        <v>117</v>
      </c>
      <c r="G7075">
        <v>5501</v>
      </c>
      <c r="H7075" t="str">
        <f>IF(COUNTIF(Aktiva_företag[FO-nummer],ostolaskut_2025[[#This Row],[Toimittajan Y-tunnus]])&gt;0, "JA", "NEJ")</f>
        <v>NEJ</v>
      </c>
    </row>
    <row r="7076" spans="1:8" x14ac:dyDescent="0.35">
      <c r="A7076" t="s">
        <v>115</v>
      </c>
      <c r="B7076" t="s">
        <v>116</v>
      </c>
      <c r="C7076" s="1">
        <v>631.28</v>
      </c>
      <c r="D7076">
        <v>15122025</v>
      </c>
      <c r="E7076">
        <v>4600</v>
      </c>
      <c r="F7076" t="s">
        <v>120</v>
      </c>
      <c r="G7076">
        <v>5501</v>
      </c>
      <c r="H7076" t="str">
        <f>IF(COUNTIF(Aktiva_företag[FO-nummer],ostolaskut_2025[[#This Row],[Toimittajan Y-tunnus]])&gt;0, "JA", "NEJ")</f>
        <v>NEJ</v>
      </c>
    </row>
    <row r="7077" spans="1:8" x14ac:dyDescent="0.35">
      <c r="A7077" t="s">
        <v>115</v>
      </c>
      <c r="B7077" t="s">
        <v>116</v>
      </c>
      <c r="C7077" s="1">
        <v>539.41999999999996</v>
      </c>
      <c r="D7077">
        <v>15122025</v>
      </c>
      <c r="E7077">
        <v>4520</v>
      </c>
      <c r="F7077" t="s">
        <v>117</v>
      </c>
      <c r="G7077">
        <v>5501</v>
      </c>
      <c r="H7077" t="str">
        <f>IF(COUNTIF(Aktiva_företag[FO-nummer],ostolaskut_2025[[#This Row],[Toimittajan Y-tunnus]])&gt;0, "JA", "NEJ")</f>
        <v>NEJ</v>
      </c>
    </row>
    <row r="7078" spans="1:8" x14ac:dyDescent="0.35">
      <c r="A7078" t="s">
        <v>115</v>
      </c>
      <c r="B7078" t="s">
        <v>116</v>
      </c>
      <c r="C7078" s="1">
        <v>20.04</v>
      </c>
      <c r="D7078">
        <v>15122025</v>
      </c>
      <c r="E7078">
        <v>4600</v>
      </c>
      <c r="F7078" t="s">
        <v>120</v>
      </c>
      <c r="G7078">
        <v>5501</v>
      </c>
      <c r="H7078" t="str">
        <f>IF(COUNTIF(Aktiva_företag[FO-nummer],ostolaskut_2025[[#This Row],[Toimittajan Y-tunnus]])&gt;0, "JA", "NEJ")</f>
        <v>NEJ</v>
      </c>
    </row>
    <row r="7079" spans="1:8" x14ac:dyDescent="0.35">
      <c r="A7079" t="s">
        <v>115</v>
      </c>
      <c r="B7079" t="s">
        <v>116</v>
      </c>
      <c r="C7079" s="1">
        <v>2956.45</v>
      </c>
      <c r="D7079">
        <v>15122025</v>
      </c>
      <c r="E7079">
        <v>4520</v>
      </c>
      <c r="F7079" t="s">
        <v>117</v>
      </c>
      <c r="G7079">
        <v>5501</v>
      </c>
      <c r="H7079" t="str">
        <f>IF(COUNTIF(Aktiva_företag[FO-nummer],ostolaskut_2025[[#This Row],[Toimittajan Y-tunnus]])&gt;0, "JA", "NEJ")</f>
        <v>NEJ</v>
      </c>
    </row>
    <row r="7080" spans="1:8" x14ac:dyDescent="0.35">
      <c r="A7080" t="s">
        <v>115</v>
      </c>
      <c r="B7080" t="s">
        <v>116</v>
      </c>
      <c r="C7080" s="1">
        <v>141.05000000000001</v>
      </c>
      <c r="D7080">
        <v>22122025</v>
      </c>
      <c r="E7080">
        <v>4600</v>
      </c>
      <c r="F7080" t="s">
        <v>120</v>
      </c>
      <c r="G7080">
        <v>5501</v>
      </c>
      <c r="H7080" t="str">
        <f>IF(COUNTIF(Aktiva_företag[FO-nummer],ostolaskut_2025[[#This Row],[Toimittajan Y-tunnus]])&gt;0, "JA", "NEJ")</f>
        <v>NEJ</v>
      </c>
    </row>
    <row r="7081" spans="1:8" x14ac:dyDescent="0.35">
      <c r="A7081" t="s">
        <v>115</v>
      </c>
      <c r="B7081" t="s">
        <v>116</v>
      </c>
      <c r="C7081" s="1">
        <v>1774.97</v>
      </c>
      <c r="D7081">
        <v>22122025</v>
      </c>
      <c r="E7081">
        <v>4520</v>
      </c>
      <c r="F7081" t="s">
        <v>117</v>
      </c>
      <c r="G7081">
        <v>5501</v>
      </c>
      <c r="H7081" t="str">
        <f>IF(COUNTIF(Aktiva_företag[FO-nummer],ostolaskut_2025[[#This Row],[Toimittajan Y-tunnus]])&gt;0, "JA", "NEJ")</f>
        <v>NEJ</v>
      </c>
    </row>
    <row r="7082" spans="1:8" x14ac:dyDescent="0.35">
      <c r="A7082" t="s">
        <v>115</v>
      </c>
      <c r="B7082" t="s">
        <v>116</v>
      </c>
      <c r="C7082" s="1">
        <v>953.38</v>
      </c>
      <c r="D7082">
        <v>22122025</v>
      </c>
      <c r="E7082">
        <v>4520</v>
      </c>
      <c r="F7082" t="s">
        <v>117</v>
      </c>
      <c r="G7082">
        <v>5501</v>
      </c>
      <c r="H7082" t="str">
        <f>IF(COUNTIF(Aktiva_företag[FO-nummer],ostolaskut_2025[[#This Row],[Toimittajan Y-tunnus]])&gt;0, "JA", "NEJ")</f>
        <v>NEJ</v>
      </c>
    </row>
    <row r="7083" spans="1:8" x14ac:dyDescent="0.35">
      <c r="A7083" t="s">
        <v>115</v>
      </c>
      <c r="B7083" t="s">
        <v>116</v>
      </c>
      <c r="C7083" s="1">
        <v>30.88</v>
      </c>
      <c r="D7083">
        <v>22122025</v>
      </c>
      <c r="E7083">
        <v>4600</v>
      </c>
      <c r="F7083" t="s">
        <v>120</v>
      </c>
      <c r="G7083">
        <v>5501</v>
      </c>
      <c r="H7083" t="str">
        <f>IF(COUNTIF(Aktiva_företag[FO-nummer],ostolaskut_2025[[#This Row],[Toimittajan Y-tunnus]])&gt;0, "JA", "NEJ")</f>
        <v>NEJ</v>
      </c>
    </row>
    <row r="7084" spans="1:8" x14ac:dyDescent="0.35">
      <c r="A7084" t="s">
        <v>115</v>
      </c>
      <c r="B7084" t="s">
        <v>116</v>
      </c>
      <c r="C7084" s="1">
        <v>1302.46</v>
      </c>
      <c r="D7084">
        <v>22122025</v>
      </c>
      <c r="E7084">
        <v>4520</v>
      </c>
      <c r="F7084" t="s">
        <v>117</v>
      </c>
      <c r="G7084">
        <v>5501</v>
      </c>
      <c r="H7084" t="str">
        <f>IF(COUNTIF(Aktiva_företag[FO-nummer],ostolaskut_2025[[#This Row],[Toimittajan Y-tunnus]])&gt;0, "JA", "NEJ")</f>
        <v>NEJ</v>
      </c>
    </row>
    <row r="7085" spans="1:8" x14ac:dyDescent="0.35">
      <c r="A7085" t="s">
        <v>115</v>
      </c>
      <c r="B7085" t="s">
        <v>116</v>
      </c>
      <c r="C7085" s="1">
        <v>10.02</v>
      </c>
      <c r="D7085">
        <v>22122025</v>
      </c>
      <c r="E7085">
        <v>4600</v>
      </c>
      <c r="F7085" t="s">
        <v>120</v>
      </c>
      <c r="G7085">
        <v>5501</v>
      </c>
      <c r="H7085" t="str">
        <f>IF(COUNTIF(Aktiva_företag[FO-nummer],ostolaskut_2025[[#This Row],[Toimittajan Y-tunnus]])&gt;0, "JA", "NEJ")</f>
        <v>NEJ</v>
      </c>
    </row>
    <row r="7086" spans="1:8" x14ac:dyDescent="0.35">
      <c r="A7086" t="s">
        <v>115</v>
      </c>
      <c r="B7086" t="s">
        <v>116</v>
      </c>
      <c r="C7086" s="1">
        <v>244.01</v>
      </c>
      <c r="D7086">
        <v>22122025</v>
      </c>
      <c r="E7086">
        <v>4520</v>
      </c>
      <c r="F7086" t="s">
        <v>117</v>
      </c>
      <c r="G7086">
        <v>5501</v>
      </c>
      <c r="H7086" t="str">
        <f>IF(COUNTIF(Aktiva_företag[FO-nummer],ostolaskut_2025[[#This Row],[Toimittajan Y-tunnus]])&gt;0, "JA", "NEJ")</f>
        <v>NEJ</v>
      </c>
    </row>
    <row r="7087" spans="1:8" x14ac:dyDescent="0.35">
      <c r="A7087" t="s">
        <v>115</v>
      </c>
      <c r="B7087" t="s">
        <v>116</v>
      </c>
      <c r="C7087" s="1">
        <v>-10.02</v>
      </c>
      <c r="D7087">
        <v>22122025</v>
      </c>
      <c r="E7087">
        <v>4520</v>
      </c>
      <c r="F7087" t="s">
        <v>117</v>
      </c>
      <c r="G7087">
        <v>5501</v>
      </c>
      <c r="H7087" t="str">
        <f>IF(COUNTIF(Aktiva_företag[FO-nummer],ostolaskut_2025[[#This Row],[Toimittajan Y-tunnus]])&gt;0, "JA", "NEJ")</f>
        <v>NEJ</v>
      </c>
    </row>
    <row r="7088" spans="1:8" x14ac:dyDescent="0.35">
      <c r="A7088" t="s">
        <v>115</v>
      </c>
      <c r="B7088" t="s">
        <v>116</v>
      </c>
      <c r="C7088" s="1">
        <v>111.38</v>
      </c>
      <c r="D7088">
        <v>29122025</v>
      </c>
      <c r="E7088">
        <v>4520</v>
      </c>
      <c r="F7088" t="s">
        <v>117</v>
      </c>
      <c r="G7088">
        <v>5501</v>
      </c>
      <c r="H7088" t="str">
        <f>IF(COUNTIF(Aktiva_företag[FO-nummer],ostolaskut_2025[[#This Row],[Toimittajan Y-tunnus]])&gt;0, "JA", "NEJ")</f>
        <v>NEJ</v>
      </c>
    </row>
    <row r="7089" spans="1:8" x14ac:dyDescent="0.35">
      <c r="A7089" t="s">
        <v>115</v>
      </c>
      <c r="B7089" t="s">
        <v>116</v>
      </c>
      <c r="C7089" s="1">
        <v>14.46</v>
      </c>
      <c r="D7089">
        <v>31122025</v>
      </c>
      <c r="E7089">
        <v>4520</v>
      </c>
      <c r="F7089" t="s">
        <v>117</v>
      </c>
      <c r="G7089">
        <v>5501</v>
      </c>
      <c r="H7089" t="str">
        <f>IF(COUNTIF(Aktiva_företag[FO-nummer],ostolaskut_2025[[#This Row],[Toimittajan Y-tunnus]])&gt;0, "JA", "NEJ")</f>
        <v>NEJ</v>
      </c>
    </row>
    <row r="7090" spans="1:8" x14ac:dyDescent="0.35">
      <c r="A7090" t="s">
        <v>657</v>
      </c>
      <c r="B7090" t="s">
        <v>658</v>
      </c>
      <c r="C7090" s="1">
        <v>1083.8</v>
      </c>
      <c r="D7090">
        <v>18022025</v>
      </c>
      <c r="E7090">
        <v>4400</v>
      </c>
      <c r="F7090" t="s">
        <v>111</v>
      </c>
      <c r="G7090">
        <v>4601</v>
      </c>
      <c r="H7090" t="str">
        <f>IF(COUNTIF(Aktiva_företag[FO-nummer],ostolaskut_2025[[#This Row],[Toimittajan Y-tunnus]])&gt;0, "JA", "NEJ")</f>
        <v>NEJ</v>
      </c>
    </row>
    <row r="7091" spans="1:8" x14ac:dyDescent="0.35">
      <c r="A7091" t="s">
        <v>657</v>
      </c>
      <c r="B7091" t="s">
        <v>658</v>
      </c>
      <c r="C7091" s="1">
        <v>407.83</v>
      </c>
      <c r="D7091">
        <v>18022025</v>
      </c>
      <c r="E7091">
        <v>4600</v>
      </c>
      <c r="F7091" t="s">
        <v>120</v>
      </c>
      <c r="G7091">
        <v>4601</v>
      </c>
      <c r="H7091" t="str">
        <f>IF(COUNTIF(Aktiva_företag[FO-nummer],ostolaskut_2025[[#This Row],[Toimittajan Y-tunnus]])&gt;0, "JA", "NEJ")</f>
        <v>NEJ</v>
      </c>
    </row>
    <row r="7092" spans="1:8" x14ac:dyDescent="0.35">
      <c r="A7092" t="s">
        <v>181</v>
      </c>
      <c r="B7092" t="s">
        <v>182</v>
      </c>
      <c r="C7092" s="1">
        <v>925.86</v>
      </c>
      <c r="D7092">
        <v>9012025</v>
      </c>
      <c r="E7092">
        <v>4350</v>
      </c>
      <c r="F7092" t="s">
        <v>183</v>
      </c>
      <c r="G7092">
        <v>4601</v>
      </c>
      <c r="H7092" t="str">
        <f>IF(COUNTIF(Aktiva_företag[FO-nummer],ostolaskut_2025[[#This Row],[Toimittajan Y-tunnus]])&gt;0, "JA", "NEJ")</f>
        <v>NEJ</v>
      </c>
    </row>
    <row r="7093" spans="1:8" x14ac:dyDescent="0.35">
      <c r="A7093" t="s">
        <v>181</v>
      </c>
      <c r="B7093" t="s">
        <v>182</v>
      </c>
      <c r="C7093" s="1">
        <v>925.86</v>
      </c>
      <c r="D7093">
        <v>1072025</v>
      </c>
      <c r="E7093">
        <v>4341</v>
      </c>
      <c r="F7093" t="s">
        <v>57</v>
      </c>
      <c r="G7093">
        <v>4601</v>
      </c>
      <c r="H7093" t="str">
        <f>IF(COUNTIF(Aktiva_företag[FO-nummer],ostolaskut_2025[[#This Row],[Toimittajan Y-tunnus]])&gt;0, "JA", "NEJ")</f>
        <v>NEJ</v>
      </c>
    </row>
    <row r="7094" spans="1:8" x14ac:dyDescent="0.35">
      <c r="A7094" t="s">
        <v>181</v>
      </c>
      <c r="B7094" t="s">
        <v>182</v>
      </c>
      <c r="C7094" s="1">
        <v>5599.02</v>
      </c>
      <c r="D7094">
        <v>9012025</v>
      </c>
      <c r="E7094">
        <v>4341</v>
      </c>
      <c r="F7094" t="s">
        <v>57</v>
      </c>
      <c r="G7094">
        <v>6102</v>
      </c>
      <c r="H7094" t="str">
        <f>IF(COUNTIF(Aktiva_företag[FO-nummer],ostolaskut_2025[[#This Row],[Toimittajan Y-tunnus]])&gt;0, "JA", "NEJ")</f>
        <v>NEJ</v>
      </c>
    </row>
    <row r="7095" spans="1:8" x14ac:dyDescent="0.35">
      <c r="A7095" t="s">
        <v>181</v>
      </c>
      <c r="B7095" t="s">
        <v>182</v>
      </c>
      <c r="C7095" s="1">
        <v>2799.51</v>
      </c>
      <c r="D7095">
        <v>1072025</v>
      </c>
      <c r="E7095">
        <v>4341</v>
      </c>
      <c r="F7095" t="s">
        <v>57</v>
      </c>
      <c r="G7095">
        <v>6102</v>
      </c>
      <c r="H7095" t="str">
        <f>IF(COUNTIF(Aktiva_företag[FO-nummer],ostolaskut_2025[[#This Row],[Toimittajan Y-tunnus]])&gt;0, "JA", "NEJ")</f>
        <v>NEJ</v>
      </c>
    </row>
    <row r="7096" spans="1:8" x14ac:dyDescent="0.35">
      <c r="A7096" t="s">
        <v>181</v>
      </c>
      <c r="B7096" t="s">
        <v>182</v>
      </c>
      <c r="C7096" s="1">
        <v>2799.51</v>
      </c>
      <c r="D7096">
        <v>1072025</v>
      </c>
      <c r="E7096">
        <v>4341</v>
      </c>
      <c r="F7096" t="s">
        <v>57</v>
      </c>
      <c r="G7096">
        <v>6103</v>
      </c>
      <c r="H7096" t="str">
        <f>IF(COUNTIF(Aktiva_företag[FO-nummer],ostolaskut_2025[[#This Row],[Toimittajan Y-tunnus]])&gt;0, "JA", "NEJ")</f>
        <v>NEJ</v>
      </c>
    </row>
    <row r="7097" spans="1:8" x14ac:dyDescent="0.35">
      <c r="A7097" t="s">
        <v>181</v>
      </c>
      <c r="B7097" t="s">
        <v>182</v>
      </c>
      <c r="C7097" s="1">
        <v>43.4</v>
      </c>
      <c r="D7097">
        <v>30062025</v>
      </c>
      <c r="E7097">
        <v>4360</v>
      </c>
      <c r="F7097" t="s">
        <v>1950</v>
      </c>
      <c r="G7097">
        <v>6102</v>
      </c>
      <c r="H7097" t="str">
        <f>IF(COUNTIF(Aktiva_företag[FO-nummer],ostolaskut_2025[[#This Row],[Toimittajan Y-tunnus]])&gt;0, "JA", "NEJ")</f>
        <v>NEJ</v>
      </c>
    </row>
    <row r="7098" spans="1:8" x14ac:dyDescent="0.35">
      <c r="A7098" t="s">
        <v>181</v>
      </c>
      <c r="B7098" t="s">
        <v>182</v>
      </c>
      <c r="C7098" s="1">
        <v>262.08</v>
      </c>
      <c r="D7098">
        <v>30092025</v>
      </c>
      <c r="E7098">
        <v>4341</v>
      </c>
      <c r="F7098" t="s">
        <v>57</v>
      </c>
      <c r="G7098">
        <v>6102</v>
      </c>
      <c r="H7098" t="str">
        <f>IF(COUNTIF(Aktiva_företag[FO-nummer],ostolaskut_2025[[#This Row],[Toimittajan Y-tunnus]])&gt;0, "JA", "NEJ")</f>
        <v>NEJ</v>
      </c>
    </row>
    <row r="7099" spans="1:8" x14ac:dyDescent="0.35">
      <c r="A7099" t="s">
        <v>650</v>
      </c>
      <c r="B7099" t="s">
        <v>651</v>
      </c>
      <c r="C7099" s="1">
        <v>55.5</v>
      </c>
      <c r="D7099">
        <v>17022025</v>
      </c>
      <c r="E7099">
        <v>4511</v>
      </c>
      <c r="F7099" t="s">
        <v>129</v>
      </c>
      <c r="G7099">
        <v>1101</v>
      </c>
      <c r="H7099" t="str">
        <f>IF(COUNTIF(Aktiva_företag[FO-nummer],ostolaskut_2025[[#This Row],[Toimittajan Y-tunnus]])&gt;0, "JA", "NEJ")</f>
        <v>NEJ</v>
      </c>
    </row>
    <row r="7100" spans="1:8" x14ac:dyDescent="0.35">
      <c r="A7100" t="s">
        <v>1786</v>
      </c>
      <c r="B7100" t="s">
        <v>1787</v>
      </c>
      <c r="C7100" s="1">
        <v>575.66</v>
      </c>
      <c r="D7100">
        <v>2122025</v>
      </c>
      <c r="E7100">
        <v>4305</v>
      </c>
      <c r="F7100" t="s">
        <v>17</v>
      </c>
      <c r="G7100">
        <v>3551</v>
      </c>
      <c r="H7100" t="str">
        <f>IF(COUNTIF(Aktiva_företag[FO-nummer],ostolaskut_2025[[#This Row],[Toimittajan Y-tunnus]])&gt;0, "JA", "NEJ")</f>
        <v>NEJ</v>
      </c>
    </row>
    <row r="7101" spans="1:8" x14ac:dyDescent="0.35">
      <c r="A7101" t="s">
        <v>671</v>
      </c>
      <c r="B7101" t="s">
        <v>672</v>
      </c>
      <c r="C7101" s="1">
        <v>3588</v>
      </c>
      <c r="D7101">
        <v>21022025</v>
      </c>
      <c r="E7101">
        <v>4425</v>
      </c>
      <c r="F7101" t="s">
        <v>336</v>
      </c>
      <c r="G7101">
        <v>3101</v>
      </c>
      <c r="H7101" t="str">
        <f>IF(COUNTIF(Aktiva_företag[FO-nummer],ostolaskut_2025[[#This Row],[Toimittajan Y-tunnus]])&gt;0, "JA", "NEJ")</f>
        <v>NEJ</v>
      </c>
    </row>
    <row r="7102" spans="1:8" x14ac:dyDescent="0.35">
      <c r="A7102" t="s">
        <v>671</v>
      </c>
      <c r="B7102" t="s">
        <v>672</v>
      </c>
      <c r="C7102" s="1">
        <v>3150</v>
      </c>
      <c r="D7102">
        <v>19122025</v>
      </c>
      <c r="E7102">
        <v>4425</v>
      </c>
      <c r="F7102" t="s">
        <v>336</v>
      </c>
      <c r="G7102">
        <v>3101</v>
      </c>
      <c r="H7102" t="str">
        <f>IF(COUNTIF(Aktiva_företag[FO-nummer],ostolaskut_2025[[#This Row],[Toimittajan Y-tunnus]])&gt;0, "JA", "NEJ")</f>
        <v>NEJ</v>
      </c>
    </row>
    <row r="7103" spans="1:8" x14ac:dyDescent="0.35">
      <c r="A7103" t="s">
        <v>816</v>
      </c>
      <c r="B7103" t="s">
        <v>11</v>
      </c>
      <c r="C7103" s="1">
        <v>502</v>
      </c>
      <c r="D7103">
        <v>10032025</v>
      </c>
      <c r="E7103">
        <v>4460</v>
      </c>
      <c r="F7103" t="s">
        <v>73</v>
      </c>
      <c r="G7103">
        <v>5551</v>
      </c>
      <c r="H7103" t="str">
        <f>IF(COUNTIF(Aktiva_företag[FO-nummer],ostolaskut_2025[[#This Row],[Toimittajan Y-tunnus]])&gt;0, "JA", "NEJ")</f>
        <v>NEJ</v>
      </c>
    </row>
    <row r="7104" spans="1:8" x14ac:dyDescent="0.35">
      <c r="A7104" t="s">
        <v>816</v>
      </c>
      <c r="B7104" t="s">
        <v>11</v>
      </c>
      <c r="C7104" s="1">
        <v>500</v>
      </c>
      <c r="D7104">
        <v>22052025</v>
      </c>
      <c r="E7104">
        <v>4470</v>
      </c>
      <c r="F7104" t="s">
        <v>20</v>
      </c>
      <c r="G7104">
        <v>3901</v>
      </c>
      <c r="H7104" t="str">
        <f>IF(COUNTIF(Aktiva_företag[FO-nummer],ostolaskut_2025[[#This Row],[Toimittajan Y-tunnus]])&gt;0, "JA", "NEJ")</f>
        <v>NEJ</v>
      </c>
    </row>
    <row r="7105" spans="1:8" x14ac:dyDescent="0.35">
      <c r="A7105" t="s">
        <v>816</v>
      </c>
      <c r="B7105" t="s">
        <v>11</v>
      </c>
      <c r="C7105" s="1">
        <v>105</v>
      </c>
      <c r="D7105">
        <v>19102025</v>
      </c>
      <c r="E7105">
        <v>4410</v>
      </c>
      <c r="F7105" t="s">
        <v>27</v>
      </c>
      <c r="G7105">
        <v>3551</v>
      </c>
      <c r="H7105" t="str">
        <f>IF(COUNTIF(Aktiva_företag[FO-nummer],ostolaskut_2025[[#This Row],[Toimittajan Y-tunnus]])&gt;0, "JA", "NEJ")</f>
        <v>NEJ</v>
      </c>
    </row>
    <row r="7106" spans="1:8" x14ac:dyDescent="0.35">
      <c r="A7106" t="s">
        <v>1305</v>
      </c>
      <c r="B7106" t="s">
        <v>11</v>
      </c>
      <c r="C7106" s="1">
        <v>2044.54</v>
      </c>
      <c r="D7106">
        <v>21052025</v>
      </c>
      <c r="E7106">
        <v>4305</v>
      </c>
      <c r="F7106" t="s">
        <v>17</v>
      </c>
      <c r="G7106">
        <v>3551</v>
      </c>
      <c r="H7106" t="str">
        <f>IF(COUNTIF(Aktiva_företag[FO-nummer],ostolaskut_2025[[#This Row],[Toimittajan Y-tunnus]])&gt;0, "JA", "NEJ")</f>
        <v>NEJ</v>
      </c>
    </row>
    <row r="7107" spans="1:8" x14ac:dyDescent="0.35">
      <c r="A7107" t="s">
        <v>1753</v>
      </c>
      <c r="B7107" t="s">
        <v>1754</v>
      </c>
      <c r="C7107" s="1">
        <v>100</v>
      </c>
      <c r="D7107">
        <v>18112025</v>
      </c>
      <c r="E7107">
        <v>4840</v>
      </c>
      <c r="F7107" t="s">
        <v>143</v>
      </c>
      <c r="G7107">
        <v>3101</v>
      </c>
      <c r="H7107" t="str">
        <f>IF(COUNTIF(Aktiva_företag[FO-nummer],ostolaskut_2025[[#This Row],[Toimittajan Y-tunnus]])&gt;0, "JA", "NEJ")</f>
        <v>NEJ</v>
      </c>
    </row>
    <row r="7108" spans="1:8" x14ac:dyDescent="0.35">
      <c r="A7108" t="s">
        <v>1295</v>
      </c>
      <c r="B7108" t="s">
        <v>1296</v>
      </c>
      <c r="C7108" s="1">
        <v>900</v>
      </c>
      <c r="D7108">
        <v>6062025</v>
      </c>
      <c r="E7108">
        <v>4305</v>
      </c>
      <c r="F7108" t="s">
        <v>17</v>
      </c>
      <c r="G7108">
        <v>3551</v>
      </c>
      <c r="H7108" t="str">
        <f>IF(COUNTIF(Aktiva_företag[FO-nummer],ostolaskut_2025[[#This Row],[Toimittajan Y-tunnus]])&gt;0, "JA", "NEJ")</f>
        <v>NEJ</v>
      </c>
    </row>
    <row r="7109" spans="1:8" x14ac:dyDescent="0.35">
      <c r="A7109" t="s">
        <v>1295</v>
      </c>
      <c r="B7109" t="s">
        <v>1296</v>
      </c>
      <c r="C7109" s="1">
        <v>200</v>
      </c>
      <c r="D7109">
        <v>20112025</v>
      </c>
      <c r="E7109">
        <v>4470</v>
      </c>
      <c r="F7109" t="s">
        <v>20</v>
      </c>
      <c r="G7109">
        <v>5551</v>
      </c>
      <c r="H7109" t="str">
        <f>IF(COUNTIF(Aktiva_företag[FO-nummer],ostolaskut_2025[[#This Row],[Toimittajan Y-tunnus]])&gt;0, "JA", "NEJ")</f>
        <v>NEJ</v>
      </c>
    </row>
    <row r="7110" spans="1:8" x14ac:dyDescent="0.35">
      <c r="A7110" t="s">
        <v>1295</v>
      </c>
      <c r="B7110" t="s">
        <v>1296</v>
      </c>
      <c r="C7110" s="1">
        <v>50</v>
      </c>
      <c r="D7110">
        <v>20112025</v>
      </c>
      <c r="E7110">
        <v>4470</v>
      </c>
      <c r="F7110" t="s">
        <v>20</v>
      </c>
      <c r="G7110">
        <v>3901</v>
      </c>
      <c r="H7110" t="str">
        <f>IF(COUNTIF(Aktiva_företag[FO-nummer],ostolaskut_2025[[#This Row],[Toimittajan Y-tunnus]])&gt;0, "JA", "NEJ")</f>
        <v>NEJ</v>
      </c>
    </row>
    <row r="7111" spans="1:8" x14ac:dyDescent="0.35">
      <c r="A7111" t="s">
        <v>1295</v>
      </c>
      <c r="B7111" t="s">
        <v>1296</v>
      </c>
      <c r="C7111" s="1">
        <v>278.87</v>
      </c>
      <c r="D7111">
        <v>16122025</v>
      </c>
      <c r="E7111">
        <v>4571</v>
      </c>
      <c r="F7111" t="s">
        <v>24</v>
      </c>
      <c r="G7111">
        <v>3551</v>
      </c>
      <c r="H7111" t="str">
        <f>IF(COUNTIF(Aktiva_företag[FO-nummer],ostolaskut_2025[[#This Row],[Toimittajan Y-tunnus]])&gt;0, "JA", "NEJ")</f>
        <v>NEJ</v>
      </c>
    </row>
    <row r="7112" spans="1:8" x14ac:dyDescent="0.35">
      <c r="A7112" t="s">
        <v>1133</v>
      </c>
      <c r="B7112" t="s">
        <v>1134</v>
      </c>
      <c r="C7112" s="1">
        <v>2640</v>
      </c>
      <c r="D7112">
        <v>12052025</v>
      </c>
      <c r="E7112">
        <v>4820</v>
      </c>
      <c r="F7112" t="s">
        <v>9</v>
      </c>
      <c r="G7112">
        <v>3251</v>
      </c>
      <c r="H7112" t="str">
        <f>IF(COUNTIF(Aktiva_företag[FO-nummer],ostolaskut_2025[[#This Row],[Toimittajan Y-tunnus]])&gt;0, "JA", "NEJ")</f>
        <v>NEJ</v>
      </c>
    </row>
    <row r="7113" spans="1:8" x14ac:dyDescent="0.35">
      <c r="A7113" t="s">
        <v>1133</v>
      </c>
      <c r="B7113" t="s">
        <v>1134</v>
      </c>
      <c r="C7113" s="1">
        <v>400</v>
      </c>
      <c r="D7113">
        <v>18062025</v>
      </c>
      <c r="E7113">
        <v>4470</v>
      </c>
      <c r="F7113" t="s">
        <v>20</v>
      </c>
      <c r="G7113">
        <v>5551</v>
      </c>
      <c r="H7113" t="str">
        <f>IF(COUNTIF(Aktiva_företag[FO-nummer],ostolaskut_2025[[#This Row],[Toimittajan Y-tunnus]])&gt;0, "JA", "NEJ")</f>
        <v>NEJ</v>
      </c>
    </row>
    <row r="7114" spans="1:8" x14ac:dyDescent="0.35">
      <c r="A7114" t="s">
        <v>1133</v>
      </c>
      <c r="B7114" t="s">
        <v>1134</v>
      </c>
      <c r="C7114" s="1">
        <v>600</v>
      </c>
      <c r="D7114">
        <v>3112025</v>
      </c>
      <c r="E7114">
        <v>4410</v>
      </c>
      <c r="F7114" t="s">
        <v>27</v>
      </c>
      <c r="G7114">
        <v>1101</v>
      </c>
      <c r="H7114" t="str">
        <f>IF(COUNTIF(Aktiva_företag[FO-nummer],ostolaskut_2025[[#This Row],[Toimittajan Y-tunnus]])&gt;0, "JA", "NEJ")</f>
        <v>NEJ</v>
      </c>
    </row>
    <row r="7115" spans="1:8" x14ac:dyDescent="0.35">
      <c r="A7115" t="s">
        <v>1133</v>
      </c>
      <c r="B7115" t="s">
        <v>1134</v>
      </c>
      <c r="C7115" s="1">
        <v>100</v>
      </c>
      <c r="D7115">
        <v>28112025</v>
      </c>
      <c r="E7115">
        <v>4410</v>
      </c>
      <c r="F7115" t="s">
        <v>27</v>
      </c>
      <c r="G7115">
        <v>1101</v>
      </c>
      <c r="H7115" t="str">
        <f>IF(COUNTIF(Aktiva_företag[FO-nummer],ostolaskut_2025[[#This Row],[Toimittajan Y-tunnus]])&gt;0, "JA", "NEJ")</f>
        <v>NEJ</v>
      </c>
    </row>
    <row r="7116" spans="1:8" x14ac:dyDescent="0.35">
      <c r="A7116" t="s">
        <v>1133</v>
      </c>
      <c r="B7116" t="s">
        <v>1134</v>
      </c>
      <c r="C7116" s="1">
        <v>1760</v>
      </c>
      <c r="D7116">
        <v>15122025</v>
      </c>
      <c r="E7116">
        <v>4820</v>
      </c>
      <c r="F7116" t="s">
        <v>9</v>
      </c>
      <c r="G7116">
        <v>3251</v>
      </c>
      <c r="H7116" t="str">
        <f>IF(COUNTIF(Aktiva_företag[FO-nummer],ostolaskut_2025[[#This Row],[Toimittajan Y-tunnus]])&gt;0, "JA", "NEJ")</f>
        <v>NEJ</v>
      </c>
    </row>
    <row r="7117" spans="1:8" x14ac:dyDescent="0.35">
      <c r="A7117" t="s">
        <v>1133</v>
      </c>
      <c r="B7117" t="s">
        <v>1134</v>
      </c>
      <c r="C7117" s="1">
        <v>150</v>
      </c>
      <c r="D7117">
        <v>15122025</v>
      </c>
      <c r="E7117">
        <v>4820</v>
      </c>
      <c r="F7117" t="s">
        <v>9</v>
      </c>
      <c r="G7117">
        <v>5551</v>
      </c>
      <c r="H7117" t="str">
        <f>IF(COUNTIF(Aktiva_företag[FO-nummer],ostolaskut_2025[[#This Row],[Toimittajan Y-tunnus]])&gt;0, "JA", "NEJ")</f>
        <v>NEJ</v>
      </c>
    </row>
    <row r="7118" spans="1:8" x14ac:dyDescent="0.35">
      <c r="A7118" t="s">
        <v>391</v>
      </c>
      <c r="B7118" t="s">
        <v>392</v>
      </c>
      <c r="C7118" s="1">
        <v>500</v>
      </c>
      <c r="D7118">
        <v>29012025</v>
      </c>
      <c r="E7118">
        <v>4470</v>
      </c>
      <c r="F7118" t="s">
        <v>20</v>
      </c>
      <c r="G7118">
        <v>1101</v>
      </c>
      <c r="H7118" t="str">
        <f>IF(COUNTIF(Aktiva_företag[FO-nummer],ostolaskut_2025[[#This Row],[Toimittajan Y-tunnus]])&gt;0, "JA", "NEJ")</f>
        <v>NEJ</v>
      </c>
    </row>
    <row r="7119" spans="1:8" x14ac:dyDescent="0.35">
      <c r="A7119" t="s">
        <v>16</v>
      </c>
      <c r="B7119" t="s">
        <v>11</v>
      </c>
      <c r="C7119" s="1">
        <v>200</v>
      </c>
      <c r="D7119">
        <v>16062025</v>
      </c>
      <c r="E7119">
        <v>4305</v>
      </c>
      <c r="F7119" t="s">
        <v>17</v>
      </c>
      <c r="G7119">
        <v>3551</v>
      </c>
      <c r="H7119" t="str">
        <f>IF(COUNTIF(Aktiva_företag[FO-nummer],ostolaskut_2025[[#This Row],[Toimittajan Y-tunnus]])&gt;0, "JA", "NEJ")</f>
        <v>NEJ</v>
      </c>
    </row>
    <row r="7120" spans="1:8" x14ac:dyDescent="0.35">
      <c r="A7120" t="s">
        <v>219</v>
      </c>
      <c r="B7120" t="s">
        <v>220</v>
      </c>
      <c r="C7120" s="1">
        <v>115.38</v>
      </c>
      <c r="D7120">
        <v>13012025</v>
      </c>
      <c r="E7120">
        <v>4520</v>
      </c>
      <c r="F7120" t="s">
        <v>117</v>
      </c>
      <c r="G7120">
        <v>5501</v>
      </c>
      <c r="H7120" t="str">
        <f>IF(COUNTIF(Aktiva_företag[FO-nummer],ostolaskut_2025[[#This Row],[Toimittajan Y-tunnus]])&gt;0, "JA", "NEJ")</f>
        <v>NEJ</v>
      </c>
    </row>
    <row r="7121" spans="1:8" x14ac:dyDescent="0.35">
      <c r="A7121" t="s">
        <v>219</v>
      </c>
      <c r="B7121" t="s">
        <v>220</v>
      </c>
      <c r="C7121" s="1">
        <v>132.68</v>
      </c>
      <c r="D7121">
        <v>20012025</v>
      </c>
      <c r="E7121">
        <v>4520</v>
      </c>
      <c r="F7121" t="s">
        <v>117</v>
      </c>
      <c r="G7121">
        <v>5501</v>
      </c>
      <c r="H7121" t="str">
        <f>IF(COUNTIF(Aktiva_företag[FO-nummer],ostolaskut_2025[[#This Row],[Toimittajan Y-tunnus]])&gt;0, "JA", "NEJ")</f>
        <v>NEJ</v>
      </c>
    </row>
    <row r="7122" spans="1:8" x14ac:dyDescent="0.35">
      <c r="A7122" t="s">
        <v>219</v>
      </c>
      <c r="B7122" t="s">
        <v>220</v>
      </c>
      <c r="C7122" s="1">
        <v>21</v>
      </c>
      <c r="D7122">
        <v>20012025</v>
      </c>
      <c r="E7122">
        <v>4550</v>
      </c>
      <c r="F7122" t="s">
        <v>209</v>
      </c>
      <c r="G7122">
        <v>5501</v>
      </c>
      <c r="H7122" t="str">
        <f>IF(COUNTIF(Aktiva_företag[FO-nummer],ostolaskut_2025[[#This Row],[Toimittajan Y-tunnus]])&gt;0, "JA", "NEJ")</f>
        <v>NEJ</v>
      </c>
    </row>
    <row r="7123" spans="1:8" x14ac:dyDescent="0.35">
      <c r="A7123" t="s">
        <v>219</v>
      </c>
      <c r="B7123" t="s">
        <v>220</v>
      </c>
      <c r="C7123" s="1">
        <v>119.49</v>
      </c>
      <c r="D7123">
        <v>27012025</v>
      </c>
      <c r="E7123">
        <v>4520</v>
      </c>
      <c r="F7123" t="s">
        <v>117</v>
      </c>
      <c r="G7123">
        <v>5501</v>
      </c>
      <c r="H7123" t="str">
        <f>IF(COUNTIF(Aktiva_företag[FO-nummer],ostolaskut_2025[[#This Row],[Toimittajan Y-tunnus]])&gt;0, "JA", "NEJ")</f>
        <v>NEJ</v>
      </c>
    </row>
    <row r="7124" spans="1:8" x14ac:dyDescent="0.35">
      <c r="A7124" t="s">
        <v>219</v>
      </c>
      <c r="B7124" t="s">
        <v>220</v>
      </c>
      <c r="C7124" s="1">
        <v>160.22999999999999</v>
      </c>
      <c r="D7124">
        <v>3022025</v>
      </c>
      <c r="E7124">
        <v>4520</v>
      </c>
      <c r="F7124" t="s">
        <v>117</v>
      </c>
      <c r="G7124">
        <v>5501</v>
      </c>
      <c r="H7124" t="str">
        <f>IF(COUNTIF(Aktiva_företag[FO-nummer],ostolaskut_2025[[#This Row],[Toimittajan Y-tunnus]])&gt;0, "JA", "NEJ")</f>
        <v>NEJ</v>
      </c>
    </row>
    <row r="7125" spans="1:8" x14ac:dyDescent="0.35">
      <c r="A7125" t="s">
        <v>219</v>
      </c>
      <c r="B7125" t="s">
        <v>220</v>
      </c>
      <c r="C7125" s="1">
        <v>106.73</v>
      </c>
      <c r="D7125">
        <v>17022025</v>
      </c>
      <c r="E7125">
        <v>4520</v>
      </c>
      <c r="F7125" t="s">
        <v>117</v>
      </c>
      <c r="G7125">
        <v>5501</v>
      </c>
      <c r="H7125" t="str">
        <f>IF(COUNTIF(Aktiva_företag[FO-nummer],ostolaskut_2025[[#This Row],[Toimittajan Y-tunnus]])&gt;0, "JA", "NEJ")</f>
        <v>NEJ</v>
      </c>
    </row>
    <row r="7126" spans="1:8" x14ac:dyDescent="0.35">
      <c r="A7126" t="s">
        <v>219</v>
      </c>
      <c r="B7126" t="s">
        <v>220</v>
      </c>
      <c r="C7126" s="1">
        <v>268.95</v>
      </c>
      <c r="D7126">
        <v>28022025</v>
      </c>
      <c r="E7126">
        <v>4520</v>
      </c>
      <c r="F7126" t="s">
        <v>117</v>
      </c>
      <c r="G7126">
        <v>5501</v>
      </c>
      <c r="H7126" t="str">
        <f>IF(COUNTIF(Aktiva_företag[FO-nummer],ostolaskut_2025[[#This Row],[Toimittajan Y-tunnus]])&gt;0, "JA", "NEJ")</f>
        <v>NEJ</v>
      </c>
    </row>
    <row r="7127" spans="1:8" x14ac:dyDescent="0.35">
      <c r="A7127" t="s">
        <v>219</v>
      </c>
      <c r="B7127" t="s">
        <v>220</v>
      </c>
      <c r="C7127" s="1">
        <v>43.23</v>
      </c>
      <c r="D7127">
        <v>28022025</v>
      </c>
      <c r="E7127">
        <v>4550</v>
      </c>
      <c r="F7127" t="s">
        <v>209</v>
      </c>
      <c r="G7127">
        <v>5501</v>
      </c>
      <c r="H7127" t="str">
        <f>IF(COUNTIF(Aktiva_företag[FO-nummer],ostolaskut_2025[[#This Row],[Toimittajan Y-tunnus]])&gt;0, "JA", "NEJ")</f>
        <v>NEJ</v>
      </c>
    </row>
    <row r="7128" spans="1:8" x14ac:dyDescent="0.35">
      <c r="A7128" t="s">
        <v>219</v>
      </c>
      <c r="B7128" t="s">
        <v>220</v>
      </c>
      <c r="C7128" s="1">
        <v>98.13</v>
      </c>
      <c r="D7128">
        <v>10032025</v>
      </c>
      <c r="E7128">
        <v>4520</v>
      </c>
      <c r="F7128" t="s">
        <v>117</v>
      </c>
      <c r="G7128">
        <v>5501</v>
      </c>
      <c r="H7128" t="str">
        <f>IF(COUNTIF(Aktiva_företag[FO-nummer],ostolaskut_2025[[#This Row],[Toimittajan Y-tunnus]])&gt;0, "JA", "NEJ")</f>
        <v>NEJ</v>
      </c>
    </row>
    <row r="7129" spans="1:8" x14ac:dyDescent="0.35">
      <c r="A7129" t="s">
        <v>219</v>
      </c>
      <c r="B7129" t="s">
        <v>220</v>
      </c>
      <c r="C7129" s="1">
        <v>190.59</v>
      </c>
      <c r="D7129">
        <v>17032025</v>
      </c>
      <c r="E7129">
        <v>4520</v>
      </c>
      <c r="F7129" t="s">
        <v>117</v>
      </c>
      <c r="G7129">
        <v>5501</v>
      </c>
      <c r="H7129" t="str">
        <f>IF(COUNTIF(Aktiva_företag[FO-nummer],ostolaskut_2025[[#This Row],[Toimittajan Y-tunnus]])&gt;0, "JA", "NEJ")</f>
        <v>NEJ</v>
      </c>
    </row>
    <row r="7130" spans="1:8" x14ac:dyDescent="0.35">
      <c r="A7130" t="s">
        <v>219</v>
      </c>
      <c r="B7130" t="s">
        <v>220</v>
      </c>
      <c r="C7130" s="1">
        <v>22.24</v>
      </c>
      <c r="D7130">
        <v>17032025</v>
      </c>
      <c r="E7130">
        <v>4550</v>
      </c>
      <c r="F7130" t="s">
        <v>209</v>
      </c>
      <c r="G7130">
        <v>5501</v>
      </c>
      <c r="H7130" t="str">
        <f>IF(COUNTIF(Aktiva_företag[FO-nummer],ostolaskut_2025[[#This Row],[Toimittajan Y-tunnus]])&gt;0, "JA", "NEJ")</f>
        <v>NEJ</v>
      </c>
    </row>
    <row r="7131" spans="1:8" x14ac:dyDescent="0.35">
      <c r="A7131" t="s">
        <v>219</v>
      </c>
      <c r="B7131" t="s">
        <v>220</v>
      </c>
      <c r="C7131" s="1">
        <v>141.68</v>
      </c>
      <c r="D7131">
        <v>24032025</v>
      </c>
      <c r="E7131">
        <v>4520</v>
      </c>
      <c r="F7131" t="s">
        <v>117</v>
      </c>
      <c r="G7131">
        <v>5501</v>
      </c>
      <c r="H7131" t="str">
        <f>IF(COUNTIF(Aktiva_företag[FO-nummer],ostolaskut_2025[[#This Row],[Toimittajan Y-tunnus]])&gt;0, "JA", "NEJ")</f>
        <v>NEJ</v>
      </c>
    </row>
    <row r="7132" spans="1:8" x14ac:dyDescent="0.35">
      <c r="A7132" t="s">
        <v>219</v>
      </c>
      <c r="B7132" t="s">
        <v>220</v>
      </c>
      <c r="C7132" s="1">
        <v>75.75</v>
      </c>
      <c r="D7132">
        <v>31032025</v>
      </c>
      <c r="E7132">
        <v>4520</v>
      </c>
      <c r="F7132" t="s">
        <v>117</v>
      </c>
      <c r="G7132">
        <v>5501</v>
      </c>
      <c r="H7132" t="str">
        <f>IF(COUNTIF(Aktiva_företag[FO-nummer],ostolaskut_2025[[#This Row],[Toimittajan Y-tunnus]])&gt;0, "JA", "NEJ")</f>
        <v>NEJ</v>
      </c>
    </row>
    <row r="7133" spans="1:8" x14ac:dyDescent="0.35">
      <c r="A7133" t="s">
        <v>219</v>
      </c>
      <c r="B7133" t="s">
        <v>220</v>
      </c>
      <c r="C7133" s="1">
        <v>207.46</v>
      </c>
      <c r="D7133">
        <v>7042025</v>
      </c>
      <c r="E7133">
        <v>4520</v>
      </c>
      <c r="F7133" t="s">
        <v>117</v>
      </c>
      <c r="G7133">
        <v>5501</v>
      </c>
      <c r="H7133" t="str">
        <f>IF(COUNTIF(Aktiva_företag[FO-nummer],ostolaskut_2025[[#This Row],[Toimittajan Y-tunnus]])&gt;0, "JA", "NEJ")</f>
        <v>NEJ</v>
      </c>
    </row>
    <row r="7134" spans="1:8" x14ac:dyDescent="0.35">
      <c r="A7134" t="s">
        <v>219</v>
      </c>
      <c r="B7134" t="s">
        <v>220</v>
      </c>
      <c r="C7134" s="1">
        <v>152.91999999999999</v>
      </c>
      <c r="D7134">
        <v>14042025</v>
      </c>
      <c r="E7134">
        <v>4520</v>
      </c>
      <c r="F7134" t="s">
        <v>117</v>
      </c>
      <c r="G7134">
        <v>5501</v>
      </c>
      <c r="H7134" t="str">
        <f>IF(COUNTIF(Aktiva_företag[FO-nummer],ostolaskut_2025[[#This Row],[Toimittajan Y-tunnus]])&gt;0, "JA", "NEJ")</f>
        <v>NEJ</v>
      </c>
    </row>
    <row r="7135" spans="1:8" x14ac:dyDescent="0.35">
      <c r="A7135" t="s">
        <v>219</v>
      </c>
      <c r="B7135" t="s">
        <v>220</v>
      </c>
      <c r="C7135" s="1">
        <v>76.58</v>
      </c>
      <c r="D7135">
        <v>21042025</v>
      </c>
      <c r="E7135">
        <v>4520</v>
      </c>
      <c r="F7135" t="s">
        <v>117</v>
      </c>
      <c r="G7135">
        <v>5501</v>
      </c>
      <c r="H7135" t="str">
        <f>IF(COUNTIF(Aktiva_företag[FO-nummer],ostolaskut_2025[[#This Row],[Toimittajan Y-tunnus]])&gt;0, "JA", "NEJ")</f>
        <v>NEJ</v>
      </c>
    </row>
    <row r="7136" spans="1:8" x14ac:dyDescent="0.35">
      <c r="A7136" t="s">
        <v>219</v>
      </c>
      <c r="B7136" t="s">
        <v>220</v>
      </c>
      <c r="C7136" s="1">
        <v>21.6</v>
      </c>
      <c r="D7136">
        <v>21042025</v>
      </c>
      <c r="E7136">
        <v>4550</v>
      </c>
      <c r="F7136" t="s">
        <v>209</v>
      </c>
      <c r="G7136">
        <v>5501</v>
      </c>
      <c r="H7136" t="str">
        <f>IF(COUNTIF(Aktiva_företag[FO-nummer],ostolaskut_2025[[#This Row],[Toimittajan Y-tunnus]])&gt;0, "JA", "NEJ")</f>
        <v>NEJ</v>
      </c>
    </row>
    <row r="7137" spans="1:8" x14ac:dyDescent="0.35">
      <c r="A7137" t="s">
        <v>219</v>
      </c>
      <c r="B7137" t="s">
        <v>220</v>
      </c>
      <c r="C7137" s="1">
        <v>115.32</v>
      </c>
      <c r="D7137">
        <v>28042025</v>
      </c>
      <c r="E7137">
        <v>4520</v>
      </c>
      <c r="F7137" t="s">
        <v>117</v>
      </c>
      <c r="G7137">
        <v>5501</v>
      </c>
      <c r="H7137" t="str">
        <f>IF(COUNTIF(Aktiva_företag[FO-nummer],ostolaskut_2025[[#This Row],[Toimittajan Y-tunnus]])&gt;0, "JA", "NEJ")</f>
        <v>NEJ</v>
      </c>
    </row>
    <row r="7138" spans="1:8" x14ac:dyDescent="0.35">
      <c r="A7138" t="s">
        <v>219</v>
      </c>
      <c r="B7138" t="s">
        <v>220</v>
      </c>
      <c r="C7138" s="1">
        <v>0.65</v>
      </c>
      <c r="D7138">
        <v>28042025</v>
      </c>
      <c r="E7138">
        <v>4520</v>
      </c>
      <c r="F7138" t="s">
        <v>117</v>
      </c>
      <c r="G7138">
        <v>5501</v>
      </c>
      <c r="H7138" t="str">
        <f>IF(COUNTIF(Aktiva_företag[FO-nummer],ostolaskut_2025[[#This Row],[Toimittajan Y-tunnus]])&gt;0, "JA", "NEJ")</f>
        <v>NEJ</v>
      </c>
    </row>
    <row r="7139" spans="1:8" x14ac:dyDescent="0.35">
      <c r="A7139" t="s">
        <v>219</v>
      </c>
      <c r="B7139" t="s">
        <v>220</v>
      </c>
      <c r="C7139" s="1">
        <v>81.95</v>
      </c>
      <c r="D7139">
        <v>12052025</v>
      </c>
      <c r="E7139">
        <v>4520</v>
      </c>
      <c r="F7139" t="s">
        <v>117</v>
      </c>
      <c r="G7139">
        <v>5501</v>
      </c>
      <c r="H7139" t="str">
        <f>IF(COUNTIF(Aktiva_företag[FO-nummer],ostolaskut_2025[[#This Row],[Toimittajan Y-tunnus]])&gt;0, "JA", "NEJ")</f>
        <v>NEJ</v>
      </c>
    </row>
    <row r="7140" spans="1:8" x14ac:dyDescent="0.35">
      <c r="A7140" t="s">
        <v>219</v>
      </c>
      <c r="B7140" t="s">
        <v>220</v>
      </c>
      <c r="C7140" s="1">
        <v>87.57</v>
      </c>
      <c r="D7140">
        <v>12052025</v>
      </c>
      <c r="E7140">
        <v>4550</v>
      </c>
      <c r="F7140" t="s">
        <v>209</v>
      </c>
      <c r="G7140">
        <v>5501</v>
      </c>
      <c r="H7140" t="str">
        <f>IF(COUNTIF(Aktiva_företag[FO-nummer],ostolaskut_2025[[#This Row],[Toimittajan Y-tunnus]])&gt;0, "JA", "NEJ")</f>
        <v>NEJ</v>
      </c>
    </row>
    <row r="7141" spans="1:8" x14ac:dyDescent="0.35">
      <c r="A7141" t="s">
        <v>219</v>
      </c>
      <c r="B7141" t="s">
        <v>220</v>
      </c>
      <c r="C7141" s="1">
        <v>50.14</v>
      </c>
      <c r="D7141">
        <v>19052025</v>
      </c>
      <c r="E7141">
        <v>4520</v>
      </c>
      <c r="F7141" t="s">
        <v>117</v>
      </c>
      <c r="G7141">
        <v>5501</v>
      </c>
      <c r="H7141" t="str">
        <f>IF(COUNTIF(Aktiva_företag[FO-nummer],ostolaskut_2025[[#This Row],[Toimittajan Y-tunnus]])&gt;0, "JA", "NEJ")</f>
        <v>NEJ</v>
      </c>
    </row>
    <row r="7142" spans="1:8" x14ac:dyDescent="0.35">
      <c r="A7142" t="s">
        <v>219</v>
      </c>
      <c r="B7142" t="s">
        <v>220</v>
      </c>
      <c r="C7142" s="1">
        <v>201.86</v>
      </c>
      <c r="D7142">
        <v>26052025</v>
      </c>
      <c r="E7142">
        <v>4520</v>
      </c>
      <c r="F7142" t="s">
        <v>117</v>
      </c>
      <c r="G7142">
        <v>5501</v>
      </c>
      <c r="H7142" t="str">
        <f>IF(COUNTIF(Aktiva_företag[FO-nummer],ostolaskut_2025[[#This Row],[Toimittajan Y-tunnus]])&gt;0, "JA", "NEJ")</f>
        <v>NEJ</v>
      </c>
    </row>
    <row r="7143" spans="1:8" x14ac:dyDescent="0.35">
      <c r="A7143" t="s">
        <v>219</v>
      </c>
      <c r="B7143" t="s">
        <v>220</v>
      </c>
      <c r="C7143" s="1">
        <v>28.13</v>
      </c>
      <c r="D7143">
        <v>26052025</v>
      </c>
      <c r="E7143">
        <v>4550</v>
      </c>
      <c r="F7143" t="s">
        <v>209</v>
      </c>
      <c r="G7143">
        <v>5501</v>
      </c>
      <c r="H7143" t="str">
        <f>IF(COUNTIF(Aktiva_företag[FO-nummer],ostolaskut_2025[[#This Row],[Toimittajan Y-tunnus]])&gt;0, "JA", "NEJ")</f>
        <v>NEJ</v>
      </c>
    </row>
    <row r="7144" spans="1:8" x14ac:dyDescent="0.35">
      <c r="A7144" t="s">
        <v>219</v>
      </c>
      <c r="B7144" t="s">
        <v>220</v>
      </c>
      <c r="C7144" s="1">
        <v>319.38</v>
      </c>
      <c r="D7144">
        <v>11082025</v>
      </c>
      <c r="E7144">
        <v>4520</v>
      </c>
      <c r="F7144" t="s">
        <v>117</v>
      </c>
      <c r="G7144">
        <v>5501</v>
      </c>
      <c r="H7144" t="str">
        <f>IF(COUNTIF(Aktiva_företag[FO-nummer],ostolaskut_2025[[#This Row],[Toimittajan Y-tunnus]])&gt;0, "JA", "NEJ")</f>
        <v>NEJ</v>
      </c>
    </row>
    <row r="7145" spans="1:8" x14ac:dyDescent="0.35">
      <c r="A7145" t="s">
        <v>219</v>
      </c>
      <c r="B7145" t="s">
        <v>220</v>
      </c>
      <c r="C7145" s="1">
        <v>208.32</v>
      </c>
      <c r="D7145">
        <v>18082025</v>
      </c>
      <c r="E7145">
        <v>4520</v>
      </c>
      <c r="F7145" t="s">
        <v>117</v>
      </c>
      <c r="G7145">
        <v>5501</v>
      </c>
      <c r="H7145" t="str">
        <f>IF(COUNTIF(Aktiva_företag[FO-nummer],ostolaskut_2025[[#This Row],[Toimittajan Y-tunnus]])&gt;0, "JA", "NEJ")</f>
        <v>NEJ</v>
      </c>
    </row>
    <row r="7146" spans="1:8" x14ac:dyDescent="0.35">
      <c r="A7146" t="s">
        <v>219</v>
      </c>
      <c r="B7146" t="s">
        <v>220</v>
      </c>
      <c r="C7146" s="1">
        <v>202.1</v>
      </c>
      <c r="D7146">
        <v>25082025</v>
      </c>
      <c r="E7146">
        <v>4520</v>
      </c>
      <c r="F7146" t="s">
        <v>117</v>
      </c>
      <c r="G7146">
        <v>5501</v>
      </c>
      <c r="H7146" t="str">
        <f>IF(COUNTIF(Aktiva_företag[FO-nummer],ostolaskut_2025[[#This Row],[Toimittajan Y-tunnus]])&gt;0, "JA", "NEJ")</f>
        <v>NEJ</v>
      </c>
    </row>
    <row r="7147" spans="1:8" x14ac:dyDescent="0.35">
      <c r="A7147" t="s">
        <v>219</v>
      </c>
      <c r="B7147" t="s">
        <v>220</v>
      </c>
      <c r="C7147" s="1">
        <v>4.6900000000000004</v>
      </c>
      <c r="D7147">
        <v>25082025</v>
      </c>
      <c r="E7147">
        <v>4550</v>
      </c>
      <c r="F7147" t="s">
        <v>209</v>
      </c>
      <c r="G7147">
        <v>5501</v>
      </c>
      <c r="H7147" t="str">
        <f>IF(COUNTIF(Aktiva_företag[FO-nummer],ostolaskut_2025[[#This Row],[Toimittajan Y-tunnus]])&gt;0, "JA", "NEJ")</f>
        <v>NEJ</v>
      </c>
    </row>
    <row r="7148" spans="1:8" x14ac:dyDescent="0.35">
      <c r="A7148" t="s">
        <v>219</v>
      </c>
      <c r="B7148" t="s">
        <v>220</v>
      </c>
      <c r="C7148" s="1">
        <v>140.09</v>
      </c>
      <c r="D7148">
        <v>31082025</v>
      </c>
      <c r="E7148">
        <v>4520</v>
      </c>
      <c r="F7148" t="s">
        <v>117</v>
      </c>
      <c r="G7148">
        <v>5501</v>
      </c>
      <c r="H7148" t="str">
        <f>IF(COUNTIF(Aktiva_företag[FO-nummer],ostolaskut_2025[[#This Row],[Toimittajan Y-tunnus]])&gt;0, "JA", "NEJ")</f>
        <v>NEJ</v>
      </c>
    </row>
    <row r="7149" spans="1:8" x14ac:dyDescent="0.35">
      <c r="A7149" t="s">
        <v>219</v>
      </c>
      <c r="B7149" t="s">
        <v>220</v>
      </c>
      <c r="C7149" s="1">
        <v>371.45</v>
      </c>
      <c r="D7149">
        <v>8092025</v>
      </c>
      <c r="E7149">
        <v>4520</v>
      </c>
      <c r="F7149" t="s">
        <v>117</v>
      </c>
      <c r="G7149">
        <v>5501</v>
      </c>
      <c r="H7149" t="str">
        <f>IF(COUNTIF(Aktiva_företag[FO-nummer],ostolaskut_2025[[#This Row],[Toimittajan Y-tunnus]])&gt;0, "JA", "NEJ")</f>
        <v>NEJ</v>
      </c>
    </row>
    <row r="7150" spans="1:8" x14ac:dyDescent="0.35">
      <c r="A7150" t="s">
        <v>219</v>
      </c>
      <c r="B7150" t="s">
        <v>220</v>
      </c>
      <c r="C7150" s="1">
        <v>5.91</v>
      </c>
      <c r="D7150">
        <v>8092025</v>
      </c>
      <c r="E7150">
        <v>4550</v>
      </c>
      <c r="F7150" t="s">
        <v>209</v>
      </c>
      <c r="G7150">
        <v>5501</v>
      </c>
      <c r="H7150" t="str">
        <f>IF(COUNTIF(Aktiva_företag[FO-nummer],ostolaskut_2025[[#This Row],[Toimittajan Y-tunnus]])&gt;0, "JA", "NEJ")</f>
        <v>NEJ</v>
      </c>
    </row>
    <row r="7151" spans="1:8" x14ac:dyDescent="0.35">
      <c r="A7151" t="s">
        <v>219</v>
      </c>
      <c r="B7151" t="s">
        <v>220</v>
      </c>
      <c r="C7151" s="1">
        <v>51.75</v>
      </c>
      <c r="D7151">
        <v>15092025</v>
      </c>
      <c r="E7151">
        <v>4520</v>
      </c>
      <c r="F7151" t="s">
        <v>117</v>
      </c>
      <c r="G7151">
        <v>5501</v>
      </c>
      <c r="H7151" t="str">
        <f>IF(COUNTIF(Aktiva_företag[FO-nummer],ostolaskut_2025[[#This Row],[Toimittajan Y-tunnus]])&gt;0, "JA", "NEJ")</f>
        <v>NEJ</v>
      </c>
    </row>
    <row r="7152" spans="1:8" x14ac:dyDescent="0.35">
      <c r="A7152" t="s">
        <v>219</v>
      </c>
      <c r="B7152" t="s">
        <v>220</v>
      </c>
      <c r="C7152" s="1">
        <v>201.27</v>
      </c>
      <c r="D7152">
        <v>22092025</v>
      </c>
      <c r="E7152">
        <v>4520</v>
      </c>
      <c r="F7152" t="s">
        <v>117</v>
      </c>
      <c r="G7152">
        <v>5501</v>
      </c>
      <c r="H7152" t="str">
        <f>IF(COUNTIF(Aktiva_företag[FO-nummer],ostolaskut_2025[[#This Row],[Toimittajan Y-tunnus]])&gt;0, "JA", "NEJ")</f>
        <v>NEJ</v>
      </c>
    </row>
    <row r="7153" spans="1:8" x14ac:dyDescent="0.35">
      <c r="A7153" t="s">
        <v>219</v>
      </c>
      <c r="B7153" t="s">
        <v>220</v>
      </c>
      <c r="C7153" s="1">
        <v>64.66</v>
      </c>
      <c r="D7153">
        <v>30092025</v>
      </c>
      <c r="E7153">
        <v>4520</v>
      </c>
      <c r="F7153" t="s">
        <v>117</v>
      </c>
      <c r="G7153">
        <v>5501</v>
      </c>
      <c r="H7153" t="str">
        <f>IF(COUNTIF(Aktiva_företag[FO-nummer],ostolaskut_2025[[#This Row],[Toimittajan Y-tunnus]])&gt;0, "JA", "NEJ")</f>
        <v>NEJ</v>
      </c>
    </row>
    <row r="7154" spans="1:8" x14ac:dyDescent="0.35">
      <c r="A7154" t="s">
        <v>219</v>
      </c>
      <c r="B7154" t="s">
        <v>220</v>
      </c>
      <c r="C7154" s="1">
        <v>112.75</v>
      </c>
      <c r="D7154">
        <v>6102025</v>
      </c>
      <c r="E7154">
        <v>4520</v>
      </c>
      <c r="F7154" t="s">
        <v>117</v>
      </c>
      <c r="G7154">
        <v>5501</v>
      </c>
      <c r="H7154" t="str">
        <f>IF(COUNTIF(Aktiva_företag[FO-nummer],ostolaskut_2025[[#This Row],[Toimittajan Y-tunnus]])&gt;0, "JA", "NEJ")</f>
        <v>NEJ</v>
      </c>
    </row>
    <row r="7155" spans="1:8" x14ac:dyDescent="0.35">
      <c r="A7155" t="s">
        <v>219</v>
      </c>
      <c r="B7155" t="s">
        <v>220</v>
      </c>
      <c r="C7155" s="1">
        <v>126.05</v>
      </c>
      <c r="D7155">
        <v>12102025</v>
      </c>
      <c r="E7155">
        <v>4520</v>
      </c>
      <c r="F7155" t="s">
        <v>117</v>
      </c>
      <c r="G7155">
        <v>5501</v>
      </c>
      <c r="H7155" t="str">
        <f>IF(COUNTIF(Aktiva_företag[FO-nummer],ostolaskut_2025[[#This Row],[Toimittajan Y-tunnus]])&gt;0, "JA", "NEJ")</f>
        <v>NEJ</v>
      </c>
    </row>
    <row r="7156" spans="1:8" x14ac:dyDescent="0.35">
      <c r="A7156" t="s">
        <v>219</v>
      </c>
      <c r="B7156" t="s">
        <v>220</v>
      </c>
      <c r="C7156" s="1">
        <v>184.82</v>
      </c>
      <c r="D7156">
        <v>27102025</v>
      </c>
      <c r="E7156">
        <v>4520</v>
      </c>
      <c r="F7156" t="s">
        <v>117</v>
      </c>
      <c r="G7156">
        <v>5501</v>
      </c>
      <c r="H7156" t="str">
        <f>IF(COUNTIF(Aktiva_företag[FO-nummer],ostolaskut_2025[[#This Row],[Toimittajan Y-tunnus]])&gt;0, "JA", "NEJ")</f>
        <v>NEJ</v>
      </c>
    </row>
    <row r="7157" spans="1:8" x14ac:dyDescent="0.35">
      <c r="A7157" t="s">
        <v>219</v>
      </c>
      <c r="B7157" t="s">
        <v>220</v>
      </c>
      <c r="C7157" s="1">
        <v>69.819999999999993</v>
      </c>
      <c r="D7157">
        <v>27102025</v>
      </c>
      <c r="E7157">
        <v>4550</v>
      </c>
      <c r="F7157" t="s">
        <v>209</v>
      </c>
      <c r="G7157">
        <v>5501</v>
      </c>
      <c r="H7157" t="str">
        <f>IF(COUNTIF(Aktiva_företag[FO-nummer],ostolaskut_2025[[#This Row],[Toimittajan Y-tunnus]])&gt;0, "JA", "NEJ")</f>
        <v>NEJ</v>
      </c>
    </row>
    <row r="7158" spans="1:8" x14ac:dyDescent="0.35">
      <c r="A7158" t="s">
        <v>219</v>
      </c>
      <c r="B7158" t="s">
        <v>220</v>
      </c>
      <c r="C7158" s="1">
        <v>111.8</v>
      </c>
      <c r="D7158">
        <v>31102025</v>
      </c>
      <c r="E7158">
        <v>4520</v>
      </c>
      <c r="F7158" t="s">
        <v>117</v>
      </c>
      <c r="G7158">
        <v>5501</v>
      </c>
      <c r="H7158" t="str">
        <f>IF(COUNTIF(Aktiva_företag[FO-nummer],ostolaskut_2025[[#This Row],[Toimittajan Y-tunnus]])&gt;0, "JA", "NEJ")</f>
        <v>NEJ</v>
      </c>
    </row>
    <row r="7159" spans="1:8" x14ac:dyDescent="0.35">
      <c r="A7159" t="s">
        <v>219</v>
      </c>
      <c r="B7159" t="s">
        <v>220</v>
      </c>
      <c r="C7159" s="1">
        <v>261.25</v>
      </c>
      <c r="D7159">
        <v>10112025</v>
      </c>
      <c r="E7159">
        <v>4520</v>
      </c>
      <c r="F7159" t="s">
        <v>117</v>
      </c>
      <c r="G7159">
        <v>5501</v>
      </c>
      <c r="H7159" t="str">
        <f>IF(COUNTIF(Aktiva_företag[FO-nummer],ostolaskut_2025[[#This Row],[Toimittajan Y-tunnus]])&gt;0, "JA", "NEJ")</f>
        <v>NEJ</v>
      </c>
    </row>
    <row r="7160" spans="1:8" x14ac:dyDescent="0.35">
      <c r="A7160" t="s">
        <v>219</v>
      </c>
      <c r="B7160" t="s">
        <v>220</v>
      </c>
      <c r="C7160" s="1">
        <v>60.85</v>
      </c>
      <c r="D7160">
        <v>10112025</v>
      </c>
      <c r="E7160">
        <v>4550</v>
      </c>
      <c r="F7160" t="s">
        <v>209</v>
      </c>
      <c r="G7160">
        <v>5501</v>
      </c>
      <c r="H7160" t="str">
        <f>IF(COUNTIF(Aktiva_företag[FO-nummer],ostolaskut_2025[[#This Row],[Toimittajan Y-tunnus]])&gt;0, "JA", "NEJ")</f>
        <v>NEJ</v>
      </c>
    </row>
    <row r="7161" spans="1:8" x14ac:dyDescent="0.35">
      <c r="A7161" t="s">
        <v>219</v>
      </c>
      <c r="B7161" t="s">
        <v>220</v>
      </c>
      <c r="C7161" s="1">
        <v>145.94</v>
      </c>
      <c r="D7161">
        <v>17112025</v>
      </c>
      <c r="E7161">
        <v>4520</v>
      </c>
      <c r="F7161" t="s">
        <v>117</v>
      </c>
      <c r="G7161">
        <v>5501</v>
      </c>
      <c r="H7161" t="str">
        <f>IF(COUNTIF(Aktiva_företag[FO-nummer],ostolaskut_2025[[#This Row],[Toimittajan Y-tunnus]])&gt;0, "JA", "NEJ")</f>
        <v>NEJ</v>
      </c>
    </row>
    <row r="7162" spans="1:8" x14ac:dyDescent="0.35">
      <c r="A7162" t="s">
        <v>219</v>
      </c>
      <c r="B7162" t="s">
        <v>220</v>
      </c>
      <c r="C7162" s="1">
        <v>141.85</v>
      </c>
      <c r="D7162">
        <v>24112025</v>
      </c>
      <c r="E7162">
        <v>4520</v>
      </c>
      <c r="F7162" t="s">
        <v>117</v>
      </c>
      <c r="G7162">
        <v>5501</v>
      </c>
      <c r="H7162" t="str">
        <f>IF(COUNTIF(Aktiva_företag[FO-nummer],ostolaskut_2025[[#This Row],[Toimittajan Y-tunnus]])&gt;0, "JA", "NEJ")</f>
        <v>NEJ</v>
      </c>
    </row>
    <row r="7163" spans="1:8" x14ac:dyDescent="0.35">
      <c r="A7163" t="s">
        <v>219</v>
      </c>
      <c r="B7163" t="s">
        <v>220</v>
      </c>
      <c r="C7163" s="1">
        <v>181.57</v>
      </c>
      <c r="D7163">
        <v>30112025</v>
      </c>
      <c r="E7163">
        <v>4520</v>
      </c>
      <c r="F7163" t="s">
        <v>117</v>
      </c>
      <c r="G7163">
        <v>5501</v>
      </c>
      <c r="H7163" t="str">
        <f>IF(COUNTIF(Aktiva_företag[FO-nummer],ostolaskut_2025[[#This Row],[Toimittajan Y-tunnus]])&gt;0, "JA", "NEJ")</f>
        <v>NEJ</v>
      </c>
    </row>
    <row r="7164" spans="1:8" x14ac:dyDescent="0.35">
      <c r="A7164" t="s">
        <v>219</v>
      </c>
      <c r="B7164" t="s">
        <v>220</v>
      </c>
      <c r="C7164" s="1">
        <v>33.479999999999997</v>
      </c>
      <c r="D7164">
        <v>8122025</v>
      </c>
      <c r="E7164">
        <v>4520</v>
      </c>
      <c r="F7164" t="s">
        <v>117</v>
      </c>
      <c r="G7164">
        <v>5501</v>
      </c>
      <c r="H7164" t="str">
        <f>IF(COUNTIF(Aktiva_företag[FO-nummer],ostolaskut_2025[[#This Row],[Toimittajan Y-tunnus]])&gt;0, "JA", "NEJ")</f>
        <v>NEJ</v>
      </c>
    </row>
    <row r="7165" spans="1:8" x14ac:dyDescent="0.35">
      <c r="A7165" t="s">
        <v>219</v>
      </c>
      <c r="B7165" t="s">
        <v>220</v>
      </c>
      <c r="C7165" s="1">
        <v>306.5</v>
      </c>
      <c r="D7165">
        <v>15122025</v>
      </c>
      <c r="E7165">
        <v>4520</v>
      </c>
      <c r="F7165" t="s">
        <v>117</v>
      </c>
      <c r="G7165">
        <v>5501</v>
      </c>
      <c r="H7165" t="str">
        <f>IF(COUNTIF(Aktiva_företag[FO-nummer],ostolaskut_2025[[#This Row],[Toimittajan Y-tunnus]])&gt;0, "JA", "NEJ")</f>
        <v>NEJ</v>
      </c>
    </row>
    <row r="7166" spans="1:8" x14ac:dyDescent="0.35">
      <c r="A7166" t="s">
        <v>1007</v>
      </c>
      <c r="B7166" t="s">
        <v>1008</v>
      </c>
      <c r="C7166" s="1">
        <v>35100</v>
      </c>
      <c r="D7166">
        <v>16042025</v>
      </c>
      <c r="E7166">
        <v>1175</v>
      </c>
      <c r="F7166" t="s">
        <v>557</v>
      </c>
      <c r="G7166">
        <v>3901</v>
      </c>
      <c r="H7166" t="str">
        <f>IF(COUNTIF(Aktiva_företag[FO-nummer],ostolaskut_2025[[#This Row],[Toimittajan Y-tunnus]])&gt;0, "JA", "NEJ")</f>
        <v>NEJ</v>
      </c>
    </row>
    <row r="7167" spans="1:8" x14ac:dyDescent="0.35">
      <c r="A7167" t="s">
        <v>1007</v>
      </c>
      <c r="B7167" t="s">
        <v>1008</v>
      </c>
      <c r="C7167" s="1">
        <v>6800</v>
      </c>
      <c r="D7167">
        <v>8122025</v>
      </c>
      <c r="E7167">
        <v>1175</v>
      </c>
      <c r="F7167" t="s">
        <v>557</v>
      </c>
      <c r="G7167">
        <v>5501</v>
      </c>
      <c r="H7167" t="str">
        <f>IF(COUNTIF(Aktiva_företag[FO-nummer],ostolaskut_2025[[#This Row],[Toimittajan Y-tunnus]])&gt;0, "JA", "NEJ")</f>
        <v>NEJ</v>
      </c>
    </row>
    <row r="7168" spans="1:8" x14ac:dyDescent="0.35">
      <c r="A7168" t="s">
        <v>1794</v>
      </c>
      <c r="B7168" t="s">
        <v>1795</v>
      </c>
      <c r="C7168" s="1">
        <v>100</v>
      </c>
      <c r="D7168">
        <v>5122025</v>
      </c>
      <c r="E7168">
        <v>4470</v>
      </c>
      <c r="F7168" t="s">
        <v>20</v>
      </c>
      <c r="G7168">
        <v>3901</v>
      </c>
      <c r="H7168" t="str">
        <f>IF(COUNTIF(Aktiva_företag[FO-nummer],ostolaskut_2025[[#This Row],[Toimittajan Y-tunnus]])&gt;0, "JA", "NEJ")</f>
        <v>NEJ</v>
      </c>
    </row>
    <row r="7169" spans="1:8" x14ac:dyDescent="0.35">
      <c r="A7169" t="s">
        <v>1757</v>
      </c>
      <c r="B7169" t="s">
        <v>1758</v>
      </c>
      <c r="C7169" s="1">
        <v>2000</v>
      </c>
      <c r="D7169">
        <v>20112025</v>
      </c>
      <c r="E7169">
        <v>4341</v>
      </c>
      <c r="F7169" t="s">
        <v>57</v>
      </c>
      <c r="G7169">
        <v>3101</v>
      </c>
      <c r="H7169" t="str">
        <f>IF(COUNTIF(Aktiva_företag[FO-nummer],ostolaskut_2025[[#This Row],[Toimittajan Y-tunnus]])&gt;0, "JA", "NEJ")</f>
        <v>NEJ</v>
      </c>
    </row>
    <row r="7170" spans="1:8" x14ac:dyDescent="0.35">
      <c r="A7170" t="s">
        <v>747</v>
      </c>
      <c r="B7170" t="s">
        <v>748</v>
      </c>
      <c r="C7170" s="1">
        <v>285</v>
      </c>
      <c r="D7170">
        <v>4032025</v>
      </c>
      <c r="E7170">
        <v>1130</v>
      </c>
      <c r="F7170" t="s">
        <v>376</v>
      </c>
      <c r="G7170">
        <v>4601</v>
      </c>
      <c r="H7170" t="str">
        <f>IF(COUNTIF(Aktiva_företag[FO-nummer],ostolaskut_2025[[#This Row],[Toimittajan Y-tunnus]])&gt;0, "JA", "NEJ")</f>
        <v>NEJ</v>
      </c>
    </row>
    <row r="7171" spans="1:8" x14ac:dyDescent="0.35">
      <c r="A7171" t="s">
        <v>747</v>
      </c>
      <c r="B7171" t="s">
        <v>748</v>
      </c>
      <c r="C7171" s="1">
        <v>754.93</v>
      </c>
      <c r="D7171">
        <v>22042025</v>
      </c>
      <c r="E7171">
        <v>4390</v>
      </c>
      <c r="F7171" t="s">
        <v>140</v>
      </c>
      <c r="G7171">
        <v>3551</v>
      </c>
      <c r="H7171" t="str">
        <f>IF(COUNTIF(Aktiva_företag[FO-nummer],ostolaskut_2025[[#This Row],[Toimittajan Y-tunnus]])&gt;0, "JA", "NEJ")</f>
        <v>NEJ</v>
      </c>
    </row>
    <row r="7172" spans="1:8" x14ac:dyDescent="0.35">
      <c r="A7172" t="s">
        <v>747</v>
      </c>
      <c r="B7172" t="s">
        <v>748</v>
      </c>
      <c r="C7172" s="1">
        <v>528.66</v>
      </c>
      <c r="D7172">
        <v>20052025</v>
      </c>
      <c r="E7172">
        <v>1175</v>
      </c>
      <c r="F7172" t="s">
        <v>557</v>
      </c>
      <c r="G7172">
        <v>3551</v>
      </c>
      <c r="H7172" t="str">
        <f>IF(COUNTIF(Aktiva_företag[FO-nummer],ostolaskut_2025[[#This Row],[Toimittajan Y-tunnus]])&gt;0, "JA", "NEJ")</f>
        <v>NEJ</v>
      </c>
    </row>
    <row r="7173" spans="1:8" x14ac:dyDescent="0.35">
      <c r="A7173" t="s">
        <v>747</v>
      </c>
      <c r="B7173" t="s">
        <v>748</v>
      </c>
      <c r="C7173" s="1">
        <v>-528.66</v>
      </c>
      <c r="D7173">
        <v>22052025</v>
      </c>
      <c r="E7173">
        <v>1175</v>
      </c>
      <c r="F7173" t="s">
        <v>557</v>
      </c>
      <c r="G7173">
        <v>3551</v>
      </c>
      <c r="H7173" t="str">
        <f>IF(COUNTIF(Aktiva_företag[FO-nummer],ostolaskut_2025[[#This Row],[Toimittajan Y-tunnus]])&gt;0, "JA", "NEJ")</f>
        <v>NEJ</v>
      </c>
    </row>
    <row r="7174" spans="1:8" x14ac:dyDescent="0.35">
      <c r="A7174" t="s">
        <v>747</v>
      </c>
      <c r="B7174" t="s">
        <v>748</v>
      </c>
      <c r="C7174" s="1">
        <v>264.33</v>
      </c>
      <c r="D7174">
        <v>22052025</v>
      </c>
      <c r="E7174">
        <v>4390</v>
      </c>
      <c r="F7174" t="s">
        <v>140</v>
      </c>
      <c r="G7174">
        <v>3551</v>
      </c>
      <c r="H7174" t="str">
        <f>IF(COUNTIF(Aktiva_företag[FO-nummer],ostolaskut_2025[[#This Row],[Toimittajan Y-tunnus]])&gt;0, "JA", "NEJ")</f>
        <v>NEJ</v>
      </c>
    </row>
    <row r="7175" spans="1:8" x14ac:dyDescent="0.35">
      <c r="A7175" t="s">
        <v>747</v>
      </c>
      <c r="B7175" t="s">
        <v>748</v>
      </c>
      <c r="C7175" s="1">
        <v>255</v>
      </c>
      <c r="D7175">
        <v>8042025</v>
      </c>
      <c r="E7175">
        <v>4391</v>
      </c>
      <c r="F7175" t="s">
        <v>400</v>
      </c>
      <c r="G7175">
        <v>6102</v>
      </c>
      <c r="H7175" t="str">
        <f>IF(COUNTIF(Aktiva_företag[FO-nummer],ostolaskut_2025[[#This Row],[Toimittajan Y-tunnus]])&gt;0, "JA", "NEJ")</f>
        <v>NEJ</v>
      </c>
    </row>
    <row r="7176" spans="1:8" x14ac:dyDescent="0.35">
      <c r="A7176" t="s">
        <v>564</v>
      </c>
      <c r="B7176" t="s">
        <v>565</v>
      </c>
      <c r="C7176" s="1">
        <v>150.01</v>
      </c>
      <c r="D7176">
        <v>7022025</v>
      </c>
      <c r="E7176">
        <v>4440</v>
      </c>
      <c r="F7176" t="s">
        <v>108</v>
      </c>
      <c r="G7176">
        <v>5501</v>
      </c>
      <c r="H7176" t="str">
        <f>IF(COUNTIF(Aktiva_företag[FO-nummer],ostolaskut_2025[[#This Row],[Toimittajan Y-tunnus]])&gt;0, "JA", "NEJ")</f>
        <v>NEJ</v>
      </c>
    </row>
    <row r="7177" spans="1:8" x14ac:dyDescent="0.35">
      <c r="A7177" t="s">
        <v>564</v>
      </c>
      <c r="B7177" t="s">
        <v>565</v>
      </c>
      <c r="C7177" s="1">
        <v>75</v>
      </c>
      <c r="D7177">
        <v>7022025</v>
      </c>
      <c r="E7177">
        <v>4440</v>
      </c>
      <c r="F7177" t="s">
        <v>108</v>
      </c>
      <c r="G7177">
        <v>5501</v>
      </c>
      <c r="H7177" t="str">
        <f>IF(COUNTIF(Aktiva_företag[FO-nummer],ostolaskut_2025[[#This Row],[Toimittajan Y-tunnus]])&gt;0, "JA", "NEJ")</f>
        <v>NEJ</v>
      </c>
    </row>
    <row r="7178" spans="1:8" x14ac:dyDescent="0.35">
      <c r="A7178" t="s">
        <v>999</v>
      </c>
      <c r="B7178" t="s">
        <v>1000</v>
      </c>
      <c r="C7178" s="1">
        <v>428</v>
      </c>
      <c r="D7178">
        <v>13042025</v>
      </c>
      <c r="E7178">
        <v>4470</v>
      </c>
      <c r="F7178" t="s">
        <v>20</v>
      </c>
      <c r="G7178">
        <v>3251</v>
      </c>
      <c r="H7178" t="str">
        <f>IF(COUNTIF(Aktiva_företag[FO-nummer],ostolaskut_2025[[#This Row],[Toimittajan Y-tunnus]])&gt;0, "JA", "NEJ")</f>
        <v>NEJ</v>
      </c>
    </row>
    <row r="7179" spans="1:8" x14ac:dyDescent="0.35">
      <c r="A7179" t="s">
        <v>999</v>
      </c>
      <c r="B7179" t="s">
        <v>1000</v>
      </c>
      <c r="C7179" s="1">
        <v>744</v>
      </c>
      <c r="D7179">
        <v>14112025</v>
      </c>
      <c r="E7179">
        <v>4470</v>
      </c>
      <c r="F7179" t="s">
        <v>20</v>
      </c>
      <c r="G7179">
        <v>3251</v>
      </c>
      <c r="H7179" t="str">
        <f>IF(COUNTIF(Aktiva_företag[FO-nummer],ostolaskut_2025[[#This Row],[Toimittajan Y-tunnus]])&gt;0, "JA", "NEJ")</f>
        <v>NEJ</v>
      </c>
    </row>
    <row r="7180" spans="1:8" x14ac:dyDescent="0.35">
      <c r="A7180" t="s">
        <v>1751</v>
      </c>
      <c r="B7180" t="s">
        <v>1752</v>
      </c>
      <c r="C7180" s="1">
        <v>286</v>
      </c>
      <c r="D7180">
        <v>19112025</v>
      </c>
      <c r="E7180">
        <v>4600</v>
      </c>
      <c r="F7180" t="s">
        <v>120</v>
      </c>
      <c r="G7180">
        <v>3501</v>
      </c>
      <c r="H7180" t="str">
        <f>IF(COUNTIF(Aktiva_företag[FO-nummer],ostolaskut_2025[[#This Row],[Toimittajan Y-tunnus]])&gt;0, "JA", "NEJ")</f>
        <v>NEJ</v>
      </c>
    </row>
    <row r="7181" spans="1:8" x14ac:dyDescent="0.35">
      <c r="A7181" t="s">
        <v>1751</v>
      </c>
      <c r="B7181" t="s">
        <v>1752</v>
      </c>
      <c r="C7181" s="1">
        <v>19.010000000000002</v>
      </c>
      <c r="D7181">
        <v>19112025</v>
      </c>
      <c r="E7181">
        <v>4420</v>
      </c>
      <c r="F7181" t="s">
        <v>112</v>
      </c>
      <c r="G7181">
        <v>3501</v>
      </c>
      <c r="H7181" t="str">
        <f>IF(COUNTIF(Aktiva_företag[FO-nummer],ostolaskut_2025[[#This Row],[Toimittajan Y-tunnus]])&gt;0, "JA", "NEJ")</f>
        <v>NEJ</v>
      </c>
    </row>
    <row r="7182" spans="1:8" x14ac:dyDescent="0.35">
      <c r="A7182" t="s">
        <v>395</v>
      </c>
      <c r="B7182" t="s">
        <v>396</v>
      </c>
      <c r="C7182" s="1">
        <v>89.09</v>
      </c>
      <c r="D7182">
        <v>30012025</v>
      </c>
      <c r="E7182">
        <v>4512</v>
      </c>
      <c r="F7182" t="s">
        <v>39</v>
      </c>
      <c r="G7182">
        <v>1101</v>
      </c>
      <c r="H7182" t="str">
        <f>IF(COUNTIF(Aktiva_företag[FO-nummer],ostolaskut_2025[[#This Row],[Toimittajan Y-tunnus]])&gt;0, "JA", "NEJ")</f>
        <v>NEJ</v>
      </c>
    </row>
    <row r="7183" spans="1:8" x14ac:dyDescent="0.35">
      <c r="A7183" t="s">
        <v>395</v>
      </c>
      <c r="B7183" t="s">
        <v>396</v>
      </c>
      <c r="C7183" s="1">
        <v>44.55</v>
      </c>
      <c r="D7183">
        <v>4022025</v>
      </c>
      <c r="E7183">
        <v>4512</v>
      </c>
      <c r="F7183" t="s">
        <v>39</v>
      </c>
      <c r="G7183">
        <v>3501</v>
      </c>
      <c r="H7183" t="str">
        <f>IF(COUNTIF(Aktiva_företag[FO-nummer],ostolaskut_2025[[#This Row],[Toimittajan Y-tunnus]])&gt;0, "JA", "NEJ")</f>
        <v>NEJ</v>
      </c>
    </row>
    <row r="7184" spans="1:8" x14ac:dyDescent="0.35">
      <c r="A7184" t="s">
        <v>395</v>
      </c>
      <c r="B7184" t="s">
        <v>396</v>
      </c>
      <c r="C7184" s="1">
        <v>22.27</v>
      </c>
      <c r="D7184">
        <v>4022025</v>
      </c>
      <c r="E7184">
        <v>4512</v>
      </c>
      <c r="F7184" t="s">
        <v>39</v>
      </c>
      <c r="G7184">
        <v>3051</v>
      </c>
      <c r="H7184" t="str">
        <f>IF(COUNTIF(Aktiva_företag[FO-nummer],ostolaskut_2025[[#This Row],[Toimittajan Y-tunnus]])&gt;0, "JA", "NEJ")</f>
        <v>NEJ</v>
      </c>
    </row>
    <row r="7185" spans="1:8" x14ac:dyDescent="0.35">
      <c r="A7185" t="s">
        <v>395</v>
      </c>
      <c r="B7185" t="s">
        <v>396</v>
      </c>
      <c r="C7185" s="1">
        <v>44.55</v>
      </c>
      <c r="D7185">
        <v>4022025</v>
      </c>
      <c r="E7185">
        <v>4512</v>
      </c>
      <c r="F7185" t="s">
        <v>39</v>
      </c>
      <c r="G7185">
        <v>3501</v>
      </c>
      <c r="H7185" t="str">
        <f>IF(COUNTIF(Aktiva_företag[FO-nummer],ostolaskut_2025[[#This Row],[Toimittajan Y-tunnus]])&gt;0, "JA", "NEJ")</f>
        <v>NEJ</v>
      </c>
    </row>
    <row r="7186" spans="1:8" x14ac:dyDescent="0.35">
      <c r="A7186" t="s">
        <v>395</v>
      </c>
      <c r="B7186" t="s">
        <v>396</v>
      </c>
      <c r="C7186" s="1">
        <v>44.55</v>
      </c>
      <c r="D7186">
        <v>4022025</v>
      </c>
      <c r="E7186">
        <v>4512</v>
      </c>
      <c r="F7186" t="s">
        <v>39</v>
      </c>
      <c r="G7186">
        <v>3501</v>
      </c>
      <c r="H7186" t="str">
        <f>IF(COUNTIF(Aktiva_företag[FO-nummer],ostolaskut_2025[[#This Row],[Toimittajan Y-tunnus]])&gt;0, "JA", "NEJ")</f>
        <v>NEJ</v>
      </c>
    </row>
    <row r="7187" spans="1:8" x14ac:dyDescent="0.35">
      <c r="A7187" t="s">
        <v>395</v>
      </c>
      <c r="B7187" t="s">
        <v>396</v>
      </c>
      <c r="C7187" s="1">
        <v>935.45</v>
      </c>
      <c r="D7187">
        <v>4022025</v>
      </c>
      <c r="E7187">
        <v>4512</v>
      </c>
      <c r="F7187" t="s">
        <v>39</v>
      </c>
      <c r="G7187">
        <v>1101</v>
      </c>
      <c r="H7187" t="str">
        <f>IF(COUNTIF(Aktiva_företag[FO-nummer],ostolaskut_2025[[#This Row],[Toimittajan Y-tunnus]])&gt;0, "JA", "NEJ")</f>
        <v>NEJ</v>
      </c>
    </row>
    <row r="7188" spans="1:8" x14ac:dyDescent="0.35">
      <c r="A7188" t="s">
        <v>395</v>
      </c>
      <c r="B7188" t="s">
        <v>396</v>
      </c>
      <c r="C7188" s="1">
        <v>22.27</v>
      </c>
      <c r="D7188">
        <v>4022025</v>
      </c>
      <c r="E7188">
        <v>4512</v>
      </c>
      <c r="F7188" t="s">
        <v>39</v>
      </c>
      <c r="G7188">
        <v>3101</v>
      </c>
      <c r="H7188" t="str">
        <f>IF(COUNTIF(Aktiva_företag[FO-nummer],ostolaskut_2025[[#This Row],[Toimittajan Y-tunnus]])&gt;0, "JA", "NEJ")</f>
        <v>NEJ</v>
      </c>
    </row>
    <row r="7189" spans="1:8" x14ac:dyDescent="0.35">
      <c r="A7189" t="s">
        <v>395</v>
      </c>
      <c r="B7189" t="s">
        <v>396</v>
      </c>
      <c r="C7189" s="1">
        <v>163.33000000000001</v>
      </c>
      <c r="D7189">
        <v>11092025</v>
      </c>
      <c r="E7189">
        <v>4512</v>
      </c>
      <c r="F7189" t="s">
        <v>39</v>
      </c>
      <c r="G7189">
        <v>1101</v>
      </c>
      <c r="H7189" t="str">
        <f>IF(COUNTIF(Aktiva_företag[FO-nummer],ostolaskut_2025[[#This Row],[Toimittajan Y-tunnus]])&gt;0, "JA", "NEJ")</f>
        <v>NEJ</v>
      </c>
    </row>
    <row r="7190" spans="1:8" x14ac:dyDescent="0.35">
      <c r="A7190" t="s">
        <v>1652</v>
      </c>
      <c r="B7190" t="s">
        <v>1653</v>
      </c>
      <c r="C7190" s="1">
        <v>422.5</v>
      </c>
      <c r="D7190">
        <v>21102025</v>
      </c>
      <c r="E7190">
        <v>4400</v>
      </c>
      <c r="F7190" t="s">
        <v>111</v>
      </c>
      <c r="G7190">
        <v>3051</v>
      </c>
      <c r="H7190" t="str">
        <f>IF(COUNTIF(Aktiva_företag[FO-nummer],ostolaskut_2025[[#This Row],[Toimittajan Y-tunnus]])&gt;0, "JA", "NEJ")</f>
        <v>NEJ</v>
      </c>
    </row>
    <row r="7191" spans="1:8" x14ac:dyDescent="0.35">
      <c r="A7191" t="s">
        <v>1652</v>
      </c>
      <c r="B7191" t="s">
        <v>1653</v>
      </c>
      <c r="C7191" s="1">
        <v>26.29</v>
      </c>
      <c r="D7191">
        <v>16122025</v>
      </c>
      <c r="E7191">
        <v>4400</v>
      </c>
      <c r="F7191" t="s">
        <v>111</v>
      </c>
      <c r="G7191">
        <v>3051</v>
      </c>
      <c r="H7191" t="str">
        <f>IF(COUNTIF(Aktiva_företag[FO-nummer],ostolaskut_2025[[#This Row],[Toimittajan Y-tunnus]])&gt;0, "JA", "NEJ")</f>
        <v>NEJ</v>
      </c>
    </row>
    <row r="7192" spans="1:8" x14ac:dyDescent="0.35">
      <c r="A7192" t="s">
        <v>1652</v>
      </c>
      <c r="B7192" t="s">
        <v>1653</v>
      </c>
      <c r="C7192" s="1">
        <v>26.29</v>
      </c>
      <c r="D7192">
        <v>16122025</v>
      </c>
      <c r="E7192">
        <v>4400</v>
      </c>
      <c r="F7192" t="s">
        <v>111</v>
      </c>
      <c r="G7192">
        <v>3051</v>
      </c>
      <c r="H7192" t="str">
        <f>IF(COUNTIF(Aktiva_företag[FO-nummer],ostolaskut_2025[[#This Row],[Toimittajan Y-tunnus]])&gt;0, "JA", "NEJ")</f>
        <v>NEJ</v>
      </c>
    </row>
    <row r="7193" spans="1:8" x14ac:dyDescent="0.35">
      <c r="A7193" t="s">
        <v>1652</v>
      </c>
      <c r="B7193" t="s">
        <v>1653</v>
      </c>
      <c r="C7193" s="1">
        <v>1970</v>
      </c>
      <c r="D7193">
        <v>16122025</v>
      </c>
      <c r="E7193">
        <v>4501</v>
      </c>
      <c r="F7193" t="s">
        <v>214</v>
      </c>
      <c r="G7193">
        <v>3051</v>
      </c>
      <c r="H7193" t="str">
        <f>IF(COUNTIF(Aktiva_företag[FO-nummer],ostolaskut_2025[[#This Row],[Toimittajan Y-tunnus]])&gt;0, "JA", "NEJ")</f>
        <v>NEJ</v>
      </c>
    </row>
    <row r="7194" spans="1:8" x14ac:dyDescent="0.35">
      <c r="A7194" t="s">
        <v>1652</v>
      </c>
      <c r="B7194" t="s">
        <v>1653</v>
      </c>
      <c r="C7194" s="1">
        <v>126.79</v>
      </c>
      <c r="D7194">
        <v>16122025</v>
      </c>
      <c r="E7194">
        <v>4400</v>
      </c>
      <c r="F7194" t="s">
        <v>111</v>
      </c>
      <c r="G7194">
        <v>3051</v>
      </c>
      <c r="H7194" t="str">
        <f>IF(COUNTIF(Aktiva_företag[FO-nummer],ostolaskut_2025[[#This Row],[Toimittajan Y-tunnus]])&gt;0, "JA", "NEJ")</f>
        <v>NEJ</v>
      </c>
    </row>
    <row r="7195" spans="1:8" x14ac:dyDescent="0.35">
      <c r="A7195" t="s">
        <v>1652</v>
      </c>
      <c r="B7195" t="s">
        <v>1653</v>
      </c>
      <c r="C7195" s="1">
        <v>50.2</v>
      </c>
      <c r="D7195">
        <v>16122025</v>
      </c>
      <c r="E7195">
        <v>4501</v>
      </c>
      <c r="F7195" t="s">
        <v>214</v>
      </c>
      <c r="G7195">
        <v>3051</v>
      </c>
      <c r="H7195" t="str">
        <f>IF(COUNTIF(Aktiva_företag[FO-nummer],ostolaskut_2025[[#This Row],[Toimittajan Y-tunnus]])&gt;0, "JA", "NEJ")</f>
        <v>NEJ</v>
      </c>
    </row>
    <row r="7196" spans="1:8" x14ac:dyDescent="0.35">
      <c r="A7196" t="s">
        <v>606</v>
      </c>
      <c r="B7196" t="s">
        <v>607</v>
      </c>
      <c r="C7196" s="1">
        <v>10742.28</v>
      </c>
      <c r="D7196">
        <v>11022025</v>
      </c>
      <c r="E7196">
        <v>4426</v>
      </c>
      <c r="F7196" t="s">
        <v>548</v>
      </c>
      <c r="G7196">
        <v>5551</v>
      </c>
      <c r="H7196" t="str">
        <f>IF(COUNTIF(Aktiva_företag[FO-nummer],ostolaskut_2025[[#This Row],[Toimittajan Y-tunnus]])&gt;0, "JA", "NEJ")</f>
        <v>NEJ</v>
      </c>
    </row>
    <row r="7197" spans="1:8" x14ac:dyDescent="0.35">
      <c r="A7197" t="s">
        <v>606</v>
      </c>
      <c r="B7197" t="s">
        <v>607</v>
      </c>
      <c r="C7197" s="1">
        <v>11158.35</v>
      </c>
      <c r="D7197">
        <v>28022025</v>
      </c>
      <c r="E7197">
        <v>4426</v>
      </c>
      <c r="F7197" t="s">
        <v>548</v>
      </c>
      <c r="G7197">
        <v>6301</v>
      </c>
      <c r="H7197" t="str">
        <f>IF(COUNTIF(Aktiva_företag[FO-nummer],ostolaskut_2025[[#This Row],[Toimittajan Y-tunnus]])&gt;0, "JA", "NEJ")</f>
        <v>NEJ</v>
      </c>
    </row>
    <row r="7198" spans="1:8" x14ac:dyDescent="0.35">
      <c r="A7198" t="s">
        <v>606</v>
      </c>
      <c r="B7198" t="s">
        <v>607</v>
      </c>
      <c r="C7198" s="1">
        <v>11675.78</v>
      </c>
      <c r="D7198">
        <v>8042025</v>
      </c>
      <c r="E7198">
        <v>4426</v>
      </c>
      <c r="F7198" t="s">
        <v>548</v>
      </c>
      <c r="G7198">
        <v>6301</v>
      </c>
      <c r="H7198" t="str">
        <f>IF(COUNTIF(Aktiva_företag[FO-nummer],ostolaskut_2025[[#This Row],[Toimittajan Y-tunnus]])&gt;0, "JA", "NEJ")</f>
        <v>NEJ</v>
      </c>
    </row>
    <row r="7199" spans="1:8" x14ac:dyDescent="0.35">
      <c r="A7199" t="s">
        <v>606</v>
      </c>
      <c r="B7199" t="s">
        <v>607</v>
      </c>
      <c r="C7199" s="1">
        <v>11420.5</v>
      </c>
      <c r="D7199">
        <v>9052025</v>
      </c>
      <c r="E7199">
        <v>4426</v>
      </c>
      <c r="F7199" t="s">
        <v>548</v>
      </c>
      <c r="G7199">
        <v>6301</v>
      </c>
      <c r="H7199" t="str">
        <f>IF(COUNTIF(Aktiva_företag[FO-nummer],ostolaskut_2025[[#This Row],[Toimittajan Y-tunnus]])&gt;0, "JA", "NEJ")</f>
        <v>NEJ</v>
      </c>
    </row>
    <row r="7200" spans="1:8" x14ac:dyDescent="0.35">
      <c r="A7200" t="s">
        <v>606</v>
      </c>
      <c r="B7200" t="s">
        <v>607</v>
      </c>
      <c r="C7200" s="1">
        <v>11701.9</v>
      </c>
      <c r="D7200">
        <v>9062025</v>
      </c>
      <c r="E7200">
        <v>4426</v>
      </c>
      <c r="F7200" t="s">
        <v>548</v>
      </c>
      <c r="G7200">
        <v>6301</v>
      </c>
      <c r="H7200" t="str">
        <f>IF(COUNTIF(Aktiva_företag[FO-nummer],ostolaskut_2025[[#This Row],[Toimittajan Y-tunnus]])&gt;0, "JA", "NEJ")</f>
        <v>NEJ</v>
      </c>
    </row>
    <row r="7201" spans="1:8" x14ac:dyDescent="0.35">
      <c r="A7201" t="s">
        <v>606</v>
      </c>
      <c r="B7201" t="s">
        <v>607</v>
      </c>
      <c r="C7201" s="1">
        <v>11056.59</v>
      </c>
      <c r="D7201">
        <v>14072025</v>
      </c>
      <c r="E7201">
        <v>4426</v>
      </c>
      <c r="F7201" t="s">
        <v>548</v>
      </c>
      <c r="G7201">
        <v>6301</v>
      </c>
      <c r="H7201" t="str">
        <f>IF(COUNTIF(Aktiva_företag[FO-nummer],ostolaskut_2025[[#This Row],[Toimittajan Y-tunnus]])&gt;0, "JA", "NEJ")</f>
        <v>NEJ</v>
      </c>
    </row>
    <row r="7202" spans="1:8" x14ac:dyDescent="0.35">
      <c r="A7202" t="s">
        <v>606</v>
      </c>
      <c r="B7202" t="s">
        <v>607</v>
      </c>
      <c r="C7202" s="1">
        <v>10619.33</v>
      </c>
      <c r="D7202">
        <v>15082025</v>
      </c>
      <c r="E7202">
        <v>4426</v>
      </c>
      <c r="F7202" t="s">
        <v>548</v>
      </c>
      <c r="G7202">
        <v>6301</v>
      </c>
      <c r="H7202" t="str">
        <f>IF(COUNTIF(Aktiva_företag[FO-nummer],ostolaskut_2025[[#This Row],[Toimittajan Y-tunnus]])&gt;0, "JA", "NEJ")</f>
        <v>NEJ</v>
      </c>
    </row>
    <row r="7203" spans="1:8" x14ac:dyDescent="0.35">
      <c r="A7203" t="s">
        <v>606</v>
      </c>
      <c r="B7203" t="s">
        <v>607</v>
      </c>
      <c r="C7203" s="1">
        <v>10470.85</v>
      </c>
      <c r="D7203">
        <v>18082025</v>
      </c>
      <c r="E7203">
        <v>4426</v>
      </c>
      <c r="F7203" t="s">
        <v>548</v>
      </c>
      <c r="G7203">
        <v>6301</v>
      </c>
      <c r="H7203" t="str">
        <f>IF(COUNTIF(Aktiva_företag[FO-nummer],ostolaskut_2025[[#This Row],[Toimittajan Y-tunnus]])&gt;0, "JA", "NEJ")</f>
        <v>NEJ</v>
      </c>
    </row>
    <row r="7204" spans="1:8" x14ac:dyDescent="0.35">
      <c r="A7204" t="s">
        <v>606</v>
      </c>
      <c r="B7204" t="s">
        <v>607</v>
      </c>
      <c r="C7204" s="1">
        <v>-10619.33</v>
      </c>
      <c r="D7204">
        <v>18082025</v>
      </c>
      <c r="E7204">
        <v>4426</v>
      </c>
      <c r="F7204" t="s">
        <v>548</v>
      </c>
      <c r="G7204">
        <v>6301</v>
      </c>
      <c r="H7204" t="str">
        <f>IF(COUNTIF(Aktiva_företag[FO-nummer],ostolaskut_2025[[#This Row],[Toimittajan Y-tunnus]])&gt;0, "JA", "NEJ")</f>
        <v>NEJ</v>
      </c>
    </row>
    <row r="7205" spans="1:8" x14ac:dyDescent="0.35">
      <c r="A7205" t="s">
        <v>606</v>
      </c>
      <c r="B7205" t="s">
        <v>607</v>
      </c>
      <c r="C7205" s="1">
        <v>10126.700000000001</v>
      </c>
      <c r="D7205">
        <v>19082025</v>
      </c>
      <c r="E7205">
        <v>4426</v>
      </c>
      <c r="F7205" t="s">
        <v>548</v>
      </c>
      <c r="G7205">
        <v>6301</v>
      </c>
      <c r="H7205" t="str">
        <f>IF(COUNTIF(Aktiva_företag[FO-nummer],ostolaskut_2025[[#This Row],[Toimittajan Y-tunnus]])&gt;0, "JA", "NEJ")</f>
        <v>NEJ</v>
      </c>
    </row>
    <row r="7206" spans="1:8" x14ac:dyDescent="0.35">
      <c r="A7206" t="s">
        <v>606</v>
      </c>
      <c r="B7206" t="s">
        <v>607</v>
      </c>
      <c r="C7206" s="1">
        <v>-10470.85</v>
      </c>
      <c r="D7206">
        <v>19082025</v>
      </c>
      <c r="E7206">
        <v>4426</v>
      </c>
      <c r="F7206" t="s">
        <v>548</v>
      </c>
      <c r="G7206">
        <v>6301</v>
      </c>
      <c r="H7206" t="str">
        <f>IF(COUNTIF(Aktiva_företag[FO-nummer],ostolaskut_2025[[#This Row],[Toimittajan Y-tunnus]])&gt;0, "JA", "NEJ")</f>
        <v>NEJ</v>
      </c>
    </row>
    <row r="7207" spans="1:8" x14ac:dyDescent="0.35">
      <c r="A7207" t="s">
        <v>606</v>
      </c>
      <c r="B7207" t="s">
        <v>607</v>
      </c>
      <c r="C7207" s="1">
        <v>10643.14</v>
      </c>
      <c r="D7207">
        <v>10092025</v>
      </c>
      <c r="E7207">
        <v>4426</v>
      </c>
      <c r="F7207" t="s">
        <v>548</v>
      </c>
      <c r="G7207">
        <v>6301</v>
      </c>
      <c r="H7207" t="str">
        <f>IF(COUNTIF(Aktiva_företag[FO-nummer],ostolaskut_2025[[#This Row],[Toimittajan Y-tunnus]])&gt;0, "JA", "NEJ")</f>
        <v>NEJ</v>
      </c>
    </row>
    <row r="7208" spans="1:8" x14ac:dyDescent="0.35">
      <c r="A7208" t="s">
        <v>606</v>
      </c>
      <c r="B7208" t="s">
        <v>607</v>
      </c>
      <c r="C7208" s="1">
        <v>7758.56</v>
      </c>
      <c r="D7208">
        <v>7102025</v>
      </c>
      <c r="E7208">
        <v>4426</v>
      </c>
      <c r="F7208" t="s">
        <v>548</v>
      </c>
      <c r="G7208">
        <v>6301</v>
      </c>
      <c r="H7208" t="str">
        <f>IF(COUNTIF(Aktiva_företag[FO-nummer],ostolaskut_2025[[#This Row],[Toimittajan Y-tunnus]])&gt;0, "JA", "NEJ")</f>
        <v>NEJ</v>
      </c>
    </row>
    <row r="7209" spans="1:8" x14ac:dyDescent="0.35">
      <c r="A7209" t="s">
        <v>606</v>
      </c>
      <c r="B7209" t="s">
        <v>607</v>
      </c>
      <c r="C7209" s="1">
        <v>11263.55</v>
      </c>
      <c r="D7209">
        <v>18112025</v>
      </c>
      <c r="E7209">
        <v>4426</v>
      </c>
      <c r="F7209" t="s">
        <v>548</v>
      </c>
      <c r="G7209">
        <v>6301</v>
      </c>
      <c r="H7209" t="str">
        <f>IF(COUNTIF(Aktiva_företag[FO-nummer],ostolaskut_2025[[#This Row],[Toimittajan Y-tunnus]])&gt;0, "JA", "NEJ")</f>
        <v>NEJ</v>
      </c>
    </row>
    <row r="7210" spans="1:8" x14ac:dyDescent="0.35">
      <c r="A7210" t="s">
        <v>606</v>
      </c>
      <c r="B7210" t="s">
        <v>607</v>
      </c>
      <c r="C7210" s="1">
        <v>10180.34</v>
      </c>
      <c r="D7210">
        <v>8122025</v>
      </c>
      <c r="E7210">
        <v>4426</v>
      </c>
      <c r="F7210" t="s">
        <v>548</v>
      </c>
      <c r="G7210">
        <v>6301</v>
      </c>
      <c r="H7210" t="str">
        <f>IF(COUNTIF(Aktiva_företag[FO-nummer],ostolaskut_2025[[#This Row],[Toimittajan Y-tunnus]])&gt;0, "JA", "NEJ")</f>
        <v>NEJ</v>
      </c>
    </row>
    <row r="7211" spans="1:8" x14ac:dyDescent="0.35">
      <c r="A7211" t="s">
        <v>606</v>
      </c>
      <c r="B7211" t="s">
        <v>607</v>
      </c>
      <c r="C7211" s="1">
        <v>12059.51</v>
      </c>
      <c r="D7211">
        <v>31122025</v>
      </c>
      <c r="E7211">
        <v>4426</v>
      </c>
      <c r="F7211" t="s">
        <v>548</v>
      </c>
      <c r="G7211">
        <v>6301</v>
      </c>
      <c r="H7211" t="str">
        <f>IF(COUNTIF(Aktiva_företag[FO-nummer],ostolaskut_2025[[#This Row],[Toimittajan Y-tunnus]])&gt;0, "JA", "NEJ")</f>
        <v>NEJ</v>
      </c>
    </row>
    <row r="7212" spans="1:8" x14ac:dyDescent="0.35">
      <c r="A7212" t="s">
        <v>989</v>
      </c>
      <c r="B7212" t="s">
        <v>990</v>
      </c>
      <c r="C7212" s="1">
        <v>3000</v>
      </c>
      <c r="D7212">
        <v>10042025</v>
      </c>
      <c r="E7212">
        <v>4305</v>
      </c>
      <c r="F7212" t="s">
        <v>17</v>
      </c>
      <c r="G7212">
        <v>3901</v>
      </c>
      <c r="H7212" t="str">
        <f>IF(COUNTIF(Aktiva_företag[FO-nummer],ostolaskut_2025[[#This Row],[Toimittajan Y-tunnus]])&gt;0, "JA", "NEJ")</f>
        <v>NEJ</v>
      </c>
    </row>
    <row r="7213" spans="1:8" x14ac:dyDescent="0.35">
      <c r="A7213" t="s">
        <v>1072</v>
      </c>
      <c r="B7213" t="s">
        <v>1073</v>
      </c>
      <c r="C7213" s="1">
        <v>300</v>
      </c>
      <c r="D7213">
        <v>30042025</v>
      </c>
      <c r="E7213">
        <v>4342</v>
      </c>
      <c r="F7213" t="s">
        <v>22</v>
      </c>
      <c r="G7213">
        <v>4101</v>
      </c>
      <c r="H7213" t="str">
        <f>IF(COUNTIF(Aktiva_företag[FO-nummer],ostolaskut_2025[[#This Row],[Toimittajan Y-tunnus]])&gt;0, "JA", "NEJ")</f>
        <v>NEJ</v>
      </c>
    </row>
    <row r="7214" spans="1:8" x14ac:dyDescent="0.35">
      <c r="A7214" t="s">
        <v>1072</v>
      </c>
      <c r="B7214" t="s">
        <v>1073</v>
      </c>
      <c r="C7214" s="1">
        <v>300</v>
      </c>
      <c r="D7214">
        <v>30042025</v>
      </c>
      <c r="E7214">
        <v>4342</v>
      </c>
      <c r="F7214" t="s">
        <v>22</v>
      </c>
      <c r="G7214">
        <v>4101</v>
      </c>
      <c r="H7214" t="str">
        <f>IF(COUNTIF(Aktiva_företag[FO-nummer],ostolaskut_2025[[#This Row],[Toimittajan Y-tunnus]])&gt;0, "JA", "NEJ")</f>
        <v>NEJ</v>
      </c>
    </row>
    <row r="7215" spans="1:8" x14ac:dyDescent="0.35">
      <c r="A7215" t="s">
        <v>1072</v>
      </c>
      <c r="B7215" t="s">
        <v>1073</v>
      </c>
      <c r="C7215" s="1">
        <v>78.069999999999993</v>
      </c>
      <c r="D7215">
        <v>6052025</v>
      </c>
      <c r="E7215">
        <v>4511</v>
      </c>
      <c r="F7215" t="s">
        <v>129</v>
      </c>
      <c r="G7215">
        <v>4201</v>
      </c>
      <c r="H7215" t="str">
        <f>IF(COUNTIF(Aktiva_företag[FO-nummer],ostolaskut_2025[[#This Row],[Toimittajan Y-tunnus]])&gt;0, "JA", "NEJ")</f>
        <v>NEJ</v>
      </c>
    </row>
    <row r="7216" spans="1:8" x14ac:dyDescent="0.35">
      <c r="A7216" t="s">
        <v>1489</v>
      </c>
      <c r="B7216" t="s">
        <v>1490</v>
      </c>
      <c r="C7216" s="1">
        <v>26119.9</v>
      </c>
      <c r="D7216">
        <v>31082025</v>
      </c>
      <c r="E7216">
        <v>1175</v>
      </c>
      <c r="F7216" t="s">
        <v>557</v>
      </c>
      <c r="G7216">
        <v>3551</v>
      </c>
      <c r="H7216" t="str">
        <f>IF(COUNTIF(Aktiva_företag[FO-nummer],ostolaskut_2025[[#This Row],[Toimittajan Y-tunnus]])&gt;0, "JA", "NEJ")</f>
        <v>NEJ</v>
      </c>
    </row>
    <row r="7217" spans="1:8" x14ac:dyDescent="0.35">
      <c r="A7217" t="s">
        <v>1489</v>
      </c>
      <c r="B7217" t="s">
        <v>1490</v>
      </c>
      <c r="C7217" s="1">
        <v>10390</v>
      </c>
      <c r="D7217">
        <v>18092025</v>
      </c>
      <c r="E7217">
        <v>1175</v>
      </c>
      <c r="F7217" t="s">
        <v>557</v>
      </c>
      <c r="G7217">
        <v>3551</v>
      </c>
      <c r="H7217" t="str">
        <f>IF(COUNTIF(Aktiva_företag[FO-nummer],ostolaskut_2025[[#This Row],[Toimittajan Y-tunnus]])&gt;0, "JA", "NEJ")</f>
        <v>NEJ</v>
      </c>
    </row>
    <row r="7218" spans="1:8" x14ac:dyDescent="0.35">
      <c r="A7218" t="s">
        <v>1489</v>
      </c>
      <c r="B7218" t="s">
        <v>1490</v>
      </c>
      <c r="C7218" s="1">
        <v>8627</v>
      </c>
      <c r="D7218">
        <v>28112025</v>
      </c>
      <c r="E7218">
        <v>1130</v>
      </c>
      <c r="F7218" t="s">
        <v>376</v>
      </c>
      <c r="G7218">
        <v>4601</v>
      </c>
      <c r="H7218" t="str">
        <f>IF(COUNTIF(Aktiva_företag[FO-nummer],ostolaskut_2025[[#This Row],[Toimittajan Y-tunnus]])&gt;0, "JA", "NEJ")</f>
        <v>NEJ</v>
      </c>
    </row>
    <row r="7219" spans="1:8" x14ac:dyDescent="0.35">
      <c r="A7219" t="s">
        <v>1489</v>
      </c>
      <c r="B7219" t="s">
        <v>1490</v>
      </c>
      <c r="C7219" s="1">
        <v>77</v>
      </c>
      <c r="D7219">
        <v>5122025</v>
      </c>
      <c r="E7219">
        <v>4390</v>
      </c>
      <c r="F7219" t="s">
        <v>140</v>
      </c>
      <c r="G7219">
        <v>3551</v>
      </c>
      <c r="H7219" t="str">
        <f>IF(COUNTIF(Aktiva_företag[FO-nummer],ostolaskut_2025[[#This Row],[Toimittajan Y-tunnus]])&gt;0, "JA", "NEJ")</f>
        <v>NEJ</v>
      </c>
    </row>
    <row r="7220" spans="1:8" x14ac:dyDescent="0.35">
      <c r="A7220" t="s">
        <v>169</v>
      </c>
      <c r="B7220" t="s">
        <v>170</v>
      </c>
      <c r="C7220" s="1">
        <v>475.14</v>
      </c>
      <c r="D7220">
        <v>10012025</v>
      </c>
      <c r="E7220">
        <v>4400</v>
      </c>
      <c r="F7220" t="s">
        <v>111</v>
      </c>
      <c r="G7220">
        <v>5352</v>
      </c>
      <c r="H7220" t="str">
        <f>IF(COUNTIF(Aktiva_företag[FO-nummer],ostolaskut_2025[[#This Row],[Toimittajan Y-tunnus]])&gt;0, "JA", "NEJ")</f>
        <v>NEJ</v>
      </c>
    </row>
    <row r="7221" spans="1:8" x14ac:dyDescent="0.35">
      <c r="A7221" t="s">
        <v>169</v>
      </c>
      <c r="B7221" t="s">
        <v>170</v>
      </c>
      <c r="C7221" s="1">
        <v>1812.12</v>
      </c>
      <c r="D7221">
        <v>10012025</v>
      </c>
      <c r="E7221">
        <v>4400</v>
      </c>
      <c r="F7221" t="s">
        <v>111</v>
      </c>
      <c r="G7221">
        <v>5352</v>
      </c>
      <c r="H7221" t="str">
        <f>IF(COUNTIF(Aktiva_företag[FO-nummer],ostolaskut_2025[[#This Row],[Toimittajan Y-tunnus]])&gt;0, "JA", "NEJ")</f>
        <v>NEJ</v>
      </c>
    </row>
    <row r="7222" spans="1:8" x14ac:dyDescent="0.35">
      <c r="A7222" t="s">
        <v>169</v>
      </c>
      <c r="B7222" t="s">
        <v>170</v>
      </c>
      <c r="C7222" s="1">
        <v>180</v>
      </c>
      <c r="D7222">
        <v>10012025</v>
      </c>
      <c r="E7222">
        <v>4365</v>
      </c>
      <c r="F7222" t="s">
        <v>180</v>
      </c>
      <c r="G7222">
        <v>5352</v>
      </c>
      <c r="H7222" t="str">
        <f>IF(COUNTIF(Aktiva_företag[FO-nummer],ostolaskut_2025[[#This Row],[Toimittajan Y-tunnus]])&gt;0, "JA", "NEJ")</f>
        <v>NEJ</v>
      </c>
    </row>
    <row r="7223" spans="1:8" x14ac:dyDescent="0.35">
      <c r="A7223" t="s">
        <v>169</v>
      </c>
      <c r="B7223" t="s">
        <v>170</v>
      </c>
      <c r="C7223" s="1">
        <v>424.56</v>
      </c>
      <c r="D7223">
        <v>10012025</v>
      </c>
      <c r="E7223">
        <v>4400</v>
      </c>
      <c r="F7223" t="s">
        <v>111</v>
      </c>
      <c r="G7223">
        <v>5352</v>
      </c>
      <c r="H7223" t="str">
        <f>IF(COUNTIF(Aktiva_företag[FO-nummer],ostolaskut_2025[[#This Row],[Toimittajan Y-tunnus]])&gt;0, "JA", "NEJ")</f>
        <v>NEJ</v>
      </c>
    </row>
    <row r="7224" spans="1:8" x14ac:dyDescent="0.35">
      <c r="A7224" t="s">
        <v>169</v>
      </c>
      <c r="B7224" t="s">
        <v>170</v>
      </c>
      <c r="C7224" s="1">
        <v>90</v>
      </c>
      <c r="D7224">
        <v>10012025</v>
      </c>
      <c r="E7224">
        <v>4365</v>
      </c>
      <c r="F7224" t="s">
        <v>180</v>
      </c>
      <c r="G7224">
        <v>5352</v>
      </c>
      <c r="H7224" t="str">
        <f>IF(COUNTIF(Aktiva_företag[FO-nummer],ostolaskut_2025[[#This Row],[Toimittajan Y-tunnus]])&gt;0, "JA", "NEJ")</f>
        <v>NEJ</v>
      </c>
    </row>
    <row r="7225" spans="1:8" x14ac:dyDescent="0.35">
      <c r="A7225" t="s">
        <v>169</v>
      </c>
      <c r="B7225" t="s">
        <v>170</v>
      </c>
      <c r="C7225" s="1">
        <v>1773</v>
      </c>
      <c r="D7225">
        <v>10012025</v>
      </c>
      <c r="E7225">
        <v>4400</v>
      </c>
      <c r="F7225" t="s">
        <v>111</v>
      </c>
      <c r="G7225">
        <v>5352</v>
      </c>
      <c r="H7225" t="str">
        <f>IF(COUNTIF(Aktiva_företag[FO-nummer],ostolaskut_2025[[#This Row],[Toimittajan Y-tunnus]])&gt;0, "JA", "NEJ")</f>
        <v>NEJ</v>
      </c>
    </row>
    <row r="7226" spans="1:8" x14ac:dyDescent="0.35">
      <c r="A7226" t="s">
        <v>169</v>
      </c>
      <c r="B7226" t="s">
        <v>170</v>
      </c>
      <c r="C7226" s="1">
        <v>180</v>
      </c>
      <c r="D7226">
        <v>10012025</v>
      </c>
      <c r="E7226">
        <v>4365</v>
      </c>
      <c r="F7226" t="s">
        <v>180</v>
      </c>
      <c r="G7226">
        <v>5352</v>
      </c>
      <c r="H7226" t="str">
        <f>IF(COUNTIF(Aktiva_företag[FO-nummer],ostolaskut_2025[[#This Row],[Toimittajan Y-tunnus]])&gt;0, "JA", "NEJ")</f>
        <v>NEJ</v>
      </c>
    </row>
    <row r="7227" spans="1:8" x14ac:dyDescent="0.35">
      <c r="A7227" t="s">
        <v>169</v>
      </c>
      <c r="B7227" t="s">
        <v>170</v>
      </c>
      <c r="C7227" s="1">
        <v>81.2</v>
      </c>
      <c r="D7227">
        <v>10012025</v>
      </c>
      <c r="E7227">
        <v>4400</v>
      </c>
      <c r="F7227" t="s">
        <v>111</v>
      </c>
      <c r="G7227">
        <v>5352</v>
      </c>
      <c r="H7227" t="str">
        <f>IF(COUNTIF(Aktiva_företag[FO-nummer],ostolaskut_2025[[#This Row],[Toimittajan Y-tunnus]])&gt;0, "JA", "NEJ")</f>
        <v>NEJ</v>
      </c>
    </row>
    <row r="7228" spans="1:8" x14ac:dyDescent="0.35">
      <c r="A7228" t="s">
        <v>169</v>
      </c>
      <c r="B7228" t="s">
        <v>170</v>
      </c>
      <c r="C7228" s="1">
        <v>328.45</v>
      </c>
      <c r="D7228">
        <v>15012025</v>
      </c>
      <c r="E7228">
        <v>4400</v>
      </c>
      <c r="F7228" t="s">
        <v>111</v>
      </c>
      <c r="G7228">
        <v>5352</v>
      </c>
      <c r="H7228" t="str">
        <f>IF(COUNTIF(Aktiva_företag[FO-nummer],ostolaskut_2025[[#This Row],[Toimittajan Y-tunnus]])&gt;0, "JA", "NEJ")</f>
        <v>NEJ</v>
      </c>
    </row>
    <row r="7229" spans="1:8" x14ac:dyDescent="0.35">
      <c r="A7229" t="s">
        <v>169</v>
      </c>
      <c r="B7229" t="s">
        <v>170</v>
      </c>
      <c r="C7229" s="1">
        <v>19.52</v>
      </c>
      <c r="D7229">
        <v>15012025</v>
      </c>
      <c r="E7229">
        <v>4600</v>
      </c>
      <c r="F7229" t="s">
        <v>120</v>
      </c>
      <c r="G7229">
        <v>5352</v>
      </c>
      <c r="H7229" t="str">
        <f>IF(COUNTIF(Aktiva_företag[FO-nummer],ostolaskut_2025[[#This Row],[Toimittajan Y-tunnus]])&gt;0, "JA", "NEJ")</f>
        <v>NEJ</v>
      </c>
    </row>
    <row r="7230" spans="1:8" x14ac:dyDescent="0.35">
      <c r="A7230" t="s">
        <v>169</v>
      </c>
      <c r="B7230" t="s">
        <v>170</v>
      </c>
      <c r="C7230" s="1">
        <v>62.15</v>
      </c>
      <c r="D7230">
        <v>15012025</v>
      </c>
      <c r="E7230">
        <v>4420</v>
      </c>
      <c r="F7230" t="s">
        <v>112</v>
      </c>
      <c r="G7230">
        <v>5352</v>
      </c>
      <c r="H7230" t="str">
        <f>IF(COUNTIF(Aktiva_företag[FO-nummer],ostolaskut_2025[[#This Row],[Toimittajan Y-tunnus]])&gt;0, "JA", "NEJ")</f>
        <v>NEJ</v>
      </c>
    </row>
    <row r="7231" spans="1:8" x14ac:dyDescent="0.35">
      <c r="A7231" t="s">
        <v>169</v>
      </c>
      <c r="B7231" t="s">
        <v>170</v>
      </c>
      <c r="C7231" s="1">
        <v>687</v>
      </c>
      <c r="D7231">
        <v>31012025</v>
      </c>
      <c r="E7231">
        <v>4400</v>
      </c>
      <c r="F7231" t="s">
        <v>111</v>
      </c>
      <c r="G7231">
        <v>5352</v>
      </c>
      <c r="H7231" t="str">
        <f>IF(COUNTIF(Aktiva_företag[FO-nummer],ostolaskut_2025[[#This Row],[Toimittajan Y-tunnus]])&gt;0, "JA", "NEJ")</f>
        <v>NEJ</v>
      </c>
    </row>
    <row r="7232" spans="1:8" x14ac:dyDescent="0.35">
      <c r="A7232" t="s">
        <v>169</v>
      </c>
      <c r="B7232" t="s">
        <v>170</v>
      </c>
      <c r="C7232" s="1">
        <v>78</v>
      </c>
      <c r="D7232">
        <v>31012025</v>
      </c>
      <c r="E7232">
        <v>4420</v>
      </c>
      <c r="F7232" t="s">
        <v>112</v>
      </c>
      <c r="G7232">
        <v>5352</v>
      </c>
      <c r="H7232" t="str">
        <f>IF(COUNTIF(Aktiva_företag[FO-nummer],ostolaskut_2025[[#This Row],[Toimittajan Y-tunnus]])&gt;0, "JA", "NEJ")</f>
        <v>NEJ</v>
      </c>
    </row>
    <row r="7233" spans="1:8" x14ac:dyDescent="0.35">
      <c r="A7233" t="s">
        <v>169</v>
      </c>
      <c r="B7233" t="s">
        <v>170</v>
      </c>
      <c r="C7233" s="1">
        <v>129.59</v>
      </c>
      <c r="D7233">
        <v>31012025</v>
      </c>
      <c r="E7233">
        <v>4600</v>
      </c>
      <c r="F7233" t="s">
        <v>120</v>
      </c>
      <c r="G7233">
        <v>5352</v>
      </c>
      <c r="H7233" t="str">
        <f>IF(COUNTIF(Aktiva_företag[FO-nummer],ostolaskut_2025[[#This Row],[Toimittajan Y-tunnus]])&gt;0, "JA", "NEJ")</f>
        <v>NEJ</v>
      </c>
    </row>
    <row r="7234" spans="1:8" x14ac:dyDescent="0.35">
      <c r="A7234" t="s">
        <v>169</v>
      </c>
      <c r="B7234" t="s">
        <v>170</v>
      </c>
      <c r="C7234" s="1">
        <v>66.2</v>
      </c>
      <c r="D7234">
        <v>3022025</v>
      </c>
      <c r="E7234">
        <v>4400</v>
      </c>
      <c r="F7234" t="s">
        <v>111</v>
      </c>
      <c r="G7234">
        <v>5352</v>
      </c>
      <c r="H7234" t="str">
        <f>IF(COUNTIF(Aktiva_företag[FO-nummer],ostolaskut_2025[[#This Row],[Toimittajan Y-tunnus]])&gt;0, "JA", "NEJ")</f>
        <v>NEJ</v>
      </c>
    </row>
    <row r="7235" spans="1:8" x14ac:dyDescent="0.35">
      <c r="A7235" t="s">
        <v>169</v>
      </c>
      <c r="B7235" t="s">
        <v>170</v>
      </c>
      <c r="C7235" s="1">
        <v>15</v>
      </c>
      <c r="D7235">
        <v>3022025</v>
      </c>
      <c r="E7235">
        <v>4365</v>
      </c>
      <c r="F7235" t="s">
        <v>180</v>
      </c>
      <c r="G7235">
        <v>5352</v>
      </c>
      <c r="H7235" t="str">
        <f>IF(COUNTIF(Aktiva_företag[FO-nummer],ostolaskut_2025[[#This Row],[Toimittajan Y-tunnus]])&gt;0, "JA", "NEJ")</f>
        <v>NEJ</v>
      </c>
    </row>
    <row r="7236" spans="1:8" x14ac:dyDescent="0.35">
      <c r="A7236" t="s">
        <v>169</v>
      </c>
      <c r="B7236" t="s">
        <v>170</v>
      </c>
      <c r="C7236" s="1">
        <v>66.2</v>
      </c>
      <c r="D7236">
        <v>3032025</v>
      </c>
      <c r="E7236">
        <v>4400</v>
      </c>
      <c r="F7236" t="s">
        <v>111</v>
      </c>
      <c r="G7236">
        <v>5352</v>
      </c>
      <c r="H7236" t="str">
        <f>IF(COUNTIF(Aktiva_företag[FO-nummer],ostolaskut_2025[[#This Row],[Toimittajan Y-tunnus]])&gt;0, "JA", "NEJ")</f>
        <v>NEJ</v>
      </c>
    </row>
    <row r="7237" spans="1:8" x14ac:dyDescent="0.35">
      <c r="A7237" t="s">
        <v>169</v>
      </c>
      <c r="B7237" t="s">
        <v>170</v>
      </c>
      <c r="C7237" s="1">
        <v>15</v>
      </c>
      <c r="D7237">
        <v>3032025</v>
      </c>
      <c r="E7237">
        <v>4365</v>
      </c>
      <c r="F7237" t="s">
        <v>180</v>
      </c>
      <c r="G7237">
        <v>5352</v>
      </c>
      <c r="H7237" t="str">
        <f>IF(COUNTIF(Aktiva_företag[FO-nummer],ostolaskut_2025[[#This Row],[Toimittajan Y-tunnus]])&gt;0, "JA", "NEJ")</f>
        <v>NEJ</v>
      </c>
    </row>
    <row r="7238" spans="1:8" x14ac:dyDescent="0.35">
      <c r="A7238" t="s">
        <v>169</v>
      </c>
      <c r="B7238" t="s">
        <v>170</v>
      </c>
      <c r="C7238" s="1">
        <v>442.98</v>
      </c>
      <c r="D7238">
        <v>3032025</v>
      </c>
      <c r="E7238">
        <v>4400</v>
      </c>
      <c r="F7238" t="s">
        <v>111</v>
      </c>
      <c r="G7238">
        <v>5352</v>
      </c>
      <c r="H7238" t="str">
        <f>IF(COUNTIF(Aktiva_företag[FO-nummer],ostolaskut_2025[[#This Row],[Toimittajan Y-tunnus]])&gt;0, "JA", "NEJ")</f>
        <v>NEJ</v>
      </c>
    </row>
    <row r="7239" spans="1:8" x14ac:dyDescent="0.35">
      <c r="A7239" t="s">
        <v>169</v>
      </c>
      <c r="B7239" t="s">
        <v>170</v>
      </c>
      <c r="C7239" s="1">
        <v>81.2</v>
      </c>
      <c r="D7239">
        <v>1042025</v>
      </c>
      <c r="E7239">
        <v>4400</v>
      </c>
      <c r="F7239" t="s">
        <v>111</v>
      </c>
      <c r="G7239">
        <v>5352</v>
      </c>
      <c r="H7239" t="str">
        <f>IF(COUNTIF(Aktiva_företag[FO-nummer],ostolaskut_2025[[#This Row],[Toimittajan Y-tunnus]])&gt;0, "JA", "NEJ")</f>
        <v>NEJ</v>
      </c>
    </row>
    <row r="7240" spans="1:8" x14ac:dyDescent="0.35">
      <c r="A7240" t="s">
        <v>169</v>
      </c>
      <c r="B7240" t="s">
        <v>170</v>
      </c>
      <c r="C7240" s="1">
        <v>81.2</v>
      </c>
      <c r="D7240">
        <v>7052025</v>
      </c>
      <c r="E7240">
        <v>4340</v>
      </c>
      <c r="F7240" t="s">
        <v>66</v>
      </c>
      <c r="G7240">
        <v>5352</v>
      </c>
      <c r="H7240" t="str">
        <f>IF(COUNTIF(Aktiva_företag[FO-nummer],ostolaskut_2025[[#This Row],[Toimittajan Y-tunnus]])&gt;0, "JA", "NEJ")</f>
        <v>NEJ</v>
      </c>
    </row>
    <row r="7241" spans="1:8" x14ac:dyDescent="0.35">
      <c r="A7241" t="s">
        <v>169</v>
      </c>
      <c r="B7241" t="s">
        <v>170</v>
      </c>
      <c r="C7241" s="1">
        <v>66.2</v>
      </c>
      <c r="D7241">
        <v>2062025</v>
      </c>
      <c r="E7241">
        <v>4400</v>
      </c>
      <c r="F7241" t="s">
        <v>111</v>
      </c>
      <c r="G7241">
        <v>5352</v>
      </c>
      <c r="H7241" t="str">
        <f>IF(COUNTIF(Aktiva_företag[FO-nummer],ostolaskut_2025[[#This Row],[Toimittajan Y-tunnus]])&gt;0, "JA", "NEJ")</f>
        <v>NEJ</v>
      </c>
    </row>
    <row r="7242" spans="1:8" x14ac:dyDescent="0.35">
      <c r="A7242" t="s">
        <v>169</v>
      </c>
      <c r="B7242" t="s">
        <v>170</v>
      </c>
      <c r="C7242" s="1">
        <v>15</v>
      </c>
      <c r="D7242">
        <v>2062025</v>
      </c>
      <c r="E7242">
        <v>4365</v>
      </c>
      <c r="F7242" t="s">
        <v>180</v>
      </c>
      <c r="G7242">
        <v>5352</v>
      </c>
      <c r="H7242" t="str">
        <f>IF(COUNTIF(Aktiva_företag[FO-nummer],ostolaskut_2025[[#This Row],[Toimittajan Y-tunnus]])&gt;0, "JA", "NEJ")</f>
        <v>NEJ</v>
      </c>
    </row>
    <row r="7243" spans="1:8" x14ac:dyDescent="0.35">
      <c r="A7243" t="s">
        <v>169</v>
      </c>
      <c r="B7243" t="s">
        <v>170</v>
      </c>
      <c r="C7243" s="1">
        <v>412.2</v>
      </c>
      <c r="D7243">
        <v>23062025</v>
      </c>
      <c r="E7243">
        <v>4400</v>
      </c>
      <c r="F7243" t="s">
        <v>111</v>
      </c>
      <c r="G7243">
        <v>5352</v>
      </c>
      <c r="H7243" t="str">
        <f>IF(COUNTIF(Aktiva_företag[FO-nummer],ostolaskut_2025[[#This Row],[Toimittajan Y-tunnus]])&gt;0, "JA", "NEJ")</f>
        <v>NEJ</v>
      </c>
    </row>
    <row r="7244" spans="1:8" x14ac:dyDescent="0.35">
      <c r="A7244" t="s">
        <v>169</v>
      </c>
      <c r="B7244" t="s">
        <v>170</v>
      </c>
      <c r="C7244" s="1">
        <v>424.56</v>
      </c>
      <c r="D7244">
        <v>1072025</v>
      </c>
      <c r="E7244">
        <v>4400</v>
      </c>
      <c r="F7244" t="s">
        <v>111</v>
      </c>
      <c r="G7244">
        <v>5352</v>
      </c>
      <c r="H7244" t="str">
        <f>IF(COUNTIF(Aktiva_företag[FO-nummer],ostolaskut_2025[[#This Row],[Toimittajan Y-tunnus]])&gt;0, "JA", "NEJ")</f>
        <v>NEJ</v>
      </c>
    </row>
    <row r="7245" spans="1:8" x14ac:dyDescent="0.35">
      <c r="A7245" t="s">
        <v>169</v>
      </c>
      <c r="B7245" t="s">
        <v>170</v>
      </c>
      <c r="C7245" s="1">
        <v>90</v>
      </c>
      <c r="D7245">
        <v>1072025</v>
      </c>
      <c r="E7245">
        <v>4365</v>
      </c>
      <c r="F7245" t="s">
        <v>180</v>
      </c>
      <c r="G7245">
        <v>5352</v>
      </c>
      <c r="H7245" t="str">
        <f>IF(COUNTIF(Aktiva_företag[FO-nummer],ostolaskut_2025[[#This Row],[Toimittajan Y-tunnus]])&gt;0, "JA", "NEJ")</f>
        <v>NEJ</v>
      </c>
    </row>
    <row r="7246" spans="1:8" x14ac:dyDescent="0.35">
      <c r="A7246" t="s">
        <v>169</v>
      </c>
      <c r="B7246" t="s">
        <v>170</v>
      </c>
      <c r="C7246" s="1">
        <v>81.2</v>
      </c>
      <c r="D7246">
        <v>1072025</v>
      </c>
      <c r="E7246">
        <v>4400</v>
      </c>
      <c r="F7246" t="s">
        <v>111</v>
      </c>
      <c r="G7246">
        <v>5352</v>
      </c>
      <c r="H7246" t="str">
        <f>IF(COUNTIF(Aktiva_företag[FO-nummer],ostolaskut_2025[[#This Row],[Toimittajan Y-tunnus]])&gt;0, "JA", "NEJ")</f>
        <v>NEJ</v>
      </c>
    </row>
    <row r="7247" spans="1:8" x14ac:dyDescent="0.35">
      <c r="A7247" t="s">
        <v>169</v>
      </c>
      <c r="B7247" t="s">
        <v>170</v>
      </c>
      <c r="C7247" s="1">
        <v>475.14</v>
      </c>
      <c r="D7247">
        <v>1072025</v>
      </c>
      <c r="E7247">
        <v>4400</v>
      </c>
      <c r="F7247" t="s">
        <v>111</v>
      </c>
      <c r="G7247">
        <v>5352</v>
      </c>
      <c r="H7247" t="str">
        <f>IF(COUNTIF(Aktiva_företag[FO-nummer],ostolaskut_2025[[#This Row],[Toimittajan Y-tunnus]])&gt;0, "JA", "NEJ")</f>
        <v>NEJ</v>
      </c>
    </row>
    <row r="7248" spans="1:8" x14ac:dyDescent="0.35">
      <c r="A7248" t="s">
        <v>169</v>
      </c>
      <c r="B7248" t="s">
        <v>170</v>
      </c>
      <c r="C7248" s="1">
        <v>66.2</v>
      </c>
      <c r="D7248">
        <v>1082025</v>
      </c>
      <c r="E7248">
        <v>4400</v>
      </c>
      <c r="F7248" t="s">
        <v>111</v>
      </c>
      <c r="G7248">
        <v>5352</v>
      </c>
      <c r="H7248" t="str">
        <f>IF(COUNTIF(Aktiva_företag[FO-nummer],ostolaskut_2025[[#This Row],[Toimittajan Y-tunnus]])&gt;0, "JA", "NEJ")</f>
        <v>NEJ</v>
      </c>
    </row>
    <row r="7249" spans="1:8" x14ac:dyDescent="0.35">
      <c r="A7249" t="s">
        <v>169</v>
      </c>
      <c r="B7249" t="s">
        <v>170</v>
      </c>
      <c r="C7249" s="1">
        <v>11.95</v>
      </c>
      <c r="D7249">
        <v>1082025</v>
      </c>
      <c r="E7249">
        <v>4365</v>
      </c>
      <c r="F7249" t="s">
        <v>180</v>
      </c>
      <c r="G7249">
        <v>5352</v>
      </c>
      <c r="H7249" t="str">
        <f>IF(COUNTIF(Aktiva_företag[FO-nummer],ostolaskut_2025[[#This Row],[Toimittajan Y-tunnus]])&gt;0, "JA", "NEJ")</f>
        <v>NEJ</v>
      </c>
    </row>
    <row r="7250" spans="1:8" x14ac:dyDescent="0.35">
      <c r="A7250" t="s">
        <v>169</v>
      </c>
      <c r="B7250" t="s">
        <v>170</v>
      </c>
      <c r="C7250" s="1">
        <v>274.8</v>
      </c>
      <c r="D7250">
        <v>6082025</v>
      </c>
      <c r="E7250">
        <v>4400</v>
      </c>
      <c r="F7250" t="s">
        <v>111</v>
      </c>
      <c r="G7250">
        <v>5352</v>
      </c>
      <c r="H7250" t="str">
        <f>IF(COUNTIF(Aktiva_företag[FO-nummer],ostolaskut_2025[[#This Row],[Toimittajan Y-tunnus]])&gt;0, "JA", "NEJ")</f>
        <v>NEJ</v>
      </c>
    </row>
    <row r="7251" spans="1:8" x14ac:dyDescent="0.35">
      <c r="A7251" t="s">
        <v>169</v>
      </c>
      <c r="B7251" t="s">
        <v>170</v>
      </c>
      <c r="C7251" s="1">
        <v>135.51</v>
      </c>
      <c r="D7251">
        <v>6082025</v>
      </c>
      <c r="E7251">
        <v>4600</v>
      </c>
      <c r="F7251" t="s">
        <v>120</v>
      </c>
      <c r="G7251">
        <v>5352</v>
      </c>
      <c r="H7251" t="str">
        <f>IF(COUNTIF(Aktiva_företag[FO-nummer],ostolaskut_2025[[#This Row],[Toimittajan Y-tunnus]])&gt;0, "JA", "NEJ")</f>
        <v>NEJ</v>
      </c>
    </row>
    <row r="7252" spans="1:8" x14ac:dyDescent="0.35">
      <c r="A7252" t="s">
        <v>169</v>
      </c>
      <c r="B7252" t="s">
        <v>170</v>
      </c>
      <c r="C7252" s="1">
        <v>1236.5999999999999</v>
      </c>
      <c r="D7252">
        <v>28082025</v>
      </c>
      <c r="E7252">
        <v>4400</v>
      </c>
      <c r="F7252" t="s">
        <v>111</v>
      </c>
      <c r="G7252">
        <v>5352</v>
      </c>
      <c r="H7252" t="str">
        <f>IF(COUNTIF(Aktiva_företag[FO-nummer],ostolaskut_2025[[#This Row],[Toimittajan Y-tunnus]])&gt;0, "JA", "NEJ")</f>
        <v>NEJ</v>
      </c>
    </row>
    <row r="7253" spans="1:8" x14ac:dyDescent="0.35">
      <c r="A7253" t="s">
        <v>169</v>
      </c>
      <c r="B7253" t="s">
        <v>170</v>
      </c>
      <c r="C7253" s="1">
        <v>66.2</v>
      </c>
      <c r="D7253">
        <v>1092025</v>
      </c>
      <c r="E7253">
        <v>4400</v>
      </c>
      <c r="F7253" t="s">
        <v>111</v>
      </c>
      <c r="G7253">
        <v>5352</v>
      </c>
      <c r="H7253" t="str">
        <f>IF(COUNTIF(Aktiva_företag[FO-nummer],ostolaskut_2025[[#This Row],[Toimittajan Y-tunnus]])&gt;0, "JA", "NEJ")</f>
        <v>NEJ</v>
      </c>
    </row>
    <row r="7254" spans="1:8" x14ac:dyDescent="0.35">
      <c r="A7254" t="s">
        <v>169</v>
      </c>
      <c r="B7254" t="s">
        <v>170</v>
      </c>
      <c r="C7254" s="1">
        <v>15</v>
      </c>
      <c r="D7254">
        <v>1092025</v>
      </c>
      <c r="E7254">
        <v>4365</v>
      </c>
      <c r="F7254" t="s">
        <v>180</v>
      </c>
      <c r="G7254">
        <v>5352</v>
      </c>
      <c r="H7254" t="str">
        <f>IF(COUNTIF(Aktiva_företag[FO-nummer],ostolaskut_2025[[#This Row],[Toimittajan Y-tunnus]])&gt;0, "JA", "NEJ")</f>
        <v>NEJ</v>
      </c>
    </row>
    <row r="7255" spans="1:8" x14ac:dyDescent="0.35">
      <c r="A7255" t="s">
        <v>169</v>
      </c>
      <c r="B7255" t="s">
        <v>170</v>
      </c>
      <c r="C7255" s="1">
        <v>442.98</v>
      </c>
      <c r="D7255">
        <v>1092025</v>
      </c>
      <c r="E7255">
        <v>4400</v>
      </c>
      <c r="F7255" t="s">
        <v>111</v>
      </c>
      <c r="G7255">
        <v>5352</v>
      </c>
      <c r="H7255" t="str">
        <f>IF(COUNTIF(Aktiva_företag[FO-nummer],ostolaskut_2025[[#This Row],[Toimittajan Y-tunnus]])&gt;0, "JA", "NEJ")</f>
        <v>NEJ</v>
      </c>
    </row>
    <row r="7256" spans="1:8" x14ac:dyDescent="0.35">
      <c r="A7256" t="s">
        <v>169</v>
      </c>
      <c r="B7256" t="s">
        <v>170</v>
      </c>
      <c r="C7256" s="1">
        <v>180</v>
      </c>
      <c r="D7256">
        <v>11092025</v>
      </c>
      <c r="E7256">
        <v>4400</v>
      </c>
      <c r="F7256" t="s">
        <v>111</v>
      </c>
      <c r="G7256">
        <v>5352</v>
      </c>
      <c r="H7256" t="str">
        <f>IF(COUNTIF(Aktiva_företag[FO-nummer],ostolaskut_2025[[#This Row],[Toimittajan Y-tunnus]])&gt;0, "JA", "NEJ")</f>
        <v>NEJ</v>
      </c>
    </row>
    <row r="7257" spans="1:8" x14ac:dyDescent="0.35">
      <c r="A7257" t="s">
        <v>169</v>
      </c>
      <c r="B7257" t="s">
        <v>170</v>
      </c>
      <c r="C7257" s="1">
        <v>66.2</v>
      </c>
      <c r="D7257">
        <v>1102025</v>
      </c>
      <c r="E7257">
        <v>4400</v>
      </c>
      <c r="F7257" t="s">
        <v>111</v>
      </c>
      <c r="G7257">
        <v>5352</v>
      </c>
      <c r="H7257" t="str">
        <f>IF(COUNTIF(Aktiva_företag[FO-nummer],ostolaskut_2025[[#This Row],[Toimittajan Y-tunnus]])&gt;0, "JA", "NEJ")</f>
        <v>NEJ</v>
      </c>
    </row>
    <row r="7258" spans="1:8" x14ac:dyDescent="0.35">
      <c r="A7258" t="s">
        <v>169</v>
      </c>
      <c r="B7258" t="s">
        <v>170</v>
      </c>
      <c r="C7258" s="1">
        <v>15</v>
      </c>
      <c r="D7258">
        <v>1102025</v>
      </c>
      <c r="E7258">
        <v>4341</v>
      </c>
      <c r="F7258" t="s">
        <v>57</v>
      </c>
      <c r="G7258">
        <v>5352</v>
      </c>
      <c r="H7258" t="str">
        <f>IF(COUNTIF(Aktiva_företag[FO-nummer],ostolaskut_2025[[#This Row],[Toimittajan Y-tunnus]])&gt;0, "JA", "NEJ")</f>
        <v>NEJ</v>
      </c>
    </row>
    <row r="7259" spans="1:8" x14ac:dyDescent="0.35">
      <c r="A7259" t="s">
        <v>169</v>
      </c>
      <c r="B7259" t="s">
        <v>170</v>
      </c>
      <c r="C7259" s="1">
        <v>66.2</v>
      </c>
      <c r="D7259">
        <v>3112025</v>
      </c>
      <c r="E7259">
        <v>4400</v>
      </c>
      <c r="F7259" t="s">
        <v>111</v>
      </c>
      <c r="G7259">
        <v>5352</v>
      </c>
      <c r="H7259" t="str">
        <f>IF(COUNTIF(Aktiva_företag[FO-nummer],ostolaskut_2025[[#This Row],[Toimittajan Y-tunnus]])&gt;0, "JA", "NEJ")</f>
        <v>NEJ</v>
      </c>
    </row>
    <row r="7260" spans="1:8" x14ac:dyDescent="0.35">
      <c r="A7260" t="s">
        <v>169</v>
      </c>
      <c r="B7260" t="s">
        <v>170</v>
      </c>
      <c r="C7260" s="1">
        <v>15</v>
      </c>
      <c r="D7260">
        <v>3112025</v>
      </c>
      <c r="E7260">
        <v>4365</v>
      </c>
      <c r="F7260" t="s">
        <v>180</v>
      </c>
      <c r="G7260">
        <v>5352</v>
      </c>
      <c r="H7260" t="str">
        <f>IF(COUNTIF(Aktiva_företag[FO-nummer],ostolaskut_2025[[#This Row],[Toimittajan Y-tunnus]])&gt;0, "JA", "NEJ")</f>
        <v>NEJ</v>
      </c>
    </row>
    <row r="7261" spans="1:8" x14ac:dyDescent="0.35">
      <c r="A7261" t="s">
        <v>169</v>
      </c>
      <c r="B7261" t="s">
        <v>170</v>
      </c>
      <c r="C7261" s="1">
        <v>66.2</v>
      </c>
      <c r="D7261">
        <v>31122025</v>
      </c>
      <c r="E7261">
        <v>4400</v>
      </c>
      <c r="F7261" t="s">
        <v>111</v>
      </c>
      <c r="G7261">
        <v>5352</v>
      </c>
      <c r="H7261" t="str">
        <f>IF(COUNTIF(Aktiva_företag[FO-nummer],ostolaskut_2025[[#This Row],[Toimittajan Y-tunnus]])&gt;0, "JA", "NEJ")</f>
        <v>NEJ</v>
      </c>
    </row>
    <row r="7262" spans="1:8" x14ac:dyDescent="0.35">
      <c r="A7262" t="s">
        <v>169</v>
      </c>
      <c r="B7262" t="s">
        <v>170</v>
      </c>
      <c r="C7262" s="1">
        <v>15</v>
      </c>
      <c r="D7262">
        <v>31122025</v>
      </c>
      <c r="E7262">
        <v>4365</v>
      </c>
      <c r="F7262" t="s">
        <v>180</v>
      </c>
      <c r="G7262">
        <v>5352</v>
      </c>
      <c r="H7262" t="str">
        <f>IF(COUNTIF(Aktiva_företag[FO-nummer],ostolaskut_2025[[#This Row],[Toimittajan Y-tunnus]])&gt;0, "JA", "NEJ")</f>
        <v>NEJ</v>
      </c>
    </row>
    <row r="7263" spans="1:8" x14ac:dyDescent="0.35">
      <c r="A7263" t="s">
        <v>1461</v>
      </c>
      <c r="B7263" t="s">
        <v>1462</v>
      </c>
      <c r="C7263" s="1">
        <v>277.5</v>
      </c>
      <c r="D7263">
        <v>21082025</v>
      </c>
      <c r="E7263">
        <v>4400</v>
      </c>
      <c r="F7263" t="s">
        <v>111</v>
      </c>
      <c r="G7263">
        <v>5352</v>
      </c>
      <c r="H7263" t="str">
        <f>IF(COUNTIF(Aktiva_företag[FO-nummer],ostolaskut_2025[[#This Row],[Toimittajan Y-tunnus]])&gt;0, "JA", "NEJ")</f>
        <v>NEJ</v>
      </c>
    </row>
    <row r="7264" spans="1:8" x14ac:dyDescent="0.35">
      <c r="A7264" t="s">
        <v>1461</v>
      </c>
      <c r="B7264" t="s">
        <v>1462</v>
      </c>
      <c r="C7264" s="1">
        <v>116</v>
      </c>
      <c r="D7264">
        <v>21082025</v>
      </c>
      <c r="E7264">
        <v>4420</v>
      </c>
      <c r="F7264" t="s">
        <v>112</v>
      </c>
      <c r="G7264">
        <v>5352</v>
      </c>
      <c r="H7264" t="str">
        <f>IF(COUNTIF(Aktiva_företag[FO-nummer],ostolaskut_2025[[#This Row],[Toimittajan Y-tunnus]])&gt;0, "JA", "NEJ")</f>
        <v>NEJ</v>
      </c>
    </row>
    <row r="7265" spans="1:8" x14ac:dyDescent="0.35">
      <c r="A7265" t="s">
        <v>1830</v>
      </c>
      <c r="B7265" t="s">
        <v>1831</v>
      </c>
      <c r="C7265" s="1">
        <v>392.75</v>
      </c>
      <c r="D7265">
        <v>12122025</v>
      </c>
      <c r="E7265">
        <v>4400</v>
      </c>
      <c r="F7265" t="s">
        <v>111</v>
      </c>
      <c r="G7265">
        <v>3551</v>
      </c>
      <c r="H7265" t="str">
        <f>IF(COUNTIF(Aktiva_företag[FO-nummer],ostolaskut_2025[[#This Row],[Toimittajan Y-tunnus]])&gt;0, "JA", "NEJ")</f>
        <v>NEJ</v>
      </c>
    </row>
    <row r="7266" spans="1:8" x14ac:dyDescent="0.35">
      <c r="A7266" t="s">
        <v>1818</v>
      </c>
      <c r="B7266" t="s">
        <v>1819</v>
      </c>
      <c r="C7266" s="1">
        <v>252.65</v>
      </c>
      <c r="D7266">
        <v>9122025</v>
      </c>
      <c r="E7266">
        <v>4390</v>
      </c>
      <c r="F7266" t="s">
        <v>140</v>
      </c>
      <c r="G7266">
        <v>3551</v>
      </c>
      <c r="H7266" t="str">
        <f>IF(COUNTIF(Aktiva_företag[FO-nummer],ostolaskut_2025[[#This Row],[Toimittajan Y-tunnus]])&gt;0, "JA", "NEJ")</f>
        <v>NEJ</v>
      </c>
    </row>
    <row r="7267" spans="1:8" x14ac:dyDescent="0.35">
      <c r="A7267" t="s">
        <v>365</v>
      </c>
      <c r="B7267" t="s">
        <v>366</v>
      </c>
      <c r="C7267" s="1">
        <v>83.29</v>
      </c>
      <c r="D7267">
        <v>28012025</v>
      </c>
      <c r="E7267">
        <v>4840</v>
      </c>
      <c r="F7267" t="s">
        <v>143</v>
      </c>
      <c r="G7267">
        <v>3051</v>
      </c>
      <c r="H7267" t="str">
        <f>IF(COUNTIF(Aktiva_företag[FO-nummer],ostolaskut_2025[[#This Row],[Toimittajan Y-tunnus]])&gt;0, "JA", "NEJ")</f>
        <v>NEJ</v>
      </c>
    </row>
    <row r="7268" spans="1:8" x14ac:dyDescent="0.35">
      <c r="A7268" t="s">
        <v>365</v>
      </c>
      <c r="B7268" t="s">
        <v>366</v>
      </c>
      <c r="C7268" s="1">
        <v>56.11</v>
      </c>
      <c r="D7268">
        <v>28012025</v>
      </c>
      <c r="E7268">
        <v>4840</v>
      </c>
      <c r="F7268" t="s">
        <v>143</v>
      </c>
      <c r="G7268">
        <v>1101</v>
      </c>
      <c r="H7268" t="str">
        <f>IF(COUNTIF(Aktiva_företag[FO-nummer],ostolaskut_2025[[#This Row],[Toimittajan Y-tunnus]])&gt;0, "JA", "NEJ")</f>
        <v>NEJ</v>
      </c>
    </row>
    <row r="7269" spans="1:8" x14ac:dyDescent="0.35">
      <c r="A7269" t="s">
        <v>365</v>
      </c>
      <c r="B7269" t="s">
        <v>366</v>
      </c>
      <c r="C7269" s="1">
        <v>131</v>
      </c>
      <c r="D7269">
        <v>7022025</v>
      </c>
      <c r="E7269">
        <v>4341</v>
      </c>
      <c r="F7269" t="s">
        <v>57</v>
      </c>
      <c r="G7269">
        <v>5501</v>
      </c>
      <c r="H7269" t="str">
        <f>IF(COUNTIF(Aktiva_företag[FO-nummer],ostolaskut_2025[[#This Row],[Toimittajan Y-tunnus]])&gt;0, "JA", "NEJ")</f>
        <v>NEJ</v>
      </c>
    </row>
    <row r="7270" spans="1:8" x14ac:dyDescent="0.35">
      <c r="A7270" t="s">
        <v>365</v>
      </c>
      <c r="B7270" t="s">
        <v>366</v>
      </c>
      <c r="C7270" s="1">
        <v>75.36</v>
      </c>
      <c r="D7270">
        <v>27022025</v>
      </c>
      <c r="E7270">
        <v>4840</v>
      </c>
      <c r="F7270" t="s">
        <v>143</v>
      </c>
      <c r="G7270">
        <v>3021</v>
      </c>
      <c r="H7270" t="str">
        <f>IF(COUNTIF(Aktiva_företag[FO-nummer],ostolaskut_2025[[#This Row],[Toimittajan Y-tunnus]])&gt;0, "JA", "NEJ")</f>
        <v>NEJ</v>
      </c>
    </row>
    <row r="7271" spans="1:8" x14ac:dyDescent="0.35">
      <c r="A7271" t="s">
        <v>365</v>
      </c>
      <c r="B7271" t="s">
        <v>366</v>
      </c>
      <c r="C7271" s="1">
        <v>15.29</v>
      </c>
      <c r="D7271">
        <v>27022025</v>
      </c>
      <c r="E7271">
        <v>4840</v>
      </c>
      <c r="F7271" t="s">
        <v>143</v>
      </c>
      <c r="G7271">
        <v>3021</v>
      </c>
      <c r="H7271" t="str">
        <f>IF(COUNTIF(Aktiva_företag[FO-nummer],ostolaskut_2025[[#This Row],[Toimittajan Y-tunnus]])&gt;0, "JA", "NEJ")</f>
        <v>NEJ</v>
      </c>
    </row>
    <row r="7272" spans="1:8" x14ac:dyDescent="0.35">
      <c r="A7272" t="s">
        <v>365</v>
      </c>
      <c r="B7272" t="s">
        <v>366</v>
      </c>
      <c r="C7272" s="1">
        <v>152.32</v>
      </c>
      <c r="D7272">
        <v>27022025</v>
      </c>
      <c r="E7272">
        <v>4400</v>
      </c>
      <c r="F7272" t="s">
        <v>111</v>
      </c>
      <c r="G7272">
        <v>3051</v>
      </c>
      <c r="H7272" t="str">
        <f>IF(COUNTIF(Aktiva_företag[FO-nummer],ostolaskut_2025[[#This Row],[Toimittajan Y-tunnus]])&gt;0, "JA", "NEJ")</f>
        <v>NEJ</v>
      </c>
    </row>
    <row r="7273" spans="1:8" x14ac:dyDescent="0.35">
      <c r="A7273" t="s">
        <v>365</v>
      </c>
      <c r="B7273" t="s">
        <v>366</v>
      </c>
      <c r="C7273" s="1">
        <v>74.569999999999993</v>
      </c>
      <c r="D7273">
        <v>27022025</v>
      </c>
      <c r="E7273">
        <v>4400</v>
      </c>
      <c r="F7273" t="s">
        <v>111</v>
      </c>
      <c r="G7273">
        <v>3051</v>
      </c>
      <c r="H7273" t="str">
        <f>IF(COUNTIF(Aktiva_företag[FO-nummer],ostolaskut_2025[[#This Row],[Toimittajan Y-tunnus]])&gt;0, "JA", "NEJ")</f>
        <v>NEJ</v>
      </c>
    </row>
    <row r="7274" spans="1:8" x14ac:dyDescent="0.35">
      <c r="A7274" t="s">
        <v>365</v>
      </c>
      <c r="B7274" t="s">
        <v>366</v>
      </c>
      <c r="C7274" s="1">
        <v>74.569999999999993</v>
      </c>
      <c r="D7274">
        <v>27022025</v>
      </c>
      <c r="E7274">
        <v>4400</v>
      </c>
      <c r="F7274" t="s">
        <v>111</v>
      </c>
      <c r="G7274">
        <v>3101</v>
      </c>
      <c r="H7274" t="str">
        <f>IF(COUNTIF(Aktiva_företag[FO-nummer],ostolaskut_2025[[#This Row],[Toimittajan Y-tunnus]])&gt;0, "JA", "NEJ")</f>
        <v>NEJ</v>
      </c>
    </row>
    <row r="7275" spans="1:8" x14ac:dyDescent="0.35">
      <c r="A7275" t="s">
        <v>365</v>
      </c>
      <c r="B7275" t="s">
        <v>366</v>
      </c>
      <c r="C7275" s="1">
        <v>48.58</v>
      </c>
      <c r="D7275">
        <v>27022025</v>
      </c>
      <c r="E7275">
        <v>4840</v>
      </c>
      <c r="F7275" t="s">
        <v>143</v>
      </c>
      <c r="G7275">
        <v>3021</v>
      </c>
      <c r="H7275" t="str">
        <f>IF(COUNTIF(Aktiva_företag[FO-nummer],ostolaskut_2025[[#This Row],[Toimittajan Y-tunnus]])&gt;0, "JA", "NEJ")</f>
        <v>NEJ</v>
      </c>
    </row>
    <row r="7276" spans="1:8" x14ac:dyDescent="0.35">
      <c r="A7276" t="s">
        <v>365</v>
      </c>
      <c r="B7276" t="s">
        <v>366</v>
      </c>
      <c r="C7276" s="1">
        <v>8.19</v>
      </c>
      <c r="D7276">
        <v>27022025</v>
      </c>
      <c r="E7276">
        <v>4840</v>
      </c>
      <c r="F7276" t="s">
        <v>143</v>
      </c>
      <c r="G7276">
        <v>1101</v>
      </c>
      <c r="H7276" t="str">
        <f>IF(COUNTIF(Aktiva_företag[FO-nummer],ostolaskut_2025[[#This Row],[Toimittajan Y-tunnus]])&gt;0, "JA", "NEJ")</f>
        <v>NEJ</v>
      </c>
    </row>
    <row r="7277" spans="1:8" x14ac:dyDescent="0.35">
      <c r="A7277" t="s">
        <v>365</v>
      </c>
      <c r="B7277" t="s">
        <v>366</v>
      </c>
      <c r="C7277" s="1">
        <v>6.02</v>
      </c>
      <c r="D7277">
        <v>27022025</v>
      </c>
      <c r="E7277">
        <v>4350</v>
      </c>
      <c r="F7277" t="s">
        <v>183</v>
      </c>
      <c r="G7277">
        <v>3501</v>
      </c>
      <c r="H7277" t="str">
        <f>IF(COUNTIF(Aktiva_företag[FO-nummer],ostolaskut_2025[[#This Row],[Toimittajan Y-tunnus]])&gt;0, "JA", "NEJ")</f>
        <v>NEJ</v>
      </c>
    </row>
    <row r="7278" spans="1:8" x14ac:dyDescent="0.35">
      <c r="A7278" t="s">
        <v>365</v>
      </c>
      <c r="B7278" t="s">
        <v>366</v>
      </c>
      <c r="C7278" s="1">
        <v>34.72</v>
      </c>
      <c r="D7278">
        <v>27022025</v>
      </c>
      <c r="E7278">
        <v>4840</v>
      </c>
      <c r="F7278" t="s">
        <v>143</v>
      </c>
      <c r="G7278">
        <v>3051</v>
      </c>
      <c r="H7278" t="str">
        <f>IF(COUNTIF(Aktiva_företag[FO-nummer],ostolaskut_2025[[#This Row],[Toimittajan Y-tunnus]])&gt;0, "JA", "NEJ")</f>
        <v>NEJ</v>
      </c>
    </row>
    <row r="7279" spans="1:8" x14ac:dyDescent="0.35">
      <c r="A7279" t="s">
        <v>365</v>
      </c>
      <c r="B7279" t="s">
        <v>366</v>
      </c>
      <c r="C7279" s="1">
        <v>113.23</v>
      </c>
      <c r="D7279">
        <v>27022025</v>
      </c>
      <c r="E7279">
        <v>4341</v>
      </c>
      <c r="F7279" t="s">
        <v>57</v>
      </c>
      <c r="G7279">
        <v>3051</v>
      </c>
      <c r="H7279" t="str">
        <f>IF(COUNTIF(Aktiva_företag[FO-nummer],ostolaskut_2025[[#This Row],[Toimittajan Y-tunnus]])&gt;0, "JA", "NEJ")</f>
        <v>NEJ</v>
      </c>
    </row>
    <row r="7280" spans="1:8" x14ac:dyDescent="0.35">
      <c r="A7280" t="s">
        <v>365</v>
      </c>
      <c r="B7280" t="s">
        <v>366</v>
      </c>
      <c r="C7280" s="1">
        <v>58.76</v>
      </c>
      <c r="D7280">
        <v>27022025</v>
      </c>
      <c r="E7280">
        <v>4500</v>
      </c>
      <c r="F7280" t="s">
        <v>281</v>
      </c>
      <c r="G7280">
        <v>3051</v>
      </c>
      <c r="H7280" t="str">
        <f>IF(COUNTIF(Aktiva_företag[FO-nummer],ostolaskut_2025[[#This Row],[Toimittajan Y-tunnus]])&gt;0, "JA", "NEJ")</f>
        <v>NEJ</v>
      </c>
    </row>
    <row r="7281" spans="1:8" x14ac:dyDescent="0.35">
      <c r="A7281" t="s">
        <v>365</v>
      </c>
      <c r="B7281" t="s">
        <v>366</v>
      </c>
      <c r="C7281" s="1">
        <v>5.29</v>
      </c>
      <c r="D7281">
        <v>27022025</v>
      </c>
      <c r="E7281">
        <v>4350</v>
      </c>
      <c r="F7281" t="s">
        <v>183</v>
      </c>
      <c r="G7281">
        <v>3501</v>
      </c>
      <c r="H7281" t="str">
        <f>IF(COUNTIF(Aktiva_företag[FO-nummer],ostolaskut_2025[[#This Row],[Toimittajan Y-tunnus]])&gt;0, "JA", "NEJ")</f>
        <v>NEJ</v>
      </c>
    </row>
    <row r="7282" spans="1:8" x14ac:dyDescent="0.35">
      <c r="A7282" t="s">
        <v>365</v>
      </c>
      <c r="B7282" t="s">
        <v>366</v>
      </c>
      <c r="C7282" s="1">
        <v>26.52</v>
      </c>
      <c r="D7282">
        <v>27022025</v>
      </c>
      <c r="E7282">
        <v>4840</v>
      </c>
      <c r="F7282" t="s">
        <v>143</v>
      </c>
      <c r="G7282">
        <v>1101</v>
      </c>
      <c r="H7282" t="str">
        <f>IF(COUNTIF(Aktiva_företag[FO-nummer],ostolaskut_2025[[#This Row],[Toimittajan Y-tunnus]])&gt;0, "JA", "NEJ")</f>
        <v>NEJ</v>
      </c>
    </row>
    <row r="7283" spans="1:8" x14ac:dyDescent="0.35">
      <c r="A7283" t="s">
        <v>365</v>
      </c>
      <c r="B7283" t="s">
        <v>366</v>
      </c>
      <c r="C7283" s="1">
        <v>53.22</v>
      </c>
      <c r="D7283">
        <v>27022025</v>
      </c>
      <c r="E7283">
        <v>4350</v>
      </c>
      <c r="F7283" t="s">
        <v>183</v>
      </c>
      <c r="G7283">
        <v>3501</v>
      </c>
      <c r="H7283" t="str">
        <f>IF(COUNTIF(Aktiva_företag[FO-nummer],ostolaskut_2025[[#This Row],[Toimittajan Y-tunnus]])&gt;0, "JA", "NEJ")</f>
        <v>NEJ</v>
      </c>
    </row>
    <row r="7284" spans="1:8" x14ac:dyDescent="0.35">
      <c r="A7284" t="s">
        <v>365</v>
      </c>
      <c r="B7284" t="s">
        <v>366</v>
      </c>
      <c r="C7284" s="1">
        <v>50.8</v>
      </c>
      <c r="D7284">
        <v>27022025</v>
      </c>
      <c r="E7284">
        <v>4840</v>
      </c>
      <c r="F7284" t="s">
        <v>143</v>
      </c>
      <c r="G7284">
        <v>1101</v>
      </c>
      <c r="H7284" t="str">
        <f>IF(COUNTIF(Aktiva_företag[FO-nummer],ostolaskut_2025[[#This Row],[Toimittajan Y-tunnus]])&gt;0, "JA", "NEJ")</f>
        <v>NEJ</v>
      </c>
    </row>
    <row r="7285" spans="1:8" x14ac:dyDescent="0.35">
      <c r="A7285" t="s">
        <v>365</v>
      </c>
      <c r="B7285" t="s">
        <v>366</v>
      </c>
      <c r="C7285" s="1">
        <v>108.97</v>
      </c>
      <c r="D7285">
        <v>27022025</v>
      </c>
      <c r="E7285">
        <v>4840</v>
      </c>
      <c r="F7285" t="s">
        <v>143</v>
      </c>
      <c r="G7285">
        <v>5501</v>
      </c>
      <c r="H7285" t="str">
        <f>IF(COUNTIF(Aktiva_företag[FO-nummer],ostolaskut_2025[[#This Row],[Toimittajan Y-tunnus]])&gt;0, "JA", "NEJ")</f>
        <v>NEJ</v>
      </c>
    </row>
    <row r="7286" spans="1:8" x14ac:dyDescent="0.35">
      <c r="A7286" t="s">
        <v>365</v>
      </c>
      <c r="B7286" t="s">
        <v>366</v>
      </c>
      <c r="C7286" s="1">
        <v>117.3</v>
      </c>
      <c r="D7286">
        <v>27022025</v>
      </c>
      <c r="E7286">
        <v>4500</v>
      </c>
      <c r="F7286" t="s">
        <v>281</v>
      </c>
      <c r="G7286">
        <v>3051</v>
      </c>
      <c r="H7286" t="str">
        <f>IF(COUNTIF(Aktiva_företag[FO-nummer],ostolaskut_2025[[#This Row],[Toimittajan Y-tunnus]])&gt;0, "JA", "NEJ")</f>
        <v>NEJ</v>
      </c>
    </row>
    <row r="7287" spans="1:8" x14ac:dyDescent="0.35">
      <c r="A7287" t="s">
        <v>365</v>
      </c>
      <c r="B7287" t="s">
        <v>366</v>
      </c>
      <c r="C7287" s="1">
        <v>3600</v>
      </c>
      <c r="D7287">
        <v>28022025</v>
      </c>
      <c r="E7287">
        <v>4341</v>
      </c>
      <c r="F7287" t="s">
        <v>57</v>
      </c>
      <c r="G7287">
        <v>5501</v>
      </c>
      <c r="H7287" t="str">
        <f>IF(COUNTIF(Aktiva_företag[FO-nummer],ostolaskut_2025[[#This Row],[Toimittajan Y-tunnus]])&gt;0, "JA", "NEJ")</f>
        <v>NEJ</v>
      </c>
    </row>
    <row r="7288" spans="1:8" x14ac:dyDescent="0.35">
      <c r="A7288" t="s">
        <v>365</v>
      </c>
      <c r="B7288" t="s">
        <v>366</v>
      </c>
      <c r="C7288" s="1">
        <v>64.86</v>
      </c>
      <c r="D7288">
        <v>28032025</v>
      </c>
      <c r="E7288">
        <v>4840</v>
      </c>
      <c r="F7288" t="s">
        <v>143</v>
      </c>
      <c r="G7288">
        <v>1101</v>
      </c>
      <c r="H7288" t="str">
        <f>IF(COUNTIF(Aktiva_företag[FO-nummer],ostolaskut_2025[[#This Row],[Toimittajan Y-tunnus]])&gt;0, "JA", "NEJ")</f>
        <v>NEJ</v>
      </c>
    </row>
    <row r="7289" spans="1:8" x14ac:dyDescent="0.35">
      <c r="A7289" t="s">
        <v>365</v>
      </c>
      <c r="B7289" t="s">
        <v>366</v>
      </c>
      <c r="C7289" s="1">
        <v>64.540000000000006</v>
      </c>
      <c r="D7289">
        <v>29042025</v>
      </c>
      <c r="E7289">
        <v>4840</v>
      </c>
      <c r="F7289" t="s">
        <v>143</v>
      </c>
      <c r="G7289">
        <v>1101</v>
      </c>
      <c r="H7289" t="str">
        <f>IF(COUNTIF(Aktiva_företag[FO-nummer],ostolaskut_2025[[#This Row],[Toimittajan Y-tunnus]])&gt;0, "JA", "NEJ")</f>
        <v>NEJ</v>
      </c>
    </row>
    <row r="7290" spans="1:8" x14ac:dyDescent="0.35">
      <c r="A7290" t="s">
        <v>365</v>
      </c>
      <c r="B7290" t="s">
        <v>366</v>
      </c>
      <c r="C7290" s="1">
        <v>113.72</v>
      </c>
      <c r="D7290">
        <v>29042025</v>
      </c>
      <c r="E7290">
        <v>4840</v>
      </c>
      <c r="F7290" t="s">
        <v>143</v>
      </c>
      <c r="G7290">
        <v>3051</v>
      </c>
      <c r="H7290" t="str">
        <f>IF(COUNTIF(Aktiva_företag[FO-nummer],ostolaskut_2025[[#This Row],[Toimittajan Y-tunnus]])&gt;0, "JA", "NEJ")</f>
        <v>NEJ</v>
      </c>
    </row>
    <row r="7291" spans="1:8" x14ac:dyDescent="0.35">
      <c r="A7291" t="s">
        <v>365</v>
      </c>
      <c r="B7291" t="s">
        <v>366</v>
      </c>
      <c r="C7291" s="1">
        <v>64</v>
      </c>
      <c r="D7291">
        <v>8052025</v>
      </c>
      <c r="E7291">
        <v>4341</v>
      </c>
      <c r="F7291" t="s">
        <v>57</v>
      </c>
      <c r="G7291">
        <v>5501</v>
      </c>
      <c r="H7291" t="str">
        <f>IF(COUNTIF(Aktiva_företag[FO-nummer],ostolaskut_2025[[#This Row],[Toimittajan Y-tunnus]])&gt;0, "JA", "NEJ")</f>
        <v>NEJ</v>
      </c>
    </row>
    <row r="7292" spans="1:8" x14ac:dyDescent="0.35">
      <c r="A7292" t="s">
        <v>365</v>
      </c>
      <c r="B7292" t="s">
        <v>366</v>
      </c>
      <c r="C7292" s="1">
        <v>68.08</v>
      </c>
      <c r="D7292">
        <v>28052025</v>
      </c>
      <c r="E7292">
        <v>4350</v>
      </c>
      <c r="F7292" t="s">
        <v>183</v>
      </c>
      <c r="G7292">
        <v>3501</v>
      </c>
      <c r="H7292" t="str">
        <f>IF(COUNTIF(Aktiva_företag[FO-nummer],ostolaskut_2025[[#This Row],[Toimittajan Y-tunnus]])&gt;0, "JA", "NEJ")</f>
        <v>NEJ</v>
      </c>
    </row>
    <row r="7293" spans="1:8" x14ac:dyDescent="0.35">
      <c r="A7293" t="s">
        <v>365</v>
      </c>
      <c r="B7293" t="s">
        <v>366</v>
      </c>
      <c r="C7293" s="1">
        <v>51.23</v>
      </c>
      <c r="D7293">
        <v>28052025</v>
      </c>
      <c r="E7293">
        <v>4840</v>
      </c>
      <c r="F7293" t="s">
        <v>143</v>
      </c>
      <c r="G7293">
        <v>3051</v>
      </c>
      <c r="H7293" t="str">
        <f>IF(COUNTIF(Aktiva_företag[FO-nummer],ostolaskut_2025[[#This Row],[Toimittajan Y-tunnus]])&gt;0, "JA", "NEJ")</f>
        <v>NEJ</v>
      </c>
    </row>
    <row r="7294" spans="1:8" x14ac:dyDescent="0.35">
      <c r="A7294" t="s">
        <v>365</v>
      </c>
      <c r="B7294" t="s">
        <v>366</v>
      </c>
      <c r="C7294" s="1">
        <v>40.6</v>
      </c>
      <c r="D7294">
        <v>28052025</v>
      </c>
      <c r="E7294">
        <v>4840</v>
      </c>
      <c r="F7294" t="s">
        <v>143</v>
      </c>
      <c r="G7294">
        <v>3021</v>
      </c>
      <c r="H7294" t="str">
        <f>IF(COUNTIF(Aktiva_företag[FO-nummer],ostolaskut_2025[[#This Row],[Toimittajan Y-tunnus]])&gt;0, "JA", "NEJ")</f>
        <v>NEJ</v>
      </c>
    </row>
    <row r="7295" spans="1:8" x14ac:dyDescent="0.35">
      <c r="A7295" t="s">
        <v>365</v>
      </c>
      <c r="B7295" t="s">
        <v>366</v>
      </c>
      <c r="C7295" s="1">
        <v>77.23</v>
      </c>
      <c r="D7295">
        <v>28052025</v>
      </c>
      <c r="E7295">
        <v>4840</v>
      </c>
      <c r="F7295" t="s">
        <v>143</v>
      </c>
      <c r="G7295">
        <v>1101</v>
      </c>
      <c r="H7295" t="str">
        <f>IF(COUNTIF(Aktiva_företag[FO-nummer],ostolaskut_2025[[#This Row],[Toimittajan Y-tunnus]])&gt;0, "JA", "NEJ")</f>
        <v>NEJ</v>
      </c>
    </row>
    <row r="7296" spans="1:8" x14ac:dyDescent="0.35">
      <c r="A7296" t="s">
        <v>365</v>
      </c>
      <c r="B7296" t="s">
        <v>366</v>
      </c>
      <c r="C7296" s="1">
        <v>105.25</v>
      </c>
      <c r="D7296">
        <v>28052025</v>
      </c>
      <c r="E7296">
        <v>4840</v>
      </c>
      <c r="F7296" t="s">
        <v>143</v>
      </c>
      <c r="G7296">
        <v>3021</v>
      </c>
      <c r="H7296" t="str">
        <f>IF(COUNTIF(Aktiva_företag[FO-nummer],ostolaskut_2025[[#This Row],[Toimittajan Y-tunnus]])&gt;0, "JA", "NEJ")</f>
        <v>NEJ</v>
      </c>
    </row>
    <row r="7297" spans="1:8" x14ac:dyDescent="0.35">
      <c r="A7297" t="s">
        <v>365</v>
      </c>
      <c r="B7297" t="s">
        <v>366</v>
      </c>
      <c r="C7297" s="1">
        <v>46.08</v>
      </c>
      <c r="D7297">
        <v>28052025</v>
      </c>
      <c r="E7297">
        <v>4341</v>
      </c>
      <c r="F7297" t="s">
        <v>57</v>
      </c>
      <c r="G7297">
        <v>3051</v>
      </c>
      <c r="H7297" t="str">
        <f>IF(COUNTIF(Aktiva_företag[FO-nummer],ostolaskut_2025[[#This Row],[Toimittajan Y-tunnus]])&gt;0, "JA", "NEJ")</f>
        <v>NEJ</v>
      </c>
    </row>
    <row r="7298" spans="1:8" x14ac:dyDescent="0.35">
      <c r="A7298" t="s">
        <v>365</v>
      </c>
      <c r="B7298" t="s">
        <v>366</v>
      </c>
      <c r="C7298" s="1">
        <v>90.56</v>
      </c>
      <c r="D7298">
        <v>28052025</v>
      </c>
      <c r="E7298">
        <v>4400</v>
      </c>
      <c r="F7298" t="s">
        <v>111</v>
      </c>
      <c r="G7298">
        <v>3051</v>
      </c>
      <c r="H7298" t="str">
        <f>IF(COUNTIF(Aktiva_företag[FO-nummer],ostolaskut_2025[[#This Row],[Toimittajan Y-tunnus]])&gt;0, "JA", "NEJ")</f>
        <v>NEJ</v>
      </c>
    </row>
    <row r="7299" spans="1:8" x14ac:dyDescent="0.35">
      <c r="A7299" t="s">
        <v>365</v>
      </c>
      <c r="B7299" t="s">
        <v>366</v>
      </c>
      <c r="C7299" s="1">
        <v>90.55</v>
      </c>
      <c r="D7299">
        <v>28052025</v>
      </c>
      <c r="E7299">
        <v>4400</v>
      </c>
      <c r="F7299" t="s">
        <v>111</v>
      </c>
      <c r="G7299">
        <v>3101</v>
      </c>
      <c r="H7299" t="str">
        <f>IF(COUNTIF(Aktiva_företag[FO-nummer],ostolaskut_2025[[#This Row],[Toimittajan Y-tunnus]])&gt;0, "JA", "NEJ")</f>
        <v>NEJ</v>
      </c>
    </row>
    <row r="7300" spans="1:8" x14ac:dyDescent="0.35">
      <c r="A7300" t="s">
        <v>365</v>
      </c>
      <c r="B7300" t="s">
        <v>366</v>
      </c>
      <c r="C7300" s="1">
        <v>10.17</v>
      </c>
      <c r="D7300">
        <v>28052025</v>
      </c>
      <c r="E7300">
        <v>4350</v>
      </c>
      <c r="F7300" t="s">
        <v>183</v>
      </c>
      <c r="G7300">
        <v>3501</v>
      </c>
      <c r="H7300" t="str">
        <f>IF(COUNTIF(Aktiva_företag[FO-nummer],ostolaskut_2025[[#This Row],[Toimittajan Y-tunnus]])&gt;0, "JA", "NEJ")</f>
        <v>NEJ</v>
      </c>
    </row>
    <row r="7301" spans="1:8" x14ac:dyDescent="0.35">
      <c r="A7301" t="s">
        <v>365</v>
      </c>
      <c r="B7301" t="s">
        <v>366</v>
      </c>
      <c r="C7301" s="1">
        <v>7.11</v>
      </c>
      <c r="D7301">
        <v>28052025</v>
      </c>
      <c r="E7301">
        <v>4350</v>
      </c>
      <c r="F7301" t="s">
        <v>183</v>
      </c>
      <c r="G7301">
        <v>3501</v>
      </c>
      <c r="H7301" t="str">
        <f>IF(COUNTIF(Aktiva_företag[FO-nummer],ostolaskut_2025[[#This Row],[Toimittajan Y-tunnus]])&gt;0, "JA", "NEJ")</f>
        <v>NEJ</v>
      </c>
    </row>
    <row r="7302" spans="1:8" x14ac:dyDescent="0.35">
      <c r="A7302" t="s">
        <v>365</v>
      </c>
      <c r="B7302" t="s">
        <v>366</v>
      </c>
      <c r="C7302" s="1">
        <v>123.58</v>
      </c>
      <c r="D7302">
        <v>28052025</v>
      </c>
      <c r="E7302">
        <v>4500</v>
      </c>
      <c r="F7302" t="s">
        <v>281</v>
      </c>
      <c r="G7302">
        <v>3051</v>
      </c>
      <c r="H7302" t="str">
        <f>IF(COUNTIF(Aktiva_företag[FO-nummer],ostolaskut_2025[[#This Row],[Toimittajan Y-tunnus]])&gt;0, "JA", "NEJ")</f>
        <v>NEJ</v>
      </c>
    </row>
    <row r="7303" spans="1:8" x14ac:dyDescent="0.35">
      <c r="A7303" t="s">
        <v>365</v>
      </c>
      <c r="B7303" t="s">
        <v>366</v>
      </c>
      <c r="C7303" s="1">
        <v>154.52000000000001</v>
      </c>
      <c r="D7303">
        <v>28052025</v>
      </c>
      <c r="E7303">
        <v>4400</v>
      </c>
      <c r="F7303" t="s">
        <v>111</v>
      </c>
      <c r="G7303">
        <v>3051</v>
      </c>
      <c r="H7303" t="str">
        <f>IF(COUNTIF(Aktiva_företag[FO-nummer],ostolaskut_2025[[#This Row],[Toimittajan Y-tunnus]])&gt;0, "JA", "NEJ")</f>
        <v>NEJ</v>
      </c>
    </row>
    <row r="7304" spans="1:8" x14ac:dyDescent="0.35">
      <c r="A7304" t="s">
        <v>365</v>
      </c>
      <c r="B7304" t="s">
        <v>366</v>
      </c>
      <c r="C7304" s="1">
        <v>16.18</v>
      </c>
      <c r="D7304">
        <v>28052025</v>
      </c>
      <c r="E7304">
        <v>4840</v>
      </c>
      <c r="F7304" t="s">
        <v>143</v>
      </c>
      <c r="G7304">
        <v>3051</v>
      </c>
      <c r="H7304" t="str">
        <f>IF(COUNTIF(Aktiva_företag[FO-nummer],ostolaskut_2025[[#This Row],[Toimittajan Y-tunnus]])&gt;0, "JA", "NEJ")</f>
        <v>NEJ</v>
      </c>
    </row>
    <row r="7305" spans="1:8" x14ac:dyDescent="0.35">
      <c r="A7305" t="s">
        <v>365</v>
      </c>
      <c r="B7305" t="s">
        <v>366</v>
      </c>
      <c r="C7305" s="1">
        <v>94.44</v>
      </c>
      <c r="D7305">
        <v>28052025</v>
      </c>
      <c r="E7305">
        <v>4500</v>
      </c>
      <c r="F7305" t="s">
        <v>281</v>
      </c>
      <c r="G7305">
        <v>3051</v>
      </c>
      <c r="H7305" t="str">
        <f>IF(COUNTIF(Aktiva_företag[FO-nummer],ostolaskut_2025[[#This Row],[Toimittajan Y-tunnus]])&gt;0, "JA", "NEJ")</f>
        <v>NEJ</v>
      </c>
    </row>
    <row r="7306" spans="1:8" x14ac:dyDescent="0.35">
      <c r="A7306" t="s">
        <v>365</v>
      </c>
      <c r="B7306" t="s">
        <v>366</v>
      </c>
      <c r="C7306" s="1">
        <v>28.9</v>
      </c>
      <c r="D7306">
        <v>28052025</v>
      </c>
      <c r="E7306">
        <v>4840</v>
      </c>
      <c r="F7306" t="s">
        <v>143</v>
      </c>
      <c r="G7306">
        <v>1101</v>
      </c>
      <c r="H7306" t="str">
        <f>IF(COUNTIF(Aktiva_företag[FO-nummer],ostolaskut_2025[[#This Row],[Toimittajan Y-tunnus]])&gt;0, "JA", "NEJ")</f>
        <v>NEJ</v>
      </c>
    </row>
    <row r="7307" spans="1:8" x14ac:dyDescent="0.35">
      <c r="A7307" t="s">
        <v>365</v>
      </c>
      <c r="B7307" t="s">
        <v>366</v>
      </c>
      <c r="C7307" s="1">
        <v>66.23</v>
      </c>
      <c r="D7307">
        <v>28052025</v>
      </c>
      <c r="E7307">
        <v>4840</v>
      </c>
      <c r="F7307" t="s">
        <v>143</v>
      </c>
      <c r="G7307">
        <v>5551</v>
      </c>
      <c r="H7307" t="str">
        <f>IF(COUNTIF(Aktiva_företag[FO-nummer],ostolaskut_2025[[#This Row],[Toimittajan Y-tunnus]])&gt;0, "JA", "NEJ")</f>
        <v>NEJ</v>
      </c>
    </row>
    <row r="7308" spans="1:8" x14ac:dyDescent="0.35">
      <c r="A7308" t="s">
        <v>365</v>
      </c>
      <c r="B7308" t="s">
        <v>366</v>
      </c>
      <c r="C7308" s="1">
        <v>71.959999999999994</v>
      </c>
      <c r="D7308">
        <v>30062025</v>
      </c>
      <c r="E7308">
        <v>4840</v>
      </c>
      <c r="F7308" t="s">
        <v>143</v>
      </c>
      <c r="G7308">
        <v>1101</v>
      </c>
      <c r="H7308" t="str">
        <f>IF(COUNTIF(Aktiva_företag[FO-nummer],ostolaskut_2025[[#This Row],[Toimittajan Y-tunnus]])&gt;0, "JA", "NEJ")</f>
        <v>NEJ</v>
      </c>
    </row>
    <row r="7309" spans="1:8" x14ac:dyDescent="0.35">
      <c r="A7309" t="s">
        <v>365</v>
      </c>
      <c r="B7309" t="s">
        <v>366</v>
      </c>
      <c r="C7309" s="1">
        <v>47.51</v>
      </c>
      <c r="D7309">
        <v>29072025</v>
      </c>
      <c r="E7309">
        <v>4840</v>
      </c>
      <c r="F7309" t="s">
        <v>143</v>
      </c>
      <c r="G7309">
        <v>3051</v>
      </c>
      <c r="H7309" t="str">
        <f>IF(COUNTIF(Aktiva_företag[FO-nummer],ostolaskut_2025[[#This Row],[Toimittajan Y-tunnus]])&gt;0, "JA", "NEJ")</f>
        <v>NEJ</v>
      </c>
    </row>
    <row r="7310" spans="1:8" x14ac:dyDescent="0.35">
      <c r="A7310" t="s">
        <v>365</v>
      </c>
      <c r="B7310" t="s">
        <v>366</v>
      </c>
      <c r="C7310" s="1">
        <v>42.74</v>
      </c>
      <c r="D7310">
        <v>29072025</v>
      </c>
      <c r="E7310">
        <v>4840</v>
      </c>
      <c r="F7310" t="s">
        <v>143</v>
      </c>
      <c r="G7310">
        <v>1101</v>
      </c>
      <c r="H7310" t="str">
        <f>IF(COUNTIF(Aktiva_företag[FO-nummer],ostolaskut_2025[[#This Row],[Toimittajan Y-tunnus]])&gt;0, "JA", "NEJ")</f>
        <v>NEJ</v>
      </c>
    </row>
    <row r="7311" spans="1:8" x14ac:dyDescent="0.35">
      <c r="A7311" t="s">
        <v>365</v>
      </c>
      <c r="B7311" t="s">
        <v>366</v>
      </c>
      <c r="C7311" s="1">
        <v>27.43</v>
      </c>
      <c r="D7311">
        <v>27082025</v>
      </c>
      <c r="E7311">
        <v>4350</v>
      </c>
      <c r="F7311" t="s">
        <v>183</v>
      </c>
      <c r="G7311">
        <v>3501</v>
      </c>
      <c r="H7311" t="str">
        <f>IF(COUNTIF(Aktiva_företag[FO-nummer],ostolaskut_2025[[#This Row],[Toimittajan Y-tunnus]])&gt;0, "JA", "NEJ")</f>
        <v>NEJ</v>
      </c>
    </row>
    <row r="7312" spans="1:8" x14ac:dyDescent="0.35">
      <c r="A7312" t="s">
        <v>365</v>
      </c>
      <c r="B7312" t="s">
        <v>366</v>
      </c>
      <c r="C7312" s="1">
        <v>29.92</v>
      </c>
      <c r="D7312">
        <v>27082025</v>
      </c>
      <c r="E7312">
        <v>4840</v>
      </c>
      <c r="F7312" t="s">
        <v>143</v>
      </c>
      <c r="G7312">
        <v>3051</v>
      </c>
      <c r="H7312" t="str">
        <f>IF(COUNTIF(Aktiva_företag[FO-nummer],ostolaskut_2025[[#This Row],[Toimittajan Y-tunnus]])&gt;0, "JA", "NEJ")</f>
        <v>NEJ</v>
      </c>
    </row>
    <row r="7313" spans="1:8" x14ac:dyDescent="0.35">
      <c r="A7313" t="s">
        <v>365</v>
      </c>
      <c r="B7313" t="s">
        <v>366</v>
      </c>
      <c r="C7313" s="1">
        <v>54.85</v>
      </c>
      <c r="D7313">
        <v>27082025</v>
      </c>
      <c r="E7313">
        <v>4840</v>
      </c>
      <c r="F7313" t="s">
        <v>143</v>
      </c>
      <c r="G7313">
        <v>1101</v>
      </c>
      <c r="H7313" t="str">
        <f>IF(COUNTIF(Aktiva_företag[FO-nummer],ostolaskut_2025[[#This Row],[Toimittajan Y-tunnus]])&gt;0, "JA", "NEJ")</f>
        <v>NEJ</v>
      </c>
    </row>
    <row r="7314" spans="1:8" x14ac:dyDescent="0.35">
      <c r="A7314" t="s">
        <v>365</v>
      </c>
      <c r="B7314" t="s">
        <v>366</v>
      </c>
      <c r="C7314" s="1">
        <v>13.59</v>
      </c>
      <c r="D7314">
        <v>27082025</v>
      </c>
      <c r="E7314">
        <v>4840</v>
      </c>
      <c r="F7314" t="s">
        <v>143</v>
      </c>
      <c r="G7314">
        <v>1101</v>
      </c>
      <c r="H7314" t="str">
        <f>IF(COUNTIF(Aktiva_företag[FO-nummer],ostolaskut_2025[[#This Row],[Toimittajan Y-tunnus]])&gt;0, "JA", "NEJ")</f>
        <v>NEJ</v>
      </c>
    </row>
    <row r="7315" spans="1:8" x14ac:dyDescent="0.35">
      <c r="A7315" t="s">
        <v>365</v>
      </c>
      <c r="B7315" t="s">
        <v>366</v>
      </c>
      <c r="C7315" s="1">
        <v>9.07</v>
      </c>
      <c r="D7315">
        <v>27082025</v>
      </c>
      <c r="E7315">
        <v>4840</v>
      </c>
      <c r="F7315" t="s">
        <v>143</v>
      </c>
      <c r="G7315">
        <v>1101</v>
      </c>
      <c r="H7315" t="str">
        <f>IF(COUNTIF(Aktiva_företag[FO-nummer],ostolaskut_2025[[#This Row],[Toimittajan Y-tunnus]])&gt;0, "JA", "NEJ")</f>
        <v>NEJ</v>
      </c>
    </row>
    <row r="7316" spans="1:8" x14ac:dyDescent="0.35">
      <c r="A7316" t="s">
        <v>365</v>
      </c>
      <c r="B7316" t="s">
        <v>366</v>
      </c>
      <c r="C7316" s="1">
        <v>50.17</v>
      </c>
      <c r="D7316">
        <v>27082025</v>
      </c>
      <c r="E7316">
        <v>4500</v>
      </c>
      <c r="F7316" t="s">
        <v>281</v>
      </c>
      <c r="G7316">
        <v>3021</v>
      </c>
      <c r="H7316" t="str">
        <f>IF(COUNTIF(Aktiva_företag[FO-nummer],ostolaskut_2025[[#This Row],[Toimittajan Y-tunnus]])&gt;0, "JA", "NEJ")</f>
        <v>NEJ</v>
      </c>
    </row>
    <row r="7317" spans="1:8" x14ac:dyDescent="0.35">
      <c r="A7317" t="s">
        <v>365</v>
      </c>
      <c r="B7317" t="s">
        <v>366</v>
      </c>
      <c r="C7317" s="1">
        <v>41.61</v>
      </c>
      <c r="D7317">
        <v>27082025</v>
      </c>
      <c r="E7317">
        <v>4400</v>
      </c>
      <c r="F7317" t="s">
        <v>111</v>
      </c>
      <c r="G7317">
        <v>3051</v>
      </c>
      <c r="H7317" t="str">
        <f>IF(COUNTIF(Aktiva_företag[FO-nummer],ostolaskut_2025[[#This Row],[Toimittajan Y-tunnus]])&gt;0, "JA", "NEJ")</f>
        <v>NEJ</v>
      </c>
    </row>
    <row r="7318" spans="1:8" x14ac:dyDescent="0.35">
      <c r="A7318" t="s">
        <v>365</v>
      </c>
      <c r="B7318" t="s">
        <v>366</v>
      </c>
      <c r="C7318" s="1">
        <v>14.34</v>
      </c>
      <c r="D7318">
        <v>27082025</v>
      </c>
      <c r="E7318">
        <v>4341</v>
      </c>
      <c r="F7318" t="s">
        <v>57</v>
      </c>
      <c r="G7318">
        <v>3051</v>
      </c>
      <c r="H7318" t="str">
        <f>IF(COUNTIF(Aktiva_företag[FO-nummer],ostolaskut_2025[[#This Row],[Toimittajan Y-tunnus]])&gt;0, "JA", "NEJ")</f>
        <v>NEJ</v>
      </c>
    </row>
    <row r="7319" spans="1:8" x14ac:dyDescent="0.35">
      <c r="A7319" t="s">
        <v>365</v>
      </c>
      <c r="B7319" t="s">
        <v>366</v>
      </c>
      <c r="C7319" s="1">
        <v>27.43</v>
      </c>
      <c r="D7319">
        <v>27082025</v>
      </c>
      <c r="E7319">
        <v>4600</v>
      </c>
      <c r="F7319" t="s">
        <v>120</v>
      </c>
      <c r="G7319">
        <v>3051</v>
      </c>
      <c r="H7319" t="str">
        <f>IF(COUNTIF(Aktiva_företag[FO-nummer],ostolaskut_2025[[#This Row],[Toimittajan Y-tunnus]])&gt;0, "JA", "NEJ")</f>
        <v>NEJ</v>
      </c>
    </row>
    <row r="7320" spans="1:8" x14ac:dyDescent="0.35">
      <c r="A7320" t="s">
        <v>365</v>
      </c>
      <c r="B7320" t="s">
        <v>366</v>
      </c>
      <c r="C7320" s="1">
        <v>37.51</v>
      </c>
      <c r="D7320">
        <v>27082025</v>
      </c>
      <c r="E7320">
        <v>4840</v>
      </c>
      <c r="F7320" t="s">
        <v>143</v>
      </c>
      <c r="G7320">
        <v>5501</v>
      </c>
      <c r="H7320" t="str">
        <f>IF(COUNTIF(Aktiva_företag[FO-nummer],ostolaskut_2025[[#This Row],[Toimittajan Y-tunnus]])&gt;0, "JA", "NEJ")</f>
        <v>NEJ</v>
      </c>
    </row>
    <row r="7321" spans="1:8" x14ac:dyDescent="0.35">
      <c r="A7321" t="s">
        <v>365</v>
      </c>
      <c r="B7321" t="s">
        <v>366</v>
      </c>
      <c r="C7321" s="1">
        <v>53.11</v>
      </c>
      <c r="D7321">
        <v>27082025</v>
      </c>
      <c r="E7321">
        <v>4600</v>
      </c>
      <c r="F7321" t="s">
        <v>120</v>
      </c>
      <c r="G7321">
        <v>3051</v>
      </c>
      <c r="H7321" t="str">
        <f>IF(COUNTIF(Aktiva_företag[FO-nummer],ostolaskut_2025[[#This Row],[Toimittajan Y-tunnus]])&gt;0, "JA", "NEJ")</f>
        <v>NEJ</v>
      </c>
    </row>
    <row r="7322" spans="1:8" x14ac:dyDescent="0.35">
      <c r="A7322" t="s">
        <v>365</v>
      </c>
      <c r="B7322" t="s">
        <v>366</v>
      </c>
      <c r="C7322" s="1">
        <v>8.77</v>
      </c>
      <c r="D7322">
        <v>27082025</v>
      </c>
      <c r="E7322">
        <v>4840</v>
      </c>
      <c r="F7322" t="s">
        <v>143</v>
      </c>
      <c r="G7322">
        <v>3021</v>
      </c>
      <c r="H7322" t="str">
        <f>IF(COUNTIF(Aktiva_företag[FO-nummer],ostolaskut_2025[[#This Row],[Toimittajan Y-tunnus]])&gt;0, "JA", "NEJ")</f>
        <v>NEJ</v>
      </c>
    </row>
    <row r="7323" spans="1:8" x14ac:dyDescent="0.35">
      <c r="A7323" t="s">
        <v>365</v>
      </c>
      <c r="B7323" t="s">
        <v>366</v>
      </c>
      <c r="C7323" s="1">
        <v>13.43</v>
      </c>
      <c r="D7323">
        <v>27082025</v>
      </c>
      <c r="E7323">
        <v>4400</v>
      </c>
      <c r="F7323" t="s">
        <v>111</v>
      </c>
      <c r="G7323">
        <v>3051</v>
      </c>
      <c r="H7323" t="str">
        <f>IF(COUNTIF(Aktiva_företag[FO-nummer],ostolaskut_2025[[#This Row],[Toimittajan Y-tunnus]])&gt;0, "JA", "NEJ")</f>
        <v>NEJ</v>
      </c>
    </row>
    <row r="7324" spans="1:8" x14ac:dyDescent="0.35">
      <c r="A7324" t="s">
        <v>365</v>
      </c>
      <c r="B7324" t="s">
        <v>366</v>
      </c>
      <c r="C7324" s="1">
        <v>13.41</v>
      </c>
      <c r="D7324">
        <v>27082025</v>
      </c>
      <c r="E7324">
        <v>4400</v>
      </c>
      <c r="F7324" t="s">
        <v>111</v>
      </c>
      <c r="G7324">
        <v>3101</v>
      </c>
      <c r="H7324" t="str">
        <f>IF(COUNTIF(Aktiva_företag[FO-nummer],ostolaskut_2025[[#This Row],[Toimittajan Y-tunnus]])&gt;0, "JA", "NEJ")</f>
        <v>NEJ</v>
      </c>
    </row>
    <row r="7325" spans="1:8" x14ac:dyDescent="0.35">
      <c r="A7325" t="s">
        <v>365</v>
      </c>
      <c r="B7325" t="s">
        <v>366</v>
      </c>
      <c r="C7325" s="1">
        <v>29.95</v>
      </c>
      <c r="D7325">
        <v>27082025</v>
      </c>
      <c r="E7325">
        <v>4840</v>
      </c>
      <c r="F7325" t="s">
        <v>143</v>
      </c>
      <c r="G7325">
        <v>3021</v>
      </c>
      <c r="H7325" t="str">
        <f>IF(COUNTIF(Aktiva_företag[FO-nummer],ostolaskut_2025[[#This Row],[Toimittajan Y-tunnus]])&gt;0, "JA", "NEJ")</f>
        <v>NEJ</v>
      </c>
    </row>
    <row r="7326" spans="1:8" x14ac:dyDescent="0.35">
      <c r="A7326" t="s">
        <v>365</v>
      </c>
      <c r="B7326" t="s">
        <v>366</v>
      </c>
      <c r="C7326" s="1">
        <v>43.5</v>
      </c>
      <c r="D7326">
        <v>27092025</v>
      </c>
      <c r="E7326">
        <v>4840</v>
      </c>
      <c r="F7326" t="s">
        <v>143</v>
      </c>
      <c r="G7326">
        <v>1101</v>
      </c>
      <c r="H7326" t="str">
        <f>IF(COUNTIF(Aktiva_företag[FO-nummer],ostolaskut_2025[[#This Row],[Toimittajan Y-tunnus]])&gt;0, "JA", "NEJ")</f>
        <v>NEJ</v>
      </c>
    </row>
    <row r="7327" spans="1:8" x14ac:dyDescent="0.35">
      <c r="A7327" t="s">
        <v>365</v>
      </c>
      <c r="B7327" t="s">
        <v>366</v>
      </c>
      <c r="C7327" s="1">
        <v>56.35</v>
      </c>
      <c r="D7327">
        <v>29102025</v>
      </c>
      <c r="E7327">
        <v>4840</v>
      </c>
      <c r="F7327" t="s">
        <v>143</v>
      </c>
      <c r="G7327">
        <v>1101</v>
      </c>
      <c r="H7327" t="str">
        <f>IF(COUNTIF(Aktiva_företag[FO-nummer],ostolaskut_2025[[#This Row],[Toimittajan Y-tunnus]])&gt;0, "JA", "NEJ")</f>
        <v>NEJ</v>
      </c>
    </row>
    <row r="7328" spans="1:8" x14ac:dyDescent="0.35">
      <c r="A7328" t="s">
        <v>365</v>
      </c>
      <c r="B7328" t="s">
        <v>366</v>
      </c>
      <c r="C7328" s="1">
        <v>108.64</v>
      </c>
      <c r="D7328">
        <v>29102025</v>
      </c>
      <c r="E7328">
        <v>4840</v>
      </c>
      <c r="F7328" t="s">
        <v>143</v>
      </c>
      <c r="G7328">
        <v>3051</v>
      </c>
      <c r="H7328" t="str">
        <f>IF(COUNTIF(Aktiva_företag[FO-nummer],ostolaskut_2025[[#This Row],[Toimittajan Y-tunnus]])&gt;0, "JA", "NEJ")</f>
        <v>NEJ</v>
      </c>
    </row>
    <row r="7329" spans="1:8" x14ac:dyDescent="0.35">
      <c r="A7329" t="s">
        <v>365</v>
      </c>
      <c r="B7329" t="s">
        <v>366</v>
      </c>
      <c r="C7329" s="1">
        <v>94.29</v>
      </c>
      <c r="D7329">
        <v>26112025</v>
      </c>
      <c r="E7329">
        <v>4840</v>
      </c>
      <c r="F7329" t="s">
        <v>143</v>
      </c>
      <c r="G7329">
        <v>1101</v>
      </c>
      <c r="H7329" t="str">
        <f>IF(COUNTIF(Aktiva_företag[FO-nummer],ostolaskut_2025[[#This Row],[Toimittajan Y-tunnus]])&gt;0, "JA", "NEJ")</f>
        <v>NEJ</v>
      </c>
    </row>
    <row r="7330" spans="1:8" x14ac:dyDescent="0.35">
      <c r="A7330" t="s">
        <v>365</v>
      </c>
      <c r="B7330" t="s">
        <v>366</v>
      </c>
      <c r="C7330" s="1">
        <v>36.46</v>
      </c>
      <c r="D7330">
        <v>26112025</v>
      </c>
      <c r="E7330">
        <v>4350</v>
      </c>
      <c r="F7330" t="s">
        <v>183</v>
      </c>
      <c r="G7330">
        <v>3501</v>
      </c>
      <c r="H7330" t="str">
        <f>IF(COUNTIF(Aktiva_företag[FO-nummer],ostolaskut_2025[[#This Row],[Toimittajan Y-tunnus]])&gt;0, "JA", "NEJ")</f>
        <v>NEJ</v>
      </c>
    </row>
    <row r="7331" spans="1:8" x14ac:dyDescent="0.35">
      <c r="A7331" t="s">
        <v>365</v>
      </c>
      <c r="B7331" t="s">
        <v>366</v>
      </c>
      <c r="C7331" s="1">
        <v>20.440000000000001</v>
      </c>
      <c r="D7331">
        <v>26112025</v>
      </c>
      <c r="E7331">
        <v>4360</v>
      </c>
      <c r="F7331" t="s">
        <v>76</v>
      </c>
      <c r="G7331">
        <v>3021</v>
      </c>
      <c r="H7331" t="str">
        <f>IF(COUNTIF(Aktiva_företag[FO-nummer],ostolaskut_2025[[#This Row],[Toimittajan Y-tunnus]])&gt;0, "JA", "NEJ")</f>
        <v>NEJ</v>
      </c>
    </row>
    <row r="7332" spans="1:8" x14ac:dyDescent="0.35">
      <c r="A7332" t="s">
        <v>365</v>
      </c>
      <c r="B7332" t="s">
        <v>366</v>
      </c>
      <c r="C7332" s="1">
        <v>77.349999999999994</v>
      </c>
      <c r="D7332">
        <v>26112025</v>
      </c>
      <c r="E7332">
        <v>4400</v>
      </c>
      <c r="F7332" t="s">
        <v>111</v>
      </c>
      <c r="G7332">
        <v>3051</v>
      </c>
      <c r="H7332" t="str">
        <f>IF(COUNTIF(Aktiva_företag[FO-nummer],ostolaskut_2025[[#This Row],[Toimittajan Y-tunnus]])&gt;0, "JA", "NEJ")</f>
        <v>NEJ</v>
      </c>
    </row>
    <row r="7333" spans="1:8" x14ac:dyDescent="0.35">
      <c r="A7333" t="s">
        <v>365</v>
      </c>
      <c r="B7333" t="s">
        <v>366</v>
      </c>
      <c r="C7333" s="1">
        <v>77.349999999999994</v>
      </c>
      <c r="D7333">
        <v>26112025</v>
      </c>
      <c r="E7333">
        <v>4400</v>
      </c>
      <c r="F7333" t="s">
        <v>111</v>
      </c>
      <c r="G7333">
        <v>3101</v>
      </c>
      <c r="H7333" t="str">
        <f>IF(COUNTIF(Aktiva_företag[FO-nummer],ostolaskut_2025[[#This Row],[Toimittajan Y-tunnus]])&gt;0, "JA", "NEJ")</f>
        <v>NEJ</v>
      </c>
    </row>
    <row r="7334" spans="1:8" x14ac:dyDescent="0.35">
      <c r="A7334" t="s">
        <v>365</v>
      </c>
      <c r="B7334" t="s">
        <v>366</v>
      </c>
      <c r="C7334" s="1">
        <v>89.8</v>
      </c>
      <c r="D7334">
        <v>26112025</v>
      </c>
      <c r="E7334">
        <v>4350</v>
      </c>
      <c r="F7334" t="s">
        <v>183</v>
      </c>
      <c r="G7334">
        <v>3021</v>
      </c>
      <c r="H7334" t="str">
        <f>IF(COUNTIF(Aktiva_företag[FO-nummer],ostolaskut_2025[[#This Row],[Toimittajan Y-tunnus]])&gt;0, "JA", "NEJ")</f>
        <v>NEJ</v>
      </c>
    </row>
    <row r="7335" spans="1:8" x14ac:dyDescent="0.35">
      <c r="A7335" t="s">
        <v>365</v>
      </c>
      <c r="B7335" t="s">
        <v>366</v>
      </c>
      <c r="C7335" s="1">
        <v>82.19</v>
      </c>
      <c r="D7335">
        <v>26112025</v>
      </c>
      <c r="E7335">
        <v>4600</v>
      </c>
      <c r="F7335" t="s">
        <v>120</v>
      </c>
      <c r="G7335">
        <v>3051</v>
      </c>
      <c r="H7335" t="str">
        <f>IF(COUNTIF(Aktiva_företag[FO-nummer],ostolaskut_2025[[#This Row],[Toimittajan Y-tunnus]])&gt;0, "JA", "NEJ")</f>
        <v>NEJ</v>
      </c>
    </row>
    <row r="7336" spans="1:8" x14ac:dyDescent="0.35">
      <c r="A7336" t="s">
        <v>365</v>
      </c>
      <c r="B7336" t="s">
        <v>366</v>
      </c>
      <c r="C7336" s="1">
        <v>13.98</v>
      </c>
      <c r="D7336">
        <v>26112025</v>
      </c>
      <c r="E7336">
        <v>4840</v>
      </c>
      <c r="F7336" t="s">
        <v>143</v>
      </c>
      <c r="G7336">
        <v>1101</v>
      </c>
      <c r="H7336" t="str">
        <f>IF(COUNTIF(Aktiva_företag[FO-nummer],ostolaskut_2025[[#This Row],[Toimittajan Y-tunnus]])&gt;0, "JA", "NEJ")</f>
        <v>NEJ</v>
      </c>
    </row>
    <row r="7337" spans="1:8" x14ac:dyDescent="0.35">
      <c r="A7337" t="s">
        <v>365</v>
      </c>
      <c r="B7337" t="s">
        <v>366</v>
      </c>
      <c r="C7337" s="1">
        <v>8.4</v>
      </c>
      <c r="D7337">
        <v>26112025</v>
      </c>
      <c r="E7337">
        <v>4350</v>
      </c>
      <c r="F7337" t="s">
        <v>183</v>
      </c>
      <c r="G7337">
        <v>3501</v>
      </c>
      <c r="H7337" t="str">
        <f>IF(COUNTIF(Aktiva_företag[FO-nummer],ostolaskut_2025[[#This Row],[Toimittajan Y-tunnus]])&gt;0, "JA", "NEJ")</f>
        <v>NEJ</v>
      </c>
    </row>
    <row r="7338" spans="1:8" x14ac:dyDescent="0.35">
      <c r="A7338" t="s">
        <v>365</v>
      </c>
      <c r="B7338" t="s">
        <v>366</v>
      </c>
      <c r="C7338" s="1">
        <v>100.29</v>
      </c>
      <c r="D7338">
        <v>26112025</v>
      </c>
      <c r="E7338">
        <v>4600</v>
      </c>
      <c r="F7338" t="s">
        <v>120</v>
      </c>
      <c r="G7338">
        <v>3051</v>
      </c>
      <c r="H7338" t="str">
        <f>IF(COUNTIF(Aktiva_företag[FO-nummer],ostolaskut_2025[[#This Row],[Toimittajan Y-tunnus]])&gt;0, "JA", "NEJ")</f>
        <v>NEJ</v>
      </c>
    </row>
    <row r="7339" spans="1:8" x14ac:dyDescent="0.35">
      <c r="A7339" t="s">
        <v>365</v>
      </c>
      <c r="B7339" t="s">
        <v>366</v>
      </c>
      <c r="C7339" s="1">
        <v>53.56</v>
      </c>
      <c r="D7339">
        <v>26112025</v>
      </c>
      <c r="E7339">
        <v>4360</v>
      </c>
      <c r="F7339" t="s">
        <v>76</v>
      </c>
      <c r="G7339">
        <v>3021</v>
      </c>
      <c r="H7339" t="str">
        <f>IF(COUNTIF(Aktiva_företag[FO-nummer],ostolaskut_2025[[#This Row],[Toimittajan Y-tunnus]])&gt;0, "JA", "NEJ")</f>
        <v>NEJ</v>
      </c>
    </row>
    <row r="7340" spans="1:8" x14ac:dyDescent="0.35">
      <c r="A7340" t="s">
        <v>365</v>
      </c>
      <c r="B7340" t="s">
        <v>366</v>
      </c>
      <c r="C7340" s="1">
        <v>7.04</v>
      </c>
      <c r="D7340">
        <v>26112025</v>
      </c>
      <c r="E7340">
        <v>4840</v>
      </c>
      <c r="F7340" t="s">
        <v>143</v>
      </c>
      <c r="G7340">
        <v>1101</v>
      </c>
      <c r="H7340" t="str">
        <f>IF(COUNTIF(Aktiva_företag[FO-nummer],ostolaskut_2025[[#This Row],[Toimittajan Y-tunnus]])&gt;0, "JA", "NEJ")</f>
        <v>NEJ</v>
      </c>
    </row>
    <row r="7341" spans="1:8" x14ac:dyDescent="0.35">
      <c r="A7341" t="s">
        <v>365</v>
      </c>
      <c r="B7341" t="s">
        <v>366</v>
      </c>
      <c r="C7341" s="1">
        <v>72.14</v>
      </c>
      <c r="D7341">
        <v>26112025</v>
      </c>
      <c r="E7341">
        <v>4840</v>
      </c>
      <c r="F7341" t="s">
        <v>143</v>
      </c>
      <c r="G7341">
        <v>3051</v>
      </c>
      <c r="H7341" t="str">
        <f>IF(COUNTIF(Aktiva_företag[FO-nummer],ostolaskut_2025[[#This Row],[Toimittajan Y-tunnus]])&gt;0, "JA", "NEJ")</f>
        <v>NEJ</v>
      </c>
    </row>
    <row r="7342" spans="1:8" x14ac:dyDescent="0.35">
      <c r="A7342" t="s">
        <v>365</v>
      </c>
      <c r="B7342" t="s">
        <v>366</v>
      </c>
      <c r="C7342" s="1">
        <v>5.97</v>
      </c>
      <c r="D7342">
        <v>26112025</v>
      </c>
      <c r="E7342">
        <v>4350</v>
      </c>
      <c r="F7342" t="s">
        <v>183</v>
      </c>
      <c r="G7342">
        <v>3501</v>
      </c>
      <c r="H7342" t="str">
        <f>IF(COUNTIF(Aktiva_företag[FO-nummer],ostolaskut_2025[[#This Row],[Toimittajan Y-tunnus]])&gt;0, "JA", "NEJ")</f>
        <v>NEJ</v>
      </c>
    </row>
    <row r="7343" spans="1:8" x14ac:dyDescent="0.35">
      <c r="A7343" t="s">
        <v>365</v>
      </c>
      <c r="B7343" t="s">
        <v>366</v>
      </c>
      <c r="C7343" s="1">
        <v>155.02000000000001</v>
      </c>
      <c r="D7343">
        <v>26112025</v>
      </c>
      <c r="E7343">
        <v>4400</v>
      </c>
      <c r="F7343" t="s">
        <v>111</v>
      </c>
      <c r="G7343">
        <v>3051</v>
      </c>
      <c r="H7343" t="str">
        <f>IF(COUNTIF(Aktiva_företag[FO-nummer],ostolaskut_2025[[#This Row],[Toimittajan Y-tunnus]])&gt;0, "JA", "NEJ")</f>
        <v>NEJ</v>
      </c>
    </row>
    <row r="7344" spans="1:8" x14ac:dyDescent="0.35">
      <c r="A7344" t="s">
        <v>365</v>
      </c>
      <c r="B7344" t="s">
        <v>366</v>
      </c>
      <c r="C7344" s="1">
        <v>50.66</v>
      </c>
      <c r="D7344">
        <v>26112025</v>
      </c>
      <c r="E7344">
        <v>4513</v>
      </c>
      <c r="F7344" t="s">
        <v>599</v>
      </c>
      <c r="G7344">
        <v>3041</v>
      </c>
      <c r="H7344" t="str">
        <f>IF(COUNTIF(Aktiva_företag[FO-nummer],ostolaskut_2025[[#This Row],[Toimittajan Y-tunnus]])&gt;0, "JA", "NEJ")</f>
        <v>NEJ</v>
      </c>
    </row>
    <row r="7345" spans="1:8" x14ac:dyDescent="0.35">
      <c r="A7345" t="s">
        <v>365</v>
      </c>
      <c r="B7345" t="s">
        <v>366</v>
      </c>
      <c r="C7345" s="1">
        <v>90.24</v>
      </c>
      <c r="D7345">
        <v>26112025</v>
      </c>
      <c r="E7345">
        <v>4840</v>
      </c>
      <c r="F7345" t="s">
        <v>143</v>
      </c>
      <c r="G7345">
        <v>5501</v>
      </c>
      <c r="H7345" t="str">
        <f>IF(COUNTIF(Aktiva_företag[FO-nummer],ostolaskut_2025[[#This Row],[Toimittajan Y-tunnus]])&gt;0, "JA", "NEJ")</f>
        <v>NEJ</v>
      </c>
    </row>
    <row r="7346" spans="1:8" x14ac:dyDescent="0.35">
      <c r="A7346" t="s">
        <v>365</v>
      </c>
      <c r="B7346" t="s">
        <v>366</v>
      </c>
      <c r="C7346" s="1">
        <v>61.25</v>
      </c>
      <c r="D7346">
        <v>29122025</v>
      </c>
      <c r="E7346">
        <v>4840</v>
      </c>
      <c r="F7346" t="s">
        <v>143</v>
      </c>
      <c r="G7346">
        <v>1101</v>
      </c>
      <c r="H7346" t="str">
        <f>IF(COUNTIF(Aktiva_företag[FO-nummer],ostolaskut_2025[[#This Row],[Toimittajan Y-tunnus]])&gt;0, "JA", "NEJ")</f>
        <v>NEJ</v>
      </c>
    </row>
    <row r="7347" spans="1:8" x14ac:dyDescent="0.35">
      <c r="A7347" t="s">
        <v>365</v>
      </c>
      <c r="B7347" t="s">
        <v>366</v>
      </c>
      <c r="C7347" s="1">
        <v>105.37</v>
      </c>
      <c r="D7347">
        <v>31122025</v>
      </c>
      <c r="E7347">
        <v>4840</v>
      </c>
      <c r="F7347" t="s">
        <v>143</v>
      </c>
      <c r="G7347">
        <v>3051</v>
      </c>
      <c r="H7347" t="str">
        <f>IF(COUNTIF(Aktiva_företag[FO-nummer],ostolaskut_2025[[#This Row],[Toimittajan Y-tunnus]])&gt;0, "JA", "NEJ")</f>
        <v>NEJ</v>
      </c>
    </row>
    <row r="7348" spans="1:8" x14ac:dyDescent="0.35">
      <c r="A7348" t="s">
        <v>763</v>
      </c>
      <c r="B7348" t="s">
        <v>764</v>
      </c>
      <c r="C7348" s="1">
        <v>280.8</v>
      </c>
      <c r="D7348">
        <v>5032025</v>
      </c>
      <c r="E7348">
        <v>4501</v>
      </c>
      <c r="F7348" t="s">
        <v>214</v>
      </c>
      <c r="G7348">
        <v>3051</v>
      </c>
      <c r="H7348" t="str">
        <f>IF(COUNTIF(Aktiva_företag[FO-nummer],ostolaskut_2025[[#This Row],[Toimittajan Y-tunnus]])&gt;0, "JA", "NEJ")</f>
        <v>NEJ</v>
      </c>
    </row>
    <row r="7349" spans="1:8" x14ac:dyDescent="0.35">
      <c r="A7349" t="s">
        <v>763</v>
      </c>
      <c r="B7349" t="s">
        <v>764</v>
      </c>
      <c r="C7349" s="1">
        <v>253.08</v>
      </c>
      <c r="D7349">
        <v>18032025</v>
      </c>
      <c r="E7349">
        <v>4501</v>
      </c>
      <c r="F7349" t="s">
        <v>214</v>
      </c>
      <c r="G7349">
        <v>3051</v>
      </c>
      <c r="H7349" t="str">
        <f>IF(COUNTIF(Aktiva_företag[FO-nummer],ostolaskut_2025[[#This Row],[Toimittajan Y-tunnus]])&gt;0, "JA", "NEJ")</f>
        <v>NEJ</v>
      </c>
    </row>
    <row r="7350" spans="1:8" x14ac:dyDescent="0.35">
      <c r="A7350" t="s">
        <v>763</v>
      </c>
      <c r="B7350" t="s">
        <v>764</v>
      </c>
      <c r="C7350" s="1">
        <v>168.72</v>
      </c>
      <c r="D7350">
        <v>18032025</v>
      </c>
      <c r="E7350">
        <v>4501</v>
      </c>
      <c r="F7350" t="s">
        <v>214</v>
      </c>
      <c r="G7350">
        <v>3051</v>
      </c>
      <c r="H7350" t="str">
        <f>IF(COUNTIF(Aktiva_företag[FO-nummer],ostolaskut_2025[[#This Row],[Toimittajan Y-tunnus]])&gt;0, "JA", "NEJ")</f>
        <v>NEJ</v>
      </c>
    </row>
    <row r="7351" spans="1:8" x14ac:dyDescent="0.35">
      <c r="A7351" t="s">
        <v>763</v>
      </c>
      <c r="B7351" t="s">
        <v>764</v>
      </c>
      <c r="C7351" s="1">
        <v>243.81</v>
      </c>
      <c r="D7351">
        <v>23102025</v>
      </c>
      <c r="E7351">
        <v>4501</v>
      </c>
      <c r="F7351" t="s">
        <v>214</v>
      </c>
      <c r="G7351">
        <v>3051</v>
      </c>
      <c r="H7351" t="str">
        <f>IF(COUNTIF(Aktiva_företag[FO-nummer],ostolaskut_2025[[#This Row],[Toimittajan Y-tunnus]])&gt;0, "JA", "NEJ")</f>
        <v>NEJ</v>
      </c>
    </row>
    <row r="7352" spans="1:8" x14ac:dyDescent="0.35">
      <c r="A7352" t="s">
        <v>763</v>
      </c>
      <c r="B7352" t="s">
        <v>764</v>
      </c>
      <c r="C7352" s="1">
        <v>178.69</v>
      </c>
      <c r="D7352">
        <v>5112025</v>
      </c>
      <c r="E7352">
        <v>4501</v>
      </c>
      <c r="F7352" t="s">
        <v>214</v>
      </c>
      <c r="G7352">
        <v>3051</v>
      </c>
      <c r="H7352" t="str">
        <f>IF(COUNTIF(Aktiva_företag[FO-nummer],ostolaskut_2025[[#This Row],[Toimittajan Y-tunnus]])&gt;0, "JA", "NEJ")</f>
        <v>NEJ</v>
      </c>
    </row>
    <row r="7353" spans="1:8" x14ac:dyDescent="0.35">
      <c r="A7353" t="s">
        <v>763</v>
      </c>
      <c r="B7353" t="s">
        <v>764</v>
      </c>
      <c r="C7353" s="1">
        <v>119.12</v>
      </c>
      <c r="D7353">
        <v>5112025</v>
      </c>
      <c r="E7353">
        <v>4501</v>
      </c>
      <c r="F7353" t="s">
        <v>214</v>
      </c>
      <c r="G7353">
        <v>3051</v>
      </c>
      <c r="H7353" t="str">
        <f>IF(COUNTIF(Aktiva_företag[FO-nummer],ostolaskut_2025[[#This Row],[Toimittajan Y-tunnus]])&gt;0, "JA", "NEJ")</f>
        <v>NEJ</v>
      </c>
    </row>
    <row r="7354" spans="1:8" x14ac:dyDescent="0.35">
      <c r="A7354" t="s">
        <v>763</v>
      </c>
      <c r="B7354" t="s">
        <v>764</v>
      </c>
      <c r="C7354" s="1">
        <v>21</v>
      </c>
      <c r="D7354">
        <v>24112025</v>
      </c>
      <c r="E7354">
        <v>4501</v>
      </c>
      <c r="F7354" t="s">
        <v>214</v>
      </c>
      <c r="G7354">
        <v>3051</v>
      </c>
      <c r="H7354" t="str">
        <f>IF(COUNTIF(Aktiva_företag[FO-nummer],ostolaskut_2025[[#This Row],[Toimittajan Y-tunnus]])&gt;0, "JA", "NEJ")</f>
        <v>NEJ</v>
      </c>
    </row>
    <row r="7355" spans="1:8" x14ac:dyDescent="0.35">
      <c r="A7355" t="s">
        <v>763</v>
      </c>
      <c r="B7355" t="s">
        <v>764</v>
      </c>
      <c r="C7355" s="1">
        <v>14</v>
      </c>
      <c r="D7355">
        <v>24112025</v>
      </c>
      <c r="E7355">
        <v>4501</v>
      </c>
      <c r="F7355" t="s">
        <v>214</v>
      </c>
      <c r="G7355">
        <v>3051</v>
      </c>
      <c r="H7355" t="str">
        <f>IF(COUNTIF(Aktiva_företag[FO-nummer],ostolaskut_2025[[#This Row],[Toimittajan Y-tunnus]])&gt;0, "JA", "NEJ")</f>
        <v>NEJ</v>
      </c>
    </row>
    <row r="7356" spans="1:8" x14ac:dyDescent="0.35">
      <c r="A7356" t="s">
        <v>81</v>
      </c>
      <c r="B7356" t="s">
        <v>82</v>
      </c>
      <c r="C7356" s="1">
        <v>616.33000000000004</v>
      </c>
      <c r="D7356">
        <v>2012025</v>
      </c>
      <c r="E7356">
        <v>4341</v>
      </c>
      <c r="F7356" t="s">
        <v>57</v>
      </c>
      <c r="G7356">
        <v>5501</v>
      </c>
      <c r="H7356" t="str">
        <f>IF(COUNTIF(Aktiva_företag[FO-nummer],ostolaskut_2025[[#This Row],[Toimittajan Y-tunnus]])&gt;0, "JA", "NEJ")</f>
        <v>NEJ</v>
      </c>
    </row>
    <row r="7357" spans="1:8" x14ac:dyDescent="0.35">
      <c r="A7357" t="s">
        <v>1201</v>
      </c>
      <c r="B7357" t="s">
        <v>1202</v>
      </c>
      <c r="C7357" s="1">
        <v>387.72</v>
      </c>
      <c r="D7357">
        <v>21052025</v>
      </c>
      <c r="E7357">
        <v>4410</v>
      </c>
      <c r="F7357" t="s">
        <v>27</v>
      </c>
      <c r="G7357">
        <v>3041</v>
      </c>
      <c r="H7357" t="str">
        <f>IF(COUNTIF(Aktiva_företag[FO-nummer],ostolaskut_2025[[#This Row],[Toimittajan Y-tunnus]])&gt;0, "JA", "NEJ")</f>
        <v>NEJ</v>
      </c>
    </row>
    <row r="7358" spans="1:8" x14ac:dyDescent="0.35">
      <c r="A7358" t="s">
        <v>1201</v>
      </c>
      <c r="B7358" t="s">
        <v>1202</v>
      </c>
      <c r="C7358" s="1">
        <v>143.43</v>
      </c>
      <c r="D7358">
        <v>21052025</v>
      </c>
      <c r="E7358">
        <v>4440</v>
      </c>
      <c r="F7358" t="s">
        <v>108</v>
      </c>
      <c r="G7358">
        <v>3041</v>
      </c>
      <c r="H7358" t="str">
        <f>IF(COUNTIF(Aktiva_företag[FO-nummer],ostolaskut_2025[[#This Row],[Toimittajan Y-tunnus]])&gt;0, "JA", "NEJ")</f>
        <v>NEJ</v>
      </c>
    </row>
    <row r="7359" spans="1:8" x14ac:dyDescent="0.35">
      <c r="A7359" t="s">
        <v>1201</v>
      </c>
      <c r="B7359" t="s">
        <v>1202</v>
      </c>
      <c r="C7359" s="1">
        <v>94.65</v>
      </c>
      <c r="D7359">
        <v>21052025</v>
      </c>
      <c r="E7359">
        <v>4410</v>
      </c>
      <c r="F7359" t="s">
        <v>27</v>
      </c>
      <c r="G7359">
        <v>3041</v>
      </c>
      <c r="H7359" t="str">
        <f>IF(COUNTIF(Aktiva_företag[FO-nummer],ostolaskut_2025[[#This Row],[Toimittajan Y-tunnus]])&gt;0, "JA", "NEJ")</f>
        <v>NEJ</v>
      </c>
    </row>
    <row r="7360" spans="1:8" x14ac:dyDescent="0.35">
      <c r="A7360" t="s">
        <v>977</v>
      </c>
      <c r="B7360" t="s">
        <v>978</v>
      </c>
      <c r="C7360" s="1">
        <v>628.42999999999995</v>
      </c>
      <c r="D7360">
        <v>7042025</v>
      </c>
      <c r="E7360">
        <v>4571</v>
      </c>
      <c r="F7360" t="s">
        <v>24</v>
      </c>
      <c r="G7360">
        <v>4601</v>
      </c>
      <c r="H7360" t="str">
        <f>IF(COUNTIF(Aktiva_företag[FO-nummer],ostolaskut_2025[[#This Row],[Toimittajan Y-tunnus]])&gt;0, "JA", "NEJ")</f>
        <v>NEJ</v>
      </c>
    </row>
    <row r="7361" spans="1:8" x14ac:dyDescent="0.35">
      <c r="A7361" t="s">
        <v>977</v>
      </c>
      <c r="B7361" t="s">
        <v>978</v>
      </c>
      <c r="C7361" s="1">
        <v>472.29</v>
      </c>
      <c r="D7361">
        <v>22072025</v>
      </c>
      <c r="E7361">
        <v>4571</v>
      </c>
      <c r="F7361" t="s">
        <v>24</v>
      </c>
      <c r="G7361">
        <v>4601</v>
      </c>
      <c r="H7361" t="str">
        <f>IF(COUNTIF(Aktiva_företag[FO-nummer],ostolaskut_2025[[#This Row],[Toimittajan Y-tunnus]])&gt;0, "JA", "NEJ")</f>
        <v>NEJ</v>
      </c>
    </row>
    <row r="7362" spans="1:8" x14ac:dyDescent="0.35">
      <c r="A7362" t="s">
        <v>977</v>
      </c>
      <c r="B7362" t="s">
        <v>978</v>
      </c>
      <c r="C7362" s="1">
        <v>-65.790000000000006</v>
      </c>
      <c r="D7362">
        <v>14102025</v>
      </c>
      <c r="E7362">
        <v>4571</v>
      </c>
      <c r="F7362" t="s">
        <v>24</v>
      </c>
      <c r="G7362">
        <v>4601</v>
      </c>
      <c r="H7362" t="str">
        <f>IF(COUNTIF(Aktiva_företag[FO-nummer],ostolaskut_2025[[#This Row],[Toimittajan Y-tunnus]])&gt;0, "JA", "NEJ")</f>
        <v>NEJ</v>
      </c>
    </row>
    <row r="7363" spans="1:8" x14ac:dyDescent="0.35">
      <c r="A7363" t="s">
        <v>977</v>
      </c>
      <c r="B7363" t="s">
        <v>978</v>
      </c>
      <c r="C7363" s="1">
        <v>220</v>
      </c>
      <c r="D7363">
        <v>31122025</v>
      </c>
      <c r="E7363">
        <v>4390</v>
      </c>
      <c r="F7363" t="s">
        <v>140</v>
      </c>
      <c r="G7363">
        <v>4601</v>
      </c>
      <c r="H7363" t="str">
        <f>IF(COUNTIF(Aktiva_företag[FO-nummer],ostolaskut_2025[[#This Row],[Toimittajan Y-tunnus]])&gt;0, "JA", "NEJ")</f>
        <v>NEJ</v>
      </c>
    </row>
    <row r="7364" spans="1:8" x14ac:dyDescent="0.35">
      <c r="A7364" t="s">
        <v>977</v>
      </c>
      <c r="B7364" t="s">
        <v>978</v>
      </c>
      <c r="C7364" s="1">
        <v>243.41</v>
      </c>
      <c r="D7364">
        <v>31122025</v>
      </c>
      <c r="E7364">
        <v>4571</v>
      </c>
      <c r="F7364" t="s">
        <v>24</v>
      </c>
      <c r="G7364">
        <v>4601</v>
      </c>
      <c r="H7364" t="str">
        <f>IF(COUNTIF(Aktiva_företag[FO-nummer],ostolaskut_2025[[#This Row],[Toimittajan Y-tunnus]])&gt;0, "JA", "NEJ")</f>
        <v>NEJ</v>
      </c>
    </row>
    <row r="7365" spans="1:8" x14ac:dyDescent="0.35">
      <c r="A7365" t="s">
        <v>1269</v>
      </c>
      <c r="B7365" t="s">
        <v>1270</v>
      </c>
      <c r="C7365" s="1">
        <v>373.9</v>
      </c>
      <c r="D7365">
        <v>2062025</v>
      </c>
      <c r="E7365">
        <v>4820</v>
      </c>
      <c r="F7365" t="s">
        <v>9</v>
      </c>
      <c r="G7365">
        <v>3251</v>
      </c>
      <c r="H7365" t="str">
        <f>IF(COUNTIF(Aktiva_företag[FO-nummer],ostolaskut_2025[[#This Row],[Toimittajan Y-tunnus]])&gt;0, "JA", "NEJ")</f>
        <v>NEJ</v>
      </c>
    </row>
    <row r="7366" spans="1:8" x14ac:dyDescent="0.35">
      <c r="A7366" t="s">
        <v>1269</v>
      </c>
      <c r="B7366" t="s">
        <v>1270</v>
      </c>
      <c r="C7366" s="1">
        <v>2029.5</v>
      </c>
      <c r="D7366">
        <v>2062025</v>
      </c>
      <c r="E7366">
        <v>4470</v>
      </c>
      <c r="F7366" t="s">
        <v>20</v>
      </c>
      <c r="G7366">
        <v>3251</v>
      </c>
      <c r="H7366" t="str">
        <f>IF(COUNTIF(Aktiva_företag[FO-nummer],ostolaskut_2025[[#This Row],[Toimittajan Y-tunnus]])&gt;0, "JA", "NEJ")</f>
        <v>NEJ</v>
      </c>
    </row>
    <row r="7367" spans="1:8" x14ac:dyDescent="0.35">
      <c r="A7367" t="s">
        <v>1269</v>
      </c>
      <c r="B7367" t="s">
        <v>1270</v>
      </c>
      <c r="C7367" s="1">
        <v>450</v>
      </c>
      <c r="D7367">
        <v>2062025</v>
      </c>
      <c r="E7367">
        <v>4820</v>
      </c>
      <c r="F7367" t="s">
        <v>9</v>
      </c>
      <c r="G7367">
        <v>3251</v>
      </c>
      <c r="H7367" t="str">
        <f>IF(COUNTIF(Aktiva_företag[FO-nummer],ostolaskut_2025[[#This Row],[Toimittajan Y-tunnus]])&gt;0, "JA", "NEJ")</f>
        <v>NEJ</v>
      </c>
    </row>
    <row r="7368" spans="1:8" x14ac:dyDescent="0.35">
      <c r="A7368" t="s">
        <v>1269</v>
      </c>
      <c r="B7368" t="s">
        <v>1270</v>
      </c>
      <c r="C7368" s="1">
        <v>1810.87</v>
      </c>
      <c r="D7368">
        <v>2062025</v>
      </c>
      <c r="E7368">
        <v>4470</v>
      </c>
      <c r="F7368" t="s">
        <v>20</v>
      </c>
      <c r="G7368">
        <v>3251</v>
      </c>
      <c r="H7368" t="str">
        <f>IF(COUNTIF(Aktiva_företag[FO-nummer],ostolaskut_2025[[#This Row],[Toimittajan Y-tunnus]])&gt;0, "JA", "NEJ")</f>
        <v>NEJ</v>
      </c>
    </row>
    <row r="7369" spans="1:8" x14ac:dyDescent="0.35">
      <c r="A7369" t="s">
        <v>1155</v>
      </c>
      <c r="B7369" t="s">
        <v>1156</v>
      </c>
      <c r="C7369" s="1">
        <v>17.64</v>
      </c>
      <c r="D7369">
        <v>15052025</v>
      </c>
      <c r="E7369">
        <v>4860</v>
      </c>
      <c r="F7369" t="s">
        <v>44</v>
      </c>
      <c r="G7369">
        <v>5352</v>
      </c>
      <c r="H7369" t="str">
        <f>IF(COUNTIF(Aktiva_företag[FO-nummer],ostolaskut_2025[[#This Row],[Toimittajan Y-tunnus]])&gt;0, "JA", "NEJ")</f>
        <v>NEJ</v>
      </c>
    </row>
    <row r="7370" spans="1:8" x14ac:dyDescent="0.35">
      <c r="A7370" t="s">
        <v>1155</v>
      </c>
      <c r="B7370" t="s">
        <v>1156</v>
      </c>
      <c r="C7370" s="1">
        <v>18.72</v>
      </c>
      <c r="D7370">
        <v>15052025</v>
      </c>
      <c r="E7370">
        <v>4391</v>
      </c>
      <c r="F7370" t="s">
        <v>400</v>
      </c>
      <c r="G7370">
        <v>5352</v>
      </c>
      <c r="H7370" t="str">
        <f>IF(COUNTIF(Aktiva_företag[FO-nummer],ostolaskut_2025[[#This Row],[Toimittajan Y-tunnus]])&gt;0, "JA", "NEJ")</f>
        <v>NEJ</v>
      </c>
    </row>
    <row r="7371" spans="1:8" x14ac:dyDescent="0.35">
      <c r="A7371" t="s">
        <v>1155</v>
      </c>
      <c r="B7371" t="s">
        <v>1156</v>
      </c>
      <c r="C7371" s="1">
        <v>12.92</v>
      </c>
      <c r="D7371">
        <v>15052025</v>
      </c>
      <c r="E7371">
        <v>4860</v>
      </c>
      <c r="F7371" t="s">
        <v>44</v>
      </c>
      <c r="G7371">
        <v>5352</v>
      </c>
      <c r="H7371" t="str">
        <f>IF(COUNTIF(Aktiva_företag[FO-nummer],ostolaskut_2025[[#This Row],[Toimittajan Y-tunnus]])&gt;0, "JA", "NEJ")</f>
        <v>NEJ</v>
      </c>
    </row>
    <row r="7372" spans="1:8" x14ac:dyDescent="0.35">
      <c r="A7372" t="s">
        <v>1155</v>
      </c>
      <c r="B7372" t="s">
        <v>1156</v>
      </c>
      <c r="C7372" s="1">
        <v>77.67</v>
      </c>
      <c r="D7372">
        <v>15052025</v>
      </c>
      <c r="E7372">
        <v>4391</v>
      </c>
      <c r="F7372" t="s">
        <v>400</v>
      </c>
      <c r="G7372">
        <v>5352</v>
      </c>
      <c r="H7372" t="str">
        <f>IF(COUNTIF(Aktiva_företag[FO-nummer],ostolaskut_2025[[#This Row],[Toimittajan Y-tunnus]])&gt;0, "JA", "NEJ")</f>
        <v>NEJ</v>
      </c>
    </row>
    <row r="7373" spans="1:8" x14ac:dyDescent="0.35">
      <c r="A7373" t="s">
        <v>1155</v>
      </c>
      <c r="B7373" t="s">
        <v>1156</v>
      </c>
      <c r="C7373" s="1">
        <v>35.32</v>
      </c>
      <c r="D7373">
        <v>15052025</v>
      </c>
      <c r="E7373">
        <v>4860</v>
      </c>
      <c r="F7373" t="s">
        <v>44</v>
      </c>
      <c r="G7373">
        <v>5352</v>
      </c>
      <c r="H7373" t="str">
        <f>IF(COUNTIF(Aktiva_företag[FO-nummer],ostolaskut_2025[[#This Row],[Toimittajan Y-tunnus]])&gt;0, "JA", "NEJ")</f>
        <v>NEJ</v>
      </c>
    </row>
    <row r="7374" spans="1:8" x14ac:dyDescent="0.35">
      <c r="A7374" t="s">
        <v>1155</v>
      </c>
      <c r="B7374" t="s">
        <v>1156</v>
      </c>
      <c r="C7374" s="1">
        <v>22.14</v>
      </c>
      <c r="D7374">
        <v>15052025</v>
      </c>
      <c r="E7374">
        <v>4860</v>
      </c>
      <c r="F7374" t="s">
        <v>44</v>
      </c>
      <c r="G7374">
        <v>5352</v>
      </c>
      <c r="H7374" t="str">
        <f>IF(COUNTIF(Aktiva_företag[FO-nummer],ostolaskut_2025[[#This Row],[Toimittajan Y-tunnus]])&gt;0, "JA", "NEJ")</f>
        <v>NEJ</v>
      </c>
    </row>
    <row r="7375" spans="1:8" x14ac:dyDescent="0.35">
      <c r="A7375" t="s">
        <v>1155</v>
      </c>
      <c r="B7375" t="s">
        <v>1156</v>
      </c>
      <c r="C7375" s="1">
        <v>12.48</v>
      </c>
      <c r="D7375">
        <v>19092025</v>
      </c>
      <c r="E7375">
        <v>4391</v>
      </c>
      <c r="F7375" t="s">
        <v>400</v>
      </c>
      <c r="G7375">
        <v>5352</v>
      </c>
      <c r="H7375" t="str">
        <f>IF(COUNTIF(Aktiva_företag[FO-nummer],ostolaskut_2025[[#This Row],[Toimittajan Y-tunnus]])&gt;0, "JA", "NEJ")</f>
        <v>NEJ</v>
      </c>
    </row>
    <row r="7376" spans="1:8" x14ac:dyDescent="0.35">
      <c r="A7376" t="s">
        <v>1155</v>
      </c>
      <c r="B7376" t="s">
        <v>1156</v>
      </c>
      <c r="C7376" s="1">
        <v>17.64</v>
      </c>
      <c r="D7376">
        <v>19092025</v>
      </c>
      <c r="E7376">
        <v>4860</v>
      </c>
      <c r="F7376" t="s">
        <v>44</v>
      </c>
      <c r="G7376">
        <v>5352</v>
      </c>
      <c r="H7376" t="str">
        <f>IF(COUNTIF(Aktiva_företag[FO-nummer],ostolaskut_2025[[#This Row],[Toimittajan Y-tunnus]])&gt;0, "JA", "NEJ")</f>
        <v>NEJ</v>
      </c>
    </row>
    <row r="7377" spans="1:8" x14ac:dyDescent="0.35">
      <c r="A7377" t="s">
        <v>1155</v>
      </c>
      <c r="B7377" t="s">
        <v>1156</v>
      </c>
      <c r="C7377" s="1">
        <v>73.040000000000006</v>
      </c>
      <c r="D7377">
        <v>19092025</v>
      </c>
      <c r="E7377">
        <v>4391</v>
      </c>
      <c r="F7377" t="s">
        <v>400</v>
      </c>
      <c r="G7377">
        <v>5352</v>
      </c>
      <c r="H7377" t="str">
        <f>IF(COUNTIF(Aktiva_företag[FO-nummer],ostolaskut_2025[[#This Row],[Toimittajan Y-tunnus]])&gt;0, "JA", "NEJ")</f>
        <v>NEJ</v>
      </c>
    </row>
    <row r="7378" spans="1:8" x14ac:dyDescent="0.35">
      <c r="A7378" t="s">
        <v>1155</v>
      </c>
      <c r="B7378" t="s">
        <v>1156</v>
      </c>
      <c r="C7378" s="1">
        <v>12.92</v>
      </c>
      <c r="D7378">
        <v>19092025</v>
      </c>
      <c r="E7378">
        <v>4860</v>
      </c>
      <c r="F7378" t="s">
        <v>44</v>
      </c>
      <c r="G7378">
        <v>5352</v>
      </c>
      <c r="H7378" t="str">
        <f>IF(COUNTIF(Aktiva_företag[FO-nummer],ostolaskut_2025[[#This Row],[Toimittajan Y-tunnus]])&gt;0, "JA", "NEJ")</f>
        <v>NEJ</v>
      </c>
    </row>
    <row r="7379" spans="1:8" x14ac:dyDescent="0.35">
      <c r="A7379" t="s">
        <v>1155</v>
      </c>
      <c r="B7379" t="s">
        <v>1156</v>
      </c>
      <c r="C7379" s="1">
        <v>17.64</v>
      </c>
      <c r="D7379">
        <v>19092025</v>
      </c>
      <c r="E7379">
        <v>4860</v>
      </c>
      <c r="F7379" t="s">
        <v>44</v>
      </c>
      <c r="G7379">
        <v>5352</v>
      </c>
      <c r="H7379" t="str">
        <f>IF(COUNTIF(Aktiva_företag[FO-nummer],ostolaskut_2025[[#This Row],[Toimittajan Y-tunnus]])&gt;0, "JA", "NEJ")</f>
        <v>NEJ</v>
      </c>
    </row>
    <row r="7380" spans="1:8" x14ac:dyDescent="0.35">
      <c r="A7380" t="s">
        <v>1155</v>
      </c>
      <c r="B7380" t="s">
        <v>1156</v>
      </c>
      <c r="C7380" s="1">
        <v>35.32</v>
      </c>
      <c r="D7380">
        <v>19092025</v>
      </c>
      <c r="E7380">
        <v>4860</v>
      </c>
      <c r="F7380" t="s">
        <v>44</v>
      </c>
      <c r="G7380">
        <v>5352</v>
      </c>
      <c r="H7380" t="str">
        <f>IF(COUNTIF(Aktiva_företag[FO-nummer],ostolaskut_2025[[#This Row],[Toimittajan Y-tunnus]])&gt;0, "JA", "NEJ")</f>
        <v>NEJ</v>
      </c>
    </row>
    <row r="7381" spans="1:8" x14ac:dyDescent="0.35">
      <c r="A7381" t="s">
        <v>1155</v>
      </c>
      <c r="B7381" t="s">
        <v>1156</v>
      </c>
      <c r="C7381" s="1">
        <v>30.12</v>
      </c>
      <c r="D7381">
        <v>31122025</v>
      </c>
      <c r="E7381">
        <v>4391</v>
      </c>
      <c r="F7381" t="s">
        <v>400</v>
      </c>
      <c r="G7381">
        <v>5352</v>
      </c>
      <c r="H7381" t="str">
        <f>IF(COUNTIF(Aktiva_företag[FO-nummer],ostolaskut_2025[[#This Row],[Toimittajan Y-tunnus]])&gt;0, "JA", "NEJ")</f>
        <v>NEJ</v>
      </c>
    </row>
    <row r="7382" spans="1:8" x14ac:dyDescent="0.35">
      <c r="A7382" t="s">
        <v>1155</v>
      </c>
      <c r="B7382" t="s">
        <v>1156</v>
      </c>
      <c r="C7382" s="1">
        <v>67.7</v>
      </c>
      <c r="D7382">
        <v>31122025</v>
      </c>
      <c r="E7382">
        <v>4391</v>
      </c>
      <c r="F7382" t="s">
        <v>400</v>
      </c>
      <c r="G7382">
        <v>5352</v>
      </c>
      <c r="H7382" t="str">
        <f>IF(COUNTIF(Aktiva_företag[FO-nummer],ostolaskut_2025[[#This Row],[Toimittajan Y-tunnus]])&gt;0, "JA", "NEJ")</f>
        <v>NEJ</v>
      </c>
    </row>
    <row r="7383" spans="1:8" x14ac:dyDescent="0.35">
      <c r="A7383" t="s">
        <v>1155</v>
      </c>
      <c r="B7383" t="s">
        <v>1156</v>
      </c>
      <c r="C7383" s="1">
        <v>35.32</v>
      </c>
      <c r="D7383">
        <v>31122025</v>
      </c>
      <c r="E7383">
        <v>4391</v>
      </c>
      <c r="F7383" t="s">
        <v>400</v>
      </c>
      <c r="G7383">
        <v>5352</v>
      </c>
      <c r="H7383" t="str">
        <f>IF(COUNTIF(Aktiva_företag[FO-nummer],ostolaskut_2025[[#This Row],[Toimittajan Y-tunnus]])&gt;0, "JA", "NEJ")</f>
        <v>NEJ</v>
      </c>
    </row>
    <row r="7384" spans="1:8" x14ac:dyDescent="0.35">
      <c r="A7384" t="s">
        <v>1155</v>
      </c>
      <c r="B7384" t="s">
        <v>1156</v>
      </c>
      <c r="C7384" s="1">
        <v>17.64</v>
      </c>
      <c r="D7384">
        <v>31122025</v>
      </c>
      <c r="E7384">
        <v>4391</v>
      </c>
      <c r="F7384" t="s">
        <v>400</v>
      </c>
      <c r="G7384">
        <v>5352</v>
      </c>
      <c r="H7384" t="str">
        <f>IF(COUNTIF(Aktiva_företag[FO-nummer],ostolaskut_2025[[#This Row],[Toimittajan Y-tunnus]])&gt;0, "JA", "NEJ")</f>
        <v>NEJ</v>
      </c>
    </row>
    <row r="7385" spans="1:8" x14ac:dyDescent="0.35">
      <c r="A7385" t="s">
        <v>245</v>
      </c>
      <c r="B7385" t="s">
        <v>246</v>
      </c>
      <c r="C7385" s="1">
        <v>237.38</v>
      </c>
      <c r="D7385">
        <v>15012025</v>
      </c>
      <c r="E7385">
        <v>4501</v>
      </c>
      <c r="F7385" t="s">
        <v>214</v>
      </c>
      <c r="G7385">
        <v>3051</v>
      </c>
      <c r="H7385" t="str">
        <f>IF(COUNTIF(Aktiva_företag[FO-nummer],ostolaskut_2025[[#This Row],[Toimittajan Y-tunnus]])&gt;0, "JA", "NEJ")</f>
        <v>NEJ</v>
      </c>
    </row>
    <row r="7386" spans="1:8" x14ac:dyDescent="0.35">
      <c r="A7386" t="s">
        <v>245</v>
      </c>
      <c r="B7386" t="s">
        <v>246</v>
      </c>
      <c r="C7386" s="1">
        <v>156.41</v>
      </c>
      <c r="D7386">
        <v>20012025</v>
      </c>
      <c r="E7386">
        <v>4501</v>
      </c>
      <c r="F7386" t="s">
        <v>214</v>
      </c>
      <c r="G7386">
        <v>3051</v>
      </c>
      <c r="H7386" t="str">
        <f>IF(COUNTIF(Aktiva_företag[FO-nummer],ostolaskut_2025[[#This Row],[Toimittajan Y-tunnus]])&gt;0, "JA", "NEJ")</f>
        <v>NEJ</v>
      </c>
    </row>
    <row r="7387" spans="1:8" x14ac:dyDescent="0.35">
      <c r="A7387" t="s">
        <v>245</v>
      </c>
      <c r="B7387" t="s">
        <v>246</v>
      </c>
      <c r="C7387" s="1">
        <v>104.28</v>
      </c>
      <c r="D7387">
        <v>20012025</v>
      </c>
      <c r="E7387">
        <v>4501</v>
      </c>
      <c r="F7387" t="s">
        <v>214</v>
      </c>
      <c r="G7387">
        <v>3051</v>
      </c>
      <c r="H7387" t="str">
        <f>IF(COUNTIF(Aktiva_företag[FO-nummer],ostolaskut_2025[[#This Row],[Toimittajan Y-tunnus]])&gt;0, "JA", "NEJ")</f>
        <v>NEJ</v>
      </c>
    </row>
    <row r="7388" spans="1:8" x14ac:dyDescent="0.35">
      <c r="A7388" t="s">
        <v>245</v>
      </c>
      <c r="B7388" t="s">
        <v>246</v>
      </c>
      <c r="C7388" s="1">
        <v>270.97000000000003</v>
      </c>
      <c r="D7388">
        <v>27012025</v>
      </c>
      <c r="E7388">
        <v>4501</v>
      </c>
      <c r="F7388" t="s">
        <v>214</v>
      </c>
      <c r="G7388">
        <v>3051</v>
      </c>
      <c r="H7388" t="str">
        <f>IF(COUNTIF(Aktiva_företag[FO-nummer],ostolaskut_2025[[#This Row],[Toimittajan Y-tunnus]])&gt;0, "JA", "NEJ")</f>
        <v>NEJ</v>
      </c>
    </row>
    <row r="7389" spans="1:8" x14ac:dyDescent="0.35">
      <c r="A7389" t="s">
        <v>245</v>
      </c>
      <c r="B7389" t="s">
        <v>246</v>
      </c>
      <c r="C7389" s="1">
        <v>137.94999999999999</v>
      </c>
      <c r="D7389">
        <v>18032025</v>
      </c>
      <c r="E7389">
        <v>4501</v>
      </c>
      <c r="F7389" t="s">
        <v>214</v>
      </c>
      <c r="G7389">
        <v>3051</v>
      </c>
      <c r="H7389" t="str">
        <f>IF(COUNTIF(Aktiva_företag[FO-nummer],ostolaskut_2025[[#This Row],[Toimittajan Y-tunnus]])&gt;0, "JA", "NEJ")</f>
        <v>NEJ</v>
      </c>
    </row>
    <row r="7390" spans="1:8" x14ac:dyDescent="0.35">
      <c r="A7390" t="s">
        <v>245</v>
      </c>
      <c r="B7390" t="s">
        <v>246</v>
      </c>
      <c r="C7390" s="1">
        <v>91.97</v>
      </c>
      <c r="D7390">
        <v>18032025</v>
      </c>
      <c r="E7390">
        <v>4501</v>
      </c>
      <c r="F7390" t="s">
        <v>214</v>
      </c>
      <c r="G7390">
        <v>3051</v>
      </c>
      <c r="H7390" t="str">
        <f>IF(COUNTIF(Aktiva_företag[FO-nummer],ostolaskut_2025[[#This Row],[Toimittajan Y-tunnus]])&gt;0, "JA", "NEJ")</f>
        <v>NEJ</v>
      </c>
    </row>
    <row r="7391" spans="1:8" x14ac:dyDescent="0.35">
      <c r="A7391" t="s">
        <v>245</v>
      </c>
      <c r="B7391" t="s">
        <v>246</v>
      </c>
      <c r="C7391" s="1">
        <v>209.47</v>
      </c>
      <c r="D7391">
        <v>19032025</v>
      </c>
      <c r="E7391">
        <v>4501</v>
      </c>
      <c r="F7391" t="s">
        <v>214</v>
      </c>
      <c r="G7391">
        <v>3051</v>
      </c>
      <c r="H7391" t="str">
        <f>IF(COUNTIF(Aktiva_företag[FO-nummer],ostolaskut_2025[[#This Row],[Toimittajan Y-tunnus]])&gt;0, "JA", "NEJ")</f>
        <v>NEJ</v>
      </c>
    </row>
    <row r="7392" spans="1:8" x14ac:dyDescent="0.35">
      <c r="A7392" t="s">
        <v>245</v>
      </c>
      <c r="B7392" t="s">
        <v>246</v>
      </c>
      <c r="C7392" s="1">
        <v>21.05</v>
      </c>
      <c r="D7392">
        <v>10042025</v>
      </c>
      <c r="E7392">
        <v>4501</v>
      </c>
      <c r="F7392" t="s">
        <v>214</v>
      </c>
      <c r="G7392">
        <v>3051</v>
      </c>
      <c r="H7392" t="str">
        <f>IF(COUNTIF(Aktiva_företag[FO-nummer],ostolaskut_2025[[#This Row],[Toimittajan Y-tunnus]])&gt;0, "JA", "NEJ")</f>
        <v>NEJ</v>
      </c>
    </row>
    <row r="7393" spans="1:8" x14ac:dyDescent="0.35">
      <c r="A7393" t="s">
        <v>245</v>
      </c>
      <c r="B7393" t="s">
        <v>246</v>
      </c>
      <c r="C7393" s="1">
        <v>31.58</v>
      </c>
      <c r="D7393">
        <v>10042025</v>
      </c>
      <c r="E7393">
        <v>4501</v>
      </c>
      <c r="F7393" t="s">
        <v>214</v>
      </c>
      <c r="G7393">
        <v>3051</v>
      </c>
      <c r="H7393" t="str">
        <f>IF(COUNTIF(Aktiva_företag[FO-nummer],ostolaskut_2025[[#This Row],[Toimittajan Y-tunnus]])&gt;0, "JA", "NEJ")</f>
        <v>NEJ</v>
      </c>
    </row>
    <row r="7394" spans="1:8" x14ac:dyDescent="0.35">
      <c r="A7394" t="s">
        <v>245</v>
      </c>
      <c r="B7394" t="s">
        <v>246</v>
      </c>
      <c r="C7394" s="1">
        <v>14.66</v>
      </c>
      <c r="D7394">
        <v>17042025</v>
      </c>
      <c r="E7394">
        <v>4501</v>
      </c>
      <c r="F7394" t="s">
        <v>214</v>
      </c>
      <c r="G7394">
        <v>3051</v>
      </c>
      <c r="H7394" t="str">
        <f>IF(COUNTIF(Aktiva_företag[FO-nummer],ostolaskut_2025[[#This Row],[Toimittajan Y-tunnus]])&gt;0, "JA", "NEJ")</f>
        <v>NEJ</v>
      </c>
    </row>
    <row r="7395" spans="1:8" x14ac:dyDescent="0.35">
      <c r="A7395" t="s">
        <v>245</v>
      </c>
      <c r="B7395" t="s">
        <v>246</v>
      </c>
      <c r="C7395" s="1">
        <v>21.99</v>
      </c>
      <c r="D7395">
        <v>17042025</v>
      </c>
      <c r="E7395">
        <v>4501</v>
      </c>
      <c r="F7395" t="s">
        <v>214</v>
      </c>
      <c r="G7395">
        <v>3051</v>
      </c>
      <c r="H7395" t="str">
        <f>IF(COUNTIF(Aktiva_företag[FO-nummer],ostolaskut_2025[[#This Row],[Toimittajan Y-tunnus]])&gt;0, "JA", "NEJ")</f>
        <v>NEJ</v>
      </c>
    </row>
    <row r="7396" spans="1:8" x14ac:dyDescent="0.35">
      <c r="A7396" t="s">
        <v>245</v>
      </c>
      <c r="B7396" t="s">
        <v>246</v>
      </c>
      <c r="C7396" s="1">
        <v>79.510000000000005</v>
      </c>
      <c r="D7396">
        <v>4082025</v>
      </c>
      <c r="E7396">
        <v>4501</v>
      </c>
      <c r="F7396" t="s">
        <v>214</v>
      </c>
      <c r="G7396">
        <v>3051</v>
      </c>
      <c r="H7396" t="str">
        <f>IF(COUNTIF(Aktiva_företag[FO-nummer],ostolaskut_2025[[#This Row],[Toimittajan Y-tunnus]])&gt;0, "JA", "NEJ")</f>
        <v>NEJ</v>
      </c>
    </row>
    <row r="7397" spans="1:8" x14ac:dyDescent="0.35">
      <c r="A7397" t="s">
        <v>245</v>
      </c>
      <c r="B7397" t="s">
        <v>246</v>
      </c>
      <c r="C7397" s="1">
        <v>63.75</v>
      </c>
      <c r="D7397">
        <v>11082025</v>
      </c>
      <c r="E7397">
        <v>4501</v>
      </c>
      <c r="F7397" t="s">
        <v>214</v>
      </c>
      <c r="G7397">
        <v>3051</v>
      </c>
      <c r="H7397" t="str">
        <f>IF(COUNTIF(Aktiva_företag[FO-nummer],ostolaskut_2025[[#This Row],[Toimittajan Y-tunnus]])&gt;0, "JA", "NEJ")</f>
        <v>NEJ</v>
      </c>
    </row>
    <row r="7398" spans="1:8" x14ac:dyDescent="0.35">
      <c r="A7398" t="s">
        <v>245</v>
      </c>
      <c r="B7398" t="s">
        <v>246</v>
      </c>
      <c r="C7398" s="1">
        <v>42.5</v>
      </c>
      <c r="D7398">
        <v>11082025</v>
      </c>
      <c r="E7398">
        <v>4501</v>
      </c>
      <c r="F7398" t="s">
        <v>214</v>
      </c>
      <c r="G7398">
        <v>3051</v>
      </c>
      <c r="H7398" t="str">
        <f>IF(COUNTIF(Aktiva_företag[FO-nummer],ostolaskut_2025[[#This Row],[Toimittajan Y-tunnus]])&gt;0, "JA", "NEJ")</f>
        <v>NEJ</v>
      </c>
    </row>
    <row r="7399" spans="1:8" x14ac:dyDescent="0.35">
      <c r="A7399" t="s">
        <v>245</v>
      </c>
      <c r="B7399" t="s">
        <v>246</v>
      </c>
      <c r="C7399" s="1">
        <v>71.180000000000007</v>
      </c>
      <c r="D7399">
        <v>13082025</v>
      </c>
      <c r="E7399">
        <v>4501</v>
      </c>
      <c r="F7399" t="s">
        <v>214</v>
      </c>
      <c r="G7399">
        <v>3051</v>
      </c>
      <c r="H7399" t="str">
        <f>IF(COUNTIF(Aktiva_företag[FO-nummer],ostolaskut_2025[[#This Row],[Toimittajan Y-tunnus]])&gt;0, "JA", "NEJ")</f>
        <v>NEJ</v>
      </c>
    </row>
    <row r="7400" spans="1:8" x14ac:dyDescent="0.35">
      <c r="A7400" t="s">
        <v>245</v>
      </c>
      <c r="B7400" t="s">
        <v>246</v>
      </c>
      <c r="C7400" s="1">
        <v>131.41999999999999</v>
      </c>
      <c r="D7400">
        <v>28082025</v>
      </c>
      <c r="E7400">
        <v>4501</v>
      </c>
      <c r="F7400" t="s">
        <v>214</v>
      </c>
      <c r="G7400">
        <v>3051</v>
      </c>
      <c r="H7400" t="str">
        <f>IF(COUNTIF(Aktiva_företag[FO-nummer],ostolaskut_2025[[#This Row],[Toimittajan Y-tunnus]])&gt;0, "JA", "NEJ")</f>
        <v>NEJ</v>
      </c>
    </row>
    <row r="7401" spans="1:8" x14ac:dyDescent="0.35">
      <c r="A7401" t="s">
        <v>245</v>
      </c>
      <c r="B7401" t="s">
        <v>246</v>
      </c>
      <c r="C7401" s="1">
        <v>117.53</v>
      </c>
      <c r="D7401">
        <v>5092025</v>
      </c>
      <c r="E7401">
        <v>4501</v>
      </c>
      <c r="F7401" t="s">
        <v>214</v>
      </c>
      <c r="G7401">
        <v>3051</v>
      </c>
      <c r="H7401" t="str">
        <f>IF(COUNTIF(Aktiva_företag[FO-nummer],ostolaskut_2025[[#This Row],[Toimittajan Y-tunnus]])&gt;0, "JA", "NEJ")</f>
        <v>NEJ</v>
      </c>
    </row>
    <row r="7402" spans="1:8" x14ac:dyDescent="0.35">
      <c r="A7402" t="s">
        <v>245</v>
      </c>
      <c r="B7402" t="s">
        <v>246</v>
      </c>
      <c r="C7402" s="1">
        <v>27.16</v>
      </c>
      <c r="D7402">
        <v>15092025</v>
      </c>
      <c r="E7402">
        <v>4501</v>
      </c>
      <c r="F7402" t="s">
        <v>214</v>
      </c>
      <c r="G7402">
        <v>3051</v>
      </c>
      <c r="H7402" t="str">
        <f>IF(COUNTIF(Aktiva_företag[FO-nummer],ostolaskut_2025[[#This Row],[Toimittajan Y-tunnus]])&gt;0, "JA", "NEJ")</f>
        <v>NEJ</v>
      </c>
    </row>
    <row r="7403" spans="1:8" x14ac:dyDescent="0.35">
      <c r="A7403" t="s">
        <v>245</v>
      </c>
      <c r="B7403" t="s">
        <v>246</v>
      </c>
      <c r="C7403" s="1">
        <v>40.729999999999997</v>
      </c>
      <c r="D7403">
        <v>15092025</v>
      </c>
      <c r="E7403">
        <v>4501</v>
      </c>
      <c r="F7403" t="s">
        <v>214</v>
      </c>
      <c r="G7403">
        <v>3051</v>
      </c>
      <c r="H7403" t="str">
        <f>IF(COUNTIF(Aktiva_företag[FO-nummer],ostolaskut_2025[[#This Row],[Toimittajan Y-tunnus]])&gt;0, "JA", "NEJ")</f>
        <v>NEJ</v>
      </c>
    </row>
    <row r="7404" spans="1:8" x14ac:dyDescent="0.35">
      <c r="A7404" t="s">
        <v>245</v>
      </c>
      <c r="B7404" t="s">
        <v>246</v>
      </c>
      <c r="C7404" s="1">
        <v>93.02</v>
      </c>
      <c r="D7404">
        <v>30092025</v>
      </c>
      <c r="E7404">
        <v>4501</v>
      </c>
      <c r="F7404" t="s">
        <v>214</v>
      </c>
      <c r="G7404">
        <v>3051</v>
      </c>
      <c r="H7404" t="str">
        <f>IF(COUNTIF(Aktiva_företag[FO-nummer],ostolaskut_2025[[#This Row],[Toimittajan Y-tunnus]])&gt;0, "JA", "NEJ")</f>
        <v>NEJ</v>
      </c>
    </row>
    <row r="7405" spans="1:8" x14ac:dyDescent="0.35">
      <c r="A7405" t="s">
        <v>245</v>
      </c>
      <c r="B7405" t="s">
        <v>246</v>
      </c>
      <c r="C7405" s="1">
        <v>91.89</v>
      </c>
      <c r="D7405">
        <v>1102025</v>
      </c>
      <c r="E7405">
        <v>4501</v>
      </c>
      <c r="F7405" t="s">
        <v>214</v>
      </c>
      <c r="G7405">
        <v>3051</v>
      </c>
      <c r="H7405" t="str">
        <f>IF(COUNTIF(Aktiva_företag[FO-nummer],ostolaskut_2025[[#This Row],[Toimittajan Y-tunnus]])&gt;0, "JA", "NEJ")</f>
        <v>NEJ</v>
      </c>
    </row>
    <row r="7406" spans="1:8" x14ac:dyDescent="0.35">
      <c r="A7406" t="s">
        <v>245</v>
      </c>
      <c r="B7406" t="s">
        <v>246</v>
      </c>
      <c r="C7406" s="1">
        <v>76.650000000000006</v>
      </c>
      <c r="D7406">
        <v>10102025</v>
      </c>
      <c r="E7406">
        <v>4501</v>
      </c>
      <c r="F7406" t="s">
        <v>214</v>
      </c>
      <c r="G7406">
        <v>3051</v>
      </c>
      <c r="H7406" t="str">
        <f>IF(COUNTIF(Aktiva_företag[FO-nummer],ostolaskut_2025[[#This Row],[Toimittajan Y-tunnus]])&gt;0, "JA", "NEJ")</f>
        <v>NEJ</v>
      </c>
    </row>
    <row r="7407" spans="1:8" x14ac:dyDescent="0.35">
      <c r="A7407" t="s">
        <v>245</v>
      </c>
      <c r="B7407" t="s">
        <v>246</v>
      </c>
      <c r="C7407" s="1">
        <v>51.01</v>
      </c>
      <c r="D7407">
        <v>24102025</v>
      </c>
      <c r="E7407">
        <v>4501</v>
      </c>
      <c r="F7407" t="s">
        <v>214</v>
      </c>
      <c r="G7407">
        <v>3051</v>
      </c>
      <c r="H7407" t="str">
        <f>IF(COUNTIF(Aktiva_företag[FO-nummer],ostolaskut_2025[[#This Row],[Toimittajan Y-tunnus]])&gt;0, "JA", "NEJ")</f>
        <v>NEJ</v>
      </c>
    </row>
    <row r="7408" spans="1:8" x14ac:dyDescent="0.35">
      <c r="A7408" t="s">
        <v>245</v>
      </c>
      <c r="B7408" t="s">
        <v>246</v>
      </c>
      <c r="C7408" s="1">
        <v>76.52</v>
      </c>
      <c r="D7408">
        <v>24102025</v>
      </c>
      <c r="E7408">
        <v>4501</v>
      </c>
      <c r="F7408" t="s">
        <v>214</v>
      </c>
      <c r="G7408">
        <v>3051</v>
      </c>
      <c r="H7408" t="str">
        <f>IF(COUNTIF(Aktiva_företag[FO-nummer],ostolaskut_2025[[#This Row],[Toimittajan Y-tunnus]])&gt;0, "JA", "NEJ")</f>
        <v>NEJ</v>
      </c>
    </row>
    <row r="7409" spans="1:8" x14ac:dyDescent="0.35">
      <c r="A7409" t="s">
        <v>245</v>
      </c>
      <c r="B7409" t="s">
        <v>246</v>
      </c>
      <c r="C7409" s="1">
        <v>80.459999999999994</v>
      </c>
      <c r="D7409">
        <v>7112025</v>
      </c>
      <c r="E7409">
        <v>4501</v>
      </c>
      <c r="F7409" t="s">
        <v>214</v>
      </c>
      <c r="G7409">
        <v>3051</v>
      </c>
      <c r="H7409" t="str">
        <f>IF(COUNTIF(Aktiva_företag[FO-nummer],ostolaskut_2025[[#This Row],[Toimittajan Y-tunnus]])&gt;0, "JA", "NEJ")</f>
        <v>NEJ</v>
      </c>
    </row>
    <row r="7410" spans="1:8" x14ac:dyDescent="0.35">
      <c r="A7410" t="s">
        <v>245</v>
      </c>
      <c r="B7410" t="s">
        <v>246</v>
      </c>
      <c r="C7410" s="1">
        <v>53.64</v>
      </c>
      <c r="D7410">
        <v>7112025</v>
      </c>
      <c r="E7410">
        <v>4501</v>
      </c>
      <c r="F7410" t="s">
        <v>214</v>
      </c>
      <c r="G7410">
        <v>3051</v>
      </c>
      <c r="H7410" t="str">
        <f>IF(COUNTIF(Aktiva_företag[FO-nummer],ostolaskut_2025[[#This Row],[Toimittajan Y-tunnus]])&gt;0, "JA", "NEJ")</f>
        <v>NEJ</v>
      </c>
    </row>
    <row r="7411" spans="1:8" x14ac:dyDescent="0.35">
      <c r="A7411" t="s">
        <v>245</v>
      </c>
      <c r="B7411" t="s">
        <v>246</v>
      </c>
      <c r="C7411" s="1">
        <v>172.07</v>
      </c>
      <c r="D7411">
        <v>19112025</v>
      </c>
      <c r="E7411">
        <v>4501</v>
      </c>
      <c r="F7411" t="s">
        <v>214</v>
      </c>
      <c r="G7411">
        <v>3051</v>
      </c>
      <c r="H7411" t="str">
        <f>IF(COUNTIF(Aktiva_företag[FO-nummer],ostolaskut_2025[[#This Row],[Toimittajan Y-tunnus]])&gt;0, "JA", "NEJ")</f>
        <v>NEJ</v>
      </c>
    </row>
    <row r="7412" spans="1:8" x14ac:dyDescent="0.35">
      <c r="A7412" t="s">
        <v>1034</v>
      </c>
      <c r="B7412" t="s">
        <v>1035</v>
      </c>
      <c r="C7412" s="1">
        <v>258.48</v>
      </c>
      <c r="D7412">
        <v>24042025</v>
      </c>
      <c r="E7412">
        <v>4460</v>
      </c>
      <c r="F7412" t="s">
        <v>73</v>
      </c>
      <c r="G7412">
        <v>3051</v>
      </c>
      <c r="H7412" t="str">
        <f>IF(COUNTIF(Aktiva_företag[FO-nummer],ostolaskut_2025[[#This Row],[Toimittajan Y-tunnus]])&gt;0, "JA", "NEJ")</f>
        <v>NEJ</v>
      </c>
    </row>
    <row r="7413" spans="1:8" x14ac:dyDescent="0.35">
      <c r="A7413" t="s">
        <v>1034</v>
      </c>
      <c r="B7413" t="s">
        <v>1035</v>
      </c>
      <c r="C7413" s="1">
        <v>203.68</v>
      </c>
      <c r="D7413">
        <v>27102025</v>
      </c>
      <c r="E7413">
        <v>4440</v>
      </c>
      <c r="F7413" t="s">
        <v>108</v>
      </c>
      <c r="G7413">
        <v>3051</v>
      </c>
      <c r="H7413" t="str">
        <f>IF(COUNTIF(Aktiva_företag[FO-nummer],ostolaskut_2025[[#This Row],[Toimittajan Y-tunnus]])&gt;0, "JA", "NEJ")</f>
        <v>NEJ</v>
      </c>
    </row>
    <row r="7414" spans="1:8" x14ac:dyDescent="0.35">
      <c r="A7414" t="s">
        <v>1034</v>
      </c>
      <c r="B7414" t="s">
        <v>1035</v>
      </c>
      <c r="C7414" s="1">
        <v>50.92</v>
      </c>
      <c r="D7414">
        <v>27102025</v>
      </c>
      <c r="E7414">
        <v>4440</v>
      </c>
      <c r="F7414" t="s">
        <v>108</v>
      </c>
      <c r="G7414">
        <v>3051</v>
      </c>
      <c r="H7414" t="str">
        <f>IF(COUNTIF(Aktiva_företag[FO-nummer],ostolaskut_2025[[#This Row],[Toimittajan Y-tunnus]])&gt;0, "JA", "NEJ")</f>
        <v>NEJ</v>
      </c>
    </row>
    <row r="7415" spans="1:8" x14ac:dyDescent="0.35">
      <c r="A7415" t="s">
        <v>1285</v>
      </c>
      <c r="B7415" t="s">
        <v>1286</v>
      </c>
      <c r="C7415" s="1">
        <v>19.309999999999999</v>
      </c>
      <c r="D7415">
        <v>26052025</v>
      </c>
      <c r="E7415">
        <v>4502</v>
      </c>
      <c r="F7415" t="s">
        <v>238</v>
      </c>
      <c r="G7415">
        <v>5501</v>
      </c>
      <c r="H7415" t="str">
        <f>IF(COUNTIF(Aktiva_företag[FO-nummer],ostolaskut_2025[[#This Row],[Toimittajan Y-tunnus]])&gt;0, "JA", "NEJ")</f>
        <v>NEJ</v>
      </c>
    </row>
    <row r="7416" spans="1:8" x14ac:dyDescent="0.35">
      <c r="A7416" t="s">
        <v>1285</v>
      </c>
      <c r="B7416" t="s">
        <v>1286</v>
      </c>
      <c r="C7416" s="1">
        <v>77.260000000000005</v>
      </c>
      <c r="D7416">
        <v>26052025</v>
      </c>
      <c r="E7416">
        <v>4502</v>
      </c>
      <c r="F7416" t="s">
        <v>238</v>
      </c>
      <c r="G7416">
        <v>3022</v>
      </c>
      <c r="H7416" t="str">
        <f>IF(COUNTIF(Aktiva_företag[FO-nummer],ostolaskut_2025[[#This Row],[Toimittajan Y-tunnus]])&gt;0, "JA", "NEJ")</f>
        <v>NEJ</v>
      </c>
    </row>
    <row r="7417" spans="1:8" x14ac:dyDescent="0.35">
      <c r="A7417" t="s">
        <v>1285</v>
      </c>
      <c r="B7417" t="s">
        <v>1286</v>
      </c>
      <c r="C7417" s="1">
        <v>19.309999999999999</v>
      </c>
      <c r="D7417">
        <v>26052025</v>
      </c>
      <c r="E7417">
        <v>4502</v>
      </c>
      <c r="F7417" t="s">
        <v>238</v>
      </c>
      <c r="G7417">
        <v>3041</v>
      </c>
      <c r="H7417" t="str">
        <f>IF(COUNTIF(Aktiva_företag[FO-nummer],ostolaskut_2025[[#This Row],[Toimittajan Y-tunnus]])&gt;0, "JA", "NEJ")</f>
        <v>NEJ</v>
      </c>
    </row>
    <row r="7418" spans="1:8" x14ac:dyDescent="0.35">
      <c r="A7418" t="s">
        <v>1285</v>
      </c>
      <c r="B7418" t="s">
        <v>1286</v>
      </c>
      <c r="C7418" s="1">
        <v>9.66</v>
      </c>
      <c r="D7418">
        <v>26052025</v>
      </c>
      <c r="E7418">
        <v>4502</v>
      </c>
      <c r="F7418" t="s">
        <v>238</v>
      </c>
      <c r="G7418">
        <v>3052</v>
      </c>
      <c r="H7418" t="str">
        <f>IF(COUNTIF(Aktiva_företag[FO-nummer],ostolaskut_2025[[#This Row],[Toimittajan Y-tunnus]])&gt;0, "JA", "NEJ")</f>
        <v>NEJ</v>
      </c>
    </row>
    <row r="7419" spans="1:8" x14ac:dyDescent="0.35">
      <c r="A7419" t="s">
        <v>1285</v>
      </c>
      <c r="B7419" t="s">
        <v>1286</v>
      </c>
      <c r="C7419" s="1">
        <v>28.97</v>
      </c>
      <c r="D7419">
        <v>26052025</v>
      </c>
      <c r="E7419">
        <v>4502</v>
      </c>
      <c r="F7419" t="s">
        <v>238</v>
      </c>
      <c r="G7419">
        <v>3021</v>
      </c>
      <c r="H7419" t="str">
        <f>IF(COUNTIF(Aktiva_företag[FO-nummer],ostolaskut_2025[[#This Row],[Toimittajan Y-tunnus]])&gt;0, "JA", "NEJ")</f>
        <v>NEJ</v>
      </c>
    </row>
    <row r="7420" spans="1:8" x14ac:dyDescent="0.35">
      <c r="A7420" t="s">
        <v>1285</v>
      </c>
      <c r="B7420" t="s">
        <v>1286</v>
      </c>
      <c r="C7420" s="1">
        <v>9.66</v>
      </c>
      <c r="D7420">
        <v>26052025</v>
      </c>
      <c r="E7420">
        <v>4502</v>
      </c>
      <c r="F7420" t="s">
        <v>238</v>
      </c>
      <c r="G7420">
        <v>3041</v>
      </c>
      <c r="H7420" t="str">
        <f>IF(COUNTIF(Aktiva_företag[FO-nummer],ostolaskut_2025[[#This Row],[Toimittajan Y-tunnus]])&gt;0, "JA", "NEJ")</f>
        <v>NEJ</v>
      </c>
    </row>
    <row r="7421" spans="1:8" x14ac:dyDescent="0.35">
      <c r="A7421" t="s">
        <v>1285</v>
      </c>
      <c r="B7421" t="s">
        <v>1286</v>
      </c>
      <c r="C7421" s="1">
        <v>28.97</v>
      </c>
      <c r="D7421">
        <v>26052025</v>
      </c>
      <c r="E7421">
        <v>4502</v>
      </c>
      <c r="F7421" t="s">
        <v>238</v>
      </c>
      <c r="G7421">
        <v>3052</v>
      </c>
      <c r="H7421" t="str">
        <f>IF(COUNTIF(Aktiva_företag[FO-nummer],ostolaskut_2025[[#This Row],[Toimittajan Y-tunnus]])&gt;0, "JA", "NEJ")</f>
        <v>NEJ</v>
      </c>
    </row>
    <row r="7422" spans="1:8" x14ac:dyDescent="0.35">
      <c r="A7422" t="s">
        <v>1285</v>
      </c>
      <c r="B7422" t="s">
        <v>1286</v>
      </c>
      <c r="C7422" s="1">
        <v>9.66</v>
      </c>
      <c r="D7422">
        <v>26052025</v>
      </c>
      <c r="E7422">
        <v>4502</v>
      </c>
      <c r="F7422" t="s">
        <v>238</v>
      </c>
      <c r="G7422">
        <v>3041</v>
      </c>
      <c r="H7422" t="str">
        <f>IF(COUNTIF(Aktiva_företag[FO-nummer],ostolaskut_2025[[#This Row],[Toimittajan Y-tunnus]])&gt;0, "JA", "NEJ")</f>
        <v>NEJ</v>
      </c>
    </row>
    <row r="7423" spans="1:8" x14ac:dyDescent="0.35">
      <c r="A7423" t="s">
        <v>1285</v>
      </c>
      <c r="B7423" t="s">
        <v>1286</v>
      </c>
      <c r="C7423" s="1">
        <v>106.23</v>
      </c>
      <c r="D7423">
        <v>26052025</v>
      </c>
      <c r="E7423">
        <v>4502</v>
      </c>
      <c r="F7423" t="s">
        <v>238</v>
      </c>
      <c r="G7423">
        <v>3021</v>
      </c>
      <c r="H7423" t="str">
        <f>IF(COUNTIF(Aktiva_företag[FO-nummer],ostolaskut_2025[[#This Row],[Toimittajan Y-tunnus]])&gt;0, "JA", "NEJ")</f>
        <v>NEJ</v>
      </c>
    </row>
    <row r="7424" spans="1:8" x14ac:dyDescent="0.35">
      <c r="A7424" t="s">
        <v>1285</v>
      </c>
      <c r="B7424" t="s">
        <v>1286</v>
      </c>
      <c r="C7424" s="1">
        <v>28.97</v>
      </c>
      <c r="D7424">
        <v>26052025</v>
      </c>
      <c r="E7424">
        <v>4502</v>
      </c>
      <c r="F7424" t="s">
        <v>238</v>
      </c>
      <c r="G7424">
        <v>3052</v>
      </c>
      <c r="H7424" t="str">
        <f>IF(COUNTIF(Aktiva_företag[FO-nummer],ostolaskut_2025[[#This Row],[Toimittajan Y-tunnus]])&gt;0, "JA", "NEJ")</f>
        <v>NEJ</v>
      </c>
    </row>
    <row r="7425" spans="1:8" x14ac:dyDescent="0.35">
      <c r="A7425" t="s">
        <v>1285</v>
      </c>
      <c r="B7425" t="s">
        <v>1286</v>
      </c>
      <c r="C7425" s="1">
        <v>164.42</v>
      </c>
      <c r="D7425">
        <v>26052025</v>
      </c>
      <c r="E7425">
        <v>4502</v>
      </c>
      <c r="F7425" t="s">
        <v>238</v>
      </c>
      <c r="G7425">
        <v>3021</v>
      </c>
      <c r="H7425" t="str">
        <f>IF(COUNTIF(Aktiva_företag[FO-nummer],ostolaskut_2025[[#This Row],[Toimittajan Y-tunnus]])&gt;0, "JA", "NEJ")</f>
        <v>NEJ</v>
      </c>
    </row>
    <row r="7426" spans="1:8" x14ac:dyDescent="0.35">
      <c r="A7426" t="s">
        <v>1285</v>
      </c>
      <c r="B7426" t="s">
        <v>1286</v>
      </c>
      <c r="C7426" s="1">
        <v>57.94</v>
      </c>
      <c r="D7426">
        <v>26052025</v>
      </c>
      <c r="E7426">
        <v>4502</v>
      </c>
      <c r="F7426" t="s">
        <v>238</v>
      </c>
      <c r="G7426">
        <v>3041</v>
      </c>
      <c r="H7426" t="str">
        <f>IF(COUNTIF(Aktiva_företag[FO-nummer],ostolaskut_2025[[#This Row],[Toimittajan Y-tunnus]])&gt;0, "JA", "NEJ")</f>
        <v>NEJ</v>
      </c>
    </row>
    <row r="7427" spans="1:8" x14ac:dyDescent="0.35">
      <c r="A7427" t="s">
        <v>1285</v>
      </c>
      <c r="B7427" t="s">
        <v>1286</v>
      </c>
      <c r="C7427" s="1">
        <v>60.48</v>
      </c>
      <c r="D7427">
        <v>21082025</v>
      </c>
      <c r="E7427">
        <v>4580</v>
      </c>
      <c r="F7427" t="s">
        <v>160</v>
      </c>
      <c r="G7427">
        <v>3551</v>
      </c>
      <c r="H7427" t="str">
        <f>IF(COUNTIF(Aktiva_företag[FO-nummer],ostolaskut_2025[[#This Row],[Toimittajan Y-tunnus]])&gt;0, "JA", "NEJ")</f>
        <v>NEJ</v>
      </c>
    </row>
    <row r="7428" spans="1:8" x14ac:dyDescent="0.35">
      <c r="A7428" t="s">
        <v>1285</v>
      </c>
      <c r="B7428" t="s">
        <v>1286</v>
      </c>
      <c r="C7428" s="1">
        <v>116.97</v>
      </c>
      <c r="D7428">
        <v>21082025</v>
      </c>
      <c r="E7428">
        <v>4580</v>
      </c>
      <c r="F7428" t="s">
        <v>160</v>
      </c>
      <c r="G7428">
        <v>3551</v>
      </c>
      <c r="H7428" t="str">
        <f>IF(COUNTIF(Aktiva_företag[FO-nummer],ostolaskut_2025[[#This Row],[Toimittajan Y-tunnus]])&gt;0, "JA", "NEJ")</f>
        <v>NEJ</v>
      </c>
    </row>
    <row r="7429" spans="1:8" x14ac:dyDescent="0.35">
      <c r="A7429" t="s">
        <v>1285</v>
      </c>
      <c r="B7429" t="s">
        <v>1286</v>
      </c>
      <c r="C7429" s="1">
        <v>6.29</v>
      </c>
      <c r="D7429">
        <v>28082025</v>
      </c>
      <c r="E7429">
        <v>4600</v>
      </c>
      <c r="F7429" t="s">
        <v>120</v>
      </c>
      <c r="G7429">
        <v>3551</v>
      </c>
      <c r="H7429" t="str">
        <f>IF(COUNTIF(Aktiva_företag[FO-nummer],ostolaskut_2025[[#This Row],[Toimittajan Y-tunnus]])&gt;0, "JA", "NEJ")</f>
        <v>NEJ</v>
      </c>
    </row>
    <row r="7430" spans="1:8" x14ac:dyDescent="0.35">
      <c r="A7430" t="s">
        <v>1285</v>
      </c>
      <c r="B7430" t="s">
        <v>1286</v>
      </c>
      <c r="C7430" s="1">
        <v>38.25</v>
      </c>
      <c r="D7430">
        <v>6112025</v>
      </c>
      <c r="E7430">
        <v>4580</v>
      </c>
      <c r="F7430" t="s">
        <v>160</v>
      </c>
      <c r="G7430">
        <v>3551</v>
      </c>
      <c r="H7430" t="str">
        <f>IF(COUNTIF(Aktiva_företag[FO-nummer],ostolaskut_2025[[#This Row],[Toimittajan Y-tunnus]])&gt;0, "JA", "NEJ")</f>
        <v>NEJ</v>
      </c>
    </row>
    <row r="7431" spans="1:8" x14ac:dyDescent="0.35">
      <c r="A7431" t="s">
        <v>406</v>
      </c>
      <c r="B7431" t="s">
        <v>407</v>
      </c>
      <c r="C7431" s="1">
        <v>2465</v>
      </c>
      <c r="D7431">
        <v>31012025</v>
      </c>
      <c r="E7431">
        <v>4342</v>
      </c>
      <c r="F7431" t="s">
        <v>22</v>
      </c>
      <c r="G7431">
        <v>5551</v>
      </c>
      <c r="H7431" t="str">
        <f>IF(COUNTIF(Aktiva_företag[FO-nummer],ostolaskut_2025[[#This Row],[Toimittajan Y-tunnus]])&gt;0, "JA", "NEJ")</f>
        <v>NEJ</v>
      </c>
    </row>
    <row r="7432" spans="1:8" x14ac:dyDescent="0.35">
      <c r="A7432" t="s">
        <v>406</v>
      </c>
      <c r="B7432" t="s">
        <v>407</v>
      </c>
      <c r="C7432" s="1">
        <v>214.17</v>
      </c>
      <c r="D7432">
        <v>22122025</v>
      </c>
      <c r="E7432">
        <v>4341</v>
      </c>
      <c r="F7432" t="s">
        <v>57</v>
      </c>
      <c r="G7432">
        <v>5551</v>
      </c>
      <c r="H7432" t="str">
        <f>IF(COUNTIF(Aktiva_företag[FO-nummer],ostolaskut_2025[[#This Row],[Toimittajan Y-tunnus]])&gt;0, "JA", "NEJ")</f>
        <v>NEJ</v>
      </c>
    </row>
    <row r="7433" spans="1:8" x14ac:dyDescent="0.35">
      <c r="A7433" t="s">
        <v>406</v>
      </c>
      <c r="B7433" t="s">
        <v>407</v>
      </c>
      <c r="C7433" s="1">
        <v>299.83</v>
      </c>
      <c r="D7433">
        <v>22122025</v>
      </c>
      <c r="E7433">
        <v>4341</v>
      </c>
      <c r="F7433" t="s">
        <v>57</v>
      </c>
      <c r="G7433">
        <v>5551</v>
      </c>
      <c r="H7433" t="str">
        <f>IF(COUNTIF(Aktiva_företag[FO-nummer],ostolaskut_2025[[#This Row],[Toimittajan Y-tunnus]])&gt;0, "JA", "NEJ")</f>
        <v>NEJ</v>
      </c>
    </row>
    <row r="7434" spans="1:8" x14ac:dyDescent="0.35">
      <c r="A7434" t="s">
        <v>37</v>
      </c>
      <c r="B7434" t="s">
        <v>38</v>
      </c>
      <c r="C7434" s="1">
        <v>113.64</v>
      </c>
      <c r="D7434">
        <v>1012025</v>
      </c>
      <c r="E7434">
        <v>4512</v>
      </c>
      <c r="F7434" t="s">
        <v>39</v>
      </c>
      <c r="G7434">
        <v>3051</v>
      </c>
      <c r="H7434" t="str">
        <f>IF(COUNTIF(Aktiva_företag[FO-nummer],ostolaskut_2025[[#This Row],[Toimittajan Y-tunnus]])&gt;0, "JA", "NEJ")</f>
        <v>NEJ</v>
      </c>
    </row>
    <row r="7435" spans="1:8" x14ac:dyDescent="0.35">
      <c r="A7435" t="s">
        <v>37</v>
      </c>
      <c r="B7435" t="s">
        <v>38</v>
      </c>
      <c r="C7435" s="1">
        <v>152.72999999999999</v>
      </c>
      <c r="D7435">
        <v>8012025</v>
      </c>
      <c r="E7435">
        <v>4512</v>
      </c>
      <c r="F7435" t="s">
        <v>39</v>
      </c>
      <c r="G7435">
        <v>3051</v>
      </c>
      <c r="H7435" t="str">
        <f>IF(COUNTIF(Aktiva_företag[FO-nummer],ostolaskut_2025[[#This Row],[Toimittajan Y-tunnus]])&gt;0, "JA", "NEJ")</f>
        <v>NEJ</v>
      </c>
    </row>
    <row r="7436" spans="1:8" x14ac:dyDescent="0.35">
      <c r="A7436" t="s">
        <v>37</v>
      </c>
      <c r="B7436" t="s">
        <v>38</v>
      </c>
      <c r="C7436" s="1">
        <v>152.72999999999999</v>
      </c>
      <c r="D7436">
        <v>8012025</v>
      </c>
      <c r="E7436">
        <v>4512</v>
      </c>
      <c r="F7436" t="s">
        <v>39</v>
      </c>
      <c r="G7436">
        <v>3101</v>
      </c>
      <c r="H7436" t="str">
        <f>IF(COUNTIF(Aktiva_företag[FO-nummer],ostolaskut_2025[[#This Row],[Toimittajan Y-tunnus]])&gt;0, "JA", "NEJ")</f>
        <v>NEJ</v>
      </c>
    </row>
    <row r="7437" spans="1:8" x14ac:dyDescent="0.35">
      <c r="A7437" t="s">
        <v>37</v>
      </c>
      <c r="B7437" t="s">
        <v>38</v>
      </c>
      <c r="C7437" s="1">
        <v>2500</v>
      </c>
      <c r="D7437">
        <v>24012025</v>
      </c>
      <c r="E7437">
        <v>4350</v>
      </c>
      <c r="F7437" t="s">
        <v>183</v>
      </c>
      <c r="G7437">
        <v>5551</v>
      </c>
      <c r="H7437" t="str">
        <f>IF(COUNTIF(Aktiva_företag[FO-nummer],ostolaskut_2025[[#This Row],[Toimittajan Y-tunnus]])&gt;0, "JA", "NEJ")</f>
        <v>NEJ</v>
      </c>
    </row>
    <row r="7438" spans="1:8" x14ac:dyDescent="0.35">
      <c r="A7438" t="s">
        <v>37</v>
      </c>
      <c r="B7438" t="s">
        <v>38</v>
      </c>
      <c r="C7438" s="1">
        <v>80</v>
      </c>
      <c r="D7438">
        <v>23042025</v>
      </c>
      <c r="E7438">
        <v>4512</v>
      </c>
      <c r="F7438" t="s">
        <v>39</v>
      </c>
      <c r="G7438">
        <v>3051</v>
      </c>
      <c r="H7438" t="str">
        <f>IF(COUNTIF(Aktiva_företag[FO-nummer],ostolaskut_2025[[#This Row],[Toimittajan Y-tunnus]])&gt;0, "JA", "NEJ")</f>
        <v>NEJ</v>
      </c>
    </row>
    <row r="7439" spans="1:8" x14ac:dyDescent="0.35">
      <c r="A7439" t="s">
        <v>1575</v>
      </c>
      <c r="B7439" t="s">
        <v>1576</v>
      </c>
      <c r="C7439" s="1">
        <v>185</v>
      </c>
      <c r="D7439">
        <v>26092025</v>
      </c>
      <c r="E7439">
        <v>4344</v>
      </c>
      <c r="F7439" t="s">
        <v>60</v>
      </c>
      <c r="G7439">
        <v>3051</v>
      </c>
      <c r="H7439" t="str">
        <f>IF(COUNTIF(Aktiva_företag[FO-nummer],ostolaskut_2025[[#This Row],[Toimittajan Y-tunnus]])&gt;0, "JA", "NEJ")</f>
        <v>NEJ</v>
      </c>
    </row>
    <row r="7440" spans="1:8" x14ac:dyDescent="0.35">
      <c r="A7440" t="s">
        <v>1068</v>
      </c>
      <c r="B7440" t="s">
        <v>1069</v>
      </c>
      <c r="C7440" s="1">
        <v>727</v>
      </c>
      <c r="D7440">
        <v>30042025</v>
      </c>
      <c r="E7440">
        <v>4460</v>
      </c>
      <c r="F7440" t="s">
        <v>73</v>
      </c>
      <c r="G7440">
        <v>3251</v>
      </c>
      <c r="H7440" t="str">
        <f>IF(COUNTIF(Aktiva_företag[FO-nummer],ostolaskut_2025[[#This Row],[Toimittajan Y-tunnus]])&gt;0, "JA", "NEJ")</f>
        <v>NEJ</v>
      </c>
    </row>
    <row r="7441" spans="1:8" x14ac:dyDescent="0.35">
      <c r="A7441" t="s">
        <v>1878</v>
      </c>
      <c r="B7441" t="s">
        <v>1879</v>
      </c>
      <c r="C7441" s="1">
        <v>300</v>
      </c>
      <c r="D7441">
        <v>30122025</v>
      </c>
      <c r="E7441">
        <v>4340</v>
      </c>
      <c r="F7441" t="s">
        <v>66</v>
      </c>
      <c r="G7441">
        <v>5501</v>
      </c>
      <c r="H7441" t="str">
        <f>IF(COUNTIF(Aktiva_företag[FO-nummer],ostolaskut_2025[[#This Row],[Toimittajan Y-tunnus]])&gt;0, "JA", "NEJ")</f>
        <v>NEJ</v>
      </c>
    </row>
    <row r="7442" spans="1:8" x14ac:dyDescent="0.35">
      <c r="A7442" t="s">
        <v>669</v>
      </c>
      <c r="B7442" t="s">
        <v>670</v>
      </c>
      <c r="C7442" s="1">
        <v>3300</v>
      </c>
      <c r="D7442">
        <v>20022025</v>
      </c>
      <c r="E7442">
        <v>4341</v>
      </c>
      <c r="F7442" t="s">
        <v>57</v>
      </c>
      <c r="G7442">
        <v>5501</v>
      </c>
      <c r="H7442" t="str">
        <f>IF(COUNTIF(Aktiva_företag[FO-nummer],ostolaskut_2025[[#This Row],[Toimittajan Y-tunnus]])&gt;0, "JA", "NEJ")</f>
        <v>NEJ</v>
      </c>
    </row>
    <row r="7443" spans="1:8" x14ac:dyDescent="0.35">
      <c r="A7443" t="s">
        <v>555</v>
      </c>
      <c r="B7443" t="s">
        <v>556</v>
      </c>
      <c r="C7443" s="1">
        <v>1.43</v>
      </c>
      <c r="D7443">
        <v>6022025</v>
      </c>
      <c r="E7443">
        <v>4341</v>
      </c>
      <c r="F7443" t="s">
        <v>57</v>
      </c>
      <c r="G7443">
        <v>5501</v>
      </c>
      <c r="H7443" t="str">
        <f>IF(COUNTIF(Aktiva_företag[FO-nummer],ostolaskut_2025[[#This Row],[Toimittajan Y-tunnus]])&gt;0, "JA", "NEJ")</f>
        <v>NEJ</v>
      </c>
    </row>
    <row r="7444" spans="1:8" x14ac:dyDescent="0.35">
      <c r="A7444" t="s">
        <v>555</v>
      </c>
      <c r="B7444" t="s">
        <v>556</v>
      </c>
      <c r="C7444" s="1">
        <v>7.15</v>
      </c>
      <c r="D7444">
        <v>30042025</v>
      </c>
      <c r="E7444">
        <v>4341</v>
      </c>
      <c r="F7444" t="s">
        <v>57</v>
      </c>
      <c r="G7444">
        <v>5501</v>
      </c>
      <c r="H7444" t="str">
        <f>IF(COUNTIF(Aktiva_företag[FO-nummer],ostolaskut_2025[[#This Row],[Toimittajan Y-tunnus]])&gt;0, "JA", "NEJ")</f>
        <v>NEJ</v>
      </c>
    </row>
    <row r="7445" spans="1:8" x14ac:dyDescent="0.35">
      <c r="A7445" t="s">
        <v>555</v>
      </c>
      <c r="B7445" t="s">
        <v>556</v>
      </c>
      <c r="C7445" s="1">
        <v>2.86</v>
      </c>
      <c r="D7445">
        <v>30052025</v>
      </c>
      <c r="E7445">
        <v>4341</v>
      </c>
      <c r="F7445" t="s">
        <v>57</v>
      </c>
      <c r="G7445">
        <v>5501</v>
      </c>
      <c r="H7445" t="str">
        <f>IF(COUNTIF(Aktiva_företag[FO-nummer],ostolaskut_2025[[#This Row],[Toimittajan Y-tunnus]])&gt;0, "JA", "NEJ")</f>
        <v>NEJ</v>
      </c>
    </row>
    <row r="7446" spans="1:8" x14ac:dyDescent="0.35">
      <c r="A7446" t="s">
        <v>555</v>
      </c>
      <c r="B7446" t="s">
        <v>556</v>
      </c>
      <c r="C7446" s="1">
        <v>10.01</v>
      </c>
      <c r="D7446">
        <v>30062025</v>
      </c>
      <c r="E7446">
        <v>4341</v>
      </c>
      <c r="F7446" t="s">
        <v>57</v>
      </c>
      <c r="G7446">
        <v>5501</v>
      </c>
      <c r="H7446" t="str">
        <f>IF(COUNTIF(Aktiva_företag[FO-nummer],ostolaskut_2025[[#This Row],[Toimittajan Y-tunnus]])&gt;0, "JA", "NEJ")</f>
        <v>NEJ</v>
      </c>
    </row>
    <row r="7447" spans="1:8" x14ac:dyDescent="0.35">
      <c r="A7447" t="s">
        <v>555</v>
      </c>
      <c r="B7447" t="s">
        <v>556</v>
      </c>
      <c r="C7447" s="1">
        <v>1.43</v>
      </c>
      <c r="D7447">
        <v>31072025</v>
      </c>
      <c r="E7447">
        <v>4341</v>
      </c>
      <c r="F7447" t="s">
        <v>57</v>
      </c>
      <c r="G7447">
        <v>5501</v>
      </c>
      <c r="H7447" t="str">
        <f>IF(COUNTIF(Aktiva_företag[FO-nummer],ostolaskut_2025[[#This Row],[Toimittajan Y-tunnus]])&gt;0, "JA", "NEJ")</f>
        <v>NEJ</v>
      </c>
    </row>
    <row r="7448" spans="1:8" x14ac:dyDescent="0.35">
      <c r="A7448" t="s">
        <v>555</v>
      </c>
      <c r="B7448" t="s">
        <v>556</v>
      </c>
      <c r="C7448" s="1">
        <v>8.58</v>
      </c>
      <c r="D7448">
        <v>31082025</v>
      </c>
      <c r="E7448">
        <v>4341</v>
      </c>
      <c r="F7448" t="s">
        <v>57</v>
      </c>
      <c r="G7448">
        <v>5501</v>
      </c>
      <c r="H7448" t="str">
        <f>IF(COUNTIF(Aktiva_företag[FO-nummer],ostolaskut_2025[[#This Row],[Toimittajan Y-tunnus]])&gt;0, "JA", "NEJ")</f>
        <v>NEJ</v>
      </c>
    </row>
    <row r="7449" spans="1:8" x14ac:dyDescent="0.35">
      <c r="A7449" t="s">
        <v>555</v>
      </c>
      <c r="B7449" t="s">
        <v>556</v>
      </c>
      <c r="C7449" s="1">
        <v>2.86</v>
      </c>
      <c r="D7449">
        <v>30092025</v>
      </c>
      <c r="E7449">
        <v>4341</v>
      </c>
      <c r="F7449" t="s">
        <v>57</v>
      </c>
      <c r="G7449">
        <v>5501</v>
      </c>
      <c r="H7449" t="str">
        <f>IF(COUNTIF(Aktiva_företag[FO-nummer],ostolaskut_2025[[#This Row],[Toimittajan Y-tunnus]])&gt;0, "JA", "NEJ")</f>
        <v>NEJ</v>
      </c>
    </row>
    <row r="7450" spans="1:8" x14ac:dyDescent="0.35">
      <c r="A7450" t="s">
        <v>555</v>
      </c>
      <c r="B7450" t="s">
        <v>556</v>
      </c>
      <c r="C7450" s="1">
        <v>15.73</v>
      </c>
      <c r="D7450">
        <v>30102025</v>
      </c>
      <c r="E7450">
        <v>4341</v>
      </c>
      <c r="F7450" t="s">
        <v>57</v>
      </c>
      <c r="G7450">
        <v>5501</v>
      </c>
      <c r="H7450" t="str">
        <f>IF(COUNTIF(Aktiva_företag[FO-nummer],ostolaskut_2025[[#This Row],[Toimittajan Y-tunnus]])&gt;0, "JA", "NEJ")</f>
        <v>NEJ</v>
      </c>
    </row>
    <row r="7451" spans="1:8" x14ac:dyDescent="0.35">
      <c r="A7451" t="s">
        <v>555</v>
      </c>
      <c r="B7451" t="s">
        <v>556</v>
      </c>
      <c r="C7451" s="1">
        <v>1.43</v>
      </c>
      <c r="D7451">
        <v>30112025</v>
      </c>
      <c r="E7451">
        <v>4341</v>
      </c>
      <c r="F7451" t="s">
        <v>57</v>
      </c>
      <c r="G7451">
        <v>5501</v>
      </c>
      <c r="H7451" t="str">
        <f>IF(COUNTIF(Aktiva_företag[FO-nummer],ostolaskut_2025[[#This Row],[Toimittajan Y-tunnus]])&gt;0, "JA", "NEJ")</f>
        <v>NEJ</v>
      </c>
    </row>
    <row r="7452" spans="1:8" x14ac:dyDescent="0.35">
      <c r="A7452" t="s">
        <v>555</v>
      </c>
      <c r="B7452" t="s">
        <v>556</v>
      </c>
      <c r="C7452" s="1">
        <v>2.86</v>
      </c>
      <c r="D7452">
        <v>31122025</v>
      </c>
      <c r="E7452">
        <v>4341</v>
      </c>
      <c r="F7452" t="s">
        <v>57</v>
      </c>
      <c r="G7452">
        <v>5501</v>
      </c>
      <c r="H7452" t="str">
        <f>IF(COUNTIF(Aktiva_företag[FO-nummer],ostolaskut_2025[[#This Row],[Toimittajan Y-tunnus]])&gt;0, "JA", "NEJ")</f>
        <v>NEJ</v>
      </c>
    </row>
    <row r="7453" spans="1:8" x14ac:dyDescent="0.35">
      <c r="A7453" t="s">
        <v>591</v>
      </c>
      <c r="B7453" t="s">
        <v>592</v>
      </c>
      <c r="C7453" s="1">
        <v>973.27</v>
      </c>
      <c r="D7453">
        <v>11022025</v>
      </c>
      <c r="E7453">
        <v>4580</v>
      </c>
      <c r="F7453" t="s">
        <v>160</v>
      </c>
      <c r="G7453">
        <v>3601</v>
      </c>
      <c r="H7453" t="str">
        <f>IF(COUNTIF(Aktiva_företag[FO-nummer],ostolaskut_2025[[#This Row],[Toimittajan Y-tunnus]])&gt;0, "JA", "NEJ")</f>
        <v>NEJ</v>
      </c>
    </row>
    <row r="7454" spans="1:8" x14ac:dyDescent="0.35">
      <c r="A7454" t="s">
        <v>591</v>
      </c>
      <c r="B7454" t="s">
        <v>592</v>
      </c>
      <c r="C7454" s="1">
        <v>973.27</v>
      </c>
      <c r="D7454">
        <v>11022025</v>
      </c>
      <c r="E7454">
        <v>4580</v>
      </c>
      <c r="F7454" t="s">
        <v>160</v>
      </c>
      <c r="G7454">
        <v>3601</v>
      </c>
      <c r="H7454" t="str">
        <f>IF(COUNTIF(Aktiva_företag[FO-nummer],ostolaskut_2025[[#This Row],[Toimittajan Y-tunnus]])&gt;0, "JA", "NEJ")</f>
        <v>NEJ</v>
      </c>
    </row>
    <row r="7455" spans="1:8" x14ac:dyDescent="0.35">
      <c r="A7455" t="s">
        <v>761</v>
      </c>
      <c r="B7455" t="s">
        <v>762</v>
      </c>
      <c r="C7455" s="1">
        <v>430</v>
      </c>
      <c r="D7455">
        <v>1012025</v>
      </c>
      <c r="E7455">
        <v>4460</v>
      </c>
      <c r="F7455" t="s">
        <v>73</v>
      </c>
      <c r="G7455">
        <v>3251</v>
      </c>
      <c r="H7455" t="str">
        <f>IF(COUNTIF(Aktiva_företag[FO-nummer],ostolaskut_2025[[#This Row],[Toimittajan Y-tunnus]])&gt;0, "JA", "NEJ")</f>
        <v>NEJ</v>
      </c>
    </row>
    <row r="7456" spans="1:8" x14ac:dyDescent="0.35">
      <c r="A7456" t="s">
        <v>877</v>
      </c>
      <c r="B7456" t="s">
        <v>878</v>
      </c>
      <c r="C7456" s="1">
        <v>3600</v>
      </c>
      <c r="D7456">
        <v>25032025</v>
      </c>
      <c r="E7456">
        <v>4342</v>
      </c>
      <c r="F7456" t="s">
        <v>22</v>
      </c>
      <c r="G7456">
        <v>5352</v>
      </c>
      <c r="H7456" t="str">
        <f>IF(COUNTIF(Aktiva_företag[FO-nummer],ostolaskut_2025[[#This Row],[Toimittajan Y-tunnus]])&gt;0, "JA", "NEJ")</f>
        <v>NEJ</v>
      </c>
    </row>
    <row r="7457" spans="1:8" x14ac:dyDescent="0.35">
      <c r="A7457" t="s">
        <v>877</v>
      </c>
      <c r="B7457" t="s">
        <v>878</v>
      </c>
      <c r="C7457" s="1">
        <v>1800</v>
      </c>
      <c r="D7457">
        <v>15052025</v>
      </c>
      <c r="E7457">
        <v>4341</v>
      </c>
      <c r="F7457" t="s">
        <v>57</v>
      </c>
      <c r="G7457">
        <v>5352</v>
      </c>
      <c r="H7457" t="str">
        <f>IF(COUNTIF(Aktiva_företag[FO-nummer],ostolaskut_2025[[#This Row],[Toimittajan Y-tunnus]])&gt;0, "JA", "NEJ")</f>
        <v>NEJ</v>
      </c>
    </row>
    <row r="7458" spans="1:8" x14ac:dyDescent="0.35">
      <c r="A7458" t="s">
        <v>877</v>
      </c>
      <c r="B7458" t="s">
        <v>878</v>
      </c>
      <c r="C7458" s="1">
        <v>3600</v>
      </c>
      <c r="D7458">
        <v>17062025</v>
      </c>
      <c r="E7458">
        <v>4341</v>
      </c>
      <c r="F7458" t="s">
        <v>57</v>
      </c>
      <c r="G7458">
        <v>5352</v>
      </c>
      <c r="H7458" t="str">
        <f>IF(COUNTIF(Aktiva_företag[FO-nummer],ostolaskut_2025[[#This Row],[Toimittajan Y-tunnus]])&gt;0, "JA", "NEJ")</f>
        <v>NEJ</v>
      </c>
    </row>
    <row r="7459" spans="1:8" x14ac:dyDescent="0.35">
      <c r="A7459" t="s">
        <v>877</v>
      </c>
      <c r="B7459" t="s">
        <v>878</v>
      </c>
      <c r="C7459" s="1">
        <v>3600</v>
      </c>
      <c r="D7459">
        <v>13092025</v>
      </c>
      <c r="E7459">
        <v>1115</v>
      </c>
      <c r="F7459" t="s">
        <v>357</v>
      </c>
      <c r="G7459">
        <v>3051</v>
      </c>
      <c r="H7459" t="str">
        <f>IF(COUNTIF(Aktiva_företag[FO-nummer],ostolaskut_2025[[#This Row],[Toimittajan Y-tunnus]])&gt;0, "JA", "NEJ")</f>
        <v>NEJ</v>
      </c>
    </row>
    <row r="7460" spans="1:8" x14ac:dyDescent="0.35">
      <c r="A7460" t="s">
        <v>1381</v>
      </c>
      <c r="B7460" t="s">
        <v>1382</v>
      </c>
      <c r="C7460" s="1">
        <v>5942.8</v>
      </c>
      <c r="D7460">
        <v>3072025</v>
      </c>
      <c r="E7460">
        <v>4470</v>
      </c>
      <c r="F7460" t="s">
        <v>20</v>
      </c>
      <c r="G7460">
        <v>5551</v>
      </c>
      <c r="H7460" t="str">
        <f>IF(COUNTIF(Aktiva_företag[FO-nummer],ostolaskut_2025[[#This Row],[Toimittajan Y-tunnus]])&gt;0, "JA", "NEJ")</f>
        <v>NEJ</v>
      </c>
    </row>
    <row r="7461" spans="1:8" x14ac:dyDescent="0.35">
      <c r="A7461" t="s">
        <v>1381</v>
      </c>
      <c r="B7461" t="s">
        <v>1382</v>
      </c>
      <c r="C7461" s="1">
        <v>40</v>
      </c>
      <c r="D7461">
        <v>31122025</v>
      </c>
      <c r="E7461">
        <v>4391</v>
      </c>
      <c r="F7461" t="s">
        <v>400</v>
      </c>
      <c r="G7461">
        <v>5352</v>
      </c>
      <c r="H7461" t="str">
        <f>IF(COUNTIF(Aktiva_företag[FO-nummer],ostolaskut_2025[[#This Row],[Toimittajan Y-tunnus]])&gt;0, "JA", "NEJ")</f>
        <v>NEJ</v>
      </c>
    </row>
    <row r="7462" spans="1:8" x14ac:dyDescent="0.35">
      <c r="A7462" t="s">
        <v>1804</v>
      </c>
      <c r="B7462" t="s">
        <v>1805</v>
      </c>
      <c r="C7462" s="1">
        <v>289.47000000000003</v>
      </c>
      <c r="D7462">
        <v>2122025</v>
      </c>
      <c r="E7462">
        <v>4470</v>
      </c>
      <c r="F7462" t="s">
        <v>20</v>
      </c>
      <c r="G7462">
        <v>5501</v>
      </c>
      <c r="H7462" t="str">
        <f>IF(COUNTIF(Aktiva_företag[FO-nummer],ostolaskut_2025[[#This Row],[Toimittajan Y-tunnus]])&gt;0, "JA", "NEJ")</f>
        <v>NEJ</v>
      </c>
    </row>
    <row r="7463" spans="1:8" x14ac:dyDescent="0.35">
      <c r="A7463" t="s">
        <v>1804</v>
      </c>
      <c r="B7463" t="s">
        <v>1805</v>
      </c>
      <c r="C7463" s="1">
        <v>144.74</v>
      </c>
      <c r="D7463">
        <v>2122025</v>
      </c>
      <c r="E7463">
        <v>4305</v>
      </c>
      <c r="F7463" t="s">
        <v>17</v>
      </c>
      <c r="G7463">
        <v>3601</v>
      </c>
      <c r="H7463" t="str">
        <f>IF(COUNTIF(Aktiva_företag[FO-nummer],ostolaskut_2025[[#This Row],[Toimittajan Y-tunnus]])&gt;0, "JA", "NEJ")</f>
        <v>NEJ</v>
      </c>
    </row>
    <row r="7464" spans="1:8" x14ac:dyDescent="0.35">
      <c r="A7464" t="s">
        <v>620</v>
      </c>
      <c r="B7464" t="s">
        <v>621</v>
      </c>
      <c r="C7464" s="1">
        <v>365.1</v>
      </c>
      <c r="D7464">
        <v>11022025</v>
      </c>
      <c r="E7464">
        <v>4530</v>
      </c>
      <c r="F7464" t="s">
        <v>225</v>
      </c>
      <c r="G7464">
        <v>5501</v>
      </c>
      <c r="H7464" t="str">
        <f>IF(COUNTIF(Aktiva_företag[FO-nummer],ostolaskut_2025[[#This Row],[Toimittajan Y-tunnus]])&gt;0, "JA", "NEJ")</f>
        <v>NEJ</v>
      </c>
    </row>
    <row r="7465" spans="1:8" x14ac:dyDescent="0.35">
      <c r="A7465" t="s">
        <v>620</v>
      </c>
      <c r="B7465" t="s">
        <v>621</v>
      </c>
      <c r="C7465" s="1">
        <v>160.25</v>
      </c>
      <c r="D7465">
        <v>11022025</v>
      </c>
      <c r="E7465">
        <v>4530</v>
      </c>
      <c r="F7465" t="s">
        <v>225</v>
      </c>
      <c r="G7465">
        <v>5501</v>
      </c>
      <c r="H7465" t="str">
        <f>IF(COUNTIF(Aktiva_företag[FO-nummer],ostolaskut_2025[[#This Row],[Toimittajan Y-tunnus]])&gt;0, "JA", "NEJ")</f>
        <v>NEJ</v>
      </c>
    </row>
    <row r="7466" spans="1:8" x14ac:dyDescent="0.35">
      <c r="A7466" t="s">
        <v>620</v>
      </c>
      <c r="B7466" t="s">
        <v>621</v>
      </c>
      <c r="C7466" s="1">
        <v>54.7</v>
      </c>
      <c r="D7466">
        <v>11022025</v>
      </c>
      <c r="E7466">
        <v>4530</v>
      </c>
      <c r="F7466" t="s">
        <v>225</v>
      </c>
      <c r="G7466">
        <v>5501</v>
      </c>
      <c r="H7466" t="str">
        <f>IF(COUNTIF(Aktiva_företag[FO-nummer],ostolaskut_2025[[#This Row],[Toimittajan Y-tunnus]])&gt;0, "JA", "NEJ")</f>
        <v>NEJ</v>
      </c>
    </row>
    <row r="7467" spans="1:8" x14ac:dyDescent="0.35">
      <c r="A7467" t="s">
        <v>620</v>
      </c>
      <c r="B7467" t="s">
        <v>621</v>
      </c>
      <c r="C7467" s="1">
        <v>141.94999999999999</v>
      </c>
      <c r="D7467">
        <v>11022025</v>
      </c>
      <c r="E7467">
        <v>4530</v>
      </c>
      <c r="F7467" t="s">
        <v>225</v>
      </c>
      <c r="G7467">
        <v>5501</v>
      </c>
      <c r="H7467" t="str">
        <f>IF(COUNTIF(Aktiva_företag[FO-nummer],ostolaskut_2025[[#This Row],[Toimittajan Y-tunnus]])&gt;0, "JA", "NEJ")</f>
        <v>NEJ</v>
      </c>
    </row>
    <row r="7468" spans="1:8" x14ac:dyDescent="0.35">
      <c r="A7468" t="s">
        <v>620</v>
      </c>
      <c r="B7468" t="s">
        <v>621</v>
      </c>
      <c r="C7468" s="1">
        <v>67.75</v>
      </c>
      <c r="D7468">
        <v>11022025</v>
      </c>
      <c r="E7468">
        <v>4530</v>
      </c>
      <c r="F7468" t="s">
        <v>225</v>
      </c>
      <c r="G7468">
        <v>5501</v>
      </c>
      <c r="H7468" t="str">
        <f>IF(COUNTIF(Aktiva_företag[FO-nummer],ostolaskut_2025[[#This Row],[Toimittajan Y-tunnus]])&gt;0, "JA", "NEJ")</f>
        <v>NEJ</v>
      </c>
    </row>
    <row r="7469" spans="1:8" x14ac:dyDescent="0.35">
      <c r="A7469" t="s">
        <v>620</v>
      </c>
      <c r="B7469" t="s">
        <v>621</v>
      </c>
      <c r="C7469" s="1">
        <v>54.7</v>
      </c>
      <c r="D7469">
        <v>11022025</v>
      </c>
      <c r="E7469">
        <v>4530</v>
      </c>
      <c r="F7469" t="s">
        <v>225</v>
      </c>
      <c r="G7469">
        <v>5501</v>
      </c>
      <c r="H7469" t="str">
        <f>IF(COUNTIF(Aktiva_företag[FO-nummer],ostolaskut_2025[[#This Row],[Toimittajan Y-tunnus]])&gt;0, "JA", "NEJ")</f>
        <v>NEJ</v>
      </c>
    </row>
    <row r="7470" spans="1:8" x14ac:dyDescent="0.35">
      <c r="A7470" t="s">
        <v>620</v>
      </c>
      <c r="B7470" t="s">
        <v>621</v>
      </c>
      <c r="C7470" s="1">
        <v>315.7</v>
      </c>
      <c r="D7470">
        <v>11022025</v>
      </c>
      <c r="E7470">
        <v>4530</v>
      </c>
      <c r="F7470" t="s">
        <v>225</v>
      </c>
      <c r="G7470">
        <v>5501</v>
      </c>
      <c r="H7470" t="str">
        <f>IF(COUNTIF(Aktiva_företag[FO-nummer],ostolaskut_2025[[#This Row],[Toimittajan Y-tunnus]])&gt;0, "JA", "NEJ")</f>
        <v>NEJ</v>
      </c>
    </row>
    <row r="7471" spans="1:8" x14ac:dyDescent="0.35">
      <c r="A7471" t="s">
        <v>620</v>
      </c>
      <c r="B7471" t="s">
        <v>621</v>
      </c>
      <c r="C7471" s="1">
        <v>583.9</v>
      </c>
      <c r="D7471">
        <v>11022025</v>
      </c>
      <c r="E7471">
        <v>4530</v>
      </c>
      <c r="F7471" t="s">
        <v>225</v>
      </c>
      <c r="G7471">
        <v>5501</v>
      </c>
      <c r="H7471" t="str">
        <f>IF(COUNTIF(Aktiva_företag[FO-nummer],ostolaskut_2025[[#This Row],[Toimittajan Y-tunnus]])&gt;0, "JA", "NEJ")</f>
        <v>NEJ</v>
      </c>
    </row>
    <row r="7472" spans="1:8" x14ac:dyDescent="0.35">
      <c r="A7472" t="s">
        <v>620</v>
      </c>
      <c r="B7472" t="s">
        <v>621</v>
      </c>
      <c r="C7472" s="1">
        <v>54.7</v>
      </c>
      <c r="D7472">
        <v>11022025</v>
      </c>
      <c r="E7472">
        <v>4530</v>
      </c>
      <c r="F7472" t="s">
        <v>225</v>
      </c>
      <c r="G7472">
        <v>5501</v>
      </c>
      <c r="H7472" t="str">
        <f>IF(COUNTIF(Aktiva_företag[FO-nummer],ostolaskut_2025[[#This Row],[Toimittajan Y-tunnus]])&gt;0, "JA", "NEJ")</f>
        <v>NEJ</v>
      </c>
    </row>
    <row r="7473" spans="1:8" x14ac:dyDescent="0.35">
      <c r="A7473" t="s">
        <v>620</v>
      </c>
      <c r="B7473" t="s">
        <v>621</v>
      </c>
      <c r="C7473" s="1">
        <v>440.07</v>
      </c>
      <c r="D7473">
        <v>11022025</v>
      </c>
      <c r="E7473">
        <v>4530</v>
      </c>
      <c r="F7473" t="s">
        <v>225</v>
      </c>
      <c r="G7473">
        <v>5501</v>
      </c>
      <c r="H7473" t="str">
        <f>IF(COUNTIF(Aktiva_företag[FO-nummer],ostolaskut_2025[[#This Row],[Toimittajan Y-tunnus]])&gt;0, "JA", "NEJ")</f>
        <v>NEJ</v>
      </c>
    </row>
    <row r="7474" spans="1:8" x14ac:dyDescent="0.35">
      <c r="A7474" t="s">
        <v>620</v>
      </c>
      <c r="B7474" t="s">
        <v>621</v>
      </c>
      <c r="C7474" s="1">
        <v>68.8</v>
      </c>
      <c r="D7474">
        <v>11022025</v>
      </c>
      <c r="E7474">
        <v>4530</v>
      </c>
      <c r="F7474" t="s">
        <v>225</v>
      </c>
      <c r="G7474">
        <v>5501</v>
      </c>
      <c r="H7474" t="str">
        <f>IF(COUNTIF(Aktiva_företag[FO-nummer],ostolaskut_2025[[#This Row],[Toimittajan Y-tunnus]])&gt;0, "JA", "NEJ")</f>
        <v>NEJ</v>
      </c>
    </row>
    <row r="7475" spans="1:8" x14ac:dyDescent="0.35">
      <c r="A7475" t="s">
        <v>620</v>
      </c>
      <c r="B7475" t="s">
        <v>621</v>
      </c>
      <c r="C7475" s="1">
        <v>469.2</v>
      </c>
      <c r="D7475">
        <v>11022025</v>
      </c>
      <c r="E7475">
        <v>4530</v>
      </c>
      <c r="F7475" t="s">
        <v>225</v>
      </c>
      <c r="G7475">
        <v>5501</v>
      </c>
      <c r="H7475" t="str">
        <f>IF(COUNTIF(Aktiva_företag[FO-nummer],ostolaskut_2025[[#This Row],[Toimittajan Y-tunnus]])&gt;0, "JA", "NEJ")</f>
        <v>NEJ</v>
      </c>
    </row>
    <row r="7476" spans="1:8" x14ac:dyDescent="0.35">
      <c r="A7476" t="s">
        <v>620</v>
      </c>
      <c r="B7476" t="s">
        <v>621</v>
      </c>
      <c r="C7476" s="1">
        <v>188.61</v>
      </c>
      <c r="D7476">
        <v>11022025</v>
      </c>
      <c r="E7476">
        <v>4530</v>
      </c>
      <c r="F7476" t="s">
        <v>225</v>
      </c>
      <c r="G7476">
        <v>5501</v>
      </c>
      <c r="H7476" t="str">
        <f>IF(COUNTIF(Aktiva_företag[FO-nummer],ostolaskut_2025[[#This Row],[Toimittajan Y-tunnus]])&gt;0, "JA", "NEJ")</f>
        <v>NEJ</v>
      </c>
    </row>
    <row r="7477" spans="1:8" x14ac:dyDescent="0.35">
      <c r="A7477" t="s">
        <v>620</v>
      </c>
      <c r="B7477" t="s">
        <v>621</v>
      </c>
      <c r="C7477" s="1">
        <v>149.04</v>
      </c>
      <c r="D7477">
        <v>11022025</v>
      </c>
      <c r="E7477">
        <v>4530</v>
      </c>
      <c r="F7477" t="s">
        <v>225</v>
      </c>
      <c r="G7477">
        <v>5501</v>
      </c>
      <c r="H7477" t="str">
        <f>IF(COUNTIF(Aktiva_företag[FO-nummer],ostolaskut_2025[[#This Row],[Toimittajan Y-tunnus]])&gt;0, "JA", "NEJ")</f>
        <v>NEJ</v>
      </c>
    </row>
    <row r="7478" spans="1:8" x14ac:dyDescent="0.35">
      <c r="A7478" t="s">
        <v>620</v>
      </c>
      <c r="B7478" t="s">
        <v>621</v>
      </c>
      <c r="C7478" s="1">
        <v>74.73</v>
      </c>
      <c r="D7478">
        <v>10032025</v>
      </c>
      <c r="E7478">
        <v>4530</v>
      </c>
      <c r="F7478" t="s">
        <v>225</v>
      </c>
      <c r="G7478">
        <v>5501</v>
      </c>
      <c r="H7478" t="str">
        <f>IF(COUNTIF(Aktiva_företag[FO-nummer],ostolaskut_2025[[#This Row],[Toimittajan Y-tunnus]])&gt;0, "JA", "NEJ")</f>
        <v>NEJ</v>
      </c>
    </row>
    <row r="7479" spans="1:8" x14ac:dyDescent="0.35">
      <c r="A7479" t="s">
        <v>620</v>
      </c>
      <c r="B7479" t="s">
        <v>621</v>
      </c>
      <c r="C7479" s="1">
        <v>74.73</v>
      </c>
      <c r="D7479">
        <v>10032025</v>
      </c>
      <c r="E7479">
        <v>4530</v>
      </c>
      <c r="F7479" t="s">
        <v>225</v>
      </c>
      <c r="G7479">
        <v>5501</v>
      </c>
      <c r="H7479" t="str">
        <f>IF(COUNTIF(Aktiva_företag[FO-nummer],ostolaskut_2025[[#This Row],[Toimittajan Y-tunnus]])&gt;0, "JA", "NEJ")</f>
        <v>NEJ</v>
      </c>
    </row>
    <row r="7480" spans="1:8" x14ac:dyDescent="0.35">
      <c r="A7480" t="s">
        <v>620</v>
      </c>
      <c r="B7480" t="s">
        <v>621</v>
      </c>
      <c r="C7480" s="1">
        <v>74.73</v>
      </c>
      <c r="D7480">
        <v>10032025</v>
      </c>
      <c r="E7480">
        <v>4530</v>
      </c>
      <c r="F7480" t="s">
        <v>225</v>
      </c>
      <c r="G7480">
        <v>5501</v>
      </c>
      <c r="H7480" t="str">
        <f>IF(COUNTIF(Aktiva_företag[FO-nummer],ostolaskut_2025[[#This Row],[Toimittajan Y-tunnus]])&gt;0, "JA", "NEJ")</f>
        <v>NEJ</v>
      </c>
    </row>
    <row r="7481" spans="1:8" x14ac:dyDescent="0.35">
      <c r="A7481" t="s">
        <v>620</v>
      </c>
      <c r="B7481" t="s">
        <v>621</v>
      </c>
      <c r="C7481" s="1">
        <v>74.73</v>
      </c>
      <c r="D7481">
        <v>10032025</v>
      </c>
      <c r="E7481">
        <v>4530</v>
      </c>
      <c r="F7481" t="s">
        <v>225</v>
      </c>
      <c r="G7481">
        <v>5501</v>
      </c>
      <c r="H7481" t="str">
        <f>IF(COUNTIF(Aktiva_företag[FO-nummer],ostolaskut_2025[[#This Row],[Toimittajan Y-tunnus]])&gt;0, "JA", "NEJ")</f>
        <v>NEJ</v>
      </c>
    </row>
    <row r="7482" spans="1:8" x14ac:dyDescent="0.35">
      <c r="A7482" t="s">
        <v>620</v>
      </c>
      <c r="B7482" t="s">
        <v>621</v>
      </c>
      <c r="C7482" s="1">
        <v>74.73</v>
      </c>
      <c r="D7482">
        <v>10032025</v>
      </c>
      <c r="E7482">
        <v>4530</v>
      </c>
      <c r="F7482" t="s">
        <v>225</v>
      </c>
      <c r="G7482">
        <v>5501</v>
      </c>
      <c r="H7482" t="str">
        <f>IF(COUNTIF(Aktiva_företag[FO-nummer],ostolaskut_2025[[#This Row],[Toimittajan Y-tunnus]])&gt;0, "JA", "NEJ")</f>
        <v>NEJ</v>
      </c>
    </row>
    <row r="7483" spans="1:8" x14ac:dyDescent="0.35">
      <c r="A7483" t="s">
        <v>620</v>
      </c>
      <c r="B7483" t="s">
        <v>621</v>
      </c>
      <c r="C7483" s="1">
        <v>74.73</v>
      </c>
      <c r="D7483">
        <v>10032025</v>
      </c>
      <c r="E7483">
        <v>4530</v>
      </c>
      <c r="F7483" t="s">
        <v>225</v>
      </c>
      <c r="G7483">
        <v>5501</v>
      </c>
      <c r="H7483" t="str">
        <f>IF(COUNTIF(Aktiva_företag[FO-nummer],ostolaskut_2025[[#This Row],[Toimittajan Y-tunnus]])&gt;0, "JA", "NEJ")</f>
        <v>NEJ</v>
      </c>
    </row>
    <row r="7484" spans="1:8" x14ac:dyDescent="0.35">
      <c r="A7484" t="s">
        <v>620</v>
      </c>
      <c r="B7484" t="s">
        <v>621</v>
      </c>
      <c r="C7484" s="1">
        <v>74.72</v>
      </c>
      <c r="D7484">
        <v>10032025</v>
      </c>
      <c r="E7484">
        <v>4530</v>
      </c>
      <c r="F7484" t="s">
        <v>225</v>
      </c>
      <c r="G7484">
        <v>5501</v>
      </c>
      <c r="H7484" t="str">
        <f>IF(COUNTIF(Aktiva_företag[FO-nummer],ostolaskut_2025[[#This Row],[Toimittajan Y-tunnus]])&gt;0, "JA", "NEJ")</f>
        <v>NEJ</v>
      </c>
    </row>
    <row r="7485" spans="1:8" x14ac:dyDescent="0.35">
      <c r="A7485" t="s">
        <v>620</v>
      </c>
      <c r="B7485" t="s">
        <v>621</v>
      </c>
      <c r="C7485" s="1">
        <v>74.73</v>
      </c>
      <c r="D7485">
        <v>10032025</v>
      </c>
      <c r="E7485">
        <v>4530</v>
      </c>
      <c r="F7485" t="s">
        <v>225</v>
      </c>
      <c r="G7485">
        <v>5501</v>
      </c>
      <c r="H7485" t="str">
        <f>IF(COUNTIF(Aktiva_företag[FO-nummer],ostolaskut_2025[[#This Row],[Toimittajan Y-tunnus]])&gt;0, "JA", "NEJ")</f>
        <v>NEJ</v>
      </c>
    </row>
    <row r="7486" spans="1:8" x14ac:dyDescent="0.35">
      <c r="A7486" t="s">
        <v>620</v>
      </c>
      <c r="B7486" t="s">
        <v>621</v>
      </c>
      <c r="C7486" s="1">
        <v>74.73</v>
      </c>
      <c r="D7486">
        <v>10032025</v>
      </c>
      <c r="E7486">
        <v>4530</v>
      </c>
      <c r="F7486" t="s">
        <v>225</v>
      </c>
      <c r="G7486">
        <v>5501</v>
      </c>
      <c r="H7486" t="str">
        <f>IF(COUNTIF(Aktiva_företag[FO-nummer],ostolaskut_2025[[#This Row],[Toimittajan Y-tunnus]])&gt;0, "JA", "NEJ")</f>
        <v>NEJ</v>
      </c>
    </row>
    <row r="7487" spans="1:8" x14ac:dyDescent="0.35">
      <c r="A7487" t="s">
        <v>620</v>
      </c>
      <c r="B7487" t="s">
        <v>621</v>
      </c>
      <c r="C7487" s="1">
        <v>74.73</v>
      </c>
      <c r="D7487">
        <v>10032025</v>
      </c>
      <c r="E7487">
        <v>4530</v>
      </c>
      <c r="F7487" t="s">
        <v>225</v>
      </c>
      <c r="G7487">
        <v>5501</v>
      </c>
      <c r="H7487" t="str">
        <f>IF(COUNTIF(Aktiva_företag[FO-nummer],ostolaskut_2025[[#This Row],[Toimittajan Y-tunnus]])&gt;0, "JA", "NEJ")</f>
        <v>NEJ</v>
      </c>
    </row>
    <row r="7488" spans="1:8" x14ac:dyDescent="0.35">
      <c r="A7488" t="s">
        <v>620</v>
      </c>
      <c r="B7488" t="s">
        <v>621</v>
      </c>
      <c r="C7488" s="1">
        <v>74.73</v>
      </c>
      <c r="D7488">
        <v>10032025</v>
      </c>
      <c r="E7488">
        <v>4530</v>
      </c>
      <c r="F7488" t="s">
        <v>225</v>
      </c>
      <c r="G7488">
        <v>5501</v>
      </c>
      <c r="H7488" t="str">
        <f>IF(COUNTIF(Aktiva_företag[FO-nummer],ostolaskut_2025[[#This Row],[Toimittajan Y-tunnus]])&gt;0, "JA", "NEJ")</f>
        <v>NEJ</v>
      </c>
    </row>
    <row r="7489" spans="1:8" x14ac:dyDescent="0.35">
      <c r="A7489" t="s">
        <v>620</v>
      </c>
      <c r="B7489" t="s">
        <v>621</v>
      </c>
      <c r="C7489" s="1">
        <v>74.73</v>
      </c>
      <c r="D7489">
        <v>10032025</v>
      </c>
      <c r="E7489">
        <v>4530</v>
      </c>
      <c r="F7489" t="s">
        <v>225</v>
      </c>
      <c r="G7489">
        <v>5501</v>
      </c>
      <c r="H7489" t="str">
        <f>IF(COUNTIF(Aktiva_företag[FO-nummer],ostolaskut_2025[[#This Row],[Toimittajan Y-tunnus]])&gt;0, "JA", "NEJ")</f>
        <v>NEJ</v>
      </c>
    </row>
    <row r="7490" spans="1:8" x14ac:dyDescent="0.35">
      <c r="A7490" t="s">
        <v>620</v>
      </c>
      <c r="B7490" t="s">
        <v>621</v>
      </c>
      <c r="C7490" s="1">
        <v>74.709999999999994</v>
      </c>
      <c r="D7490">
        <v>10032025</v>
      </c>
      <c r="E7490">
        <v>4530</v>
      </c>
      <c r="F7490" t="s">
        <v>225</v>
      </c>
      <c r="G7490">
        <v>5501</v>
      </c>
      <c r="H7490" t="str">
        <f>IF(COUNTIF(Aktiva_företag[FO-nummer],ostolaskut_2025[[#This Row],[Toimittajan Y-tunnus]])&gt;0, "JA", "NEJ")</f>
        <v>NEJ</v>
      </c>
    </row>
    <row r="7491" spans="1:8" x14ac:dyDescent="0.35">
      <c r="A7491" t="s">
        <v>620</v>
      </c>
      <c r="B7491" t="s">
        <v>621</v>
      </c>
      <c r="C7491" s="1">
        <v>80.709999999999994</v>
      </c>
      <c r="D7491">
        <v>29122025</v>
      </c>
      <c r="E7491">
        <v>4530</v>
      </c>
      <c r="F7491" t="s">
        <v>225</v>
      </c>
      <c r="G7491">
        <v>5501</v>
      </c>
      <c r="H7491" t="str">
        <f>IF(COUNTIF(Aktiva_företag[FO-nummer],ostolaskut_2025[[#This Row],[Toimittajan Y-tunnus]])&gt;0, "JA", "NEJ")</f>
        <v>NEJ</v>
      </c>
    </row>
    <row r="7492" spans="1:8" x14ac:dyDescent="0.35">
      <c r="A7492" t="s">
        <v>967</v>
      </c>
      <c r="B7492" t="s">
        <v>968</v>
      </c>
      <c r="C7492" s="1">
        <v>3477.32</v>
      </c>
      <c r="D7492">
        <v>2042025</v>
      </c>
      <c r="E7492">
        <v>4570</v>
      </c>
      <c r="F7492" t="s">
        <v>418</v>
      </c>
      <c r="G7492">
        <v>5352</v>
      </c>
      <c r="H7492" t="str">
        <f>IF(COUNTIF(Aktiva_företag[FO-nummer],ostolaskut_2025[[#This Row],[Toimittajan Y-tunnus]])&gt;0, "JA", "NEJ")</f>
        <v>NEJ</v>
      </c>
    </row>
    <row r="7493" spans="1:8" x14ac:dyDescent="0.35">
      <c r="A7493" t="s">
        <v>967</v>
      </c>
      <c r="B7493" t="s">
        <v>968</v>
      </c>
      <c r="C7493" s="1">
        <v>4968</v>
      </c>
      <c r="D7493">
        <v>2042025</v>
      </c>
      <c r="E7493">
        <v>4570</v>
      </c>
      <c r="F7493" t="s">
        <v>418</v>
      </c>
      <c r="G7493">
        <v>5352</v>
      </c>
      <c r="H7493" t="str">
        <f>IF(COUNTIF(Aktiva_företag[FO-nummer],ostolaskut_2025[[#This Row],[Toimittajan Y-tunnus]])&gt;0, "JA", "NEJ")</f>
        <v>NEJ</v>
      </c>
    </row>
    <row r="7494" spans="1:8" x14ac:dyDescent="0.35">
      <c r="A7494" t="s">
        <v>967</v>
      </c>
      <c r="B7494" t="s">
        <v>968</v>
      </c>
      <c r="C7494" s="1">
        <v>12209.1</v>
      </c>
      <c r="D7494">
        <v>2042025</v>
      </c>
      <c r="E7494">
        <v>4570</v>
      </c>
      <c r="F7494" t="s">
        <v>418</v>
      </c>
      <c r="G7494">
        <v>5352</v>
      </c>
      <c r="H7494" t="str">
        <f>IF(COUNTIF(Aktiva_företag[FO-nummer],ostolaskut_2025[[#This Row],[Toimittajan Y-tunnus]])&gt;0, "JA", "NEJ")</f>
        <v>NEJ</v>
      </c>
    </row>
    <row r="7495" spans="1:8" x14ac:dyDescent="0.35">
      <c r="A7495" t="s">
        <v>967</v>
      </c>
      <c r="B7495" t="s">
        <v>968</v>
      </c>
      <c r="C7495" s="1">
        <v>5637.19</v>
      </c>
      <c r="D7495">
        <v>2072025</v>
      </c>
      <c r="E7495">
        <v>4570</v>
      </c>
      <c r="F7495" t="s">
        <v>418</v>
      </c>
      <c r="G7495">
        <v>5352</v>
      </c>
      <c r="H7495" t="str">
        <f>IF(COUNTIF(Aktiva_företag[FO-nummer],ostolaskut_2025[[#This Row],[Toimittajan Y-tunnus]])&gt;0, "JA", "NEJ")</f>
        <v>NEJ</v>
      </c>
    </row>
    <row r="7496" spans="1:8" x14ac:dyDescent="0.35">
      <c r="A7496" t="s">
        <v>967</v>
      </c>
      <c r="B7496" t="s">
        <v>968</v>
      </c>
      <c r="C7496" s="1">
        <v>1574.94</v>
      </c>
      <c r="D7496">
        <v>2072025</v>
      </c>
      <c r="E7496">
        <v>4570</v>
      </c>
      <c r="F7496" t="s">
        <v>418</v>
      </c>
      <c r="G7496">
        <v>5352</v>
      </c>
      <c r="H7496" t="str">
        <f>IF(COUNTIF(Aktiva_företag[FO-nummer],ostolaskut_2025[[#This Row],[Toimittajan Y-tunnus]])&gt;0, "JA", "NEJ")</f>
        <v>NEJ</v>
      </c>
    </row>
    <row r="7497" spans="1:8" x14ac:dyDescent="0.35">
      <c r="A7497" t="s">
        <v>967</v>
      </c>
      <c r="B7497" t="s">
        <v>968</v>
      </c>
      <c r="C7497" s="1">
        <v>3104.88</v>
      </c>
      <c r="D7497">
        <v>2072025</v>
      </c>
      <c r="E7497">
        <v>4570</v>
      </c>
      <c r="F7497" t="s">
        <v>418</v>
      </c>
      <c r="G7497">
        <v>5352</v>
      </c>
      <c r="H7497" t="str">
        <f>IF(COUNTIF(Aktiva_företag[FO-nummer],ostolaskut_2025[[#This Row],[Toimittajan Y-tunnus]])&gt;0, "JA", "NEJ")</f>
        <v>NEJ</v>
      </c>
    </row>
    <row r="7498" spans="1:8" x14ac:dyDescent="0.35">
      <c r="A7498" t="s">
        <v>967</v>
      </c>
      <c r="B7498" t="s">
        <v>968</v>
      </c>
      <c r="C7498" s="1">
        <v>1839.32</v>
      </c>
      <c r="D7498">
        <v>3102025</v>
      </c>
      <c r="E7498">
        <v>4570</v>
      </c>
      <c r="F7498" t="s">
        <v>418</v>
      </c>
      <c r="G7498">
        <v>5352</v>
      </c>
      <c r="H7498" t="str">
        <f>IF(COUNTIF(Aktiva_företag[FO-nummer],ostolaskut_2025[[#This Row],[Toimittajan Y-tunnus]])&gt;0, "JA", "NEJ")</f>
        <v>NEJ</v>
      </c>
    </row>
    <row r="7499" spans="1:8" x14ac:dyDescent="0.35">
      <c r="A7499" t="s">
        <v>967</v>
      </c>
      <c r="B7499" t="s">
        <v>968</v>
      </c>
      <c r="C7499" s="1">
        <v>782.1</v>
      </c>
      <c r="D7499">
        <v>3102025</v>
      </c>
      <c r="E7499">
        <v>4570</v>
      </c>
      <c r="F7499" t="s">
        <v>418</v>
      </c>
      <c r="G7499">
        <v>5352</v>
      </c>
      <c r="H7499" t="str">
        <f>IF(COUNTIF(Aktiva_företag[FO-nummer],ostolaskut_2025[[#This Row],[Toimittajan Y-tunnus]])&gt;0, "JA", "NEJ")</f>
        <v>NEJ</v>
      </c>
    </row>
    <row r="7500" spans="1:8" x14ac:dyDescent="0.35">
      <c r="A7500" t="s">
        <v>967</v>
      </c>
      <c r="B7500" t="s">
        <v>968</v>
      </c>
      <c r="C7500" s="1">
        <v>3083.51</v>
      </c>
      <c r="D7500">
        <v>3102025</v>
      </c>
      <c r="E7500">
        <v>4570</v>
      </c>
      <c r="F7500" t="s">
        <v>418</v>
      </c>
      <c r="G7500">
        <v>5352</v>
      </c>
      <c r="H7500" t="str">
        <f>IF(COUNTIF(Aktiva_företag[FO-nummer],ostolaskut_2025[[#This Row],[Toimittajan Y-tunnus]])&gt;0, "JA", "NEJ")</f>
        <v>NEJ</v>
      </c>
    </row>
    <row r="7501" spans="1:8" x14ac:dyDescent="0.35">
      <c r="A7501" t="s">
        <v>967</v>
      </c>
      <c r="B7501" t="s">
        <v>968</v>
      </c>
      <c r="C7501" s="1">
        <v>4814.79</v>
      </c>
      <c r="D7501">
        <v>31122025</v>
      </c>
      <c r="E7501">
        <v>4570</v>
      </c>
      <c r="F7501" t="s">
        <v>418</v>
      </c>
      <c r="G7501">
        <v>5352</v>
      </c>
      <c r="H7501" t="str">
        <f>IF(COUNTIF(Aktiva_företag[FO-nummer],ostolaskut_2025[[#This Row],[Toimittajan Y-tunnus]])&gt;0, "JA", "NEJ")</f>
        <v>NEJ</v>
      </c>
    </row>
    <row r="7502" spans="1:8" x14ac:dyDescent="0.35">
      <c r="A7502" t="s">
        <v>967</v>
      </c>
      <c r="B7502" t="s">
        <v>968</v>
      </c>
      <c r="C7502" s="1">
        <v>2789.85</v>
      </c>
      <c r="D7502">
        <v>31122025</v>
      </c>
      <c r="E7502">
        <v>4570</v>
      </c>
      <c r="F7502" t="s">
        <v>418</v>
      </c>
      <c r="G7502">
        <v>5352</v>
      </c>
      <c r="H7502" t="str">
        <f>IF(COUNTIF(Aktiva_företag[FO-nummer],ostolaskut_2025[[#This Row],[Toimittajan Y-tunnus]])&gt;0, "JA", "NEJ")</f>
        <v>NEJ</v>
      </c>
    </row>
    <row r="7503" spans="1:8" x14ac:dyDescent="0.35">
      <c r="A7503" t="s">
        <v>967</v>
      </c>
      <c r="B7503" t="s">
        <v>968</v>
      </c>
      <c r="C7503" s="1">
        <v>11194.3</v>
      </c>
      <c r="D7503">
        <v>31122025</v>
      </c>
      <c r="E7503">
        <v>4570</v>
      </c>
      <c r="F7503" t="s">
        <v>418</v>
      </c>
      <c r="G7503">
        <v>5352</v>
      </c>
      <c r="H7503" t="str">
        <f>IF(COUNTIF(Aktiva_företag[FO-nummer],ostolaskut_2025[[#This Row],[Toimittajan Y-tunnus]])&gt;0, "JA", "NEJ")</f>
        <v>NEJ</v>
      </c>
    </row>
    <row r="7504" spans="1:8" x14ac:dyDescent="0.35">
      <c r="A7504" t="s">
        <v>261</v>
      </c>
      <c r="B7504" t="s">
        <v>262</v>
      </c>
      <c r="C7504" s="1">
        <v>5</v>
      </c>
      <c r="D7504">
        <v>16012025</v>
      </c>
      <c r="E7504">
        <v>4340</v>
      </c>
      <c r="F7504" t="s">
        <v>66</v>
      </c>
      <c r="G7504">
        <v>5501</v>
      </c>
      <c r="H7504" t="str">
        <f>IF(COUNTIF(Aktiva_företag[FO-nummer],ostolaskut_2025[[#This Row],[Toimittajan Y-tunnus]])&gt;0, "JA", "NEJ")</f>
        <v>NEJ</v>
      </c>
    </row>
    <row r="7505" spans="1:8" x14ac:dyDescent="0.35">
      <c r="A7505" t="s">
        <v>261</v>
      </c>
      <c r="B7505" t="s">
        <v>262</v>
      </c>
      <c r="C7505" s="1">
        <v>16.8</v>
      </c>
      <c r="D7505">
        <v>3022025</v>
      </c>
      <c r="E7505">
        <v>4305</v>
      </c>
      <c r="F7505" t="s">
        <v>17</v>
      </c>
      <c r="G7505">
        <v>5501</v>
      </c>
      <c r="H7505" t="str">
        <f>IF(COUNTIF(Aktiva_företag[FO-nummer],ostolaskut_2025[[#This Row],[Toimittajan Y-tunnus]])&gt;0, "JA", "NEJ")</f>
        <v>NEJ</v>
      </c>
    </row>
    <row r="7506" spans="1:8" x14ac:dyDescent="0.35">
      <c r="A7506" t="s">
        <v>261</v>
      </c>
      <c r="B7506" t="s">
        <v>262</v>
      </c>
      <c r="C7506" s="1">
        <v>123.2</v>
      </c>
      <c r="D7506">
        <v>3022025</v>
      </c>
      <c r="E7506">
        <v>4305</v>
      </c>
      <c r="F7506" t="s">
        <v>17</v>
      </c>
      <c r="G7506">
        <v>4201</v>
      </c>
      <c r="H7506" t="str">
        <f>IF(COUNTIF(Aktiva_företag[FO-nummer],ostolaskut_2025[[#This Row],[Toimittajan Y-tunnus]])&gt;0, "JA", "NEJ")</f>
        <v>NEJ</v>
      </c>
    </row>
    <row r="7507" spans="1:8" x14ac:dyDescent="0.35">
      <c r="A7507" t="s">
        <v>261</v>
      </c>
      <c r="B7507" t="s">
        <v>262</v>
      </c>
      <c r="C7507" s="1">
        <v>84</v>
      </c>
      <c r="D7507">
        <v>2042025</v>
      </c>
      <c r="E7507">
        <v>4305</v>
      </c>
      <c r="F7507" t="s">
        <v>17</v>
      </c>
      <c r="G7507">
        <v>5501</v>
      </c>
      <c r="H7507" t="str">
        <f>IF(COUNTIF(Aktiva_företag[FO-nummer],ostolaskut_2025[[#This Row],[Toimittajan Y-tunnus]])&gt;0, "JA", "NEJ")</f>
        <v>NEJ</v>
      </c>
    </row>
    <row r="7508" spans="1:8" x14ac:dyDescent="0.35">
      <c r="A7508" t="s">
        <v>261</v>
      </c>
      <c r="B7508" t="s">
        <v>262</v>
      </c>
      <c r="C7508" s="1">
        <v>120.48</v>
      </c>
      <c r="D7508">
        <v>2042025</v>
      </c>
      <c r="E7508">
        <v>4305</v>
      </c>
      <c r="F7508" t="s">
        <v>17</v>
      </c>
      <c r="G7508">
        <v>4201</v>
      </c>
      <c r="H7508" t="str">
        <f>IF(COUNTIF(Aktiva_företag[FO-nummer],ostolaskut_2025[[#This Row],[Toimittajan Y-tunnus]])&gt;0, "JA", "NEJ")</f>
        <v>NEJ</v>
      </c>
    </row>
    <row r="7509" spans="1:8" x14ac:dyDescent="0.35">
      <c r="A7509" t="s">
        <v>261</v>
      </c>
      <c r="B7509" t="s">
        <v>262</v>
      </c>
      <c r="C7509" s="1">
        <v>1460</v>
      </c>
      <c r="D7509">
        <v>17042025</v>
      </c>
      <c r="E7509">
        <v>4305</v>
      </c>
      <c r="F7509" t="s">
        <v>17</v>
      </c>
      <c r="G7509">
        <v>5501</v>
      </c>
      <c r="H7509" t="str">
        <f>IF(COUNTIF(Aktiva_företag[FO-nummer],ostolaskut_2025[[#This Row],[Toimittajan Y-tunnus]])&gt;0, "JA", "NEJ")</f>
        <v>NEJ</v>
      </c>
    </row>
    <row r="7510" spans="1:8" x14ac:dyDescent="0.35">
      <c r="A7510" t="s">
        <v>261</v>
      </c>
      <c r="B7510" t="s">
        <v>262</v>
      </c>
      <c r="C7510" s="1">
        <v>116.02</v>
      </c>
      <c r="D7510">
        <v>2052025</v>
      </c>
      <c r="E7510">
        <v>4305</v>
      </c>
      <c r="F7510" t="s">
        <v>17</v>
      </c>
      <c r="G7510">
        <v>4201</v>
      </c>
      <c r="H7510" t="str">
        <f>IF(COUNTIF(Aktiva_företag[FO-nummer],ostolaskut_2025[[#This Row],[Toimittajan Y-tunnus]])&gt;0, "JA", "NEJ")</f>
        <v>NEJ</v>
      </c>
    </row>
    <row r="7511" spans="1:8" x14ac:dyDescent="0.35">
      <c r="A7511" t="s">
        <v>261</v>
      </c>
      <c r="B7511" t="s">
        <v>262</v>
      </c>
      <c r="C7511" s="1">
        <v>50.4</v>
      </c>
      <c r="D7511">
        <v>2052025</v>
      </c>
      <c r="E7511">
        <v>4305</v>
      </c>
      <c r="F7511" t="s">
        <v>17</v>
      </c>
      <c r="G7511">
        <v>5501</v>
      </c>
      <c r="H7511" t="str">
        <f>IF(COUNTIF(Aktiva_företag[FO-nummer],ostolaskut_2025[[#This Row],[Toimittajan Y-tunnus]])&gt;0, "JA", "NEJ")</f>
        <v>NEJ</v>
      </c>
    </row>
    <row r="7512" spans="1:8" x14ac:dyDescent="0.35">
      <c r="A7512" t="s">
        <v>261</v>
      </c>
      <c r="B7512" t="s">
        <v>262</v>
      </c>
      <c r="C7512" s="1">
        <v>162.4</v>
      </c>
      <c r="D7512">
        <v>2062025</v>
      </c>
      <c r="E7512">
        <v>4305</v>
      </c>
      <c r="F7512" t="s">
        <v>17</v>
      </c>
      <c r="G7512">
        <v>4201</v>
      </c>
      <c r="H7512" t="str">
        <f>IF(COUNTIF(Aktiva_företag[FO-nummer],ostolaskut_2025[[#This Row],[Toimittajan Y-tunnus]])&gt;0, "JA", "NEJ")</f>
        <v>NEJ</v>
      </c>
    </row>
    <row r="7513" spans="1:8" x14ac:dyDescent="0.35">
      <c r="A7513" t="s">
        <v>261</v>
      </c>
      <c r="B7513" t="s">
        <v>262</v>
      </c>
      <c r="C7513" s="1">
        <v>16.8</v>
      </c>
      <c r="D7513">
        <v>2062025</v>
      </c>
      <c r="E7513">
        <v>4305</v>
      </c>
      <c r="F7513" t="s">
        <v>17</v>
      </c>
      <c r="G7513">
        <v>5501</v>
      </c>
      <c r="H7513" t="str">
        <f>IF(COUNTIF(Aktiva_företag[FO-nummer],ostolaskut_2025[[#This Row],[Toimittajan Y-tunnus]])&gt;0, "JA", "NEJ")</f>
        <v>NEJ</v>
      </c>
    </row>
    <row r="7514" spans="1:8" x14ac:dyDescent="0.35">
      <c r="A7514" t="s">
        <v>261</v>
      </c>
      <c r="B7514" t="s">
        <v>262</v>
      </c>
      <c r="C7514" s="1">
        <v>1.71</v>
      </c>
      <c r="D7514">
        <v>2072025</v>
      </c>
      <c r="E7514">
        <v>4305</v>
      </c>
      <c r="F7514" t="s">
        <v>17</v>
      </c>
      <c r="G7514">
        <v>5501</v>
      </c>
      <c r="H7514" t="str">
        <f>IF(COUNTIF(Aktiva_företag[FO-nummer],ostolaskut_2025[[#This Row],[Toimittajan Y-tunnus]])&gt;0, "JA", "NEJ")</f>
        <v>NEJ</v>
      </c>
    </row>
    <row r="7515" spans="1:8" x14ac:dyDescent="0.35">
      <c r="A7515" t="s">
        <v>261</v>
      </c>
      <c r="B7515" t="s">
        <v>262</v>
      </c>
      <c r="C7515" s="1">
        <v>89.6</v>
      </c>
      <c r="D7515">
        <v>2072025</v>
      </c>
      <c r="E7515">
        <v>4305</v>
      </c>
      <c r="F7515" t="s">
        <v>17</v>
      </c>
      <c r="G7515">
        <v>4201</v>
      </c>
      <c r="H7515" t="str">
        <f>IF(COUNTIF(Aktiva_företag[FO-nummer],ostolaskut_2025[[#This Row],[Toimittajan Y-tunnus]])&gt;0, "JA", "NEJ")</f>
        <v>NEJ</v>
      </c>
    </row>
    <row r="7516" spans="1:8" x14ac:dyDescent="0.35">
      <c r="A7516" t="s">
        <v>261</v>
      </c>
      <c r="B7516" t="s">
        <v>262</v>
      </c>
      <c r="C7516" s="1">
        <v>16.8</v>
      </c>
      <c r="D7516">
        <v>5082025</v>
      </c>
      <c r="E7516">
        <v>4305</v>
      </c>
      <c r="F7516" t="s">
        <v>17</v>
      </c>
      <c r="G7516">
        <v>4201</v>
      </c>
      <c r="H7516" t="str">
        <f>IF(COUNTIF(Aktiva_företag[FO-nummer],ostolaskut_2025[[#This Row],[Toimittajan Y-tunnus]])&gt;0, "JA", "NEJ")</f>
        <v>NEJ</v>
      </c>
    </row>
    <row r="7517" spans="1:8" x14ac:dyDescent="0.35">
      <c r="A7517" t="s">
        <v>261</v>
      </c>
      <c r="B7517" t="s">
        <v>262</v>
      </c>
      <c r="C7517" s="1">
        <v>5.12</v>
      </c>
      <c r="D7517">
        <v>5082025</v>
      </c>
      <c r="E7517">
        <v>4305</v>
      </c>
      <c r="F7517" t="s">
        <v>17</v>
      </c>
      <c r="G7517">
        <v>5501</v>
      </c>
      <c r="H7517" t="str">
        <f>IF(COUNTIF(Aktiva_företag[FO-nummer],ostolaskut_2025[[#This Row],[Toimittajan Y-tunnus]])&gt;0, "JA", "NEJ")</f>
        <v>NEJ</v>
      </c>
    </row>
    <row r="7518" spans="1:8" x14ac:dyDescent="0.35">
      <c r="A7518" t="s">
        <v>261</v>
      </c>
      <c r="B7518" t="s">
        <v>262</v>
      </c>
      <c r="C7518" s="1">
        <v>16.8</v>
      </c>
      <c r="D7518">
        <v>5082025</v>
      </c>
      <c r="E7518">
        <v>4305</v>
      </c>
      <c r="F7518" t="s">
        <v>17</v>
      </c>
      <c r="G7518">
        <v>5501</v>
      </c>
      <c r="H7518" t="str">
        <f>IF(COUNTIF(Aktiva_företag[FO-nummer],ostolaskut_2025[[#This Row],[Toimittajan Y-tunnus]])&gt;0, "JA", "NEJ")</f>
        <v>NEJ</v>
      </c>
    </row>
    <row r="7519" spans="1:8" x14ac:dyDescent="0.35">
      <c r="A7519" t="s">
        <v>261</v>
      </c>
      <c r="B7519" t="s">
        <v>262</v>
      </c>
      <c r="C7519" s="1">
        <v>5.6</v>
      </c>
      <c r="D7519">
        <v>2092025</v>
      </c>
      <c r="E7519">
        <v>4300</v>
      </c>
      <c r="F7519" t="s">
        <v>1083</v>
      </c>
      <c r="G7519">
        <v>4601</v>
      </c>
      <c r="H7519" t="str">
        <f>IF(COUNTIF(Aktiva_företag[FO-nummer],ostolaskut_2025[[#This Row],[Toimittajan Y-tunnus]])&gt;0, "JA", "NEJ")</f>
        <v>NEJ</v>
      </c>
    </row>
    <row r="7520" spans="1:8" x14ac:dyDescent="0.35">
      <c r="A7520" t="s">
        <v>261</v>
      </c>
      <c r="B7520" t="s">
        <v>262</v>
      </c>
      <c r="C7520" s="1">
        <v>67.2</v>
      </c>
      <c r="D7520">
        <v>2092025</v>
      </c>
      <c r="E7520">
        <v>4300</v>
      </c>
      <c r="F7520" t="s">
        <v>1083</v>
      </c>
      <c r="G7520">
        <v>4201</v>
      </c>
      <c r="H7520" t="str">
        <f>IF(COUNTIF(Aktiva_företag[FO-nummer],ostolaskut_2025[[#This Row],[Toimittajan Y-tunnus]])&gt;0, "JA", "NEJ")</f>
        <v>NEJ</v>
      </c>
    </row>
    <row r="7521" spans="1:8" x14ac:dyDescent="0.35">
      <c r="A7521" t="s">
        <v>261</v>
      </c>
      <c r="B7521" t="s">
        <v>262</v>
      </c>
      <c r="C7521" s="1">
        <v>170</v>
      </c>
      <c r="D7521">
        <v>4092025</v>
      </c>
      <c r="E7521">
        <v>4342</v>
      </c>
      <c r="F7521" t="s">
        <v>22</v>
      </c>
      <c r="G7521">
        <v>1101</v>
      </c>
      <c r="H7521" t="str">
        <f>IF(COUNTIF(Aktiva_företag[FO-nummer],ostolaskut_2025[[#This Row],[Toimittajan Y-tunnus]])&gt;0, "JA", "NEJ")</f>
        <v>NEJ</v>
      </c>
    </row>
    <row r="7522" spans="1:8" x14ac:dyDescent="0.35">
      <c r="A7522" t="s">
        <v>261</v>
      </c>
      <c r="B7522" t="s">
        <v>262</v>
      </c>
      <c r="C7522" s="1">
        <v>5.44</v>
      </c>
      <c r="D7522">
        <v>2102025</v>
      </c>
      <c r="E7522">
        <v>4300</v>
      </c>
      <c r="F7522" t="s">
        <v>1083</v>
      </c>
      <c r="G7522">
        <v>5501</v>
      </c>
      <c r="H7522" t="str">
        <f>IF(COUNTIF(Aktiva_företag[FO-nummer],ostolaskut_2025[[#This Row],[Toimittajan Y-tunnus]])&gt;0, "JA", "NEJ")</f>
        <v>NEJ</v>
      </c>
    </row>
    <row r="7523" spans="1:8" x14ac:dyDescent="0.35">
      <c r="A7523" t="s">
        <v>261</v>
      </c>
      <c r="B7523" t="s">
        <v>262</v>
      </c>
      <c r="C7523" s="1">
        <v>4.46</v>
      </c>
      <c r="D7523">
        <v>2102025</v>
      </c>
      <c r="E7523">
        <v>4300</v>
      </c>
      <c r="F7523" t="s">
        <v>1083</v>
      </c>
      <c r="G7523">
        <v>4201</v>
      </c>
      <c r="H7523" t="str">
        <f>IF(COUNTIF(Aktiva_företag[FO-nummer],ostolaskut_2025[[#This Row],[Toimittajan Y-tunnus]])&gt;0, "JA", "NEJ")</f>
        <v>NEJ</v>
      </c>
    </row>
    <row r="7524" spans="1:8" x14ac:dyDescent="0.35">
      <c r="A7524" t="s">
        <v>261</v>
      </c>
      <c r="B7524" t="s">
        <v>262</v>
      </c>
      <c r="C7524" s="1">
        <v>44.62</v>
      </c>
      <c r="D7524">
        <v>2102025</v>
      </c>
      <c r="E7524">
        <v>4300</v>
      </c>
      <c r="F7524" t="s">
        <v>1083</v>
      </c>
      <c r="G7524">
        <v>4201</v>
      </c>
      <c r="H7524" t="str">
        <f>IF(COUNTIF(Aktiva_företag[FO-nummer],ostolaskut_2025[[#This Row],[Toimittajan Y-tunnus]])&gt;0, "JA", "NEJ")</f>
        <v>NEJ</v>
      </c>
    </row>
    <row r="7525" spans="1:8" x14ac:dyDescent="0.35">
      <c r="A7525" t="s">
        <v>261</v>
      </c>
      <c r="B7525" t="s">
        <v>262</v>
      </c>
      <c r="C7525" s="1">
        <v>168</v>
      </c>
      <c r="D7525">
        <v>3112025</v>
      </c>
      <c r="E7525">
        <v>4305</v>
      </c>
      <c r="F7525" t="s">
        <v>17</v>
      </c>
      <c r="G7525">
        <v>5501</v>
      </c>
      <c r="H7525" t="str">
        <f>IF(COUNTIF(Aktiva_företag[FO-nummer],ostolaskut_2025[[#This Row],[Toimittajan Y-tunnus]])&gt;0, "JA", "NEJ")</f>
        <v>NEJ</v>
      </c>
    </row>
    <row r="7526" spans="1:8" x14ac:dyDescent="0.35">
      <c r="A7526" t="s">
        <v>261</v>
      </c>
      <c r="B7526" t="s">
        <v>262</v>
      </c>
      <c r="C7526" s="1">
        <v>89.6</v>
      </c>
      <c r="D7526">
        <v>3112025</v>
      </c>
      <c r="E7526">
        <v>4305</v>
      </c>
      <c r="F7526" t="s">
        <v>17</v>
      </c>
      <c r="G7526">
        <v>4201</v>
      </c>
      <c r="H7526" t="str">
        <f>IF(COUNTIF(Aktiva_företag[FO-nummer],ostolaskut_2025[[#This Row],[Toimittajan Y-tunnus]])&gt;0, "JA", "NEJ")</f>
        <v>NEJ</v>
      </c>
    </row>
    <row r="7527" spans="1:8" x14ac:dyDescent="0.35">
      <c r="A7527" t="s">
        <v>261</v>
      </c>
      <c r="B7527" t="s">
        <v>262</v>
      </c>
      <c r="C7527" s="1">
        <v>33.6</v>
      </c>
      <c r="D7527">
        <v>2122025</v>
      </c>
      <c r="E7527">
        <v>4305</v>
      </c>
      <c r="F7527" t="s">
        <v>17</v>
      </c>
      <c r="G7527">
        <v>5501</v>
      </c>
      <c r="H7527" t="str">
        <f>IF(COUNTIF(Aktiva_företag[FO-nummer],ostolaskut_2025[[#This Row],[Toimittajan Y-tunnus]])&gt;0, "JA", "NEJ")</f>
        <v>NEJ</v>
      </c>
    </row>
    <row r="7528" spans="1:8" x14ac:dyDescent="0.35">
      <c r="A7528" t="s">
        <v>261</v>
      </c>
      <c r="B7528" t="s">
        <v>262</v>
      </c>
      <c r="C7528" s="1">
        <v>100.8</v>
      </c>
      <c r="D7528">
        <v>2122025</v>
      </c>
      <c r="E7528">
        <v>4300</v>
      </c>
      <c r="F7528" t="s">
        <v>1083</v>
      </c>
      <c r="G7528">
        <v>4201</v>
      </c>
      <c r="H7528" t="str">
        <f>IF(COUNTIF(Aktiva_företag[FO-nummer],ostolaskut_2025[[#This Row],[Toimittajan Y-tunnus]])&gt;0, "JA", "NEJ")</f>
        <v>NEJ</v>
      </c>
    </row>
    <row r="7529" spans="1:8" x14ac:dyDescent="0.35">
      <c r="A7529" t="s">
        <v>261</v>
      </c>
      <c r="B7529" t="s">
        <v>262</v>
      </c>
      <c r="C7529" s="1">
        <v>185.55</v>
      </c>
      <c r="D7529">
        <v>31122025</v>
      </c>
      <c r="E7529">
        <v>4341</v>
      </c>
      <c r="F7529" t="s">
        <v>57</v>
      </c>
      <c r="G7529">
        <v>5501</v>
      </c>
      <c r="H7529" t="str">
        <f>IF(COUNTIF(Aktiva_företag[FO-nummer],ostolaskut_2025[[#This Row],[Toimittajan Y-tunnus]])&gt;0, "JA", "NEJ")</f>
        <v>NEJ</v>
      </c>
    </row>
    <row r="7530" spans="1:8" x14ac:dyDescent="0.35">
      <c r="A7530" t="s">
        <v>261</v>
      </c>
      <c r="B7530" t="s">
        <v>262</v>
      </c>
      <c r="C7530" s="1">
        <v>185.55</v>
      </c>
      <c r="D7530">
        <v>31122025</v>
      </c>
      <c r="E7530">
        <v>4341</v>
      </c>
      <c r="F7530" t="s">
        <v>57</v>
      </c>
      <c r="G7530">
        <v>4601</v>
      </c>
      <c r="H7530" t="str">
        <f>IF(COUNTIF(Aktiva_företag[FO-nummer],ostolaskut_2025[[#This Row],[Toimittajan Y-tunnus]])&gt;0, "JA", "NEJ")</f>
        <v>NEJ</v>
      </c>
    </row>
    <row r="7531" spans="1:8" x14ac:dyDescent="0.35">
      <c r="A7531" t="s">
        <v>261</v>
      </c>
      <c r="B7531" t="s">
        <v>262</v>
      </c>
      <c r="C7531" s="1">
        <v>371.1</v>
      </c>
      <c r="D7531">
        <v>31122025</v>
      </c>
      <c r="E7531">
        <v>4341</v>
      </c>
      <c r="F7531" t="s">
        <v>57</v>
      </c>
      <c r="G7531">
        <v>5501</v>
      </c>
      <c r="H7531" t="str">
        <f>IF(COUNTIF(Aktiva_företag[FO-nummer],ostolaskut_2025[[#This Row],[Toimittajan Y-tunnus]])&gt;0, "JA", "NEJ")</f>
        <v>NEJ</v>
      </c>
    </row>
    <row r="7532" spans="1:8" x14ac:dyDescent="0.35">
      <c r="A7532" t="s">
        <v>261</v>
      </c>
      <c r="B7532" t="s">
        <v>262</v>
      </c>
      <c r="C7532" s="1">
        <v>50.4</v>
      </c>
      <c r="D7532">
        <v>31122025</v>
      </c>
      <c r="E7532">
        <v>4305</v>
      </c>
      <c r="F7532" t="s">
        <v>17</v>
      </c>
      <c r="G7532">
        <v>5501</v>
      </c>
      <c r="H7532" t="str">
        <f>IF(COUNTIF(Aktiva_företag[FO-nummer],ostolaskut_2025[[#This Row],[Toimittajan Y-tunnus]])&gt;0, "JA", "NEJ")</f>
        <v>NEJ</v>
      </c>
    </row>
    <row r="7533" spans="1:8" x14ac:dyDescent="0.35">
      <c r="A7533" t="s">
        <v>261</v>
      </c>
      <c r="B7533" t="s">
        <v>262</v>
      </c>
      <c r="C7533" s="1">
        <v>140</v>
      </c>
      <c r="D7533">
        <v>31122025</v>
      </c>
      <c r="E7533">
        <v>4300</v>
      </c>
      <c r="F7533" t="s">
        <v>1083</v>
      </c>
      <c r="G7533">
        <v>4201</v>
      </c>
      <c r="H7533" t="str">
        <f>IF(COUNTIF(Aktiva_företag[FO-nummer],ostolaskut_2025[[#This Row],[Toimittajan Y-tunnus]])&gt;0, "JA", "NEJ")</f>
        <v>NEJ</v>
      </c>
    </row>
    <row r="7534" spans="1:8" x14ac:dyDescent="0.35">
      <c r="A7534" t="s">
        <v>479</v>
      </c>
      <c r="B7534" t="s">
        <v>480</v>
      </c>
      <c r="C7534" s="1">
        <v>401.3</v>
      </c>
      <c r="D7534">
        <v>4022025</v>
      </c>
      <c r="E7534">
        <v>4440</v>
      </c>
      <c r="F7534" t="s">
        <v>108</v>
      </c>
      <c r="G7534">
        <v>3051</v>
      </c>
      <c r="H7534" t="str">
        <f>IF(COUNTIF(Aktiva_företag[FO-nummer],ostolaskut_2025[[#This Row],[Toimittajan Y-tunnus]])&gt;0, "JA", "NEJ")</f>
        <v>NEJ</v>
      </c>
    </row>
    <row r="7535" spans="1:8" x14ac:dyDescent="0.35">
      <c r="A7535" t="s">
        <v>479</v>
      </c>
      <c r="B7535" t="s">
        <v>480</v>
      </c>
      <c r="C7535" s="1">
        <v>286.05</v>
      </c>
      <c r="D7535">
        <v>4022025</v>
      </c>
      <c r="E7535">
        <v>4440</v>
      </c>
      <c r="F7535" t="s">
        <v>108</v>
      </c>
      <c r="G7535">
        <v>3051</v>
      </c>
      <c r="H7535" t="str">
        <f>IF(COUNTIF(Aktiva_företag[FO-nummer],ostolaskut_2025[[#This Row],[Toimittajan Y-tunnus]])&gt;0, "JA", "NEJ")</f>
        <v>NEJ</v>
      </c>
    </row>
    <row r="7536" spans="1:8" x14ac:dyDescent="0.35">
      <c r="A7536" t="s">
        <v>479</v>
      </c>
      <c r="B7536" t="s">
        <v>480</v>
      </c>
      <c r="C7536" s="1">
        <v>230</v>
      </c>
      <c r="D7536">
        <v>6032025</v>
      </c>
      <c r="E7536">
        <v>4440</v>
      </c>
      <c r="F7536" t="s">
        <v>108</v>
      </c>
      <c r="G7536">
        <v>3051</v>
      </c>
      <c r="H7536" t="str">
        <f>IF(COUNTIF(Aktiva_företag[FO-nummer],ostolaskut_2025[[#This Row],[Toimittajan Y-tunnus]])&gt;0, "JA", "NEJ")</f>
        <v>NEJ</v>
      </c>
    </row>
    <row r="7537" spans="1:8" x14ac:dyDescent="0.35">
      <c r="A7537" t="s">
        <v>479</v>
      </c>
      <c r="B7537" t="s">
        <v>480</v>
      </c>
      <c r="C7537" s="1">
        <v>402.6</v>
      </c>
      <c r="D7537">
        <v>6032025</v>
      </c>
      <c r="E7537">
        <v>4440</v>
      </c>
      <c r="F7537" t="s">
        <v>108</v>
      </c>
      <c r="G7537">
        <v>3051</v>
      </c>
      <c r="H7537" t="str">
        <f>IF(COUNTIF(Aktiva_företag[FO-nummer],ostolaskut_2025[[#This Row],[Toimittajan Y-tunnus]])&gt;0, "JA", "NEJ")</f>
        <v>NEJ</v>
      </c>
    </row>
    <row r="7538" spans="1:8" x14ac:dyDescent="0.35">
      <c r="A7538" t="s">
        <v>479</v>
      </c>
      <c r="B7538" t="s">
        <v>480</v>
      </c>
      <c r="C7538" s="1">
        <v>-334.8</v>
      </c>
      <c r="D7538">
        <v>4042025</v>
      </c>
      <c r="E7538">
        <v>4342</v>
      </c>
      <c r="F7538" t="s">
        <v>22</v>
      </c>
      <c r="G7538">
        <v>3051</v>
      </c>
      <c r="H7538" t="str">
        <f>IF(COUNTIF(Aktiva_företag[FO-nummer],ostolaskut_2025[[#This Row],[Toimittajan Y-tunnus]])&gt;0, "JA", "NEJ")</f>
        <v>NEJ</v>
      </c>
    </row>
    <row r="7539" spans="1:8" x14ac:dyDescent="0.35">
      <c r="A7539" t="s">
        <v>479</v>
      </c>
      <c r="B7539" t="s">
        <v>480</v>
      </c>
      <c r="C7539" s="1">
        <v>-223.2</v>
      </c>
      <c r="D7539">
        <v>4042025</v>
      </c>
      <c r="E7539">
        <v>4342</v>
      </c>
      <c r="F7539" t="s">
        <v>22</v>
      </c>
      <c r="G7539">
        <v>3051</v>
      </c>
      <c r="H7539" t="str">
        <f>IF(COUNTIF(Aktiva_företag[FO-nummer],ostolaskut_2025[[#This Row],[Toimittajan Y-tunnus]])&gt;0, "JA", "NEJ")</f>
        <v>NEJ</v>
      </c>
    </row>
    <row r="7540" spans="1:8" x14ac:dyDescent="0.35">
      <c r="A7540" t="s">
        <v>479</v>
      </c>
      <c r="B7540" t="s">
        <v>480</v>
      </c>
      <c r="C7540" s="1">
        <v>-312.60000000000002</v>
      </c>
      <c r="D7540">
        <v>4042025</v>
      </c>
      <c r="E7540">
        <v>4342</v>
      </c>
      <c r="F7540" t="s">
        <v>22</v>
      </c>
      <c r="G7540">
        <v>3051</v>
      </c>
      <c r="H7540" t="str">
        <f>IF(COUNTIF(Aktiva_företag[FO-nummer],ostolaskut_2025[[#This Row],[Toimittajan Y-tunnus]])&gt;0, "JA", "NEJ")</f>
        <v>NEJ</v>
      </c>
    </row>
    <row r="7541" spans="1:8" x14ac:dyDescent="0.35">
      <c r="A7541" t="s">
        <v>479</v>
      </c>
      <c r="B7541" t="s">
        <v>480</v>
      </c>
      <c r="C7541" s="1">
        <v>-222.6</v>
      </c>
      <c r="D7541">
        <v>4042025</v>
      </c>
      <c r="E7541">
        <v>4342</v>
      </c>
      <c r="F7541" t="s">
        <v>22</v>
      </c>
      <c r="G7541">
        <v>3051</v>
      </c>
      <c r="H7541" t="str">
        <f>IF(COUNTIF(Aktiva_företag[FO-nummer],ostolaskut_2025[[#This Row],[Toimittajan Y-tunnus]])&gt;0, "JA", "NEJ")</f>
        <v>NEJ</v>
      </c>
    </row>
    <row r="7542" spans="1:8" x14ac:dyDescent="0.35">
      <c r="A7542" t="s">
        <v>479</v>
      </c>
      <c r="B7542" t="s">
        <v>480</v>
      </c>
      <c r="C7542" s="1">
        <v>334.8</v>
      </c>
      <c r="D7542">
        <v>4042025</v>
      </c>
      <c r="E7542">
        <v>4342</v>
      </c>
      <c r="F7542" t="s">
        <v>22</v>
      </c>
      <c r="G7542">
        <v>3051</v>
      </c>
      <c r="H7542" t="str">
        <f>IF(COUNTIF(Aktiva_företag[FO-nummer],ostolaskut_2025[[#This Row],[Toimittajan Y-tunnus]])&gt;0, "JA", "NEJ")</f>
        <v>NEJ</v>
      </c>
    </row>
    <row r="7543" spans="1:8" x14ac:dyDescent="0.35">
      <c r="A7543" t="s">
        <v>479</v>
      </c>
      <c r="B7543" t="s">
        <v>480</v>
      </c>
      <c r="C7543" s="1">
        <v>223.2</v>
      </c>
      <c r="D7543">
        <v>4042025</v>
      </c>
      <c r="E7543">
        <v>4342</v>
      </c>
      <c r="F7543" t="s">
        <v>22</v>
      </c>
      <c r="G7543">
        <v>3051</v>
      </c>
      <c r="H7543" t="str">
        <f>IF(COUNTIF(Aktiva_företag[FO-nummer],ostolaskut_2025[[#This Row],[Toimittajan Y-tunnus]])&gt;0, "JA", "NEJ")</f>
        <v>NEJ</v>
      </c>
    </row>
    <row r="7544" spans="1:8" x14ac:dyDescent="0.35">
      <c r="A7544" t="s">
        <v>479</v>
      </c>
      <c r="B7544" t="s">
        <v>480</v>
      </c>
      <c r="C7544" s="1">
        <v>230</v>
      </c>
      <c r="D7544">
        <v>4042025</v>
      </c>
      <c r="E7544">
        <v>4342</v>
      </c>
      <c r="F7544" t="s">
        <v>22</v>
      </c>
      <c r="G7544">
        <v>3051</v>
      </c>
      <c r="H7544" t="str">
        <f>IF(COUNTIF(Aktiva_företag[FO-nummer],ostolaskut_2025[[#This Row],[Toimittajan Y-tunnus]])&gt;0, "JA", "NEJ")</f>
        <v>NEJ</v>
      </c>
    </row>
    <row r="7545" spans="1:8" x14ac:dyDescent="0.35">
      <c r="A7545" t="s">
        <v>479</v>
      </c>
      <c r="B7545" t="s">
        <v>480</v>
      </c>
      <c r="C7545" s="1">
        <v>222.6</v>
      </c>
      <c r="D7545">
        <v>4042025</v>
      </c>
      <c r="E7545">
        <v>4342</v>
      </c>
      <c r="F7545" t="s">
        <v>22</v>
      </c>
      <c r="G7545">
        <v>3051</v>
      </c>
      <c r="H7545" t="str">
        <f>IF(COUNTIF(Aktiva_företag[FO-nummer],ostolaskut_2025[[#This Row],[Toimittajan Y-tunnus]])&gt;0, "JA", "NEJ")</f>
        <v>NEJ</v>
      </c>
    </row>
    <row r="7546" spans="1:8" x14ac:dyDescent="0.35">
      <c r="A7546" t="s">
        <v>479</v>
      </c>
      <c r="B7546" t="s">
        <v>480</v>
      </c>
      <c r="C7546" s="1">
        <v>334.8</v>
      </c>
      <c r="D7546">
        <v>4042025</v>
      </c>
      <c r="E7546">
        <v>4342</v>
      </c>
      <c r="F7546" t="s">
        <v>22</v>
      </c>
      <c r="G7546">
        <v>3051</v>
      </c>
      <c r="H7546" t="str">
        <f>IF(COUNTIF(Aktiva_företag[FO-nummer],ostolaskut_2025[[#This Row],[Toimittajan Y-tunnus]])&gt;0, "JA", "NEJ")</f>
        <v>NEJ</v>
      </c>
    </row>
    <row r="7547" spans="1:8" x14ac:dyDescent="0.35">
      <c r="A7547" t="s">
        <v>479</v>
      </c>
      <c r="B7547" t="s">
        <v>480</v>
      </c>
      <c r="C7547" s="1">
        <v>223.2</v>
      </c>
      <c r="D7547">
        <v>4042025</v>
      </c>
      <c r="E7547">
        <v>4342</v>
      </c>
      <c r="F7547" t="s">
        <v>22</v>
      </c>
      <c r="G7547">
        <v>3051</v>
      </c>
      <c r="H7547" t="str">
        <f>IF(COUNTIF(Aktiva_företag[FO-nummer],ostolaskut_2025[[#This Row],[Toimittajan Y-tunnus]])&gt;0, "JA", "NEJ")</f>
        <v>NEJ</v>
      </c>
    </row>
    <row r="7548" spans="1:8" x14ac:dyDescent="0.35">
      <c r="A7548" t="s">
        <v>479</v>
      </c>
      <c r="B7548" t="s">
        <v>480</v>
      </c>
      <c r="C7548" s="1">
        <v>312.60000000000002</v>
      </c>
      <c r="D7548">
        <v>4042025</v>
      </c>
      <c r="E7548">
        <v>4342</v>
      </c>
      <c r="F7548" t="s">
        <v>22</v>
      </c>
      <c r="G7548">
        <v>3051</v>
      </c>
      <c r="H7548" t="str">
        <f>IF(COUNTIF(Aktiva_företag[FO-nummer],ostolaskut_2025[[#This Row],[Toimittajan Y-tunnus]])&gt;0, "JA", "NEJ")</f>
        <v>NEJ</v>
      </c>
    </row>
    <row r="7549" spans="1:8" x14ac:dyDescent="0.35">
      <c r="A7549" t="s">
        <v>479</v>
      </c>
      <c r="B7549" t="s">
        <v>480</v>
      </c>
      <c r="C7549" s="1">
        <v>222.6</v>
      </c>
      <c r="D7549">
        <v>4042025</v>
      </c>
      <c r="E7549">
        <v>4342</v>
      </c>
      <c r="F7549" t="s">
        <v>22</v>
      </c>
      <c r="G7549">
        <v>3051</v>
      </c>
      <c r="H7549" t="str">
        <f>IF(COUNTIF(Aktiva_företag[FO-nummer],ostolaskut_2025[[#This Row],[Toimittajan Y-tunnus]])&gt;0, "JA", "NEJ")</f>
        <v>NEJ</v>
      </c>
    </row>
    <row r="7550" spans="1:8" x14ac:dyDescent="0.35">
      <c r="A7550" t="s">
        <v>479</v>
      </c>
      <c r="B7550" t="s">
        <v>480</v>
      </c>
      <c r="C7550" s="1">
        <v>499.6</v>
      </c>
      <c r="D7550">
        <v>16042025</v>
      </c>
      <c r="E7550">
        <v>4342</v>
      </c>
      <c r="F7550" t="s">
        <v>22</v>
      </c>
      <c r="G7550">
        <v>3051</v>
      </c>
      <c r="H7550" t="str">
        <f>IF(COUNTIF(Aktiva_företag[FO-nummer],ostolaskut_2025[[#This Row],[Toimittajan Y-tunnus]])&gt;0, "JA", "NEJ")</f>
        <v>NEJ</v>
      </c>
    </row>
    <row r="7551" spans="1:8" x14ac:dyDescent="0.35">
      <c r="A7551" t="s">
        <v>479</v>
      </c>
      <c r="B7551" t="s">
        <v>480</v>
      </c>
      <c r="C7551" s="1">
        <v>403</v>
      </c>
      <c r="D7551">
        <v>16042025</v>
      </c>
      <c r="E7551">
        <v>4342</v>
      </c>
      <c r="F7551" t="s">
        <v>22</v>
      </c>
      <c r="G7551">
        <v>3051</v>
      </c>
      <c r="H7551" t="str">
        <f>IF(COUNTIF(Aktiva_företag[FO-nummer],ostolaskut_2025[[#This Row],[Toimittajan Y-tunnus]])&gt;0, "JA", "NEJ")</f>
        <v>NEJ</v>
      </c>
    </row>
    <row r="7552" spans="1:8" x14ac:dyDescent="0.35">
      <c r="A7552" t="s">
        <v>479</v>
      </c>
      <c r="B7552" t="s">
        <v>480</v>
      </c>
      <c r="C7552" s="1">
        <v>-334.8</v>
      </c>
      <c r="D7552">
        <v>16042025</v>
      </c>
      <c r="E7552">
        <v>4342</v>
      </c>
      <c r="F7552" t="s">
        <v>22</v>
      </c>
      <c r="G7552">
        <v>3051</v>
      </c>
      <c r="H7552" t="str">
        <f>IF(COUNTIF(Aktiva_företag[FO-nummer],ostolaskut_2025[[#This Row],[Toimittajan Y-tunnus]])&gt;0, "JA", "NEJ")</f>
        <v>NEJ</v>
      </c>
    </row>
    <row r="7553" spans="1:8" x14ac:dyDescent="0.35">
      <c r="A7553" t="s">
        <v>479</v>
      </c>
      <c r="B7553" t="s">
        <v>480</v>
      </c>
      <c r="C7553" s="1">
        <v>-223.2</v>
      </c>
      <c r="D7553">
        <v>16042025</v>
      </c>
      <c r="E7553">
        <v>4342</v>
      </c>
      <c r="F7553" t="s">
        <v>22</v>
      </c>
      <c r="G7553">
        <v>3051</v>
      </c>
      <c r="H7553" t="str">
        <f>IF(COUNTIF(Aktiva_företag[FO-nummer],ostolaskut_2025[[#This Row],[Toimittajan Y-tunnus]])&gt;0, "JA", "NEJ")</f>
        <v>NEJ</v>
      </c>
    </row>
    <row r="7554" spans="1:8" x14ac:dyDescent="0.35">
      <c r="A7554" t="s">
        <v>479</v>
      </c>
      <c r="B7554" t="s">
        <v>480</v>
      </c>
      <c r="C7554" s="1">
        <v>-230</v>
      </c>
      <c r="D7554">
        <v>16042025</v>
      </c>
      <c r="E7554">
        <v>4342</v>
      </c>
      <c r="F7554" t="s">
        <v>22</v>
      </c>
      <c r="G7554">
        <v>3051</v>
      </c>
      <c r="H7554" t="str">
        <f>IF(COUNTIF(Aktiva_företag[FO-nummer],ostolaskut_2025[[#This Row],[Toimittajan Y-tunnus]])&gt;0, "JA", "NEJ")</f>
        <v>NEJ</v>
      </c>
    </row>
    <row r="7555" spans="1:8" x14ac:dyDescent="0.35">
      <c r="A7555" t="s">
        <v>479</v>
      </c>
      <c r="B7555" t="s">
        <v>480</v>
      </c>
      <c r="C7555" s="1">
        <v>-222.6</v>
      </c>
      <c r="D7555">
        <v>16042025</v>
      </c>
      <c r="E7555">
        <v>4342</v>
      </c>
      <c r="F7555" t="s">
        <v>22</v>
      </c>
      <c r="G7555">
        <v>3051</v>
      </c>
      <c r="H7555" t="str">
        <f>IF(COUNTIF(Aktiva_företag[FO-nummer],ostolaskut_2025[[#This Row],[Toimittajan Y-tunnus]])&gt;0, "JA", "NEJ")</f>
        <v>NEJ</v>
      </c>
    </row>
    <row r="7556" spans="1:8" x14ac:dyDescent="0.35">
      <c r="A7556" t="s">
        <v>479</v>
      </c>
      <c r="B7556" t="s">
        <v>480</v>
      </c>
      <c r="C7556" s="1">
        <v>500</v>
      </c>
      <c r="D7556">
        <v>7052025</v>
      </c>
      <c r="E7556">
        <v>4342</v>
      </c>
      <c r="F7556" t="s">
        <v>22</v>
      </c>
      <c r="G7556">
        <v>3051</v>
      </c>
      <c r="H7556" t="str">
        <f>IF(COUNTIF(Aktiva_företag[FO-nummer],ostolaskut_2025[[#This Row],[Toimittajan Y-tunnus]])&gt;0, "JA", "NEJ")</f>
        <v>NEJ</v>
      </c>
    </row>
    <row r="7557" spans="1:8" x14ac:dyDescent="0.35">
      <c r="A7557" t="s">
        <v>479</v>
      </c>
      <c r="B7557" t="s">
        <v>480</v>
      </c>
      <c r="C7557" s="1">
        <v>193.51</v>
      </c>
      <c r="D7557">
        <v>7052025</v>
      </c>
      <c r="E7557">
        <v>4420</v>
      </c>
      <c r="F7557" t="s">
        <v>112</v>
      </c>
      <c r="G7557">
        <v>3051</v>
      </c>
      <c r="H7557" t="str">
        <f>IF(COUNTIF(Aktiva_företag[FO-nummer],ostolaskut_2025[[#This Row],[Toimittajan Y-tunnus]])&gt;0, "JA", "NEJ")</f>
        <v>NEJ</v>
      </c>
    </row>
    <row r="7558" spans="1:8" x14ac:dyDescent="0.35">
      <c r="A7558" t="s">
        <v>479</v>
      </c>
      <c r="B7558" t="s">
        <v>480</v>
      </c>
      <c r="C7558" s="1">
        <v>360</v>
      </c>
      <c r="D7558">
        <v>7052025</v>
      </c>
      <c r="E7558">
        <v>4342</v>
      </c>
      <c r="F7558" t="s">
        <v>22</v>
      </c>
      <c r="G7558">
        <v>3051</v>
      </c>
      <c r="H7558" t="str">
        <f>IF(COUNTIF(Aktiva_företag[FO-nummer],ostolaskut_2025[[#This Row],[Toimittajan Y-tunnus]])&gt;0, "JA", "NEJ")</f>
        <v>NEJ</v>
      </c>
    </row>
    <row r="7559" spans="1:8" x14ac:dyDescent="0.35">
      <c r="A7559" t="s">
        <v>479</v>
      </c>
      <c r="B7559" t="s">
        <v>480</v>
      </c>
      <c r="C7559" s="1">
        <v>82.6</v>
      </c>
      <c r="D7559">
        <v>7052025</v>
      </c>
      <c r="E7559">
        <v>4420</v>
      </c>
      <c r="F7559" t="s">
        <v>112</v>
      </c>
      <c r="G7559">
        <v>3051</v>
      </c>
      <c r="H7559" t="str">
        <f>IF(COUNTIF(Aktiva_företag[FO-nummer],ostolaskut_2025[[#This Row],[Toimittajan Y-tunnus]])&gt;0, "JA", "NEJ")</f>
        <v>NEJ</v>
      </c>
    </row>
    <row r="7560" spans="1:8" x14ac:dyDescent="0.35">
      <c r="A7560" t="s">
        <v>479</v>
      </c>
      <c r="B7560" t="s">
        <v>480</v>
      </c>
      <c r="C7560" s="1">
        <v>606.76</v>
      </c>
      <c r="D7560">
        <v>4062025</v>
      </c>
      <c r="E7560">
        <v>4342</v>
      </c>
      <c r="F7560" t="s">
        <v>22</v>
      </c>
      <c r="G7560">
        <v>3051</v>
      </c>
      <c r="H7560" t="str">
        <f>IF(COUNTIF(Aktiva_företag[FO-nummer],ostolaskut_2025[[#This Row],[Toimittajan Y-tunnus]])&gt;0, "JA", "NEJ")</f>
        <v>NEJ</v>
      </c>
    </row>
    <row r="7561" spans="1:8" x14ac:dyDescent="0.35">
      <c r="A7561" t="s">
        <v>479</v>
      </c>
      <c r="B7561" t="s">
        <v>480</v>
      </c>
      <c r="C7561" s="1">
        <v>402.6</v>
      </c>
      <c r="D7561">
        <v>4062025</v>
      </c>
      <c r="E7561">
        <v>4342</v>
      </c>
      <c r="F7561" t="s">
        <v>22</v>
      </c>
      <c r="G7561">
        <v>3051</v>
      </c>
      <c r="H7561" t="str">
        <f>IF(COUNTIF(Aktiva_företag[FO-nummer],ostolaskut_2025[[#This Row],[Toimittajan Y-tunnus]])&gt;0, "JA", "NEJ")</f>
        <v>NEJ</v>
      </c>
    </row>
    <row r="7562" spans="1:8" x14ac:dyDescent="0.35">
      <c r="A7562" t="s">
        <v>479</v>
      </c>
      <c r="B7562" t="s">
        <v>480</v>
      </c>
      <c r="C7562" s="1">
        <v>220</v>
      </c>
      <c r="D7562">
        <v>2072025</v>
      </c>
      <c r="E7562">
        <v>4440</v>
      </c>
      <c r="F7562" t="s">
        <v>108</v>
      </c>
      <c r="G7562">
        <v>3051</v>
      </c>
      <c r="H7562" t="str">
        <f>IF(COUNTIF(Aktiva_företag[FO-nummer],ostolaskut_2025[[#This Row],[Toimittajan Y-tunnus]])&gt;0, "JA", "NEJ")</f>
        <v>NEJ</v>
      </c>
    </row>
    <row r="7563" spans="1:8" x14ac:dyDescent="0.35">
      <c r="A7563" t="s">
        <v>1318</v>
      </c>
      <c r="B7563" t="s">
        <v>1319</v>
      </c>
      <c r="C7563" s="1">
        <v>10</v>
      </c>
      <c r="D7563">
        <v>16062025</v>
      </c>
      <c r="E7563">
        <v>4470</v>
      </c>
      <c r="F7563" t="s">
        <v>20</v>
      </c>
      <c r="G7563">
        <v>3501</v>
      </c>
      <c r="H7563" t="str">
        <f>IF(COUNTIF(Aktiva_företag[FO-nummer],ostolaskut_2025[[#This Row],[Toimittajan Y-tunnus]])&gt;0, "JA", "NEJ")</f>
        <v>NEJ</v>
      </c>
    </row>
    <row r="7564" spans="1:8" x14ac:dyDescent="0.35">
      <c r="A7564" t="s">
        <v>1407</v>
      </c>
      <c r="B7564" t="s">
        <v>1408</v>
      </c>
      <c r="C7564" s="1">
        <v>985.71</v>
      </c>
      <c r="D7564">
        <v>25072025</v>
      </c>
      <c r="E7564">
        <v>1175</v>
      </c>
      <c r="F7564" t="s">
        <v>557</v>
      </c>
      <c r="G7564">
        <v>3021</v>
      </c>
      <c r="H7564" t="str">
        <f>IF(COUNTIF(Aktiva_företag[FO-nummer],ostolaskut_2025[[#This Row],[Toimittajan Y-tunnus]])&gt;0, "JA", "NEJ")</f>
        <v>NEJ</v>
      </c>
    </row>
    <row r="7565" spans="1:8" x14ac:dyDescent="0.35">
      <c r="A7565" t="s">
        <v>1407</v>
      </c>
      <c r="B7565" t="s">
        <v>1408</v>
      </c>
      <c r="C7565" s="1">
        <v>5313.09</v>
      </c>
      <c r="D7565">
        <v>14112025</v>
      </c>
      <c r="E7565">
        <v>1130</v>
      </c>
      <c r="F7565" t="s">
        <v>376</v>
      </c>
      <c r="G7565">
        <v>4601</v>
      </c>
      <c r="H7565" t="str">
        <f>IF(COUNTIF(Aktiva_företag[FO-nummer],ostolaskut_2025[[#This Row],[Toimittajan Y-tunnus]])&gt;0, "JA", "NEJ")</f>
        <v>NEJ</v>
      </c>
    </row>
    <row r="7566" spans="1:8" x14ac:dyDescent="0.35">
      <c r="A7566" t="s">
        <v>1407</v>
      </c>
      <c r="B7566" t="s">
        <v>1408</v>
      </c>
      <c r="C7566" s="1">
        <v>550</v>
      </c>
      <c r="D7566">
        <v>24112025</v>
      </c>
      <c r="E7566">
        <v>4580</v>
      </c>
      <c r="F7566" t="s">
        <v>160</v>
      </c>
      <c r="G7566">
        <v>3551</v>
      </c>
      <c r="H7566" t="str">
        <f>IF(COUNTIF(Aktiva_företag[FO-nummer],ostolaskut_2025[[#This Row],[Toimittajan Y-tunnus]])&gt;0, "JA", "NEJ")</f>
        <v>NEJ</v>
      </c>
    </row>
    <row r="7567" spans="1:8" x14ac:dyDescent="0.35">
      <c r="A7567" t="s">
        <v>1407</v>
      </c>
      <c r="B7567" t="s">
        <v>1408</v>
      </c>
      <c r="C7567" s="1">
        <v>3359.07</v>
      </c>
      <c r="D7567">
        <v>31122025</v>
      </c>
      <c r="E7567">
        <v>4600</v>
      </c>
      <c r="F7567" t="s">
        <v>120</v>
      </c>
      <c r="G7567">
        <v>5352</v>
      </c>
      <c r="H7567" t="str">
        <f>IF(COUNTIF(Aktiva_företag[FO-nummer],ostolaskut_2025[[#This Row],[Toimittajan Y-tunnus]])&gt;0, "JA", "NEJ")</f>
        <v>NEJ</v>
      </c>
    </row>
    <row r="7568" spans="1:8" x14ac:dyDescent="0.35">
      <c r="A7568" t="s">
        <v>1648</v>
      </c>
      <c r="B7568" t="s">
        <v>1649</v>
      </c>
      <c r="C7568" s="1">
        <v>2236.84</v>
      </c>
      <c r="D7568">
        <v>20102025</v>
      </c>
      <c r="E7568">
        <v>4470</v>
      </c>
      <c r="F7568" t="s">
        <v>20</v>
      </c>
      <c r="G7568">
        <v>3601</v>
      </c>
      <c r="H7568" t="str">
        <f>IF(COUNTIF(Aktiva_företag[FO-nummer],ostolaskut_2025[[#This Row],[Toimittajan Y-tunnus]])&gt;0, "JA", "NEJ")</f>
        <v>NEJ</v>
      </c>
    </row>
    <row r="7569" spans="1:8" x14ac:dyDescent="0.35">
      <c r="A7569" t="s">
        <v>1552</v>
      </c>
      <c r="B7569" t="s">
        <v>1553</v>
      </c>
      <c r="C7569" s="1">
        <v>67.27</v>
      </c>
      <c r="D7569">
        <v>8092025</v>
      </c>
      <c r="E7569">
        <v>4512</v>
      </c>
      <c r="F7569" t="s">
        <v>39</v>
      </c>
      <c r="G7569">
        <v>3021</v>
      </c>
      <c r="H7569" t="str">
        <f>IF(COUNTIF(Aktiva_företag[FO-nummer],ostolaskut_2025[[#This Row],[Toimittajan Y-tunnus]])&gt;0, "JA", "NEJ")</f>
        <v>NEJ</v>
      </c>
    </row>
    <row r="7570" spans="1:8" x14ac:dyDescent="0.35">
      <c r="A7570" t="s">
        <v>1719</v>
      </c>
      <c r="B7570" t="s">
        <v>1720</v>
      </c>
      <c r="C7570" s="1">
        <v>1600</v>
      </c>
      <c r="D7570">
        <v>10112025</v>
      </c>
      <c r="E7570">
        <v>4600</v>
      </c>
      <c r="F7570" t="s">
        <v>120</v>
      </c>
      <c r="G7570">
        <v>4601</v>
      </c>
      <c r="H7570" t="str">
        <f>IF(COUNTIF(Aktiva_företag[FO-nummer],ostolaskut_2025[[#This Row],[Toimittajan Y-tunnus]])&gt;0, "JA", "NEJ")</f>
        <v>NEJ</v>
      </c>
    </row>
    <row r="7571" spans="1:8" x14ac:dyDescent="0.35">
      <c r="A7571" t="s">
        <v>1191</v>
      </c>
      <c r="B7571" t="s">
        <v>1192</v>
      </c>
      <c r="C7571" s="1">
        <v>773</v>
      </c>
      <c r="D7571">
        <v>21052025</v>
      </c>
      <c r="E7571">
        <v>4305</v>
      </c>
      <c r="F7571" t="s">
        <v>17</v>
      </c>
      <c r="G7571">
        <v>3901</v>
      </c>
      <c r="H7571" t="str">
        <f>IF(COUNTIF(Aktiva_företag[FO-nummer],ostolaskut_2025[[#This Row],[Toimittajan Y-tunnus]])&gt;0, "JA", "NEJ")</f>
        <v>NEJ</v>
      </c>
    </row>
    <row r="7572" spans="1:8" x14ac:dyDescent="0.35">
      <c r="A7572" t="s">
        <v>1191</v>
      </c>
      <c r="B7572" t="s">
        <v>1192</v>
      </c>
      <c r="C7572" s="1">
        <v>73</v>
      </c>
      <c r="D7572">
        <v>10062025</v>
      </c>
      <c r="E7572">
        <v>4305</v>
      </c>
      <c r="F7572" t="s">
        <v>17</v>
      </c>
      <c r="G7572">
        <v>3901</v>
      </c>
      <c r="H7572" t="str">
        <f>IF(COUNTIF(Aktiva_företag[FO-nummer],ostolaskut_2025[[#This Row],[Toimittajan Y-tunnus]])&gt;0, "JA", "NEJ")</f>
        <v>NEJ</v>
      </c>
    </row>
    <row r="7573" spans="1:8" x14ac:dyDescent="0.35">
      <c r="A7573" t="s">
        <v>677</v>
      </c>
      <c r="B7573" t="s">
        <v>678</v>
      </c>
      <c r="C7573" s="1">
        <v>900</v>
      </c>
      <c r="D7573">
        <v>21022025</v>
      </c>
      <c r="E7573">
        <v>4305</v>
      </c>
      <c r="F7573" t="s">
        <v>17</v>
      </c>
      <c r="G7573">
        <v>3551</v>
      </c>
      <c r="H7573" t="str">
        <f>IF(COUNTIF(Aktiva_företag[FO-nummer],ostolaskut_2025[[#This Row],[Toimittajan Y-tunnus]])&gt;0, "JA", "NEJ")</f>
        <v>NEJ</v>
      </c>
    </row>
    <row r="7574" spans="1:8" x14ac:dyDescent="0.35">
      <c r="A7574" t="s">
        <v>700</v>
      </c>
      <c r="B7574" t="s">
        <v>701</v>
      </c>
      <c r="C7574" s="1">
        <v>92.99</v>
      </c>
      <c r="D7574">
        <v>26022025</v>
      </c>
      <c r="E7574">
        <v>4580</v>
      </c>
      <c r="F7574" t="s">
        <v>160</v>
      </c>
      <c r="G7574">
        <v>3551</v>
      </c>
      <c r="H7574" t="str">
        <f>IF(COUNTIF(Aktiva_företag[FO-nummer],ostolaskut_2025[[#This Row],[Toimittajan Y-tunnus]])&gt;0, "JA", "NEJ")</f>
        <v>NEJ</v>
      </c>
    </row>
    <row r="7575" spans="1:8" x14ac:dyDescent="0.35">
      <c r="A7575" t="s">
        <v>1784</v>
      </c>
      <c r="B7575" t="s">
        <v>1785</v>
      </c>
      <c r="C7575" s="1">
        <v>13829.51</v>
      </c>
      <c r="D7575">
        <v>30112025</v>
      </c>
      <c r="E7575">
        <v>4470</v>
      </c>
      <c r="F7575" t="s">
        <v>20</v>
      </c>
      <c r="G7575">
        <v>4601</v>
      </c>
      <c r="H7575" t="str">
        <f>IF(COUNTIF(Aktiva_företag[FO-nummer],ostolaskut_2025[[#This Row],[Toimittajan Y-tunnus]])&gt;0, "JA", "NEJ")</f>
        <v>NEJ</v>
      </c>
    </row>
    <row r="7576" spans="1:8" x14ac:dyDescent="0.35">
      <c r="A7576" t="s">
        <v>913</v>
      </c>
      <c r="B7576" t="s">
        <v>914</v>
      </c>
      <c r="C7576" s="1">
        <v>5185</v>
      </c>
      <c r="D7576">
        <v>28032025</v>
      </c>
      <c r="E7576">
        <v>4342</v>
      </c>
      <c r="F7576" t="s">
        <v>22</v>
      </c>
      <c r="G7576">
        <v>5551</v>
      </c>
      <c r="H7576" t="str">
        <f>IF(COUNTIF(Aktiva_företag[FO-nummer],ostolaskut_2025[[#This Row],[Toimittajan Y-tunnus]])&gt;0, "JA", "NEJ")</f>
        <v>NEJ</v>
      </c>
    </row>
    <row r="7577" spans="1:8" x14ac:dyDescent="0.35">
      <c r="A7577" t="s">
        <v>913</v>
      </c>
      <c r="B7577" t="s">
        <v>914</v>
      </c>
      <c r="C7577" s="1">
        <v>3000</v>
      </c>
      <c r="D7577">
        <v>30042025</v>
      </c>
      <c r="E7577">
        <v>4342</v>
      </c>
      <c r="F7577" t="s">
        <v>22</v>
      </c>
      <c r="G7577">
        <v>5551</v>
      </c>
      <c r="H7577" t="str">
        <f>IF(COUNTIF(Aktiva_företag[FO-nummer],ostolaskut_2025[[#This Row],[Toimittajan Y-tunnus]])&gt;0, "JA", "NEJ")</f>
        <v>NEJ</v>
      </c>
    </row>
    <row r="7578" spans="1:8" x14ac:dyDescent="0.35">
      <c r="A7578" t="s">
        <v>913</v>
      </c>
      <c r="B7578" t="s">
        <v>914</v>
      </c>
      <c r="C7578" s="1">
        <v>-3000</v>
      </c>
      <c r="D7578">
        <v>8052025</v>
      </c>
      <c r="E7578">
        <v>4342</v>
      </c>
      <c r="F7578" t="s">
        <v>22</v>
      </c>
      <c r="G7578">
        <v>5551</v>
      </c>
      <c r="H7578" t="str">
        <f>IF(COUNTIF(Aktiva_företag[FO-nummer],ostolaskut_2025[[#This Row],[Toimittajan Y-tunnus]])&gt;0, "JA", "NEJ")</f>
        <v>NEJ</v>
      </c>
    </row>
    <row r="7579" spans="1:8" x14ac:dyDescent="0.35">
      <c r="A7579" t="s">
        <v>1193</v>
      </c>
      <c r="B7579" t="s">
        <v>1194</v>
      </c>
      <c r="C7579" s="1">
        <v>58.01</v>
      </c>
      <c r="D7579">
        <v>20052025</v>
      </c>
      <c r="E7579">
        <v>4501</v>
      </c>
      <c r="F7579" t="s">
        <v>214</v>
      </c>
      <c r="G7579">
        <v>3051</v>
      </c>
      <c r="H7579" t="str">
        <f>IF(COUNTIF(Aktiva_företag[FO-nummer],ostolaskut_2025[[#This Row],[Toimittajan Y-tunnus]])&gt;0, "JA", "NEJ")</f>
        <v>NEJ</v>
      </c>
    </row>
    <row r="7580" spans="1:8" x14ac:dyDescent="0.35">
      <c r="A7580" t="s">
        <v>1193</v>
      </c>
      <c r="B7580" t="s">
        <v>1194</v>
      </c>
      <c r="C7580" s="1">
        <v>214.8</v>
      </c>
      <c r="D7580">
        <v>19082025</v>
      </c>
      <c r="E7580">
        <v>4501</v>
      </c>
      <c r="F7580" t="s">
        <v>214</v>
      </c>
      <c r="G7580">
        <v>3051</v>
      </c>
      <c r="H7580" t="str">
        <f>IF(COUNTIF(Aktiva_företag[FO-nummer],ostolaskut_2025[[#This Row],[Toimittajan Y-tunnus]])&gt;0, "JA", "NEJ")</f>
        <v>NEJ</v>
      </c>
    </row>
    <row r="7581" spans="1:8" x14ac:dyDescent="0.35">
      <c r="A7581" t="s">
        <v>1636</v>
      </c>
      <c r="B7581" t="s">
        <v>1637</v>
      </c>
      <c r="C7581" s="1">
        <v>125.5</v>
      </c>
      <c r="D7581">
        <v>15102025</v>
      </c>
      <c r="E7581">
        <v>4410</v>
      </c>
      <c r="F7581" t="s">
        <v>27</v>
      </c>
      <c r="G7581">
        <v>1101</v>
      </c>
      <c r="H7581" t="str">
        <f>IF(COUNTIF(Aktiva_företag[FO-nummer],ostolaskut_2025[[#This Row],[Toimittajan Y-tunnus]])&gt;0, "JA", "NEJ")</f>
        <v>NEJ</v>
      </c>
    </row>
    <row r="7582" spans="1:8" x14ac:dyDescent="0.35">
      <c r="A7582" t="s">
        <v>1636</v>
      </c>
      <c r="B7582" t="s">
        <v>1637</v>
      </c>
      <c r="C7582" s="1">
        <v>908.77</v>
      </c>
      <c r="D7582">
        <v>15102025</v>
      </c>
      <c r="E7582">
        <v>4410</v>
      </c>
      <c r="F7582" t="s">
        <v>27</v>
      </c>
      <c r="G7582">
        <v>1101</v>
      </c>
      <c r="H7582" t="str">
        <f>IF(COUNTIF(Aktiva_företag[FO-nummer],ostolaskut_2025[[#This Row],[Toimittajan Y-tunnus]])&gt;0, "JA", "NEJ")</f>
        <v>NEJ</v>
      </c>
    </row>
    <row r="7583" spans="1:8" x14ac:dyDescent="0.35">
      <c r="A7583" t="s">
        <v>461</v>
      </c>
      <c r="B7583" t="s">
        <v>462</v>
      </c>
      <c r="C7583" s="1">
        <v>1012.5</v>
      </c>
      <c r="D7583">
        <v>31012025</v>
      </c>
      <c r="E7583">
        <v>4342</v>
      </c>
      <c r="F7583" t="s">
        <v>22</v>
      </c>
      <c r="G7583">
        <v>5501</v>
      </c>
      <c r="H7583" t="str">
        <f>IF(COUNTIF(Aktiva_företag[FO-nummer],ostolaskut_2025[[#This Row],[Toimittajan Y-tunnus]])&gt;0, "JA", "NEJ")</f>
        <v>NEJ</v>
      </c>
    </row>
    <row r="7584" spans="1:8" x14ac:dyDescent="0.35">
      <c r="A7584" t="s">
        <v>461</v>
      </c>
      <c r="B7584" t="s">
        <v>462</v>
      </c>
      <c r="C7584" s="1">
        <v>1162.5</v>
      </c>
      <c r="D7584">
        <v>28022025</v>
      </c>
      <c r="E7584">
        <v>4342</v>
      </c>
      <c r="F7584" t="s">
        <v>22</v>
      </c>
      <c r="G7584">
        <v>4101</v>
      </c>
      <c r="H7584" t="str">
        <f>IF(COUNTIF(Aktiva_företag[FO-nummer],ostolaskut_2025[[#This Row],[Toimittajan Y-tunnus]])&gt;0, "JA", "NEJ")</f>
        <v>NEJ</v>
      </c>
    </row>
    <row r="7585" spans="1:8" x14ac:dyDescent="0.35">
      <c r="A7585" t="s">
        <v>461</v>
      </c>
      <c r="B7585" t="s">
        <v>462</v>
      </c>
      <c r="C7585" s="1">
        <v>225</v>
      </c>
      <c r="D7585">
        <v>29042025</v>
      </c>
      <c r="E7585">
        <v>4342</v>
      </c>
      <c r="F7585" t="s">
        <v>22</v>
      </c>
      <c r="G7585">
        <v>5501</v>
      </c>
      <c r="H7585" t="str">
        <f>IF(COUNTIF(Aktiva_företag[FO-nummer],ostolaskut_2025[[#This Row],[Toimittajan Y-tunnus]])&gt;0, "JA", "NEJ")</f>
        <v>NEJ</v>
      </c>
    </row>
    <row r="7586" spans="1:8" x14ac:dyDescent="0.35">
      <c r="A7586" t="s">
        <v>461</v>
      </c>
      <c r="B7586" t="s">
        <v>462</v>
      </c>
      <c r="C7586" s="1">
        <v>300</v>
      </c>
      <c r="D7586">
        <v>1072025</v>
      </c>
      <c r="E7586">
        <v>4342</v>
      </c>
      <c r="F7586" t="s">
        <v>22</v>
      </c>
      <c r="G7586">
        <v>4101</v>
      </c>
      <c r="H7586" t="str">
        <f>IF(COUNTIF(Aktiva_företag[FO-nummer],ostolaskut_2025[[#This Row],[Toimittajan Y-tunnus]])&gt;0, "JA", "NEJ")</f>
        <v>NEJ</v>
      </c>
    </row>
    <row r="7587" spans="1:8" x14ac:dyDescent="0.35">
      <c r="A7587" t="s">
        <v>461</v>
      </c>
      <c r="B7587" t="s">
        <v>462</v>
      </c>
      <c r="C7587" s="1">
        <v>712.5</v>
      </c>
      <c r="D7587">
        <v>1072025</v>
      </c>
      <c r="E7587">
        <v>4342</v>
      </c>
      <c r="F7587" t="s">
        <v>22</v>
      </c>
      <c r="G7587">
        <v>1101</v>
      </c>
      <c r="H7587" t="str">
        <f>IF(COUNTIF(Aktiva_företag[FO-nummer],ostolaskut_2025[[#This Row],[Toimittajan Y-tunnus]])&gt;0, "JA", "NEJ")</f>
        <v>NEJ</v>
      </c>
    </row>
    <row r="7588" spans="1:8" x14ac:dyDescent="0.35">
      <c r="A7588" t="s">
        <v>461</v>
      </c>
      <c r="B7588" t="s">
        <v>462</v>
      </c>
      <c r="C7588" s="1">
        <v>562.5</v>
      </c>
      <c r="D7588">
        <v>29082025</v>
      </c>
      <c r="E7588">
        <v>4342</v>
      </c>
      <c r="F7588" t="s">
        <v>22</v>
      </c>
      <c r="G7588">
        <v>5501</v>
      </c>
      <c r="H7588" t="str">
        <f>IF(COUNTIF(Aktiva_företag[FO-nummer],ostolaskut_2025[[#This Row],[Toimittajan Y-tunnus]])&gt;0, "JA", "NEJ")</f>
        <v>NEJ</v>
      </c>
    </row>
    <row r="7589" spans="1:8" x14ac:dyDescent="0.35">
      <c r="A7589" t="s">
        <v>461</v>
      </c>
      <c r="B7589" t="s">
        <v>462</v>
      </c>
      <c r="C7589" s="1">
        <v>1087.5</v>
      </c>
      <c r="D7589">
        <v>30092025</v>
      </c>
      <c r="E7589">
        <v>4342</v>
      </c>
      <c r="F7589" t="s">
        <v>22</v>
      </c>
      <c r="G7589">
        <v>4101</v>
      </c>
      <c r="H7589" t="str">
        <f>IF(COUNTIF(Aktiva_företag[FO-nummer],ostolaskut_2025[[#This Row],[Toimittajan Y-tunnus]])&gt;0, "JA", "NEJ")</f>
        <v>NEJ</v>
      </c>
    </row>
    <row r="7590" spans="1:8" x14ac:dyDescent="0.35">
      <c r="A7590" t="s">
        <v>461</v>
      </c>
      <c r="B7590" t="s">
        <v>462</v>
      </c>
      <c r="C7590" s="1">
        <v>750</v>
      </c>
      <c r="D7590">
        <v>31102025</v>
      </c>
      <c r="E7590">
        <v>4342</v>
      </c>
      <c r="F7590" t="s">
        <v>22</v>
      </c>
      <c r="G7590">
        <v>5501</v>
      </c>
      <c r="H7590" t="str">
        <f>IF(COUNTIF(Aktiva_företag[FO-nummer],ostolaskut_2025[[#This Row],[Toimittajan Y-tunnus]])&gt;0, "JA", "NEJ")</f>
        <v>NEJ</v>
      </c>
    </row>
    <row r="7591" spans="1:8" x14ac:dyDescent="0.35">
      <c r="A7591" t="s">
        <v>461</v>
      </c>
      <c r="B7591" t="s">
        <v>462</v>
      </c>
      <c r="C7591" s="1">
        <v>1412.13</v>
      </c>
      <c r="D7591">
        <v>28112025</v>
      </c>
      <c r="E7591">
        <v>4342</v>
      </c>
      <c r="F7591" t="s">
        <v>22</v>
      </c>
      <c r="G7591">
        <v>5501</v>
      </c>
      <c r="H7591" t="str">
        <f>IF(COUNTIF(Aktiva_företag[FO-nummer],ostolaskut_2025[[#This Row],[Toimittajan Y-tunnus]])&gt;0, "JA", "NEJ")</f>
        <v>NEJ</v>
      </c>
    </row>
    <row r="7592" spans="1:8" x14ac:dyDescent="0.35">
      <c r="A7592" t="s">
        <v>461</v>
      </c>
      <c r="B7592" t="s">
        <v>462</v>
      </c>
      <c r="C7592" s="1">
        <v>450</v>
      </c>
      <c r="D7592">
        <v>29122025</v>
      </c>
      <c r="E7592">
        <v>4342</v>
      </c>
      <c r="F7592" t="s">
        <v>22</v>
      </c>
      <c r="G7592">
        <v>5501</v>
      </c>
      <c r="H7592" t="str">
        <f>IF(COUNTIF(Aktiva_företag[FO-nummer],ostolaskut_2025[[#This Row],[Toimittajan Y-tunnus]])&gt;0, "JA", "NEJ")</f>
        <v>NEJ</v>
      </c>
    </row>
    <row r="7593" spans="1:8" x14ac:dyDescent="0.35">
      <c r="A7593" t="s">
        <v>1265</v>
      </c>
      <c r="B7593" t="s">
        <v>1266</v>
      </c>
      <c r="C7593" s="1">
        <v>2051.5100000000002</v>
      </c>
      <c r="D7593">
        <v>4062025</v>
      </c>
      <c r="E7593">
        <v>4600</v>
      </c>
      <c r="F7593" t="s">
        <v>120</v>
      </c>
      <c r="G7593">
        <v>4601</v>
      </c>
      <c r="H7593" t="str">
        <f>IF(COUNTIF(Aktiva_företag[FO-nummer],ostolaskut_2025[[#This Row],[Toimittajan Y-tunnus]])&gt;0, "JA", "NEJ")</f>
        <v>NEJ</v>
      </c>
    </row>
    <row r="7594" spans="1:8" x14ac:dyDescent="0.35">
      <c r="A7594" t="s">
        <v>1265</v>
      </c>
      <c r="B7594" t="s">
        <v>1266</v>
      </c>
      <c r="C7594" s="1">
        <v>2401.1999999999998</v>
      </c>
      <c r="D7594">
        <v>29092025</v>
      </c>
      <c r="E7594">
        <v>1130</v>
      </c>
      <c r="F7594" t="s">
        <v>376</v>
      </c>
      <c r="G7594">
        <v>4601</v>
      </c>
      <c r="H7594" t="str">
        <f>IF(COUNTIF(Aktiva_företag[FO-nummer],ostolaskut_2025[[#This Row],[Toimittajan Y-tunnus]])&gt;0, "JA", "NEJ")</f>
        <v>NEJ</v>
      </c>
    </row>
    <row r="7595" spans="1:8" x14ac:dyDescent="0.35">
      <c r="A7595" t="s">
        <v>1265</v>
      </c>
      <c r="B7595" t="s">
        <v>1266</v>
      </c>
      <c r="C7595" s="1">
        <v>2524.79</v>
      </c>
      <c r="D7595">
        <v>14112025</v>
      </c>
      <c r="E7595">
        <v>1130</v>
      </c>
      <c r="F7595" t="s">
        <v>376</v>
      </c>
      <c r="G7595">
        <v>4601</v>
      </c>
      <c r="H7595" t="str">
        <f>IF(COUNTIF(Aktiva_företag[FO-nummer],ostolaskut_2025[[#This Row],[Toimittajan Y-tunnus]])&gt;0, "JA", "NEJ")</f>
        <v>NEJ</v>
      </c>
    </row>
    <row r="7596" spans="1:8" x14ac:dyDescent="0.35">
      <c r="A7596" t="s">
        <v>993</v>
      </c>
      <c r="B7596" t="s">
        <v>994</v>
      </c>
      <c r="C7596" s="1">
        <v>6000.01</v>
      </c>
      <c r="D7596">
        <v>11042025</v>
      </c>
      <c r="E7596">
        <v>4580</v>
      </c>
      <c r="F7596" t="s">
        <v>160</v>
      </c>
      <c r="G7596">
        <v>3551</v>
      </c>
      <c r="H7596" t="str">
        <f>IF(COUNTIF(Aktiva_företag[FO-nummer],ostolaskut_2025[[#This Row],[Toimittajan Y-tunnus]])&gt;0, "JA", "NEJ")</f>
        <v>NEJ</v>
      </c>
    </row>
    <row r="7597" spans="1:8" x14ac:dyDescent="0.35">
      <c r="A7597" t="s">
        <v>993</v>
      </c>
      <c r="B7597" t="s">
        <v>994</v>
      </c>
      <c r="C7597" s="1">
        <v>2090</v>
      </c>
      <c r="D7597">
        <v>2072025</v>
      </c>
      <c r="E7597">
        <v>4390</v>
      </c>
      <c r="F7597" t="s">
        <v>140</v>
      </c>
      <c r="G7597">
        <v>3551</v>
      </c>
      <c r="H7597" t="str">
        <f>IF(COUNTIF(Aktiva_företag[FO-nummer],ostolaskut_2025[[#This Row],[Toimittajan Y-tunnus]])&gt;0, "JA", "NEJ")</f>
        <v>NEJ</v>
      </c>
    </row>
    <row r="7598" spans="1:8" x14ac:dyDescent="0.35">
      <c r="A7598" t="s">
        <v>993</v>
      </c>
      <c r="B7598" t="s">
        <v>994</v>
      </c>
      <c r="C7598" s="1">
        <v>41999.99</v>
      </c>
      <c r="D7598">
        <v>25082025</v>
      </c>
      <c r="E7598">
        <v>1175</v>
      </c>
      <c r="F7598" t="s">
        <v>557</v>
      </c>
      <c r="G7598">
        <v>3551</v>
      </c>
      <c r="H7598" t="str">
        <f>IF(COUNTIF(Aktiva_företag[FO-nummer],ostolaskut_2025[[#This Row],[Toimittajan Y-tunnus]])&gt;0, "JA", "NEJ")</f>
        <v>NEJ</v>
      </c>
    </row>
    <row r="7599" spans="1:8" x14ac:dyDescent="0.35">
      <c r="A7599" t="s">
        <v>993</v>
      </c>
      <c r="B7599" t="s">
        <v>994</v>
      </c>
      <c r="C7599" s="1">
        <v>974.25</v>
      </c>
      <c r="D7599">
        <v>8092025</v>
      </c>
      <c r="E7599">
        <v>1175</v>
      </c>
      <c r="F7599" t="s">
        <v>557</v>
      </c>
      <c r="G7599">
        <v>3551</v>
      </c>
      <c r="H7599" t="str">
        <f>IF(COUNTIF(Aktiva_företag[FO-nummer],ostolaskut_2025[[#This Row],[Toimittajan Y-tunnus]])&gt;0, "JA", "NEJ")</f>
        <v>NEJ</v>
      </c>
    </row>
    <row r="7600" spans="1:8" x14ac:dyDescent="0.35">
      <c r="A7600" t="s">
        <v>993</v>
      </c>
      <c r="B7600" t="s">
        <v>994</v>
      </c>
      <c r="C7600" s="1">
        <v>3006.15</v>
      </c>
      <c r="D7600">
        <v>12122025</v>
      </c>
      <c r="E7600">
        <v>1130</v>
      </c>
      <c r="F7600" t="s">
        <v>376</v>
      </c>
      <c r="G7600">
        <v>4601</v>
      </c>
      <c r="H7600" t="str">
        <f>IF(COUNTIF(Aktiva_företag[FO-nummer],ostolaskut_2025[[#This Row],[Toimittajan Y-tunnus]])&gt;0, "JA", "NEJ")</f>
        <v>NEJ</v>
      </c>
    </row>
    <row r="7601" spans="1:8" x14ac:dyDescent="0.35">
      <c r="A7601" t="s">
        <v>993</v>
      </c>
      <c r="B7601" t="s">
        <v>994</v>
      </c>
      <c r="C7601" s="1">
        <v>7074</v>
      </c>
      <c r="D7601">
        <v>12122025</v>
      </c>
      <c r="E7601">
        <v>1130</v>
      </c>
      <c r="F7601" t="s">
        <v>376</v>
      </c>
      <c r="G7601">
        <v>4601</v>
      </c>
      <c r="H7601" t="str">
        <f>IF(COUNTIF(Aktiva_företag[FO-nummer],ostolaskut_2025[[#This Row],[Toimittajan Y-tunnus]])&gt;0, "JA", "NEJ")</f>
        <v>NEJ</v>
      </c>
    </row>
    <row r="7602" spans="1:8" x14ac:dyDescent="0.35">
      <c r="A7602" t="s">
        <v>158</v>
      </c>
      <c r="B7602" t="s">
        <v>159</v>
      </c>
      <c r="C7602" s="1">
        <v>1401</v>
      </c>
      <c r="D7602">
        <v>5012025</v>
      </c>
      <c r="E7602">
        <v>4580</v>
      </c>
      <c r="F7602" t="s">
        <v>160</v>
      </c>
      <c r="G7602">
        <v>3021</v>
      </c>
      <c r="H7602" t="str">
        <f>IF(COUNTIF(Aktiva_företag[FO-nummer],ostolaskut_2025[[#This Row],[Toimittajan Y-tunnus]])&gt;0, "JA", "NEJ")</f>
        <v>NEJ</v>
      </c>
    </row>
    <row r="7603" spans="1:8" x14ac:dyDescent="0.35">
      <c r="A7603" t="s">
        <v>158</v>
      </c>
      <c r="B7603" t="s">
        <v>159</v>
      </c>
      <c r="C7603" s="1">
        <v>667.2</v>
      </c>
      <c r="D7603">
        <v>25012025</v>
      </c>
      <c r="E7603">
        <v>4580</v>
      </c>
      <c r="F7603" t="s">
        <v>160</v>
      </c>
      <c r="G7603">
        <v>3051</v>
      </c>
      <c r="H7603" t="str">
        <f>IF(COUNTIF(Aktiva_företag[FO-nummer],ostolaskut_2025[[#This Row],[Toimittajan Y-tunnus]])&gt;0, "JA", "NEJ")</f>
        <v>NEJ</v>
      </c>
    </row>
    <row r="7604" spans="1:8" x14ac:dyDescent="0.35">
      <c r="A7604" t="s">
        <v>158</v>
      </c>
      <c r="B7604" t="s">
        <v>159</v>
      </c>
      <c r="C7604" s="1">
        <v>667.2</v>
      </c>
      <c r="D7604">
        <v>25012025</v>
      </c>
      <c r="E7604">
        <v>4580</v>
      </c>
      <c r="F7604" t="s">
        <v>160</v>
      </c>
      <c r="G7604">
        <v>3051</v>
      </c>
      <c r="H7604" t="str">
        <f>IF(COUNTIF(Aktiva_företag[FO-nummer],ostolaskut_2025[[#This Row],[Toimittajan Y-tunnus]])&gt;0, "JA", "NEJ")</f>
        <v>NEJ</v>
      </c>
    </row>
    <row r="7605" spans="1:8" x14ac:dyDescent="0.35">
      <c r="A7605" t="s">
        <v>158</v>
      </c>
      <c r="B7605" t="s">
        <v>159</v>
      </c>
      <c r="C7605" s="1">
        <v>-37.51</v>
      </c>
      <c r="D7605">
        <v>29012025</v>
      </c>
      <c r="E7605">
        <v>4502</v>
      </c>
      <c r="F7605" t="s">
        <v>238</v>
      </c>
      <c r="G7605">
        <v>3021</v>
      </c>
      <c r="H7605" t="str">
        <f>IF(COUNTIF(Aktiva_företag[FO-nummer],ostolaskut_2025[[#This Row],[Toimittajan Y-tunnus]])&gt;0, "JA", "NEJ")</f>
        <v>NEJ</v>
      </c>
    </row>
    <row r="7606" spans="1:8" x14ac:dyDescent="0.35">
      <c r="A7606" t="s">
        <v>158</v>
      </c>
      <c r="B7606" t="s">
        <v>159</v>
      </c>
      <c r="C7606" s="1">
        <v>-207.97</v>
      </c>
      <c r="D7606">
        <v>1012025</v>
      </c>
      <c r="E7606">
        <v>1175</v>
      </c>
      <c r="F7606" t="s">
        <v>557</v>
      </c>
      <c r="G7606">
        <v>3051</v>
      </c>
      <c r="H7606" t="str">
        <f>IF(COUNTIF(Aktiva_företag[FO-nummer],ostolaskut_2025[[#This Row],[Toimittajan Y-tunnus]])&gt;0, "JA", "NEJ")</f>
        <v>NEJ</v>
      </c>
    </row>
    <row r="7607" spans="1:8" x14ac:dyDescent="0.35">
      <c r="A7607" t="s">
        <v>158</v>
      </c>
      <c r="B7607" t="s">
        <v>159</v>
      </c>
      <c r="C7607" s="1">
        <v>261</v>
      </c>
      <c r="D7607">
        <v>1012025</v>
      </c>
      <c r="E7607">
        <v>1175</v>
      </c>
      <c r="F7607" t="s">
        <v>557</v>
      </c>
      <c r="G7607">
        <v>3051</v>
      </c>
      <c r="H7607" t="str">
        <f>IF(COUNTIF(Aktiva_företag[FO-nummer],ostolaskut_2025[[#This Row],[Toimittajan Y-tunnus]])&gt;0, "JA", "NEJ")</f>
        <v>NEJ</v>
      </c>
    </row>
    <row r="7608" spans="1:8" x14ac:dyDescent="0.35">
      <c r="A7608" t="s">
        <v>158</v>
      </c>
      <c r="B7608" t="s">
        <v>159</v>
      </c>
      <c r="C7608" s="1">
        <v>1189.4000000000001</v>
      </c>
      <c r="D7608">
        <v>7022025</v>
      </c>
      <c r="E7608">
        <v>4502</v>
      </c>
      <c r="F7608" t="s">
        <v>238</v>
      </c>
      <c r="G7608">
        <v>3041</v>
      </c>
      <c r="H7608" t="str">
        <f>IF(COUNTIF(Aktiva_företag[FO-nummer],ostolaskut_2025[[#This Row],[Toimittajan Y-tunnus]])&gt;0, "JA", "NEJ")</f>
        <v>NEJ</v>
      </c>
    </row>
    <row r="7609" spans="1:8" x14ac:dyDescent="0.35">
      <c r="A7609" t="s">
        <v>158</v>
      </c>
      <c r="B7609" t="s">
        <v>159</v>
      </c>
      <c r="C7609" s="1">
        <v>449.94</v>
      </c>
      <c r="D7609">
        <v>7022025</v>
      </c>
      <c r="E7609">
        <v>4502</v>
      </c>
      <c r="F7609" t="s">
        <v>238</v>
      </c>
      <c r="G7609">
        <v>3021</v>
      </c>
      <c r="H7609" t="str">
        <f>IF(COUNTIF(Aktiva_företag[FO-nummer],ostolaskut_2025[[#This Row],[Toimittajan Y-tunnus]])&gt;0, "JA", "NEJ")</f>
        <v>NEJ</v>
      </c>
    </row>
    <row r="7610" spans="1:8" x14ac:dyDescent="0.35">
      <c r="A7610" t="s">
        <v>158</v>
      </c>
      <c r="B7610" t="s">
        <v>159</v>
      </c>
      <c r="C7610" s="1">
        <v>468.61</v>
      </c>
      <c r="D7610">
        <v>7022025</v>
      </c>
      <c r="E7610">
        <v>4502</v>
      </c>
      <c r="F7610" t="s">
        <v>238</v>
      </c>
      <c r="G7610">
        <v>3052</v>
      </c>
      <c r="H7610" t="str">
        <f>IF(COUNTIF(Aktiva_företag[FO-nummer],ostolaskut_2025[[#This Row],[Toimittajan Y-tunnus]])&gt;0, "JA", "NEJ")</f>
        <v>NEJ</v>
      </c>
    </row>
    <row r="7611" spans="1:8" x14ac:dyDescent="0.35">
      <c r="A7611" t="s">
        <v>158</v>
      </c>
      <c r="B7611" t="s">
        <v>159</v>
      </c>
      <c r="C7611" s="1">
        <v>544.15</v>
      </c>
      <c r="D7611">
        <v>16022025</v>
      </c>
      <c r="E7611">
        <v>4502</v>
      </c>
      <c r="F7611" t="s">
        <v>238</v>
      </c>
      <c r="G7611">
        <v>3041</v>
      </c>
      <c r="H7611" t="str">
        <f>IF(COUNTIF(Aktiva_företag[FO-nummer],ostolaskut_2025[[#This Row],[Toimittajan Y-tunnus]])&gt;0, "JA", "NEJ")</f>
        <v>NEJ</v>
      </c>
    </row>
    <row r="7612" spans="1:8" x14ac:dyDescent="0.35">
      <c r="A7612" t="s">
        <v>158</v>
      </c>
      <c r="B7612" t="s">
        <v>159</v>
      </c>
      <c r="C7612" s="1">
        <v>761.6</v>
      </c>
      <c r="D7612">
        <v>21022025</v>
      </c>
      <c r="E7612">
        <v>4502</v>
      </c>
      <c r="F7612" t="s">
        <v>238</v>
      </c>
      <c r="G7612">
        <v>3021</v>
      </c>
      <c r="H7612" t="str">
        <f>IF(COUNTIF(Aktiva_företag[FO-nummer],ostolaskut_2025[[#This Row],[Toimittajan Y-tunnus]])&gt;0, "JA", "NEJ")</f>
        <v>NEJ</v>
      </c>
    </row>
    <row r="7613" spans="1:8" x14ac:dyDescent="0.35">
      <c r="A7613" t="s">
        <v>158</v>
      </c>
      <c r="B7613" t="s">
        <v>159</v>
      </c>
      <c r="C7613" s="1">
        <v>380.8</v>
      </c>
      <c r="D7613">
        <v>21022025</v>
      </c>
      <c r="E7613">
        <v>4502</v>
      </c>
      <c r="F7613" t="s">
        <v>238</v>
      </c>
      <c r="G7613">
        <v>3052</v>
      </c>
      <c r="H7613" t="str">
        <f>IF(COUNTIF(Aktiva_företag[FO-nummer],ostolaskut_2025[[#This Row],[Toimittajan Y-tunnus]])&gt;0, "JA", "NEJ")</f>
        <v>NEJ</v>
      </c>
    </row>
    <row r="7614" spans="1:8" x14ac:dyDescent="0.35">
      <c r="A7614" t="s">
        <v>158</v>
      </c>
      <c r="B7614" t="s">
        <v>159</v>
      </c>
      <c r="C7614" s="1">
        <v>174.15</v>
      </c>
      <c r="D7614">
        <v>21022025</v>
      </c>
      <c r="E7614">
        <v>4502</v>
      </c>
      <c r="F7614" t="s">
        <v>238</v>
      </c>
      <c r="G7614">
        <v>3021</v>
      </c>
      <c r="H7614" t="str">
        <f>IF(COUNTIF(Aktiva_företag[FO-nummer],ostolaskut_2025[[#This Row],[Toimittajan Y-tunnus]])&gt;0, "JA", "NEJ")</f>
        <v>NEJ</v>
      </c>
    </row>
    <row r="7615" spans="1:8" x14ac:dyDescent="0.35">
      <c r="A7615" t="s">
        <v>158</v>
      </c>
      <c r="B7615" t="s">
        <v>159</v>
      </c>
      <c r="C7615" s="1">
        <v>135.02000000000001</v>
      </c>
      <c r="D7615">
        <v>21022025</v>
      </c>
      <c r="E7615">
        <v>4502</v>
      </c>
      <c r="F7615" t="s">
        <v>238</v>
      </c>
      <c r="G7615">
        <v>3041</v>
      </c>
      <c r="H7615" t="str">
        <f>IF(COUNTIF(Aktiva_företag[FO-nummer],ostolaskut_2025[[#This Row],[Toimittajan Y-tunnus]])&gt;0, "JA", "NEJ")</f>
        <v>NEJ</v>
      </c>
    </row>
    <row r="7616" spans="1:8" x14ac:dyDescent="0.35">
      <c r="A7616" t="s">
        <v>158</v>
      </c>
      <c r="B7616" t="s">
        <v>159</v>
      </c>
      <c r="C7616" s="1">
        <v>135.02000000000001</v>
      </c>
      <c r="D7616">
        <v>21022025</v>
      </c>
      <c r="E7616">
        <v>4502</v>
      </c>
      <c r="F7616" t="s">
        <v>238</v>
      </c>
      <c r="G7616">
        <v>3021</v>
      </c>
      <c r="H7616" t="str">
        <f>IF(COUNTIF(Aktiva_företag[FO-nummer],ostolaskut_2025[[#This Row],[Toimittajan Y-tunnus]])&gt;0, "JA", "NEJ")</f>
        <v>NEJ</v>
      </c>
    </row>
    <row r="7617" spans="1:8" x14ac:dyDescent="0.35">
      <c r="A7617" t="s">
        <v>158</v>
      </c>
      <c r="B7617" t="s">
        <v>159</v>
      </c>
      <c r="C7617" s="1">
        <v>135.04</v>
      </c>
      <c r="D7617">
        <v>21022025</v>
      </c>
      <c r="E7617">
        <v>4502</v>
      </c>
      <c r="F7617" t="s">
        <v>238</v>
      </c>
      <c r="G7617">
        <v>3052</v>
      </c>
      <c r="H7617" t="str">
        <f>IF(COUNTIF(Aktiva_företag[FO-nummer],ostolaskut_2025[[#This Row],[Toimittajan Y-tunnus]])&gt;0, "JA", "NEJ")</f>
        <v>NEJ</v>
      </c>
    </row>
    <row r="7618" spans="1:8" x14ac:dyDescent="0.35">
      <c r="A7618" t="s">
        <v>158</v>
      </c>
      <c r="B7618" t="s">
        <v>159</v>
      </c>
      <c r="C7618" s="1">
        <v>364</v>
      </c>
      <c r="D7618">
        <v>21022025</v>
      </c>
      <c r="E7618">
        <v>4500</v>
      </c>
      <c r="F7618" t="s">
        <v>281</v>
      </c>
      <c r="G7618">
        <v>3051</v>
      </c>
      <c r="H7618" t="str">
        <f>IF(COUNTIF(Aktiva_företag[FO-nummer],ostolaskut_2025[[#This Row],[Toimittajan Y-tunnus]])&gt;0, "JA", "NEJ")</f>
        <v>NEJ</v>
      </c>
    </row>
    <row r="7619" spans="1:8" x14ac:dyDescent="0.35">
      <c r="A7619" t="s">
        <v>158</v>
      </c>
      <c r="B7619" t="s">
        <v>159</v>
      </c>
      <c r="C7619" s="1">
        <v>29</v>
      </c>
      <c r="D7619">
        <v>23022025</v>
      </c>
      <c r="E7619">
        <v>4502</v>
      </c>
      <c r="F7619" t="s">
        <v>238</v>
      </c>
      <c r="G7619">
        <v>3041</v>
      </c>
      <c r="H7619" t="str">
        <f>IF(COUNTIF(Aktiva_företag[FO-nummer],ostolaskut_2025[[#This Row],[Toimittajan Y-tunnus]])&gt;0, "JA", "NEJ")</f>
        <v>NEJ</v>
      </c>
    </row>
    <row r="7620" spans="1:8" x14ac:dyDescent="0.35">
      <c r="A7620" t="s">
        <v>158</v>
      </c>
      <c r="B7620" t="s">
        <v>159</v>
      </c>
      <c r="C7620" s="1">
        <v>10.08</v>
      </c>
      <c r="D7620">
        <v>23022025</v>
      </c>
      <c r="E7620">
        <v>4502</v>
      </c>
      <c r="F7620" t="s">
        <v>238</v>
      </c>
      <c r="G7620">
        <v>3041</v>
      </c>
      <c r="H7620" t="str">
        <f>IF(COUNTIF(Aktiva_företag[FO-nummer],ostolaskut_2025[[#This Row],[Toimittajan Y-tunnus]])&gt;0, "JA", "NEJ")</f>
        <v>NEJ</v>
      </c>
    </row>
    <row r="7621" spans="1:8" x14ac:dyDescent="0.35">
      <c r="A7621" t="s">
        <v>158</v>
      </c>
      <c r="B7621" t="s">
        <v>159</v>
      </c>
      <c r="C7621" s="1">
        <v>57.37</v>
      </c>
      <c r="D7621">
        <v>19032025</v>
      </c>
      <c r="E7621">
        <v>4502</v>
      </c>
      <c r="F7621" t="s">
        <v>238</v>
      </c>
      <c r="G7621">
        <v>3021</v>
      </c>
      <c r="H7621" t="str">
        <f>IF(COUNTIF(Aktiva_företag[FO-nummer],ostolaskut_2025[[#This Row],[Toimittajan Y-tunnus]])&gt;0, "JA", "NEJ")</f>
        <v>NEJ</v>
      </c>
    </row>
    <row r="7622" spans="1:8" x14ac:dyDescent="0.35">
      <c r="A7622" t="s">
        <v>158</v>
      </c>
      <c r="B7622" t="s">
        <v>159</v>
      </c>
      <c r="C7622" s="1">
        <v>28.48</v>
      </c>
      <c r="D7622">
        <v>19032025</v>
      </c>
      <c r="E7622">
        <v>4502</v>
      </c>
      <c r="F7622" t="s">
        <v>238</v>
      </c>
      <c r="G7622">
        <v>3052</v>
      </c>
      <c r="H7622" t="str">
        <f>IF(COUNTIF(Aktiva_företag[FO-nummer],ostolaskut_2025[[#This Row],[Toimittajan Y-tunnus]])&gt;0, "JA", "NEJ")</f>
        <v>NEJ</v>
      </c>
    </row>
    <row r="7623" spans="1:8" x14ac:dyDescent="0.35">
      <c r="A7623" t="s">
        <v>158</v>
      </c>
      <c r="B7623" t="s">
        <v>159</v>
      </c>
      <c r="C7623" s="1">
        <v>39.799999999999997</v>
      </c>
      <c r="D7623">
        <v>19032025</v>
      </c>
      <c r="E7623">
        <v>4502</v>
      </c>
      <c r="F7623" t="s">
        <v>238</v>
      </c>
      <c r="G7623">
        <v>3041</v>
      </c>
      <c r="H7623" t="str">
        <f>IF(COUNTIF(Aktiva_företag[FO-nummer],ostolaskut_2025[[#This Row],[Toimittajan Y-tunnus]])&gt;0, "JA", "NEJ")</f>
        <v>NEJ</v>
      </c>
    </row>
    <row r="7624" spans="1:8" x14ac:dyDescent="0.35">
      <c r="A7624" t="s">
        <v>158</v>
      </c>
      <c r="B7624" t="s">
        <v>159</v>
      </c>
      <c r="C7624" s="1">
        <v>79.680000000000007</v>
      </c>
      <c r="D7624">
        <v>19032025</v>
      </c>
      <c r="E7624">
        <v>4502</v>
      </c>
      <c r="F7624" t="s">
        <v>238</v>
      </c>
      <c r="G7624">
        <v>3041</v>
      </c>
      <c r="H7624" t="str">
        <f>IF(COUNTIF(Aktiva_företag[FO-nummer],ostolaskut_2025[[#This Row],[Toimittajan Y-tunnus]])&gt;0, "JA", "NEJ")</f>
        <v>NEJ</v>
      </c>
    </row>
    <row r="7625" spans="1:8" x14ac:dyDescent="0.35">
      <c r="A7625" t="s">
        <v>158</v>
      </c>
      <c r="B7625" t="s">
        <v>159</v>
      </c>
      <c r="C7625" s="1">
        <v>238.32</v>
      </c>
      <c r="D7625">
        <v>19032025</v>
      </c>
      <c r="E7625">
        <v>4502</v>
      </c>
      <c r="F7625" t="s">
        <v>238</v>
      </c>
      <c r="G7625">
        <v>3021</v>
      </c>
      <c r="H7625" t="str">
        <f>IF(COUNTIF(Aktiva_företag[FO-nummer],ostolaskut_2025[[#This Row],[Toimittajan Y-tunnus]])&gt;0, "JA", "NEJ")</f>
        <v>NEJ</v>
      </c>
    </row>
    <row r="7626" spans="1:8" x14ac:dyDescent="0.35">
      <c r="A7626" t="s">
        <v>158</v>
      </c>
      <c r="B7626" t="s">
        <v>159</v>
      </c>
      <c r="C7626" s="1">
        <v>146</v>
      </c>
      <c r="D7626">
        <v>19032025</v>
      </c>
      <c r="E7626">
        <v>4501</v>
      </c>
      <c r="F7626" t="s">
        <v>214</v>
      </c>
      <c r="G7626">
        <v>3101</v>
      </c>
      <c r="H7626" t="str">
        <f>IF(COUNTIF(Aktiva_företag[FO-nummer],ostolaskut_2025[[#This Row],[Toimittajan Y-tunnus]])&gt;0, "JA", "NEJ")</f>
        <v>NEJ</v>
      </c>
    </row>
    <row r="7627" spans="1:8" x14ac:dyDescent="0.35">
      <c r="A7627" t="s">
        <v>158</v>
      </c>
      <c r="B7627" t="s">
        <v>159</v>
      </c>
      <c r="C7627" s="1">
        <v>146</v>
      </c>
      <c r="D7627">
        <v>19032025</v>
      </c>
      <c r="E7627">
        <v>4501</v>
      </c>
      <c r="F7627" t="s">
        <v>214</v>
      </c>
      <c r="G7627">
        <v>3051</v>
      </c>
      <c r="H7627" t="str">
        <f>IF(COUNTIF(Aktiva_företag[FO-nummer],ostolaskut_2025[[#This Row],[Toimittajan Y-tunnus]])&gt;0, "JA", "NEJ")</f>
        <v>NEJ</v>
      </c>
    </row>
    <row r="7628" spans="1:8" x14ac:dyDescent="0.35">
      <c r="A7628" t="s">
        <v>158</v>
      </c>
      <c r="B7628" t="s">
        <v>159</v>
      </c>
      <c r="C7628" s="1">
        <v>146</v>
      </c>
      <c r="D7628">
        <v>19032025</v>
      </c>
      <c r="E7628">
        <v>4501</v>
      </c>
      <c r="F7628" t="s">
        <v>214</v>
      </c>
      <c r="G7628">
        <v>3051</v>
      </c>
      <c r="H7628" t="str">
        <f>IF(COUNTIF(Aktiva_företag[FO-nummer],ostolaskut_2025[[#This Row],[Toimittajan Y-tunnus]])&gt;0, "JA", "NEJ")</f>
        <v>NEJ</v>
      </c>
    </row>
    <row r="7629" spans="1:8" x14ac:dyDescent="0.35">
      <c r="A7629" t="s">
        <v>158</v>
      </c>
      <c r="B7629" t="s">
        <v>159</v>
      </c>
      <c r="C7629" s="1">
        <v>379.36</v>
      </c>
      <c r="D7629">
        <v>19032025</v>
      </c>
      <c r="E7629">
        <v>4501</v>
      </c>
      <c r="F7629" t="s">
        <v>214</v>
      </c>
      <c r="G7629">
        <v>3051</v>
      </c>
      <c r="H7629" t="str">
        <f>IF(COUNTIF(Aktiva_företag[FO-nummer],ostolaskut_2025[[#This Row],[Toimittajan Y-tunnus]])&gt;0, "JA", "NEJ")</f>
        <v>NEJ</v>
      </c>
    </row>
    <row r="7630" spans="1:8" x14ac:dyDescent="0.35">
      <c r="A7630" t="s">
        <v>158</v>
      </c>
      <c r="B7630" t="s">
        <v>159</v>
      </c>
      <c r="C7630" s="1">
        <v>252.91</v>
      </c>
      <c r="D7630">
        <v>19032025</v>
      </c>
      <c r="E7630">
        <v>4501</v>
      </c>
      <c r="F7630" t="s">
        <v>214</v>
      </c>
      <c r="G7630">
        <v>3101</v>
      </c>
      <c r="H7630" t="str">
        <f>IF(COUNTIF(Aktiva_företag[FO-nummer],ostolaskut_2025[[#This Row],[Toimittajan Y-tunnus]])&gt;0, "JA", "NEJ")</f>
        <v>NEJ</v>
      </c>
    </row>
    <row r="7631" spans="1:8" x14ac:dyDescent="0.35">
      <c r="A7631" t="s">
        <v>158</v>
      </c>
      <c r="B7631" t="s">
        <v>159</v>
      </c>
      <c r="C7631" s="1">
        <v>45.85</v>
      </c>
      <c r="D7631">
        <v>27032025</v>
      </c>
      <c r="E7631">
        <v>4502</v>
      </c>
      <c r="F7631" t="s">
        <v>238</v>
      </c>
      <c r="G7631">
        <v>3021</v>
      </c>
      <c r="H7631" t="str">
        <f>IF(COUNTIF(Aktiva_företag[FO-nummer],ostolaskut_2025[[#This Row],[Toimittajan Y-tunnus]])&gt;0, "JA", "NEJ")</f>
        <v>NEJ</v>
      </c>
    </row>
    <row r="7632" spans="1:8" x14ac:dyDescent="0.35">
      <c r="A7632" t="s">
        <v>158</v>
      </c>
      <c r="B7632" t="s">
        <v>159</v>
      </c>
      <c r="C7632" s="1">
        <v>107.67</v>
      </c>
      <c r="D7632">
        <v>28032025</v>
      </c>
      <c r="E7632">
        <v>4600</v>
      </c>
      <c r="F7632" t="s">
        <v>120</v>
      </c>
      <c r="G7632">
        <v>3901</v>
      </c>
      <c r="H7632" t="str">
        <f>IF(COUNTIF(Aktiva_företag[FO-nummer],ostolaskut_2025[[#This Row],[Toimittajan Y-tunnus]])&gt;0, "JA", "NEJ")</f>
        <v>NEJ</v>
      </c>
    </row>
    <row r="7633" spans="1:8" x14ac:dyDescent="0.35">
      <c r="A7633" t="s">
        <v>158</v>
      </c>
      <c r="B7633" t="s">
        <v>159</v>
      </c>
      <c r="C7633" s="1">
        <v>192.15</v>
      </c>
      <c r="D7633">
        <v>29032025</v>
      </c>
      <c r="E7633">
        <v>4502</v>
      </c>
      <c r="F7633" t="s">
        <v>238</v>
      </c>
      <c r="G7633">
        <v>3052</v>
      </c>
      <c r="H7633" t="str">
        <f>IF(COUNTIF(Aktiva_företag[FO-nummer],ostolaskut_2025[[#This Row],[Toimittajan Y-tunnus]])&gt;0, "JA", "NEJ")</f>
        <v>NEJ</v>
      </c>
    </row>
    <row r="7634" spans="1:8" x14ac:dyDescent="0.35">
      <c r="A7634" t="s">
        <v>158</v>
      </c>
      <c r="B7634" t="s">
        <v>159</v>
      </c>
      <c r="C7634" s="1">
        <v>87</v>
      </c>
      <c r="D7634">
        <v>11042025</v>
      </c>
      <c r="E7634">
        <v>4502</v>
      </c>
      <c r="F7634" t="s">
        <v>238</v>
      </c>
      <c r="G7634">
        <v>3021</v>
      </c>
      <c r="H7634" t="str">
        <f>IF(COUNTIF(Aktiva_företag[FO-nummer],ostolaskut_2025[[#This Row],[Toimittajan Y-tunnus]])&gt;0, "JA", "NEJ")</f>
        <v>NEJ</v>
      </c>
    </row>
    <row r="7635" spans="1:8" x14ac:dyDescent="0.35">
      <c r="A7635" t="s">
        <v>158</v>
      </c>
      <c r="B7635" t="s">
        <v>159</v>
      </c>
      <c r="C7635" s="1">
        <v>29</v>
      </c>
      <c r="D7635">
        <v>13042025</v>
      </c>
      <c r="E7635">
        <v>4600</v>
      </c>
      <c r="F7635" t="s">
        <v>120</v>
      </c>
      <c r="G7635">
        <v>3901</v>
      </c>
      <c r="H7635" t="str">
        <f>IF(COUNTIF(Aktiva_företag[FO-nummer],ostolaskut_2025[[#This Row],[Toimittajan Y-tunnus]])&gt;0, "JA", "NEJ")</f>
        <v>NEJ</v>
      </c>
    </row>
    <row r="7636" spans="1:8" x14ac:dyDescent="0.35">
      <c r="A7636" t="s">
        <v>158</v>
      </c>
      <c r="B7636" t="s">
        <v>159</v>
      </c>
      <c r="C7636" s="1">
        <v>394.02</v>
      </c>
      <c r="D7636">
        <v>1052025</v>
      </c>
      <c r="E7636">
        <v>4501</v>
      </c>
      <c r="F7636" t="s">
        <v>214</v>
      </c>
      <c r="G7636">
        <v>3051</v>
      </c>
      <c r="H7636" t="str">
        <f>IF(COUNTIF(Aktiva_företag[FO-nummer],ostolaskut_2025[[#This Row],[Toimittajan Y-tunnus]])&gt;0, "JA", "NEJ")</f>
        <v>NEJ</v>
      </c>
    </row>
    <row r="7637" spans="1:8" x14ac:dyDescent="0.35">
      <c r="A7637" t="s">
        <v>158</v>
      </c>
      <c r="B7637" t="s">
        <v>159</v>
      </c>
      <c r="C7637" s="1">
        <v>17.02</v>
      </c>
      <c r="D7637">
        <v>8052025</v>
      </c>
      <c r="E7637">
        <v>4501</v>
      </c>
      <c r="F7637" t="s">
        <v>214</v>
      </c>
      <c r="G7637">
        <v>3051</v>
      </c>
      <c r="H7637" t="str">
        <f>IF(COUNTIF(Aktiva_företag[FO-nummer],ostolaskut_2025[[#This Row],[Toimittajan Y-tunnus]])&gt;0, "JA", "NEJ")</f>
        <v>NEJ</v>
      </c>
    </row>
    <row r="7638" spans="1:8" x14ac:dyDescent="0.35">
      <c r="A7638" t="s">
        <v>158</v>
      </c>
      <c r="B7638" t="s">
        <v>159</v>
      </c>
      <c r="C7638" s="1">
        <v>2255.08</v>
      </c>
      <c r="D7638">
        <v>11052025</v>
      </c>
      <c r="E7638">
        <v>4501</v>
      </c>
      <c r="F7638" t="s">
        <v>214</v>
      </c>
      <c r="G7638">
        <v>3051</v>
      </c>
      <c r="H7638" t="str">
        <f>IF(COUNTIF(Aktiva_företag[FO-nummer],ostolaskut_2025[[#This Row],[Toimittajan Y-tunnus]])&gt;0, "JA", "NEJ")</f>
        <v>NEJ</v>
      </c>
    </row>
    <row r="7639" spans="1:8" x14ac:dyDescent="0.35">
      <c r="A7639" t="s">
        <v>158</v>
      </c>
      <c r="B7639" t="s">
        <v>159</v>
      </c>
      <c r="C7639" s="1">
        <v>358.32</v>
      </c>
      <c r="D7639">
        <v>11052025</v>
      </c>
      <c r="E7639">
        <v>4501</v>
      </c>
      <c r="F7639" t="s">
        <v>214</v>
      </c>
      <c r="G7639">
        <v>3051</v>
      </c>
      <c r="H7639" t="str">
        <f>IF(COUNTIF(Aktiva_företag[FO-nummer],ostolaskut_2025[[#This Row],[Toimittajan Y-tunnus]])&gt;0, "JA", "NEJ")</f>
        <v>NEJ</v>
      </c>
    </row>
    <row r="7640" spans="1:8" x14ac:dyDescent="0.35">
      <c r="A7640" t="s">
        <v>158</v>
      </c>
      <c r="B7640" t="s">
        <v>159</v>
      </c>
      <c r="C7640" s="1">
        <v>18</v>
      </c>
      <c r="D7640">
        <v>16052025</v>
      </c>
      <c r="E7640">
        <v>4501</v>
      </c>
      <c r="F7640" t="s">
        <v>214</v>
      </c>
      <c r="G7640">
        <v>3051</v>
      </c>
      <c r="H7640" t="str">
        <f>IF(COUNTIF(Aktiva_företag[FO-nummer],ostolaskut_2025[[#This Row],[Toimittajan Y-tunnus]])&gt;0, "JA", "NEJ")</f>
        <v>NEJ</v>
      </c>
    </row>
    <row r="7641" spans="1:8" x14ac:dyDescent="0.35">
      <c r="A7641" t="s">
        <v>158</v>
      </c>
      <c r="B7641" t="s">
        <v>159</v>
      </c>
      <c r="C7641" s="1">
        <v>31</v>
      </c>
      <c r="D7641">
        <v>18052025</v>
      </c>
      <c r="E7641">
        <v>4501</v>
      </c>
      <c r="F7641" t="s">
        <v>214</v>
      </c>
      <c r="G7641">
        <v>3101</v>
      </c>
      <c r="H7641" t="str">
        <f>IF(COUNTIF(Aktiva_företag[FO-nummer],ostolaskut_2025[[#This Row],[Toimittajan Y-tunnus]])&gt;0, "JA", "NEJ")</f>
        <v>NEJ</v>
      </c>
    </row>
    <row r="7642" spans="1:8" x14ac:dyDescent="0.35">
      <c r="A7642" t="s">
        <v>158</v>
      </c>
      <c r="B7642" t="s">
        <v>159</v>
      </c>
      <c r="C7642" s="1">
        <v>31</v>
      </c>
      <c r="D7642">
        <v>18052025</v>
      </c>
      <c r="E7642">
        <v>4501</v>
      </c>
      <c r="F7642" t="s">
        <v>214</v>
      </c>
      <c r="G7642">
        <v>3051</v>
      </c>
      <c r="H7642" t="str">
        <f>IF(COUNTIF(Aktiva_företag[FO-nummer],ostolaskut_2025[[#This Row],[Toimittajan Y-tunnus]])&gt;0, "JA", "NEJ")</f>
        <v>NEJ</v>
      </c>
    </row>
    <row r="7643" spans="1:8" x14ac:dyDescent="0.35">
      <c r="A7643" t="s">
        <v>158</v>
      </c>
      <c r="B7643" t="s">
        <v>159</v>
      </c>
      <c r="C7643" s="1">
        <v>31</v>
      </c>
      <c r="D7643">
        <v>18052025</v>
      </c>
      <c r="E7643">
        <v>4501</v>
      </c>
      <c r="F7643" t="s">
        <v>214</v>
      </c>
      <c r="G7643">
        <v>3051</v>
      </c>
      <c r="H7643" t="str">
        <f>IF(COUNTIF(Aktiva_företag[FO-nummer],ostolaskut_2025[[#This Row],[Toimittajan Y-tunnus]])&gt;0, "JA", "NEJ")</f>
        <v>NEJ</v>
      </c>
    </row>
    <row r="7644" spans="1:8" x14ac:dyDescent="0.35">
      <c r="A7644" t="s">
        <v>158</v>
      </c>
      <c r="B7644" t="s">
        <v>159</v>
      </c>
      <c r="C7644" s="1">
        <v>273.98</v>
      </c>
      <c r="D7644">
        <v>23052025</v>
      </c>
      <c r="E7644">
        <v>4501</v>
      </c>
      <c r="F7644" t="s">
        <v>214</v>
      </c>
      <c r="G7644">
        <v>3051</v>
      </c>
      <c r="H7644" t="str">
        <f>IF(COUNTIF(Aktiva_företag[FO-nummer],ostolaskut_2025[[#This Row],[Toimittajan Y-tunnus]])&gt;0, "JA", "NEJ")</f>
        <v>NEJ</v>
      </c>
    </row>
    <row r="7645" spans="1:8" x14ac:dyDescent="0.35">
      <c r="A7645" t="s">
        <v>158</v>
      </c>
      <c r="B7645" t="s">
        <v>159</v>
      </c>
      <c r="C7645" s="1">
        <v>97.5</v>
      </c>
      <c r="D7645">
        <v>29052025</v>
      </c>
      <c r="E7645">
        <v>4501</v>
      </c>
      <c r="F7645" t="s">
        <v>214</v>
      </c>
      <c r="G7645">
        <v>3101</v>
      </c>
      <c r="H7645" t="str">
        <f>IF(COUNTIF(Aktiva_företag[FO-nummer],ostolaskut_2025[[#This Row],[Toimittajan Y-tunnus]])&gt;0, "JA", "NEJ")</f>
        <v>NEJ</v>
      </c>
    </row>
    <row r="7646" spans="1:8" x14ac:dyDescent="0.35">
      <c r="A7646" t="s">
        <v>158</v>
      </c>
      <c r="B7646" t="s">
        <v>159</v>
      </c>
      <c r="C7646" s="1">
        <v>20</v>
      </c>
      <c r="D7646">
        <v>5062025</v>
      </c>
      <c r="E7646">
        <v>4502</v>
      </c>
      <c r="F7646" t="s">
        <v>238</v>
      </c>
      <c r="G7646">
        <v>3021</v>
      </c>
      <c r="H7646" t="str">
        <f>IF(COUNTIF(Aktiva_företag[FO-nummer],ostolaskut_2025[[#This Row],[Toimittajan Y-tunnus]])&gt;0, "JA", "NEJ")</f>
        <v>NEJ</v>
      </c>
    </row>
    <row r="7647" spans="1:8" x14ac:dyDescent="0.35">
      <c r="A7647" t="s">
        <v>158</v>
      </c>
      <c r="B7647" t="s">
        <v>159</v>
      </c>
      <c r="C7647" s="1">
        <v>-5.54</v>
      </c>
      <c r="D7647">
        <v>10062025</v>
      </c>
      <c r="E7647">
        <v>4501</v>
      </c>
      <c r="F7647" t="s">
        <v>214</v>
      </c>
      <c r="G7647">
        <v>3051</v>
      </c>
      <c r="H7647" t="str">
        <f>IF(COUNTIF(Aktiva_företag[FO-nummer],ostolaskut_2025[[#This Row],[Toimittajan Y-tunnus]])&gt;0, "JA", "NEJ")</f>
        <v>NEJ</v>
      </c>
    </row>
    <row r="7648" spans="1:8" x14ac:dyDescent="0.35">
      <c r="A7648" t="s">
        <v>158</v>
      </c>
      <c r="B7648" t="s">
        <v>159</v>
      </c>
      <c r="C7648" s="1">
        <v>87.65</v>
      </c>
      <c r="D7648">
        <v>13062025</v>
      </c>
      <c r="E7648">
        <v>4502</v>
      </c>
      <c r="F7648" t="s">
        <v>238</v>
      </c>
      <c r="G7648">
        <v>3052</v>
      </c>
      <c r="H7648" t="str">
        <f>IF(COUNTIF(Aktiva_företag[FO-nummer],ostolaskut_2025[[#This Row],[Toimittajan Y-tunnus]])&gt;0, "JA", "NEJ")</f>
        <v>NEJ</v>
      </c>
    </row>
    <row r="7649" spans="1:8" x14ac:dyDescent="0.35">
      <c r="A7649" t="s">
        <v>158</v>
      </c>
      <c r="B7649" t="s">
        <v>159</v>
      </c>
      <c r="C7649" s="1">
        <v>70.36</v>
      </c>
      <c r="D7649">
        <v>13062025</v>
      </c>
      <c r="E7649">
        <v>4502</v>
      </c>
      <c r="F7649" t="s">
        <v>238</v>
      </c>
      <c r="G7649">
        <v>3041</v>
      </c>
      <c r="H7649" t="str">
        <f>IF(COUNTIF(Aktiva_företag[FO-nummer],ostolaskut_2025[[#This Row],[Toimittajan Y-tunnus]])&gt;0, "JA", "NEJ")</f>
        <v>NEJ</v>
      </c>
    </row>
    <row r="7650" spans="1:8" x14ac:dyDescent="0.35">
      <c r="A7650" t="s">
        <v>158</v>
      </c>
      <c r="B7650" t="s">
        <v>159</v>
      </c>
      <c r="C7650" s="1">
        <v>70.36</v>
      </c>
      <c r="D7650">
        <v>13062025</v>
      </c>
      <c r="E7650">
        <v>4502</v>
      </c>
      <c r="F7650" t="s">
        <v>238</v>
      </c>
      <c r="G7650">
        <v>3021</v>
      </c>
      <c r="H7650" t="str">
        <f>IF(COUNTIF(Aktiva_företag[FO-nummer],ostolaskut_2025[[#This Row],[Toimittajan Y-tunnus]])&gt;0, "JA", "NEJ")</f>
        <v>NEJ</v>
      </c>
    </row>
    <row r="7651" spans="1:8" x14ac:dyDescent="0.35">
      <c r="A7651" t="s">
        <v>158</v>
      </c>
      <c r="B7651" t="s">
        <v>159</v>
      </c>
      <c r="C7651" s="1">
        <v>4.09</v>
      </c>
      <c r="D7651">
        <v>13062025</v>
      </c>
      <c r="E7651">
        <v>4600</v>
      </c>
      <c r="F7651" t="s">
        <v>120</v>
      </c>
      <c r="G7651">
        <v>3051</v>
      </c>
      <c r="H7651" t="str">
        <f>IF(COUNTIF(Aktiva_företag[FO-nummer],ostolaskut_2025[[#This Row],[Toimittajan Y-tunnus]])&gt;0, "JA", "NEJ")</f>
        <v>NEJ</v>
      </c>
    </row>
    <row r="7652" spans="1:8" x14ac:dyDescent="0.35">
      <c r="A7652" t="s">
        <v>158</v>
      </c>
      <c r="B7652" t="s">
        <v>159</v>
      </c>
      <c r="C7652" s="1">
        <v>139.19999999999999</v>
      </c>
      <c r="D7652">
        <v>29062025</v>
      </c>
      <c r="E7652">
        <v>4580</v>
      </c>
      <c r="F7652" t="s">
        <v>160</v>
      </c>
      <c r="G7652">
        <v>3051</v>
      </c>
      <c r="H7652" t="str">
        <f>IF(COUNTIF(Aktiva_företag[FO-nummer],ostolaskut_2025[[#This Row],[Toimittajan Y-tunnus]])&gt;0, "JA", "NEJ")</f>
        <v>NEJ</v>
      </c>
    </row>
    <row r="7653" spans="1:8" x14ac:dyDescent="0.35">
      <c r="A7653" t="s">
        <v>158</v>
      </c>
      <c r="B7653" t="s">
        <v>159</v>
      </c>
      <c r="C7653" s="1">
        <v>135.19999999999999</v>
      </c>
      <c r="D7653">
        <v>7072025</v>
      </c>
      <c r="E7653">
        <v>4580</v>
      </c>
      <c r="F7653" t="s">
        <v>160</v>
      </c>
      <c r="G7653">
        <v>3051</v>
      </c>
      <c r="H7653" t="str">
        <f>IF(COUNTIF(Aktiva_företag[FO-nummer],ostolaskut_2025[[#This Row],[Toimittajan Y-tunnus]])&gt;0, "JA", "NEJ")</f>
        <v>NEJ</v>
      </c>
    </row>
    <row r="7654" spans="1:8" x14ac:dyDescent="0.35">
      <c r="A7654" t="s">
        <v>158</v>
      </c>
      <c r="B7654" t="s">
        <v>159</v>
      </c>
      <c r="C7654" s="1">
        <v>3288</v>
      </c>
      <c r="D7654">
        <v>28072025</v>
      </c>
      <c r="E7654">
        <v>1175</v>
      </c>
      <c r="F7654" t="s">
        <v>557</v>
      </c>
      <c r="G7654">
        <v>3051</v>
      </c>
      <c r="H7654" t="str">
        <f>IF(COUNTIF(Aktiva_företag[FO-nummer],ostolaskut_2025[[#This Row],[Toimittajan Y-tunnus]])&gt;0, "JA", "NEJ")</f>
        <v>NEJ</v>
      </c>
    </row>
    <row r="7655" spans="1:8" x14ac:dyDescent="0.35">
      <c r="A7655" t="s">
        <v>158</v>
      </c>
      <c r="B7655" t="s">
        <v>159</v>
      </c>
      <c r="C7655" s="1">
        <v>5.54</v>
      </c>
      <c r="D7655">
        <v>4082025</v>
      </c>
      <c r="E7655">
        <v>4501</v>
      </c>
      <c r="F7655" t="s">
        <v>214</v>
      </c>
      <c r="G7655">
        <v>3051</v>
      </c>
      <c r="H7655" t="str">
        <f>IF(COUNTIF(Aktiva_företag[FO-nummer],ostolaskut_2025[[#This Row],[Toimittajan Y-tunnus]])&gt;0, "JA", "NEJ")</f>
        <v>NEJ</v>
      </c>
    </row>
    <row r="7656" spans="1:8" x14ac:dyDescent="0.35">
      <c r="A7656" t="s">
        <v>158</v>
      </c>
      <c r="B7656" t="s">
        <v>159</v>
      </c>
      <c r="C7656" s="1">
        <v>2902</v>
      </c>
      <c r="D7656">
        <v>7082025</v>
      </c>
      <c r="E7656">
        <v>1175</v>
      </c>
      <c r="F7656" t="s">
        <v>557</v>
      </c>
      <c r="G7656">
        <v>3051</v>
      </c>
      <c r="H7656" t="str">
        <f>IF(COUNTIF(Aktiva_företag[FO-nummer],ostolaskut_2025[[#This Row],[Toimittajan Y-tunnus]])&gt;0, "JA", "NEJ")</f>
        <v>NEJ</v>
      </c>
    </row>
    <row r="7657" spans="1:8" x14ac:dyDescent="0.35">
      <c r="A7657" t="s">
        <v>158</v>
      </c>
      <c r="B7657" t="s">
        <v>159</v>
      </c>
      <c r="C7657" s="1">
        <v>38</v>
      </c>
      <c r="D7657">
        <v>15082025</v>
      </c>
      <c r="E7657">
        <v>4500</v>
      </c>
      <c r="F7657" t="s">
        <v>281</v>
      </c>
      <c r="G7657">
        <v>3051</v>
      </c>
      <c r="H7657" t="str">
        <f>IF(COUNTIF(Aktiva_företag[FO-nummer],ostolaskut_2025[[#This Row],[Toimittajan Y-tunnus]])&gt;0, "JA", "NEJ")</f>
        <v>NEJ</v>
      </c>
    </row>
    <row r="7658" spans="1:8" x14ac:dyDescent="0.35">
      <c r="A7658" t="s">
        <v>158</v>
      </c>
      <c r="B7658" t="s">
        <v>159</v>
      </c>
      <c r="C7658" s="1">
        <v>226.98</v>
      </c>
      <c r="D7658">
        <v>18082025</v>
      </c>
      <c r="E7658">
        <v>4501</v>
      </c>
      <c r="F7658" t="s">
        <v>214</v>
      </c>
      <c r="G7658">
        <v>3051</v>
      </c>
      <c r="H7658" t="str">
        <f>IF(COUNTIF(Aktiva_företag[FO-nummer],ostolaskut_2025[[#This Row],[Toimittajan Y-tunnus]])&gt;0, "JA", "NEJ")</f>
        <v>NEJ</v>
      </c>
    </row>
    <row r="7659" spans="1:8" x14ac:dyDescent="0.35">
      <c r="A7659" t="s">
        <v>158</v>
      </c>
      <c r="B7659" t="s">
        <v>159</v>
      </c>
      <c r="C7659" s="1">
        <v>226.98</v>
      </c>
      <c r="D7659">
        <v>18082025</v>
      </c>
      <c r="E7659">
        <v>4501</v>
      </c>
      <c r="F7659" t="s">
        <v>214</v>
      </c>
      <c r="G7659">
        <v>3051</v>
      </c>
      <c r="H7659" t="str">
        <f>IF(COUNTIF(Aktiva_företag[FO-nummer],ostolaskut_2025[[#This Row],[Toimittajan Y-tunnus]])&gt;0, "JA", "NEJ")</f>
        <v>NEJ</v>
      </c>
    </row>
    <row r="7660" spans="1:8" x14ac:dyDescent="0.35">
      <c r="A7660" t="s">
        <v>158</v>
      </c>
      <c r="B7660" t="s">
        <v>159</v>
      </c>
      <c r="C7660" s="1">
        <v>249.3</v>
      </c>
      <c r="D7660">
        <v>24082025</v>
      </c>
      <c r="E7660">
        <v>4501</v>
      </c>
      <c r="F7660" t="s">
        <v>214</v>
      </c>
      <c r="G7660">
        <v>3051</v>
      </c>
      <c r="H7660" t="str">
        <f>IF(COUNTIF(Aktiva_företag[FO-nummer],ostolaskut_2025[[#This Row],[Toimittajan Y-tunnus]])&gt;0, "JA", "NEJ")</f>
        <v>NEJ</v>
      </c>
    </row>
    <row r="7661" spans="1:8" x14ac:dyDescent="0.35">
      <c r="A7661" t="s">
        <v>158</v>
      </c>
      <c r="B7661" t="s">
        <v>159</v>
      </c>
      <c r="C7661" s="1">
        <v>3135</v>
      </c>
      <c r="D7661">
        <v>28082025</v>
      </c>
      <c r="E7661">
        <v>1175</v>
      </c>
      <c r="F7661" t="s">
        <v>557</v>
      </c>
      <c r="G7661">
        <v>3051</v>
      </c>
      <c r="H7661" t="str">
        <f>IF(COUNTIF(Aktiva_företag[FO-nummer],ostolaskut_2025[[#This Row],[Toimittajan Y-tunnus]])&gt;0, "JA", "NEJ")</f>
        <v>NEJ</v>
      </c>
    </row>
    <row r="7662" spans="1:8" x14ac:dyDescent="0.35">
      <c r="A7662" t="s">
        <v>158</v>
      </c>
      <c r="B7662" t="s">
        <v>159</v>
      </c>
      <c r="C7662" s="1">
        <v>234</v>
      </c>
      <c r="D7662">
        <v>15092025</v>
      </c>
      <c r="E7662">
        <v>4600</v>
      </c>
      <c r="F7662" t="s">
        <v>120</v>
      </c>
      <c r="G7662">
        <v>3051</v>
      </c>
      <c r="H7662" t="str">
        <f>IF(COUNTIF(Aktiva_företag[FO-nummer],ostolaskut_2025[[#This Row],[Toimittajan Y-tunnus]])&gt;0, "JA", "NEJ")</f>
        <v>NEJ</v>
      </c>
    </row>
    <row r="7663" spans="1:8" x14ac:dyDescent="0.35">
      <c r="A7663" t="s">
        <v>158</v>
      </c>
      <c r="B7663" t="s">
        <v>159</v>
      </c>
      <c r="C7663" s="1">
        <v>216</v>
      </c>
      <c r="D7663">
        <v>23092025</v>
      </c>
      <c r="E7663">
        <v>4502</v>
      </c>
      <c r="F7663" t="s">
        <v>238</v>
      </c>
      <c r="G7663">
        <v>3041</v>
      </c>
      <c r="H7663" t="str">
        <f>IF(COUNTIF(Aktiva_företag[FO-nummer],ostolaskut_2025[[#This Row],[Toimittajan Y-tunnus]])&gt;0, "JA", "NEJ")</f>
        <v>NEJ</v>
      </c>
    </row>
    <row r="7664" spans="1:8" x14ac:dyDescent="0.35">
      <c r="A7664" t="s">
        <v>158</v>
      </c>
      <c r="B7664" t="s">
        <v>159</v>
      </c>
      <c r="C7664" s="1">
        <v>10</v>
      </c>
      <c r="D7664">
        <v>23092025</v>
      </c>
      <c r="E7664">
        <v>4360</v>
      </c>
      <c r="F7664" t="s">
        <v>76</v>
      </c>
      <c r="G7664">
        <v>3021</v>
      </c>
      <c r="H7664" t="str">
        <f>IF(COUNTIF(Aktiva_företag[FO-nummer],ostolaskut_2025[[#This Row],[Toimittajan Y-tunnus]])&gt;0, "JA", "NEJ")</f>
        <v>NEJ</v>
      </c>
    </row>
    <row r="7665" spans="1:8" x14ac:dyDescent="0.35">
      <c r="A7665" t="s">
        <v>158</v>
      </c>
      <c r="B7665" t="s">
        <v>159</v>
      </c>
      <c r="C7665" s="1">
        <v>168.9</v>
      </c>
      <c r="D7665">
        <v>23092025</v>
      </c>
      <c r="E7665">
        <v>4502</v>
      </c>
      <c r="F7665" t="s">
        <v>238</v>
      </c>
      <c r="G7665">
        <v>3021</v>
      </c>
      <c r="H7665" t="str">
        <f>IF(COUNTIF(Aktiva_företag[FO-nummer],ostolaskut_2025[[#This Row],[Toimittajan Y-tunnus]])&gt;0, "JA", "NEJ")</f>
        <v>NEJ</v>
      </c>
    </row>
    <row r="7666" spans="1:8" x14ac:dyDescent="0.35">
      <c r="A7666" t="s">
        <v>158</v>
      </c>
      <c r="B7666" t="s">
        <v>159</v>
      </c>
      <c r="C7666" s="1">
        <v>10</v>
      </c>
      <c r="D7666">
        <v>23092025</v>
      </c>
      <c r="E7666">
        <v>4360</v>
      </c>
      <c r="F7666" t="s">
        <v>76</v>
      </c>
      <c r="G7666">
        <v>3041</v>
      </c>
      <c r="H7666" t="str">
        <f>IF(COUNTIF(Aktiva_företag[FO-nummer],ostolaskut_2025[[#This Row],[Toimittajan Y-tunnus]])&gt;0, "JA", "NEJ")</f>
        <v>NEJ</v>
      </c>
    </row>
    <row r="7667" spans="1:8" x14ac:dyDescent="0.35">
      <c r="A7667" t="s">
        <v>158</v>
      </c>
      <c r="B7667" t="s">
        <v>159</v>
      </c>
      <c r="C7667" s="1">
        <v>415.46</v>
      </c>
      <c r="D7667">
        <v>23092025</v>
      </c>
      <c r="E7667">
        <v>4502</v>
      </c>
      <c r="F7667" t="s">
        <v>238</v>
      </c>
      <c r="G7667">
        <v>3041</v>
      </c>
      <c r="H7667" t="str">
        <f>IF(COUNTIF(Aktiva_företag[FO-nummer],ostolaskut_2025[[#This Row],[Toimittajan Y-tunnus]])&gt;0, "JA", "NEJ")</f>
        <v>NEJ</v>
      </c>
    </row>
    <row r="7668" spans="1:8" x14ac:dyDescent="0.35">
      <c r="A7668" t="s">
        <v>158</v>
      </c>
      <c r="B7668" t="s">
        <v>159</v>
      </c>
      <c r="C7668" s="1">
        <v>663.09</v>
      </c>
      <c r="D7668">
        <v>30092025</v>
      </c>
      <c r="E7668">
        <v>4502</v>
      </c>
      <c r="F7668" t="s">
        <v>238</v>
      </c>
      <c r="G7668">
        <v>3041</v>
      </c>
      <c r="H7668" t="str">
        <f>IF(COUNTIF(Aktiva_företag[FO-nummer],ostolaskut_2025[[#This Row],[Toimittajan Y-tunnus]])&gt;0, "JA", "NEJ")</f>
        <v>NEJ</v>
      </c>
    </row>
    <row r="7669" spans="1:8" x14ac:dyDescent="0.35">
      <c r="A7669" t="s">
        <v>158</v>
      </c>
      <c r="B7669" t="s">
        <v>159</v>
      </c>
      <c r="C7669" s="1">
        <v>603.75</v>
      </c>
      <c r="D7669">
        <v>6102025</v>
      </c>
      <c r="E7669">
        <v>1175</v>
      </c>
      <c r="F7669" t="s">
        <v>557</v>
      </c>
      <c r="G7669">
        <v>3051</v>
      </c>
      <c r="H7669" t="str">
        <f>IF(COUNTIF(Aktiva_företag[FO-nummer],ostolaskut_2025[[#This Row],[Toimittajan Y-tunnus]])&gt;0, "JA", "NEJ")</f>
        <v>NEJ</v>
      </c>
    </row>
    <row r="7670" spans="1:8" x14ac:dyDescent="0.35">
      <c r="A7670" t="s">
        <v>158</v>
      </c>
      <c r="B7670" t="s">
        <v>159</v>
      </c>
      <c r="C7670" s="1">
        <v>2231.52</v>
      </c>
      <c r="D7670">
        <v>10102025</v>
      </c>
      <c r="E7670">
        <v>1175</v>
      </c>
      <c r="F7670" t="s">
        <v>557</v>
      </c>
      <c r="G7670">
        <v>3051</v>
      </c>
      <c r="H7670" t="str">
        <f>IF(COUNTIF(Aktiva_företag[FO-nummer],ostolaskut_2025[[#This Row],[Toimittajan Y-tunnus]])&gt;0, "JA", "NEJ")</f>
        <v>NEJ</v>
      </c>
    </row>
    <row r="7671" spans="1:8" x14ac:dyDescent="0.35">
      <c r="A7671" t="s">
        <v>158</v>
      </c>
      <c r="B7671" t="s">
        <v>159</v>
      </c>
      <c r="C7671" s="1">
        <v>212.21</v>
      </c>
      <c r="D7671">
        <v>12102025</v>
      </c>
      <c r="E7671">
        <v>4502</v>
      </c>
      <c r="F7671" t="s">
        <v>238</v>
      </c>
      <c r="G7671">
        <v>3021</v>
      </c>
      <c r="H7671" t="str">
        <f>IF(COUNTIF(Aktiva_företag[FO-nummer],ostolaskut_2025[[#This Row],[Toimittajan Y-tunnus]])&gt;0, "JA", "NEJ")</f>
        <v>NEJ</v>
      </c>
    </row>
    <row r="7672" spans="1:8" x14ac:dyDescent="0.35">
      <c r="A7672" t="s">
        <v>158</v>
      </c>
      <c r="B7672" t="s">
        <v>159</v>
      </c>
      <c r="C7672" s="1">
        <v>562.13</v>
      </c>
      <c r="D7672">
        <v>14102025</v>
      </c>
      <c r="E7672">
        <v>4502</v>
      </c>
      <c r="F7672" t="s">
        <v>238</v>
      </c>
      <c r="G7672">
        <v>3601</v>
      </c>
      <c r="H7672" t="str">
        <f>IF(COUNTIF(Aktiva_företag[FO-nummer],ostolaskut_2025[[#This Row],[Toimittajan Y-tunnus]])&gt;0, "JA", "NEJ")</f>
        <v>NEJ</v>
      </c>
    </row>
    <row r="7673" spans="1:8" x14ac:dyDescent="0.35">
      <c r="A7673" t="s">
        <v>158</v>
      </c>
      <c r="B7673" t="s">
        <v>159</v>
      </c>
      <c r="C7673" s="1">
        <v>140.13999999999999</v>
      </c>
      <c r="D7673">
        <v>21102025</v>
      </c>
      <c r="E7673">
        <v>4502</v>
      </c>
      <c r="F7673" t="s">
        <v>238</v>
      </c>
      <c r="G7673">
        <v>3041</v>
      </c>
      <c r="H7673" t="str">
        <f>IF(COUNTIF(Aktiva_företag[FO-nummer],ostolaskut_2025[[#This Row],[Toimittajan Y-tunnus]])&gt;0, "JA", "NEJ")</f>
        <v>NEJ</v>
      </c>
    </row>
    <row r="7674" spans="1:8" x14ac:dyDescent="0.35">
      <c r="A7674" t="s">
        <v>158</v>
      </c>
      <c r="B7674" t="s">
        <v>159</v>
      </c>
      <c r="C7674" s="1">
        <v>267.27999999999997</v>
      </c>
      <c r="D7674">
        <v>28102025</v>
      </c>
      <c r="E7674">
        <v>4501</v>
      </c>
      <c r="F7674" t="s">
        <v>214</v>
      </c>
      <c r="G7674">
        <v>3051</v>
      </c>
      <c r="H7674" t="str">
        <f>IF(COUNTIF(Aktiva_företag[FO-nummer],ostolaskut_2025[[#This Row],[Toimittajan Y-tunnus]])&gt;0, "JA", "NEJ")</f>
        <v>NEJ</v>
      </c>
    </row>
    <row r="7675" spans="1:8" x14ac:dyDescent="0.35">
      <c r="A7675" t="s">
        <v>158</v>
      </c>
      <c r="B7675" t="s">
        <v>159</v>
      </c>
      <c r="C7675" s="1">
        <v>400.92</v>
      </c>
      <c r="D7675">
        <v>28102025</v>
      </c>
      <c r="E7675">
        <v>4501</v>
      </c>
      <c r="F7675" t="s">
        <v>214</v>
      </c>
      <c r="G7675">
        <v>3101</v>
      </c>
      <c r="H7675" t="str">
        <f>IF(COUNTIF(Aktiva_företag[FO-nummer],ostolaskut_2025[[#This Row],[Toimittajan Y-tunnus]])&gt;0, "JA", "NEJ")</f>
        <v>NEJ</v>
      </c>
    </row>
    <row r="7676" spans="1:8" x14ac:dyDescent="0.35">
      <c r="A7676" t="s">
        <v>158</v>
      </c>
      <c r="B7676" t="s">
        <v>159</v>
      </c>
      <c r="C7676" s="1">
        <v>175.2</v>
      </c>
      <c r="D7676">
        <v>28102025</v>
      </c>
      <c r="E7676">
        <v>4502</v>
      </c>
      <c r="F7676" t="s">
        <v>238</v>
      </c>
      <c r="G7676">
        <v>3021</v>
      </c>
      <c r="H7676" t="str">
        <f>IF(COUNTIF(Aktiva_företag[FO-nummer],ostolaskut_2025[[#This Row],[Toimittajan Y-tunnus]])&gt;0, "JA", "NEJ")</f>
        <v>NEJ</v>
      </c>
    </row>
    <row r="7677" spans="1:8" x14ac:dyDescent="0.35">
      <c r="A7677" t="s">
        <v>158</v>
      </c>
      <c r="B7677" t="s">
        <v>159</v>
      </c>
      <c r="C7677" s="1">
        <v>4.16</v>
      </c>
      <c r="D7677">
        <v>28102025</v>
      </c>
      <c r="E7677">
        <v>4501</v>
      </c>
      <c r="F7677" t="s">
        <v>214</v>
      </c>
      <c r="G7677">
        <v>3051</v>
      </c>
      <c r="H7677" t="str">
        <f>IF(COUNTIF(Aktiva_företag[FO-nummer],ostolaskut_2025[[#This Row],[Toimittajan Y-tunnus]])&gt;0, "JA", "NEJ")</f>
        <v>NEJ</v>
      </c>
    </row>
    <row r="7678" spans="1:8" x14ac:dyDescent="0.35">
      <c r="A7678" t="s">
        <v>158</v>
      </c>
      <c r="B7678" t="s">
        <v>159</v>
      </c>
      <c r="C7678" s="1">
        <v>280.95</v>
      </c>
      <c r="D7678">
        <v>31102025</v>
      </c>
      <c r="E7678">
        <v>4600</v>
      </c>
      <c r="F7678" t="s">
        <v>120</v>
      </c>
      <c r="G7678">
        <v>3901</v>
      </c>
      <c r="H7678" t="str">
        <f>IF(COUNTIF(Aktiva_företag[FO-nummer],ostolaskut_2025[[#This Row],[Toimittajan Y-tunnus]])&gt;0, "JA", "NEJ")</f>
        <v>NEJ</v>
      </c>
    </row>
    <row r="7679" spans="1:8" x14ac:dyDescent="0.35">
      <c r="A7679" t="s">
        <v>158</v>
      </c>
      <c r="B7679" t="s">
        <v>159</v>
      </c>
      <c r="C7679" s="1">
        <v>170.59</v>
      </c>
      <c r="D7679">
        <v>31102025</v>
      </c>
      <c r="E7679">
        <v>4502</v>
      </c>
      <c r="F7679" t="s">
        <v>238</v>
      </c>
      <c r="G7679">
        <v>3041</v>
      </c>
      <c r="H7679" t="str">
        <f>IF(COUNTIF(Aktiva_företag[FO-nummer],ostolaskut_2025[[#This Row],[Toimittajan Y-tunnus]])&gt;0, "JA", "NEJ")</f>
        <v>NEJ</v>
      </c>
    </row>
    <row r="7680" spans="1:8" x14ac:dyDescent="0.35">
      <c r="A7680" t="s">
        <v>158</v>
      </c>
      <c r="B7680" t="s">
        <v>159</v>
      </c>
      <c r="C7680" s="1">
        <v>2325</v>
      </c>
      <c r="D7680">
        <v>4112025</v>
      </c>
      <c r="E7680">
        <v>4580</v>
      </c>
      <c r="F7680" t="s">
        <v>160</v>
      </c>
      <c r="G7680">
        <v>3051</v>
      </c>
      <c r="H7680" t="str">
        <f>IF(COUNTIF(Aktiva_företag[FO-nummer],ostolaskut_2025[[#This Row],[Toimittajan Y-tunnus]])&gt;0, "JA", "NEJ")</f>
        <v>NEJ</v>
      </c>
    </row>
    <row r="7681" spans="1:8" x14ac:dyDescent="0.35">
      <c r="A7681" t="s">
        <v>158</v>
      </c>
      <c r="B7681" t="s">
        <v>159</v>
      </c>
      <c r="C7681" s="1">
        <v>209.24</v>
      </c>
      <c r="D7681">
        <v>8112025</v>
      </c>
      <c r="E7681">
        <v>4600</v>
      </c>
      <c r="F7681" t="s">
        <v>120</v>
      </c>
      <c r="G7681">
        <v>3901</v>
      </c>
      <c r="H7681" t="str">
        <f>IF(COUNTIF(Aktiva_företag[FO-nummer],ostolaskut_2025[[#This Row],[Toimittajan Y-tunnus]])&gt;0, "JA", "NEJ")</f>
        <v>NEJ</v>
      </c>
    </row>
    <row r="7682" spans="1:8" x14ac:dyDescent="0.35">
      <c r="A7682" t="s">
        <v>158</v>
      </c>
      <c r="B7682" t="s">
        <v>159</v>
      </c>
      <c r="C7682" s="1">
        <v>22.33</v>
      </c>
      <c r="D7682">
        <v>11112025</v>
      </c>
      <c r="E7682">
        <v>4502</v>
      </c>
      <c r="F7682" t="s">
        <v>238</v>
      </c>
      <c r="G7682">
        <v>3041</v>
      </c>
      <c r="H7682" t="str">
        <f>IF(COUNTIF(Aktiva_företag[FO-nummer],ostolaskut_2025[[#This Row],[Toimittajan Y-tunnus]])&gt;0, "JA", "NEJ")</f>
        <v>NEJ</v>
      </c>
    </row>
    <row r="7683" spans="1:8" x14ac:dyDescent="0.35">
      <c r="A7683" t="s">
        <v>158</v>
      </c>
      <c r="B7683" t="s">
        <v>159</v>
      </c>
      <c r="C7683" s="1">
        <v>224.1</v>
      </c>
      <c r="D7683">
        <v>15112025</v>
      </c>
      <c r="E7683">
        <v>4580</v>
      </c>
      <c r="F7683" t="s">
        <v>160</v>
      </c>
      <c r="G7683">
        <v>3051</v>
      </c>
      <c r="H7683" t="str">
        <f>IF(COUNTIF(Aktiva_företag[FO-nummer],ostolaskut_2025[[#This Row],[Toimittajan Y-tunnus]])&gt;0, "JA", "NEJ")</f>
        <v>NEJ</v>
      </c>
    </row>
    <row r="7684" spans="1:8" x14ac:dyDescent="0.35">
      <c r="A7684" t="s">
        <v>158</v>
      </c>
      <c r="B7684" t="s">
        <v>159</v>
      </c>
      <c r="C7684" s="1">
        <v>224.1</v>
      </c>
      <c r="D7684">
        <v>15112025</v>
      </c>
      <c r="E7684">
        <v>4580</v>
      </c>
      <c r="F7684" t="s">
        <v>160</v>
      </c>
      <c r="G7684">
        <v>3051</v>
      </c>
      <c r="H7684" t="str">
        <f>IF(COUNTIF(Aktiva_företag[FO-nummer],ostolaskut_2025[[#This Row],[Toimittajan Y-tunnus]])&gt;0, "JA", "NEJ")</f>
        <v>NEJ</v>
      </c>
    </row>
    <row r="7685" spans="1:8" x14ac:dyDescent="0.35">
      <c r="A7685" t="s">
        <v>158</v>
      </c>
      <c r="B7685" t="s">
        <v>159</v>
      </c>
      <c r="C7685" s="1">
        <v>20.16</v>
      </c>
      <c r="D7685">
        <v>15112025</v>
      </c>
      <c r="E7685">
        <v>4502</v>
      </c>
      <c r="F7685" t="s">
        <v>238</v>
      </c>
      <c r="G7685">
        <v>3021</v>
      </c>
      <c r="H7685" t="str">
        <f>IF(COUNTIF(Aktiva_företag[FO-nummer],ostolaskut_2025[[#This Row],[Toimittajan Y-tunnus]])&gt;0, "JA", "NEJ")</f>
        <v>NEJ</v>
      </c>
    </row>
    <row r="7686" spans="1:8" x14ac:dyDescent="0.35">
      <c r="A7686" t="s">
        <v>158</v>
      </c>
      <c r="B7686" t="s">
        <v>159</v>
      </c>
      <c r="C7686" s="1">
        <v>35.340000000000003</v>
      </c>
      <c r="D7686">
        <v>15112025</v>
      </c>
      <c r="E7686">
        <v>4501</v>
      </c>
      <c r="F7686" t="s">
        <v>214</v>
      </c>
      <c r="G7686">
        <v>3051</v>
      </c>
      <c r="H7686" t="str">
        <f>IF(COUNTIF(Aktiva_företag[FO-nummer],ostolaskut_2025[[#This Row],[Toimittajan Y-tunnus]])&gt;0, "JA", "NEJ")</f>
        <v>NEJ</v>
      </c>
    </row>
    <row r="7687" spans="1:8" x14ac:dyDescent="0.35">
      <c r="A7687" t="s">
        <v>158</v>
      </c>
      <c r="B7687" t="s">
        <v>159</v>
      </c>
      <c r="C7687" s="1">
        <v>5.6</v>
      </c>
      <c r="D7687">
        <v>22112025</v>
      </c>
      <c r="E7687">
        <v>4502</v>
      </c>
      <c r="F7687" t="s">
        <v>238</v>
      </c>
      <c r="G7687">
        <v>3041</v>
      </c>
      <c r="H7687" t="str">
        <f>IF(COUNTIF(Aktiva_företag[FO-nummer],ostolaskut_2025[[#This Row],[Toimittajan Y-tunnus]])&gt;0, "JA", "NEJ")</f>
        <v>NEJ</v>
      </c>
    </row>
    <row r="7688" spans="1:8" x14ac:dyDescent="0.35">
      <c r="A7688" t="s">
        <v>158</v>
      </c>
      <c r="B7688" t="s">
        <v>159</v>
      </c>
      <c r="C7688" s="1">
        <v>199.59</v>
      </c>
      <c r="D7688">
        <v>28112025</v>
      </c>
      <c r="E7688">
        <v>4501</v>
      </c>
      <c r="F7688" t="s">
        <v>214</v>
      </c>
      <c r="G7688">
        <v>3051</v>
      </c>
      <c r="H7688" t="str">
        <f>IF(COUNTIF(Aktiva_företag[FO-nummer],ostolaskut_2025[[#This Row],[Toimittajan Y-tunnus]])&gt;0, "JA", "NEJ")</f>
        <v>NEJ</v>
      </c>
    </row>
    <row r="7689" spans="1:8" x14ac:dyDescent="0.35">
      <c r="A7689" t="s">
        <v>158</v>
      </c>
      <c r="B7689" t="s">
        <v>159</v>
      </c>
      <c r="C7689" s="1">
        <v>980</v>
      </c>
      <c r="D7689">
        <v>10122025</v>
      </c>
      <c r="E7689">
        <v>4580</v>
      </c>
      <c r="F7689" t="s">
        <v>160</v>
      </c>
      <c r="G7689">
        <v>3051</v>
      </c>
      <c r="H7689" t="str">
        <f>IF(COUNTIF(Aktiva_företag[FO-nummer],ostolaskut_2025[[#This Row],[Toimittajan Y-tunnus]])&gt;0, "JA", "NEJ")</f>
        <v>NEJ</v>
      </c>
    </row>
    <row r="7690" spans="1:8" x14ac:dyDescent="0.35">
      <c r="A7690" t="s">
        <v>158</v>
      </c>
      <c r="B7690" t="s">
        <v>159</v>
      </c>
      <c r="C7690" s="1">
        <v>-243.71</v>
      </c>
      <c r="D7690">
        <v>15122025</v>
      </c>
      <c r="E7690">
        <v>4580</v>
      </c>
      <c r="F7690" t="s">
        <v>160</v>
      </c>
      <c r="G7690">
        <v>3051</v>
      </c>
      <c r="H7690" t="str">
        <f>IF(COUNTIF(Aktiva_företag[FO-nummer],ostolaskut_2025[[#This Row],[Toimittajan Y-tunnus]])&gt;0, "JA", "NEJ")</f>
        <v>NEJ</v>
      </c>
    </row>
    <row r="7691" spans="1:8" x14ac:dyDescent="0.35">
      <c r="A7691" t="s">
        <v>158</v>
      </c>
      <c r="B7691" t="s">
        <v>159</v>
      </c>
      <c r="C7691" s="1">
        <v>167.22</v>
      </c>
      <c r="D7691">
        <v>24122025</v>
      </c>
      <c r="E7691">
        <v>4502</v>
      </c>
      <c r="F7691" t="s">
        <v>238</v>
      </c>
      <c r="G7691">
        <v>3021</v>
      </c>
      <c r="H7691" t="str">
        <f>IF(COUNTIF(Aktiva_företag[FO-nummer],ostolaskut_2025[[#This Row],[Toimittajan Y-tunnus]])&gt;0, "JA", "NEJ")</f>
        <v>NEJ</v>
      </c>
    </row>
    <row r="7692" spans="1:8" x14ac:dyDescent="0.35">
      <c r="A7692" t="s">
        <v>158</v>
      </c>
      <c r="B7692" t="s">
        <v>159</v>
      </c>
      <c r="C7692" s="1">
        <v>5</v>
      </c>
      <c r="D7692">
        <v>24122025</v>
      </c>
      <c r="E7692">
        <v>4360</v>
      </c>
      <c r="F7692" t="s">
        <v>76</v>
      </c>
      <c r="G7692">
        <v>3041</v>
      </c>
      <c r="H7692" t="str">
        <f>IF(COUNTIF(Aktiva_företag[FO-nummer],ostolaskut_2025[[#This Row],[Toimittajan Y-tunnus]])&gt;0, "JA", "NEJ")</f>
        <v>NEJ</v>
      </c>
    </row>
    <row r="7693" spans="1:8" x14ac:dyDescent="0.35">
      <c r="A7693" t="s">
        <v>158</v>
      </c>
      <c r="B7693" t="s">
        <v>159</v>
      </c>
      <c r="C7693" s="1">
        <v>5</v>
      </c>
      <c r="D7693">
        <v>24122025</v>
      </c>
      <c r="E7693">
        <v>4360</v>
      </c>
      <c r="F7693" t="s">
        <v>76</v>
      </c>
      <c r="G7693">
        <v>3021</v>
      </c>
      <c r="H7693" t="str">
        <f>IF(COUNTIF(Aktiva_företag[FO-nummer],ostolaskut_2025[[#This Row],[Toimittajan Y-tunnus]])&gt;0, "JA", "NEJ")</f>
        <v>NEJ</v>
      </c>
    </row>
    <row r="7694" spans="1:8" x14ac:dyDescent="0.35">
      <c r="A7694" t="s">
        <v>158</v>
      </c>
      <c r="B7694" t="s">
        <v>159</v>
      </c>
      <c r="C7694" s="1">
        <v>-1135</v>
      </c>
      <c r="D7694">
        <v>31122025</v>
      </c>
      <c r="E7694">
        <v>4502</v>
      </c>
      <c r="F7694" t="s">
        <v>238</v>
      </c>
      <c r="G7694">
        <v>3021</v>
      </c>
      <c r="H7694" t="str">
        <f>IF(COUNTIF(Aktiva_företag[FO-nummer],ostolaskut_2025[[#This Row],[Toimittajan Y-tunnus]])&gt;0, "JA", "NEJ")</f>
        <v>NEJ</v>
      </c>
    </row>
    <row r="7695" spans="1:8" x14ac:dyDescent="0.35">
      <c r="A7695" t="s">
        <v>1312</v>
      </c>
      <c r="B7695" t="s">
        <v>1313</v>
      </c>
      <c r="C7695" s="1">
        <v>1080</v>
      </c>
      <c r="D7695">
        <v>10062025</v>
      </c>
      <c r="E7695">
        <v>4470</v>
      </c>
      <c r="F7695" t="s">
        <v>20</v>
      </c>
      <c r="G7695">
        <v>3251</v>
      </c>
      <c r="H7695" t="str">
        <f>IF(COUNTIF(Aktiva_företag[FO-nummer],ostolaskut_2025[[#This Row],[Toimittajan Y-tunnus]])&gt;0, "JA", "NEJ")</f>
        <v>NEJ</v>
      </c>
    </row>
    <row r="7696" spans="1:8" x14ac:dyDescent="0.35">
      <c r="A7696" t="s">
        <v>1312</v>
      </c>
      <c r="B7696" t="s">
        <v>1313</v>
      </c>
      <c r="C7696" s="1">
        <v>900</v>
      </c>
      <c r="D7696">
        <v>31122025</v>
      </c>
      <c r="E7696">
        <v>4470</v>
      </c>
      <c r="F7696" t="s">
        <v>20</v>
      </c>
      <c r="G7696">
        <v>3251</v>
      </c>
      <c r="H7696" t="str">
        <f>IF(COUNTIF(Aktiva_företag[FO-nummer],ostolaskut_2025[[#This Row],[Toimittajan Y-tunnus]])&gt;0, "JA", "NEJ")</f>
        <v>NEJ</v>
      </c>
    </row>
    <row r="7697" spans="1:8" x14ac:dyDescent="0.35">
      <c r="A7697" t="s">
        <v>953</v>
      </c>
      <c r="B7697" t="s">
        <v>954</v>
      </c>
      <c r="C7697" s="1">
        <v>700</v>
      </c>
      <c r="D7697">
        <v>4042025</v>
      </c>
      <c r="E7697">
        <v>4342</v>
      </c>
      <c r="F7697" t="s">
        <v>22</v>
      </c>
      <c r="G7697">
        <v>5551</v>
      </c>
      <c r="H7697" t="str">
        <f>IF(COUNTIF(Aktiva_företag[FO-nummer],ostolaskut_2025[[#This Row],[Toimittajan Y-tunnus]])&gt;0, "JA", "NEJ")</f>
        <v>NEJ</v>
      </c>
    </row>
    <row r="7698" spans="1:8" x14ac:dyDescent="0.35">
      <c r="A7698" t="s">
        <v>71</v>
      </c>
      <c r="B7698" t="s">
        <v>72</v>
      </c>
      <c r="C7698" s="1">
        <v>820</v>
      </c>
      <c r="D7698">
        <v>2012025</v>
      </c>
      <c r="E7698">
        <v>4460</v>
      </c>
      <c r="F7698" t="s">
        <v>73</v>
      </c>
      <c r="G7698">
        <v>2701</v>
      </c>
      <c r="H7698" t="str">
        <f>IF(COUNTIF(Aktiva_företag[FO-nummer],ostolaskut_2025[[#This Row],[Toimittajan Y-tunnus]])&gt;0, "JA", "NEJ")</f>
        <v>NEJ</v>
      </c>
    </row>
    <row r="7699" spans="1:8" x14ac:dyDescent="0.35">
      <c r="A7699" t="s">
        <v>71</v>
      </c>
      <c r="B7699" t="s">
        <v>72</v>
      </c>
      <c r="C7699" s="1">
        <v>8851</v>
      </c>
      <c r="D7699">
        <v>2012025</v>
      </c>
      <c r="E7699">
        <v>4460</v>
      </c>
      <c r="F7699" t="s">
        <v>73</v>
      </c>
      <c r="G7699">
        <v>2702</v>
      </c>
      <c r="H7699" t="str">
        <f>IF(COUNTIF(Aktiva_företag[FO-nummer],ostolaskut_2025[[#This Row],[Toimittajan Y-tunnus]])&gt;0, "JA", "NEJ")</f>
        <v>NEJ</v>
      </c>
    </row>
    <row r="7700" spans="1:8" x14ac:dyDescent="0.35">
      <c r="A7700" t="s">
        <v>71</v>
      </c>
      <c r="B7700" t="s">
        <v>72</v>
      </c>
      <c r="C7700" s="1">
        <v>1136</v>
      </c>
      <c r="D7700">
        <v>2012025</v>
      </c>
      <c r="E7700">
        <v>4460</v>
      </c>
      <c r="F7700" t="s">
        <v>73</v>
      </c>
      <c r="G7700">
        <v>2705</v>
      </c>
      <c r="H7700" t="str">
        <f>IF(COUNTIF(Aktiva_företag[FO-nummer],ostolaskut_2025[[#This Row],[Toimittajan Y-tunnus]])&gt;0, "JA", "NEJ")</f>
        <v>NEJ</v>
      </c>
    </row>
    <row r="7701" spans="1:8" x14ac:dyDescent="0.35">
      <c r="A7701" t="s">
        <v>71</v>
      </c>
      <c r="B7701" t="s">
        <v>72</v>
      </c>
      <c r="C7701" s="1">
        <v>1044</v>
      </c>
      <c r="D7701">
        <v>3022025</v>
      </c>
      <c r="E7701">
        <v>4460</v>
      </c>
      <c r="F7701" t="s">
        <v>73</v>
      </c>
      <c r="G7701">
        <v>2701</v>
      </c>
      <c r="H7701" t="str">
        <f>IF(COUNTIF(Aktiva_företag[FO-nummer],ostolaskut_2025[[#This Row],[Toimittajan Y-tunnus]])&gt;0, "JA", "NEJ")</f>
        <v>NEJ</v>
      </c>
    </row>
    <row r="7702" spans="1:8" x14ac:dyDescent="0.35">
      <c r="A7702" t="s">
        <v>71</v>
      </c>
      <c r="B7702" t="s">
        <v>72</v>
      </c>
      <c r="C7702" s="1">
        <v>8665</v>
      </c>
      <c r="D7702">
        <v>3022025</v>
      </c>
      <c r="E7702">
        <v>4460</v>
      </c>
      <c r="F7702" t="s">
        <v>73</v>
      </c>
      <c r="G7702">
        <v>2702</v>
      </c>
      <c r="H7702" t="str">
        <f>IF(COUNTIF(Aktiva_företag[FO-nummer],ostolaskut_2025[[#This Row],[Toimittajan Y-tunnus]])&gt;0, "JA", "NEJ")</f>
        <v>NEJ</v>
      </c>
    </row>
    <row r="7703" spans="1:8" x14ac:dyDescent="0.35">
      <c r="A7703" t="s">
        <v>71</v>
      </c>
      <c r="B7703" t="s">
        <v>72</v>
      </c>
      <c r="C7703" s="1">
        <v>1098</v>
      </c>
      <c r="D7703">
        <v>3022025</v>
      </c>
      <c r="E7703">
        <v>4460</v>
      </c>
      <c r="F7703" t="s">
        <v>73</v>
      </c>
      <c r="G7703">
        <v>2703</v>
      </c>
      <c r="H7703" t="str">
        <f>IF(COUNTIF(Aktiva_företag[FO-nummer],ostolaskut_2025[[#This Row],[Toimittajan Y-tunnus]])&gt;0, "JA", "NEJ")</f>
        <v>NEJ</v>
      </c>
    </row>
    <row r="7704" spans="1:8" x14ac:dyDescent="0.35">
      <c r="A7704" t="s">
        <v>71</v>
      </c>
      <c r="B7704" t="s">
        <v>72</v>
      </c>
      <c r="C7704" s="1">
        <v>1044</v>
      </c>
      <c r="D7704">
        <v>2032025</v>
      </c>
      <c r="E7704">
        <v>4460</v>
      </c>
      <c r="F7704" t="s">
        <v>73</v>
      </c>
      <c r="G7704">
        <v>2701</v>
      </c>
      <c r="H7704" t="str">
        <f>IF(COUNTIF(Aktiva_företag[FO-nummer],ostolaskut_2025[[#This Row],[Toimittajan Y-tunnus]])&gt;0, "JA", "NEJ")</f>
        <v>NEJ</v>
      </c>
    </row>
    <row r="7705" spans="1:8" x14ac:dyDescent="0.35">
      <c r="A7705" t="s">
        <v>71</v>
      </c>
      <c r="B7705" t="s">
        <v>72</v>
      </c>
      <c r="C7705" s="1">
        <v>8665</v>
      </c>
      <c r="D7705">
        <v>2032025</v>
      </c>
      <c r="E7705">
        <v>4460</v>
      </c>
      <c r="F7705" t="s">
        <v>73</v>
      </c>
      <c r="G7705">
        <v>2702</v>
      </c>
      <c r="H7705" t="str">
        <f>IF(COUNTIF(Aktiva_företag[FO-nummer],ostolaskut_2025[[#This Row],[Toimittajan Y-tunnus]])&gt;0, "JA", "NEJ")</f>
        <v>NEJ</v>
      </c>
    </row>
    <row r="7706" spans="1:8" x14ac:dyDescent="0.35">
      <c r="A7706" t="s">
        <v>71</v>
      </c>
      <c r="B7706" t="s">
        <v>72</v>
      </c>
      <c r="C7706" s="1">
        <v>1098</v>
      </c>
      <c r="D7706">
        <v>2032025</v>
      </c>
      <c r="E7706">
        <v>4460</v>
      </c>
      <c r="F7706" t="s">
        <v>73</v>
      </c>
      <c r="G7706">
        <v>2705</v>
      </c>
      <c r="H7706" t="str">
        <f>IF(COUNTIF(Aktiva_företag[FO-nummer],ostolaskut_2025[[#This Row],[Toimittajan Y-tunnus]])&gt;0, "JA", "NEJ")</f>
        <v>NEJ</v>
      </c>
    </row>
    <row r="7707" spans="1:8" x14ac:dyDescent="0.35">
      <c r="A7707" t="s">
        <v>71</v>
      </c>
      <c r="B7707" t="s">
        <v>72</v>
      </c>
      <c r="C7707" s="1">
        <v>150</v>
      </c>
      <c r="D7707">
        <v>4032025</v>
      </c>
      <c r="E7707">
        <v>4342</v>
      </c>
      <c r="F7707" t="s">
        <v>22</v>
      </c>
      <c r="G7707">
        <v>5501</v>
      </c>
      <c r="H7707" t="str">
        <f>IF(COUNTIF(Aktiva_företag[FO-nummer],ostolaskut_2025[[#This Row],[Toimittajan Y-tunnus]])&gt;0, "JA", "NEJ")</f>
        <v>NEJ</v>
      </c>
    </row>
    <row r="7708" spans="1:8" x14ac:dyDescent="0.35">
      <c r="A7708" t="s">
        <v>71</v>
      </c>
      <c r="B7708" t="s">
        <v>72</v>
      </c>
      <c r="C7708" s="1">
        <v>150</v>
      </c>
      <c r="D7708">
        <v>4032025</v>
      </c>
      <c r="E7708">
        <v>4340</v>
      </c>
      <c r="F7708" t="s">
        <v>66</v>
      </c>
      <c r="G7708">
        <v>5501</v>
      </c>
      <c r="H7708" t="str">
        <f>IF(COUNTIF(Aktiva_företag[FO-nummer],ostolaskut_2025[[#This Row],[Toimittajan Y-tunnus]])&gt;0, "JA", "NEJ")</f>
        <v>NEJ</v>
      </c>
    </row>
    <row r="7709" spans="1:8" x14ac:dyDescent="0.35">
      <c r="A7709" t="s">
        <v>71</v>
      </c>
      <c r="B7709" t="s">
        <v>72</v>
      </c>
      <c r="C7709" s="1">
        <v>150</v>
      </c>
      <c r="D7709">
        <v>4032025</v>
      </c>
      <c r="E7709">
        <v>4340</v>
      </c>
      <c r="F7709" t="s">
        <v>66</v>
      </c>
      <c r="G7709">
        <v>5501</v>
      </c>
      <c r="H7709" t="str">
        <f>IF(COUNTIF(Aktiva_företag[FO-nummer],ostolaskut_2025[[#This Row],[Toimittajan Y-tunnus]])&gt;0, "JA", "NEJ")</f>
        <v>NEJ</v>
      </c>
    </row>
    <row r="7710" spans="1:8" x14ac:dyDescent="0.35">
      <c r="A7710" t="s">
        <v>71</v>
      </c>
      <c r="B7710" t="s">
        <v>72</v>
      </c>
      <c r="C7710" s="1">
        <v>150</v>
      </c>
      <c r="D7710">
        <v>4032025</v>
      </c>
      <c r="E7710">
        <v>4342</v>
      </c>
      <c r="F7710" t="s">
        <v>22</v>
      </c>
      <c r="G7710">
        <v>5501</v>
      </c>
      <c r="H7710" t="str">
        <f>IF(COUNTIF(Aktiva_företag[FO-nummer],ostolaskut_2025[[#This Row],[Toimittajan Y-tunnus]])&gt;0, "JA", "NEJ")</f>
        <v>NEJ</v>
      </c>
    </row>
    <row r="7711" spans="1:8" x14ac:dyDescent="0.35">
      <c r="A7711" t="s">
        <v>71</v>
      </c>
      <c r="B7711" t="s">
        <v>72</v>
      </c>
      <c r="C7711" s="1">
        <v>150</v>
      </c>
      <c r="D7711">
        <v>10032025</v>
      </c>
      <c r="E7711">
        <v>4340</v>
      </c>
      <c r="F7711" t="s">
        <v>66</v>
      </c>
      <c r="G7711">
        <v>5501</v>
      </c>
      <c r="H7711" t="str">
        <f>IF(COUNTIF(Aktiva_företag[FO-nummer],ostolaskut_2025[[#This Row],[Toimittajan Y-tunnus]])&gt;0, "JA", "NEJ")</f>
        <v>NEJ</v>
      </c>
    </row>
    <row r="7712" spans="1:8" x14ac:dyDescent="0.35">
      <c r="A7712" t="s">
        <v>71</v>
      </c>
      <c r="B7712" t="s">
        <v>72</v>
      </c>
      <c r="C7712" s="1">
        <v>150</v>
      </c>
      <c r="D7712">
        <v>10032025</v>
      </c>
      <c r="E7712">
        <v>4600</v>
      </c>
      <c r="F7712" t="s">
        <v>120</v>
      </c>
      <c r="G7712">
        <v>5501</v>
      </c>
      <c r="H7712" t="str">
        <f>IF(COUNTIF(Aktiva_företag[FO-nummer],ostolaskut_2025[[#This Row],[Toimittajan Y-tunnus]])&gt;0, "JA", "NEJ")</f>
        <v>NEJ</v>
      </c>
    </row>
    <row r="7713" spans="1:8" x14ac:dyDescent="0.35">
      <c r="A7713" t="s">
        <v>71</v>
      </c>
      <c r="B7713" t="s">
        <v>72</v>
      </c>
      <c r="C7713" s="1">
        <v>150</v>
      </c>
      <c r="D7713">
        <v>10032025</v>
      </c>
      <c r="E7713">
        <v>4342</v>
      </c>
      <c r="F7713" t="s">
        <v>22</v>
      </c>
      <c r="G7713">
        <v>5501</v>
      </c>
      <c r="H7713" t="str">
        <f>IF(COUNTIF(Aktiva_företag[FO-nummer],ostolaskut_2025[[#This Row],[Toimittajan Y-tunnus]])&gt;0, "JA", "NEJ")</f>
        <v>NEJ</v>
      </c>
    </row>
    <row r="7714" spans="1:8" x14ac:dyDescent="0.35">
      <c r="A7714" t="s">
        <v>71</v>
      </c>
      <c r="B7714" t="s">
        <v>72</v>
      </c>
      <c r="C7714" s="1">
        <v>1044</v>
      </c>
      <c r="D7714">
        <v>1042025</v>
      </c>
      <c r="E7714">
        <v>4460</v>
      </c>
      <c r="F7714" t="s">
        <v>73</v>
      </c>
      <c r="G7714">
        <v>2701</v>
      </c>
      <c r="H7714" t="str">
        <f>IF(COUNTIF(Aktiva_företag[FO-nummer],ostolaskut_2025[[#This Row],[Toimittajan Y-tunnus]])&gt;0, "JA", "NEJ")</f>
        <v>NEJ</v>
      </c>
    </row>
    <row r="7715" spans="1:8" x14ac:dyDescent="0.35">
      <c r="A7715" t="s">
        <v>71</v>
      </c>
      <c r="B7715" t="s">
        <v>72</v>
      </c>
      <c r="C7715" s="1">
        <v>8665</v>
      </c>
      <c r="D7715">
        <v>1042025</v>
      </c>
      <c r="E7715">
        <v>4460</v>
      </c>
      <c r="F7715" t="s">
        <v>73</v>
      </c>
      <c r="G7715">
        <v>2702</v>
      </c>
      <c r="H7715" t="str">
        <f>IF(COUNTIF(Aktiva_företag[FO-nummer],ostolaskut_2025[[#This Row],[Toimittajan Y-tunnus]])&gt;0, "JA", "NEJ")</f>
        <v>NEJ</v>
      </c>
    </row>
    <row r="7716" spans="1:8" x14ac:dyDescent="0.35">
      <c r="A7716" t="s">
        <v>71</v>
      </c>
      <c r="B7716" t="s">
        <v>72</v>
      </c>
      <c r="C7716" s="1">
        <v>1098</v>
      </c>
      <c r="D7716">
        <v>1042025</v>
      </c>
      <c r="E7716">
        <v>4460</v>
      </c>
      <c r="F7716" t="s">
        <v>73</v>
      </c>
      <c r="G7716">
        <v>2705</v>
      </c>
      <c r="H7716" t="str">
        <f>IF(COUNTIF(Aktiva_företag[FO-nummer],ostolaskut_2025[[#This Row],[Toimittajan Y-tunnus]])&gt;0, "JA", "NEJ")</f>
        <v>NEJ</v>
      </c>
    </row>
    <row r="7717" spans="1:8" x14ac:dyDescent="0.35">
      <c r="A7717" t="s">
        <v>71</v>
      </c>
      <c r="B7717" t="s">
        <v>72</v>
      </c>
      <c r="C7717" s="1">
        <v>150</v>
      </c>
      <c r="D7717">
        <v>8042025</v>
      </c>
      <c r="E7717">
        <v>4430</v>
      </c>
      <c r="F7717" t="s">
        <v>458</v>
      </c>
      <c r="G7717">
        <v>3051</v>
      </c>
      <c r="H7717" t="str">
        <f>IF(COUNTIF(Aktiva_företag[FO-nummer],ostolaskut_2025[[#This Row],[Toimittajan Y-tunnus]])&gt;0, "JA", "NEJ")</f>
        <v>NEJ</v>
      </c>
    </row>
    <row r="7718" spans="1:8" x14ac:dyDescent="0.35">
      <c r="A7718" t="s">
        <v>71</v>
      </c>
      <c r="B7718" t="s">
        <v>72</v>
      </c>
      <c r="C7718" s="1">
        <v>150</v>
      </c>
      <c r="D7718">
        <v>8042025</v>
      </c>
      <c r="E7718">
        <v>4430</v>
      </c>
      <c r="F7718" t="s">
        <v>458</v>
      </c>
      <c r="G7718">
        <v>3051</v>
      </c>
      <c r="H7718" t="str">
        <f>IF(COUNTIF(Aktiva_företag[FO-nummer],ostolaskut_2025[[#This Row],[Toimittajan Y-tunnus]])&gt;0, "JA", "NEJ")</f>
        <v>NEJ</v>
      </c>
    </row>
    <row r="7719" spans="1:8" x14ac:dyDescent="0.35">
      <c r="A7719" t="s">
        <v>71</v>
      </c>
      <c r="B7719" t="s">
        <v>72</v>
      </c>
      <c r="C7719" s="1">
        <v>150</v>
      </c>
      <c r="D7719">
        <v>15042025</v>
      </c>
      <c r="E7719">
        <v>4470</v>
      </c>
      <c r="F7719" t="s">
        <v>20</v>
      </c>
      <c r="G7719">
        <v>3051</v>
      </c>
      <c r="H7719" t="str">
        <f>IF(COUNTIF(Aktiva_företag[FO-nummer],ostolaskut_2025[[#This Row],[Toimittajan Y-tunnus]])&gt;0, "JA", "NEJ")</f>
        <v>NEJ</v>
      </c>
    </row>
    <row r="7720" spans="1:8" x14ac:dyDescent="0.35">
      <c r="A7720" t="s">
        <v>71</v>
      </c>
      <c r="B7720" t="s">
        <v>72</v>
      </c>
      <c r="C7720" s="1">
        <v>150</v>
      </c>
      <c r="D7720">
        <v>15042025</v>
      </c>
      <c r="E7720">
        <v>4470</v>
      </c>
      <c r="F7720" t="s">
        <v>20</v>
      </c>
      <c r="G7720">
        <v>3101</v>
      </c>
      <c r="H7720" t="str">
        <f>IF(COUNTIF(Aktiva_företag[FO-nummer],ostolaskut_2025[[#This Row],[Toimittajan Y-tunnus]])&gt;0, "JA", "NEJ")</f>
        <v>NEJ</v>
      </c>
    </row>
    <row r="7721" spans="1:8" x14ac:dyDescent="0.35">
      <c r="A7721" t="s">
        <v>71</v>
      </c>
      <c r="B7721" t="s">
        <v>72</v>
      </c>
      <c r="C7721" s="1">
        <v>150</v>
      </c>
      <c r="D7721">
        <v>15042025</v>
      </c>
      <c r="E7721">
        <v>4470</v>
      </c>
      <c r="F7721" t="s">
        <v>20</v>
      </c>
      <c r="G7721">
        <v>3051</v>
      </c>
      <c r="H7721" t="str">
        <f>IF(COUNTIF(Aktiva_företag[FO-nummer],ostolaskut_2025[[#This Row],[Toimittajan Y-tunnus]])&gt;0, "JA", "NEJ")</f>
        <v>NEJ</v>
      </c>
    </row>
    <row r="7722" spans="1:8" x14ac:dyDescent="0.35">
      <c r="A7722" t="s">
        <v>71</v>
      </c>
      <c r="B7722" t="s">
        <v>72</v>
      </c>
      <c r="C7722" s="1">
        <v>150</v>
      </c>
      <c r="D7722">
        <v>15042025</v>
      </c>
      <c r="E7722">
        <v>4430</v>
      </c>
      <c r="F7722" t="s">
        <v>458</v>
      </c>
      <c r="G7722">
        <v>3051</v>
      </c>
      <c r="H7722" t="str">
        <f>IF(COUNTIF(Aktiva_företag[FO-nummer],ostolaskut_2025[[#This Row],[Toimittajan Y-tunnus]])&gt;0, "JA", "NEJ")</f>
        <v>NEJ</v>
      </c>
    </row>
    <row r="7723" spans="1:8" x14ac:dyDescent="0.35">
      <c r="A7723" t="s">
        <v>71</v>
      </c>
      <c r="B7723" t="s">
        <v>72</v>
      </c>
      <c r="C7723" s="1">
        <v>150</v>
      </c>
      <c r="D7723">
        <v>17042025</v>
      </c>
      <c r="E7723">
        <v>4460</v>
      </c>
      <c r="F7723" t="s">
        <v>73</v>
      </c>
      <c r="G7723">
        <v>2705</v>
      </c>
      <c r="H7723" t="str">
        <f>IF(COUNTIF(Aktiva_företag[FO-nummer],ostolaskut_2025[[#This Row],[Toimittajan Y-tunnus]])&gt;0, "JA", "NEJ")</f>
        <v>NEJ</v>
      </c>
    </row>
    <row r="7724" spans="1:8" x14ac:dyDescent="0.35">
      <c r="A7724" t="s">
        <v>71</v>
      </c>
      <c r="B7724" t="s">
        <v>72</v>
      </c>
      <c r="C7724" s="1">
        <v>150</v>
      </c>
      <c r="D7724">
        <v>23042025</v>
      </c>
      <c r="E7724">
        <v>4600</v>
      </c>
      <c r="F7724" t="s">
        <v>120</v>
      </c>
      <c r="G7724">
        <v>3021</v>
      </c>
      <c r="H7724" t="str">
        <f>IF(COUNTIF(Aktiva_företag[FO-nummer],ostolaskut_2025[[#This Row],[Toimittajan Y-tunnus]])&gt;0, "JA", "NEJ")</f>
        <v>NEJ</v>
      </c>
    </row>
    <row r="7725" spans="1:8" x14ac:dyDescent="0.35">
      <c r="A7725" t="s">
        <v>71</v>
      </c>
      <c r="B7725" t="s">
        <v>72</v>
      </c>
      <c r="C7725" s="1">
        <v>150</v>
      </c>
      <c r="D7725">
        <v>23042025</v>
      </c>
      <c r="E7725">
        <v>4600</v>
      </c>
      <c r="F7725" t="s">
        <v>120</v>
      </c>
      <c r="G7725">
        <v>3021</v>
      </c>
      <c r="H7725" t="str">
        <f>IF(COUNTIF(Aktiva_företag[FO-nummer],ostolaskut_2025[[#This Row],[Toimittajan Y-tunnus]])&gt;0, "JA", "NEJ")</f>
        <v>NEJ</v>
      </c>
    </row>
    <row r="7726" spans="1:8" x14ac:dyDescent="0.35">
      <c r="A7726" t="s">
        <v>71</v>
      </c>
      <c r="B7726" t="s">
        <v>72</v>
      </c>
      <c r="C7726" s="1">
        <v>1044</v>
      </c>
      <c r="D7726">
        <v>2052025</v>
      </c>
      <c r="E7726">
        <v>4460</v>
      </c>
      <c r="F7726" t="s">
        <v>73</v>
      </c>
      <c r="G7726">
        <v>2701</v>
      </c>
      <c r="H7726" t="str">
        <f>IF(COUNTIF(Aktiva_företag[FO-nummer],ostolaskut_2025[[#This Row],[Toimittajan Y-tunnus]])&gt;0, "JA", "NEJ")</f>
        <v>NEJ</v>
      </c>
    </row>
    <row r="7727" spans="1:8" x14ac:dyDescent="0.35">
      <c r="A7727" t="s">
        <v>71</v>
      </c>
      <c r="B7727" t="s">
        <v>72</v>
      </c>
      <c r="C7727" s="1">
        <v>8665</v>
      </c>
      <c r="D7727">
        <v>2052025</v>
      </c>
      <c r="E7727">
        <v>4460</v>
      </c>
      <c r="F7727" t="s">
        <v>73</v>
      </c>
      <c r="G7727">
        <v>2702</v>
      </c>
      <c r="H7727" t="str">
        <f>IF(COUNTIF(Aktiva_företag[FO-nummer],ostolaskut_2025[[#This Row],[Toimittajan Y-tunnus]])&gt;0, "JA", "NEJ")</f>
        <v>NEJ</v>
      </c>
    </row>
    <row r="7728" spans="1:8" x14ac:dyDescent="0.35">
      <c r="A7728" t="s">
        <v>71</v>
      </c>
      <c r="B7728" t="s">
        <v>72</v>
      </c>
      <c r="C7728" s="1">
        <v>1098</v>
      </c>
      <c r="D7728">
        <v>2052025</v>
      </c>
      <c r="E7728">
        <v>4460</v>
      </c>
      <c r="F7728" t="s">
        <v>73</v>
      </c>
      <c r="G7728">
        <v>2705</v>
      </c>
      <c r="H7728" t="str">
        <f>IF(COUNTIF(Aktiva_företag[FO-nummer],ostolaskut_2025[[#This Row],[Toimittajan Y-tunnus]])&gt;0, "JA", "NEJ")</f>
        <v>NEJ</v>
      </c>
    </row>
    <row r="7729" spans="1:8" x14ac:dyDescent="0.35">
      <c r="A7729" t="s">
        <v>71</v>
      </c>
      <c r="B7729" t="s">
        <v>72</v>
      </c>
      <c r="C7729" s="1">
        <v>335</v>
      </c>
      <c r="D7729">
        <v>9052025</v>
      </c>
      <c r="E7729">
        <v>4301</v>
      </c>
      <c r="F7729" t="s">
        <v>360</v>
      </c>
      <c r="G7729">
        <v>3051</v>
      </c>
      <c r="H7729" t="str">
        <f>IF(COUNTIF(Aktiva_företag[FO-nummer],ostolaskut_2025[[#This Row],[Toimittajan Y-tunnus]])&gt;0, "JA", "NEJ")</f>
        <v>NEJ</v>
      </c>
    </row>
    <row r="7730" spans="1:8" x14ac:dyDescent="0.35">
      <c r="A7730" t="s">
        <v>71</v>
      </c>
      <c r="B7730" t="s">
        <v>72</v>
      </c>
      <c r="C7730" s="1">
        <v>170</v>
      </c>
      <c r="D7730">
        <v>9052025</v>
      </c>
      <c r="E7730">
        <v>4470</v>
      </c>
      <c r="F7730" t="s">
        <v>20</v>
      </c>
      <c r="G7730">
        <v>3041</v>
      </c>
      <c r="H7730" t="str">
        <f>IF(COUNTIF(Aktiva_företag[FO-nummer],ostolaskut_2025[[#This Row],[Toimittajan Y-tunnus]])&gt;0, "JA", "NEJ")</f>
        <v>NEJ</v>
      </c>
    </row>
    <row r="7731" spans="1:8" x14ac:dyDescent="0.35">
      <c r="A7731" t="s">
        <v>71</v>
      </c>
      <c r="B7731" t="s">
        <v>72</v>
      </c>
      <c r="C7731" s="1">
        <v>335</v>
      </c>
      <c r="D7731">
        <v>19052025</v>
      </c>
      <c r="E7731">
        <v>4470</v>
      </c>
      <c r="F7731" t="s">
        <v>20</v>
      </c>
      <c r="G7731">
        <v>3021</v>
      </c>
      <c r="H7731" t="str">
        <f>IF(COUNTIF(Aktiva_företag[FO-nummer],ostolaskut_2025[[#This Row],[Toimittajan Y-tunnus]])&gt;0, "JA", "NEJ")</f>
        <v>NEJ</v>
      </c>
    </row>
    <row r="7732" spans="1:8" x14ac:dyDescent="0.35">
      <c r="A7732" t="s">
        <v>71</v>
      </c>
      <c r="B7732" t="s">
        <v>72</v>
      </c>
      <c r="C7732" s="1">
        <v>335</v>
      </c>
      <c r="D7732">
        <v>19052025</v>
      </c>
      <c r="E7732">
        <v>4470</v>
      </c>
      <c r="F7732" t="s">
        <v>20</v>
      </c>
      <c r="G7732">
        <v>3041</v>
      </c>
      <c r="H7732" t="str">
        <f>IF(COUNTIF(Aktiva_företag[FO-nummer],ostolaskut_2025[[#This Row],[Toimittajan Y-tunnus]])&gt;0, "JA", "NEJ")</f>
        <v>NEJ</v>
      </c>
    </row>
    <row r="7733" spans="1:8" x14ac:dyDescent="0.35">
      <c r="A7733" t="s">
        <v>71</v>
      </c>
      <c r="B7733" t="s">
        <v>72</v>
      </c>
      <c r="C7733" s="1">
        <v>200</v>
      </c>
      <c r="D7733">
        <v>19052025</v>
      </c>
      <c r="E7733">
        <v>4470</v>
      </c>
      <c r="F7733" t="s">
        <v>20</v>
      </c>
      <c r="G7733">
        <v>3041</v>
      </c>
      <c r="H7733" t="str">
        <f>IF(COUNTIF(Aktiva_företag[FO-nummer],ostolaskut_2025[[#This Row],[Toimittajan Y-tunnus]])&gt;0, "JA", "NEJ")</f>
        <v>NEJ</v>
      </c>
    </row>
    <row r="7734" spans="1:8" x14ac:dyDescent="0.35">
      <c r="A7734" t="s">
        <v>71</v>
      </c>
      <c r="B7734" t="s">
        <v>72</v>
      </c>
      <c r="C7734" s="1">
        <v>170</v>
      </c>
      <c r="D7734">
        <v>26052025</v>
      </c>
      <c r="E7734">
        <v>4470</v>
      </c>
      <c r="F7734" t="s">
        <v>20</v>
      </c>
      <c r="G7734">
        <v>3601</v>
      </c>
      <c r="H7734" t="str">
        <f>IF(COUNTIF(Aktiva_företag[FO-nummer],ostolaskut_2025[[#This Row],[Toimittajan Y-tunnus]])&gt;0, "JA", "NEJ")</f>
        <v>NEJ</v>
      </c>
    </row>
    <row r="7735" spans="1:8" x14ac:dyDescent="0.35">
      <c r="A7735" t="s">
        <v>71</v>
      </c>
      <c r="B7735" t="s">
        <v>72</v>
      </c>
      <c r="C7735" s="1">
        <v>167.5</v>
      </c>
      <c r="D7735">
        <v>26052025</v>
      </c>
      <c r="E7735">
        <v>4430</v>
      </c>
      <c r="F7735" t="s">
        <v>458</v>
      </c>
      <c r="G7735">
        <v>3051</v>
      </c>
      <c r="H7735" t="str">
        <f>IF(COUNTIF(Aktiva_företag[FO-nummer],ostolaskut_2025[[#This Row],[Toimittajan Y-tunnus]])&gt;0, "JA", "NEJ")</f>
        <v>NEJ</v>
      </c>
    </row>
    <row r="7736" spans="1:8" x14ac:dyDescent="0.35">
      <c r="A7736" t="s">
        <v>71</v>
      </c>
      <c r="B7736" t="s">
        <v>72</v>
      </c>
      <c r="C7736" s="1">
        <v>167.5</v>
      </c>
      <c r="D7736">
        <v>26052025</v>
      </c>
      <c r="E7736">
        <v>4430</v>
      </c>
      <c r="F7736" t="s">
        <v>458</v>
      </c>
      <c r="G7736">
        <v>3101</v>
      </c>
      <c r="H7736" t="str">
        <f>IF(COUNTIF(Aktiva_företag[FO-nummer],ostolaskut_2025[[#This Row],[Toimittajan Y-tunnus]])&gt;0, "JA", "NEJ")</f>
        <v>NEJ</v>
      </c>
    </row>
    <row r="7737" spans="1:8" x14ac:dyDescent="0.35">
      <c r="A7737" t="s">
        <v>71</v>
      </c>
      <c r="B7737" t="s">
        <v>72</v>
      </c>
      <c r="C7737" s="1">
        <v>1044</v>
      </c>
      <c r="D7737">
        <v>2062025</v>
      </c>
      <c r="E7737">
        <v>4460</v>
      </c>
      <c r="F7737" t="s">
        <v>73</v>
      </c>
      <c r="G7737">
        <v>2701</v>
      </c>
      <c r="H7737" t="str">
        <f>IF(COUNTIF(Aktiva_företag[FO-nummer],ostolaskut_2025[[#This Row],[Toimittajan Y-tunnus]])&gt;0, "JA", "NEJ")</f>
        <v>NEJ</v>
      </c>
    </row>
    <row r="7738" spans="1:8" x14ac:dyDescent="0.35">
      <c r="A7738" t="s">
        <v>71</v>
      </c>
      <c r="B7738" t="s">
        <v>72</v>
      </c>
      <c r="C7738" s="1">
        <v>8665</v>
      </c>
      <c r="D7738">
        <v>2062025</v>
      </c>
      <c r="E7738">
        <v>4460</v>
      </c>
      <c r="F7738" t="s">
        <v>73</v>
      </c>
      <c r="G7738">
        <v>2702</v>
      </c>
      <c r="H7738" t="str">
        <f>IF(COUNTIF(Aktiva_företag[FO-nummer],ostolaskut_2025[[#This Row],[Toimittajan Y-tunnus]])&gt;0, "JA", "NEJ")</f>
        <v>NEJ</v>
      </c>
    </row>
    <row r="7739" spans="1:8" x14ac:dyDescent="0.35">
      <c r="A7739" t="s">
        <v>71</v>
      </c>
      <c r="B7739" t="s">
        <v>72</v>
      </c>
      <c r="C7739" s="1">
        <v>1098</v>
      </c>
      <c r="D7739">
        <v>2062025</v>
      </c>
      <c r="E7739">
        <v>4460</v>
      </c>
      <c r="F7739" t="s">
        <v>73</v>
      </c>
      <c r="G7739">
        <v>2705</v>
      </c>
      <c r="H7739" t="str">
        <f>IF(COUNTIF(Aktiva_företag[FO-nummer],ostolaskut_2025[[#This Row],[Toimittajan Y-tunnus]])&gt;0, "JA", "NEJ")</f>
        <v>NEJ</v>
      </c>
    </row>
    <row r="7740" spans="1:8" x14ac:dyDescent="0.35">
      <c r="A7740" t="s">
        <v>71</v>
      </c>
      <c r="B7740" t="s">
        <v>72</v>
      </c>
      <c r="C7740" s="1">
        <v>1044</v>
      </c>
      <c r="D7740">
        <v>1072025</v>
      </c>
      <c r="E7740">
        <v>4460</v>
      </c>
      <c r="F7740" t="s">
        <v>73</v>
      </c>
      <c r="G7740">
        <v>2701</v>
      </c>
      <c r="H7740" t="str">
        <f>IF(COUNTIF(Aktiva_företag[FO-nummer],ostolaskut_2025[[#This Row],[Toimittajan Y-tunnus]])&gt;0, "JA", "NEJ")</f>
        <v>NEJ</v>
      </c>
    </row>
    <row r="7741" spans="1:8" x14ac:dyDescent="0.35">
      <c r="A7741" t="s">
        <v>71</v>
      </c>
      <c r="B7741" t="s">
        <v>72</v>
      </c>
      <c r="C7741" s="1">
        <v>8665</v>
      </c>
      <c r="D7741">
        <v>1072025</v>
      </c>
      <c r="E7741">
        <v>4460</v>
      </c>
      <c r="F7741" t="s">
        <v>73</v>
      </c>
      <c r="G7741">
        <v>2702</v>
      </c>
      <c r="H7741" t="str">
        <f>IF(COUNTIF(Aktiva_företag[FO-nummer],ostolaskut_2025[[#This Row],[Toimittajan Y-tunnus]])&gt;0, "JA", "NEJ")</f>
        <v>NEJ</v>
      </c>
    </row>
    <row r="7742" spans="1:8" x14ac:dyDescent="0.35">
      <c r="A7742" t="s">
        <v>71</v>
      </c>
      <c r="B7742" t="s">
        <v>72</v>
      </c>
      <c r="C7742" s="1">
        <v>1098</v>
      </c>
      <c r="D7742">
        <v>1072025</v>
      </c>
      <c r="E7742">
        <v>4460</v>
      </c>
      <c r="F7742" t="s">
        <v>73</v>
      </c>
      <c r="G7742">
        <v>2705</v>
      </c>
      <c r="H7742" t="str">
        <f>IF(COUNTIF(Aktiva_företag[FO-nummer],ostolaskut_2025[[#This Row],[Toimittajan Y-tunnus]])&gt;0, "JA", "NEJ")</f>
        <v>NEJ</v>
      </c>
    </row>
    <row r="7743" spans="1:8" x14ac:dyDescent="0.35">
      <c r="A7743" t="s">
        <v>71</v>
      </c>
      <c r="B7743" t="s">
        <v>72</v>
      </c>
      <c r="C7743" s="1">
        <v>1044</v>
      </c>
      <c r="D7743">
        <v>1082025</v>
      </c>
      <c r="E7743">
        <v>4460</v>
      </c>
      <c r="F7743" t="s">
        <v>73</v>
      </c>
      <c r="G7743">
        <v>2701</v>
      </c>
      <c r="H7743" t="str">
        <f>IF(COUNTIF(Aktiva_företag[FO-nummer],ostolaskut_2025[[#This Row],[Toimittajan Y-tunnus]])&gt;0, "JA", "NEJ")</f>
        <v>NEJ</v>
      </c>
    </row>
    <row r="7744" spans="1:8" x14ac:dyDescent="0.35">
      <c r="A7744" t="s">
        <v>71</v>
      </c>
      <c r="B7744" t="s">
        <v>72</v>
      </c>
      <c r="C7744" s="1">
        <v>8665</v>
      </c>
      <c r="D7744">
        <v>1082025</v>
      </c>
      <c r="E7744">
        <v>4460</v>
      </c>
      <c r="F7744" t="s">
        <v>73</v>
      </c>
      <c r="G7744">
        <v>2702</v>
      </c>
      <c r="H7744" t="str">
        <f>IF(COUNTIF(Aktiva_företag[FO-nummer],ostolaskut_2025[[#This Row],[Toimittajan Y-tunnus]])&gt;0, "JA", "NEJ")</f>
        <v>NEJ</v>
      </c>
    </row>
    <row r="7745" spans="1:8" x14ac:dyDescent="0.35">
      <c r="A7745" t="s">
        <v>71</v>
      </c>
      <c r="B7745" t="s">
        <v>72</v>
      </c>
      <c r="C7745" s="1">
        <v>1098</v>
      </c>
      <c r="D7745">
        <v>1082025</v>
      </c>
      <c r="E7745">
        <v>4460</v>
      </c>
      <c r="F7745" t="s">
        <v>73</v>
      </c>
      <c r="G7745">
        <v>2705</v>
      </c>
      <c r="H7745" t="str">
        <f>IF(COUNTIF(Aktiva_företag[FO-nummer],ostolaskut_2025[[#This Row],[Toimittajan Y-tunnus]])&gt;0, "JA", "NEJ")</f>
        <v>NEJ</v>
      </c>
    </row>
    <row r="7746" spans="1:8" x14ac:dyDescent="0.35">
      <c r="A7746" t="s">
        <v>71</v>
      </c>
      <c r="B7746" t="s">
        <v>72</v>
      </c>
      <c r="C7746" s="1">
        <v>1044</v>
      </c>
      <c r="D7746">
        <v>1092025</v>
      </c>
      <c r="E7746">
        <v>4460</v>
      </c>
      <c r="F7746" t="s">
        <v>73</v>
      </c>
      <c r="G7746">
        <v>2701</v>
      </c>
      <c r="H7746" t="str">
        <f>IF(COUNTIF(Aktiva_företag[FO-nummer],ostolaskut_2025[[#This Row],[Toimittajan Y-tunnus]])&gt;0, "JA", "NEJ")</f>
        <v>NEJ</v>
      </c>
    </row>
    <row r="7747" spans="1:8" x14ac:dyDescent="0.35">
      <c r="A7747" t="s">
        <v>71</v>
      </c>
      <c r="B7747" t="s">
        <v>72</v>
      </c>
      <c r="C7747" s="1">
        <v>8665</v>
      </c>
      <c r="D7747">
        <v>1092025</v>
      </c>
      <c r="E7747">
        <v>4460</v>
      </c>
      <c r="F7747" t="s">
        <v>73</v>
      </c>
      <c r="G7747">
        <v>2702</v>
      </c>
      <c r="H7747" t="str">
        <f>IF(COUNTIF(Aktiva_företag[FO-nummer],ostolaskut_2025[[#This Row],[Toimittajan Y-tunnus]])&gt;0, "JA", "NEJ")</f>
        <v>NEJ</v>
      </c>
    </row>
    <row r="7748" spans="1:8" x14ac:dyDescent="0.35">
      <c r="A7748" t="s">
        <v>71</v>
      </c>
      <c r="B7748" t="s">
        <v>72</v>
      </c>
      <c r="C7748" s="1">
        <v>1098</v>
      </c>
      <c r="D7748">
        <v>1092025</v>
      </c>
      <c r="E7748">
        <v>4460</v>
      </c>
      <c r="F7748" t="s">
        <v>73</v>
      </c>
      <c r="G7748">
        <v>2705</v>
      </c>
      <c r="H7748" t="str">
        <f>IF(COUNTIF(Aktiva_företag[FO-nummer],ostolaskut_2025[[#This Row],[Toimittajan Y-tunnus]])&gt;0, "JA", "NEJ")</f>
        <v>NEJ</v>
      </c>
    </row>
    <row r="7749" spans="1:8" x14ac:dyDescent="0.35">
      <c r="A7749" t="s">
        <v>71</v>
      </c>
      <c r="B7749" t="s">
        <v>72</v>
      </c>
      <c r="C7749" s="1">
        <v>85</v>
      </c>
      <c r="D7749">
        <v>8092025</v>
      </c>
      <c r="E7749">
        <v>4305</v>
      </c>
      <c r="F7749" t="s">
        <v>17</v>
      </c>
      <c r="G7749">
        <v>3551</v>
      </c>
      <c r="H7749" t="str">
        <f>IF(COUNTIF(Aktiva_företag[FO-nummer],ostolaskut_2025[[#This Row],[Toimittajan Y-tunnus]])&gt;0, "JA", "NEJ")</f>
        <v>NEJ</v>
      </c>
    </row>
    <row r="7750" spans="1:8" x14ac:dyDescent="0.35">
      <c r="A7750" t="s">
        <v>71</v>
      </c>
      <c r="B7750" t="s">
        <v>72</v>
      </c>
      <c r="C7750" s="1">
        <v>170</v>
      </c>
      <c r="D7750">
        <v>11092025</v>
      </c>
      <c r="E7750">
        <v>4342</v>
      </c>
      <c r="F7750" t="s">
        <v>22</v>
      </c>
      <c r="G7750">
        <v>5501</v>
      </c>
      <c r="H7750" t="str">
        <f>IF(COUNTIF(Aktiva_företag[FO-nummer],ostolaskut_2025[[#This Row],[Toimittajan Y-tunnus]])&gt;0, "JA", "NEJ")</f>
        <v>NEJ</v>
      </c>
    </row>
    <row r="7751" spans="1:8" x14ac:dyDescent="0.35">
      <c r="A7751" t="s">
        <v>71</v>
      </c>
      <c r="B7751" t="s">
        <v>72</v>
      </c>
      <c r="C7751" s="1">
        <v>1044</v>
      </c>
      <c r="D7751">
        <v>1102025</v>
      </c>
      <c r="E7751">
        <v>4460</v>
      </c>
      <c r="F7751" t="s">
        <v>73</v>
      </c>
      <c r="G7751">
        <v>2701</v>
      </c>
      <c r="H7751" t="str">
        <f>IF(COUNTIF(Aktiva_företag[FO-nummer],ostolaskut_2025[[#This Row],[Toimittajan Y-tunnus]])&gt;0, "JA", "NEJ")</f>
        <v>NEJ</v>
      </c>
    </row>
    <row r="7752" spans="1:8" x14ac:dyDescent="0.35">
      <c r="A7752" t="s">
        <v>71</v>
      </c>
      <c r="B7752" t="s">
        <v>72</v>
      </c>
      <c r="C7752" s="1">
        <v>8665</v>
      </c>
      <c r="D7752">
        <v>1102025</v>
      </c>
      <c r="E7752">
        <v>4460</v>
      </c>
      <c r="F7752" t="s">
        <v>73</v>
      </c>
      <c r="G7752">
        <v>2702</v>
      </c>
      <c r="H7752" t="str">
        <f>IF(COUNTIF(Aktiva_företag[FO-nummer],ostolaskut_2025[[#This Row],[Toimittajan Y-tunnus]])&gt;0, "JA", "NEJ")</f>
        <v>NEJ</v>
      </c>
    </row>
    <row r="7753" spans="1:8" x14ac:dyDescent="0.35">
      <c r="A7753" t="s">
        <v>71</v>
      </c>
      <c r="B7753" t="s">
        <v>72</v>
      </c>
      <c r="C7753" s="1">
        <v>1098</v>
      </c>
      <c r="D7753">
        <v>1102025</v>
      </c>
      <c r="E7753">
        <v>4460</v>
      </c>
      <c r="F7753" t="s">
        <v>73</v>
      </c>
      <c r="G7753">
        <v>2701</v>
      </c>
      <c r="H7753" t="str">
        <f>IF(COUNTIF(Aktiva_företag[FO-nummer],ostolaskut_2025[[#This Row],[Toimittajan Y-tunnus]])&gt;0, "JA", "NEJ")</f>
        <v>NEJ</v>
      </c>
    </row>
    <row r="7754" spans="1:8" x14ac:dyDescent="0.35">
      <c r="A7754" t="s">
        <v>71</v>
      </c>
      <c r="B7754" t="s">
        <v>72</v>
      </c>
      <c r="C7754" s="1">
        <v>1044</v>
      </c>
      <c r="D7754">
        <v>3112025</v>
      </c>
      <c r="E7754">
        <v>4460</v>
      </c>
      <c r="F7754" t="s">
        <v>73</v>
      </c>
      <c r="G7754">
        <v>2701</v>
      </c>
      <c r="H7754" t="str">
        <f>IF(COUNTIF(Aktiva_företag[FO-nummer],ostolaskut_2025[[#This Row],[Toimittajan Y-tunnus]])&gt;0, "JA", "NEJ")</f>
        <v>NEJ</v>
      </c>
    </row>
    <row r="7755" spans="1:8" x14ac:dyDescent="0.35">
      <c r="A7755" t="s">
        <v>71</v>
      </c>
      <c r="B7755" t="s">
        <v>72</v>
      </c>
      <c r="C7755" s="1">
        <v>8665</v>
      </c>
      <c r="D7755">
        <v>3112025</v>
      </c>
      <c r="E7755">
        <v>4460</v>
      </c>
      <c r="F7755" t="s">
        <v>73</v>
      </c>
      <c r="G7755">
        <v>2702</v>
      </c>
      <c r="H7755" t="str">
        <f>IF(COUNTIF(Aktiva_företag[FO-nummer],ostolaskut_2025[[#This Row],[Toimittajan Y-tunnus]])&gt;0, "JA", "NEJ")</f>
        <v>NEJ</v>
      </c>
    </row>
    <row r="7756" spans="1:8" x14ac:dyDescent="0.35">
      <c r="A7756" t="s">
        <v>71</v>
      </c>
      <c r="B7756" t="s">
        <v>72</v>
      </c>
      <c r="C7756" s="1">
        <v>1098</v>
      </c>
      <c r="D7756">
        <v>3112025</v>
      </c>
      <c r="E7756">
        <v>4460</v>
      </c>
      <c r="F7756" t="s">
        <v>73</v>
      </c>
      <c r="G7756">
        <v>2705</v>
      </c>
      <c r="H7756" t="str">
        <f>IF(COUNTIF(Aktiva_företag[FO-nummer],ostolaskut_2025[[#This Row],[Toimittajan Y-tunnus]])&gt;0, "JA", "NEJ")</f>
        <v>NEJ</v>
      </c>
    </row>
    <row r="7757" spans="1:8" x14ac:dyDescent="0.35">
      <c r="A7757" t="s">
        <v>71</v>
      </c>
      <c r="B7757" t="s">
        <v>72</v>
      </c>
      <c r="C7757" s="1">
        <v>170</v>
      </c>
      <c r="D7757">
        <v>11112025</v>
      </c>
      <c r="E7757">
        <v>4460</v>
      </c>
      <c r="F7757" t="s">
        <v>73</v>
      </c>
      <c r="G7757">
        <v>2701</v>
      </c>
      <c r="H7757" t="str">
        <f>IF(COUNTIF(Aktiva_företag[FO-nummer],ostolaskut_2025[[#This Row],[Toimittajan Y-tunnus]])&gt;0, "JA", "NEJ")</f>
        <v>NEJ</v>
      </c>
    </row>
    <row r="7758" spans="1:8" x14ac:dyDescent="0.35">
      <c r="A7758" t="s">
        <v>71</v>
      </c>
      <c r="B7758" t="s">
        <v>72</v>
      </c>
      <c r="C7758" s="1">
        <v>1044</v>
      </c>
      <c r="D7758">
        <v>1122025</v>
      </c>
      <c r="E7758">
        <v>4460</v>
      </c>
      <c r="F7758" t="s">
        <v>73</v>
      </c>
      <c r="G7758">
        <v>2701</v>
      </c>
      <c r="H7758" t="str">
        <f>IF(COUNTIF(Aktiva_företag[FO-nummer],ostolaskut_2025[[#This Row],[Toimittajan Y-tunnus]])&gt;0, "JA", "NEJ")</f>
        <v>NEJ</v>
      </c>
    </row>
    <row r="7759" spans="1:8" x14ac:dyDescent="0.35">
      <c r="A7759" t="s">
        <v>71</v>
      </c>
      <c r="B7759" t="s">
        <v>72</v>
      </c>
      <c r="C7759" s="1">
        <v>8665</v>
      </c>
      <c r="D7759">
        <v>1122025</v>
      </c>
      <c r="E7759">
        <v>4460</v>
      </c>
      <c r="F7759" t="s">
        <v>73</v>
      </c>
      <c r="G7759">
        <v>2702</v>
      </c>
      <c r="H7759" t="str">
        <f>IF(COUNTIF(Aktiva_företag[FO-nummer],ostolaskut_2025[[#This Row],[Toimittajan Y-tunnus]])&gt;0, "JA", "NEJ")</f>
        <v>NEJ</v>
      </c>
    </row>
    <row r="7760" spans="1:8" x14ac:dyDescent="0.35">
      <c r="A7760" t="s">
        <v>71</v>
      </c>
      <c r="B7760" t="s">
        <v>72</v>
      </c>
      <c r="C7760" s="1">
        <v>1098</v>
      </c>
      <c r="D7760">
        <v>1122025</v>
      </c>
      <c r="E7760">
        <v>4460</v>
      </c>
      <c r="F7760" t="s">
        <v>73</v>
      </c>
      <c r="G7760">
        <v>2705</v>
      </c>
      <c r="H7760" t="str">
        <f>IF(COUNTIF(Aktiva_företag[FO-nummer],ostolaskut_2025[[#This Row],[Toimittajan Y-tunnus]])&gt;0, "JA", "NEJ")</f>
        <v>NEJ</v>
      </c>
    </row>
    <row r="7761" spans="1:8" x14ac:dyDescent="0.35">
      <c r="A7761" t="s">
        <v>71</v>
      </c>
      <c r="B7761" t="s">
        <v>72</v>
      </c>
      <c r="C7761" s="1">
        <v>150</v>
      </c>
      <c r="D7761">
        <v>12052025</v>
      </c>
      <c r="E7761">
        <v>4301</v>
      </c>
      <c r="F7761" t="s">
        <v>1989</v>
      </c>
      <c r="G7761">
        <v>6102</v>
      </c>
      <c r="H7761" t="str">
        <f>IF(COUNTIF(Aktiva_företag[FO-nummer],ostolaskut_2025[[#This Row],[Toimittajan Y-tunnus]])&gt;0, "JA", "NEJ")</f>
        <v>NEJ</v>
      </c>
    </row>
    <row r="7762" spans="1:8" x14ac:dyDescent="0.35">
      <c r="A7762" t="s">
        <v>351</v>
      </c>
      <c r="B7762" t="s">
        <v>352</v>
      </c>
      <c r="C7762" s="1">
        <v>218</v>
      </c>
      <c r="D7762">
        <v>27012025</v>
      </c>
      <c r="E7762">
        <v>4600</v>
      </c>
      <c r="F7762" t="s">
        <v>120</v>
      </c>
      <c r="G7762">
        <v>3901</v>
      </c>
      <c r="H7762" t="str">
        <f>IF(COUNTIF(Aktiva_företag[FO-nummer],ostolaskut_2025[[#This Row],[Toimittajan Y-tunnus]])&gt;0, "JA", "NEJ")</f>
        <v>NEJ</v>
      </c>
    </row>
    <row r="7763" spans="1:8" x14ac:dyDescent="0.35">
      <c r="A7763" t="s">
        <v>351</v>
      </c>
      <c r="B7763" t="s">
        <v>352</v>
      </c>
      <c r="C7763" s="1">
        <v>363</v>
      </c>
      <c r="D7763">
        <v>6022025</v>
      </c>
      <c r="E7763">
        <v>4470</v>
      </c>
      <c r="F7763" t="s">
        <v>20</v>
      </c>
      <c r="G7763">
        <v>3901</v>
      </c>
      <c r="H7763" t="str">
        <f>IF(COUNTIF(Aktiva_företag[FO-nummer],ostolaskut_2025[[#This Row],[Toimittajan Y-tunnus]])&gt;0, "JA", "NEJ")</f>
        <v>NEJ</v>
      </c>
    </row>
    <row r="7764" spans="1:8" x14ac:dyDescent="0.35">
      <c r="A7764" t="s">
        <v>351</v>
      </c>
      <c r="B7764" t="s">
        <v>352</v>
      </c>
      <c r="C7764" s="1">
        <v>233</v>
      </c>
      <c r="D7764">
        <v>25022025</v>
      </c>
      <c r="E7764">
        <v>4600</v>
      </c>
      <c r="F7764" t="s">
        <v>120</v>
      </c>
      <c r="G7764">
        <v>3901</v>
      </c>
      <c r="H7764" t="str">
        <f>IF(COUNTIF(Aktiva_företag[FO-nummer],ostolaskut_2025[[#This Row],[Toimittajan Y-tunnus]])&gt;0, "JA", "NEJ")</f>
        <v>NEJ</v>
      </c>
    </row>
    <row r="7765" spans="1:8" x14ac:dyDescent="0.35">
      <c r="A7765" t="s">
        <v>351</v>
      </c>
      <c r="B7765" t="s">
        <v>352</v>
      </c>
      <c r="C7765" s="1">
        <v>359.5</v>
      </c>
      <c r="D7765">
        <v>5062025</v>
      </c>
      <c r="E7765">
        <v>4601</v>
      </c>
      <c r="F7765" t="s">
        <v>132</v>
      </c>
      <c r="G7765">
        <v>3751</v>
      </c>
      <c r="H7765" t="str">
        <f>IF(COUNTIF(Aktiva_företag[FO-nummer],ostolaskut_2025[[#This Row],[Toimittajan Y-tunnus]])&gt;0, "JA", "NEJ")</f>
        <v>NEJ</v>
      </c>
    </row>
    <row r="7766" spans="1:8" x14ac:dyDescent="0.35">
      <c r="A7766" t="s">
        <v>351</v>
      </c>
      <c r="B7766" t="s">
        <v>352</v>
      </c>
      <c r="C7766" s="1">
        <v>244.5</v>
      </c>
      <c r="D7766">
        <v>8072025</v>
      </c>
      <c r="E7766">
        <v>4600</v>
      </c>
      <c r="F7766" t="s">
        <v>120</v>
      </c>
      <c r="G7766">
        <v>3901</v>
      </c>
      <c r="H7766" t="str">
        <f>IF(COUNTIF(Aktiva_företag[FO-nummer],ostolaskut_2025[[#This Row],[Toimittajan Y-tunnus]])&gt;0, "JA", "NEJ")</f>
        <v>NEJ</v>
      </c>
    </row>
    <row r="7767" spans="1:8" x14ac:dyDescent="0.35">
      <c r="A7767" t="s">
        <v>640</v>
      </c>
      <c r="B7767" t="s">
        <v>641</v>
      </c>
      <c r="C7767" s="1">
        <v>432.95</v>
      </c>
      <c r="D7767">
        <v>14022025</v>
      </c>
      <c r="E7767">
        <v>4600</v>
      </c>
      <c r="F7767" t="s">
        <v>120</v>
      </c>
      <c r="G7767">
        <v>4601</v>
      </c>
      <c r="H7767" t="str">
        <f>IF(COUNTIF(Aktiva_företag[FO-nummer],ostolaskut_2025[[#This Row],[Toimittajan Y-tunnus]])&gt;0, "JA", "NEJ")</f>
        <v>NEJ</v>
      </c>
    </row>
    <row r="7768" spans="1:8" x14ac:dyDescent="0.35">
      <c r="A7768" t="s">
        <v>640</v>
      </c>
      <c r="B7768" t="s">
        <v>641</v>
      </c>
      <c r="C7768" s="1">
        <v>936.01</v>
      </c>
      <c r="D7768">
        <v>26022025</v>
      </c>
      <c r="E7768">
        <v>4600</v>
      </c>
      <c r="F7768" t="s">
        <v>120</v>
      </c>
      <c r="G7768">
        <v>4601</v>
      </c>
      <c r="H7768" t="str">
        <f>IF(COUNTIF(Aktiva_företag[FO-nummer],ostolaskut_2025[[#This Row],[Toimittajan Y-tunnus]])&gt;0, "JA", "NEJ")</f>
        <v>NEJ</v>
      </c>
    </row>
    <row r="7769" spans="1:8" x14ac:dyDescent="0.35">
      <c r="A7769" t="s">
        <v>640</v>
      </c>
      <c r="B7769" t="s">
        <v>641</v>
      </c>
      <c r="C7769" s="1">
        <v>183.04</v>
      </c>
      <c r="D7769">
        <v>13032025</v>
      </c>
      <c r="E7769">
        <v>4600</v>
      </c>
      <c r="F7769" t="s">
        <v>120</v>
      </c>
      <c r="G7769">
        <v>4601</v>
      </c>
      <c r="H7769" t="str">
        <f>IF(COUNTIF(Aktiva_företag[FO-nummer],ostolaskut_2025[[#This Row],[Toimittajan Y-tunnus]])&gt;0, "JA", "NEJ")</f>
        <v>NEJ</v>
      </c>
    </row>
    <row r="7770" spans="1:8" x14ac:dyDescent="0.35">
      <c r="A7770" t="s">
        <v>640</v>
      </c>
      <c r="B7770" t="s">
        <v>641</v>
      </c>
      <c r="C7770" s="1">
        <v>511.1</v>
      </c>
      <c r="D7770">
        <v>19032025</v>
      </c>
      <c r="E7770">
        <v>4600</v>
      </c>
      <c r="F7770" t="s">
        <v>120</v>
      </c>
      <c r="G7770">
        <v>4601</v>
      </c>
      <c r="H7770" t="str">
        <f>IF(COUNTIF(Aktiva_företag[FO-nummer],ostolaskut_2025[[#This Row],[Toimittajan Y-tunnus]])&gt;0, "JA", "NEJ")</f>
        <v>NEJ</v>
      </c>
    </row>
    <row r="7771" spans="1:8" x14ac:dyDescent="0.35">
      <c r="A7771" t="s">
        <v>640</v>
      </c>
      <c r="B7771" t="s">
        <v>641</v>
      </c>
      <c r="C7771" s="1">
        <v>614.58000000000004</v>
      </c>
      <c r="D7771">
        <v>2042025</v>
      </c>
      <c r="E7771">
        <v>4600</v>
      </c>
      <c r="F7771" t="s">
        <v>120</v>
      </c>
      <c r="G7771">
        <v>4601</v>
      </c>
      <c r="H7771" t="str">
        <f>IF(COUNTIF(Aktiva_företag[FO-nummer],ostolaskut_2025[[#This Row],[Toimittajan Y-tunnus]])&gt;0, "JA", "NEJ")</f>
        <v>NEJ</v>
      </c>
    </row>
    <row r="7772" spans="1:8" x14ac:dyDescent="0.35">
      <c r="A7772" t="s">
        <v>640</v>
      </c>
      <c r="B7772" t="s">
        <v>641</v>
      </c>
      <c r="C7772" s="1">
        <v>292.45999999999998</v>
      </c>
      <c r="D7772">
        <v>25062025</v>
      </c>
      <c r="E7772">
        <v>4600</v>
      </c>
      <c r="F7772" t="s">
        <v>120</v>
      </c>
      <c r="G7772">
        <v>4601</v>
      </c>
      <c r="H7772" t="str">
        <f>IF(COUNTIF(Aktiva_företag[FO-nummer],ostolaskut_2025[[#This Row],[Toimittajan Y-tunnus]])&gt;0, "JA", "NEJ")</f>
        <v>NEJ</v>
      </c>
    </row>
    <row r="7773" spans="1:8" x14ac:dyDescent="0.35">
      <c r="A7773" t="s">
        <v>640</v>
      </c>
      <c r="B7773" t="s">
        <v>641</v>
      </c>
      <c r="C7773" s="1">
        <v>351.9</v>
      </c>
      <c r="D7773">
        <v>15072025</v>
      </c>
      <c r="E7773">
        <v>4600</v>
      </c>
      <c r="F7773" t="s">
        <v>120</v>
      </c>
      <c r="G7773">
        <v>4601</v>
      </c>
      <c r="H7773" t="str">
        <f>IF(COUNTIF(Aktiva_företag[FO-nummer],ostolaskut_2025[[#This Row],[Toimittajan Y-tunnus]])&gt;0, "JA", "NEJ")</f>
        <v>NEJ</v>
      </c>
    </row>
    <row r="7774" spans="1:8" x14ac:dyDescent="0.35">
      <c r="A7774" t="s">
        <v>640</v>
      </c>
      <c r="B7774" t="s">
        <v>641</v>
      </c>
      <c r="C7774" s="1">
        <v>340.1</v>
      </c>
      <c r="D7774">
        <v>15072025</v>
      </c>
      <c r="E7774">
        <v>4600</v>
      </c>
      <c r="F7774" t="s">
        <v>120</v>
      </c>
      <c r="G7774">
        <v>4601</v>
      </c>
      <c r="H7774" t="str">
        <f>IF(COUNTIF(Aktiva_företag[FO-nummer],ostolaskut_2025[[#This Row],[Toimittajan Y-tunnus]])&gt;0, "JA", "NEJ")</f>
        <v>NEJ</v>
      </c>
    </row>
    <row r="7775" spans="1:8" x14ac:dyDescent="0.35">
      <c r="A7775" t="s">
        <v>640</v>
      </c>
      <c r="B7775" t="s">
        <v>641</v>
      </c>
      <c r="C7775" s="1">
        <v>183.09</v>
      </c>
      <c r="D7775">
        <v>18082025</v>
      </c>
      <c r="E7775">
        <v>4600</v>
      </c>
      <c r="F7775" t="s">
        <v>120</v>
      </c>
      <c r="G7775">
        <v>4601</v>
      </c>
      <c r="H7775" t="str">
        <f>IF(COUNTIF(Aktiva_företag[FO-nummer],ostolaskut_2025[[#This Row],[Toimittajan Y-tunnus]])&gt;0, "JA", "NEJ")</f>
        <v>NEJ</v>
      </c>
    </row>
    <row r="7776" spans="1:8" x14ac:dyDescent="0.35">
      <c r="A7776" t="s">
        <v>640</v>
      </c>
      <c r="B7776" t="s">
        <v>641</v>
      </c>
      <c r="C7776" s="1">
        <v>262</v>
      </c>
      <c r="D7776">
        <v>25092025</v>
      </c>
      <c r="E7776">
        <v>4600</v>
      </c>
      <c r="F7776" t="s">
        <v>120</v>
      </c>
      <c r="G7776">
        <v>4601</v>
      </c>
      <c r="H7776" t="str">
        <f>IF(COUNTIF(Aktiva_företag[FO-nummer],ostolaskut_2025[[#This Row],[Toimittajan Y-tunnus]])&gt;0, "JA", "NEJ")</f>
        <v>NEJ</v>
      </c>
    </row>
    <row r="7777" spans="1:8" x14ac:dyDescent="0.35">
      <c r="A7777" t="s">
        <v>640</v>
      </c>
      <c r="B7777" t="s">
        <v>641</v>
      </c>
      <c r="C7777" s="1">
        <v>89</v>
      </c>
      <c r="D7777">
        <v>25092025</v>
      </c>
      <c r="E7777">
        <v>4600</v>
      </c>
      <c r="F7777" t="s">
        <v>120</v>
      </c>
      <c r="G7777">
        <v>4601</v>
      </c>
      <c r="H7777" t="str">
        <f>IF(COUNTIF(Aktiva_företag[FO-nummer],ostolaskut_2025[[#This Row],[Toimittajan Y-tunnus]])&gt;0, "JA", "NEJ")</f>
        <v>NEJ</v>
      </c>
    </row>
    <row r="7778" spans="1:8" x14ac:dyDescent="0.35">
      <c r="A7778" t="s">
        <v>640</v>
      </c>
      <c r="B7778" t="s">
        <v>641</v>
      </c>
      <c r="C7778" s="1">
        <v>78.290000000000006</v>
      </c>
      <c r="D7778">
        <v>30102025</v>
      </c>
      <c r="E7778">
        <v>4600</v>
      </c>
      <c r="F7778" t="s">
        <v>120</v>
      </c>
      <c r="G7778">
        <v>4601</v>
      </c>
      <c r="H7778" t="str">
        <f>IF(COUNTIF(Aktiva_företag[FO-nummer],ostolaskut_2025[[#This Row],[Toimittajan Y-tunnus]])&gt;0, "JA", "NEJ")</f>
        <v>NEJ</v>
      </c>
    </row>
    <row r="7779" spans="1:8" x14ac:dyDescent="0.35">
      <c r="A7779" t="s">
        <v>640</v>
      </c>
      <c r="B7779" t="s">
        <v>641</v>
      </c>
      <c r="C7779" s="1">
        <v>250.29</v>
      </c>
      <c r="D7779">
        <v>31102025</v>
      </c>
      <c r="E7779">
        <v>4600</v>
      </c>
      <c r="F7779" t="s">
        <v>120</v>
      </c>
      <c r="G7779">
        <v>4601</v>
      </c>
      <c r="H7779" t="str">
        <f>IF(COUNTIF(Aktiva_företag[FO-nummer],ostolaskut_2025[[#This Row],[Toimittajan Y-tunnus]])&gt;0, "JA", "NEJ")</f>
        <v>NEJ</v>
      </c>
    </row>
    <row r="7780" spans="1:8" x14ac:dyDescent="0.35">
      <c r="A7780" t="s">
        <v>640</v>
      </c>
      <c r="B7780" t="s">
        <v>641</v>
      </c>
      <c r="C7780" s="1">
        <v>42.42</v>
      </c>
      <c r="D7780">
        <v>7112025</v>
      </c>
      <c r="E7780">
        <v>4600</v>
      </c>
      <c r="F7780" t="s">
        <v>120</v>
      </c>
      <c r="G7780">
        <v>4601</v>
      </c>
      <c r="H7780" t="str">
        <f>IF(COUNTIF(Aktiva_företag[FO-nummer],ostolaskut_2025[[#This Row],[Toimittajan Y-tunnus]])&gt;0, "JA", "NEJ")</f>
        <v>NEJ</v>
      </c>
    </row>
    <row r="7781" spans="1:8" x14ac:dyDescent="0.35">
      <c r="A7781" t="s">
        <v>640</v>
      </c>
      <c r="B7781" t="s">
        <v>641</v>
      </c>
      <c r="C7781" s="1">
        <v>719.59</v>
      </c>
      <c r="D7781">
        <v>7112025</v>
      </c>
      <c r="E7781">
        <v>1115</v>
      </c>
      <c r="F7781" t="s">
        <v>357</v>
      </c>
      <c r="G7781">
        <v>4601</v>
      </c>
      <c r="H7781" t="str">
        <f>IF(COUNTIF(Aktiva_företag[FO-nummer],ostolaskut_2025[[#This Row],[Toimittajan Y-tunnus]])&gt;0, "JA", "NEJ")</f>
        <v>NEJ</v>
      </c>
    </row>
    <row r="7782" spans="1:8" x14ac:dyDescent="0.35">
      <c r="A7782" t="s">
        <v>640</v>
      </c>
      <c r="B7782" t="s">
        <v>641</v>
      </c>
      <c r="C7782" s="1">
        <v>779.78</v>
      </c>
      <c r="D7782">
        <v>18112025</v>
      </c>
      <c r="E7782">
        <v>4600</v>
      </c>
      <c r="F7782" t="s">
        <v>120</v>
      </c>
      <c r="G7782">
        <v>5352</v>
      </c>
      <c r="H7782" t="str">
        <f>IF(COUNTIF(Aktiva_företag[FO-nummer],ostolaskut_2025[[#This Row],[Toimittajan Y-tunnus]])&gt;0, "JA", "NEJ")</f>
        <v>NEJ</v>
      </c>
    </row>
    <row r="7783" spans="1:8" x14ac:dyDescent="0.35">
      <c r="A7783" t="s">
        <v>640</v>
      </c>
      <c r="B7783" t="s">
        <v>641</v>
      </c>
      <c r="C7783" s="1">
        <v>1462.84</v>
      </c>
      <c r="D7783">
        <v>27112025</v>
      </c>
      <c r="E7783">
        <v>4600</v>
      </c>
      <c r="F7783" t="s">
        <v>120</v>
      </c>
      <c r="G7783">
        <v>4601</v>
      </c>
      <c r="H7783" t="str">
        <f>IF(COUNTIF(Aktiva_företag[FO-nummer],ostolaskut_2025[[#This Row],[Toimittajan Y-tunnus]])&gt;0, "JA", "NEJ")</f>
        <v>NEJ</v>
      </c>
    </row>
    <row r="7784" spans="1:8" x14ac:dyDescent="0.35">
      <c r="A7784" t="s">
        <v>640</v>
      </c>
      <c r="B7784" t="s">
        <v>641</v>
      </c>
      <c r="C7784" s="1">
        <v>760.61</v>
      </c>
      <c r="D7784">
        <v>11122025</v>
      </c>
      <c r="E7784">
        <v>4600</v>
      </c>
      <c r="F7784" t="s">
        <v>120</v>
      </c>
      <c r="G7784">
        <v>4601</v>
      </c>
      <c r="H7784" t="str">
        <f>IF(COUNTIF(Aktiva_företag[FO-nummer],ostolaskut_2025[[#This Row],[Toimittajan Y-tunnus]])&gt;0, "JA", "NEJ")</f>
        <v>NEJ</v>
      </c>
    </row>
    <row r="7785" spans="1:8" x14ac:dyDescent="0.35">
      <c r="A7785" t="s">
        <v>640</v>
      </c>
      <c r="B7785" t="s">
        <v>641</v>
      </c>
      <c r="C7785" s="1">
        <v>1675.46</v>
      </c>
      <c r="D7785">
        <v>9122025</v>
      </c>
      <c r="E7785">
        <v>4600</v>
      </c>
      <c r="F7785" t="s">
        <v>120</v>
      </c>
      <c r="G7785">
        <v>4601</v>
      </c>
      <c r="H7785" t="str">
        <f>IF(COUNTIF(Aktiva_företag[FO-nummer],ostolaskut_2025[[#This Row],[Toimittajan Y-tunnus]])&gt;0, "JA", "NEJ")</f>
        <v>NEJ</v>
      </c>
    </row>
    <row r="7786" spans="1:8" x14ac:dyDescent="0.35">
      <c r="A7786" t="s">
        <v>640</v>
      </c>
      <c r="B7786" t="s">
        <v>641</v>
      </c>
      <c r="C7786" s="1">
        <v>39.04</v>
      </c>
      <c r="D7786">
        <v>9122025</v>
      </c>
      <c r="E7786">
        <v>4420</v>
      </c>
      <c r="F7786" t="s">
        <v>112</v>
      </c>
      <c r="G7786">
        <v>4601</v>
      </c>
      <c r="H7786" t="str">
        <f>IF(COUNTIF(Aktiva_företag[FO-nummer],ostolaskut_2025[[#This Row],[Toimittajan Y-tunnus]])&gt;0, "JA", "NEJ")</f>
        <v>NEJ</v>
      </c>
    </row>
    <row r="7787" spans="1:8" x14ac:dyDescent="0.35">
      <c r="A7787" t="s">
        <v>1463</v>
      </c>
      <c r="B7787" t="s">
        <v>1464</v>
      </c>
      <c r="C7787" s="1">
        <v>220</v>
      </c>
      <c r="D7787">
        <v>21082025</v>
      </c>
      <c r="E7787">
        <v>4440</v>
      </c>
      <c r="F7787" t="s">
        <v>108</v>
      </c>
      <c r="G7787">
        <v>3051</v>
      </c>
      <c r="H7787" t="str">
        <f>IF(COUNTIF(Aktiva_företag[FO-nummer],ostolaskut_2025[[#This Row],[Toimittajan Y-tunnus]])&gt;0, "JA", "NEJ")</f>
        <v>NEJ</v>
      </c>
    </row>
    <row r="7788" spans="1:8" x14ac:dyDescent="0.35">
      <c r="A7788" t="s">
        <v>1872</v>
      </c>
      <c r="B7788" t="s">
        <v>1873</v>
      </c>
      <c r="C7788" s="1">
        <v>4167.41</v>
      </c>
      <c r="D7788">
        <v>23122025</v>
      </c>
      <c r="E7788">
        <v>4601</v>
      </c>
      <c r="F7788" t="s">
        <v>132</v>
      </c>
      <c r="G7788">
        <v>5551</v>
      </c>
      <c r="H7788" t="str">
        <f>IF(COUNTIF(Aktiva_företag[FO-nummer],ostolaskut_2025[[#This Row],[Toimittajan Y-tunnus]])&gt;0, "JA", "NEJ")</f>
        <v>NEJ</v>
      </c>
    </row>
    <row r="7789" spans="1:8" x14ac:dyDescent="0.35">
      <c r="A7789" t="s">
        <v>386</v>
      </c>
      <c r="B7789" t="s">
        <v>387</v>
      </c>
      <c r="C7789" s="1">
        <v>263.44</v>
      </c>
      <c r="D7789">
        <v>31012025</v>
      </c>
      <c r="E7789">
        <v>4380</v>
      </c>
      <c r="F7789" t="s">
        <v>373</v>
      </c>
      <c r="G7789">
        <v>5501</v>
      </c>
      <c r="H7789" t="str">
        <f>IF(COUNTIF(Aktiva_företag[FO-nummer],ostolaskut_2025[[#This Row],[Toimittajan Y-tunnus]])&gt;0, "JA", "NEJ")</f>
        <v>NEJ</v>
      </c>
    </row>
    <row r="7790" spans="1:8" x14ac:dyDescent="0.35">
      <c r="A7790" t="s">
        <v>386</v>
      </c>
      <c r="B7790" t="s">
        <v>387</v>
      </c>
      <c r="C7790" s="1">
        <v>73.44</v>
      </c>
      <c r="D7790">
        <v>31012025</v>
      </c>
      <c r="E7790">
        <v>4380</v>
      </c>
      <c r="F7790" t="s">
        <v>373</v>
      </c>
      <c r="G7790">
        <v>5501</v>
      </c>
      <c r="H7790" t="str">
        <f>IF(COUNTIF(Aktiva_företag[FO-nummer],ostolaskut_2025[[#This Row],[Toimittajan Y-tunnus]])&gt;0, "JA", "NEJ")</f>
        <v>NEJ</v>
      </c>
    </row>
    <row r="7791" spans="1:8" x14ac:dyDescent="0.35">
      <c r="A7791" t="s">
        <v>386</v>
      </c>
      <c r="B7791" t="s">
        <v>387</v>
      </c>
      <c r="C7791" s="1">
        <v>22.8</v>
      </c>
      <c r="D7791">
        <v>31012025</v>
      </c>
      <c r="E7791">
        <v>4380</v>
      </c>
      <c r="F7791" t="s">
        <v>373</v>
      </c>
      <c r="G7791">
        <v>5501</v>
      </c>
      <c r="H7791" t="str">
        <f>IF(COUNTIF(Aktiva_företag[FO-nummer],ostolaskut_2025[[#This Row],[Toimittajan Y-tunnus]])&gt;0, "JA", "NEJ")</f>
        <v>NEJ</v>
      </c>
    </row>
    <row r="7792" spans="1:8" x14ac:dyDescent="0.35">
      <c r="A7792" t="s">
        <v>386</v>
      </c>
      <c r="B7792" t="s">
        <v>387</v>
      </c>
      <c r="C7792" s="1">
        <v>18.239999999999998</v>
      </c>
      <c r="D7792">
        <v>31012025</v>
      </c>
      <c r="E7792">
        <v>4380</v>
      </c>
      <c r="F7792" t="s">
        <v>373</v>
      </c>
      <c r="G7792">
        <v>5501</v>
      </c>
      <c r="H7792" t="str">
        <f>IF(COUNTIF(Aktiva_företag[FO-nummer],ostolaskut_2025[[#This Row],[Toimittajan Y-tunnus]])&gt;0, "JA", "NEJ")</f>
        <v>NEJ</v>
      </c>
    </row>
    <row r="7793" spans="1:8" x14ac:dyDescent="0.35">
      <c r="A7793" t="s">
        <v>386</v>
      </c>
      <c r="B7793" t="s">
        <v>387</v>
      </c>
      <c r="C7793" s="1">
        <v>75.72</v>
      </c>
      <c r="D7793">
        <v>31012025</v>
      </c>
      <c r="E7793">
        <v>4380</v>
      </c>
      <c r="F7793" t="s">
        <v>373</v>
      </c>
      <c r="G7793">
        <v>5501</v>
      </c>
      <c r="H7793" t="str">
        <f>IF(COUNTIF(Aktiva_företag[FO-nummer],ostolaskut_2025[[#This Row],[Toimittajan Y-tunnus]])&gt;0, "JA", "NEJ")</f>
        <v>NEJ</v>
      </c>
    </row>
    <row r="7794" spans="1:8" x14ac:dyDescent="0.35">
      <c r="A7794" t="s">
        <v>386</v>
      </c>
      <c r="B7794" t="s">
        <v>387</v>
      </c>
      <c r="C7794" s="1">
        <v>20.52</v>
      </c>
      <c r="D7794">
        <v>31012025</v>
      </c>
      <c r="E7794">
        <v>4380</v>
      </c>
      <c r="F7794" t="s">
        <v>373</v>
      </c>
      <c r="G7794">
        <v>5501</v>
      </c>
      <c r="H7794" t="str">
        <f>IF(COUNTIF(Aktiva_företag[FO-nummer],ostolaskut_2025[[#This Row],[Toimittajan Y-tunnus]])&gt;0, "JA", "NEJ")</f>
        <v>NEJ</v>
      </c>
    </row>
    <row r="7795" spans="1:8" x14ac:dyDescent="0.35">
      <c r="A7795" t="s">
        <v>386</v>
      </c>
      <c r="B7795" t="s">
        <v>387</v>
      </c>
      <c r="C7795" s="1">
        <v>34.200000000000003</v>
      </c>
      <c r="D7795">
        <v>31012025</v>
      </c>
      <c r="E7795">
        <v>4380</v>
      </c>
      <c r="F7795" t="s">
        <v>373</v>
      </c>
      <c r="G7795">
        <v>5501</v>
      </c>
      <c r="H7795" t="str">
        <f>IF(COUNTIF(Aktiva_företag[FO-nummer],ostolaskut_2025[[#This Row],[Toimittajan Y-tunnus]])&gt;0, "JA", "NEJ")</f>
        <v>NEJ</v>
      </c>
    </row>
    <row r="7796" spans="1:8" x14ac:dyDescent="0.35">
      <c r="A7796" t="s">
        <v>386</v>
      </c>
      <c r="B7796" t="s">
        <v>387</v>
      </c>
      <c r="C7796" s="1">
        <v>43.32</v>
      </c>
      <c r="D7796">
        <v>31012025</v>
      </c>
      <c r="E7796">
        <v>4380</v>
      </c>
      <c r="F7796" t="s">
        <v>373</v>
      </c>
      <c r="G7796">
        <v>5501</v>
      </c>
      <c r="H7796" t="str">
        <f>IF(COUNTIF(Aktiva_företag[FO-nummer],ostolaskut_2025[[#This Row],[Toimittajan Y-tunnus]])&gt;0, "JA", "NEJ")</f>
        <v>NEJ</v>
      </c>
    </row>
    <row r="7797" spans="1:8" x14ac:dyDescent="0.35">
      <c r="A7797" t="s">
        <v>386</v>
      </c>
      <c r="B7797" t="s">
        <v>387</v>
      </c>
      <c r="C7797" s="1">
        <v>72.959999999999994</v>
      </c>
      <c r="D7797">
        <v>31012025</v>
      </c>
      <c r="E7797">
        <v>4380</v>
      </c>
      <c r="F7797" t="s">
        <v>373</v>
      </c>
      <c r="G7797">
        <v>5501</v>
      </c>
      <c r="H7797" t="str">
        <f>IF(COUNTIF(Aktiva_företag[FO-nummer],ostolaskut_2025[[#This Row],[Toimittajan Y-tunnus]])&gt;0, "JA", "NEJ")</f>
        <v>NEJ</v>
      </c>
    </row>
    <row r="7798" spans="1:8" x14ac:dyDescent="0.35">
      <c r="A7798" t="s">
        <v>386</v>
      </c>
      <c r="B7798" t="s">
        <v>387</v>
      </c>
      <c r="C7798" s="1">
        <v>135.72</v>
      </c>
      <c r="D7798">
        <v>31012025</v>
      </c>
      <c r="E7798">
        <v>4380</v>
      </c>
      <c r="F7798" t="s">
        <v>373</v>
      </c>
      <c r="G7798">
        <v>5501</v>
      </c>
      <c r="H7798" t="str">
        <f>IF(COUNTIF(Aktiva_företag[FO-nummer],ostolaskut_2025[[#This Row],[Toimittajan Y-tunnus]])&gt;0, "JA", "NEJ")</f>
        <v>NEJ</v>
      </c>
    </row>
    <row r="7799" spans="1:8" x14ac:dyDescent="0.35">
      <c r="A7799" t="s">
        <v>386</v>
      </c>
      <c r="B7799" t="s">
        <v>387</v>
      </c>
      <c r="C7799" s="1">
        <v>4.5599999999999996</v>
      </c>
      <c r="D7799">
        <v>31012025</v>
      </c>
      <c r="E7799">
        <v>4550</v>
      </c>
      <c r="F7799" t="s">
        <v>209</v>
      </c>
      <c r="G7799">
        <v>5501</v>
      </c>
      <c r="H7799" t="str">
        <f>IF(COUNTIF(Aktiva_företag[FO-nummer],ostolaskut_2025[[#This Row],[Toimittajan Y-tunnus]])&gt;0, "JA", "NEJ")</f>
        <v>NEJ</v>
      </c>
    </row>
    <row r="7800" spans="1:8" x14ac:dyDescent="0.35">
      <c r="A7800" t="s">
        <v>386</v>
      </c>
      <c r="B7800" t="s">
        <v>387</v>
      </c>
      <c r="C7800" s="1">
        <v>8.2799999999999994</v>
      </c>
      <c r="D7800">
        <v>31012025</v>
      </c>
      <c r="E7800">
        <v>4550</v>
      </c>
      <c r="F7800" t="s">
        <v>209</v>
      </c>
      <c r="G7800">
        <v>5501</v>
      </c>
      <c r="H7800" t="str">
        <f>IF(COUNTIF(Aktiva_företag[FO-nummer],ostolaskut_2025[[#This Row],[Toimittajan Y-tunnus]])&gt;0, "JA", "NEJ")</f>
        <v>NEJ</v>
      </c>
    </row>
    <row r="7801" spans="1:8" x14ac:dyDescent="0.35">
      <c r="A7801" t="s">
        <v>386</v>
      </c>
      <c r="B7801" t="s">
        <v>387</v>
      </c>
      <c r="C7801" s="1">
        <v>27.9</v>
      </c>
      <c r="D7801">
        <v>5022025</v>
      </c>
      <c r="E7801">
        <v>4380</v>
      </c>
      <c r="F7801" t="s">
        <v>373</v>
      </c>
      <c r="G7801">
        <v>5501</v>
      </c>
      <c r="H7801" t="str">
        <f>IF(COUNTIF(Aktiva_företag[FO-nummer],ostolaskut_2025[[#This Row],[Toimittajan Y-tunnus]])&gt;0, "JA", "NEJ")</f>
        <v>NEJ</v>
      </c>
    </row>
    <row r="7802" spans="1:8" x14ac:dyDescent="0.35">
      <c r="A7802" t="s">
        <v>386</v>
      </c>
      <c r="B7802" t="s">
        <v>387</v>
      </c>
      <c r="C7802" s="1">
        <v>28.5</v>
      </c>
      <c r="D7802">
        <v>5022025</v>
      </c>
      <c r="E7802">
        <v>4380</v>
      </c>
      <c r="F7802" t="s">
        <v>373</v>
      </c>
      <c r="G7802">
        <v>5501</v>
      </c>
      <c r="H7802" t="str">
        <f>IF(COUNTIF(Aktiva_företag[FO-nummer],ostolaskut_2025[[#This Row],[Toimittajan Y-tunnus]])&gt;0, "JA", "NEJ")</f>
        <v>NEJ</v>
      </c>
    </row>
    <row r="7803" spans="1:8" x14ac:dyDescent="0.35">
      <c r="A7803" t="s">
        <v>386</v>
      </c>
      <c r="B7803" t="s">
        <v>387</v>
      </c>
      <c r="C7803" s="1">
        <v>22.4</v>
      </c>
      <c r="D7803">
        <v>5022025</v>
      </c>
      <c r="E7803">
        <v>4380</v>
      </c>
      <c r="F7803" t="s">
        <v>373</v>
      </c>
      <c r="G7803">
        <v>5501</v>
      </c>
      <c r="H7803" t="str">
        <f>IF(COUNTIF(Aktiva_företag[FO-nummer],ostolaskut_2025[[#This Row],[Toimittajan Y-tunnus]])&gt;0, "JA", "NEJ")</f>
        <v>NEJ</v>
      </c>
    </row>
    <row r="7804" spans="1:8" x14ac:dyDescent="0.35">
      <c r="A7804" t="s">
        <v>386</v>
      </c>
      <c r="B7804" t="s">
        <v>387</v>
      </c>
      <c r="C7804" s="1">
        <v>18.5</v>
      </c>
      <c r="D7804">
        <v>5022025</v>
      </c>
      <c r="E7804">
        <v>4380</v>
      </c>
      <c r="F7804" t="s">
        <v>373</v>
      </c>
      <c r="G7804">
        <v>5501</v>
      </c>
      <c r="H7804" t="str">
        <f>IF(COUNTIF(Aktiva_företag[FO-nummer],ostolaskut_2025[[#This Row],[Toimittajan Y-tunnus]])&gt;0, "JA", "NEJ")</f>
        <v>NEJ</v>
      </c>
    </row>
    <row r="7805" spans="1:8" x14ac:dyDescent="0.35">
      <c r="A7805" t="s">
        <v>386</v>
      </c>
      <c r="B7805" t="s">
        <v>387</v>
      </c>
      <c r="C7805" s="1">
        <v>109.65</v>
      </c>
      <c r="D7805">
        <v>5022025</v>
      </c>
      <c r="E7805">
        <v>4380</v>
      </c>
      <c r="F7805" t="s">
        <v>373</v>
      </c>
      <c r="G7805">
        <v>5501</v>
      </c>
      <c r="H7805" t="str">
        <f>IF(COUNTIF(Aktiva_företag[FO-nummer],ostolaskut_2025[[#This Row],[Toimittajan Y-tunnus]])&gt;0, "JA", "NEJ")</f>
        <v>NEJ</v>
      </c>
    </row>
    <row r="7806" spans="1:8" x14ac:dyDescent="0.35">
      <c r="A7806" t="s">
        <v>386</v>
      </c>
      <c r="B7806" t="s">
        <v>387</v>
      </c>
      <c r="C7806" s="1">
        <v>17.75</v>
      </c>
      <c r="D7806">
        <v>5022025</v>
      </c>
      <c r="E7806">
        <v>4380</v>
      </c>
      <c r="F7806" t="s">
        <v>373</v>
      </c>
      <c r="G7806">
        <v>5501</v>
      </c>
      <c r="H7806" t="str">
        <f>IF(COUNTIF(Aktiva_företag[FO-nummer],ostolaskut_2025[[#This Row],[Toimittajan Y-tunnus]])&gt;0, "JA", "NEJ")</f>
        <v>NEJ</v>
      </c>
    </row>
    <row r="7807" spans="1:8" x14ac:dyDescent="0.35">
      <c r="A7807" t="s">
        <v>386</v>
      </c>
      <c r="B7807" t="s">
        <v>387</v>
      </c>
      <c r="C7807" s="1">
        <v>47.95</v>
      </c>
      <c r="D7807">
        <v>5022025</v>
      </c>
      <c r="E7807">
        <v>4380</v>
      </c>
      <c r="F7807" t="s">
        <v>373</v>
      </c>
      <c r="G7807">
        <v>5501</v>
      </c>
      <c r="H7807" t="str">
        <f>IF(COUNTIF(Aktiva_företag[FO-nummer],ostolaskut_2025[[#This Row],[Toimittajan Y-tunnus]])&gt;0, "JA", "NEJ")</f>
        <v>NEJ</v>
      </c>
    </row>
    <row r="7808" spans="1:8" x14ac:dyDescent="0.35">
      <c r="A7808" t="s">
        <v>386</v>
      </c>
      <c r="B7808" t="s">
        <v>387</v>
      </c>
      <c r="C7808" s="1">
        <v>13.85</v>
      </c>
      <c r="D7808">
        <v>5022025</v>
      </c>
      <c r="E7808">
        <v>4380</v>
      </c>
      <c r="F7808" t="s">
        <v>373</v>
      </c>
      <c r="G7808">
        <v>5501</v>
      </c>
      <c r="H7808" t="str">
        <f>IF(COUNTIF(Aktiva_företag[FO-nummer],ostolaskut_2025[[#This Row],[Toimittajan Y-tunnus]])&gt;0, "JA", "NEJ")</f>
        <v>NEJ</v>
      </c>
    </row>
    <row r="7809" spans="1:8" x14ac:dyDescent="0.35">
      <c r="A7809" t="s">
        <v>386</v>
      </c>
      <c r="B7809" t="s">
        <v>387</v>
      </c>
      <c r="C7809" s="1">
        <v>136.1</v>
      </c>
      <c r="D7809">
        <v>5022025</v>
      </c>
      <c r="E7809">
        <v>4380</v>
      </c>
      <c r="F7809" t="s">
        <v>373</v>
      </c>
      <c r="G7809">
        <v>5501</v>
      </c>
      <c r="H7809" t="str">
        <f>IF(COUNTIF(Aktiva_företag[FO-nummer],ostolaskut_2025[[#This Row],[Toimittajan Y-tunnus]])&gt;0, "JA", "NEJ")</f>
        <v>NEJ</v>
      </c>
    </row>
    <row r="7810" spans="1:8" x14ac:dyDescent="0.35">
      <c r="A7810" t="s">
        <v>386</v>
      </c>
      <c r="B7810" t="s">
        <v>387</v>
      </c>
      <c r="C7810" s="1">
        <v>12.25</v>
      </c>
      <c r="D7810">
        <v>5022025</v>
      </c>
      <c r="E7810">
        <v>4380</v>
      </c>
      <c r="F7810" t="s">
        <v>373</v>
      </c>
      <c r="G7810">
        <v>5501</v>
      </c>
      <c r="H7810" t="str">
        <f>IF(COUNTIF(Aktiva_företag[FO-nummer],ostolaskut_2025[[#This Row],[Toimittajan Y-tunnus]])&gt;0, "JA", "NEJ")</f>
        <v>NEJ</v>
      </c>
    </row>
    <row r="7811" spans="1:8" x14ac:dyDescent="0.35">
      <c r="A7811" t="s">
        <v>386</v>
      </c>
      <c r="B7811" t="s">
        <v>387</v>
      </c>
      <c r="C7811" s="1">
        <v>67.86</v>
      </c>
      <c r="D7811">
        <v>28022025</v>
      </c>
      <c r="E7811">
        <v>4550</v>
      </c>
      <c r="F7811" t="s">
        <v>209</v>
      </c>
      <c r="G7811">
        <v>5501</v>
      </c>
      <c r="H7811" t="str">
        <f>IF(COUNTIF(Aktiva_företag[FO-nummer],ostolaskut_2025[[#This Row],[Toimittajan Y-tunnus]])&gt;0, "JA", "NEJ")</f>
        <v>NEJ</v>
      </c>
    </row>
    <row r="7812" spans="1:8" x14ac:dyDescent="0.35">
      <c r="A7812" t="s">
        <v>386</v>
      </c>
      <c r="B7812" t="s">
        <v>387</v>
      </c>
      <c r="C7812" s="1">
        <v>135.72</v>
      </c>
      <c r="D7812">
        <v>28022025</v>
      </c>
      <c r="E7812">
        <v>4380</v>
      </c>
      <c r="F7812" t="s">
        <v>373</v>
      </c>
      <c r="G7812">
        <v>5501</v>
      </c>
      <c r="H7812" t="str">
        <f>IF(COUNTIF(Aktiva_företag[FO-nummer],ostolaskut_2025[[#This Row],[Toimittajan Y-tunnus]])&gt;0, "JA", "NEJ")</f>
        <v>NEJ</v>
      </c>
    </row>
    <row r="7813" spans="1:8" x14ac:dyDescent="0.35">
      <c r="A7813" t="s">
        <v>386</v>
      </c>
      <c r="B7813" t="s">
        <v>387</v>
      </c>
      <c r="C7813" s="1">
        <v>29.38</v>
      </c>
      <c r="D7813">
        <v>28022025</v>
      </c>
      <c r="E7813">
        <v>4550</v>
      </c>
      <c r="F7813" t="s">
        <v>209</v>
      </c>
      <c r="G7813">
        <v>5501</v>
      </c>
      <c r="H7813" t="str">
        <f>IF(COUNTIF(Aktiva_företag[FO-nummer],ostolaskut_2025[[#This Row],[Toimittajan Y-tunnus]])&gt;0, "JA", "NEJ")</f>
        <v>NEJ</v>
      </c>
    </row>
    <row r="7814" spans="1:8" x14ac:dyDescent="0.35">
      <c r="A7814" t="s">
        <v>386</v>
      </c>
      <c r="B7814" t="s">
        <v>387</v>
      </c>
      <c r="C7814" s="1">
        <v>347.26</v>
      </c>
      <c r="D7814">
        <v>28022025</v>
      </c>
      <c r="E7814">
        <v>4380</v>
      </c>
      <c r="F7814" t="s">
        <v>373</v>
      </c>
      <c r="G7814">
        <v>5501</v>
      </c>
      <c r="H7814" t="str">
        <f>IF(COUNTIF(Aktiva_företag[FO-nummer],ostolaskut_2025[[#This Row],[Toimittajan Y-tunnus]])&gt;0, "JA", "NEJ")</f>
        <v>NEJ</v>
      </c>
    </row>
    <row r="7815" spans="1:8" x14ac:dyDescent="0.35">
      <c r="A7815" t="s">
        <v>386</v>
      </c>
      <c r="B7815" t="s">
        <v>387</v>
      </c>
      <c r="C7815" s="1">
        <v>305.64</v>
      </c>
      <c r="D7815">
        <v>28022025</v>
      </c>
      <c r="E7815">
        <v>4380</v>
      </c>
      <c r="F7815" t="s">
        <v>373</v>
      </c>
      <c r="G7815">
        <v>5501</v>
      </c>
      <c r="H7815" t="str">
        <f>IF(COUNTIF(Aktiva_företag[FO-nummer],ostolaskut_2025[[#This Row],[Toimittajan Y-tunnus]])&gt;0, "JA", "NEJ")</f>
        <v>NEJ</v>
      </c>
    </row>
    <row r="7816" spans="1:8" x14ac:dyDescent="0.35">
      <c r="A7816" t="s">
        <v>386</v>
      </c>
      <c r="B7816" t="s">
        <v>387</v>
      </c>
      <c r="C7816" s="1">
        <v>86.1</v>
      </c>
      <c r="D7816">
        <v>28022025</v>
      </c>
      <c r="E7816">
        <v>4380</v>
      </c>
      <c r="F7816" t="s">
        <v>373</v>
      </c>
      <c r="G7816">
        <v>5501</v>
      </c>
      <c r="H7816" t="str">
        <f>IF(COUNTIF(Aktiva_företag[FO-nummer],ostolaskut_2025[[#This Row],[Toimittajan Y-tunnus]])&gt;0, "JA", "NEJ")</f>
        <v>NEJ</v>
      </c>
    </row>
    <row r="7817" spans="1:8" x14ac:dyDescent="0.35">
      <c r="A7817" t="s">
        <v>386</v>
      </c>
      <c r="B7817" t="s">
        <v>387</v>
      </c>
      <c r="C7817" s="1">
        <v>65</v>
      </c>
      <c r="D7817">
        <v>28022025</v>
      </c>
      <c r="E7817">
        <v>4380</v>
      </c>
      <c r="F7817" t="s">
        <v>373</v>
      </c>
      <c r="G7817">
        <v>5501</v>
      </c>
      <c r="H7817" t="str">
        <f>IF(COUNTIF(Aktiva_företag[FO-nummer],ostolaskut_2025[[#This Row],[Toimittajan Y-tunnus]])&gt;0, "JA", "NEJ")</f>
        <v>NEJ</v>
      </c>
    </row>
    <row r="7818" spans="1:8" x14ac:dyDescent="0.35">
      <c r="A7818" t="s">
        <v>386</v>
      </c>
      <c r="B7818" t="s">
        <v>387</v>
      </c>
      <c r="C7818" s="1">
        <v>18.239999999999998</v>
      </c>
      <c r="D7818">
        <v>28022025</v>
      </c>
      <c r="E7818">
        <v>4380</v>
      </c>
      <c r="F7818" t="s">
        <v>373</v>
      </c>
      <c r="G7818">
        <v>5501</v>
      </c>
      <c r="H7818" t="str">
        <f>IF(COUNTIF(Aktiva_företag[FO-nummer],ostolaskut_2025[[#This Row],[Toimittajan Y-tunnus]])&gt;0, "JA", "NEJ")</f>
        <v>NEJ</v>
      </c>
    </row>
    <row r="7819" spans="1:8" x14ac:dyDescent="0.35">
      <c r="A7819" t="s">
        <v>386</v>
      </c>
      <c r="B7819" t="s">
        <v>387</v>
      </c>
      <c r="C7819" s="1">
        <v>25.08</v>
      </c>
      <c r="D7819">
        <v>28022025</v>
      </c>
      <c r="E7819">
        <v>4380</v>
      </c>
      <c r="F7819" t="s">
        <v>373</v>
      </c>
      <c r="G7819">
        <v>5501</v>
      </c>
      <c r="H7819" t="str">
        <f>IF(COUNTIF(Aktiva_företag[FO-nummer],ostolaskut_2025[[#This Row],[Toimittajan Y-tunnus]])&gt;0, "JA", "NEJ")</f>
        <v>NEJ</v>
      </c>
    </row>
    <row r="7820" spans="1:8" x14ac:dyDescent="0.35">
      <c r="A7820" t="s">
        <v>386</v>
      </c>
      <c r="B7820" t="s">
        <v>387</v>
      </c>
      <c r="C7820" s="1">
        <v>83.82</v>
      </c>
      <c r="D7820">
        <v>28022025</v>
      </c>
      <c r="E7820">
        <v>4380</v>
      </c>
      <c r="F7820" t="s">
        <v>373</v>
      </c>
      <c r="G7820">
        <v>5501</v>
      </c>
      <c r="H7820" t="str">
        <f>IF(COUNTIF(Aktiva_företag[FO-nummer],ostolaskut_2025[[#This Row],[Toimittajan Y-tunnus]])&gt;0, "JA", "NEJ")</f>
        <v>NEJ</v>
      </c>
    </row>
    <row r="7821" spans="1:8" x14ac:dyDescent="0.35">
      <c r="A7821" t="s">
        <v>386</v>
      </c>
      <c r="B7821" t="s">
        <v>387</v>
      </c>
      <c r="C7821" s="1">
        <v>139.69999999999999</v>
      </c>
      <c r="D7821">
        <v>28022025</v>
      </c>
      <c r="E7821">
        <v>4380</v>
      </c>
      <c r="F7821" t="s">
        <v>373</v>
      </c>
      <c r="G7821">
        <v>5501</v>
      </c>
      <c r="H7821" t="str">
        <f>IF(COUNTIF(Aktiva_företag[FO-nummer],ostolaskut_2025[[#This Row],[Toimittajan Y-tunnus]])&gt;0, "JA", "NEJ")</f>
        <v>NEJ</v>
      </c>
    </row>
    <row r="7822" spans="1:8" x14ac:dyDescent="0.35">
      <c r="A7822" t="s">
        <v>386</v>
      </c>
      <c r="B7822" t="s">
        <v>387</v>
      </c>
      <c r="C7822" s="1">
        <v>106.61</v>
      </c>
      <c r="D7822">
        <v>28022025</v>
      </c>
      <c r="E7822">
        <v>4380</v>
      </c>
      <c r="F7822" t="s">
        <v>373</v>
      </c>
      <c r="G7822">
        <v>5501</v>
      </c>
      <c r="H7822" t="str">
        <f>IF(COUNTIF(Aktiva_företag[FO-nummer],ostolaskut_2025[[#This Row],[Toimittajan Y-tunnus]])&gt;0, "JA", "NEJ")</f>
        <v>NEJ</v>
      </c>
    </row>
    <row r="7823" spans="1:8" x14ac:dyDescent="0.35">
      <c r="A7823" t="s">
        <v>386</v>
      </c>
      <c r="B7823" t="s">
        <v>387</v>
      </c>
      <c r="C7823" s="1">
        <v>22.32</v>
      </c>
      <c r="D7823">
        <v>4032025</v>
      </c>
      <c r="E7823">
        <v>4380</v>
      </c>
      <c r="F7823" t="s">
        <v>373</v>
      </c>
      <c r="G7823">
        <v>5501</v>
      </c>
      <c r="H7823" t="str">
        <f>IF(COUNTIF(Aktiva_företag[FO-nummer],ostolaskut_2025[[#This Row],[Toimittajan Y-tunnus]])&gt;0, "JA", "NEJ")</f>
        <v>NEJ</v>
      </c>
    </row>
    <row r="7824" spans="1:8" x14ac:dyDescent="0.35">
      <c r="A7824" t="s">
        <v>386</v>
      </c>
      <c r="B7824" t="s">
        <v>387</v>
      </c>
      <c r="C7824" s="1">
        <v>22.8</v>
      </c>
      <c r="D7824">
        <v>4032025</v>
      </c>
      <c r="E7824">
        <v>4380</v>
      </c>
      <c r="F7824" t="s">
        <v>373</v>
      </c>
      <c r="G7824">
        <v>5501</v>
      </c>
      <c r="H7824" t="str">
        <f>IF(COUNTIF(Aktiva_företag[FO-nummer],ostolaskut_2025[[#This Row],[Toimittajan Y-tunnus]])&gt;0, "JA", "NEJ")</f>
        <v>NEJ</v>
      </c>
    </row>
    <row r="7825" spans="1:8" x14ac:dyDescent="0.35">
      <c r="A7825" t="s">
        <v>386</v>
      </c>
      <c r="B7825" t="s">
        <v>387</v>
      </c>
      <c r="C7825" s="1">
        <v>17.920000000000002</v>
      </c>
      <c r="D7825">
        <v>4032025</v>
      </c>
      <c r="E7825">
        <v>4380</v>
      </c>
      <c r="F7825" t="s">
        <v>373</v>
      </c>
      <c r="G7825">
        <v>5501</v>
      </c>
      <c r="H7825" t="str">
        <f>IF(COUNTIF(Aktiva_företag[FO-nummer],ostolaskut_2025[[#This Row],[Toimittajan Y-tunnus]])&gt;0, "JA", "NEJ")</f>
        <v>NEJ</v>
      </c>
    </row>
    <row r="7826" spans="1:8" x14ac:dyDescent="0.35">
      <c r="A7826" t="s">
        <v>386</v>
      </c>
      <c r="B7826" t="s">
        <v>387</v>
      </c>
      <c r="C7826" s="1">
        <v>14.8</v>
      </c>
      <c r="D7826">
        <v>4032025</v>
      </c>
      <c r="E7826">
        <v>4380</v>
      </c>
      <c r="F7826" t="s">
        <v>373</v>
      </c>
      <c r="G7826">
        <v>5501</v>
      </c>
      <c r="H7826" t="str">
        <f>IF(COUNTIF(Aktiva_företag[FO-nummer],ostolaskut_2025[[#This Row],[Toimittajan Y-tunnus]])&gt;0, "JA", "NEJ")</f>
        <v>NEJ</v>
      </c>
    </row>
    <row r="7827" spans="1:8" x14ac:dyDescent="0.35">
      <c r="A7827" t="s">
        <v>386</v>
      </c>
      <c r="B7827" t="s">
        <v>387</v>
      </c>
      <c r="C7827" s="1">
        <v>87.72</v>
      </c>
      <c r="D7827">
        <v>4032025</v>
      </c>
      <c r="E7827">
        <v>4380</v>
      </c>
      <c r="F7827" t="s">
        <v>373</v>
      </c>
      <c r="G7827">
        <v>5501</v>
      </c>
      <c r="H7827" t="str">
        <f>IF(COUNTIF(Aktiva_företag[FO-nummer],ostolaskut_2025[[#This Row],[Toimittajan Y-tunnus]])&gt;0, "JA", "NEJ")</f>
        <v>NEJ</v>
      </c>
    </row>
    <row r="7828" spans="1:8" x14ac:dyDescent="0.35">
      <c r="A7828" t="s">
        <v>386</v>
      </c>
      <c r="B7828" t="s">
        <v>387</v>
      </c>
      <c r="C7828" s="1">
        <v>14.2</v>
      </c>
      <c r="D7828">
        <v>4032025</v>
      </c>
      <c r="E7828">
        <v>4380</v>
      </c>
      <c r="F7828" t="s">
        <v>373</v>
      </c>
      <c r="G7828">
        <v>5501</v>
      </c>
      <c r="H7828" t="str">
        <f>IF(COUNTIF(Aktiva_företag[FO-nummer],ostolaskut_2025[[#This Row],[Toimittajan Y-tunnus]])&gt;0, "JA", "NEJ")</f>
        <v>NEJ</v>
      </c>
    </row>
    <row r="7829" spans="1:8" x14ac:dyDescent="0.35">
      <c r="A7829" t="s">
        <v>386</v>
      </c>
      <c r="B7829" t="s">
        <v>387</v>
      </c>
      <c r="C7829" s="1">
        <v>38.36</v>
      </c>
      <c r="D7829">
        <v>4032025</v>
      </c>
      <c r="E7829">
        <v>4380</v>
      </c>
      <c r="F7829" t="s">
        <v>373</v>
      </c>
      <c r="G7829">
        <v>5501</v>
      </c>
      <c r="H7829" t="str">
        <f>IF(COUNTIF(Aktiva_företag[FO-nummer],ostolaskut_2025[[#This Row],[Toimittajan Y-tunnus]])&gt;0, "JA", "NEJ")</f>
        <v>NEJ</v>
      </c>
    </row>
    <row r="7830" spans="1:8" x14ac:dyDescent="0.35">
      <c r="A7830" t="s">
        <v>386</v>
      </c>
      <c r="B7830" t="s">
        <v>387</v>
      </c>
      <c r="C7830" s="1">
        <v>11.08</v>
      </c>
      <c r="D7830">
        <v>4032025</v>
      </c>
      <c r="E7830">
        <v>4380</v>
      </c>
      <c r="F7830" t="s">
        <v>373</v>
      </c>
      <c r="G7830">
        <v>5501</v>
      </c>
      <c r="H7830" t="str">
        <f>IF(COUNTIF(Aktiva_företag[FO-nummer],ostolaskut_2025[[#This Row],[Toimittajan Y-tunnus]])&gt;0, "JA", "NEJ")</f>
        <v>NEJ</v>
      </c>
    </row>
    <row r="7831" spans="1:8" x14ac:dyDescent="0.35">
      <c r="A7831" t="s">
        <v>386</v>
      </c>
      <c r="B7831" t="s">
        <v>387</v>
      </c>
      <c r="C7831" s="1">
        <v>108.88</v>
      </c>
      <c r="D7831">
        <v>4032025</v>
      </c>
      <c r="E7831">
        <v>4380</v>
      </c>
      <c r="F7831" t="s">
        <v>373</v>
      </c>
      <c r="G7831">
        <v>5501</v>
      </c>
      <c r="H7831" t="str">
        <f>IF(COUNTIF(Aktiva_företag[FO-nummer],ostolaskut_2025[[#This Row],[Toimittajan Y-tunnus]])&gt;0, "JA", "NEJ")</f>
        <v>NEJ</v>
      </c>
    </row>
    <row r="7832" spans="1:8" x14ac:dyDescent="0.35">
      <c r="A7832" t="s">
        <v>386</v>
      </c>
      <c r="B7832" t="s">
        <v>387</v>
      </c>
      <c r="C7832" s="1">
        <v>9.8000000000000007</v>
      </c>
      <c r="D7832">
        <v>4032025</v>
      </c>
      <c r="E7832">
        <v>4380</v>
      </c>
      <c r="F7832" t="s">
        <v>373</v>
      </c>
      <c r="G7832">
        <v>5501</v>
      </c>
      <c r="H7832" t="str">
        <f>IF(COUNTIF(Aktiva_företag[FO-nummer],ostolaskut_2025[[#This Row],[Toimittajan Y-tunnus]])&gt;0, "JA", "NEJ")</f>
        <v>NEJ</v>
      </c>
    </row>
    <row r="7833" spans="1:8" x14ac:dyDescent="0.35">
      <c r="A7833" t="s">
        <v>386</v>
      </c>
      <c r="B7833" t="s">
        <v>387</v>
      </c>
      <c r="C7833" s="1">
        <v>4.5599999999999996</v>
      </c>
      <c r="D7833">
        <v>28032025</v>
      </c>
      <c r="E7833">
        <v>4550</v>
      </c>
      <c r="F7833" t="s">
        <v>209</v>
      </c>
      <c r="G7833">
        <v>5501</v>
      </c>
      <c r="H7833" t="str">
        <f>IF(COUNTIF(Aktiva_företag[FO-nummer],ostolaskut_2025[[#This Row],[Toimittajan Y-tunnus]])&gt;0, "JA", "NEJ")</f>
        <v>NEJ</v>
      </c>
    </row>
    <row r="7834" spans="1:8" x14ac:dyDescent="0.35">
      <c r="A7834" t="s">
        <v>386</v>
      </c>
      <c r="B7834" t="s">
        <v>387</v>
      </c>
      <c r="C7834" s="1">
        <v>29.38</v>
      </c>
      <c r="D7834">
        <v>28032025</v>
      </c>
      <c r="E7834">
        <v>4550</v>
      </c>
      <c r="F7834" t="s">
        <v>209</v>
      </c>
      <c r="G7834">
        <v>5501</v>
      </c>
      <c r="H7834" t="str">
        <f>IF(COUNTIF(Aktiva_företag[FO-nummer],ostolaskut_2025[[#This Row],[Toimittajan Y-tunnus]])&gt;0, "JA", "NEJ")</f>
        <v>NEJ</v>
      </c>
    </row>
    <row r="7835" spans="1:8" x14ac:dyDescent="0.35">
      <c r="A7835" t="s">
        <v>386</v>
      </c>
      <c r="B7835" t="s">
        <v>387</v>
      </c>
      <c r="C7835" s="1">
        <v>135.72</v>
      </c>
      <c r="D7835">
        <v>28032025</v>
      </c>
      <c r="E7835">
        <v>4380</v>
      </c>
      <c r="F7835" t="s">
        <v>373</v>
      </c>
      <c r="G7835">
        <v>5501</v>
      </c>
      <c r="H7835" t="str">
        <f>IF(COUNTIF(Aktiva_företag[FO-nummer],ostolaskut_2025[[#This Row],[Toimittajan Y-tunnus]])&gt;0, "JA", "NEJ")</f>
        <v>NEJ</v>
      </c>
    </row>
    <row r="7836" spans="1:8" x14ac:dyDescent="0.35">
      <c r="A7836" t="s">
        <v>386</v>
      </c>
      <c r="B7836" t="s">
        <v>387</v>
      </c>
      <c r="C7836" s="1">
        <v>283.95999999999998</v>
      </c>
      <c r="D7836">
        <v>28032025</v>
      </c>
      <c r="E7836">
        <v>4380</v>
      </c>
      <c r="F7836" t="s">
        <v>373</v>
      </c>
      <c r="G7836">
        <v>5501</v>
      </c>
      <c r="H7836" t="str">
        <f>IF(COUNTIF(Aktiva_företag[FO-nummer],ostolaskut_2025[[#This Row],[Toimittajan Y-tunnus]])&gt;0, "JA", "NEJ")</f>
        <v>NEJ</v>
      </c>
    </row>
    <row r="7837" spans="1:8" x14ac:dyDescent="0.35">
      <c r="A7837" t="s">
        <v>386</v>
      </c>
      <c r="B7837" t="s">
        <v>387</v>
      </c>
      <c r="C7837" s="1">
        <v>284.54000000000002</v>
      </c>
      <c r="D7837">
        <v>28032025</v>
      </c>
      <c r="E7837">
        <v>4380</v>
      </c>
      <c r="F7837" t="s">
        <v>373</v>
      </c>
      <c r="G7837">
        <v>5501</v>
      </c>
      <c r="H7837" t="str">
        <f>IF(COUNTIF(Aktiva_företag[FO-nummer],ostolaskut_2025[[#This Row],[Toimittajan Y-tunnus]])&gt;0, "JA", "NEJ")</f>
        <v>NEJ</v>
      </c>
    </row>
    <row r="7838" spans="1:8" x14ac:dyDescent="0.35">
      <c r="A7838" t="s">
        <v>386</v>
      </c>
      <c r="B7838" t="s">
        <v>387</v>
      </c>
      <c r="C7838" s="1">
        <v>86.1</v>
      </c>
      <c r="D7838">
        <v>28032025</v>
      </c>
      <c r="E7838">
        <v>4380</v>
      </c>
      <c r="F7838" t="s">
        <v>373</v>
      </c>
      <c r="G7838">
        <v>5501</v>
      </c>
      <c r="H7838" t="str">
        <f>IF(COUNTIF(Aktiva_företag[FO-nummer],ostolaskut_2025[[#This Row],[Toimittajan Y-tunnus]])&gt;0, "JA", "NEJ")</f>
        <v>NEJ</v>
      </c>
    </row>
    <row r="7839" spans="1:8" x14ac:dyDescent="0.35">
      <c r="A7839" t="s">
        <v>386</v>
      </c>
      <c r="B7839" t="s">
        <v>387</v>
      </c>
      <c r="C7839" s="1">
        <v>77.66</v>
      </c>
      <c r="D7839">
        <v>28032025</v>
      </c>
      <c r="E7839">
        <v>4380</v>
      </c>
      <c r="F7839" t="s">
        <v>373</v>
      </c>
      <c r="G7839">
        <v>5501</v>
      </c>
      <c r="H7839" t="str">
        <f>IF(COUNTIF(Aktiva_företag[FO-nummer],ostolaskut_2025[[#This Row],[Toimittajan Y-tunnus]])&gt;0, "JA", "NEJ")</f>
        <v>NEJ</v>
      </c>
    </row>
    <row r="7840" spans="1:8" x14ac:dyDescent="0.35">
      <c r="A7840" t="s">
        <v>386</v>
      </c>
      <c r="B7840" t="s">
        <v>387</v>
      </c>
      <c r="C7840" s="1">
        <v>18.239999999999998</v>
      </c>
      <c r="D7840">
        <v>28032025</v>
      </c>
      <c r="E7840">
        <v>4380</v>
      </c>
      <c r="F7840" t="s">
        <v>373</v>
      </c>
      <c r="G7840">
        <v>5501</v>
      </c>
      <c r="H7840" t="str">
        <f>IF(COUNTIF(Aktiva_företag[FO-nummer],ostolaskut_2025[[#This Row],[Toimittajan Y-tunnus]])&gt;0, "JA", "NEJ")</f>
        <v>NEJ</v>
      </c>
    </row>
    <row r="7841" spans="1:8" x14ac:dyDescent="0.35">
      <c r="A7841" t="s">
        <v>386</v>
      </c>
      <c r="B7841" t="s">
        <v>387</v>
      </c>
      <c r="C7841" s="1">
        <v>46.18</v>
      </c>
      <c r="D7841">
        <v>28032025</v>
      </c>
      <c r="E7841">
        <v>4380</v>
      </c>
      <c r="F7841" t="s">
        <v>373</v>
      </c>
      <c r="G7841">
        <v>5501</v>
      </c>
      <c r="H7841" t="str">
        <f>IF(COUNTIF(Aktiva_företag[FO-nummer],ostolaskut_2025[[#This Row],[Toimittajan Y-tunnus]])&gt;0, "JA", "NEJ")</f>
        <v>NEJ</v>
      </c>
    </row>
    <row r="7842" spans="1:8" x14ac:dyDescent="0.35">
      <c r="A7842" t="s">
        <v>386</v>
      </c>
      <c r="B7842" t="s">
        <v>387</v>
      </c>
      <c r="C7842" s="1">
        <v>41.62</v>
      </c>
      <c r="D7842">
        <v>28032025</v>
      </c>
      <c r="E7842">
        <v>4380</v>
      </c>
      <c r="F7842" t="s">
        <v>373</v>
      </c>
      <c r="G7842">
        <v>5501</v>
      </c>
      <c r="H7842" t="str">
        <f>IF(COUNTIF(Aktiva_företag[FO-nummer],ostolaskut_2025[[#This Row],[Toimittajan Y-tunnus]])&gt;0, "JA", "NEJ")</f>
        <v>NEJ</v>
      </c>
    </row>
    <row r="7843" spans="1:8" x14ac:dyDescent="0.35">
      <c r="A7843" t="s">
        <v>386</v>
      </c>
      <c r="B7843" t="s">
        <v>387</v>
      </c>
      <c r="C7843" s="1">
        <v>139.69999999999999</v>
      </c>
      <c r="D7843">
        <v>28032025</v>
      </c>
      <c r="E7843">
        <v>4380</v>
      </c>
      <c r="F7843" t="s">
        <v>373</v>
      </c>
      <c r="G7843">
        <v>5501</v>
      </c>
      <c r="H7843" t="str">
        <f>IF(COUNTIF(Aktiva_företag[FO-nummer],ostolaskut_2025[[#This Row],[Toimittajan Y-tunnus]])&gt;0, "JA", "NEJ")</f>
        <v>NEJ</v>
      </c>
    </row>
    <row r="7844" spans="1:8" x14ac:dyDescent="0.35">
      <c r="A7844" t="s">
        <v>386</v>
      </c>
      <c r="B7844" t="s">
        <v>387</v>
      </c>
      <c r="C7844" s="1">
        <v>106.62</v>
      </c>
      <c r="D7844">
        <v>28032025</v>
      </c>
      <c r="E7844">
        <v>4380</v>
      </c>
      <c r="F7844" t="s">
        <v>373</v>
      </c>
      <c r="G7844">
        <v>5501</v>
      </c>
      <c r="H7844" t="str">
        <f>IF(COUNTIF(Aktiva_företag[FO-nummer],ostolaskut_2025[[#This Row],[Toimittajan Y-tunnus]])&gt;0, "JA", "NEJ")</f>
        <v>NEJ</v>
      </c>
    </row>
    <row r="7845" spans="1:8" x14ac:dyDescent="0.35">
      <c r="A7845" t="s">
        <v>386</v>
      </c>
      <c r="B7845" t="s">
        <v>387</v>
      </c>
      <c r="C7845" s="1">
        <v>22.32</v>
      </c>
      <c r="D7845">
        <v>2042025</v>
      </c>
      <c r="E7845">
        <v>4380</v>
      </c>
      <c r="F7845" t="s">
        <v>373</v>
      </c>
      <c r="G7845">
        <v>5501</v>
      </c>
      <c r="H7845" t="str">
        <f>IF(COUNTIF(Aktiva_företag[FO-nummer],ostolaskut_2025[[#This Row],[Toimittajan Y-tunnus]])&gt;0, "JA", "NEJ")</f>
        <v>NEJ</v>
      </c>
    </row>
    <row r="7846" spans="1:8" x14ac:dyDescent="0.35">
      <c r="A7846" t="s">
        <v>386</v>
      </c>
      <c r="B7846" t="s">
        <v>387</v>
      </c>
      <c r="C7846" s="1">
        <v>18.46</v>
      </c>
      <c r="D7846">
        <v>2042025</v>
      </c>
      <c r="E7846">
        <v>4380</v>
      </c>
      <c r="F7846" t="s">
        <v>373</v>
      </c>
      <c r="G7846">
        <v>5501</v>
      </c>
      <c r="H7846" t="str">
        <f>IF(COUNTIF(Aktiva_företag[FO-nummer],ostolaskut_2025[[#This Row],[Toimittajan Y-tunnus]])&gt;0, "JA", "NEJ")</f>
        <v>NEJ</v>
      </c>
    </row>
    <row r="7847" spans="1:8" x14ac:dyDescent="0.35">
      <c r="A7847" t="s">
        <v>386</v>
      </c>
      <c r="B7847" t="s">
        <v>387</v>
      </c>
      <c r="C7847" s="1">
        <v>17.920000000000002</v>
      </c>
      <c r="D7847">
        <v>2042025</v>
      </c>
      <c r="E7847">
        <v>4380</v>
      </c>
      <c r="F7847" t="s">
        <v>373</v>
      </c>
      <c r="G7847">
        <v>5501</v>
      </c>
      <c r="H7847" t="str">
        <f>IF(COUNTIF(Aktiva_företag[FO-nummer],ostolaskut_2025[[#This Row],[Toimittajan Y-tunnus]])&gt;0, "JA", "NEJ")</f>
        <v>NEJ</v>
      </c>
    </row>
    <row r="7848" spans="1:8" x14ac:dyDescent="0.35">
      <c r="A7848" t="s">
        <v>386</v>
      </c>
      <c r="B7848" t="s">
        <v>387</v>
      </c>
      <c r="C7848" s="1">
        <v>14.8</v>
      </c>
      <c r="D7848">
        <v>2042025</v>
      </c>
      <c r="E7848">
        <v>4380</v>
      </c>
      <c r="F7848" t="s">
        <v>373</v>
      </c>
      <c r="G7848">
        <v>5501</v>
      </c>
      <c r="H7848" t="str">
        <f>IF(COUNTIF(Aktiva_företag[FO-nummer],ostolaskut_2025[[#This Row],[Toimittajan Y-tunnus]])&gt;0, "JA", "NEJ")</f>
        <v>NEJ</v>
      </c>
    </row>
    <row r="7849" spans="1:8" x14ac:dyDescent="0.35">
      <c r="A7849" t="s">
        <v>386</v>
      </c>
      <c r="B7849" t="s">
        <v>387</v>
      </c>
      <c r="C7849" s="1">
        <v>87.72</v>
      </c>
      <c r="D7849">
        <v>2042025</v>
      </c>
      <c r="E7849">
        <v>4380</v>
      </c>
      <c r="F7849" t="s">
        <v>373</v>
      </c>
      <c r="G7849">
        <v>5501</v>
      </c>
      <c r="H7849" t="str">
        <f>IF(COUNTIF(Aktiva_företag[FO-nummer],ostolaskut_2025[[#This Row],[Toimittajan Y-tunnus]])&gt;0, "JA", "NEJ")</f>
        <v>NEJ</v>
      </c>
    </row>
    <row r="7850" spans="1:8" x14ac:dyDescent="0.35">
      <c r="A7850" t="s">
        <v>386</v>
      </c>
      <c r="B7850" t="s">
        <v>387</v>
      </c>
      <c r="C7850" s="1">
        <v>14.2</v>
      </c>
      <c r="D7850">
        <v>2042025</v>
      </c>
      <c r="E7850">
        <v>4380</v>
      </c>
      <c r="F7850" t="s">
        <v>373</v>
      </c>
      <c r="G7850">
        <v>5501</v>
      </c>
      <c r="H7850" t="str">
        <f>IF(COUNTIF(Aktiva_företag[FO-nummer],ostolaskut_2025[[#This Row],[Toimittajan Y-tunnus]])&gt;0, "JA", "NEJ")</f>
        <v>NEJ</v>
      </c>
    </row>
    <row r="7851" spans="1:8" x14ac:dyDescent="0.35">
      <c r="A7851" t="s">
        <v>386</v>
      </c>
      <c r="B7851" t="s">
        <v>387</v>
      </c>
      <c r="C7851" s="1">
        <v>38.36</v>
      </c>
      <c r="D7851">
        <v>2042025</v>
      </c>
      <c r="E7851">
        <v>4380</v>
      </c>
      <c r="F7851" t="s">
        <v>373</v>
      </c>
      <c r="G7851">
        <v>5501</v>
      </c>
      <c r="H7851" t="str">
        <f>IF(COUNTIF(Aktiva_företag[FO-nummer],ostolaskut_2025[[#This Row],[Toimittajan Y-tunnus]])&gt;0, "JA", "NEJ")</f>
        <v>NEJ</v>
      </c>
    </row>
    <row r="7852" spans="1:8" x14ac:dyDescent="0.35">
      <c r="A7852" t="s">
        <v>386</v>
      </c>
      <c r="B7852" t="s">
        <v>387</v>
      </c>
      <c r="C7852" s="1">
        <v>11.08</v>
      </c>
      <c r="D7852">
        <v>2042025</v>
      </c>
      <c r="E7852">
        <v>4380</v>
      </c>
      <c r="F7852" t="s">
        <v>373</v>
      </c>
      <c r="G7852">
        <v>5501</v>
      </c>
      <c r="H7852" t="str">
        <f>IF(COUNTIF(Aktiva_företag[FO-nummer],ostolaskut_2025[[#This Row],[Toimittajan Y-tunnus]])&gt;0, "JA", "NEJ")</f>
        <v>NEJ</v>
      </c>
    </row>
    <row r="7853" spans="1:8" x14ac:dyDescent="0.35">
      <c r="A7853" t="s">
        <v>386</v>
      </c>
      <c r="B7853" t="s">
        <v>387</v>
      </c>
      <c r="C7853" s="1">
        <v>108.88</v>
      </c>
      <c r="D7853">
        <v>2042025</v>
      </c>
      <c r="E7853">
        <v>4380</v>
      </c>
      <c r="F7853" t="s">
        <v>373</v>
      </c>
      <c r="G7853">
        <v>5501</v>
      </c>
      <c r="H7853" t="str">
        <f>IF(COUNTIF(Aktiva_företag[FO-nummer],ostolaskut_2025[[#This Row],[Toimittajan Y-tunnus]])&gt;0, "JA", "NEJ")</f>
        <v>NEJ</v>
      </c>
    </row>
    <row r="7854" spans="1:8" x14ac:dyDescent="0.35">
      <c r="A7854" t="s">
        <v>386</v>
      </c>
      <c r="B7854" t="s">
        <v>387</v>
      </c>
      <c r="C7854" s="1">
        <v>9.8000000000000007</v>
      </c>
      <c r="D7854">
        <v>2042025</v>
      </c>
      <c r="E7854">
        <v>4380</v>
      </c>
      <c r="F7854" t="s">
        <v>373</v>
      </c>
      <c r="G7854">
        <v>5501</v>
      </c>
      <c r="H7854" t="str">
        <f>IF(COUNTIF(Aktiva_företag[FO-nummer],ostolaskut_2025[[#This Row],[Toimittajan Y-tunnus]])&gt;0, "JA", "NEJ")</f>
        <v>NEJ</v>
      </c>
    </row>
    <row r="7855" spans="1:8" x14ac:dyDescent="0.35">
      <c r="A7855" t="s">
        <v>386</v>
      </c>
      <c r="B7855" t="s">
        <v>387</v>
      </c>
      <c r="C7855" s="1">
        <v>135.72</v>
      </c>
      <c r="D7855">
        <v>25042025</v>
      </c>
      <c r="E7855">
        <v>4380</v>
      </c>
      <c r="F7855" t="s">
        <v>373</v>
      </c>
      <c r="G7855">
        <v>5501</v>
      </c>
      <c r="H7855" t="str">
        <f>IF(COUNTIF(Aktiva_företag[FO-nummer],ostolaskut_2025[[#This Row],[Toimittajan Y-tunnus]])&gt;0, "JA", "NEJ")</f>
        <v>NEJ</v>
      </c>
    </row>
    <row r="7856" spans="1:8" x14ac:dyDescent="0.35">
      <c r="A7856" t="s">
        <v>386</v>
      </c>
      <c r="B7856" t="s">
        <v>387</v>
      </c>
      <c r="C7856" s="1">
        <v>20.94</v>
      </c>
      <c r="D7856">
        <v>25042025</v>
      </c>
      <c r="E7856">
        <v>4550</v>
      </c>
      <c r="F7856" t="s">
        <v>209</v>
      </c>
      <c r="G7856">
        <v>5501</v>
      </c>
      <c r="H7856" t="str">
        <f>IF(COUNTIF(Aktiva_företag[FO-nummer],ostolaskut_2025[[#This Row],[Toimittajan Y-tunnus]])&gt;0, "JA", "NEJ")</f>
        <v>NEJ</v>
      </c>
    </row>
    <row r="7857" spans="1:8" x14ac:dyDescent="0.35">
      <c r="A7857" t="s">
        <v>386</v>
      </c>
      <c r="B7857" t="s">
        <v>387</v>
      </c>
      <c r="C7857" s="1">
        <v>241.76</v>
      </c>
      <c r="D7857">
        <v>25042025</v>
      </c>
      <c r="E7857">
        <v>4380</v>
      </c>
      <c r="F7857" t="s">
        <v>373</v>
      </c>
      <c r="G7857">
        <v>5501</v>
      </c>
      <c r="H7857" t="str">
        <f>IF(COUNTIF(Aktiva_företag[FO-nummer],ostolaskut_2025[[#This Row],[Toimittajan Y-tunnus]])&gt;0, "JA", "NEJ")</f>
        <v>NEJ</v>
      </c>
    </row>
    <row r="7858" spans="1:8" x14ac:dyDescent="0.35">
      <c r="A7858" t="s">
        <v>386</v>
      </c>
      <c r="B7858" t="s">
        <v>387</v>
      </c>
      <c r="C7858" s="1">
        <v>284.54000000000002</v>
      </c>
      <c r="D7858">
        <v>25042025</v>
      </c>
      <c r="E7858">
        <v>4380</v>
      </c>
      <c r="F7858" t="s">
        <v>373</v>
      </c>
      <c r="G7858">
        <v>5501</v>
      </c>
      <c r="H7858" t="str">
        <f>IF(COUNTIF(Aktiva_företag[FO-nummer],ostolaskut_2025[[#This Row],[Toimittajan Y-tunnus]])&gt;0, "JA", "NEJ")</f>
        <v>NEJ</v>
      </c>
    </row>
    <row r="7859" spans="1:8" x14ac:dyDescent="0.35">
      <c r="A7859" t="s">
        <v>386</v>
      </c>
      <c r="B7859" t="s">
        <v>387</v>
      </c>
      <c r="C7859" s="1">
        <v>86.1</v>
      </c>
      <c r="D7859">
        <v>25042025</v>
      </c>
      <c r="E7859">
        <v>4380</v>
      </c>
      <c r="F7859" t="s">
        <v>373</v>
      </c>
      <c r="G7859">
        <v>5501</v>
      </c>
      <c r="H7859" t="str">
        <f>IF(COUNTIF(Aktiva_företag[FO-nummer],ostolaskut_2025[[#This Row],[Toimittajan Y-tunnus]])&gt;0, "JA", "NEJ")</f>
        <v>NEJ</v>
      </c>
    </row>
    <row r="7860" spans="1:8" x14ac:dyDescent="0.35">
      <c r="A7860" t="s">
        <v>386</v>
      </c>
      <c r="B7860" t="s">
        <v>387</v>
      </c>
      <c r="C7860" s="1">
        <v>65</v>
      </c>
      <c r="D7860">
        <v>25042025</v>
      </c>
      <c r="E7860">
        <v>4380</v>
      </c>
      <c r="F7860" t="s">
        <v>373</v>
      </c>
      <c r="G7860">
        <v>5501</v>
      </c>
      <c r="H7860" t="str">
        <f>IF(COUNTIF(Aktiva_företag[FO-nummer],ostolaskut_2025[[#This Row],[Toimittajan Y-tunnus]])&gt;0, "JA", "NEJ")</f>
        <v>NEJ</v>
      </c>
    </row>
    <row r="7861" spans="1:8" x14ac:dyDescent="0.35">
      <c r="A7861" t="s">
        <v>386</v>
      </c>
      <c r="B7861" t="s">
        <v>387</v>
      </c>
      <c r="C7861" s="1">
        <v>18.239999999999998</v>
      </c>
      <c r="D7861">
        <v>25042025</v>
      </c>
      <c r="E7861">
        <v>4380</v>
      </c>
      <c r="F7861" t="s">
        <v>373</v>
      </c>
      <c r="G7861">
        <v>5501</v>
      </c>
      <c r="H7861" t="str">
        <f>IF(COUNTIF(Aktiva_företag[FO-nummer],ostolaskut_2025[[#This Row],[Toimittajan Y-tunnus]])&gt;0, "JA", "NEJ")</f>
        <v>NEJ</v>
      </c>
    </row>
    <row r="7862" spans="1:8" x14ac:dyDescent="0.35">
      <c r="A7862" t="s">
        <v>386</v>
      </c>
      <c r="B7862" t="s">
        <v>387</v>
      </c>
      <c r="C7862" s="1">
        <v>151.68</v>
      </c>
      <c r="D7862">
        <v>25042025</v>
      </c>
      <c r="E7862">
        <v>4380</v>
      </c>
      <c r="F7862" t="s">
        <v>373</v>
      </c>
      <c r="G7862">
        <v>5501</v>
      </c>
      <c r="H7862" t="str">
        <f>IF(COUNTIF(Aktiva_företag[FO-nummer],ostolaskut_2025[[#This Row],[Toimittajan Y-tunnus]])&gt;0, "JA", "NEJ")</f>
        <v>NEJ</v>
      </c>
    </row>
    <row r="7863" spans="1:8" x14ac:dyDescent="0.35">
      <c r="A7863" t="s">
        <v>386</v>
      </c>
      <c r="B7863" t="s">
        <v>387</v>
      </c>
      <c r="C7863" s="1">
        <v>62.72</v>
      </c>
      <c r="D7863">
        <v>25042025</v>
      </c>
      <c r="E7863">
        <v>4380</v>
      </c>
      <c r="F7863" t="s">
        <v>373</v>
      </c>
      <c r="G7863">
        <v>5501</v>
      </c>
      <c r="H7863" t="str">
        <f>IF(COUNTIF(Aktiva_företag[FO-nummer],ostolaskut_2025[[#This Row],[Toimittajan Y-tunnus]])&gt;0, "JA", "NEJ")</f>
        <v>NEJ</v>
      </c>
    </row>
    <row r="7864" spans="1:8" x14ac:dyDescent="0.35">
      <c r="A7864" t="s">
        <v>386</v>
      </c>
      <c r="B7864" t="s">
        <v>387</v>
      </c>
      <c r="C7864" s="1">
        <v>160.80000000000001</v>
      </c>
      <c r="D7864">
        <v>25042025</v>
      </c>
      <c r="E7864">
        <v>4380</v>
      </c>
      <c r="F7864" t="s">
        <v>373</v>
      </c>
      <c r="G7864">
        <v>5501</v>
      </c>
      <c r="H7864" t="str">
        <f>IF(COUNTIF(Aktiva_företag[FO-nummer],ostolaskut_2025[[#This Row],[Toimittajan Y-tunnus]])&gt;0, "JA", "NEJ")</f>
        <v>NEJ</v>
      </c>
    </row>
    <row r="7865" spans="1:8" x14ac:dyDescent="0.35">
      <c r="A7865" t="s">
        <v>386</v>
      </c>
      <c r="B7865" t="s">
        <v>387</v>
      </c>
      <c r="C7865" s="1">
        <v>127.72</v>
      </c>
      <c r="D7865">
        <v>25042025</v>
      </c>
      <c r="E7865">
        <v>4380</v>
      </c>
      <c r="F7865" t="s">
        <v>373</v>
      </c>
      <c r="G7865">
        <v>5501</v>
      </c>
      <c r="H7865" t="str">
        <f>IF(COUNTIF(Aktiva_företag[FO-nummer],ostolaskut_2025[[#This Row],[Toimittajan Y-tunnus]])&gt;0, "JA", "NEJ")</f>
        <v>NEJ</v>
      </c>
    </row>
    <row r="7866" spans="1:8" x14ac:dyDescent="0.35">
      <c r="A7866" t="s">
        <v>386</v>
      </c>
      <c r="B7866" t="s">
        <v>387</v>
      </c>
      <c r="C7866" s="1">
        <v>67.86</v>
      </c>
      <c r="D7866">
        <v>25042025</v>
      </c>
      <c r="E7866">
        <v>4550</v>
      </c>
      <c r="F7866" t="s">
        <v>209</v>
      </c>
      <c r="G7866">
        <v>5501</v>
      </c>
      <c r="H7866" t="str">
        <f>IF(COUNTIF(Aktiva_företag[FO-nummer],ostolaskut_2025[[#This Row],[Toimittajan Y-tunnus]])&gt;0, "JA", "NEJ")</f>
        <v>NEJ</v>
      </c>
    </row>
    <row r="7867" spans="1:8" x14ac:dyDescent="0.35">
      <c r="A7867" t="s">
        <v>386</v>
      </c>
      <c r="B7867" t="s">
        <v>387</v>
      </c>
      <c r="C7867" s="1">
        <v>22.32</v>
      </c>
      <c r="D7867">
        <v>29042025</v>
      </c>
      <c r="E7867">
        <v>4380</v>
      </c>
      <c r="F7867" t="s">
        <v>373</v>
      </c>
      <c r="G7867">
        <v>5501</v>
      </c>
      <c r="H7867" t="str">
        <f>IF(COUNTIF(Aktiva_företag[FO-nummer],ostolaskut_2025[[#This Row],[Toimittajan Y-tunnus]])&gt;0, "JA", "NEJ")</f>
        <v>NEJ</v>
      </c>
    </row>
    <row r="7868" spans="1:8" x14ac:dyDescent="0.35">
      <c r="A7868" t="s">
        <v>386</v>
      </c>
      <c r="B7868" t="s">
        <v>387</v>
      </c>
      <c r="C7868" s="1">
        <v>14.12</v>
      </c>
      <c r="D7868">
        <v>29042025</v>
      </c>
      <c r="E7868">
        <v>4380</v>
      </c>
      <c r="F7868" t="s">
        <v>373</v>
      </c>
      <c r="G7868">
        <v>5501</v>
      </c>
      <c r="H7868" t="str">
        <f>IF(COUNTIF(Aktiva_företag[FO-nummer],ostolaskut_2025[[#This Row],[Toimittajan Y-tunnus]])&gt;0, "JA", "NEJ")</f>
        <v>NEJ</v>
      </c>
    </row>
    <row r="7869" spans="1:8" x14ac:dyDescent="0.35">
      <c r="A7869" t="s">
        <v>386</v>
      </c>
      <c r="B7869" t="s">
        <v>387</v>
      </c>
      <c r="C7869" s="1">
        <v>17.920000000000002</v>
      </c>
      <c r="D7869">
        <v>29042025</v>
      </c>
      <c r="E7869">
        <v>4380</v>
      </c>
      <c r="F7869" t="s">
        <v>373</v>
      </c>
      <c r="G7869">
        <v>5501</v>
      </c>
      <c r="H7869" t="str">
        <f>IF(COUNTIF(Aktiva_företag[FO-nummer],ostolaskut_2025[[#This Row],[Toimittajan Y-tunnus]])&gt;0, "JA", "NEJ")</f>
        <v>NEJ</v>
      </c>
    </row>
    <row r="7870" spans="1:8" x14ac:dyDescent="0.35">
      <c r="A7870" t="s">
        <v>386</v>
      </c>
      <c r="B7870" t="s">
        <v>387</v>
      </c>
      <c r="C7870" s="1">
        <v>14.8</v>
      </c>
      <c r="D7870">
        <v>29042025</v>
      </c>
      <c r="E7870">
        <v>4380</v>
      </c>
      <c r="F7870" t="s">
        <v>373</v>
      </c>
      <c r="G7870">
        <v>5501</v>
      </c>
      <c r="H7870" t="str">
        <f>IF(COUNTIF(Aktiva_företag[FO-nummer],ostolaskut_2025[[#This Row],[Toimittajan Y-tunnus]])&gt;0, "JA", "NEJ")</f>
        <v>NEJ</v>
      </c>
    </row>
    <row r="7871" spans="1:8" x14ac:dyDescent="0.35">
      <c r="A7871" t="s">
        <v>386</v>
      </c>
      <c r="B7871" t="s">
        <v>387</v>
      </c>
      <c r="C7871" s="1">
        <v>87.72</v>
      </c>
      <c r="D7871">
        <v>29042025</v>
      </c>
      <c r="E7871">
        <v>4380</v>
      </c>
      <c r="F7871" t="s">
        <v>373</v>
      </c>
      <c r="G7871">
        <v>5501</v>
      </c>
      <c r="H7871" t="str">
        <f>IF(COUNTIF(Aktiva_företag[FO-nummer],ostolaskut_2025[[#This Row],[Toimittajan Y-tunnus]])&gt;0, "JA", "NEJ")</f>
        <v>NEJ</v>
      </c>
    </row>
    <row r="7872" spans="1:8" x14ac:dyDescent="0.35">
      <c r="A7872" t="s">
        <v>386</v>
      </c>
      <c r="B7872" t="s">
        <v>387</v>
      </c>
      <c r="C7872" s="1">
        <v>14.2</v>
      </c>
      <c r="D7872">
        <v>29042025</v>
      </c>
      <c r="E7872">
        <v>4380</v>
      </c>
      <c r="F7872" t="s">
        <v>373</v>
      </c>
      <c r="G7872">
        <v>5501</v>
      </c>
      <c r="H7872" t="str">
        <f>IF(COUNTIF(Aktiva_företag[FO-nummer],ostolaskut_2025[[#This Row],[Toimittajan Y-tunnus]])&gt;0, "JA", "NEJ")</f>
        <v>NEJ</v>
      </c>
    </row>
    <row r="7873" spans="1:8" x14ac:dyDescent="0.35">
      <c r="A7873" t="s">
        <v>386</v>
      </c>
      <c r="B7873" t="s">
        <v>387</v>
      </c>
      <c r="C7873" s="1">
        <v>38.36</v>
      </c>
      <c r="D7873">
        <v>29042025</v>
      </c>
      <c r="E7873">
        <v>4380</v>
      </c>
      <c r="F7873" t="s">
        <v>373</v>
      </c>
      <c r="G7873">
        <v>5501</v>
      </c>
      <c r="H7873" t="str">
        <f>IF(COUNTIF(Aktiva_företag[FO-nummer],ostolaskut_2025[[#This Row],[Toimittajan Y-tunnus]])&gt;0, "JA", "NEJ")</f>
        <v>NEJ</v>
      </c>
    </row>
    <row r="7874" spans="1:8" x14ac:dyDescent="0.35">
      <c r="A7874" t="s">
        <v>386</v>
      </c>
      <c r="B7874" t="s">
        <v>387</v>
      </c>
      <c r="C7874" s="1">
        <v>11.08</v>
      </c>
      <c r="D7874">
        <v>29042025</v>
      </c>
      <c r="E7874">
        <v>4380</v>
      </c>
      <c r="F7874" t="s">
        <v>373</v>
      </c>
      <c r="G7874">
        <v>5501</v>
      </c>
      <c r="H7874" t="str">
        <f>IF(COUNTIF(Aktiva_företag[FO-nummer],ostolaskut_2025[[#This Row],[Toimittajan Y-tunnus]])&gt;0, "JA", "NEJ")</f>
        <v>NEJ</v>
      </c>
    </row>
    <row r="7875" spans="1:8" x14ac:dyDescent="0.35">
      <c r="A7875" t="s">
        <v>386</v>
      </c>
      <c r="B7875" t="s">
        <v>387</v>
      </c>
      <c r="C7875" s="1">
        <v>108.88</v>
      </c>
      <c r="D7875">
        <v>29042025</v>
      </c>
      <c r="E7875">
        <v>4380</v>
      </c>
      <c r="F7875" t="s">
        <v>373</v>
      </c>
      <c r="G7875">
        <v>5501</v>
      </c>
      <c r="H7875" t="str">
        <f>IF(COUNTIF(Aktiva_företag[FO-nummer],ostolaskut_2025[[#This Row],[Toimittajan Y-tunnus]])&gt;0, "JA", "NEJ")</f>
        <v>NEJ</v>
      </c>
    </row>
    <row r="7876" spans="1:8" x14ac:dyDescent="0.35">
      <c r="A7876" t="s">
        <v>386</v>
      </c>
      <c r="B7876" t="s">
        <v>387</v>
      </c>
      <c r="C7876" s="1">
        <v>9.81</v>
      </c>
      <c r="D7876">
        <v>29042025</v>
      </c>
      <c r="E7876">
        <v>4380</v>
      </c>
      <c r="F7876" t="s">
        <v>373</v>
      </c>
      <c r="G7876">
        <v>5501</v>
      </c>
      <c r="H7876" t="str">
        <f>IF(COUNTIF(Aktiva_företag[FO-nummer],ostolaskut_2025[[#This Row],[Toimittajan Y-tunnus]])&gt;0, "JA", "NEJ")</f>
        <v>NEJ</v>
      </c>
    </row>
    <row r="7877" spans="1:8" x14ac:dyDescent="0.35">
      <c r="A7877" t="s">
        <v>386</v>
      </c>
      <c r="B7877" t="s">
        <v>387</v>
      </c>
      <c r="C7877" s="1">
        <v>46.76</v>
      </c>
      <c r="D7877">
        <v>23052025</v>
      </c>
      <c r="E7877">
        <v>4550</v>
      </c>
      <c r="F7877" t="s">
        <v>209</v>
      </c>
      <c r="G7877">
        <v>5501</v>
      </c>
      <c r="H7877" t="str">
        <f>IF(COUNTIF(Aktiva_företag[FO-nummer],ostolaskut_2025[[#This Row],[Toimittajan Y-tunnus]])&gt;0, "JA", "NEJ")</f>
        <v>NEJ</v>
      </c>
    </row>
    <row r="7878" spans="1:8" x14ac:dyDescent="0.35">
      <c r="A7878" t="s">
        <v>386</v>
      </c>
      <c r="B7878" t="s">
        <v>387</v>
      </c>
      <c r="C7878" s="1">
        <v>368.36</v>
      </c>
      <c r="D7878">
        <v>23052025</v>
      </c>
      <c r="E7878">
        <v>4380</v>
      </c>
      <c r="F7878" t="s">
        <v>373</v>
      </c>
      <c r="G7878">
        <v>5501</v>
      </c>
      <c r="H7878" t="str">
        <f>IF(COUNTIF(Aktiva_företag[FO-nummer],ostolaskut_2025[[#This Row],[Toimittajan Y-tunnus]])&gt;0, "JA", "NEJ")</f>
        <v>NEJ</v>
      </c>
    </row>
    <row r="7879" spans="1:8" x14ac:dyDescent="0.35">
      <c r="A7879" t="s">
        <v>386</v>
      </c>
      <c r="B7879" t="s">
        <v>387</v>
      </c>
      <c r="C7879" s="1">
        <v>263.44</v>
      </c>
      <c r="D7879">
        <v>23052025</v>
      </c>
      <c r="E7879">
        <v>4380</v>
      </c>
      <c r="F7879" t="s">
        <v>373</v>
      </c>
      <c r="G7879">
        <v>5501</v>
      </c>
      <c r="H7879" t="str">
        <f>IF(COUNTIF(Aktiva_företag[FO-nummer],ostolaskut_2025[[#This Row],[Toimittajan Y-tunnus]])&gt;0, "JA", "NEJ")</f>
        <v>NEJ</v>
      </c>
    </row>
    <row r="7880" spans="1:8" x14ac:dyDescent="0.35">
      <c r="A7880" t="s">
        <v>386</v>
      </c>
      <c r="B7880" t="s">
        <v>387</v>
      </c>
      <c r="C7880" s="1">
        <v>86.1</v>
      </c>
      <c r="D7880">
        <v>23052025</v>
      </c>
      <c r="E7880">
        <v>4380</v>
      </c>
      <c r="F7880" t="s">
        <v>373</v>
      </c>
      <c r="G7880">
        <v>5501</v>
      </c>
      <c r="H7880" t="str">
        <f>IF(COUNTIF(Aktiva_företag[FO-nummer],ostolaskut_2025[[#This Row],[Toimittajan Y-tunnus]])&gt;0, "JA", "NEJ")</f>
        <v>NEJ</v>
      </c>
    </row>
    <row r="7881" spans="1:8" x14ac:dyDescent="0.35">
      <c r="A7881" t="s">
        <v>386</v>
      </c>
      <c r="B7881" t="s">
        <v>387</v>
      </c>
      <c r="C7881" s="1">
        <v>69.22</v>
      </c>
      <c r="D7881">
        <v>23052025</v>
      </c>
      <c r="E7881">
        <v>4380</v>
      </c>
      <c r="F7881" t="s">
        <v>373</v>
      </c>
      <c r="G7881">
        <v>5501</v>
      </c>
      <c r="H7881" t="str">
        <f>IF(COUNTIF(Aktiva_företag[FO-nummer],ostolaskut_2025[[#This Row],[Toimittajan Y-tunnus]])&gt;0, "JA", "NEJ")</f>
        <v>NEJ</v>
      </c>
    </row>
    <row r="7882" spans="1:8" x14ac:dyDescent="0.35">
      <c r="A7882" t="s">
        <v>386</v>
      </c>
      <c r="B7882" t="s">
        <v>387</v>
      </c>
      <c r="C7882" s="1">
        <v>18.239999999999998</v>
      </c>
      <c r="D7882">
        <v>23052025</v>
      </c>
      <c r="E7882">
        <v>4380</v>
      </c>
      <c r="F7882" t="s">
        <v>373</v>
      </c>
      <c r="G7882">
        <v>5501</v>
      </c>
      <c r="H7882" t="str">
        <f>IF(COUNTIF(Aktiva_företag[FO-nummer],ostolaskut_2025[[#This Row],[Toimittajan Y-tunnus]])&gt;0, "JA", "NEJ")</f>
        <v>NEJ</v>
      </c>
    </row>
    <row r="7883" spans="1:8" x14ac:dyDescent="0.35">
      <c r="A7883" t="s">
        <v>386</v>
      </c>
      <c r="B7883" t="s">
        <v>387</v>
      </c>
      <c r="C7883" s="1">
        <v>71.5</v>
      </c>
      <c r="D7883">
        <v>23052025</v>
      </c>
      <c r="E7883">
        <v>4380</v>
      </c>
      <c r="F7883" t="s">
        <v>373</v>
      </c>
      <c r="G7883">
        <v>5501</v>
      </c>
      <c r="H7883" t="str">
        <f>IF(COUNTIF(Aktiva_företag[FO-nummer],ostolaskut_2025[[#This Row],[Toimittajan Y-tunnus]])&gt;0, "JA", "NEJ")</f>
        <v>NEJ</v>
      </c>
    </row>
    <row r="7884" spans="1:8" x14ac:dyDescent="0.35">
      <c r="A7884" t="s">
        <v>386</v>
      </c>
      <c r="B7884" t="s">
        <v>387</v>
      </c>
      <c r="C7884" s="1">
        <v>20.52</v>
      </c>
      <c r="D7884">
        <v>23052025</v>
      </c>
      <c r="E7884">
        <v>4380</v>
      </c>
      <c r="F7884" t="s">
        <v>373</v>
      </c>
      <c r="G7884">
        <v>5501</v>
      </c>
      <c r="H7884" t="str">
        <f>IF(COUNTIF(Aktiva_företag[FO-nummer],ostolaskut_2025[[#This Row],[Toimittajan Y-tunnus]])&gt;0, "JA", "NEJ")</f>
        <v>NEJ</v>
      </c>
    </row>
    <row r="7885" spans="1:8" x14ac:dyDescent="0.35">
      <c r="A7885" t="s">
        <v>386</v>
      </c>
      <c r="B7885" t="s">
        <v>387</v>
      </c>
      <c r="C7885" s="1">
        <v>160.80000000000001</v>
      </c>
      <c r="D7885">
        <v>23052025</v>
      </c>
      <c r="E7885">
        <v>4380</v>
      </c>
      <c r="F7885" t="s">
        <v>373</v>
      </c>
      <c r="G7885">
        <v>5501</v>
      </c>
      <c r="H7885" t="str">
        <f>IF(COUNTIF(Aktiva_företag[FO-nummer],ostolaskut_2025[[#This Row],[Toimittajan Y-tunnus]])&gt;0, "JA", "NEJ")</f>
        <v>NEJ</v>
      </c>
    </row>
    <row r="7886" spans="1:8" x14ac:dyDescent="0.35">
      <c r="A7886" t="s">
        <v>386</v>
      </c>
      <c r="B7886" t="s">
        <v>387</v>
      </c>
      <c r="C7886" s="1">
        <v>127.72</v>
      </c>
      <c r="D7886">
        <v>23052025</v>
      </c>
      <c r="E7886">
        <v>4380</v>
      </c>
      <c r="F7886" t="s">
        <v>373</v>
      </c>
      <c r="G7886">
        <v>5501</v>
      </c>
      <c r="H7886" t="str">
        <f>IF(COUNTIF(Aktiva_företag[FO-nummer],ostolaskut_2025[[#This Row],[Toimittajan Y-tunnus]])&gt;0, "JA", "NEJ")</f>
        <v>NEJ</v>
      </c>
    </row>
    <row r="7887" spans="1:8" x14ac:dyDescent="0.35">
      <c r="A7887" t="s">
        <v>386</v>
      </c>
      <c r="B7887" t="s">
        <v>387</v>
      </c>
      <c r="C7887" s="1">
        <v>29.38</v>
      </c>
      <c r="D7887">
        <v>23052025</v>
      </c>
      <c r="E7887">
        <v>4550</v>
      </c>
      <c r="F7887" t="s">
        <v>209</v>
      </c>
      <c r="G7887">
        <v>5501</v>
      </c>
      <c r="H7887" t="str">
        <f>IF(COUNTIF(Aktiva_företag[FO-nummer],ostolaskut_2025[[#This Row],[Toimittajan Y-tunnus]])&gt;0, "JA", "NEJ")</f>
        <v>NEJ</v>
      </c>
    </row>
    <row r="7888" spans="1:8" x14ac:dyDescent="0.35">
      <c r="A7888" t="s">
        <v>386</v>
      </c>
      <c r="B7888" t="s">
        <v>387</v>
      </c>
      <c r="C7888" s="1">
        <v>9.1199999999999992</v>
      </c>
      <c r="D7888">
        <v>23052025</v>
      </c>
      <c r="E7888">
        <v>4380</v>
      </c>
      <c r="F7888" t="s">
        <v>373</v>
      </c>
      <c r="G7888">
        <v>5501</v>
      </c>
      <c r="H7888" t="str">
        <f>IF(COUNTIF(Aktiva_företag[FO-nummer],ostolaskut_2025[[#This Row],[Toimittajan Y-tunnus]])&gt;0, "JA", "NEJ")</f>
        <v>NEJ</v>
      </c>
    </row>
    <row r="7889" spans="1:8" x14ac:dyDescent="0.35">
      <c r="A7889" t="s">
        <v>386</v>
      </c>
      <c r="B7889" t="s">
        <v>387</v>
      </c>
      <c r="C7889" s="1">
        <v>22.32</v>
      </c>
      <c r="D7889">
        <v>28052025</v>
      </c>
      <c r="E7889">
        <v>4380</v>
      </c>
      <c r="F7889" t="s">
        <v>373</v>
      </c>
      <c r="G7889">
        <v>5501</v>
      </c>
      <c r="H7889" t="str">
        <f>IF(COUNTIF(Aktiva_företag[FO-nummer],ostolaskut_2025[[#This Row],[Toimittajan Y-tunnus]])&gt;0, "JA", "NEJ")</f>
        <v>NEJ</v>
      </c>
    </row>
    <row r="7890" spans="1:8" x14ac:dyDescent="0.35">
      <c r="A7890" t="s">
        <v>386</v>
      </c>
      <c r="B7890" t="s">
        <v>387</v>
      </c>
      <c r="C7890" s="1">
        <v>14.12</v>
      </c>
      <c r="D7890">
        <v>28052025</v>
      </c>
      <c r="E7890">
        <v>4380</v>
      </c>
      <c r="F7890" t="s">
        <v>373</v>
      </c>
      <c r="G7890">
        <v>5501</v>
      </c>
      <c r="H7890" t="str">
        <f>IF(COUNTIF(Aktiva_företag[FO-nummer],ostolaskut_2025[[#This Row],[Toimittajan Y-tunnus]])&gt;0, "JA", "NEJ")</f>
        <v>NEJ</v>
      </c>
    </row>
    <row r="7891" spans="1:8" x14ac:dyDescent="0.35">
      <c r="A7891" t="s">
        <v>386</v>
      </c>
      <c r="B7891" t="s">
        <v>387</v>
      </c>
      <c r="C7891" s="1">
        <v>17.920000000000002</v>
      </c>
      <c r="D7891">
        <v>28052025</v>
      </c>
      <c r="E7891">
        <v>4380</v>
      </c>
      <c r="F7891" t="s">
        <v>373</v>
      </c>
      <c r="G7891">
        <v>5501</v>
      </c>
      <c r="H7891" t="str">
        <f>IF(COUNTIF(Aktiva_företag[FO-nummer],ostolaskut_2025[[#This Row],[Toimittajan Y-tunnus]])&gt;0, "JA", "NEJ")</f>
        <v>NEJ</v>
      </c>
    </row>
    <row r="7892" spans="1:8" x14ac:dyDescent="0.35">
      <c r="A7892" t="s">
        <v>386</v>
      </c>
      <c r="B7892" t="s">
        <v>387</v>
      </c>
      <c r="C7892" s="1">
        <v>14.8</v>
      </c>
      <c r="D7892">
        <v>28052025</v>
      </c>
      <c r="E7892">
        <v>4380</v>
      </c>
      <c r="F7892" t="s">
        <v>373</v>
      </c>
      <c r="G7892">
        <v>5501</v>
      </c>
      <c r="H7892" t="str">
        <f>IF(COUNTIF(Aktiva_företag[FO-nummer],ostolaskut_2025[[#This Row],[Toimittajan Y-tunnus]])&gt;0, "JA", "NEJ")</f>
        <v>NEJ</v>
      </c>
    </row>
    <row r="7893" spans="1:8" x14ac:dyDescent="0.35">
      <c r="A7893" t="s">
        <v>386</v>
      </c>
      <c r="B7893" t="s">
        <v>387</v>
      </c>
      <c r="C7893" s="1">
        <v>87.72</v>
      </c>
      <c r="D7893">
        <v>28052025</v>
      </c>
      <c r="E7893">
        <v>4380</v>
      </c>
      <c r="F7893" t="s">
        <v>373</v>
      </c>
      <c r="G7893">
        <v>5501</v>
      </c>
      <c r="H7893" t="str">
        <f>IF(COUNTIF(Aktiva_företag[FO-nummer],ostolaskut_2025[[#This Row],[Toimittajan Y-tunnus]])&gt;0, "JA", "NEJ")</f>
        <v>NEJ</v>
      </c>
    </row>
    <row r="7894" spans="1:8" x14ac:dyDescent="0.35">
      <c r="A7894" t="s">
        <v>386</v>
      </c>
      <c r="B7894" t="s">
        <v>387</v>
      </c>
      <c r="C7894" s="1">
        <v>14.2</v>
      </c>
      <c r="D7894">
        <v>28052025</v>
      </c>
      <c r="E7894">
        <v>4360</v>
      </c>
      <c r="F7894" t="s">
        <v>76</v>
      </c>
      <c r="G7894">
        <v>5501</v>
      </c>
      <c r="H7894" t="str">
        <f>IF(COUNTIF(Aktiva_företag[FO-nummer],ostolaskut_2025[[#This Row],[Toimittajan Y-tunnus]])&gt;0, "JA", "NEJ")</f>
        <v>NEJ</v>
      </c>
    </row>
    <row r="7895" spans="1:8" x14ac:dyDescent="0.35">
      <c r="A7895" t="s">
        <v>386</v>
      </c>
      <c r="B7895" t="s">
        <v>387</v>
      </c>
      <c r="C7895" s="1">
        <v>38.36</v>
      </c>
      <c r="D7895">
        <v>28052025</v>
      </c>
      <c r="E7895">
        <v>4380</v>
      </c>
      <c r="F7895" t="s">
        <v>373</v>
      </c>
      <c r="G7895">
        <v>5501</v>
      </c>
      <c r="H7895" t="str">
        <f>IF(COUNTIF(Aktiva_företag[FO-nummer],ostolaskut_2025[[#This Row],[Toimittajan Y-tunnus]])&gt;0, "JA", "NEJ")</f>
        <v>NEJ</v>
      </c>
    </row>
    <row r="7896" spans="1:8" x14ac:dyDescent="0.35">
      <c r="A7896" t="s">
        <v>386</v>
      </c>
      <c r="B7896" t="s">
        <v>387</v>
      </c>
      <c r="C7896" s="1">
        <v>11.08</v>
      </c>
      <c r="D7896">
        <v>28052025</v>
      </c>
      <c r="E7896">
        <v>4380</v>
      </c>
      <c r="F7896" t="s">
        <v>373</v>
      </c>
      <c r="G7896">
        <v>5501</v>
      </c>
      <c r="H7896" t="str">
        <f>IF(COUNTIF(Aktiva_företag[FO-nummer],ostolaskut_2025[[#This Row],[Toimittajan Y-tunnus]])&gt;0, "JA", "NEJ")</f>
        <v>NEJ</v>
      </c>
    </row>
    <row r="7897" spans="1:8" x14ac:dyDescent="0.35">
      <c r="A7897" t="s">
        <v>386</v>
      </c>
      <c r="B7897" t="s">
        <v>387</v>
      </c>
      <c r="C7897" s="1">
        <v>108.88</v>
      </c>
      <c r="D7897">
        <v>28052025</v>
      </c>
      <c r="E7897">
        <v>4380</v>
      </c>
      <c r="F7897" t="s">
        <v>373</v>
      </c>
      <c r="G7897">
        <v>5501</v>
      </c>
      <c r="H7897" t="str">
        <f>IF(COUNTIF(Aktiva_företag[FO-nummer],ostolaskut_2025[[#This Row],[Toimittajan Y-tunnus]])&gt;0, "JA", "NEJ")</f>
        <v>NEJ</v>
      </c>
    </row>
    <row r="7898" spans="1:8" x14ac:dyDescent="0.35">
      <c r="A7898" t="s">
        <v>386</v>
      </c>
      <c r="B7898" t="s">
        <v>387</v>
      </c>
      <c r="C7898" s="1">
        <v>9.81</v>
      </c>
      <c r="D7898">
        <v>28052025</v>
      </c>
      <c r="E7898">
        <v>4380</v>
      </c>
      <c r="F7898" t="s">
        <v>373</v>
      </c>
      <c r="G7898">
        <v>5501</v>
      </c>
      <c r="H7898" t="str">
        <f>IF(COUNTIF(Aktiva_företag[FO-nummer],ostolaskut_2025[[#This Row],[Toimittajan Y-tunnus]])&gt;0, "JA", "NEJ")</f>
        <v>NEJ</v>
      </c>
    </row>
    <row r="7899" spans="1:8" x14ac:dyDescent="0.35">
      <c r="A7899" t="s">
        <v>386</v>
      </c>
      <c r="B7899" t="s">
        <v>387</v>
      </c>
      <c r="C7899" s="1">
        <v>247.47</v>
      </c>
      <c r="D7899">
        <v>23062025</v>
      </c>
      <c r="E7899">
        <v>4380</v>
      </c>
      <c r="F7899" t="s">
        <v>373</v>
      </c>
      <c r="G7899">
        <v>5501</v>
      </c>
      <c r="H7899" t="str">
        <f>IF(COUNTIF(Aktiva_företag[FO-nummer],ostolaskut_2025[[#This Row],[Toimittajan Y-tunnus]])&gt;0, "JA", "NEJ")</f>
        <v>NEJ</v>
      </c>
    </row>
    <row r="7900" spans="1:8" x14ac:dyDescent="0.35">
      <c r="A7900" t="s">
        <v>386</v>
      </c>
      <c r="B7900" t="s">
        <v>387</v>
      </c>
      <c r="C7900" s="1">
        <v>263.43</v>
      </c>
      <c r="D7900">
        <v>23062025</v>
      </c>
      <c r="E7900">
        <v>4380</v>
      </c>
      <c r="F7900" t="s">
        <v>373</v>
      </c>
      <c r="G7900">
        <v>5501</v>
      </c>
      <c r="H7900" t="str">
        <f>IF(COUNTIF(Aktiva_företag[FO-nummer],ostolaskut_2025[[#This Row],[Toimittajan Y-tunnus]])&gt;0, "JA", "NEJ")</f>
        <v>NEJ</v>
      </c>
    </row>
    <row r="7901" spans="1:8" x14ac:dyDescent="0.35">
      <c r="A7901" t="s">
        <v>386</v>
      </c>
      <c r="B7901" t="s">
        <v>387</v>
      </c>
      <c r="C7901" s="1">
        <v>86.1</v>
      </c>
      <c r="D7901">
        <v>23062025</v>
      </c>
      <c r="E7901">
        <v>4380</v>
      </c>
      <c r="F7901" t="s">
        <v>373</v>
      </c>
      <c r="G7901">
        <v>5501</v>
      </c>
      <c r="H7901" t="str">
        <f>IF(COUNTIF(Aktiva_företag[FO-nummer],ostolaskut_2025[[#This Row],[Toimittajan Y-tunnus]])&gt;0, "JA", "NEJ")</f>
        <v>NEJ</v>
      </c>
    </row>
    <row r="7902" spans="1:8" x14ac:dyDescent="0.35">
      <c r="A7902" t="s">
        <v>386</v>
      </c>
      <c r="B7902" t="s">
        <v>387</v>
      </c>
      <c r="C7902" s="1">
        <v>74.7</v>
      </c>
      <c r="D7902">
        <v>23062025</v>
      </c>
      <c r="E7902">
        <v>4380</v>
      </c>
      <c r="F7902" t="s">
        <v>373</v>
      </c>
      <c r="G7902">
        <v>5501</v>
      </c>
      <c r="H7902" t="str">
        <f>IF(COUNTIF(Aktiva_företag[FO-nummer],ostolaskut_2025[[#This Row],[Toimittajan Y-tunnus]])&gt;0, "JA", "NEJ")</f>
        <v>NEJ</v>
      </c>
    </row>
    <row r="7903" spans="1:8" x14ac:dyDescent="0.35">
      <c r="A7903" t="s">
        <v>386</v>
      </c>
      <c r="B7903" t="s">
        <v>387</v>
      </c>
      <c r="C7903" s="1">
        <v>9.1199999999999992</v>
      </c>
      <c r="D7903">
        <v>23062025</v>
      </c>
      <c r="E7903">
        <v>4380</v>
      </c>
      <c r="F7903" t="s">
        <v>373</v>
      </c>
      <c r="G7903">
        <v>5501</v>
      </c>
      <c r="H7903" t="str">
        <f>IF(COUNTIF(Aktiva_företag[FO-nummer],ostolaskut_2025[[#This Row],[Toimittajan Y-tunnus]])&gt;0, "JA", "NEJ")</f>
        <v>NEJ</v>
      </c>
    </row>
    <row r="7904" spans="1:8" x14ac:dyDescent="0.35">
      <c r="A7904" t="s">
        <v>386</v>
      </c>
      <c r="B7904" t="s">
        <v>387</v>
      </c>
      <c r="C7904" s="1">
        <v>109.48</v>
      </c>
      <c r="D7904">
        <v>23062025</v>
      </c>
      <c r="E7904">
        <v>4380</v>
      </c>
      <c r="F7904" t="s">
        <v>373</v>
      </c>
      <c r="G7904">
        <v>5501</v>
      </c>
      <c r="H7904" t="str">
        <f>IF(COUNTIF(Aktiva_företag[FO-nummer],ostolaskut_2025[[#This Row],[Toimittajan Y-tunnus]])&gt;0, "JA", "NEJ")</f>
        <v>NEJ</v>
      </c>
    </row>
    <row r="7905" spans="1:8" x14ac:dyDescent="0.35">
      <c r="A7905" t="s">
        <v>386</v>
      </c>
      <c r="B7905" t="s">
        <v>387</v>
      </c>
      <c r="C7905" s="1">
        <v>35.590000000000003</v>
      </c>
      <c r="D7905">
        <v>23062025</v>
      </c>
      <c r="E7905">
        <v>4380</v>
      </c>
      <c r="F7905" t="s">
        <v>373</v>
      </c>
      <c r="G7905">
        <v>5501</v>
      </c>
      <c r="H7905" t="str">
        <f>IF(COUNTIF(Aktiva_företag[FO-nummer],ostolaskut_2025[[#This Row],[Toimittajan Y-tunnus]])&gt;0, "JA", "NEJ")</f>
        <v>NEJ</v>
      </c>
    </row>
    <row r="7906" spans="1:8" x14ac:dyDescent="0.35">
      <c r="A7906" t="s">
        <v>386</v>
      </c>
      <c r="B7906" t="s">
        <v>387</v>
      </c>
      <c r="C7906" s="1">
        <v>80.400000000000006</v>
      </c>
      <c r="D7906">
        <v>23062025</v>
      </c>
      <c r="E7906">
        <v>4380</v>
      </c>
      <c r="F7906" t="s">
        <v>373</v>
      </c>
      <c r="G7906">
        <v>5501</v>
      </c>
      <c r="H7906" t="str">
        <f>IF(COUNTIF(Aktiva_företag[FO-nummer],ostolaskut_2025[[#This Row],[Toimittajan Y-tunnus]])&gt;0, "JA", "NEJ")</f>
        <v>NEJ</v>
      </c>
    </row>
    <row r="7907" spans="1:8" x14ac:dyDescent="0.35">
      <c r="A7907" t="s">
        <v>386</v>
      </c>
      <c r="B7907" t="s">
        <v>387</v>
      </c>
      <c r="C7907" s="1">
        <v>85.52</v>
      </c>
      <c r="D7907">
        <v>23062025</v>
      </c>
      <c r="E7907">
        <v>4380</v>
      </c>
      <c r="F7907" t="s">
        <v>373</v>
      </c>
      <c r="G7907">
        <v>5501</v>
      </c>
      <c r="H7907" t="str">
        <f>IF(COUNTIF(Aktiva_företag[FO-nummer],ostolaskut_2025[[#This Row],[Toimittajan Y-tunnus]])&gt;0, "JA", "NEJ")</f>
        <v>NEJ</v>
      </c>
    </row>
    <row r="7908" spans="1:8" x14ac:dyDescent="0.35">
      <c r="A7908" t="s">
        <v>386</v>
      </c>
      <c r="B7908" t="s">
        <v>387</v>
      </c>
      <c r="C7908" s="1">
        <v>67.86</v>
      </c>
      <c r="D7908">
        <v>23062025</v>
      </c>
      <c r="E7908">
        <v>4550</v>
      </c>
      <c r="F7908" t="s">
        <v>209</v>
      </c>
      <c r="G7908">
        <v>5501</v>
      </c>
      <c r="H7908" t="str">
        <f>IF(COUNTIF(Aktiva_företag[FO-nummer],ostolaskut_2025[[#This Row],[Toimittajan Y-tunnus]])&gt;0, "JA", "NEJ")</f>
        <v>NEJ</v>
      </c>
    </row>
    <row r="7909" spans="1:8" x14ac:dyDescent="0.35">
      <c r="A7909" t="s">
        <v>386</v>
      </c>
      <c r="B7909" t="s">
        <v>387</v>
      </c>
      <c r="C7909" s="1">
        <v>25.24</v>
      </c>
      <c r="D7909">
        <v>23062025</v>
      </c>
      <c r="E7909">
        <v>4380</v>
      </c>
      <c r="F7909" t="s">
        <v>373</v>
      </c>
      <c r="G7909">
        <v>5501</v>
      </c>
      <c r="H7909" t="str">
        <f>IF(COUNTIF(Aktiva_företag[FO-nummer],ostolaskut_2025[[#This Row],[Toimittajan Y-tunnus]])&gt;0, "JA", "NEJ")</f>
        <v>NEJ</v>
      </c>
    </row>
    <row r="7910" spans="1:8" x14ac:dyDescent="0.35">
      <c r="A7910" t="s">
        <v>386</v>
      </c>
      <c r="B7910" t="s">
        <v>387</v>
      </c>
      <c r="C7910" s="1">
        <v>135.72</v>
      </c>
      <c r="D7910">
        <v>23062025</v>
      </c>
      <c r="E7910">
        <v>4380</v>
      </c>
      <c r="F7910" t="s">
        <v>373</v>
      </c>
      <c r="G7910">
        <v>5501</v>
      </c>
      <c r="H7910" t="str">
        <f>IF(COUNTIF(Aktiva_företag[FO-nummer],ostolaskut_2025[[#This Row],[Toimittajan Y-tunnus]])&gt;0, "JA", "NEJ")</f>
        <v>NEJ</v>
      </c>
    </row>
    <row r="7911" spans="1:8" x14ac:dyDescent="0.35">
      <c r="A7911" t="s">
        <v>386</v>
      </c>
      <c r="B7911" t="s">
        <v>387</v>
      </c>
      <c r="C7911" s="1">
        <v>22.32</v>
      </c>
      <c r="D7911">
        <v>27062025</v>
      </c>
      <c r="E7911">
        <v>4380</v>
      </c>
      <c r="F7911" t="s">
        <v>373</v>
      </c>
      <c r="G7911">
        <v>5501</v>
      </c>
      <c r="H7911" t="str">
        <f>IF(COUNTIF(Aktiva_företag[FO-nummer],ostolaskut_2025[[#This Row],[Toimittajan Y-tunnus]])&gt;0, "JA", "NEJ")</f>
        <v>NEJ</v>
      </c>
    </row>
    <row r="7912" spans="1:8" x14ac:dyDescent="0.35">
      <c r="A7912" t="s">
        <v>386</v>
      </c>
      <c r="B7912" t="s">
        <v>387</v>
      </c>
      <c r="C7912" s="1">
        <v>14.13</v>
      </c>
      <c r="D7912">
        <v>27062025</v>
      </c>
      <c r="E7912">
        <v>4380</v>
      </c>
      <c r="F7912" t="s">
        <v>373</v>
      </c>
      <c r="G7912">
        <v>5501</v>
      </c>
      <c r="H7912" t="str">
        <f>IF(COUNTIF(Aktiva_företag[FO-nummer],ostolaskut_2025[[#This Row],[Toimittajan Y-tunnus]])&gt;0, "JA", "NEJ")</f>
        <v>NEJ</v>
      </c>
    </row>
    <row r="7913" spans="1:8" x14ac:dyDescent="0.35">
      <c r="A7913" t="s">
        <v>386</v>
      </c>
      <c r="B7913" t="s">
        <v>387</v>
      </c>
      <c r="C7913" s="1">
        <v>17.920000000000002</v>
      </c>
      <c r="D7913">
        <v>27062025</v>
      </c>
      <c r="E7913">
        <v>4380</v>
      </c>
      <c r="F7913" t="s">
        <v>373</v>
      </c>
      <c r="G7913">
        <v>5501</v>
      </c>
      <c r="H7913" t="str">
        <f>IF(COUNTIF(Aktiva_företag[FO-nummer],ostolaskut_2025[[#This Row],[Toimittajan Y-tunnus]])&gt;0, "JA", "NEJ")</f>
        <v>NEJ</v>
      </c>
    </row>
    <row r="7914" spans="1:8" x14ac:dyDescent="0.35">
      <c r="A7914" t="s">
        <v>386</v>
      </c>
      <c r="B7914" t="s">
        <v>387</v>
      </c>
      <c r="C7914" s="1">
        <v>14.8</v>
      </c>
      <c r="D7914">
        <v>27062025</v>
      </c>
      <c r="E7914">
        <v>4380</v>
      </c>
      <c r="F7914" t="s">
        <v>373</v>
      </c>
      <c r="G7914">
        <v>5501</v>
      </c>
      <c r="H7914" t="str">
        <f>IF(COUNTIF(Aktiva_företag[FO-nummer],ostolaskut_2025[[#This Row],[Toimittajan Y-tunnus]])&gt;0, "JA", "NEJ")</f>
        <v>NEJ</v>
      </c>
    </row>
    <row r="7915" spans="1:8" x14ac:dyDescent="0.35">
      <c r="A7915" t="s">
        <v>386</v>
      </c>
      <c r="B7915" t="s">
        <v>387</v>
      </c>
      <c r="C7915" s="1">
        <v>21.93</v>
      </c>
      <c r="D7915">
        <v>27062025</v>
      </c>
      <c r="E7915">
        <v>4380</v>
      </c>
      <c r="F7915" t="s">
        <v>373</v>
      </c>
      <c r="G7915">
        <v>5501</v>
      </c>
      <c r="H7915" t="str">
        <f>IF(COUNTIF(Aktiva_företag[FO-nummer],ostolaskut_2025[[#This Row],[Toimittajan Y-tunnus]])&gt;0, "JA", "NEJ")</f>
        <v>NEJ</v>
      </c>
    </row>
    <row r="7916" spans="1:8" x14ac:dyDescent="0.35">
      <c r="A7916" t="s">
        <v>386</v>
      </c>
      <c r="B7916" t="s">
        <v>387</v>
      </c>
      <c r="C7916" s="1">
        <v>3.55</v>
      </c>
      <c r="D7916">
        <v>27062025</v>
      </c>
      <c r="E7916">
        <v>4380</v>
      </c>
      <c r="F7916" t="s">
        <v>373</v>
      </c>
      <c r="G7916">
        <v>5501</v>
      </c>
      <c r="H7916" t="str">
        <f>IF(COUNTIF(Aktiva_företag[FO-nummer],ostolaskut_2025[[#This Row],[Toimittajan Y-tunnus]])&gt;0, "JA", "NEJ")</f>
        <v>NEJ</v>
      </c>
    </row>
    <row r="7917" spans="1:8" x14ac:dyDescent="0.35">
      <c r="A7917" t="s">
        <v>386</v>
      </c>
      <c r="B7917" t="s">
        <v>387</v>
      </c>
      <c r="C7917" s="1">
        <v>9.59</v>
      </c>
      <c r="D7917">
        <v>27062025</v>
      </c>
      <c r="E7917">
        <v>4380</v>
      </c>
      <c r="F7917" t="s">
        <v>373</v>
      </c>
      <c r="G7917">
        <v>5501</v>
      </c>
      <c r="H7917" t="str">
        <f>IF(COUNTIF(Aktiva_företag[FO-nummer],ostolaskut_2025[[#This Row],[Toimittajan Y-tunnus]])&gt;0, "JA", "NEJ")</f>
        <v>NEJ</v>
      </c>
    </row>
    <row r="7918" spans="1:8" x14ac:dyDescent="0.35">
      <c r="A7918" t="s">
        <v>386</v>
      </c>
      <c r="B7918" t="s">
        <v>387</v>
      </c>
      <c r="C7918" s="1">
        <v>2.77</v>
      </c>
      <c r="D7918">
        <v>27062025</v>
      </c>
      <c r="E7918">
        <v>4380</v>
      </c>
      <c r="F7918" t="s">
        <v>373</v>
      </c>
      <c r="G7918">
        <v>5501</v>
      </c>
      <c r="H7918" t="str">
        <f>IF(COUNTIF(Aktiva_företag[FO-nummer],ostolaskut_2025[[#This Row],[Toimittajan Y-tunnus]])&gt;0, "JA", "NEJ")</f>
        <v>NEJ</v>
      </c>
    </row>
    <row r="7919" spans="1:8" x14ac:dyDescent="0.35">
      <c r="A7919" t="s">
        <v>386</v>
      </c>
      <c r="B7919" t="s">
        <v>387</v>
      </c>
      <c r="C7919" s="1">
        <v>27.21</v>
      </c>
      <c r="D7919">
        <v>27062025</v>
      </c>
      <c r="E7919">
        <v>4380</v>
      </c>
      <c r="F7919" t="s">
        <v>373</v>
      </c>
      <c r="G7919">
        <v>5501</v>
      </c>
      <c r="H7919" t="str">
        <f>IF(COUNTIF(Aktiva_företag[FO-nummer],ostolaskut_2025[[#This Row],[Toimittajan Y-tunnus]])&gt;0, "JA", "NEJ")</f>
        <v>NEJ</v>
      </c>
    </row>
    <row r="7920" spans="1:8" x14ac:dyDescent="0.35">
      <c r="A7920" t="s">
        <v>386</v>
      </c>
      <c r="B7920" t="s">
        <v>387</v>
      </c>
      <c r="C7920" s="1">
        <v>9.8000000000000007</v>
      </c>
      <c r="D7920">
        <v>27062025</v>
      </c>
      <c r="E7920">
        <v>4380</v>
      </c>
      <c r="F7920" t="s">
        <v>373</v>
      </c>
      <c r="G7920">
        <v>5501</v>
      </c>
      <c r="H7920" t="str">
        <f>IF(COUNTIF(Aktiva_företag[FO-nummer],ostolaskut_2025[[#This Row],[Toimittajan Y-tunnus]])&gt;0, "JA", "NEJ")</f>
        <v>NEJ</v>
      </c>
    </row>
    <row r="7921" spans="1:8" x14ac:dyDescent="0.35">
      <c r="A7921" t="s">
        <v>386</v>
      </c>
      <c r="B7921" t="s">
        <v>387</v>
      </c>
      <c r="C7921" s="1">
        <v>263.44</v>
      </c>
      <c r="D7921">
        <v>18072025</v>
      </c>
      <c r="E7921">
        <v>4380</v>
      </c>
      <c r="F7921" t="s">
        <v>373</v>
      </c>
      <c r="G7921">
        <v>5501</v>
      </c>
      <c r="H7921" t="str">
        <f>IF(COUNTIF(Aktiva_företag[FO-nummer],ostolaskut_2025[[#This Row],[Toimittajan Y-tunnus]])&gt;0, "JA", "NEJ")</f>
        <v>NEJ</v>
      </c>
    </row>
    <row r="7922" spans="1:8" x14ac:dyDescent="0.35">
      <c r="A7922" t="s">
        <v>386</v>
      </c>
      <c r="B7922" t="s">
        <v>387</v>
      </c>
      <c r="C7922" s="1">
        <v>86.1</v>
      </c>
      <c r="D7922">
        <v>18072025</v>
      </c>
      <c r="E7922">
        <v>4380</v>
      </c>
      <c r="F7922" t="s">
        <v>373</v>
      </c>
      <c r="G7922">
        <v>5501</v>
      </c>
      <c r="H7922" t="str">
        <f>IF(COUNTIF(Aktiva_företag[FO-nummer],ostolaskut_2025[[#This Row],[Toimittajan Y-tunnus]])&gt;0, "JA", "NEJ")</f>
        <v>NEJ</v>
      </c>
    </row>
    <row r="7923" spans="1:8" x14ac:dyDescent="0.35">
      <c r="A7923" t="s">
        <v>386</v>
      </c>
      <c r="B7923" t="s">
        <v>387</v>
      </c>
      <c r="C7923" s="1">
        <v>88.38</v>
      </c>
      <c r="D7923">
        <v>18072025</v>
      </c>
      <c r="E7923">
        <v>4380</v>
      </c>
      <c r="F7923" t="s">
        <v>373</v>
      </c>
      <c r="G7923">
        <v>5501</v>
      </c>
      <c r="H7923" t="str">
        <f>IF(COUNTIF(Aktiva_företag[FO-nummer],ostolaskut_2025[[#This Row],[Toimittajan Y-tunnus]])&gt;0, "JA", "NEJ")</f>
        <v>NEJ</v>
      </c>
    </row>
    <row r="7924" spans="1:8" x14ac:dyDescent="0.35">
      <c r="A7924" t="s">
        <v>386</v>
      </c>
      <c r="B7924" t="s">
        <v>387</v>
      </c>
      <c r="C7924" s="1">
        <v>43.32</v>
      </c>
      <c r="D7924">
        <v>18072025</v>
      </c>
      <c r="E7924">
        <v>4380</v>
      </c>
      <c r="F7924" t="s">
        <v>373</v>
      </c>
      <c r="G7924">
        <v>5501</v>
      </c>
      <c r="H7924" t="str">
        <f>IF(COUNTIF(Aktiva_företag[FO-nummer],ostolaskut_2025[[#This Row],[Toimittajan Y-tunnus]])&gt;0, "JA", "NEJ")</f>
        <v>NEJ</v>
      </c>
    </row>
    <row r="7925" spans="1:8" x14ac:dyDescent="0.35">
      <c r="A7925" t="s">
        <v>386</v>
      </c>
      <c r="B7925" t="s">
        <v>387</v>
      </c>
      <c r="C7925" s="1">
        <v>11.87</v>
      </c>
      <c r="D7925">
        <v>15072025</v>
      </c>
      <c r="E7925">
        <v>4600</v>
      </c>
      <c r="F7925" t="s">
        <v>120</v>
      </c>
      <c r="G7925">
        <v>5501</v>
      </c>
      <c r="H7925" t="str">
        <f>IF(COUNTIF(Aktiva_företag[FO-nummer],ostolaskut_2025[[#This Row],[Toimittajan Y-tunnus]])&gt;0, "JA", "NEJ")</f>
        <v>NEJ</v>
      </c>
    </row>
    <row r="7926" spans="1:8" x14ac:dyDescent="0.35">
      <c r="A7926" t="s">
        <v>386</v>
      </c>
      <c r="B7926" t="s">
        <v>387</v>
      </c>
      <c r="C7926" s="1">
        <v>135.72</v>
      </c>
      <c r="D7926">
        <v>18072025</v>
      </c>
      <c r="E7926">
        <v>4380</v>
      </c>
      <c r="F7926" t="s">
        <v>373</v>
      </c>
      <c r="G7926">
        <v>5501</v>
      </c>
      <c r="H7926" t="str">
        <f>IF(COUNTIF(Aktiva_företag[FO-nummer],ostolaskut_2025[[#This Row],[Toimittajan Y-tunnus]])&gt;0, "JA", "NEJ")</f>
        <v>NEJ</v>
      </c>
    </row>
    <row r="7927" spans="1:8" x14ac:dyDescent="0.35">
      <c r="A7927" t="s">
        <v>386</v>
      </c>
      <c r="B7927" t="s">
        <v>387</v>
      </c>
      <c r="C7927" s="1">
        <v>4.5599999999999996</v>
      </c>
      <c r="D7927">
        <v>18072025</v>
      </c>
      <c r="E7927">
        <v>4550</v>
      </c>
      <c r="F7927" t="s">
        <v>209</v>
      </c>
      <c r="G7927">
        <v>5501</v>
      </c>
      <c r="H7927" t="str">
        <f>IF(COUNTIF(Aktiva_företag[FO-nummer],ostolaskut_2025[[#This Row],[Toimittajan Y-tunnus]])&gt;0, "JA", "NEJ")</f>
        <v>NEJ</v>
      </c>
    </row>
    <row r="7928" spans="1:8" x14ac:dyDescent="0.35">
      <c r="A7928" t="s">
        <v>386</v>
      </c>
      <c r="B7928" t="s">
        <v>387</v>
      </c>
      <c r="C7928" s="1">
        <v>5.58</v>
      </c>
      <c r="D7928">
        <v>23072025</v>
      </c>
      <c r="E7928">
        <v>4380</v>
      </c>
      <c r="F7928" t="s">
        <v>373</v>
      </c>
      <c r="G7928">
        <v>5501</v>
      </c>
      <c r="H7928" t="str">
        <f>IF(COUNTIF(Aktiva_företag[FO-nummer],ostolaskut_2025[[#This Row],[Toimittajan Y-tunnus]])&gt;0, "JA", "NEJ")</f>
        <v>NEJ</v>
      </c>
    </row>
    <row r="7929" spans="1:8" x14ac:dyDescent="0.35">
      <c r="A7929" t="s">
        <v>386</v>
      </c>
      <c r="B7929" t="s">
        <v>387</v>
      </c>
      <c r="C7929" s="1">
        <v>3.53</v>
      </c>
      <c r="D7929">
        <v>23072025</v>
      </c>
      <c r="E7929">
        <v>4380</v>
      </c>
      <c r="F7929" t="s">
        <v>373</v>
      </c>
      <c r="G7929">
        <v>5501</v>
      </c>
      <c r="H7929" t="str">
        <f>IF(COUNTIF(Aktiva_företag[FO-nummer],ostolaskut_2025[[#This Row],[Toimittajan Y-tunnus]])&gt;0, "JA", "NEJ")</f>
        <v>NEJ</v>
      </c>
    </row>
    <row r="7930" spans="1:8" x14ac:dyDescent="0.35">
      <c r="A7930" t="s">
        <v>386</v>
      </c>
      <c r="B7930" t="s">
        <v>387</v>
      </c>
      <c r="C7930" s="1">
        <v>4.4800000000000004</v>
      </c>
      <c r="D7930">
        <v>23072025</v>
      </c>
      <c r="E7930">
        <v>4380</v>
      </c>
      <c r="F7930" t="s">
        <v>373</v>
      </c>
      <c r="G7930">
        <v>5501</v>
      </c>
      <c r="H7930" t="str">
        <f>IF(COUNTIF(Aktiva_företag[FO-nummer],ostolaskut_2025[[#This Row],[Toimittajan Y-tunnus]])&gt;0, "JA", "NEJ")</f>
        <v>NEJ</v>
      </c>
    </row>
    <row r="7931" spans="1:8" x14ac:dyDescent="0.35">
      <c r="A7931" t="s">
        <v>386</v>
      </c>
      <c r="B7931" t="s">
        <v>387</v>
      </c>
      <c r="C7931" s="1">
        <v>3.7</v>
      </c>
      <c r="D7931">
        <v>23072025</v>
      </c>
      <c r="E7931">
        <v>4380</v>
      </c>
      <c r="F7931" t="s">
        <v>373</v>
      </c>
      <c r="G7931">
        <v>5501</v>
      </c>
      <c r="H7931" t="str">
        <f>IF(COUNTIF(Aktiva_företag[FO-nummer],ostolaskut_2025[[#This Row],[Toimittajan Y-tunnus]])&gt;0, "JA", "NEJ")</f>
        <v>NEJ</v>
      </c>
    </row>
    <row r="7932" spans="1:8" x14ac:dyDescent="0.35">
      <c r="A7932" t="s">
        <v>386</v>
      </c>
      <c r="B7932" t="s">
        <v>387</v>
      </c>
      <c r="C7932" s="1">
        <v>9.81</v>
      </c>
      <c r="D7932">
        <v>23072025</v>
      </c>
      <c r="E7932">
        <v>4380</v>
      </c>
      <c r="F7932" t="s">
        <v>373</v>
      </c>
      <c r="G7932">
        <v>5501</v>
      </c>
      <c r="H7932" t="str">
        <f>IF(COUNTIF(Aktiva_företag[FO-nummer],ostolaskut_2025[[#This Row],[Toimittajan Y-tunnus]])&gt;0, "JA", "NEJ")</f>
        <v>NEJ</v>
      </c>
    </row>
    <row r="7933" spans="1:8" x14ac:dyDescent="0.35">
      <c r="A7933" t="s">
        <v>386</v>
      </c>
      <c r="B7933" t="s">
        <v>387</v>
      </c>
      <c r="C7933" s="1">
        <v>9.6199999999999992</v>
      </c>
      <c r="D7933">
        <v>22072025</v>
      </c>
      <c r="E7933">
        <v>4380</v>
      </c>
      <c r="F7933" t="s">
        <v>373</v>
      </c>
      <c r="G7933">
        <v>5501</v>
      </c>
      <c r="H7933" t="str">
        <f>IF(COUNTIF(Aktiva_företag[FO-nummer],ostolaskut_2025[[#This Row],[Toimittajan Y-tunnus]])&gt;0, "JA", "NEJ")</f>
        <v>NEJ</v>
      </c>
    </row>
    <row r="7934" spans="1:8" x14ac:dyDescent="0.35">
      <c r="A7934" t="s">
        <v>386</v>
      </c>
      <c r="B7934" t="s">
        <v>387</v>
      </c>
      <c r="C7934" s="1">
        <v>10.96</v>
      </c>
      <c r="D7934">
        <v>11082025</v>
      </c>
      <c r="E7934">
        <v>4380</v>
      </c>
      <c r="F7934" t="s">
        <v>373</v>
      </c>
      <c r="G7934">
        <v>5501</v>
      </c>
      <c r="H7934" t="str">
        <f>IF(COUNTIF(Aktiva_företag[FO-nummer],ostolaskut_2025[[#This Row],[Toimittajan Y-tunnus]])&gt;0, "JA", "NEJ")</f>
        <v>NEJ</v>
      </c>
    </row>
    <row r="7935" spans="1:8" x14ac:dyDescent="0.35">
      <c r="A7935" t="s">
        <v>386</v>
      </c>
      <c r="B7935" t="s">
        <v>387</v>
      </c>
      <c r="C7935" s="1">
        <v>52.44</v>
      </c>
      <c r="D7935">
        <v>15082025</v>
      </c>
      <c r="E7935">
        <v>4380</v>
      </c>
      <c r="F7935" t="s">
        <v>373</v>
      </c>
      <c r="G7935">
        <v>5501</v>
      </c>
      <c r="H7935" t="str">
        <f>IF(COUNTIF(Aktiva_företag[FO-nummer],ostolaskut_2025[[#This Row],[Toimittajan Y-tunnus]])&gt;0, "JA", "NEJ")</f>
        <v>NEJ</v>
      </c>
    </row>
    <row r="7936" spans="1:8" x14ac:dyDescent="0.35">
      <c r="A7936" t="s">
        <v>386</v>
      </c>
      <c r="B7936" t="s">
        <v>387</v>
      </c>
      <c r="C7936" s="1">
        <v>86.1</v>
      </c>
      <c r="D7936">
        <v>15082025</v>
      </c>
      <c r="E7936">
        <v>4380</v>
      </c>
      <c r="F7936" t="s">
        <v>373</v>
      </c>
      <c r="G7936">
        <v>5501</v>
      </c>
      <c r="H7936" t="str">
        <f>IF(COUNTIF(Aktiva_företag[FO-nummer],ostolaskut_2025[[#This Row],[Toimittajan Y-tunnus]])&gt;0, "JA", "NEJ")</f>
        <v>NEJ</v>
      </c>
    </row>
    <row r="7937" spans="1:8" x14ac:dyDescent="0.35">
      <c r="A7937" t="s">
        <v>386</v>
      </c>
      <c r="B7937" t="s">
        <v>387</v>
      </c>
      <c r="C7937" s="1">
        <v>67.28</v>
      </c>
      <c r="D7937">
        <v>15082025</v>
      </c>
      <c r="E7937">
        <v>4380</v>
      </c>
      <c r="F7937" t="s">
        <v>373</v>
      </c>
      <c r="G7937">
        <v>5501</v>
      </c>
      <c r="H7937" t="str">
        <f>IF(COUNTIF(Aktiva_företag[FO-nummer],ostolaskut_2025[[#This Row],[Toimittajan Y-tunnus]])&gt;0, "JA", "NEJ")</f>
        <v>NEJ</v>
      </c>
    </row>
    <row r="7938" spans="1:8" x14ac:dyDescent="0.35">
      <c r="A7938" t="s">
        <v>386</v>
      </c>
      <c r="B7938" t="s">
        <v>387</v>
      </c>
      <c r="C7938" s="1">
        <v>43.32</v>
      </c>
      <c r="D7938">
        <v>15082025</v>
      </c>
      <c r="E7938">
        <v>4380</v>
      </c>
      <c r="F7938" t="s">
        <v>373</v>
      </c>
      <c r="G7938">
        <v>5501</v>
      </c>
      <c r="H7938" t="str">
        <f>IF(COUNTIF(Aktiva_företag[FO-nummer],ostolaskut_2025[[#This Row],[Toimittajan Y-tunnus]])&gt;0, "JA", "NEJ")</f>
        <v>NEJ</v>
      </c>
    </row>
    <row r="7939" spans="1:8" x14ac:dyDescent="0.35">
      <c r="A7939" t="s">
        <v>386</v>
      </c>
      <c r="B7939" t="s">
        <v>387</v>
      </c>
      <c r="C7939" s="1">
        <v>2.0699999999999998</v>
      </c>
      <c r="D7939">
        <v>15082025</v>
      </c>
      <c r="E7939">
        <v>4550</v>
      </c>
      <c r="F7939" t="s">
        <v>209</v>
      </c>
      <c r="G7939">
        <v>5501</v>
      </c>
      <c r="H7939" t="str">
        <f>IF(COUNTIF(Aktiva_företag[FO-nummer],ostolaskut_2025[[#This Row],[Toimittajan Y-tunnus]])&gt;0, "JA", "NEJ")</f>
        <v>NEJ</v>
      </c>
    </row>
    <row r="7940" spans="1:8" x14ac:dyDescent="0.35">
      <c r="A7940" t="s">
        <v>386</v>
      </c>
      <c r="B7940" t="s">
        <v>387</v>
      </c>
      <c r="C7940" s="1">
        <v>9.1199999999999992</v>
      </c>
      <c r="D7940">
        <v>15082025</v>
      </c>
      <c r="E7940">
        <v>4380</v>
      </c>
      <c r="F7940" t="s">
        <v>373</v>
      </c>
      <c r="G7940">
        <v>5501</v>
      </c>
      <c r="H7940" t="str">
        <f>IF(COUNTIF(Aktiva_företag[FO-nummer],ostolaskut_2025[[#This Row],[Toimittajan Y-tunnus]])&gt;0, "JA", "NEJ")</f>
        <v>NEJ</v>
      </c>
    </row>
    <row r="7941" spans="1:8" x14ac:dyDescent="0.35">
      <c r="A7941" t="s">
        <v>386</v>
      </c>
      <c r="B7941" t="s">
        <v>387</v>
      </c>
      <c r="C7941" s="1">
        <v>4.5599999999999996</v>
      </c>
      <c r="D7941">
        <v>15082025</v>
      </c>
      <c r="E7941">
        <v>4550</v>
      </c>
      <c r="F7941" t="s">
        <v>209</v>
      </c>
      <c r="G7941">
        <v>5501</v>
      </c>
      <c r="H7941" t="str">
        <f>IF(COUNTIF(Aktiva_företag[FO-nummer],ostolaskut_2025[[#This Row],[Toimittajan Y-tunnus]])&gt;0, "JA", "NEJ")</f>
        <v>NEJ</v>
      </c>
    </row>
    <row r="7942" spans="1:8" x14ac:dyDescent="0.35">
      <c r="A7942" t="s">
        <v>386</v>
      </c>
      <c r="B7942" t="s">
        <v>387</v>
      </c>
      <c r="C7942" s="1">
        <v>16.739999999999998</v>
      </c>
      <c r="D7942">
        <v>19082025</v>
      </c>
      <c r="E7942">
        <v>4380</v>
      </c>
      <c r="F7942" t="s">
        <v>373</v>
      </c>
      <c r="G7942">
        <v>5501</v>
      </c>
      <c r="H7942" t="str">
        <f>IF(COUNTIF(Aktiva_företag[FO-nummer],ostolaskut_2025[[#This Row],[Toimittajan Y-tunnus]])&gt;0, "JA", "NEJ")</f>
        <v>NEJ</v>
      </c>
    </row>
    <row r="7943" spans="1:8" x14ac:dyDescent="0.35">
      <c r="A7943" t="s">
        <v>386</v>
      </c>
      <c r="B7943" t="s">
        <v>387</v>
      </c>
      <c r="C7943" s="1">
        <v>10.59</v>
      </c>
      <c r="D7943">
        <v>19082025</v>
      </c>
      <c r="E7943">
        <v>4380</v>
      </c>
      <c r="F7943" t="s">
        <v>373</v>
      </c>
      <c r="G7943">
        <v>5501</v>
      </c>
      <c r="H7943" t="str">
        <f>IF(COUNTIF(Aktiva_företag[FO-nummer],ostolaskut_2025[[#This Row],[Toimittajan Y-tunnus]])&gt;0, "JA", "NEJ")</f>
        <v>NEJ</v>
      </c>
    </row>
    <row r="7944" spans="1:8" x14ac:dyDescent="0.35">
      <c r="A7944" t="s">
        <v>386</v>
      </c>
      <c r="B7944" t="s">
        <v>387</v>
      </c>
      <c r="C7944" s="1">
        <v>13.44</v>
      </c>
      <c r="D7944">
        <v>19082025</v>
      </c>
      <c r="E7944">
        <v>4380</v>
      </c>
      <c r="F7944" t="s">
        <v>373</v>
      </c>
      <c r="G7944">
        <v>5501</v>
      </c>
      <c r="H7944" t="str">
        <f>IF(COUNTIF(Aktiva_företag[FO-nummer],ostolaskut_2025[[#This Row],[Toimittajan Y-tunnus]])&gt;0, "JA", "NEJ")</f>
        <v>NEJ</v>
      </c>
    </row>
    <row r="7945" spans="1:8" x14ac:dyDescent="0.35">
      <c r="A7945" t="s">
        <v>386</v>
      </c>
      <c r="B7945" t="s">
        <v>387</v>
      </c>
      <c r="C7945" s="1">
        <v>11.1</v>
      </c>
      <c r="D7945">
        <v>19082025</v>
      </c>
      <c r="E7945">
        <v>4380</v>
      </c>
      <c r="F7945" t="s">
        <v>373</v>
      </c>
      <c r="G7945">
        <v>5501</v>
      </c>
      <c r="H7945" t="str">
        <f>IF(COUNTIF(Aktiva_företag[FO-nummer],ostolaskut_2025[[#This Row],[Toimittajan Y-tunnus]])&gt;0, "JA", "NEJ")</f>
        <v>NEJ</v>
      </c>
    </row>
    <row r="7946" spans="1:8" x14ac:dyDescent="0.35">
      <c r="A7946" t="s">
        <v>386</v>
      </c>
      <c r="B7946" t="s">
        <v>387</v>
      </c>
      <c r="C7946" s="1">
        <v>43.86</v>
      </c>
      <c r="D7946">
        <v>19082025</v>
      </c>
      <c r="E7946">
        <v>4380</v>
      </c>
      <c r="F7946" t="s">
        <v>373</v>
      </c>
      <c r="G7946">
        <v>5501</v>
      </c>
      <c r="H7946" t="str">
        <f>IF(COUNTIF(Aktiva_företag[FO-nummer],ostolaskut_2025[[#This Row],[Toimittajan Y-tunnus]])&gt;0, "JA", "NEJ")</f>
        <v>NEJ</v>
      </c>
    </row>
    <row r="7947" spans="1:8" x14ac:dyDescent="0.35">
      <c r="A7947" t="s">
        <v>386</v>
      </c>
      <c r="B7947" t="s">
        <v>387</v>
      </c>
      <c r="C7947" s="1">
        <v>7.1</v>
      </c>
      <c r="D7947">
        <v>19082025</v>
      </c>
      <c r="E7947">
        <v>4380</v>
      </c>
      <c r="F7947" t="s">
        <v>373</v>
      </c>
      <c r="G7947">
        <v>5501</v>
      </c>
      <c r="H7947" t="str">
        <f>IF(COUNTIF(Aktiva_företag[FO-nummer],ostolaskut_2025[[#This Row],[Toimittajan Y-tunnus]])&gt;0, "JA", "NEJ")</f>
        <v>NEJ</v>
      </c>
    </row>
    <row r="7948" spans="1:8" x14ac:dyDescent="0.35">
      <c r="A7948" t="s">
        <v>386</v>
      </c>
      <c r="B7948" t="s">
        <v>387</v>
      </c>
      <c r="C7948" s="1">
        <v>19.18</v>
      </c>
      <c r="D7948">
        <v>19082025</v>
      </c>
      <c r="E7948">
        <v>4380</v>
      </c>
      <c r="F7948" t="s">
        <v>373</v>
      </c>
      <c r="G7948">
        <v>5501</v>
      </c>
      <c r="H7948" t="str">
        <f>IF(COUNTIF(Aktiva_företag[FO-nummer],ostolaskut_2025[[#This Row],[Toimittajan Y-tunnus]])&gt;0, "JA", "NEJ")</f>
        <v>NEJ</v>
      </c>
    </row>
    <row r="7949" spans="1:8" x14ac:dyDescent="0.35">
      <c r="A7949" t="s">
        <v>386</v>
      </c>
      <c r="B7949" t="s">
        <v>387</v>
      </c>
      <c r="C7949" s="1">
        <v>5.54</v>
      </c>
      <c r="D7949">
        <v>19082025</v>
      </c>
      <c r="E7949">
        <v>4380</v>
      </c>
      <c r="F7949" t="s">
        <v>373</v>
      </c>
      <c r="G7949">
        <v>5501</v>
      </c>
      <c r="H7949" t="str">
        <f>IF(COUNTIF(Aktiva_företag[FO-nummer],ostolaskut_2025[[#This Row],[Toimittajan Y-tunnus]])&gt;0, "JA", "NEJ")</f>
        <v>NEJ</v>
      </c>
    </row>
    <row r="7950" spans="1:8" x14ac:dyDescent="0.35">
      <c r="A7950" t="s">
        <v>386</v>
      </c>
      <c r="B7950" t="s">
        <v>387</v>
      </c>
      <c r="C7950" s="1">
        <v>54.44</v>
      </c>
      <c r="D7950">
        <v>19082025</v>
      </c>
      <c r="E7950">
        <v>4380</v>
      </c>
      <c r="F7950" t="s">
        <v>373</v>
      </c>
      <c r="G7950">
        <v>5501</v>
      </c>
      <c r="H7950" t="str">
        <f>IF(COUNTIF(Aktiva_företag[FO-nummer],ostolaskut_2025[[#This Row],[Toimittajan Y-tunnus]])&gt;0, "JA", "NEJ")</f>
        <v>NEJ</v>
      </c>
    </row>
    <row r="7951" spans="1:8" x14ac:dyDescent="0.35">
      <c r="A7951" t="s">
        <v>386</v>
      </c>
      <c r="B7951" t="s">
        <v>387</v>
      </c>
      <c r="C7951" s="1">
        <v>9.8000000000000007</v>
      </c>
      <c r="D7951">
        <v>19082025</v>
      </c>
      <c r="E7951">
        <v>4380</v>
      </c>
      <c r="F7951" t="s">
        <v>373</v>
      </c>
      <c r="G7951">
        <v>5501</v>
      </c>
      <c r="H7951" t="str">
        <f>IF(COUNTIF(Aktiva_företag[FO-nummer],ostolaskut_2025[[#This Row],[Toimittajan Y-tunnus]])&gt;0, "JA", "NEJ")</f>
        <v>NEJ</v>
      </c>
    </row>
    <row r="7952" spans="1:8" x14ac:dyDescent="0.35">
      <c r="A7952" t="s">
        <v>386</v>
      </c>
      <c r="B7952" t="s">
        <v>387</v>
      </c>
      <c r="C7952" s="1">
        <v>67.86</v>
      </c>
      <c r="D7952">
        <v>12092025</v>
      </c>
      <c r="E7952">
        <v>4550</v>
      </c>
      <c r="F7952" t="s">
        <v>209</v>
      </c>
      <c r="G7952">
        <v>5501</v>
      </c>
      <c r="H7952" t="str">
        <f>IF(COUNTIF(Aktiva_företag[FO-nummer],ostolaskut_2025[[#This Row],[Toimittajan Y-tunnus]])&gt;0, "JA", "NEJ")</f>
        <v>NEJ</v>
      </c>
    </row>
    <row r="7953" spans="1:8" x14ac:dyDescent="0.35">
      <c r="A7953" t="s">
        <v>386</v>
      </c>
      <c r="B7953" t="s">
        <v>387</v>
      </c>
      <c r="C7953" s="1">
        <v>8.2799999999999994</v>
      </c>
      <c r="D7953">
        <v>12092025</v>
      </c>
      <c r="E7953">
        <v>4550</v>
      </c>
      <c r="F7953" t="s">
        <v>209</v>
      </c>
      <c r="G7953">
        <v>5501</v>
      </c>
      <c r="H7953" t="str">
        <f>IF(COUNTIF(Aktiva_företag[FO-nummer],ostolaskut_2025[[#This Row],[Toimittajan Y-tunnus]])&gt;0, "JA", "NEJ")</f>
        <v>NEJ</v>
      </c>
    </row>
    <row r="7954" spans="1:8" x14ac:dyDescent="0.35">
      <c r="A7954" t="s">
        <v>386</v>
      </c>
      <c r="B7954" t="s">
        <v>387</v>
      </c>
      <c r="C7954" s="1">
        <v>326.17</v>
      </c>
      <c r="D7954">
        <v>12092025</v>
      </c>
      <c r="E7954">
        <v>4380</v>
      </c>
      <c r="F7954" t="s">
        <v>373</v>
      </c>
      <c r="G7954">
        <v>5501</v>
      </c>
      <c r="H7954" t="str">
        <f>IF(COUNTIF(Aktiva_företag[FO-nummer],ostolaskut_2025[[#This Row],[Toimittajan Y-tunnus]])&gt;0, "JA", "NEJ")</f>
        <v>NEJ</v>
      </c>
    </row>
    <row r="7955" spans="1:8" x14ac:dyDescent="0.35">
      <c r="A7955" t="s">
        <v>386</v>
      </c>
      <c r="B7955" t="s">
        <v>387</v>
      </c>
      <c r="C7955" s="1">
        <v>263.44</v>
      </c>
      <c r="D7955">
        <v>12092025</v>
      </c>
      <c r="E7955">
        <v>4380</v>
      </c>
      <c r="F7955" t="s">
        <v>373</v>
      </c>
      <c r="G7955">
        <v>5501</v>
      </c>
      <c r="H7955" t="str">
        <f>IF(COUNTIF(Aktiva_företag[FO-nummer],ostolaskut_2025[[#This Row],[Toimittajan Y-tunnus]])&gt;0, "JA", "NEJ")</f>
        <v>NEJ</v>
      </c>
    </row>
    <row r="7956" spans="1:8" x14ac:dyDescent="0.35">
      <c r="A7956" t="s">
        <v>386</v>
      </c>
      <c r="B7956" t="s">
        <v>387</v>
      </c>
      <c r="C7956" s="1">
        <v>86.1</v>
      </c>
      <c r="D7956">
        <v>12092025</v>
      </c>
      <c r="E7956">
        <v>4380</v>
      </c>
      <c r="F7956" t="s">
        <v>373</v>
      </c>
      <c r="G7956">
        <v>5501</v>
      </c>
      <c r="H7956" t="str">
        <f>IF(COUNTIF(Aktiva_företag[FO-nummer],ostolaskut_2025[[#This Row],[Toimittajan Y-tunnus]])&gt;0, "JA", "NEJ")</f>
        <v>NEJ</v>
      </c>
    </row>
    <row r="7957" spans="1:8" x14ac:dyDescent="0.35">
      <c r="A7957" t="s">
        <v>386</v>
      </c>
      <c r="B7957" t="s">
        <v>387</v>
      </c>
      <c r="C7957" s="1">
        <v>86.1</v>
      </c>
      <c r="D7957">
        <v>12092025</v>
      </c>
      <c r="E7957">
        <v>4380</v>
      </c>
      <c r="F7957" t="s">
        <v>373</v>
      </c>
      <c r="G7957">
        <v>5501</v>
      </c>
      <c r="H7957" t="str">
        <f>IF(COUNTIF(Aktiva_företag[FO-nummer],ostolaskut_2025[[#This Row],[Toimittajan Y-tunnus]])&gt;0, "JA", "NEJ")</f>
        <v>NEJ</v>
      </c>
    </row>
    <row r="7958" spans="1:8" x14ac:dyDescent="0.35">
      <c r="A7958" t="s">
        <v>386</v>
      </c>
      <c r="B7958" t="s">
        <v>387</v>
      </c>
      <c r="C7958" s="1">
        <v>60.44</v>
      </c>
      <c r="D7958">
        <v>12092025</v>
      </c>
      <c r="E7958">
        <v>4380</v>
      </c>
      <c r="F7958" t="s">
        <v>373</v>
      </c>
      <c r="G7958">
        <v>5501</v>
      </c>
      <c r="H7958" t="str">
        <f>IF(COUNTIF(Aktiva_företag[FO-nummer],ostolaskut_2025[[#This Row],[Toimittajan Y-tunnus]])&gt;0, "JA", "NEJ")</f>
        <v>NEJ</v>
      </c>
    </row>
    <row r="7959" spans="1:8" x14ac:dyDescent="0.35">
      <c r="A7959" t="s">
        <v>386</v>
      </c>
      <c r="B7959" t="s">
        <v>387</v>
      </c>
      <c r="C7959" s="1">
        <v>25.08</v>
      </c>
      <c r="D7959">
        <v>12092025</v>
      </c>
      <c r="E7959">
        <v>4380</v>
      </c>
      <c r="F7959" t="s">
        <v>373</v>
      </c>
      <c r="G7959">
        <v>5501</v>
      </c>
      <c r="H7959" t="str">
        <f>IF(COUNTIF(Aktiva_företag[FO-nummer],ostolaskut_2025[[#This Row],[Toimittajan Y-tunnus]])&gt;0, "JA", "NEJ")</f>
        <v>NEJ</v>
      </c>
    </row>
    <row r="7960" spans="1:8" x14ac:dyDescent="0.35">
      <c r="A7960" t="s">
        <v>386</v>
      </c>
      <c r="B7960" t="s">
        <v>387</v>
      </c>
      <c r="C7960" s="1">
        <v>45.84</v>
      </c>
      <c r="D7960">
        <v>12092025</v>
      </c>
      <c r="E7960">
        <v>4380</v>
      </c>
      <c r="F7960" t="s">
        <v>373</v>
      </c>
      <c r="G7960">
        <v>5501</v>
      </c>
      <c r="H7960" t="str">
        <f>IF(COUNTIF(Aktiva_företag[FO-nummer],ostolaskut_2025[[#This Row],[Toimittajan Y-tunnus]])&gt;0, "JA", "NEJ")</f>
        <v>NEJ</v>
      </c>
    </row>
    <row r="7961" spans="1:8" x14ac:dyDescent="0.35">
      <c r="A7961" t="s">
        <v>386</v>
      </c>
      <c r="B7961" t="s">
        <v>387</v>
      </c>
      <c r="C7961" s="1">
        <v>97.5</v>
      </c>
      <c r="D7961">
        <v>12092025</v>
      </c>
      <c r="E7961">
        <v>4380</v>
      </c>
      <c r="F7961" t="s">
        <v>373</v>
      </c>
      <c r="G7961">
        <v>5501</v>
      </c>
      <c r="H7961" t="str">
        <f>IF(COUNTIF(Aktiva_företag[FO-nummer],ostolaskut_2025[[#This Row],[Toimittajan Y-tunnus]])&gt;0, "JA", "NEJ")</f>
        <v>NEJ</v>
      </c>
    </row>
    <row r="7962" spans="1:8" x14ac:dyDescent="0.35">
      <c r="A7962" t="s">
        <v>386</v>
      </c>
      <c r="B7962" t="s">
        <v>387</v>
      </c>
      <c r="C7962" s="1">
        <v>169.92</v>
      </c>
      <c r="D7962">
        <v>12092025</v>
      </c>
      <c r="E7962">
        <v>4380</v>
      </c>
      <c r="F7962" t="s">
        <v>373</v>
      </c>
      <c r="G7962">
        <v>5501</v>
      </c>
      <c r="H7962" t="str">
        <f>IF(COUNTIF(Aktiva_företag[FO-nummer],ostolaskut_2025[[#This Row],[Toimittajan Y-tunnus]])&gt;0, "JA", "NEJ")</f>
        <v>NEJ</v>
      </c>
    </row>
    <row r="7963" spans="1:8" x14ac:dyDescent="0.35">
      <c r="A7963" t="s">
        <v>386</v>
      </c>
      <c r="B7963" t="s">
        <v>387</v>
      </c>
      <c r="C7963" s="1">
        <v>135.72</v>
      </c>
      <c r="D7963">
        <v>12092025</v>
      </c>
      <c r="E7963">
        <v>4380</v>
      </c>
      <c r="F7963" t="s">
        <v>373</v>
      </c>
      <c r="G7963">
        <v>5501</v>
      </c>
      <c r="H7963" t="str">
        <f>IF(COUNTIF(Aktiva_företag[FO-nummer],ostolaskut_2025[[#This Row],[Toimittajan Y-tunnus]])&gt;0, "JA", "NEJ")</f>
        <v>NEJ</v>
      </c>
    </row>
    <row r="7964" spans="1:8" x14ac:dyDescent="0.35">
      <c r="A7964" t="s">
        <v>386</v>
      </c>
      <c r="B7964" t="s">
        <v>387</v>
      </c>
      <c r="C7964" s="1">
        <v>22.32</v>
      </c>
      <c r="D7964">
        <v>16092025</v>
      </c>
      <c r="E7964">
        <v>4380</v>
      </c>
      <c r="F7964" t="s">
        <v>373</v>
      </c>
      <c r="G7964">
        <v>5501</v>
      </c>
      <c r="H7964" t="str">
        <f>IF(COUNTIF(Aktiva_företag[FO-nummer],ostolaskut_2025[[#This Row],[Toimittajan Y-tunnus]])&gt;0, "JA", "NEJ")</f>
        <v>NEJ</v>
      </c>
    </row>
    <row r="7965" spans="1:8" x14ac:dyDescent="0.35">
      <c r="A7965" t="s">
        <v>386</v>
      </c>
      <c r="B7965" t="s">
        <v>387</v>
      </c>
      <c r="C7965" s="1">
        <v>14.13</v>
      </c>
      <c r="D7965">
        <v>16092025</v>
      </c>
      <c r="E7965">
        <v>4380</v>
      </c>
      <c r="F7965" t="s">
        <v>373</v>
      </c>
      <c r="G7965">
        <v>5501</v>
      </c>
      <c r="H7965" t="str">
        <f>IF(COUNTIF(Aktiva_företag[FO-nummer],ostolaskut_2025[[#This Row],[Toimittajan Y-tunnus]])&gt;0, "JA", "NEJ")</f>
        <v>NEJ</v>
      </c>
    </row>
    <row r="7966" spans="1:8" x14ac:dyDescent="0.35">
      <c r="A7966" t="s">
        <v>386</v>
      </c>
      <c r="B7966" t="s">
        <v>387</v>
      </c>
      <c r="C7966" s="1">
        <v>17.920000000000002</v>
      </c>
      <c r="D7966">
        <v>16092025</v>
      </c>
      <c r="E7966">
        <v>4380</v>
      </c>
      <c r="F7966" t="s">
        <v>373</v>
      </c>
      <c r="G7966">
        <v>5501</v>
      </c>
      <c r="H7966" t="str">
        <f>IF(COUNTIF(Aktiva_företag[FO-nummer],ostolaskut_2025[[#This Row],[Toimittajan Y-tunnus]])&gt;0, "JA", "NEJ")</f>
        <v>NEJ</v>
      </c>
    </row>
    <row r="7967" spans="1:8" x14ac:dyDescent="0.35">
      <c r="A7967" t="s">
        <v>386</v>
      </c>
      <c r="B7967" t="s">
        <v>387</v>
      </c>
      <c r="C7967" s="1">
        <v>14.8</v>
      </c>
      <c r="D7967">
        <v>16092025</v>
      </c>
      <c r="E7967">
        <v>4380</v>
      </c>
      <c r="F7967" t="s">
        <v>373</v>
      </c>
      <c r="G7967">
        <v>5501</v>
      </c>
      <c r="H7967" t="str">
        <f>IF(COUNTIF(Aktiva_företag[FO-nummer],ostolaskut_2025[[#This Row],[Toimittajan Y-tunnus]])&gt;0, "JA", "NEJ")</f>
        <v>NEJ</v>
      </c>
    </row>
    <row r="7968" spans="1:8" x14ac:dyDescent="0.35">
      <c r="A7968" t="s">
        <v>386</v>
      </c>
      <c r="B7968" t="s">
        <v>387</v>
      </c>
      <c r="C7968" s="1">
        <v>87.7</v>
      </c>
      <c r="D7968">
        <v>16092025</v>
      </c>
      <c r="E7968">
        <v>4380</v>
      </c>
      <c r="F7968" t="s">
        <v>373</v>
      </c>
      <c r="G7968">
        <v>5501</v>
      </c>
      <c r="H7968" t="str">
        <f>IF(COUNTIF(Aktiva_företag[FO-nummer],ostolaskut_2025[[#This Row],[Toimittajan Y-tunnus]])&gt;0, "JA", "NEJ")</f>
        <v>NEJ</v>
      </c>
    </row>
    <row r="7969" spans="1:8" x14ac:dyDescent="0.35">
      <c r="A7969" t="s">
        <v>386</v>
      </c>
      <c r="B7969" t="s">
        <v>387</v>
      </c>
      <c r="C7969" s="1">
        <v>14.21</v>
      </c>
      <c r="D7969">
        <v>16092025</v>
      </c>
      <c r="E7969">
        <v>4380</v>
      </c>
      <c r="F7969" t="s">
        <v>373</v>
      </c>
      <c r="G7969">
        <v>5501</v>
      </c>
      <c r="H7969" t="str">
        <f>IF(COUNTIF(Aktiva_företag[FO-nummer],ostolaskut_2025[[#This Row],[Toimittajan Y-tunnus]])&gt;0, "JA", "NEJ")</f>
        <v>NEJ</v>
      </c>
    </row>
    <row r="7970" spans="1:8" x14ac:dyDescent="0.35">
      <c r="A7970" t="s">
        <v>386</v>
      </c>
      <c r="B7970" t="s">
        <v>387</v>
      </c>
      <c r="C7970" s="1">
        <v>38.36</v>
      </c>
      <c r="D7970">
        <v>16092025</v>
      </c>
      <c r="E7970">
        <v>4380</v>
      </c>
      <c r="F7970" t="s">
        <v>373</v>
      </c>
      <c r="G7970">
        <v>5501</v>
      </c>
      <c r="H7970" t="str">
        <f>IF(COUNTIF(Aktiva_företag[FO-nummer],ostolaskut_2025[[#This Row],[Toimittajan Y-tunnus]])&gt;0, "JA", "NEJ")</f>
        <v>NEJ</v>
      </c>
    </row>
    <row r="7971" spans="1:8" x14ac:dyDescent="0.35">
      <c r="A7971" t="s">
        <v>386</v>
      </c>
      <c r="B7971" t="s">
        <v>387</v>
      </c>
      <c r="C7971" s="1">
        <v>11.08</v>
      </c>
      <c r="D7971">
        <v>16092025</v>
      </c>
      <c r="E7971">
        <v>4380</v>
      </c>
      <c r="F7971" t="s">
        <v>373</v>
      </c>
      <c r="G7971">
        <v>5501</v>
      </c>
      <c r="H7971" t="str">
        <f>IF(COUNTIF(Aktiva_företag[FO-nummer],ostolaskut_2025[[#This Row],[Toimittajan Y-tunnus]])&gt;0, "JA", "NEJ")</f>
        <v>NEJ</v>
      </c>
    </row>
    <row r="7972" spans="1:8" x14ac:dyDescent="0.35">
      <c r="A7972" t="s">
        <v>386</v>
      </c>
      <c r="B7972" t="s">
        <v>387</v>
      </c>
      <c r="C7972" s="1">
        <v>108.88</v>
      </c>
      <c r="D7972">
        <v>16092025</v>
      </c>
      <c r="E7972">
        <v>4380</v>
      </c>
      <c r="F7972" t="s">
        <v>373</v>
      </c>
      <c r="G7972">
        <v>5501</v>
      </c>
      <c r="H7972" t="str">
        <f>IF(COUNTIF(Aktiva_företag[FO-nummer],ostolaskut_2025[[#This Row],[Toimittajan Y-tunnus]])&gt;0, "JA", "NEJ")</f>
        <v>NEJ</v>
      </c>
    </row>
    <row r="7973" spans="1:8" x14ac:dyDescent="0.35">
      <c r="A7973" t="s">
        <v>386</v>
      </c>
      <c r="B7973" t="s">
        <v>387</v>
      </c>
      <c r="C7973" s="1">
        <v>9.8000000000000007</v>
      </c>
      <c r="D7973">
        <v>16092025</v>
      </c>
      <c r="E7973">
        <v>4380</v>
      </c>
      <c r="F7973" t="s">
        <v>373</v>
      </c>
      <c r="G7973">
        <v>5501</v>
      </c>
      <c r="H7973" t="str">
        <f>IF(COUNTIF(Aktiva_företag[FO-nummer],ostolaskut_2025[[#This Row],[Toimittajan Y-tunnus]])&gt;0, "JA", "NEJ")</f>
        <v>NEJ</v>
      </c>
    </row>
    <row r="7974" spans="1:8" x14ac:dyDescent="0.35">
      <c r="A7974" t="s">
        <v>386</v>
      </c>
      <c r="B7974" t="s">
        <v>387</v>
      </c>
      <c r="C7974" s="1">
        <v>8.2799999999999994</v>
      </c>
      <c r="D7974">
        <v>10102025</v>
      </c>
      <c r="E7974">
        <v>4550</v>
      </c>
      <c r="F7974" t="s">
        <v>209</v>
      </c>
      <c r="G7974">
        <v>5501</v>
      </c>
      <c r="H7974" t="str">
        <f>IF(COUNTIF(Aktiva_företag[FO-nummer],ostolaskut_2025[[#This Row],[Toimittajan Y-tunnus]])&gt;0, "JA", "NEJ")</f>
        <v>NEJ</v>
      </c>
    </row>
    <row r="7975" spans="1:8" x14ac:dyDescent="0.35">
      <c r="A7975" t="s">
        <v>386</v>
      </c>
      <c r="B7975" t="s">
        <v>387</v>
      </c>
      <c r="C7975" s="1">
        <v>67.86</v>
      </c>
      <c r="D7975">
        <v>10102025</v>
      </c>
      <c r="E7975">
        <v>4550</v>
      </c>
      <c r="F7975" t="s">
        <v>209</v>
      </c>
      <c r="G7975">
        <v>5501</v>
      </c>
      <c r="H7975" t="str">
        <f>IF(COUNTIF(Aktiva_företag[FO-nummer],ostolaskut_2025[[#This Row],[Toimittajan Y-tunnus]])&gt;0, "JA", "NEJ")</f>
        <v>NEJ</v>
      </c>
    </row>
    <row r="7976" spans="1:8" x14ac:dyDescent="0.35">
      <c r="A7976" t="s">
        <v>386</v>
      </c>
      <c r="B7976" t="s">
        <v>387</v>
      </c>
      <c r="C7976" s="1">
        <v>72.959999999999994</v>
      </c>
      <c r="D7976">
        <v>10102025</v>
      </c>
      <c r="E7976">
        <v>4380</v>
      </c>
      <c r="F7976" t="s">
        <v>373</v>
      </c>
      <c r="G7976">
        <v>5501</v>
      </c>
      <c r="H7976" t="str">
        <f>IF(COUNTIF(Aktiva_företag[FO-nummer],ostolaskut_2025[[#This Row],[Toimittajan Y-tunnus]])&gt;0, "JA", "NEJ")</f>
        <v>NEJ</v>
      </c>
    </row>
    <row r="7977" spans="1:8" x14ac:dyDescent="0.35">
      <c r="A7977" t="s">
        <v>386</v>
      </c>
      <c r="B7977" t="s">
        <v>387</v>
      </c>
      <c r="C7977" s="1">
        <v>263.44</v>
      </c>
      <c r="D7977">
        <v>10102025</v>
      </c>
      <c r="E7977">
        <v>4380</v>
      </c>
      <c r="F7977" t="s">
        <v>373</v>
      </c>
      <c r="G7977">
        <v>5501</v>
      </c>
      <c r="H7977" t="str">
        <f>IF(COUNTIF(Aktiva_företag[FO-nummer],ostolaskut_2025[[#This Row],[Toimittajan Y-tunnus]])&gt;0, "JA", "NEJ")</f>
        <v>NEJ</v>
      </c>
    </row>
    <row r="7978" spans="1:8" x14ac:dyDescent="0.35">
      <c r="A7978" t="s">
        <v>386</v>
      </c>
      <c r="B7978" t="s">
        <v>387</v>
      </c>
      <c r="C7978" s="1">
        <v>22.8</v>
      </c>
      <c r="D7978">
        <v>10102025</v>
      </c>
      <c r="E7978">
        <v>4380</v>
      </c>
      <c r="F7978" t="s">
        <v>373</v>
      </c>
      <c r="G7978">
        <v>5501</v>
      </c>
      <c r="H7978" t="str">
        <f>IF(COUNTIF(Aktiva_företag[FO-nummer],ostolaskut_2025[[#This Row],[Toimittajan Y-tunnus]])&gt;0, "JA", "NEJ")</f>
        <v>NEJ</v>
      </c>
    </row>
    <row r="7979" spans="1:8" x14ac:dyDescent="0.35">
      <c r="A7979" t="s">
        <v>386</v>
      </c>
      <c r="B7979" t="s">
        <v>387</v>
      </c>
      <c r="C7979" s="1">
        <v>86.1</v>
      </c>
      <c r="D7979">
        <v>10102025</v>
      </c>
      <c r="E7979">
        <v>4380</v>
      </c>
      <c r="F7979" t="s">
        <v>373</v>
      </c>
      <c r="G7979">
        <v>5501</v>
      </c>
      <c r="H7979" t="str">
        <f>IF(COUNTIF(Aktiva_företag[FO-nummer],ostolaskut_2025[[#This Row],[Toimittajan Y-tunnus]])&gt;0, "JA", "NEJ")</f>
        <v>NEJ</v>
      </c>
    </row>
    <row r="7980" spans="1:8" x14ac:dyDescent="0.35">
      <c r="A7980" t="s">
        <v>386</v>
      </c>
      <c r="B7980" t="s">
        <v>387</v>
      </c>
      <c r="C7980" s="1">
        <v>18.239999999999998</v>
      </c>
      <c r="D7980">
        <v>10102025</v>
      </c>
      <c r="E7980">
        <v>4380</v>
      </c>
      <c r="F7980" t="s">
        <v>373</v>
      </c>
      <c r="G7980">
        <v>5501</v>
      </c>
      <c r="H7980" t="str">
        <f>IF(COUNTIF(Aktiva_företag[FO-nummer],ostolaskut_2025[[#This Row],[Toimittajan Y-tunnus]])&gt;0, "JA", "NEJ")</f>
        <v>NEJ</v>
      </c>
    </row>
    <row r="7981" spans="1:8" x14ac:dyDescent="0.35">
      <c r="A7981" t="s">
        <v>386</v>
      </c>
      <c r="B7981" t="s">
        <v>387</v>
      </c>
      <c r="C7981" s="1">
        <v>58.84</v>
      </c>
      <c r="D7981">
        <v>10102025</v>
      </c>
      <c r="E7981">
        <v>4380</v>
      </c>
      <c r="F7981" t="s">
        <v>373</v>
      </c>
      <c r="G7981">
        <v>5501</v>
      </c>
      <c r="H7981" t="str">
        <f>IF(COUNTIF(Aktiva_företag[FO-nummer],ostolaskut_2025[[#This Row],[Toimittajan Y-tunnus]])&gt;0, "JA", "NEJ")</f>
        <v>NEJ</v>
      </c>
    </row>
    <row r="7982" spans="1:8" x14ac:dyDescent="0.35">
      <c r="A7982" t="s">
        <v>386</v>
      </c>
      <c r="B7982" t="s">
        <v>387</v>
      </c>
      <c r="C7982" s="1">
        <v>45.84</v>
      </c>
      <c r="D7982">
        <v>10102025</v>
      </c>
      <c r="E7982">
        <v>4380</v>
      </c>
      <c r="F7982" t="s">
        <v>373</v>
      </c>
      <c r="G7982">
        <v>5501</v>
      </c>
      <c r="H7982" t="str">
        <f>IF(COUNTIF(Aktiva_företag[FO-nummer],ostolaskut_2025[[#This Row],[Toimittajan Y-tunnus]])&gt;0, "JA", "NEJ")</f>
        <v>NEJ</v>
      </c>
    </row>
    <row r="7983" spans="1:8" x14ac:dyDescent="0.35">
      <c r="A7983" t="s">
        <v>386</v>
      </c>
      <c r="B7983" t="s">
        <v>387</v>
      </c>
      <c r="C7983" s="1">
        <v>139.69999999999999</v>
      </c>
      <c r="D7983">
        <v>10102025</v>
      </c>
      <c r="E7983">
        <v>4380</v>
      </c>
      <c r="F7983" t="s">
        <v>373</v>
      </c>
      <c r="G7983">
        <v>5501</v>
      </c>
      <c r="H7983" t="str">
        <f>IF(COUNTIF(Aktiva_företag[FO-nummer],ostolaskut_2025[[#This Row],[Toimittajan Y-tunnus]])&gt;0, "JA", "NEJ")</f>
        <v>NEJ</v>
      </c>
    </row>
    <row r="7984" spans="1:8" x14ac:dyDescent="0.35">
      <c r="A7984" t="s">
        <v>386</v>
      </c>
      <c r="B7984" t="s">
        <v>387</v>
      </c>
      <c r="C7984" s="1">
        <v>85.52</v>
      </c>
      <c r="D7984">
        <v>10102025</v>
      </c>
      <c r="E7984">
        <v>4380</v>
      </c>
      <c r="F7984" t="s">
        <v>373</v>
      </c>
      <c r="G7984">
        <v>5501</v>
      </c>
      <c r="H7984" t="str">
        <f>IF(COUNTIF(Aktiva_företag[FO-nummer],ostolaskut_2025[[#This Row],[Toimittajan Y-tunnus]])&gt;0, "JA", "NEJ")</f>
        <v>NEJ</v>
      </c>
    </row>
    <row r="7985" spans="1:8" x14ac:dyDescent="0.35">
      <c r="A7985" t="s">
        <v>386</v>
      </c>
      <c r="B7985" t="s">
        <v>387</v>
      </c>
      <c r="C7985" s="1">
        <v>135.72</v>
      </c>
      <c r="D7985">
        <v>10102025</v>
      </c>
      <c r="E7985">
        <v>4380</v>
      </c>
      <c r="F7985" t="s">
        <v>373</v>
      </c>
      <c r="G7985">
        <v>5501</v>
      </c>
      <c r="H7985" t="str">
        <f>IF(COUNTIF(Aktiva_företag[FO-nummer],ostolaskut_2025[[#This Row],[Toimittajan Y-tunnus]])&gt;0, "JA", "NEJ")</f>
        <v>NEJ</v>
      </c>
    </row>
    <row r="7986" spans="1:8" x14ac:dyDescent="0.35">
      <c r="A7986" t="s">
        <v>386</v>
      </c>
      <c r="B7986" t="s">
        <v>387</v>
      </c>
      <c r="C7986" s="1">
        <v>22.32</v>
      </c>
      <c r="D7986">
        <v>14102025</v>
      </c>
      <c r="E7986">
        <v>4380</v>
      </c>
      <c r="F7986" t="s">
        <v>373</v>
      </c>
      <c r="G7986">
        <v>5501</v>
      </c>
      <c r="H7986" t="str">
        <f>IF(COUNTIF(Aktiva_företag[FO-nummer],ostolaskut_2025[[#This Row],[Toimittajan Y-tunnus]])&gt;0, "JA", "NEJ")</f>
        <v>NEJ</v>
      </c>
    </row>
    <row r="7987" spans="1:8" x14ac:dyDescent="0.35">
      <c r="A7987" t="s">
        <v>386</v>
      </c>
      <c r="B7987" t="s">
        <v>387</v>
      </c>
      <c r="C7987" s="1">
        <v>14.13</v>
      </c>
      <c r="D7987">
        <v>14102025</v>
      </c>
      <c r="E7987">
        <v>4380</v>
      </c>
      <c r="F7987" t="s">
        <v>373</v>
      </c>
      <c r="G7987">
        <v>5501</v>
      </c>
      <c r="H7987" t="str">
        <f>IF(COUNTIF(Aktiva_företag[FO-nummer],ostolaskut_2025[[#This Row],[Toimittajan Y-tunnus]])&gt;0, "JA", "NEJ")</f>
        <v>NEJ</v>
      </c>
    </row>
    <row r="7988" spans="1:8" x14ac:dyDescent="0.35">
      <c r="A7988" t="s">
        <v>386</v>
      </c>
      <c r="B7988" t="s">
        <v>387</v>
      </c>
      <c r="C7988" s="1">
        <v>17.920000000000002</v>
      </c>
      <c r="D7988">
        <v>14102025</v>
      </c>
      <c r="E7988">
        <v>4380</v>
      </c>
      <c r="F7988" t="s">
        <v>373</v>
      </c>
      <c r="G7988">
        <v>5501</v>
      </c>
      <c r="H7988" t="str">
        <f>IF(COUNTIF(Aktiva_företag[FO-nummer],ostolaskut_2025[[#This Row],[Toimittajan Y-tunnus]])&gt;0, "JA", "NEJ")</f>
        <v>NEJ</v>
      </c>
    </row>
    <row r="7989" spans="1:8" x14ac:dyDescent="0.35">
      <c r="A7989" t="s">
        <v>386</v>
      </c>
      <c r="B7989" t="s">
        <v>387</v>
      </c>
      <c r="C7989" s="1">
        <v>14.8</v>
      </c>
      <c r="D7989">
        <v>14102025</v>
      </c>
      <c r="E7989">
        <v>4380</v>
      </c>
      <c r="F7989" t="s">
        <v>373</v>
      </c>
      <c r="G7989">
        <v>5501</v>
      </c>
      <c r="H7989" t="str">
        <f>IF(COUNTIF(Aktiva_företag[FO-nummer],ostolaskut_2025[[#This Row],[Toimittajan Y-tunnus]])&gt;0, "JA", "NEJ")</f>
        <v>NEJ</v>
      </c>
    </row>
    <row r="7990" spans="1:8" x14ac:dyDescent="0.35">
      <c r="A7990" t="s">
        <v>386</v>
      </c>
      <c r="B7990" t="s">
        <v>387</v>
      </c>
      <c r="C7990" s="1">
        <v>87.7</v>
      </c>
      <c r="D7990">
        <v>14102025</v>
      </c>
      <c r="E7990">
        <v>4380</v>
      </c>
      <c r="F7990" t="s">
        <v>373</v>
      </c>
      <c r="G7990">
        <v>5501</v>
      </c>
      <c r="H7990" t="str">
        <f>IF(COUNTIF(Aktiva_företag[FO-nummer],ostolaskut_2025[[#This Row],[Toimittajan Y-tunnus]])&gt;0, "JA", "NEJ")</f>
        <v>NEJ</v>
      </c>
    </row>
    <row r="7991" spans="1:8" x14ac:dyDescent="0.35">
      <c r="A7991" t="s">
        <v>386</v>
      </c>
      <c r="B7991" t="s">
        <v>387</v>
      </c>
      <c r="C7991" s="1">
        <v>14.21</v>
      </c>
      <c r="D7991">
        <v>14102025</v>
      </c>
      <c r="E7991">
        <v>4380</v>
      </c>
      <c r="F7991" t="s">
        <v>373</v>
      </c>
      <c r="G7991">
        <v>5501</v>
      </c>
      <c r="H7991" t="str">
        <f>IF(COUNTIF(Aktiva_företag[FO-nummer],ostolaskut_2025[[#This Row],[Toimittajan Y-tunnus]])&gt;0, "JA", "NEJ")</f>
        <v>NEJ</v>
      </c>
    </row>
    <row r="7992" spans="1:8" x14ac:dyDescent="0.35">
      <c r="A7992" t="s">
        <v>386</v>
      </c>
      <c r="B7992" t="s">
        <v>387</v>
      </c>
      <c r="C7992" s="1">
        <v>38.36</v>
      </c>
      <c r="D7992">
        <v>14102025</v>
      </c>
      <c r="E7992">
        <v>4380</v>
      </c>
      <c r="F7992" t="s">
        <v>373</v>
      </c>
      <c r="G7992">
        <v>5501</v>
      </c>
      <c r="H7992" t="str">
        <f>IF(COUNTIF(Aktiva_företag[FO-nummer],ostolaskut_2025[[#This Row],[Toimittajan Y-tunnus]])&gt;0, "JA", "NEJ")</f>
        <v>NEJ</v>
      </c>
    </row>
    <row r="7993" spans="1:8" x14ac:dyDescent="0.35">
      <c r="A7993" t="s">
        <v>386</v>
      </c>
      <c r="B7993" t="s">
        <v>387</v>
      </c>
      <c r="C7993" s="1">
        <v>11.08</v>
      </c>
      <c r="D7993">
        <v>14102025</v>
      </c>
      <c r="E7993">
        <v>4380</v>
      </c>
      <c r="F7993" t="s">
        <v>373</v>
      </c>
      <c r="G7993">
        <v>5501</v>
      </c>
      <c r="H7993" t="str">
        <f>IF(COUNTIF(Aktiva_företag[FO-nummer],ostolaskut_2025[[#This Row],[Toimittajan Y-tunnus]])&gt;0, "JA", "NEJ")</f>
        <v>NEJ</v>
      </c>
    </row>
    <row r="7994" spans="1:8" x14ac:dyDescent="0.35">
      <c r="A7994" t="s">
        <v>386</v>
      </c>
      <c r="B7994" t="s">
        <v>387</v>
      </c>
      <c r="C7994" s="1">
        <v>108.88</v>
      </c>
      <c r="D7994">
        <v>14102025</v>
      </c>
      <c r="E7994">
        <v>4380</v>
      </c>
      <c r="F7994" t="s">
        <v>373</v>
      </c>
      <c r="G7994">
        <v>5501</v>
      </c>
      <c r="H7994" t="str">
        <f>IF(COUNTIF(Aktiva_företag[FO-nummer],ostolaskut_2025[[#This Row],[Toimittajan Y-tunnus]])&gt;0, "JA", "NEJ")</f>
        <v>NEJ</v>
      </c>
    </row>
    <row r="7995" spans="1:8" x14ac:dyDescent="0.35">
      <c r="A7995" t="s">
        <v>386</v>
      </c>
      <c r="B7995" t="s">
        <v>387</v>
      </c>
      <c r="C7995" s="1">
        <v>9.8000000000000007</v>
      </c>
      <c r="D7995">
        <v>14102025</v>
      </c>
      <c r="E7995">
        <v>4380</v>
      </c>
      <c r="F7995" t="s">
        <v>373</v>
      </c>
      <c r="G7995">
        <v>5501</v>
      </c>
      <c r="H7995" t="str">
        <f>IF(COUNTIF(Aktiva_företag[FO-nummer],ostolaskut_2025[[#This Row],[Toimittajan Y-tunnus]])&gt;0, "JA", "NEJ")</f>
        <v>NEJ</v>
      </c>
    </row>
    <row r="7996" spans="1:8" x14ac:dyDescent="0.35">
      <c r="A7996" t="s">
        <v>386</v>
      </c>
      <c r="B7996" t="s">
        <v>387</v>
      </c>
      <c r="C7996" s="1">
        <v>29.38</v>
      </c>
      <c r="D7996">
        <v>7112025</v>
      </c>
      <c r="E7996">
        <v>4550</v>
      </c>
      <c r="F7996" t="s">
        <v>209</v>
      </c>
      <c r="G7996">
        <v>5501</v>
      </c>
      <c r="H7996" t="str">
        <f>IF(COUNTIF(Aktiva_företag[FO-nummer],ostolaskut_2025[[#This Row],[Toimittajan Y-tunnus]])&gt;0, "JA", "NEJ")</f>
        <v>NEJ</v>
      </c>
    </row>
    <row r="7997" spans="1:8" x14ac:dyDescent="0.35">
      <c r="A7997" t="s">
        <v>386</v>
      </c>
      <c r="B7997" t="s">
        <v>387</v>
      </c>
      <c r="C7997" s="1">
        <v>93.52</v>
      </c>
      <c r="D7997">
        <v>7112025</v>
      </c>
      <c r="E7997">
        <v>4380</v>
      </c>
      <c r="F7997" t="s">
        <v>373</v>
      </c>
      <c r="G7997">
        <v>5501</v>
      </c>
      <c r="H7997" t="str">
        <f>IF(COUNTIF(Aktiva_företag[FO-nummer],ostolaskut_2025[[#This Row],[Toimittajan Y-tunnus]])&gt;0, "JA", "NEJ")</f>
        <v>NEJ</v>
      </c>
    </row>
    <row r="7998" spans="1:8" x14ac:dyDescent="0.35">
      <c r="A7998" t="s">
        <v>386</v>
      </c>
      <c r="B7998" t="s">
        <v>387</v>
      </c>
      <c r="C7998" s="1">
        <v>326.18</v>
      </c>
      <c r="D7998">
        <v>7112025</v>
      </c>
      <c r="E7998">
        <v>4380</v>
      </c>
      <c r="F7998" t="s">
        <v>373</v>
      </c>
      <c r="G7998">
        <v>5501</v>
      </c>
      <c r="H7998" t="str">
        <f>IF(COUNTIF(Aktiva_företag[FO-nummer],ostolaskut_2025[[#This Row],[Toimittajan Y-tunnus]])&gt;0, "JA", "NEJ")</f>
        <v>NEJ</v>
      </c>
    </row>
    <row r="7999" spans="1:8" x14ac:dyDescent="0.35">
      <c r="A7999" t="s">
        <v>386</v>
      </c>
      <c r="B7999" t="s">
        <v>387</v>
      </c>
      <c r="C7999" s="1">
        <v>263.43</v>
      </c>
      <c r="D7999">
        <v>7112025</v>
      </c>
      <c r="E7999">
        <v>4380</v>
      </c>
      <c r="F7999" t="s">
        <v>373</v>
      </c>
      <c r="G7999">
        <v>5501</v>
      </c>
      <c r="H7999" t="str">
        <f>IF(COUNTIF(Aktiva_företag[FO-nummer],ostolaskut_2025[[#This Row],[Toimittajan Y-tunnus]])&gt;0, "JA", "NEJ")</f>
        <v>NEJ</v>
      </c>
    </row>
    <row r="8000" spans="1:8" x14ac:dyDescent="0.35">
      <c r="A8000" t="s">
        <v>386</v>
      </c>
      <c r="B8000" t="s">
        <v>387</v>
      </c>
      <c r="C8000" s="1">
        <v>22.8</v>
      </c>
      <c r="D8000">
        <v>7112025</v>
      </c>
      <c r="E8000">
        <v>4380</v>
      </c>
      <c r="F8000" t="s">
        <v>373</v>
      </c>
      <c r="G8000">
        <v>5501</v>
      </c>
      <c r="H8000" t="str">
        <f>IF(COUNTIF(Aktiva_företag[FO-nummer],ostolaskut_2025[[#This Row],[Toimittajan Y-tunnus]])&gt;0, "JA", "NEJ")</f>
        <v>NEJ</v>
      </c>
    </row>
    <row r="8001" spans="1:8" x14ac:dyDescent="0.35">
      <c r="A8001" t="s">
        <v>386</v>
      </c>
      <c r="B8001" t="s">
        <v>387</v>
      </c>
      <c r="C8001" s="1">
        <v>86.1</v>
      </c>
      <c r="D8001">
        <v>7112025</v>
      </c>
      <c r="E8001">
        <v>4380</v>
      </c>
      <c r="F8001" t="s">
        <v>373</v>
      </c>
      <c r="G8001">
        <v>5501</v>
      </c>
      <c r="H8001" t="str">
        <f>IF(COUNTIF(Aktiva_företag[FO-nummer],ostolaskut_2025[[#This Row],[Toimittajan Y-tunnus]])&gt;0, "JA", "NEJ")</f>
        <v>NEJ</v>
      </c>
    </row>
    <row r="8002" spans="1:8" x14ac:dyDescent="0.35">
      <c r="A8002" t="s">
        <v>386</v>
      </c>
      <c r="B8002" t="s">
        <v>387</v>
      </c>
      <c r="C8002" s="1">
        <v>18.239999999999998</v>
      </c>
      <c r="D8002">
        <v>7112025</v>
      </c>
      <c r="E8002">
        <v>4380</v>
      </c>
      <c r="F8002" t="s">
        <v>373</v>
      </c>
      <c r="G8002">
        <v>5501</v>
      </c>
      <c r="H8002" t="str">
        <f>IF(COUNTIF(Aktiva_företag[FO-nummer],ostolaskut_2025[[#This Row],[Toimittajan Y-tunnus]])&gt;0, "JA", "NEJ")</f>
        <v>NEJ</v>
      </c>
    </row>
    <row r="8003" spans="1:8" x14ac:dyDescent="0.35">
      <c r="A8003" t="s">
        <v>386</v>
      </c>
      <c r="B8003" t="s">
        <v>387</v>
      </c>
      <c r="C8003" s="1">
        <v>130.58000000000001</v>
      </c>
      <c r="D8003">
        <v>7112025</v>
      </c>
      <c r="E8003">
        <v>4380</v>
      </c>
      <c r="F8003" t="s">
        <v>373</v>
      </c>
      <c r="G8003">
        <v>5501</v>
      </c>
      <c r="H8003" t="str">
        <f>IF(COUNTIF(Aktiva_företag[FO-nummer],ostolaskut_2025[[#This Row],[Toimittajan Y-tunnus]])&gt;0, "JA", "NEJ")</f>
        <v>NEJ</v>
      </c>
    </row>
    <row r="8004" spans="1:8" x14ac:dyDescent="0.35">
      <c r="A8004" t="s">
        <v>386</v>
      </c>
      <c r="B8004" t="s">
        <v>387</v>
      </c>
      <c r="C8004" s="1">
        <v>41.62</v>
      </c>
      <c r="D8004">
        <v>7112025</v>
      </c>
      <c r="E8004">
        <v>4380</v>
      </c>
      <c r="F8004" t="s">
        <v>373</v>
      </c>
      <c r="G8004">
        <v>5501</v>
      </c>
      <c r="H8004" t="str">
        <f>IF(COUNTIF(Aktiva_företag[FO-nummer],ostolaskut_2025[[#This Row],[Toimittajan Y-tunnus]])&gt;0, "JA", "NEJ")</f>
        <v>NEJ</v>
      </c>
    </row>
    <row r="8005" spans="1:8" x14ac:dyDescent="0.35">
      <c r="A8005" t="s">
        <v>386</v>
      </c>
      <c r="B8005" t="s">
        <v>387</v>
      </c>
      <c r="C8005" s="1">
        <v>97.5</v>
      </c>
      <c r="D8005">
        <v>7112025</v>
      </c>
      <c r="E8005">
        <v>4380</v>
      </c>
      <c r="F8005" t="s">
        <v>373</v>
      </c>
      <c r="G8005">
        <v>5501</v>
      </c>
      <c r="H8005" t="str">
        <f>IF(COUNTIF(Aktiva_företag[FO-nummer],ostolaskut_2025[[#This Row],[Toimittajan Y-tunnus]])&gt;0, "JA", "NEJ")</f>
        <v>NEJ</v>
      </c>
    </row>
    <row r="8006" spans="1:8" x14ac:dyDescent="0.35">
      <c r="A8006" t="s">
        <v>386</v>
      </c>
      <c r="B8006" t="s">
        <v>387</v>
      </c>
      <c r="C8006" s="1">
        <v>127.72</v>
      </c>
      <c r="D8006">
        <v>7112025</v>
      </c>
      <c r="E8006">
        <v>4380</v>
      </c>
      <c r="F8006" t="s">
        <v>373</v>
      </c>
      <c r="G8006">
        <v>5501</v>
      </c>
      <c r="H8006" t="str">
        <f>IF(COUNTIF(Aktiva_företag[FO-nummer],ostolaskut_2025[[#This Row],[Toimittajan Y-tunnus]])&gt;0, "JA", "NEJ")</f>
        <v>NEJ</v>
      </c>
    </row>
    <row r="8007" spans="1:8" x14ac:dyDescent="0.35">
      <c r="A8007" t="s">
        <v>386</v>
      </c>
      <c r="B8007" t="s">
        <v>387</v>
      </c>
      <c r="C8007" s="1">
        <v>67.86</v>
      </c>
      <c r="D8007">
        <v>7112025</v>
      </c>
      <c r="E8007">
        <v>4550</v>
      </c>
      <c r="F8007" t="s">
        <v>209</v>
      </c>
      <c r="G8007">
        <v>5501</v>
      </c>
      <c r="H8007" t="str">
        <f>IF(COUNTIF(Aktiva_företag[FO-nummer],ostolaskut_2025[[#This Row],[Toimittajan Y-tunnus]])&gt;0, "JA", "NEJ")</f>
        <v>NEJ</v>
      </c>
    </row>
    <row r="8008" spans="1:8" x14ac:dyDescent="0.35">
      <c r="A8008" t="s">
        <v>386</v>
      </c>
      <c r="B8008" t="s">
        <v>387</v>
      </c>
      <c r="C8008" s="1">
        <v>22.32</v>
      </c>
      <c r="D8008">
        <v>12112025</v>
      </c>
      <c r="E8008">
        <v>4380</v>
      </c>
      <c r="F8008" t="s">
        <v>373</v>
      </c>
      <c r="G8008">
        <v>5501</v>
      </c>
      <c r="H8008" t="str">
        <f>IF(COUNTIF(Aktiva_företag[FO-nummer],ostolaskut_2025[[#This Row],[Toimittajan Y-tunnus]])&gt;0, "JA", "NEJ")</f>
        <v>NEJ</v>
      </c>
    </row>
    <row r="8009" spans="1:8" x14ac:dyDescent="0.35">
      <c r="A8009" t="s">
        <v>386</v>
      </c>
      <c r="B8009" t="s">
        <v>387</v>
      </c>
      <c r="C8009" s="1">
        <v>14.13</v>
      </c>
      <c r="D8009">
        <v>12112025</v>
      </c>
      <c r="E8009">
        <v>4380</v>
      </c>
      <c r="F8009" t="s">
        <v>373</v>
      </c>
      <c r="G8009">
        <v>5501</v>
      </c>
      <c r="H8009" t="str">
        <f>IF(COUNTIF(Aktiva_företag[FO-nummer],ostolaskut_2025[[#This Row],[Toimittajan Y-tunnus]])&gt;0, "JA", "NEJ")</f>
        <v>NEJ</v>
      </c>
    </row>
    <row r="8010" spans="1:8" x14ac:dyDescent="0.35">
      <c r="A8010" t="s">
        <v>386</v>
      </c>
      <c r="B8010" t="s">
        <v>387</v>
      </c>
      <c r="C8010" s="1">
        <v>17.920000000000002</v>
      </c>
      <c r="D8010">
        <v>12112025</v>
      </c>
      <c r="E8010">
        <v>4380</v>
      </c>
      <c r="F8010" t="s">
        <v>373</v>
      </c>
      <c r="G8010">
        <v>5501</v>
      </c>
      <c r="H8010" t="str">
        <f>IF(COUNTIF(Aktiva_företag[FO-nummer],ostolaskut_2025[[#This Row],[Toimittajan Y-tunnus]])&gt;0, "JA", "NEJ")</f>
        <v>NEJ</v>
      </c>
    </row>
    <row r="8011" spans="1:8" x14ac:dyDescent="0.35">
      <c r="A8011" t="s">
        <v>386</v>
      </c>
      <c r="B8011" t="s">
        <v>387</v>
      </c>
      <c r="C8011" s="1">
        <v>14.8</v>
      </c>
      <c r="D8011">
        <v>12112025</v>
      </c>
      <c r="E8011">
        <v>4380</v>
      </c>
      <c r="F8011" t="s">
        <v>373</v>
      </c>
      <c r="G8011">
        <v>5501</v>
      </c>
      <c r="H8011" t="str">
        <f>IF(COUNTIF(Aktiva_företag[FO-nummer],ostolaskut_2025[[#This Row],[Toimittajan Y-tunnus]])&gt;0, "JA", "NEJ")</f>
        <v>NEJ</v>
      </c>
    </row>
    <row r="8012" spans="1:8" x14ac:dyDescent="0.35">
      <c r="A8012" t="s">
        <v>386</v>
      </c>
      <c r="B8012" t="s">
        <v>387</v>
      </c>
      <c r="C8012" s="1">
        <v>87.7</v>
      </c>
      <c r="D8012">
        <v>12112025</v>
      </c>
      <c r="E8012">
        <v>4380</v>
      </c>
      <c r="F8012" t="s">
        <v>373</v>
      </c>
      <c r="G8012">
        <v>5501</v>
      </c>
      <c r="H8012" t="str">
        <f>IF(COUNTIF(Aktiva_företag[FO-nummer],ostolaskut_2025[[#This Row],[Toimittajan Y-tunnus]])&gt;0, "JA", "NEJ")</f>
        <v>NEJ</v>
      </c>
    </row>
    <row r="8013" spans="1:8" x14ac:dyDescent="0.35">
      <c r="A8013" t="s">
        <v>386</v>
      </c>
      <c r="B8013" t="s">
        <v>387</v>
      </c>
      <c r="C8013" s="1">
        <v>14.21</v>
      </c>
      <c r="D8013">
        <v>12112025</v>
      </c>
      <c r="E8013">
        <v>4380</v>
      </c>
      <c r="F8013" t="s">
        <v>373</v>
      </c>
      <c r="G8013">
        <v>5501</v>
      </c>
      <c r="H8013" t="str">
        <f>IF(COUNTIF(Aktiva_företag[FO-nummer],ostolaskut_2025[[#This Row],[Toimittajan Y-tunnus]])&gt;0, "JA", "NEJ")</f>
        <v>NEJ</v>
      </c>
    </row>
    <row r="8014" spans="1:8" x14ac:dyDescent="0.35">
      <c r="A8014" t="s">
        <v>386</v>
      </c>
      <c r="B8014" t="s">
        <v>387</v>
      </c>
      <c r="C8014" s="1">
        <v>38.36</v>
      </c>
      <c r="D8014">
        <v>12112025</v>
      </c>
      <c r="E8014">
        <v>4380</v>
      </c>
      <c r="F8014" t="s">
        <v>373</v>
      </c>
      <c r="G8014">
        <v>5501</v>
      </c>
      <c r="H8014" t="str">
        <f>IF(COUNTIF(Aktiva_företag[FO-nummer],ostolaskut_2025[[#This Row],[Toimittajan Y-tunnus]])&gt;0, "JA", "NEJ")</f>
        <v>NEJ</v>
      </c>
    </row>
    <row r="8015" spans="1:8" x14ac:dyDescent="0.35">
      <c r="A8015" t="s">
        <v>386</v>
      </c>
      <c r="B8015" t="s">
        <v>387</v>
      </c>
      <c r="C8015" s="1">
        <v>11.08</v>
      </c>
      <c r="D8015">
        <v>12112025</v>
      </c>
      <c r="E8015">
        <v>4380</v>
      </c>
      <c r="F8015" t="s">
        <v>373</v>
      </c>
      <c r="G8015">
        <v>5501</v>
      </c>
      <c r="H8015" t="str">
        <f>IF(COUNTIF(Aktiva_företag[FO-nummer],ostolaskut_2025[[#This Row],[Toimittajan Y-tunnus]])&gt;0, "JA", "NEJ")</f>
        <v>NEJ</v>
      </c>
    </row>
    <row r="8016" spans="1:8" x14ac:dyDescent="0.35">
      <c r="A8016" t="s">
        <v>386</v>
      </c>
      <c r="B8016" t="s">
        <v>387</v>
      </c>
      <c r="C8016" s="1">
        <v>108.88</v>
      </c>
      <c r="D8016">
        <v>12112025</v>
      </c>
      <c r="E8016">
        <v>4380</v>
      </c>
      <c r="F8016" t="s">
        <v>373</v>
      </c>
      <c r="G8016">
        <v>5501</v>
      </c>
      <c r="H8016" t="str">
        <f>IF(COUNTIF(Aktiva_företag[FO-nummer],ostolaskut_2025[[#This Row],[Toimittajan Y-tunnus]])&gt;0, "JA", "NEJ")</f>
        <v>NEJ</v>
      </c>
    </row>
    <row r="8017" spans="1:8" x14ac:dyDescent="0.35">
      <c r="A8017" t="s">
        <v>386</v>
      </c>
      <c r="B8017" t="s">
        <v>387</v>
      </c>
      <c r="C8017" s="1">
        <v>9.8000000000000007</v>
      </c>
      <c r="D8017">
        <v>12112025</v>
      </c>
      <c r="E8017">
        <v>4380</v>
      </c>
      <c r="F8017" t="s">
        <v>373</v>
      </c>
      <c r="G8017">
        <v>5501</v>
      </c>
      <c r="H8017" t="str">
        <f>IF(COUNTIF(Aktiva_företag[FO-nummer],ostolaskut_2025[[#This Row],[Toimittajan Y-tunnus]])&gt;0, "JA", "NEJ")</f>
        <v>NEJ</v>
      </c>
    </row>
    <row r="8018" spans="1:8" x14ac:dyDescent="0.35">
      <c r="A8018" t="s">
        <v>386</v>
      </c>
      <c r="B8018" t="s">
        <v>387</v>
      </c>
      <c r="C8018" s="1">
        <v>96</v>
      </c>
      <c r="D8018">
        <v>20112025</v>
      </c>
      <c r="E8018">
        <v>4550</v>
      </c>
      <c r="F8018" t="s">
        <v>209</v>
      </c>
      <c r="G8018">
        <v>5501</v>
      </c>
      <c r="H8018" t="str">
        <f>IF(COUNTIF(Aktiva_företag[FO-nummer],ostolaskut_2025[[#This Row],[Toimittajan Y-tunnus]])&gt;0, "JA", "NEJ")</f>
        <v>NEJ</v>
      </c>
    </row>
    <row r="8019" spans="1:8" x14ac:dyDescent="0.35">
      <c r="A8019" t="s">
        <v>386</v>
      </c>
      <c r="B8019" t="s">
        <v>387</v>
      </c>
      <c r="C8019" s="1">
        <v>69.87</v>
      </c>
      <c r="D8019">
        <v>5122025</v>
      </c>
      <c r="E8019">
        <v>4550</v>
      </c>
      <c r="F8019" t="s">
        <v>209</v>
      </c>
      <c r="G8019">
        <v>5501</v>
      </c>
      <c r="H8019" t="str">
        <f>IF(COUNTIF(Aktiva_företag[FO-nummer],ostolaskut_2025[[#This Row],[Toimittajan Y-tunnus]])&gt;0, "JA", "NEJ")</f>
        <v>NEJ</v>
      </c>
    </row>
    <row r="8020" spans="1:8" x14ac:dyDescent="0.35">
      <c r="A8020" t="s">
        <v>386</v>
      </c>
      <c r="B8020" t="s">
        <v>387</v>
      </c>
      <c r="C8020" s="1">
        <v>345.71</v>
      </c>
      <c r="D8020">
        <v>5122025</v>
      </c>
      <c r="E8020">
        <v>4380</v>
      </c>
      <c r="F8020" t="s">
        <v>373</v>
      </c>
      <c r="G8020">
        <v>5501</v>
      </c>
      <c r="H8020" t="str">
        <f>IF(COUNTIF(Aktiva_företag[FO-nummer],ostolaskut_2025[[#This Row],[Toimittajan Y-tunnus]])&gt;0, "JA", "NEJ")</f>
        <v>NEJ</v>
      </c>
    </row>
    <row r="8021" spans="1:8" x14ac:dyDescent="0.35">
      <c r="A8021" t="s">
        <v>386</v>
      </c>
      <c r="B8021" t="s">
        <v>387</v>
      </c>
      <c r="C8021" s="1">
        <v>277.98</v>
      </c>
      <c r="D8021">
        <v>5122025</v>
      </c>
      <c r="E8021">
        <v>4380</v>
      </c>
      <c r="F8021" t="s">
        <v>373</v>
      </c>
      <c r="G8021">
        <v>5501</v>
      </c>
      <c r="H8021" t="str">
        <f>IF(COUNTIF(Aktiva_företag[FO-nummer],ostolaskut_2025[[#This Row],[Toimittajan Y-tunnus]])&gt;0, "JA", "NEJ")</f>
        <v>NEJ</v>
      </c>
    </row>
    <row r="8022" spans="1:8" x14ac:dyDescent="0.35">
      <c r="A8022" t="s">
        <v>386</v>
      </c>
      <c r="B8022" t="s">
        <v>387</v>
      </c>
      <c r="C8022" s="1">
        <v>27.6</v>
      </c>
      <c r="D8022">
        <v>5122025</v>
      </c>
      <c r="E8022">
        <v>4380</v>
      </c>
      <c r="F8022" t="s">
        <v>373</v>
      </c>
      <c r="G8022">
        <v>5501</v>
      </c>
      <c r="H8022" t="str">
        <f>IF(COUNTIF(Aktiva_företag[FO-nummer],ostolaskut_2025[[#This Row],[Toimittajan Y-tunnus]])&gt;0, "JA", "NEJ")</f>
        <v>NEJ</v>
      </c>
    </row>
    <row r="8023" spans="1:8" x14ac:dyDescent="0.35">
      <c r="A8023" t="s">
        <v>386</v>
      </c>
      <c r="B8023" t="s">
        <v>387</v>
      </c>
      <c r="C8023" s="1">
        <v>49.05</v>
      </c>
      <c r="D8023">
        <v>5122025</v>
      </c>
      <c r="E8023">
        <v>4380</v>
      </c>
      <c r="F8023" t="s">
        <v>373</v>
      </c>
      <c r="G8023">
        <v>5501</v>
      </c>
      <c r="H8023" t="str">
        <f>IF(COUNTIF(Aktiva_företag[FO-nummer],ostolaskut_2025[[#This Row],[Toimittajan Y-tunnus]])&gt;0, "JA", "NEJ")</f>
        <v>NEJ</v>
      </c>
    </row>
    <row r="8024" spans="1:8" x14ac:dyDescent="0.35">
      <c r="A8024" t="s">
        <v>386</v>
      </c>
      <c r="B8024" t="s">
        <v>387</v>
      </c>
      <c r="C8024" s="1">
        <v>64.98</v>
      </c>
      <c r="D8024">
        <v>5122025</v>
      </c>
      <c r="E8024">
        <v>4380</v>
      </c>
      <c r="F8024" t="s">
        <v>373</v>
      </c>
      <c r="G8024">
        <v>5501</v>
      </c>
      <c r="H8024" t="str">
        <f>IF(COUNTIF(Aktiva_företag[FO-nummer],ostolaskut_2025[[#This Row],[Toimittajan Y-tunnus]])&gt;0, "JA", "NEJ")</f>
        <v>NEJ</v>
      </c>
    </row>
    <row r="8025" spans="1:8" x14ac:dyDescent="0.35">
      <c r="A8025" t="s">
        <v>386</v>
      </c>
      <c r="B8025" t="s">
        <v>387</v>
      </c>
      <c r="C8025" s="1">
        <v>124.74</v>
      </c>
      <c r="D8025">
        <v>5122025</v>
      </c>
      <c r="E8025">
        <v>4380</v>
      </c>
      <c r="F8025" t="s">
        <v>373</v>
      </c>
      <c r="G8025">
        <v>5501</v>
      </c>
      <c r="H8025" t="str">
        <f>IF(COUNTIF(Aktiva_företag[FO-nummer],ostolaskut_2025[[#This Row],[Toimittajan Y-tunnus]])&gt;0, "JA", "NEJ")</f>
        <v>NEJ</v>
      </c>
    </row>
    <row r="8026" spans="1:8" x14ac:dyDescent="0.35">
      <c r="A8026" t="s">
        <v>386</v>
      </c>
      <c r="B8026" t="s">
        <v>387</v>
      </c>
      <c r="C8026" s="1">
        <v>46.29</v>
      </c>
      <c r="D8026">
        <v>5122025</v>
      </c>
      <c r="E8026">
        <v>4380</v>
      </c>
      <c r="F8026" t="s">
        <v>373</v>
      </c>
      <c r="G8026">
        <v>5501</v>
      </c>
      <c r="H8026" t="str">
        <f>IF(COUNTIF(Aktiva_företag[FO-nummer],ostolaskut_2025[[#This Row],[Toimittajan Y-tunnus]])&gt;0, "JA", "NEJ")</f>
        <v>NEJ</v>
      </c>
    </row>
    <row r="8027" spans="1:8" x14ac:dyDescent="0.35">
      <c r="A8027" t="s">
        <v>386</v>
      </c>
      <c r="B8027" t="s">
        <v>387</v>
      </c>
      <c r="C8027" s="1">
        <v>127.2</v>
      </c>
      <c r="D8027">
        <v>5122025</v>
      </c>
      <c r="E8027">
        <v>4380</v>
      </c>
      <c r="F8027" t="s">
        <v>373</v>
      </c>
      <c r="G8027">
        <v>5501</v>
      </c>
      <c r="H8027" t="str">
        <f>IF(COUNTIF(Aktiva_företag[FO-nummer],ostolaskut_2025[[#This Row],[Toimittajan Y-tunnus]])&gt;0, "JA", "NEJ")</f>
        <v>NEJ</v>
      </c>
    </row>
    <row r="8028" spans="1:8" x14ac:dyDescent="0.35">
      <c r="A8028" t="s">
        <v>386</v>
      </c>
      <c r="B8028" t="s">
        <v>387</v>
      </c>
      <c r="C8028" s="1">
        <v>138.24</v>
      </c>
      <c r="D8028">
        <v>5122025</v>
      </c>
      <c r="E8028">
        <v>4380</v>
      </c>
      <c r="F8028" t="s">
        <v>373</v>
      </c>
      <c r="G8028">
        <v>5501</v>
      </c>
      <c r="H8028" t="str">
        <f>IF(COUNTIF(Aktiva_företag[FO-nummer],ostolaskut_2025[[#This Row],[Toimittajan Y-tunnus]])&gt;0, "JA", "NEJ")</f>
        <v>NEJ</v>
      </c>
    </row>
    <row r="8029" spans="1:8" x14ac:dyDescent="0.35">
      <c r="A8029" t="s">
        <v>386</v>
      </c>
      <c r="B8029" t="s">
        <v>387</v>
      </c>
      <c r="C8029" s="1">
        <v>54.42</v>
      </c>
      <c r="D8029">
        <v>5122025</v>
      </c>
      <c r="E8029">
        <v>4550</v>
      </c>
      <c r="F8029" t="s">
        <v>209</v>
      </c>
      <c r="G8029">
        <v>5501</v>
      </c>
      <c r="H8029" t="str">
        <f>IF(COUNTIF(Aktiva_företag[FO-nummer],ostolaskut_2025[[#This Row],[Toimittajan Y-tunnus]])&gt;0, "JA", "NEJ")</f>
        <v>NEJ</v>
      </c>
    </row>
    <row r="8030" spans="1:8" x14ac:dyDescent="0.35">
      <c r="A8030" t="s">
        <v>386</v>
      </c>
      <c r="B8030" t="s">
        <v>387</v>
      </c>
      <c r="C8030" s="1">
        <v>118.29</v>
      </c>
      <c r="D8030">
        <v>5122025</v>
      </c>
      <c r="E8030">
        <v>4380</v>
      </c>
      <c r="F8030" t="s">
        <v>373</v>
      </c>
      <c r="G8030">
        <v>5501</v>
      </c>
      <c r="H8030" t="str">
        <f>IF(COUNTIF(Aktiva_företag[FO-nummer],ostolaskut_2025[[#This Row],[Toimittajan Y-tunnus]])&gt;0, "JA", "NEJ")</f>
        <v>NEJ</v>
      </c>
    </row>
    <row r="8031" spans="1:8" x14ac:dyDescent="0.35">
      <c r="A8031" t="s">
        <v>386</v>
      </c>
      <c r="B8031" t="s">
        <v>387</v>
      </c>
      <c r="C8031" s="1">
        <v>21.12</v>
      </c>
      <c r="D8031">
        <v>9122025</v>
      </c>
      <c r="E8031">
        <v>4380</v>
      </c>
      <c r="F8031" t="s">
        <v>373</v>
      </c>
      <c r="G8031">
        <v>5501</v>
      </c>
      <c r="H8031" t="str">
        <f>IF(COUNTIF(Aktiva_företag[FO-nummer],ostolaskut_2025[[#This Row],[Toimittajan Y-tunnus]])&gt;0, "JA", "NEJ")</f>
        <v>NEJ</v>
      </c>
    </row>
    <row r="8032" spans="1:8" x14ac:dyDescent="0.35">
      <c r="A8032" t="s">
        <v>386</v>
      </c>
      <c r="B8032" t="s">
        <v>387</v>
      </c>
      <c r="C8032" s="1">
        <v>13.24</v>
      </c>
      <c r="D8032">
        <v>9122025</v>
      </c>
      <c r="E8032">
        <v>4380</v>
      </c>
      <c r="F8032" t="s">
        <v>373</v>
      </c>
      <c r="G8032">
        <v>5501</v>
      </c>
      <c r="H8032" t="str">
        <f>IF(COUNTIF(Aktiva_företag[FO-nummer],ostolaskut_2025[[#This Row],[Toimittajan Y-tunnus]])&gt;0, "JA", "NEJ")</f>
        <v>NEJ</v>
      </c>
    </row>
    <row r="8033" spans="1:8" x14ac:dyDescent="0.35">
      <c r="A8033" t="s">
        <v>386</v>
      </c>
      <c r="B8033" t="s">
        <v>387</v>
      </c>
      <c r="C8033" s="1">
        <v>10.92</v>
      </c>
      <c r="D8033">
        <v>9122025</v>
      </c>
      <c r="E8033">
        <v>4380</v>
      </c>
      <c r="F8033" t="s">
        <v>373</v>
      </c>
      <c r="G8033">
        <v>5501</v>
      </c>
      <c r="H8033" t="str">
        <f>IF(COUNTIF(Aktiva_företag[FO-nummer],ostolaskut_2025[[#This Row],[Toimittajan Y-tunnus]])&gt;0, "JA", "NEJ")</f>
        <v>NEJ</v>
      </c>
    </row>
    <row r="8034" spans="1:8" x14ac:dyDescent="0.35">
      <c r="A8034" t="s">
        <v>386</v>
      </c>
      <c r="B8034" t="s">
        <v>387</v>
      </c>
      <c r="C8034" s="1">
        <v>13.84</v>
      </c>
      <c r="D8034">
        <v>9122025</v>
      </c>
      <c r="E8034">
        <v>4380</v>
      </c>
      <c r="F8034" t="s">
        <v>373</v>
      </c>
      <c r="G8034">
        <v>5501</v>
      </c>
      <c r="H8034" t="str">
        <f>IF(COUNTIF(Aktiva_företag[FO-nummer],ostolaskut_2025[[#This Row],[Toimittajan Y-tunnus]])&gt;0, "JA", "NEJ")</f>
        <v>NEJ</v>
      </c>
    </row>
    <row r="8035" spans="1:8" x14ac:dyDescent="0.35">
      <c r="A8035" t="s">
        <v>386</v>
      </c>
      <c r="B8035" t="s">
        <v>387</v>
      </c>
      <c r="C8035" s="1">
        <v>81.260000000000005</v>
      </c>
      <c r="D8035">
        <v>9122025</v>
      </c>
      <c r="E8035">
        <v>4380</v>
      </c>
      <c r="F8035" t="s">
        <v>373</v>
      </c>
      <c r="G8035">
        <v>5501</v>
      </c>
      <c r="H8035" t="str">
        <f>IF(COUNTIF(Aktiva_företag[FO-nummer],ostolaskut_2025[[#This Row],[Toimittajan Y-tunnus]])&gt;0, "JA", "NEJ")</f>
        <v>NEJ</v>
      </c>
    </row>
    <row r="8036" spans="1:8" x14ac:dyDescent="0.35">
      <c r="A8036" t="s">
        <v>386</v>
      </c>
      <c r="B8036" t="s">
        <v>387</v>
      </c>
      <c r="C8036" s="1">
        <v>12.84</v>
      </c>
      <c r="D8036">
        <v>9122025</v>
      </c>
      <c r="E8036">
        <v>4380</v>
      </c>
      <c r="F8036" t="s">
        <v>373</v>
      </c>
      <c r="G8036">
        <v>5501</v>
      </c>
      <c r="H8036" t="str">
        <f>IF(COUNTIF(Aktiva_företag[FO-nummer],ostolaskut_2025[[#This Row],[Toimittajan Y-tunnus]])&gt;0, "JA", "NEJ")</f>
        <v>NEJ</v>
      </c>
    </row>
    <row r="8037" spans="1:8" x14ac:dyDescent="0.35">
      <c r="A8037" t="s">
        <v>386</v>
      </c>
      <c r="B8037" t="s">
        <v>387</v>
      </c>
      <c r="C8037" s="1">
        <v>35.159999999999997</v>
      </c>
      <c r="D8037">
        <v>9122025</v>
      </c>
      <c r="E8037">
        <v>4380</v>
      </c>
      <c r="F8037" t="s">
        <v>373</v>
      </c>
      <c r="G8037">
        <v>5501</v>
      </c>
      <c r="H8037" t="str">
        <f>IF(COUNTIF(Aktiva_företag[FO-nummer],ostolaskut_2025[[#This Row],[Toimittajan Y-tunnus]])&gt;0, "JA", "NEJ")</f>
        <v>NEJ</v>
      </c>
    </row>
    <row r="8038" spans="1:8" x14ac:dyDescent="0.35">
      <c r="A8038" t="s">
        <v>386</v>
      </c>
      <c r="B8038" t="s">
        <v>387</v>
      </c>
      <c r="C8038" s="1">
        <v>10.32</v>
      </c>
      <c r="D8038">
        <v>9122025</v>
      </c>
      <c r="E8038">
        <v>4380</v>
      </c>
      <c r="F8038" t="s">
        <v>373</v>
      </c>
      <c r="G8038">
        <v>5501</v>
      </c>
      <c r="H8038" t="str">
        <f>IF(COUNTIF(Aktiva_företag[FO-nummer],ostolaskut_2025[[#This Row],[Toimittajan Y-tunnus]])&gt;0, "JA", "NEJ")</f>
        <v>NEJ</v>
      </c>
    </row>
    <row r="8039" spans="1:8" x14ac:dyDescent="0.35">
      <c r="A8039" t="s">
        <v>386</v>
      </c>
      <c r="B8039" t="s">
        <v>387</v>
      </c>
      <c r="C8039" s="1">
        <v>99.47</v>
      </c>
      <c r="D8039">
        <v>9122025</v>
      </c>
      <c r="E8039">
        <v>4380</v>
      </c>
      <c r="F8039" t="s">
        <v>373</v>
      </c>
      <c r="G8039">
        <v>5501</v>
      </c>
      <c r="H8039" t="str">
        <f>IF(COUNTIF(Aktiva_företag[FO-nummer],ostolaskut_2025[[#This Row],[Toimittajan Y-tunnus]])&gt;0, "JA", "NEJ")</f>
        <v>NEJ</v>
      </c>
    </row>
    <row r="8040" spans="1:8" x14ac:dyDescent="0.35">
      <c r="A8040" t="s">
        <v>386</v>
      </c>
      <c r="B8040" t="s">
        <v>387</v>
      </c>
      <c r="C8040" s="1">
        <v>9.0399999999999991</v>
      </c>
      <c r="D8040">
        <v>9122025</v>
      </c>
      <c r="E8040">
        <v>4380</v>
      </c>
      <c r="F8040" t="s">
        <v>373</v>
      </c>
      <c r="G8040">
        <v>5501</v>
      </c>
      <c r="H8040" t="str">
        <f>IF(COUNTIF(Aktiva_företag[FO-nummer],ostolaskut_2025[[#This Row],[Toimittajan Y-tunnus]])&gt;0, "JA", "NEJ")</f>
        <v>NEJ</v>
      </c>
    </row>
    <row r="8041" spans="1:8" x14ac:dyDescent="0.35">
      <c r="A8041" t="s">
        <v>386</v>
      </c>
      <c r="B8041" t="s">
        <v>387</v>
      </c>
      <c r="C8041" s="1">
        <v>118.29</v>
      </c>
      <c r="D8041">
        <v>31122025</v>
      </c>
      <c r="E8041">
        <v>4380</v>
      </c>
      <c r="F8041" t="s">
        <v>373</v>
      </c>
      <c r="G8041">
        <v>5501</v>
      </c>
      <c r="H8041" t="str">
        <f>IF(COUNTIF(Aktiva_företag[FO-nummer],ostolaskut_2025[[#This Row],[Toimittajan Y-tunnus]])&gt;0, "JA", "NEJ")</f>
        <v>NEJ</v>
      </c>
    </row>
    <row r="8042" spans="1:8" x14ac:dyDescent="0.35">
      <c r="A8042" t="s">
        <v>386</v>
      </c>
      <c r="B8042" t="s">
        <v>387</v>
      </c>
      <c r="C8042" s="1">
        <v>69.87</v>
      </c>
      <c r="D8042">
        <v>31122025</v>
      </c>
      <c r="E8042">
        <v>4380</v>
      </c>
      <c r="F8042" t="s">
        <v>373</v>
      </c>
      <c r="G8042">
        <v>5501</v>
      </c>
      <c r="H8042" t="str">
        <f>IF(COUNTIF(Aktiva_företag[FO-nummer],ostolaskut_2025[[#This Row],[Toimittajan Y-tunnus]])&gt;0, "JA", "NEJ")</f>
        <v>NEJ</v>
      </c>
    </row>
    <row r="8043" spans="1:8" x14ac:dyDescent="0.35">
      <c r="A8043" t="s">
        <v>386</v>
      </c>
      <c r="B8043" t="s">
        <v>387</v>
      </c>
      <c r="C8043" s="1">
        <v>32.97</v>
      </c>
      <c r="D8043">
        <v>31122025</v>
      </c>
      <c r="E8043">
        <v>4380</v>
      </c>
      <c r="F8043" t="s">
        <v>373</v>
      </c>
      <c r="G8043">
        <v>5501</v>
      </c>
      <c r="H8043" t="str">
        <f>IF(COUNTIF(Aktiva_företag[FO-nummer],ostolaskut_2025[[#This Row],[Toimittajan Y-tunnus]])&gt;0, "JA", "NEJ")</f>
        <v>NEJ</v>
      </c>
    </row>
    <row r="8044" spans="1:8" x14ac:dyDescent="0.35">
      <c r="A8044" t="s">
        <v>386</v>
      </c>
      <c r="B8044" t="s">
        <v>387</v>
      </c>
      <c r="C8044" s="1">
        <v>388.61</v>
      </c>
      <c r="D8044">
        <v>31122025</v>
      </c>
      <c r="E8044">
        <v>4380</v>
      </c>
      <c r="F8044" t="s">
        <v>373</v>
      </c>
      <c r="G8044">
        <v>5501</v>
      </c>
      <c r="H8044" t="str">
        <f>IF(COUNTIF(Aktiva_företag[FO-nummer],ostolaskut_2025[[#This Row],[Toimittajan Y-tunnus]])&gt;0, "JA", "NEJ")</f>
        <v>NEJ</v>
      </c>
    </row>
    <row r="8045" spans="1:8" x14ac:dyDescent="0.35">
      <c r="A8045" t="s">
        <v>386</v>
      </c>
      <c r="B8045" t="s">
        <v>387</v>
      </c>
      <c r="C8045" s="1">
        <v>277.98</v>
      </c>
      <c r="D8045">
        <v>31122025</v>
      </c>
      <c r="E8045">
        <v>4380</v>
      </c>
      <c r="F8045" t="s">
        <v>373</v>
      </c>
      <c r="G8045">
        <v>5501</v>
      </c>
      <c r="H8045" t="str">
        <f>IF(COUNTIF(Aktiva_företag[FO-nummer],ostolaskut_2025[[#This Row],[Toimittajan Y-tunnus]])&gt;0, "JA", "NEJ")</f>
        <v>NEJ</v>
      </c>
    </row>
    <row r="8046" spans="1:8" x14ac:dyDescent="0.35">
      <c r="A8046" t="s">
        <v>386</v>
      </c>
      <c r="B8046" t="s">
        <v>387</v>
      </c>
      <c r="C8046" s="1">
        <v>91.95</v>
      </c>
      <c r="D8046">
        <v>31122025</v>
      </c>
      <c r="E8046">
        <v>4380</v>
      </c>
      <c r="F8046" t="s">
        <v>373</v>
      </c>
      <c r="G8046">
        <v>5501</v>
      </c>
      <c r="H8046" t="str">
        <f>IF(COUNTIF(Aktiva_företag[FO-nummer],ostolaskut_2025[[#This Row],[Toimittajan Y-tunnus]])&gt;0, "JA", "NEJ")</f>
        <v>NEJ</v>
      </c>
    </row>
    <row r="8047" spans="1:8" x14ac:dyDescent="0.35">
      <c r="A8047" t="s">
        <v>386</v>
      </c>
      <c r="B8047" t="s">
        <v>387</v>
      </c>
      <c r="C8047" s="1">
        <v>91.95</v>
      </c>
      <c r="D8047">
        <v>31122025</v>
      </c>
      <c r="E8047">
        <v>4380</v>
      </c>
      <c r="F8047" t="s">
        <v>373</v>
      </c>
      <c r="G8047">
        <v>5501</v>
      </c>
      <c r="H8047" t="str">
        <f>IF(COUNTIF(Aktiva_företag[FO-nummer],ostolaskut_2025[[#This Row],[Toimittajan Y-tunnus]])&gt;0, "JA", "NEJ")</f>
        <v>NEJ</v>
      </c>
    </row>
    <row r="8048" spans="1:8" x14ac:dyDescent="0.35">
      <c r="A8048" t="s">
        <v>386</v>
      </c>
      <c r="B8048" t="s">
        <v>387</v>
      </c>
      <c r="C8048" s="1">
        <v>64.98</v>
      </c>
      <c r="D8048">
        <v>31122025</v>
      </c>
      <c r="E8048">
        <v>4380</v>
      </c>
      <c r="F8048" t="s">
        <v>373</v>
      </c>
      <c r="G8048">
        <v>5501</v>
      </c>
      <c r="H8048" t="str">
        <f>IF(COUNTIF(Aktiva_företag[FO-nummer],ostolaskut_2025[[#This Row],[Toimittajan Y-tunnus]])&gt;0, "JA", "NEJ")</f>
        <v>NEJ</v>
      </c>
    </row>
    <row r="8049" spans="1:8" x14ac:dyDescent="0.35">
      <c r="A8049" t="s">
        <v>386</v>
      </c>
      <c r="B8049" t="s">
        <v>387</v>
      </c>
      <c r="C8049" s="1">
        <v>107.58</v>
      </c>
      <c r="D8049">
        <v>31122025</v>
      </c>
      <c r="E8049">
        <v>4380</v>
      </c>
      <c r="F8049" t="s">
        <v>373</v>
      </c>
      <c r="G8049">
        <v>5501</v>
      </c>
      <c r="H8049" t="str">
        <f>IF(COUNTIF(Aktiva_företag[FO-nummer],ostolaskut_2025[[#This Row],[Toimittajan Y-tunnus]])&gt;0, "JA", "NEJ")</f>
        <v>NEJ</v>
      </c>
    </row>
    <row r="8050" spans="1:8" x14ac:dyDescent="0.35">
      <c r="A8050" t="s">
        <v>386</v>
      </c>
      <c r="B8050" t="s">
        <v>387</v>
      </c>
      <c r="C8050" s="1">
        <v>46.29</v>
      </c>
      <c r="D8050">
        <v>31122025</v>
      </c>
      <c r="E8050">
        <v>4380</v>
      </c>
      <c r="F8050" t="s">
        <v>373</v>
      </c>
      <c r="G8050">
        <v>5501</v>
      </c>
      <c r="H8050" t="str">
        <f>IF(COUNTIF(Aktiva_företag[FO-nummer],ostolaskut_2025[[#This Row],[Toimittajan Y-tunnus]])&gt;0, "JA", "NEJ")</f>
        <v>NEJ</v>
      </c>
    </row>
    <row r="8051" spans="1:8" x14ac:dyDescent="0.35">
      <c r="A8051" t="s">
        <v>386</v>
      </c>
      <c r="B8051" t="s">
        <v>387</v>
      </c>
      <c r="C8051" s="1">
        <v>277.35000000000002</v>
      </c>
      <c r="D8051">
        <v>31122025</v>
      </c>
      <c r="E8051">
        <v>4380</v>
      </c>
      <c r="F8051" t="s">
        <v>373</v>
      </c>
      <c r="G8051">
        <v>5501</v>
      </c>
      <c r="H8051" t="str">
        <f>IF(COUNTIF(Aktiva_företag[FO-nummer],ostolaskut_2025[[#This Row],[Toimittajan Y-tunnus]])&gt;0, "JA", "NEJ")</f>
        <v>NEJ</v>
      </c>
    </row>
    <row r="8052" spans="1:8" x14ac:dyDescent="0.35">
      <c r="A8052" t="s">
        <v>386</v>
      </c>
      <c r="B8052" t="s">
        <v>387</v>
      </c>
      <c r="C8052" s="1">
        <v>181.14</v>
      </c>
      <c r="D8052">
        <v>31122025</v>
      </c>
      <c r="E8052">
        <v>4380</v>
      </c>
      <c r="F8052" t="s">
        <v>373</v>
      </c>
      <c r="G8052">
        <v>5501</v>
      </c>
      <c r="H8052" t="str">
        <f>IF(COUNTIF(Aktiva_företag[FO-nummer],ostolaskut_2025[[#This Row],[Toimittajan Y-tunnus]])&gt;0, "JA", "NEJ")</f>
        <v>NEJ</v>
      </c>
    </row>
    <row r="8053" spans="1:8" x14ac:dyDescent="0.35">
      <c r="A8053" t="s">
        <v>1932</v>
      </c>
      <c r="B8053" t="s">
        <v>1933</v>
      </c>
      <c r="C8053" s="1">
        <v>1288.5</v>
      </c>
      <c r="D8053">
        <v>10012025</v>
      </c>
      <c r="E8053">
        <v>4600</v>
      </c>
      <c r="F8053" t="s">
        <v>120</v>
      </c>
      <c r="G8053">
        <v>6102</v>
      </c>
      <c r="H8053" t="str">
        <f>IF(COUNTIF(Aktiva_företag[FO-nummer],ostolaskut_2025[[#This Row],[Toimittajan Y-tunnus]])&gt;0, "JA", "NEJ")</f>
        <v>NEJ</v>
      </c>
    </row>
    <row r="8054" spans="1:8" x14ac:dyDescent="0.35">
      <c r="A8054" t="s">
        <v>1932</v>
      </c>
      <c r="B8054" t="s">
        <v>1933</v>
      </c>
      <c r="C8054" s="1">
        <v>1288.5</v>
      </c>
      <c r="D8054">
        <v>10012025</v>
      </c>
      <c r="E8054">
        <v>4600</v>
      </c>
      <c r="F8054" t="s">
        <v>120</v>
      </c>
      <c r="G8054">
        <v>6103</v>
      </c>
      <c r="H8054" t="str">
        <f>IF(COUNTIF(Aktiva_företag[FO-nummer],ostolaskut_2025[[#This Row],[Toimittajan Y-tunnus]])&gt;0, "JA", "NEJ")</f>
        <v>NEJ</v>
      </c>
    </row>
    <row r="8055" spans="1:8" x14ac:dyDescent="0.35">
      <c r="A8055" t="s">
        <v>1932</v>
      </c>
      <c r="B8055" t="s">
        <v>1933</v>
      </c>
      <c r="C8055" s="1">
        <v>1732</v>
      </c>
      <c r="D8055">
        <v>12032025</v>
      </c>
      <c r="E8055">
        <v>1140</v>
      </c>
      <c r="F8055" t="s">
        <v>1945</v>
      </c>
      <c r="G8055">
        <v>6103</v>
      </c>
      <c r="H8055" t="str">
        <f>IF(COUNTIF(Aktiva_företag[FO-nummer],ostolaskut_2025[[#This Row],[Toimittajan Y-tunnus]])&gt;0, "JA", "NEJ")</f>
        <v>NEJ</v>
      </c>
    </row>
    <row r="8056" spans="1:8" x14ac:dyDescent="0.35">
      <c r="A8056" t="s">
        <v>1932</v>
      </c>
      <c r="B8056" t="s">
        <v>1933</v>
      </c>
      <c r="C8056" s="1">
        <v>2085</v>
      </c>
      <c r="D8056">
        <v>14032025</v>
      </c>
      <c r="E8056">
        <v>4595</v>
      </c>
      <c r="F8056" t="s">
        <v>1924</v>
      </c>
      <c r="G8056">
        <v>6102</v>
      </c>
      <c r="H8056" t="str">
        <f>IF(COUNTIF(Aktiva_företag[FO-nummer],ostolaskut_2025[[#This Row],[Toimittajan Y-tunnus]])&gt;0, "JA", "NEJ")</f>
        <v>NEJ</v>
      </c>
    </row>
    <row r="8057" spans="1:8" x14ac:dyDescent="0.35">
      <c r="A8057" t="s">
        <v>1932</v>
      </c>
      <c r="B8057" t="s">
        <v>1933</v>
      </c>
      <c r="C8057" s="1">
        <v>4350</v>
      </c>
      <c r="D8057">
        <v>14032025</v>
      </c>
      <c r="E8057">
        <v>1140</v>
      </c>
      <c r="F8057" t="s">
        <v>1945</v>
      </c>
      <c r="G8057">
        <v>6103</v>
      </c>
      <c r="H8057" t="str">
        <f>IF(COUNTIF(Aktiva_företag[FO-nummer],ostolaskut_2025[[#This Row],[Toimittajan Y-tunnus]])&gt;0, "JA", "NEJ")</f>
        <v>NEJ</v>
      </c>
    </row>
    <row r="8058" spans="1:8" x14ac:dyDescent="0.35">
      <c r="A8058" t="s">
        <v>1932</v>
      </c>
      <c r="B8058" t="s">
        <v>1933</v>
      </c>
      <c r="C8058" s="1">
        <v>760</v>
      </c>
      <c r="D8058">
        <v>15032025</v>
      </c>
      <c r="E8058">
        <v>4595</v>
      </c>
      <c r="F8058" t="s">
        <v>1924</v>
      </c>
      <c r="G8058">
        <v>6102</v>
      </c>
      <c r="H8058" t="str">
        <f>IF(COUNTIF(Aktiva_företag[FO-nummer],ostolaskut_2025[[#This Row],[Toimittajan Y-tunnus]])&gt;0, "JA", "NEJ")</f>
        <v>NEJ</v>
      </c>
    </row>
    <row r="8059" spans="1:8" x14ac:dyDescent="0.35">
      <c r="A8059" t="s">
        <v>1932</v>
      </c>
      <c r="B8059" t="s">
        <v>1933</v>
      </c>
      <c r="C8059" s="1">
        <v>1020</v>
      </c>
      <c r="D8059">
        <v>27032025</v>
      </c>
      <c r="E8059">
        <v>4595</v>
      </c>
      <c r="F8059" t="s">
        <v>1924</v>
      </c>
      <c r="G8059">
        <v>6102</v>
      </c>
      <c r="H8059" t="str">
        <f>IF(COUNTIF(Aktiva_företag[FO-nummer],ostolaskut_2025[[#This Row],[Toimittajan Y-tunnus]])&gt;0, "JA", "NEJ")</f>
        <v>NEJ</v>
      </c>
    </row>
    <row r="8060" spans="1:8" x14ac:dyDescent="0.35">
      <c r="A8060" t="s">
        <v>1932</v>
      </c>
      <c r="B8060" t="s">
        <v>1933</v>
      </c>
      <c r="C8060" s="1">
        <v>1167.01</v>
      </c>
      <c r="D8060">
        <v>17042025</v>
      </c>
      <c r="E8060">
        <v>1140</v>
      </c>
      <c r="F8060" t="s">
        <v>1945</v>
      </c>
      <c r="G8060">
        <v>6103</v>
      </c>
      <c r="H8060" t="str">
        <f>IF(COUNTIF(Aktiva_företag[FO-nummer],ostolaskut_2025[[#This Row],[Toimittajan Y-tunnus]])&gt;0, "JA", "NEJ")</f>
        <v>NEJ</v>
      </c>
    </row>
    <row r="8061" spans="1:8" x14ac:dyDescent="0.35">
      <c r="A8061" t="s">
        <v>1932</v>
      </c>
      <c r="B8061" t="s">
        <v>1933</v>
      </c>
      <c r="C8061" s="1">
        <v>1551.75</v>
      </c>
      <c r="D8061">
        <v>23052025</v>
      </c>
      <c r="E8061">
        <v>4600</v>
      </c>
      <c r="F8061" t="s">
        <v>120</v>
      </c>
      <c r="G8061">
        <v>6102</v>
      </c>
      <c r="H8061" t="str">
        <f>IF(COUNTIF(Aktiva_företag[FO-nummer],ostolaskut_2025[[#This Row],[Toimittajan Y-tunnus]])&gt;0, "JA", "NEJ")</f>
        <v>NEJ</v>
      </c>
    </row>
    <row r="8062" spans="1:8" x14ac:dyDescent="0.35">
      <c r="A8062" t="s">
        <v>1932</v>
      </c>
      <c r="B8062" t="s">
        <v>1933</v>
      </c>
      <c r="C8062" s="1">
        <v>1551.75</v>
      </c>
      <c r="D8062">
        <v>23052025</v>
      </c>
      <c r="E8062">
        <v>4600</v>
      </c>
      <c r="F8062" t="s">
        <v>120</v>
      </c>
      <c r="G8062">
        <v>6103</v>
      </c>
      <c r="H8062" t="str">
        <f>IF(COUNTIF(Aktiva_företag[FO-nummer],ostolaskut_2025[[#This Row],[Toimittajan Y-tunnus]])&gt;0, "JA", "NEJ")</f>
        <v>NEJ</v>
      </c>
    </row>
    <row r="8063" spans="1:8" x14ac:dyDescent="0.35">
      <c r="A8063" t="s">
        <v>1932</v>
      </c>
      <c r="B8063" t="s">
        <v>1933</v>
      </c>
      <c r="C8063" s="1">
        <v>1520</v>
      </c>
      <c r="D8063">
        <v>28052025</v>
      </c>
      <c r="E8063">
        <v>4600</v>
      </c>
      <c r="F8063" t="s">
        <v>120</v>
      </c>
      <c r="G8063">
        <v>6102</v>
      </c>
      <c r="H8063" t="str">
        <f>IF(COUNTIF(Aktiva_företag[FO-nummer],ostolaskut_2025[[#This Row],[Toimittajan Y-tunnus]])&gt;0, "JA", "NEJ")</f>
        <v>NEJ</v>
      </c>
    </row>
    <row r="8064" spans="1:8" x14ac:dyDescent="0.35">
      <c r="A8064" t="s">
        <v>1932</v>
      </c>
      <c r="B8064" t="s">
        <v>1933</v>
      </c>
      <c r="C8064" s="1">
        <v>1516.01</v>
      </c>
      <c r="D8064">
        <v>28052025</v>
      </c>
      <c r="E8064">
        <v>4600</v>
      </c>
      <c r="F8064" t="s">
        <v>120</v>
      </c>
      <c r="G8064">
        <v>6102</v>
      </c>
      <c r="H8064" t="str">
        <f>IF(COUNTIF(Aktiva_företag[FO-nummer],ostolaskut_2025[[#This Row],[Toimittajan Y-tunnus]])&gt;0, "JA", "NEJ")</f>
        <v>NEJ</v>
      </c>
    </row>
    <row r="8065" spans="1:8" x14ac:dyDescent="0.35">
      <c r="A8065" t="s">
        <v>1932</v>
      </c>
      <c r="B8065" t="s">
        <v>1933</v>
      </c>
      <c r="C8065" s="1">
        <v>2486.5</v>
      </c>
      <c r="D8065">
        <v>18062025</v>
      </c>
      <c r="E8065">
        <v>4595</v>
      </c>
      <c r="F8065" t="s">
        <v>1924</v>
      </c>
      <c r="G8065">
        <v>6102</v>
      </c>
      <c r="H8065" t="str">
        <f>IF(COUNTIF(Aktiva_företag[FO-nummer],ostolaskut_2025[[#This Row],[Toimittajan Y-tunnus]])&gt;0, "JA", "NEJ")</f>
        <v>NEJ</v>
      </c>
    </row>
    <row r="8066" spans="1:8" x14ac:dyDescent="0.35">
      <c r="A8066" t="s">
        <v>1932</v>
      </c>
      <c r="B8066" t="s">
        <v>1933</v>
      </c>
      <c r="C8066" s="1">
        <v>7535</v>
      </c>
      <c r="D8066">
        <v>7072025</v>
      </c>
      <c r="E8066">
        <v>1140</v>
      </c>
      <c r="F8066" t="s">
        <v>1945</v>
      </c>
      <c r="G8066">
        <v>6103</v>
      </c>
      <c r="H8066" t="str">
        <f>IF(COUNTIF(Aktiva_företag[FO-nummer],ostolaskut_2025[[#This Row],[Toimittajan Y-tunnus]])&gt;0, "JA", "NEJ")</f>
        <v>NEJ</v>
      </c>
    </row>
    <row r="8067" spans="1:8" x14ac:dyDescent="0.35">
      <c r="A8067" t="s">
        <v>1932</v>
      </c>
      <c r="B8067" t="s">
        <v>1933</v>
      </c>
      <c r="C8067" s="1">
        <v>7324</v>
      </c>
      <c r="D8067">
        <v>7072025</v>
      </c>
      <c r="E8067">
        <v>1140</v>
      </c>
      <c r="F8067" t="s">
        <v>1945</v>
      </c>
      <c r="G8067">
        <v>6103</v>
      </c>
      <c r="H8067" t="str">
        <f>IF(COUNTIF(Aktiva_företag[FO-nummer],ostolaskut_2025[[#This Row],[Toimittajan Y-tunnus]])&gt;0, "JA", "NEJ")</f>
        <v>NEJ</v>
      </c>
    </row>
    <row r="8068" spans="1:8" x14ac:dyDescent="0.35">
      <c r="A8068" t="s">
        <v>1932</v>
      </c>
      <c r="B8068" t="s">
        <v>1933</v>
      </c>
      <c r="C8068" s="1">
        <v>760</v>
      </c>
      <c r="D8068">
        <v>11072025</v>
      </c>
      <c r="E8068">
        <v>4600</v>
      </c>
      <c r="F8068" t="s">
        <v>120</v>
      </c>
      <c r="G8068">
        <v>6103</v>
      </c>
      <c r="H8068" t="str">
        <f>IF(COUNTIF(Aktiva_företag[FO-nummer],ostolaskut_2025[[#This Row],[Toimittajan Y-tunnus]])&gt;0, "JA", "NEJ")</f>
        <v>NEJ</v>
      </c>
    </row>
    <row r="8069" spans="1:8" x14ac:dyDescent="0.35">
      <c r="A8069" t="s">
        <v>1932</v>
      </c>
      <c r="B8069" t="s">
        <v>1933</v>
      </c>
      <c r="C8069" s="1">
        <v>114</v>
      </c>
      <c r="D8069">
        <v>5082025</v>
      </c>
      <c r="E8069">
        <v>4600</v>
      </c>
      <c r="F8069" t="s">
        <v>120</v>
      </c>
      <c r="G8069">
        <v>6103</v>
      </c>
      <c r="H8069" t="str">
        <f>IF(COUNTIF(Aktiva_företag[FO-nummer],ostolaskut_2025[[#This Row],[Toimittajan Y-tunnus]])&gt;0, "JA", "NEJ")</f>
        <v>NEJ</v>
      </c>
    </row>
    <row r="8070" spans="1:8" x14ac:dyDescent="0.35">
      <c r="A8070" t="s">
        <v>1932</v>
      </c>
      <c r="B8070" t="s">
        <v>1933</v>
      </c>
      <c r="C8070" s="1">
        <v>855</v>
      </c>
      <c r="D8070">
        <v>18082025</v>
      </c>
      <c r="E8070">
        <v>4595</v>
      </c>
      <c r="F8070" t="s">
        <v>1924</v>
      </c>
      <c r="G8070">
        <v>6103</v>
      </c>
      <c r="H8070" t="str">
        <f>IF(COUNTIF(Aktiva_företag[FO-nummer],ostolaskut_2025[[#This Row],[Toimittajan Y-tunnus]])&gt;0, "JA", "NEJ")</f>
        <v>NEJ</v>
      </c>
    </row>
    <row r="8071" spans="1:8" x14ac:dyDescent="0.35">
      <c r="A8071" t="s">
        <v>1932</v>
      </c>
      <c r="B8071" t="s">
        <v>1933</v>
      </c>
      <c r="C8071" s="1">
        <v>1509</v>
      </c>
      <c r="D8071">
        <v>26082025</v>
      </c>
      <c r="E8071">
        <v>4595</v>
      </c>
      <c r="F8071" t="s">
        <v>1924</v>
      </c>
      <c r="G8071">
        <v>6102</v>
      </c>
      <c r="H8071" t="str">
        <f>IF(COUNTIF(Aktiva_företag[FO-nummer],ostolaskut_2025[[#This Row],[Toimittajan Y-tunnus]])&gt;0, "JA", "NEJ")</f>
        <v>NEJ</v>
      </c>
    </row>
    <row r="8072" spans="1:8" x14ac:dyDescent="0.35">
      <c r="A8072" t="s">
        <v>1932</v>
      </c>
      <c r="B8072" t="s">
        <v>1933</v>
      </c>
      <c r="C8072" s="1">
        <v>2098.0100000000002</v>
      </c>
      <c r="D8072">
        <v>3092025</v>
      </c>
      <c r="E8072">
        <v>4595</v>
      </c>
      <c r="F8072" t="s">
        <v>1924</v>
      </c>
      <c r="G8072">
        <v>6103</v>
      </c>
      <c r="H8072" t="str">
        <f>IF(COUNTIF(Aktiva_företag[FO-nummer],ostolaskut_2025[[#This Row],[Toimittajan Y-tunnus]])&gt;0, "JA", "NEJ")</f>
        <v>NEJ</v>
      </c>
    </row>
    <row r="8073" spans="1:8" x14ac:dyDescent="0.35">
      <c r="A8073" t="s">
        <v>1932</v>
      </c>
      <c r="B8073" t="s">
        <v>1933</v>
      </c>
      <c r="C8073" s="1">
        <v>110</v>
      </c>
      <c r="D8073">
        <v>17092025</v>
      </c>
      <c r="E8073">
        <v>4600</v>
      </c>
      <c r="F8073" t="s">
        <v>120</v>
      </c>
      <c r="G8073">
        <v>6102</v>
      </c>
      <c r="H8073" t="str">
        <f>IF(COUNTIF(Aktiva_företag[FO-nummer],ostolaskut_2025[[#This Row],[Toimittajan Y-tunnus]])&gt;0, "JA", "NEJ")</f>
        <v>NEJ</v>
      </c>
    </row>
    <row r="8074" spans="1:8" x14ac:dyDescent="0.35">
      <c r="A8074" t="s">
        <v>1932</v>
      </c>
      <c r="B8074" t="s">
        <v>1933</v>
      </c>
      <c r="C8074" s="1">
        <v>1169</v>
      </c>
      <c r="D8074">
        <v>24092025</v>
      </c>
      <c r="E8074">
        <v>1140</v>
      </c>
      <c r="F8074" t="s">
        <v>1945</v>
      </c>
      <c r="G8074">
        <v>6102</v>
      </c>
      <c r="H8074" t="str">
        <f>IF(COUNTIF(Aktiva_företag[FO-nummer],ostolaskut_2025[[#This Row],[Toimittajan Y-tunnus]])&gt;0, "JA", "NEJ")</f>
        <v>NEJ</v>
      </c>
    </row>
    <row r="8075" spans="1:8" x14ac:dyDescent="0.35">
      <c r="A8075" t="s">
        <v>1932</v>
      </c>
      <c r="B8075" t="s">
        <v>1933</v>
      </c>
      <c r="C8075" s="1">
        <v>2050</v>
      </c>
      <c r="D8075">
        <v>24092025</v>
      </c>
      <c r="E8075">
        <v>1140</v>
      </c>
      <c r="F8075" t="s">
        <v>1945</v>
      </c>
      <c r="G8075">
        <v>6103</v>
      </c>
      <c r="H8075" t="str">
        <f>IF(COUNTIF(Aktiva_företag[FO-nummer],ostolaskut_2025[[#This Row],[Toimittajan Y-tunnus]])&gt;0, "JA", "NEJ")</f>
        <v>NEJ</v>
      </c>
    </row>
    <row r="8076" spans="1:8" x14ac:dyDescent="0.35">
      <c r="A8076" t="s">
        <v>1932</v>
      </c>
      <c r="B8076" t="s">
        <v>1933</v>
      </c>
      <c r="C8076" s="1">
        <v>2050</v>
      </c>
      <c r="D8076">
        <v>24092025</v>
      </c>
      <c r="E8076">
        <v>1140</v>
      </c>
      <c r="F8076" t="s">
        <v>1945</v>
      </c>
      <c r="G8076">
        <v>6103</v>
      </c>
      <c r="H8076" t="str">
        <f>IF(COUNTIF(Aktiva_företag[FO-nummer],ostolaskut_2025[[#This Row],[Toimittajan Y-tunnus]])&gt;0, "JA", "NEJ")</f>
        <v>NEJ</v>
      </c>
    </row>
    <row r="8077" spans="1:8" x14ac:dyDescent="0.35">
      <c r="A8077" t="s">
        <v>1932</v>
      </c>
      <c r="B8077" t="s">
        <v>1933</v>
      </c>
      <c r="C8077" s="1">
        <v>427.25</v>
      </c>
      <c r="D8077">
        <v>29092025</v>
      </c>
      <c r="E8077">
        <v>4600</v>
      </c>
      <c r="F8077" t="s">
        <v>120</v>
      </c>
      <c r="G8077">
        <v>6102</v>
      </c>
      <c r="H8077" t="str">
        <f>IF(COUNTIF(Aktiva_företag[FO-nummer],ostolaskut_2025[[#This Row],[Toimittajan Y-tunnus]])&gt;0, "JA", "NEJ")</f>
        <v>NEJ</v>
      </c>
    </row>
    <row r="8078" spans="1:8" x14ac:dyDescent="0.35">
      <c r="A8078" t="s">
        <v>1932</v>
      </c>
      <c r="B8078" t="s">
        <v>1933</v>
      </c>
      <c r="C8078" s="1">
        <v>427.25</v>
      </c>
      <c r="D8078">
        <v>29092025</v>
      </c>
      <c r="E8078">
        <v>4600</v>
      </c>
      <c r="F8078" t="s">
        <v>120</v>
      </c>
      <c r="G8078">
        <v>6103</v>
      </c>
      <c r="H8078" t="str">
        <f>IF(COUNTIF(Aktiva_företag[FO-nummer],ostolaskut_2025[[#This Row],[Toimittajan Y-tunnus]])&gt;0, "JA", "NEJ")</f>
        <v>NEJ</v>
      </c>
    </row>
    <row r="8079" spans="1:8" x14ac:dyDescent="0.35">
      <c r="A8079" t="s">
        <v>1932</v>
      </c>
      <c r="B8079" t="s">
        <v>1933</v>
      </c>
      <c r="C8079" s="1">
        <v>205</v>
      </c>
      <c r="D8079">
        <v>1102025</v>
      </c>
      <c r="E8079">
        <v>4600</v>
      </c>
      <c r="F8079" t="s">
        <v>120</v>
      </c>
      <c r="G8079">
        <v>6102</v>
      </c>
      <c r="H8079" t="str">
        <f>IF(COUNTIF(Aktiva_företag[FO-nummer],ostolaskut_2025[[#This Row],[Toimittajan Y-tunnus]])&gt;0, "JA", "NEJ")</f>
        <v>NEJ</v>
      </c>
    </row>
    <row r="8080" spans="1:8" x14ac:dyDescent="0.35">
      <c r="A8080" t="s">
        <v>1932</v>
      </c>
      <c r="B8080" t="s">
        <v>1933</v>
      </c>
      <c r="C8080" s="1">
        <v>205</v>
      </c>
      <c r="D8080">
        <v>1102025</v>
      </c>
      <c r="E8080">
        <v>4600</v>
      </c>
      <c r="F8080" t="s">
        <v>120</v>
      </c>
      <c r="G8080">
        <v>6103</v>
      </c>
      <c r="H8080" t="str">
        <f>IF(COUNTIF(Aktiva_företag[FO-nummer],ostolaskut_2025[[#This Row],[Toimittajan Y-tunnus]])&gt;0, "JA", "NEJ")</f>
        <v>NEJ</v>
      </c>
    </row>
    <row r="8081" spans="1:8" x14ac:dyDescent="0.35">
      <c r="A8081" t="s">
        <v>1932</v>
      </c>
      <c r="B8081" t="s">
        <v>1933</v>
      </c>
      <c r="C8081" s="1">
        <v>1200</v>
      </c>
      <c r="D8081">
        <v>9102025</v>
      </c>
      <c r="E8081">
        <v>4600</v>
      </c>
      <c r="F8081" t="s">
        <v>120</v>
      </c>
      <c r="G8081">
        <v>6102</v>
      </c>
      <c r="H8081" t="str">
        <f>IF(COUNTIF(Aktiva_företag[FO-nummer],ostolaskut_2025[[#This Row],[Toimittajan Y-tunnus]])&gt;0, "JA", "NEJ")</f>
        <v>NEJ</v>
      </c>
    </row>
    <row r="8082" spans="1:8" x14ac:dyDescent="0.35">
      <c r="A8082" t="s">
        <v>1932</v>
      </c>
      <c r="B8082" t="s">
        <v>1933</v>
      </c>
      <c r="C8082" s="1">
        <v>2150</v>
      </c>
      <c r="D8082">
        <v>9102025</v>
      </c>
      <c r="E8082">
        <v>1140</v>
      </c>
      <c r="F8082" t="s">
        <v>1945</v>
      </c>
      <c r="G8082">
        <v>6103</v>
      </c>
      <c r="H8082" t="str">
        <f>IF(COUNTIF(Aktiva_företag[FO-nummer],ostolaskut_2025[[#This Row],[Toimittajan Y-tunnus]])&gt;0, "JA", "NEJ")</f>
        <v>NEJ</v>
      </c>
    </row>
    <row r="8083" spans="1:8" x14ac:dyDescent="0.35">
      <c r="A8083" t="s">
        <v>1932</v>
      </c>
      <c r="B8083" t="s">
        <v>1933</v>
      </c>
      <c r="C8083" s="1">
        <v>6060</v>
      </c>
      <c r="D8083">
        <v>29102025</v>
      </c>
      <c r="E8083">
        <v>4600</v>
      </c>
      <c r="F8083" t="s">
        <v>120</v>
      </c>
      <c r="G8083">
        <v>6103</v>
      </c>
      <c r="H8083" t="str">
        <f>IF(COUNTIF(Aktiva_företag[FO-nummer],ostolaskut_2025[[#This Row],[Toimittajan Y-tunnus]])&gt;0, "JA", "NEJ")</f>
        <v>NEJ</v>
      </c>
    </row>
    <row r="8084" spans="1:8" x14ac:dyDescent="0.35">
      <c r="A8084" t="s">
        <v>1932</v>
      </c>
      <c r="B8084" t="s">
        <v>1933</v>
      </c>
      <c r="C8084" s="1">
        <v>819</v>
      </c>
      <c r="D8084">
        <v>3112025</v>
      </c>
      <c r="E8084">
        <v>4600</v>
      </c>
      <c r="F8084" t="s">
        <v>120</v>
      </c>
      <c r="G8084">
        <v>6102</v>
      </c>
      <c r="H8084" t="str">
        <f>IF(COUNTIF(Aktiva_företag[FO-nummer],ostolaskut_2025[[#This Row],[Toimittajan Y-tunnus]])&gt;0, "JA", "NEJ")</f>
        <v>NEJ</v>
      </c>
    </row>
    <row r="8085" spans="1:8" x14ac:dyDescent="0.35">
      <c r="A8085" t="s">
        <v>1932</v>
      </c>
      <c r="B8085" t="s">
        <v>1933</v>
      </c>
      <c r="C8085" s="1">
        <v>819</v>
      </c>
      <c r="D8085">
        <v>3112025</v>
      </c>
      <c r="E8085">
        <v>4600</v>
      </c>
      <c r="F8085" t="s">
        <v>120</v>
      </c>
      <c r="G8085">
        <v>6103</v>
      </c>
      <c r="H8085" t="str">
        <f>IF(COUNTIF(Aktiva_företag[FO-nummer],ostolaskut_2025[[#This Row],[Toimittajan Y-tunnus]])&gt;0, "JA", "NEJ")</f>
        <v>NEJ</v>
      </c>
    </row>
    <row r="8086" spans="1:8" x14ac:dyDescent="0.35">
      <c r="A8086" t="s">
        <v>1932</v>
      </c>
      <c r="B8086" t="s">
        <v>1933</v>
      </c>
      <c r="C8086" s="1">
        <v>423</v>
      </c>
      <c r="D8086">
        <v>20112025</v>
      </c>
      <c r="E8086">
        <v>4600</v>
      </c>
      <c r="F8086" t="s">
        <v>120</v>
      </c>
      <c r="G8086">
        <v>6103</v>
      </c>
      <c r="H8086" t="str">
        <f>IF(COUNTIF(Aktiva_företag[FO-nummer],ostolaskut_2025[[#This Row],[Toimittajan Y-tunnus]])&gt;0, "JA", "NEJ")</f>
        <v>NEJ</v>
      </c>
    </row>
    <row r="8087" spans="1:8" x14ac:dyDescent="0.35">
      <c r="A8087" t="s">
        <v>1932</v>
      </c>
      <c r="B8087" t="s">
        <v>1933</v>
      </c>
      <c r="C8087" s="1">
        <v>440</v>
      </c>
      <c r="D8087">
        <v>9122025</v>
      </c>
      <c r="E8087">
        <v>4595</v>
      </c>
      <c r="F8087" t="s">
        <v>1924</v>
      </c>
      <c r="G8087">
        <v>6103</v>
      </c>
      <c r="H8087" t="str">
        <f>IF(COUNTIF(Aktiva_företag[FO-nummer],ostolaskut_2025[[#This Row],[Toimittajan Y-tunnus]])&gt;0, "JA", "NEJ")</f>
        <v>NEJ</v>
      </c>
    </row>
    <row r="8088" spans="1:8" x14ac:dyDescent="0.35">
      <c r="A8088" t="s">
        <v>1918</v>
      </c>
      <c r="B8088" t="s">
        <v>1919</v>
      </c>
      <c r="C8088" s="1">
        <v>60</v>
      </c>
      <c r="D8088">
        <v>31122025</v>
      </c>
      <c r="E8088">
        <v>4600</v>
      </c>
      <c r="F8088" t="s">
        <v>120</v>
      </c>
      <c r="G8088">
        <v>5352</v>
      </c>
      <c r="H8088" t="str">
        <f>IF(COUNTIF(Aktiva_företag[FO-nummer],ostolaskut_2025[[#This Row],[Toimittajan Y-tunnus]])&gt;0, "JA", "NEJ")</f>
        <v>NEJ</v>
      </c>
    </row>
    <row r="8089" spans="1:8" x14ac:dyDescent="0.35">
      <c r="A8089" t="s">
        <v>1918</v>
      </c>
      <c r="B8089" t="s">
        <v>1919</v>
      </c>
      <c r="C8089" s="1">
        <v>130</v>
      </c>
      <c r="D8089">
        <v>31122025</v>
      </c>
      <c r="E8089">
        <v>4600</v>
      </c>
      <c r="F8089" t="s">
        <v>120</v>
      </c>
      <c r="G8089">
        <v>5352</v>
      </c>
      <c r="H8089" t="str">
        <f>IF(COUNTIF(Aktiva_företag[FO-nummer],ostolaskut_2025[[#This Row],[Toimittajan Y-tunnus]])&gt;0, "JA", "NEJ")</f>
        <v>NEJ</v>
      </c>
    </row>
    <row r="8090" spans="1:8" x14ac:dyDescent="0.35">
      <c r="A8090" t="s">
        <v>1918</v>
      </c>
      <c r="B8090" t="s">
        <v>1919</v>
      </c>
      <c r="C8090" s="1">
        <v>190</v>
      </c>
      <c r="D8090">
        <v>31122025</v>
      </c>
      <c r="E8090">
        <v>4600</v>
      </c>
      <c r="F8090" t="s">
        <v>120</v>
      </c>
      <c r="G8090">
        <v>5352</v>
      </c>
      <c r="H8090" t="str">
        <f>IF(COUNTIF(Aktiva_företag[FO-nummer],ostolaskut_2025[[#This Row],[Toimittajan Y-tunnus]])&gt;0, "JA", "NEJ")</f>
        <v>NEJ</v>
      </c>
    </row>
    <row r="8091" spans="1:8" x14ac:dyDescent="0.35">
      <c r="A8091" t="s">
        <v>1437</v>
      </c>
      <c r="B8091" t="s">
        <v>1438</v>
      </c>
      <c r="C8091" s="1">
        <v>320</v>
      </c>
      <c r="D8091">
        <v>14082025</v>
      </c>
      <c r="E8091">
        <v>4440</v>
      </c>
      <c r="F8091" t="s">
        <v>108</v>
      </c>
      <c r="G8091">
        <v>3901</v>
      </c>
      <c r="H8091" t="str">
        <f>IF(COUNTIF(Aktiva_företag[FO-nummer],ostolaskut_2025[[#This Row],[Toimittajan Y-tunnus]])&gt;0, "JA", "NEJ")</f>
        <v>NEJ</v>
      </c>
    </row>
    <row r="8092" spans="1:8" x14ac:dyDescent="0.35">
      <c r="A8092" t="s">
        <v>1471</v>
      </c>
      <c r="B8092" t="s">
        <v>11</v>
      </c>
      <c r="C8092" s="1">
        <v>373.69</v>
      </c>
      <c r="D8092">
        <v>21082025</v>
      </c>
      <c r="E8092">
        <v>4640</v>
      </c>
      <c r="F8092" t="s">
        <v>1472</v>
      </c>
      <c r="G8092">
        <v>4601</v>
      </c>
      <c r="H8092" t="str">
        <f>IF(COUNTIF(Aktiva_företag[FO-nummer],ostolaskut_2025[[#This Row],[Toimittajan Y-tunnus]])&gt;0, "JA", "NEJ")</f>
        <v>NEJ</v>
      </c>
    </row>
    <row r="8093" spans="1:8" x14ac:dyDescent="0.35">
      <c r="A8093" t="s">
        <v>1840</v>
      </c>
      <c r="B8093" t="s">
        <v>1841</v>
      </c>
      <c r="C8093" s="1">
        <v>300</v>
      </c>
      <c r="D8093">
        <v>15122025</v>
      </c>
      <c r="E8093">
        <v>4470</v>
      </c>
      <c r="F8093" t="s">
        <v>20</v>
      </c>
      <c r="G8093">
        <v>1101</v>
      </c>
      <c r="H8093" t="str">
        <f>IF(COUNTIF(Aktiva_företag[FO-nummer],ostolaskut_2025[[#This Row],[Toimittajan Y-tunnus]])&gt;0, "JA", "NEJ")</f>
        <v>NEJ</v>
      </c>
    </row>
    <row r="8094" spans="1:8" x14ac:dyDescent="0.35">
      <c r="A8094" t="s">
        <v>475</v>
      </c>
      <c r="B8094" t="s">
        <v>476</v>
      </c>
      <c r="C8094" s="1">
        <v>700</v>
      </c>
      <c r="D8094">
        <v>4022025</v>
      </c>
      <c r="E8094">
        <v>4341</v>
      </c>
      <c r="F8094" t="s">
        <v>57</v>
      </c>
      <c r="G8094">
        <v>5551</v>
      </c>
      <c r="H8094" t="str">
        <f>IF(COUNTIF(Aktiva_företag[FO-nummer],ostolaskut_2025[[#This Row],[Toimittajan Y-tunnus]])&gt;0, "JA", "NEJ")</f>
        <v>NEJ</v>
      </c>
    </row>
    <row r="8095" spans="1:8" x14ac:dyDescent="0.35">
      <c r="A8095" t="s">
        <v>475</v>
      </c>
      <c r="B8095" t="s">
        <v>476</v>
      </c>
      <c r="C8095" s="1">
        <v>1716</v>
      </c>
      <c r="D8095">
        <v>10092025</v>
      </c>
      <c r="E8095">
        <v>4341</v>
      </c>
      <c r="F8095" t="s">
        <v>57</v>
      </c>
      <c r="G8095">
        <v>5551</v>
      </c>
      <c r="H8095" t="str">
        <f>IF(COUNTIF(Aktiva_företag[FO-nummer],ostolaskut_2025[[#This Row],[Toimittajan Y-tunnus]])&gt;0, "JA", "NEJ")</f>
        <v>NEJ</v>
      </c>
    </row>
    <row r="8096" spans="1:8" x14ac:dyDescent="0.35">
      <c r="A8096" t="s">
        <v>851</v>
      </c>
      <c r="B8096" t="s">
        <v>852</v>
      </c>
      <c r="C8096" s="1">
        <v>116</v>
      </c>
      <c r="D8096">
        <v>21032025</v>
      </c>
      <c r="E8096">
        <v>4600</v>
      </c>
      <c r="F8096" t="s">
        <v>120</v>
      </c>
      <c r="G8096">
        <v>1102</v>
      </c>
      <c r="H8096" t="str">
        <f>IF(COUNTIF(Aktiva_företag[FO-nummer],ostolaskut_2025[[#This Row],[Toimittajan Y-tunnus]])&gt;0, "JA", "NEJ")</f>
        <v>NEJ</v>
      </c>
    </row>
    <row r="8097" spans="1:8" x14ac:dyDescent="0.35">
      <c r="A8097" t="s">
        <v>851</v>
      </c>
      <c r="B8097" t="s">
        <v>852</v>
      </c>
      <c r="C8097" s="1">
        <v>2228</v>
      </c>
      <c r="D8097">
        <v>3102025</v>
      </c>
      <c r="E8097">
        <v>4600</v>
      </c>
      <c r="F8097" t="s">
        <v>120</v>
      </c>
      <c r="G8097">
        <v>4601</v>
      </c>
      <c r="H8097" t="str">
        <f>IF(COUNTIF(Aktiva_företag[FO-nummer],ostolaskut_2025[[#This Row],[Toimittajan Y-tunnus]])&gt;0, "JA", "NEJ")</f>
        <v>NEJ</v>
      </c>
    </row>
    <row r="8098" spans="1:8" x14ac:dyDescent="0.35">
      <c r="A8098" t="s">
        <v>1916</v>
      </c>
      <c r="B8098" t="s">
        <v>1917</v>
      </c>
      <c r="C8098" s="1">
        <v>7390.22</v>
      </c>
      <c r="D8098">
        <v>31122025</v>
      </c>
      <c r="E8098">
        <v>4301</v>
      </c>
      <c r="F8098" t="s">
        <v>360</v>
      </c>
      <c r="G8098">
        <v>3051</v>
      </c>
      <c r="H8098" t="str">
        <f>IF(COUNTIF(Aktiva_företag[FO-nummer],ostolaskut_2025[[#This Row],[Toimittajan Y-tunnus]])&gt;0, "JA", "NEJ")</f>
        <v>NEJ</v>
      </c>
    </row>
    <row r="8099" spans="1:8" x14ac:dyDescent="0.35">
      <c r="A8099" t="s">
        <v>32</v>
      </c>
      <c r="B8099" t="s">
        <v>33</v>
      </c>
      <c r="C8099" s="1">
        <v>532.49</v>
      </c>
      <c r="D8099">
        <v>2012025</v>
      </c>
      <c r="E8099">
        <v>4370</v>
      </c>
      <c r="F8099" t="s">
        <v>34</v>
      </c>
      <c r="G8099">
        <v>5352</v>
      </c>
      <c r="H8099" t="str">
        <f>IF(COUNTIF(Aktiva_företag[FO-nummer],ostolaskut_2025[[#This Row],[Toimittajan Y-tunnus]])&gt;0, "JA", "NEJ")</f>
        <v>NEJ</v>
      </c>
    </row>
    <row r="8100" spans="1:8" x14ac:dyDescent="0.35">
      <c r="A8100" t="s">
        <v>1742</v>
      </c>
      <c r="B8100" t="s">
        <v>1743</v>
      </c>
      <c r="C8100" s="1">
        <v>3447.8</v>
      </c>
      <c r="D8100">
        <v>18112025</v>
      </c>
      <c r="E8100">
        <v>4440</v>
      </c>
      <c r="F8100" t="s">
        <v>108</v>
      </c>
      <c r="G8100">
        <v>1101</v>
      </c>
      <c r="H8100" t="str">
        <f>IF(COUNTIF(Aktiva_företag[FO-nummer],ostolaskut_2025[[#This Row],[Toimittajan Y-tunnus]])&gt;0, "JA", "NEJ")</f>
        <v>NEJ</v>
      </c>
    </row>
    <row r="8101" spans="1:8" x14ac:dyDescent="0.35">
      <c r="A8101" t="s">
        <v>1888</v>
      </c>
      <c r="B8101" t="s">
        <v>1889</v>
      </c>
      <c r="C8101" s="1">
        <v>2623.01</v>
      </c>
      <c r="D8101">
        <v>31122025</v>
      </c>
      <c r="E8101">
        <v>1124</v>
      </c>
      <c r="F8101" t="s">
        <v>568</v>
      </c>
      <c r="G8101">
        <v>5352</v>
      </c>
      <c r="H8101" t="str">
        <f>IF(COUNTIF(Aktiva_företag[FO-nummer],ostolaskut_2025[[#This Row],[Toimittajan Y-tunnus]])&gt;0, "JA", "NEJ")</f>
        <v>NEJ</v>
      </c>
    </row>
    <row r="8102" spans="1:8" x14ac:dyDescent="0.35">
      <c r="A8102" t="s">
        <v>1888</v>
      </c>
      <c r="B8102" t="s">
        <v>1889</v>
      </c>
      <c r="C8102" s="1">
        <v>8573</v>
      </c>
      <c r="D8102">
        <v>22092025</v>
      </c>
      <c r="E8102">
        <v>1140</v>
      </c>
      <c r="F8102" t="s">
        <v>1945</v>
      </c>
      <c r="G8102">
        <v>6102</v>
      </c>
      <c r="H8102" t="str">
        <f>IF(COUNTIF(Aktiva_företag[FO-nummer],ostolaskut_2025[[#This Row],[Toimittajan Y-tunnus]])&gt;0, "JA", "NEJ")</f>
        <v>NEJ</v>
      </c>
    </row>
    <row r="8103" spans="1:8" x14ac:dyDescent="0.35">
      <c r="A8103" t="s">
        <v>1888</v>
      </c>
      <c r="B8103" t="s">
        <v>1889</v>
      </c>
      <c r="C8103" s="1">
        <v>8573</v>
      </c>
      <c r="D8103">
        <v>22092025</v>
      </c>
      <c r="E8103">
        <v>1140</v>
      </c>
      <c r="F8103" t="s">
        <v>1945</v>
      </c>
      <c r="G8103">
        <v>6103</v>
      </c>
      <c r="H8103" t="str">
        <f>IF(COUNTIF(Aktiva_företag[FO-nummer],ostolaskut_2025[[#This Row],[Toimittajan Y-tunnus]])&gt;0, "JA", "NEJ")</f>
        <v>NEJ</v>
      </c>
    </row>
    <row r="8104" spans="1:8" x14ac:dyDescent="0.35">
      <c r="A8104" t="s">
        <v>1888</v>
      </c>
      <c r="B8104" t="s">
        <v>1889</v>
      </c>
      <c r="C8104" s="1">
        <v>2224.4499999999998</v>
      </c>
      <c r="D8104">
        <v>22092025</v>
      </c>
      <c r="E8104">
        <v>1140</v>
      </c>
      <c r="F8104" t="s">
        <v>1945</v>
      </c>
      <c r="G8104">
        <v>6102</v>
      </c>
      <c r="H8104" t="str">
        <f>IF(COUNTIF(Aktiva_företag[FO-nummer],ostolaskut_2025[[#This Row],[Toimittajan Y-tunnus]])&gt;0, "JA", "NEJ")</f>
        <v>NEJ</v>
      </c>
    </row>
    <row r="8105" spans="1:8" x14ac:dyDescent="0.35">
      <c r="A8105" t="s">
        <v>1888</v>
      </c>
      <c r="B8105" t="s">
        <v>1889</v>
      </c>
      <c r="C8105" s="1">
        <v>2224.4499999999998</v>
      </c>
      <c r="D8105">
        <v>22092025</v>
      </c>
      <c r="E8105">
        <v>1140</v>
      </c>
      <c r="F8105" t="s">
        <v>1945</v>
      </c>
      <c r="G8105">
        <v>6103</v>
      </c>
      <c r="H8105" t="str">
        <f>IF(COUNTIF(Aktiva_företag[FO-nummer],ostolaskut_2025[[#This Row],[Toimittajan Y-tunnus]])&gt;0, "JA", "NEJ")</f>
        <v>NEJ</v>
      </c>
    </row>
    <row r="8106" spans="1:8" x14ac:dyDescent="0.35">
      <c r="A8106" t="s">
        <v>1345</v>
      </c>
      <c r="B8106" t="s">
        <v>1346</v>
      </c>
      <c r="C8106" s="1">
        <v>950</v>
      </c>
      <c r="D8106">
        <v>19062025</v>
      </c>
      <c r="E8106">
        <v>4470</v>
      </c>
      <c r="F8106" t="s">
        <v>20</v>
      </c>
      <c r="G8106">
        <v>5551</v>
      </c>
      <c r="H8106" t="str">
        <f>IF(COUNTIF(Aktiva_företag[FO-nummer],ostolaskut_2025[[#This Row],[Toimittajan Y-tunnus]])&gt;0, "JA", "NEJ")</f>
        <v>NEJ</v>
      </c>
    </row>
    <row r="8107" spans="1:8" x14ac:dyDescent="0.35">
      <c r="A8107" t="s">
        <v>549</v>
      </c>
      <c r="B8107" t="s">
        <v>550</v>
      </c>
      <c r="C8107" s="1">
        <v>61.71</v>
      </c>
      <c r="D8107">
        <v>6022025</v>
      </c>
      <c r="E8107">
        <v>4391</v>
      </c>
      <c r="F8107" t="s">
        <v>400</v>
      </c>
      <c r="G8107">
        <v>5352</v>
      </c>
      <c r="H8107" t="str">
        <f>IF(COUNTIF(Aktiva_företag[FO-nummer],ostolaskut_2025[[#This Row],[Toimittajan Y-tunnus]])&gt;0, "JA", "NEJ")</f>
        <v>NEJ</v>
      </c>
    </row>
    <row r="8108" spans="1:8" x14ac:dyDescent="0.35">
      <c r="A8108" t="s">
        <v>549</v>
      </c>
      <c r="B8108" t="s">
        <v>550</v>
      </c>
      <c r="C8108" s="1">
        <v>649.65</v>
      </c>
      <c r="D8108">
        <v>12022025</v>
      </c>
      <c r="E8108">
        <v>4391</v>
      </c>
      <c r="F8108" t="s">
        <v>400</v>
      </c>
      <c r="G8108">
        <v>5352</v>
      </c>
      <c r="H8108" t="str">
        <f>IF(COUNTIF(Aktiva_företag[FO-nummer],ostolaskut_2025[[#This Row],[Toimittajan Y-tunnus]])&gt;0, "JA", "NEJ")</f>
        <v>NEJ</v>
      </c>
    </row>
    <row r="8109" spans="1:8" x14ac:dyDescent="0.35">
      <c r="A8109" t="s">
        <v>549</v>
      </c>
      <c r="B8109" t="s">
        <v>550</v>
      </c>
      <c r="C8109" s="1">
        <v>12.75</v>
      </c>
      <c r="D8109">
        <v>6032025</v>
      </c>
      <c r="E8109">
        <v>4391</v>
      </c>
      <c r="F8109" t="s">
        <v>400</v>
      </c>
      <c r="G8109">
        <v>5352</v>
      </c>
      <c r="H8109" t="str">
        <f>IF(COUNTIF(Aktiva_företag[FO-nummer],ostolaskut_2025[[#This Row],[Toimittajan Y-tunnus]])&gt;0, "JA", "NEJ")</f>
        <v>NEJ</v>
      </c>
    </row>
    <row r="8110" spans="1:8" x14ac:dyDescent="0.35">
      <c r="A8110" t="s">
        <v>549</v>
      </c>
      <c r="B8110" t="s">
        <v>550</v>
      </c>
      <c r="C8110" s="1">
        <v>509.46</v>
      </c>
      <c r="D8110">
        <v>13032025</v>
      </c>
      <c r="E8110">
        <v>4391</v>
      </c>
      <c r="F8110" t="s">
        <v>400</v>
      </c>
      <c r="G8110">
        <v>5352</v>
      </c>
      <c r="H8110" t="str">
        <f>IF(COUNTIF(Aktiva_företag[FO-nummer],ostolaskut_2025[[#This Row],[Toimittajan Y-tunnus]])&gt;0, "JA", "NEJ")</f>
        <v>NEJ</v>
      </c>
    </row>
    <row r="8111" spans="1:8" x14ac:dyDescent="0.35">
      <c r="A8111" t="s">
        <v>549</v>
      </c>
      <c r="B8111" t="s">
        <v>550</v>
      </c>
      <c r="C8111" s="1">
        <v>41.94</v>
      </c>
      <c r="D8111">
        <v>10042025</v>
      </c>
      <c r="E8111">
        <v>4391</v>
      </c>
      <c r="F8111" t="s">
        <v>400</v>
      </c>
      <c r="G8111">
        <v>5352</v>
      </c>
      <c r="H8111" t="str">
        <f>IF(COUNTIF(Aktiva_företag[FO-nummer],ostolaskut_2025[[#This Row],[Toimittajan Y-tunnus]])&gt;0, "JA", "NEJ")</f>
        <v>NEJ</v>
      </c>
    </row>
    <row r="8112" spans="1:8" x14ac:dyDescent="0.35">
      <c r="A8112" t="s">
        <v>549</v>
      </c>
      <c r="B8112" t="s">
        <v>550</v>
      </c>
      <c r="C8112" s="1">
        <v>1646.68</v>
      </c>
      <c r="D8112">
        <v>10042025</v>
      </c>
      <c r="E8112">
        <v>4391</v>
      </c>
      <c r="F8112" t="s">
        <v>400</v>
      </c>
      <c r="G8112">
        <v>5352</v>
      </c>
      <c r="H8112" t="str">
        <f>IF(COUNTIF(Aktiva_företag[FO-nummer],ostolaskut_2025[[#This Row],[Toimittajan Y-tunnus]])&gt;0, "JA", "NEJ")</f>
        <v>NEJ</v>
      </c>
    </row>
    <row r="8113" spans="1:8" x14ac:dyDescent="0.35">
      <c r="A8113" t="s">
        <v>549</v>
      </c>
      <c r="B8113" t="s">
        <v>550</v>
      </c>
      <c r="C8113" s="1">
        <v>121.98</v>
      </c>
      <c r="D8113">
        <v>10042025</v>
      </c>
      <c r="E8113">
        <v>4391</v>
      </c>
      <c r="F8113" t="s">
        <v>400</v>
      </c>
      <c r="G8113">
        <v>3601</v>
      </c>
      <c r="H8113" t="str">
        <f>IF(COUNTIF(Aktiva_företag[FO-nummer],ostolaskut_2025[[#This Row],[Toimittajan Y-tunnus]])&gt;0, "JA", "NEJ")</f>
        <v>NEJ</v>
      </c>
    </row>
    <row r="8114" spans="1:8" x14ac:dyDescent="0.35">
      <c r="A8114" t="s">
        <v>549</v>
      </c>
      <c r="B8114" t="s">
        <v>550</v>
      </c>
      <c r="C8114" s="1">
        <v>128.88</v>
      </c>
      <c r="D8114">
        <v>10042025</v>
      </c>
      <c r="E8114">
        <v>4391</v>
      </c>
      <c r="F8114" t="s">
        <v>400</v>
      </c>
      <c r="G8114">
        <v>4601</v>
      </c>
      <c r="H8114" t="str">
        <f>IF(COUNTIF(Aktiva_företag[FO-nummer],ostolaskut_2025[[#This Row],[Toimittajan Y-tunnus]])&gt;0, "JA", "NEJ")</f>
        <v>NEJ</v>
      </c>
    </row>
    <row r="8115" spans="1:8" x14ac:dyDescent="0.35">
      <c r="A8115" t="s">
        <v>549</v>
      </c>
      <c r="B8115" t="s">
        <v>550</v>
      </c>
      <c r="C8115" s="1">
        <v>41.94</v>
      </c>
      <c r="D8115">
        <v>10042025</v>
      </c>
      <c r="E8115">
        <v>4391</v>
      </c>
      <c r="F8115" t="s">
        <v>400</v>
      </c>
      <c r="G8115">
        <v>3551</v>
      </c>
      <c r="H8115" t="str">
        <f>IF(COUNTIF(Aktiva_företag[FO-nummer],ostolaskut_2025[[#This Row],[Toimittajan Y-tunnus]])&gt;0, "JA", "NEJ")</f>
        <v>NEJ</v>
      </c>
    </row>
    <row r="8116" spans="1:8" x14ac:dyDescent="0.35">
      <c r="A8116" t="s">
        <v>549</v>
      </c>
      <c r="B8116" t="s">
        <v>550</v>
      </c>
      <c r="C8116" s="1">
        <v>55.16</v>
      </c>
      <c r="D8116">
        <v>10042025</v>
      </c>
      <c r="E8116">
        <v>4391</v>
      </c>
      <c r="F8116" t="s">
        <v>400</v>
      </c>
      <c r="G8116">
        <v>5352</v>
      </c>
      <c r="H8116" t="str">
        <f>IF(COUNTIF(Aktiva_företag[FO-nummer],ostolaskut_2025[[#This Row],[Toimittajan Y-tunnus]])&gt;0, "JA", "NEJ")</f>
        <v>NEJ</v>
      </c>
    </row>
    <row r="8117" spans="1:8" x14ac:dyDescent="0.35">
      <c r="A8117" t="s">
        <v>549</v>
      </c>
      <c r="B8117" t="s">
        <v>550</v>
      </c>
      <c r="C8117" s="1">
        <v>27.96</v>
      </c>
      <c r="D8117">
        <v>10042025</v>
      </c>
      <c r="E8117">
        <v>4391</v>
      </c>
      <c r="F8117" t="s">
        <v>400</v>
      </c>
      <c r="G8117">
        <v>3551</v>
      </c>
      <c r="H8117" t="str">
        <f>IF(COUNTIF(Aktiva_företag[FO-nummer],ostolaskut_2025[[#This Row],[Toimittajan Y-tunnus]])&gt;0, "JA", "NEJ")</f>
        <v>NEJ</v>
      </c>
    </row>
    <row r="8118" spans="1:8" x14ac:dyDescent="0.35">
      <c r="A8118" t="s">
        <v>549</v>
      </c>
      <c r="B8118" t="s">
        <v>550</v>
      </c>
      <c r="C8118" s="1">
        <v>216.98</v>
      </c>
      <c r="D8118">
        <v>10042025</v>
      </c>
      <c r="E8118">
        <v>4391</v>
      </c>
      <c r="F8118" t="s">
        <v>400</v>
      </c>
      <c r="G8118">
        <v>5352</v>
      </c>
      <c r="H8118" t="str">
        <f>IF(COUNTIF(Aktiva_företag[FO-nummer],ostolaskut_2025[[#This Row],[Toimittajan Y-tunnus]])&gt;0, "JA", "NEJ")</f>
        <v>NEJ</v>
      </c>
    </row>
    <row r="8119" spans="1:8" x14ac:dyDescent="0.35">
      <c r="A8119" t="s">
        <v>549</v>
      </c>
      <c r="B8119" t="s">
        <v>550</v>
      </c>
      <c r="C8119" s="1">
        <v>41.94</v>
      </c>
      <c r="D8119">
        <v>10042025</v>
      </c>
      <c r="E8119">
        <v>4391</v>
      </c>
      <c r="F8119" t="s">
        <v>400</v>
      </c>
      <c r="G8119">
        <v>5352</v>
      </c>
      <c r="H8119" t="str">
        <f>IF(COUNTIF(Aktiva_företag[FO-nummer],ostolaskut_2025[[#This Row],[Toimittajan Y-tunnus]])&gt;0, "JA", "NEJ")</f>
        <v>NEJ</v>
      </c>
    </row>
    <row r="8120" spans="1:8" x14ac:dyDescent="0.35">
      <c r="A8120" t="s">
        <v>549</v>
      </c>
      <c r="B8120" t="s">
        <v>550</v>
      </c>
      <c r="C8120" s="1">
        <v>774.59</v>
      </c>
      <c r="D8120">
        <v>10042025</v>
      </c>
      <c r="E8120">
        <v>4391</v>
      </c>
      <c r="F8120" t="s">
        <v>400</v>
      </c>
      <c r="G8120">
        <v>5352</v>
      </c>
      <c r="H8120" t="str">
        <f>IF(COUNTIF(Aktiva_företag[FO-nummer],ostolaskut_2025[[#This Row],[Toimittajan Y-tunnus]])&gt;0, "JA", "NEJ")</f>
        <v>NEJ</v>
      </c>
    </row>
    <row r="8121" spans="1:8" x14ac:dyDescent="0.35">
      <c r="A8121" t="s">
        <v>549</v>
      </c>
      <c r="B8121" t="s">
        <v>550</v>
      </c>
      <c r="C8121" s="1">
        <v>791.62</v>
      </c>
      <c r="D8121">
        <v>10042025</v>
      </c>
      <c r="E8121">
        <v>4391</v>
      </c>
      <c r="F8121" t="s">
        <v>400</v>
      </c>
      <c r="G8121">
        <v>5352</v>
      </c>
      <c r="H8121" t="str">
        <f>IF(COUNTIF(Aktiva_företag[FO-nummer],ostolaskut_2025[[#This Row],[Toimittajan Y-tunnus]])&gt;0, "JA", "NEJ")</f>
        <v>NEJ</v>
      </c>
    </row>
    <row r="8122" spans="1:8" x14ac:dyDescent="0.35">
      <c r="A8122" t="s">
        <v>549</v>
      </c>
      <c r="B8122" t="s">
        <v>550</v>
      </c>
      <c r="C8122" s="1">
        <v>281.82</v>
      </c>
      <c r="D8122">
        <v>10042025</v>
      </c>
      <c r="E8122">
        <v>4391</v>
      </c>
      <c r="F8122" t="s">
        <v>400</v>
      </c>
      <c r="G8122">
        <v>5352</v>
      </c>
      <c r="H8122" t="str">
        <f>IF(COUNTIF(Aktiva_företag[FO-nummer],ostolaskut_2025[[#This Row],[Toimittajan Y-tunnus]])&gt;0, "JA", "NEJ")</f>
        <v>NEJ</v>
      </c>
    </row>
    <row r="8123" spans="1:8" x14ac:dyDescent="0.35">
      <c r="A8123" t="s">
        <v>549</v>
      </c>
      <c r="B8123" t="s">
        <v>550</v>
      </c>
      <c r="C8123" s="1">
        <v>41.94</v>
      </c>
      <c r="D8123">
        <v>10042025</v>
      </c>
      <c r="E8123">
        <v>4391</v>
      </c>
      <c r="F8123" t="s">
        <v>400</v>
      </c>
      <c r="G8123">
        <v>5352</v>
      </c>
      <c r="H8123" t="str">
        <f>IF(COUNTIF(Aktiva_företag[FO-nummer],ostolaskut_2025[[#This Row],[Toimittajan Y-tunnus]])&gt;0, "JA", "NEJ")</f>
        <v>NEJ</v>
      </c>
    </row>
    <row r="8124" spans="1:8" x14ac:dyDescent="0.35">
      <c r="A8124" t="s">
        <v>549</v>
      </c>
      <c r="B8124" t="s">
        <v>550</v>
      </c>
      <c r="C8124" s="1">
        <v>47.28</v>
      </c>
      <c r="D8124">
        <v>10042025</v>
      </c>
      <c r="E8124">
        <v>4391</v>
      </c>
      <c r="F8124" t="s">
        <v>400</v>
      </c>
      <c r="G8124">
        <v>5352</v>
      </c>
      <c r="H8124" t="str">
        <f>IF(COUNTIF(Aktiva_företag[FO-nummer],ostolaskut_2025[[#This Row],[Toimittajan Y-tunnus]])&gt;0, "JA", "NEJ")</f>
        <v>NEJ</v>
      </c>
    </row>
    <row r="8125" spans="1:8" x14ac:dyDescent="0.35">
      <c r="A8125" t="s">
        <v>549</v>
      </c>
      <c r="B8125" t="s">
        <v>550</v>
      </c>
      <c r="C8125" s="1">
        <v>2676.29</v>
      </c>
      <c r="D8125">
        <v>10042025</v>
      </c>
      <c r="E8125">
        <v>4391</v>
      </c>
      <c r="F8125" t="s">
        <v>400</v>
      </c>
      <c r="G8125">
        <v>5352</v>
      </c>
      <c r="H8125" t="str">
        <f>IF(COUNTIF(Aktiva_företag[FO-nummer],ostolaskut_2025[[#This Row],[Toimittajan Y-tunnus]])&gt;0, "JA", "NEJ")</f>
        <v>NEJ</v>
      </c>
    </row>
    <row r="8126" spans="1:8" x14ac:dyDescent="0.35">
      <c r="A8126" t="s">
        <v>549</v>
      </c>
      <c r="B8126" t="s">
        <v>550</v>
      </c>
      <c r="C8126" s="1">
        <v>605.9</v>
      </c>
      <c r="D8126">
        <v>10042025</v>
      </c>
      <c r="E8126">
        <v>4391</v>
      </c>
      <c r="F8126" t="s">
        <v>400</v>
      </c>
      <c r="G8126">
        <v>5352</v>
      </c>
      <c r="H8126" t="str">
        <f>IF(COUNTIF(Aktiva_företag[FO-nummer],ostolaskut_2025[[#This Row],[Toimittajan Y-tunnus]])&gt;0, "JA", "NEJ")</f>
        <v>NEJ</v>
      </c>
    </row>
    <row r="8127" spans="1:8" x14ac:dyDescent="0.35">
      <c r="A8127" t="s">
        <v>549</v>
      </c>
      <c r="B8127" t="s">
        <v>550</v>
      </c>
      <c r="C8127" s="1">
        <v>596.29</v>
      </c>
      <c r="D8127">
        <v>10042025</v>
      </c>
      <c r="E8127">
        <v>4391</v>
      </c>
      <c r="F8127" t="s">
        <v>400</v>
      </c>
      <c r="G8127">
        <v>5352</v>
      </c>
      <c r="H8127" t="str">
        <f>IF(COUNTIF(Aktiva_företag[FO-nummer],ostolaskut_2025[[#This Row],[Toimittajan Y-tunnus]])&gt;0, "JA", "NEJ")</f>
        <v>NEJ</v>
      </c>
    </row>
    <row r="8128" spans="1:8" x14ac:dyDescent="0.35">
      <c r="A8128" t="s">
        <v>549</v>
      </c>
      <c r="B8128" t="s">
        <v>550</v>
      </c>
      <c r="C8128" s="1">
        <v>293.39999999999998</v>
      </c>
      <c r="D8128">
        <v>10042025</v>
      </c>
      <c r="E8128">
        <v>4391</v>
      </c>
      <c r="F8128" t="s">
        <v>400</v>
      </c>
      <c r="G8128">
        <v>5352</v>
      </c>
      <c r="H8128" t="str">
        <f>IF(COUNTIF(Aktiva_företag[FO-nummer],ostolaskut_2025[[#This Row],[Toimittajan Y-tunnus]])&gt;0, "JA", "NEJ")</f>
        <v>NEJ</v>
      </c>
    </row>
    <row r="8129" spans="1:8" x14ac:dyDescent="0.35">
      <c r="A8129" t="s">
        <v>549</v>
      </c>
      <c r="B8129" t="s">
        <v>550</v>
      </c>
      <c r="C8129" s="1">
        <v>181.74</v>
      </c>
      <c r="D8129">
        <v>10042025</v>
      </c>
      <c r="E8129">
        <v>4391</v>
      </c>
      <c r="F8129" t="s">
        <v>400</v>
      </c>
      <c r="G8129">
        <v>5352</v>
      </c>
      <c r="H8129" t="str">
        <f>IF(COUNTIF(Aktiva_företag[FO-nummer],ostolaskut_2025[[#This Row],[Toimittajan Y-tunnus]])&gt;0, "JA", "NEJ")</f>
        <v>NEJ</v>
      </c>
    </row>
    <row r="8130" spans="1:8" x14ac:dyDescent="0.35">
      <c r="A8130" t="s">
        <v>549</v>
      </c>
      <c r="B8130" t="s">
        <v>550</v>
      </c>
      <c r="C8130" s="1">
        <v>13.55</v>
      </c>
      <c r="D8130">
        <v>7052025</v>
      </c>
      <c r="E8130">
        <v>4391</v>
      </c>
      <c r="F8130" t="s">
        <v>400</v>
      </c>
      <c r="G8130">
        <v>5352</v>
      </c>
      <c r="H8130" t="str">
        <f>IF(COUNTIF(Aktiva_företag[FO-nummer],ostolaskut_2025[[#This Row],[Toimittajan Y-tunnus]])&gt;0, "JA", "NEJ")</f>
        <v>NEJ</v>
      </c>
    </row>
    <row r="8131" spans="1:8" x14ac:dyDescent="0.35">
      <c r="A8131" t="s">
        <v>549</v>
      </c>
      <c r="B8131" t="s">
        <v>550</v>
      </c>
      <c r="C8131" s="1">
        <v>9.5500000000000007</v>
      </c>
      <c r="D8131">
        <v>7052025</v>
      </c>
      <c r="E8131">
        <v>4391</v>
      </c>
      <c r="F8131" t="s">
        <v>400</v>
      </c>
      <c r="G8131">
        <v>5352</v>
      </c>
      <c r="H8131" t="str">
        <f>IF(COUNTIF(Aktiva_företag[FO-nummer],ostolaskut_2025[[#This Row],[Toimittajan Y-tunnus]])&gt;0, "JA", "NEJ")</f>
        <v>NEJ</v>
      </c>
    </row>
    <row r="8132" spans="1:8" x14ac:dyDescent="0.35">
      <c r="A8132" t="s">
        <v>549</v>
      </c>
      <c r="B8132" t="s">
        <v>550</v>
      </c>
      <c r="C8132" s="1">
        <v>237.08</v>
      </c>
      <c r="D8132">
        <v>12052025</v>
      </c>
      <c r="E8132">
        <v>4380</v>
      </c>
      <c r="F8132" t="s">
        <v>373</v>
      </c>
      <c r="G8132">
        <v>5352</v>
      </c>
      <c r="H8132" t="str">
        <f>IF(COUNTIF(Aktiva_företag[FO-nummer],ostolaskut_2025[[#This Row],[Toimittajan Y-tunnus]])&gt;0, "JA", "NEJ")</f>
        <v>NEJ</v>
      </c>
    </row>
    <row r="8133" spans="1:8" x14ac:dyDescent="0.35">
      <c r="A8133" t="s">
        <v>549</v>
      </c>
      <c r="B8133" t="s">
        <v>550</v>
      </c>
      <c r="C8133" s="1">
        <v>592.32000000000005</v>
      </c>
      <c r="D8133">
        <v>12052025</v>
      </c>
      <c r="E8133">
        <v>4391</v>
      </c>
      <c r="F8133" t="s">
        <v>400</v>
      </c>
      <c r="G8133">
        <v>5352</v>
      </c>
      <c r="H8133" t="str">
        <f>IF(COUNTIF(Aktiva_företag[FO-nummer],ostolaskut_2025[[#This Row],[Toimittajan Y-tunnus]])&gt;0, "JA", "NEJ")</f>
        <v>NEJ</v>
      </c>
    </row>
    <row r="8134" spans="1:8" x14ac:dyDescent="0.35">
      <c r="A8134" t="s">
        <v>549</v>
      </c>
      <c r="B8134" t="s">
        <v>550</v>
      </c>
      <c r="C8134" s="1">
        <v>240.43</v>
      </c>
      <c r="D8134">
        <v>19052025</v>
      </c>
      <c r="E8134">
        <v>4391</v>
      </c>
      <c r="F8134" t="s">
        <v>400</v>
      </c>
      <c r="G8134">
        <v>5352</v>
      </c>
      <c r="H8134" t="str">
        <f>IF(COUNTIF(Aktiva_företag[FO-nummer],ostolaskut_2025[[#This Row],[Toimittajan Y-tunnus]])&gt;0, "JA", "NEJ")</f>
        <v>NEJ</v>
      </c>
    </row>
    <row r="8135" spans="1:8" x14ac:dyDescent="0.35">
      <c r="A8135" t="s">
        <v>549</v>
      </c>
      <c r="B8135" t="s">
        <v>550</v>
      </c>
      <c r="C8135" s="1">
        <v>25.4</v>
      </c>
      <c r="D8135">
        <v>11062025</v>
      </c>
      <c r="E8135">
        <v>4380</v>
      </c>
      <c r="F8135" t="s">
        <v>373</v>
      </c>
      <c r="G8135">
        <v>4601</v>
      </c>
      <c r="H8135" t="str">
        <f>IF(COUNTIF(Aktiva_företag[FO-nummer],ostolaskut_2025[[#This Row],[Toimittajan Y-tunnus]])&gt;0, "JA", "NEJ")</f>
        <v>NEJ</v>
      </c>
    </row>
    <row r="8136" spans="1:8" x14ac:dyDescent="0.35">
      <c r="A8136" t="s">
        <v>549</v>
      </c>
      <c r="B8136" t="s">
        <v>550</v>
      </c>
      <c r="C8136" s="1">
        <v>4.3899999999999997</v>
      </c>
      <c r="D8136">
        <v>11062025</v>
      </c>
      <c r="E8136">
        <v>4391</v>
      </c>
      <c r="F8136" t="s">
        <v>400</v>
      </c>
      <c r="G8136">
        <v>4601</v>
      </c>
      <c r="H8136" t="str">
        <f>IF(COUNTIF(Aktiva_företag[FO-nummer],ostolaskut_2025[[#This Row],[Toimittajan Y-tunnus]])&gt;0, "JA", "NEJ")</f>
        <v>NEJ</v>
      </c>
    </row>
    <row r="8137" spans="1:8" x14ac:dyDescent="0.35">
      <c r="A8137" t="s">
        <v>549</v>
      </c>
      <c r="B8137" t="s">
        <v>550</v>
      </c>
      <c r="C8137" s="1">
        <v>304.95</v>
      </c>
      <c r="D8137">
        <v>11062025</v>
      </c>
      <c r="E8137">
        <v>4380</v>
      </c>
      <c r="F8137" t="s">
        <v>373</v>
      </c>
      <c r="G8137">
        <v>5352</v>
      </c>
      <c r="H8137" t="str">
        <f>IF(COUNTIF(Aktiva_företag[FO-nummer],ostolaskut_2025[[#This Row],[Toimittajan Y-tunnus]])&gt;0, "JA", "NEJ")</f>
        <v>NEJ</v>
      </c>
    </row>
    <row r="8138" spans="1:8" x14ac:dyDescent="0.35">
      <c r="A8138" t="s">
        <v>549</v>
      </c>
      <c r="B8138" t="s">
        <v>550</v>
      </c>
      <c r="C8138" s="1">
        <v>561.6</v>
      </c>
      <c r="D8138">
        <v>11062025</v>
      </c>
      <c r="E8138">
        <v>4391</v>
      </c>
      <c r="F8138" t="s">
        <v>400</v>
      </c>
      <c r="G8138">
        <v>5352</v>
      </c>
      <c r="H8138" t="str">
        <f>IF(COUNTIF(Aktiva_företag[FO-nummer],ostolaskut_2025[[#This Row],[Toimittajan Y-tunnus]])&gt;0, "JA", "NEJ")</f>
        <v>NEJ</v>
      </c>
    </row>
    <row r="8139" spans="1:8" x14ac:dyDescent="0.35">
      <c r="A8139" t="s">
        <v>549</v>
      </c>
      <c r="B8139" t="s">
        <v>550</v>
      </c>
      <c r="C8139" s="1">
        <v>19.12</v>
      </c>
      <c r="D8139">
        <v>19062025</v>
      </c>
      <c r="E8139">
        <v>4391</v>
      </c>
      <c r="F8139" t="s">
        <v>400</v>
      </c>
      <c r="G8139">
        <v>5352</v>
      </c>
      <c r="H8139" t="str">
        <f>IF(COUNTIF(Aktiva_företag[FO-nummer],ostolaskut_2025[[#This Row],[Toimittajan Y-tunnus]])&gt;0, "JA", "NEJ")</f>
        <v>NEJ</v>
      </c>
    </row>
    <row r="8140" spans="1:8" x14ac:dyDescent="0.35">
      <c r="A8140" t="s">
        <v>549</v>
      </c>
      <c r="B8140" t="s">
        <v>550</v>
      </c>
      <c r="C8140" s="1">
        <v>30.4</v>
      </c>
      <c r="D8140">
        <v>4072025</v>
      </c>
      <c r="E8140">
        <v>4571</v>
      </c>
      <c r="F8140" t="s">
        <v>24</v>
      </c>
      <c r="G8140">
        <v>5352</v>
      </c>
      <c r="H8140" t="str">
        <f>IF(COUNTIF(Aktiva_företag[FO-nummer],ostolaskut_2025[[#This Row],[Toimittajan Y-tunnus]])&gt;0, "JA", "NEJ")</f>
        <v>NEJ</v>
      </c>
    </row>
    <row r="8141" spans="1:8" x14ac:dyDescent="0.35">
      <c r="A8141" t="s">
        <v>549</v>
      </c>
      <c r="B8141" t="s">
        <v>550</v>
      </c>
      <c r="C8141" s="1">
        <v>183.57</v>
      </c>
      <c r="D8141">
        <v>9072025</v>
      </c>
      <c r="E8141">
        <v>4391</v>
      </c>
      <c r="F8141" t="s">
        <v>400</v>
      </c>
      <c r="G8141">
        <v>3551</v>
      </c>
      <c r="H8141" t="str">
        <f>IF(COUNTIF(Aktiva_företag[FO-nummer],ostolaskut_2025[[#This Row],[Toimittajan Y-tunnus]])&gt;0, "JA", "NEJ")</f>
        <v>NEJ</v>
      </c>
    </row>
    <row r="8142" spans="1:8" x14ac:dyDescent="0.35">
      <c r="A8142" t="s">
        <v>549</v>
      </c>
      <c r="B8142" t="s">
        <v>550</v>
      </c>
      <c r="C8142" s="1">
        <v>207.14</v>
      </c>
      <c r="D8142">
        <v>9072025</v>
      </c>
      <c r="E8142">
        <v>4391</v>
      </c>
      <c r="F8142" t="s">
        <v>400</v>
      </c>
      <c r="G8142">
        <v>5352</v>
      </c>
      <c r="H8142" t="str">
        <f>IF(COUNTIF(Aktiva_företag[FO-nummer],ostolaskut_2025[[#This Row],[Toimittajan Y-tunnus]])&gt;0, "JA", "NEJ")</f>
        <v>NEJ</v>
      </c>
    </row>
    <row r="8143" spans="1:8" x14ac:dyDescent="0.35">
      <c r="A8143" t="s">
        <v>549</v>
      </c>
      <c r="B8143" t="s">
        <v>550</v>
      </c>
      <c r="C8143" s="1">
        <v>72.680000000000007</v>
      </c>
      <c r="D8143">
        <v>9072025</v>
      </c>
      <c r="E8143">
        <v>4391</v>
      </c>
      <c r="F8143" t="s">
        <v>400</v>
      </c>
      <c r="G8143">
        <v>5352</v>
      </c>
      <c r="H8143" t="str">
        <f>IF(COUNTIF(Aktiva_företag[FO-nummer],ostolaskut_2025[[#This Row],[Toimittajan Y-tunnus]])&gt;0, "JA", "NEJ")</f>
        <v>NEJ</v>
      </c>
    </row>
    <row r="8144" spans="1:8" x14ac:dyDescent="0.35">
      <c r="A8144" t="s">
        <v>549</v>
      </c>
      <c r="B8144" t="s">
        <v>550</v>
      </c>
      <c r="C8144" s="1">
        <v>780.32</v>
      </c>
      <c r="D8144">
        <v>9072025</v>
      </c>
      <c r="E8144">
        <v>4391</v>
      </c>
      <c r="F8144" t="s">
        <v>400</v>
      </c>
      <c r="G8144">
        <v>5352</v>
      </c>
      <c r="H8144" t="str">
        <f>IF(COUNTIF(Aktiva_företag[FO-nummer],ostolaskut_2025[[#This Row],[Toimittajan Y-tunnus]])&gt;0, "JA", "NEJ")</f>
        <v>NEJ</v>
      </c>
    </row>
    <row r="8145" spans="1:8" x14ac:dyDescent="0.35">
      <c r="A8145" t="s">
        <v>549</v>
      </c>
      <c r="B8145" t="s">
        <v>550</v>
      </c>
      <c r="C8145" s="1">
        <v>33.840000000000003</v>
      </c>
      <c r="D8145">
        <v>9072025</v>
      </c>
      <c r="E8145">
        <v>4860</v>
      </c>
      <c r="F8145" t="s">
        <v>44</v>
      </c>
      <c r="G8145">
        <v>5352</v>
      </c>
      <c r="H8145" t="str">
        <f>IF(COUNTIF(Aktiva_företag[FO-nummer],ostolaskut_2025[[#This Row],[Toimittajan Y-tunnus]])&gt;0, "JA", "NEJ")</f>
        <v>NEJ</v>
      </c>
    </row>
    <row r="8146" spans="1:8" x14ac:dyDescent="0.35">
      <c r="A8146" t="s">
        <v>549</v>
      </c>
      <c r="B8146" t="s">
        <v>550</v>
      </c>
      <c r="C8146" s="1">
        <v>180</v>
      </c>
      <c r="D8146">
        <v>9072025</v>
      </c>
      <c r="E8146">
        <v>4420</v>
      </c>
      <c r="F8146" t="s">
        <v>112</v>
      </c>
      <c r="G8146">
        <v>5352</v>
      </c>
      <c r="H8146" t="str">
        <f>IF(COUNTIF(Aktiva_företag[FO-nummer],ostolaskut_2025[[#This Row],[Toimittajan Y-tunnus]])&gt;0, "JA", "NEJ")</f>
        <v>NEJ</v>
      </c>
    </row>
    <row r="8147" spans="1:8" x14ac:dyDescent="0.35">
      <c r="A8147" t="s">
        <v>549</v>
      </c>
      <c r="B8147" t="s">
        <v>550</v>
      </c>
      <c r="C8147" s="1">
        <v>111.84</v>
      </c>
      <c r="D8147">
        <v>9072025</v>
      </c>
      <c r="E8147">
        <v>4391</v>
      </c>
      <c r="F8147" t="s">
        <v>400</v>
      </c>
      <c r="G8147">
        <v>5352</v>
      </c>
      <c r="H8147" t="str">
        <f>IF(COUNTIF(Aktiva_företag[FO-nummer],ostolaskut_2025[[#This Row],[Toimittajan Y-tunnus]])&gt;0, "JA", "NEJ")</f>
        <v>NEJ</v>
      </c>
    </row>
    <row r="8148" spans="1:8" x14ac:dyDescent="0.35">
      <c r="A8148" t="s">
        <v>549</v>
      </c>
      <c r="B8148" t="s">
        <v>550</v>
      </c>
      <c r="C8148" s="1">
        <v>476.5</v>
      </c>
      <c r="D8148">
        <v>9072025</v>
      </c>
      <c r="E8148">
        <v>4391</v>
      </c>
      <c r="F8148" t="s">
        <v>400</v>
      </c>
      <c r="G8148">
        <v>5352</v>
      </c>
      <c r="H8148" t="str">
        <f>IF(COUNTIF(Aktiva_företag[FO-nummer],ostolaskut_2025[[#This Row],[Toimittajan Y-tunnus]])&gt;0, "JA", "NEJ")</f>
        <v>NEJ</v>
      </c>
    </row>
    <row r="8149" spans="1:8" x14ac:dyDescent="0.35">
      <c r="A8149" t="s">
        <v>549</v>
      </c>
      <c r="B8149" t="s">
        <v>550</v>
      </c>
      <c r="C8149" s="1">
        <v>67.34</v>
      </c>
      <c r="D8149">
        <v>9072025</v>
      </c>
      <c r="E8149">
        <v>4391</v>
      </c>
      <c r="F8149" t="s">
        <v>400</v>
      </c>
      <c r="G8149">
        <v>5352</v>
      </c>
      <c r="H8149" t="str">
        <f>IF(COUNTIF(Aktiva_företag[FO-nummer],ostolaskut_2025[[#This Row],[Toimittajan Y-tunnus]])&gt;0, "JA", "NEJ")</f>
        <v>NEJ</v>
      </c>
    </row>
    <row r="8150" spans="1:8" x14ac:dyDescent="0.35">
      <c r="A8150" t="s">
        <v>549</v>
      </c>
      <c r="B8150" t="s">
        <v>550</v>
      </c>
      <c r="C8150" s="1">
        <v>67.34</v>
      </c>
      <c r="D8150">
        <v>9072025</v>
      </c>
      <c r="E8150">
        <v>4391</v>
      </c>
      <c r="F8150" t="s">
        <v>400</v>
      </c>
      <c r="G8150">
        <v>5352</v>
      </c>
      <c r="H8150" t="str">
        <f>IF(COUNTIF(Aktiva_företag[FO-nummer],ostolaskut_2025[[#This Row],[Toimittajan Y-tunnus]])&gt;0, "JA", "NEJ")</f>
        <v>NEJ</v>
      </c>
    </row>
    <row r="8151" spans="1:8" x14ac:dyDescent="0.35">
      <c r="A8151" t="s">
        <v>549</v>
      </c>
      <c r="B8151" t="s">
        <v>550</v>
      </c>
      <c r="C8151" s="1">
        <v>49.04</v>
      </c>
      <c r="D8151">
        <v>9072025</v>
      </c>
      <c r="E8151">
        <v>4391</v>
      </c>
      <c r="F8151" t="s">
        <v>400</v>
      </c>
      <c r="G8151">
        <v>3551</v>
      </c>
      <c r="H8151" t="str">
        <f>IF(COUNTIF(Aktiva_företag[FO-nummer],ostolaskut_2025[[#This Row],[Toimittajan Y-tunnus]])&gt;0, "JA", "NEJ")</f>
        <v>NEJ</v>
      </c>
    </row>
    <row r="8152" spans="1:8" x14ac:dyDescent="0.35">
      <c r="A8152" t="s">
        <v>549</v>
      </c>
      <c r="B8152" t="s">
        <v>550</v>
      </c>
      <c r="C8152" s="1">
        <v>71.73</v>
      </c>
      <c r="D8152">
        <v>9072025</v>
      </c>
      <c r="E8152">
        <v>4391</v>
      </c>
      <c r="F8152" t="s">
        <v>400</v>
      </c>
      <c r="G8152">
        <v>3551</v>
      </c>
      <c r="H8152" t="str">
        <f>IF(COUNTIF(Aktiva_företag[FO-nummer],ostolaskut_2025[[#This Row],[Toimittajan Y-tunnus]])&gt;0, "JA", "NEJ")</f>
        <v>NEJ</v>
      </c>
    </row>
    <row r="8153" spans="1:8" x14ac:dyDescent="0.35">
      <c r="A8153" t="s">
        <v>549</v>
      </c>
      <c r="B8153" t="s">
        <v>550</v>
      </c>
      <c r="C8153" s="1">
        <v>1691.7</v>
      </c>
      <c r="D8153">
        <v>9072025</v>
      </c>
      <c r="E8153">
        <v>4391</v>
      </c>
      <c r="F8153" t="s">
        <v>400</v>
      </c>
      <c r="G8153">
        <v>5352</v>
      </c>
      <c r="H8153" t="str">
        <f>IF(COUNTIF(Aktiva_företag[FO-nummer],ostolaskut_2025[[#This Row],[Toimittajan Y-tunnus]])&gt;0, "JA", "NEJ")</f>
        <v>NEJ</v>
      </c>
    </row>
    <row r="8154" spans="1:8" x14ac:dyDescent="0.35">
      <c r="A8154" t="s">
        <v>549</v>
      </c>
      <c r="B8154" t="s">
        <v>550</v>
      </c>
      <c r="C8154" s="1">
        <v>230.52</v>
      </c>
      <c r="D8154">
        <v>9072025</v>
      </c>
      <c r="E8154">
        <v>4391</v>
      </c>
      <c r="F8154" t="s">
        <v>400</v>
      </c>
      <c r="G8154">
        <v>3601</v>
      </c>
      <c r="H8154" t="str">
        <f>IF(COUNTIF(Aktiva_företag[FO-nummer],ostolaskut_2025[[#This Row],[Toimittajan Y-tunnus]])&gt;0, "JA", "NEJ")</f>
        <v>NEJ</v>
      </c>
    </row>
    <row r="8155" spans="1:8" x14ac:dyDescent="0.35">
      <c r="A8155" t="s">
        <v>549</v>
      </c>
      <c r="B8155" t="s">
        <v>550</v>
      </c>
      <c r="C8155" s="1">
        <v>49.04</v>
      </c>
      <c r="D8155">
        <v>9072025</v>
      </c>
      <c r="E8155">
        <v>4391</v>
      </c>
      <c r="F8155" t="s">
        <v>400</v>
      </c>
      <c r="G8155">
        <v>3551</v>
      </c>
      <c r="H8155" t="str">
        <f>IF(COUNTIF(Aktiva_företag[FO-nummer],ostolaskut_2025[[#This Row],[Toimittajan Y-tunnus]])&gt;0, "JA", "NEJ")</f>
        <v>NEJ</v>
      </c>
    </row>
    <row r="8156" spans="1:8" x14ac:dyDescent="0.35">
      <c r="A8156" t="s">
        <v>549</v>
      </c>
      <c r="B8156" t="s">
        <v>550</v>
      </c>
      <c r="C8156" s="1">
        <v>809.39</v>
      </c>
      <c r="D8156">
        <v>9072025</v>
      </c>
      <c r="E8156">
        <v>4391</v>
      </c>
      <c r="F8156" t="s">
        <v>400</v>
      </c>
      <c r="G8156">
        <v>5352</v>
      </c>
      <c r="H8156" t="str">
        <f>IF(COUNTIF(Aktiva_företag[FO-nummer],ostolaskut_2025[[#This Row],[Toimittajan Y-tunnus]])&gt;0, "JA", "NEJ")</f>
        <v>NEJ</v>
      </c>
    </row>
    <row r="8157" spans="1:8" x14ac:dyDescent="0.35">
      <c r="A8157" t="s">
        <v>549</v>
      </c>
      <c r="B8157" t="s">
        <v>550</v>
      </c>
      <c r="C8157" s="1">
        <v>2711.69</v>
      </c>
      <c r="D8157">
        <v>9072025</v>
      </c>
      <c r="E8157">
        <v>4391</v>
      </c>
      <c r="F8157" t="s">
        <v>400</v>
      </c>
      <c r="G8157">
        <v>5352</v>
      </c>
      <c r="H8157" t="str">
        <f>IF(COUNTIF(Aktiva_företag[FO-nummer],ostolaskut_2025[[#This Row],[Toimittajan Y-tunnus]])&gt;0, "JA", "NEJ")</f>
        <v>NEJ</v>
      </c>
    </row>
    <row r="8158" spans="1:8" x14ac:dyDescent="0.35">
      <c r="A8158" t="s">
        <v>549</v>
      </c>
      <c r="B8158" t="s">
        <v>550</v>
      </c>
      <c r="C8158" s="1">
        <v>340.96</v>
      </c>
      <c r="D8158">
        <v>9072025</v>
      </c>
      <c r="E8158">
        <v>4391</v>
      </c>
      <c r="F8158" t="s">
        <v>400</v>
      </c>
      <c r="G8158">
        <v>5352</v>
      </c>
      <c r="H8158" t="str">
        <f>IF(COUNTIF(Aktiva_företag[FO-nummer],ostolaskut_2025[[#This Row],[Toimittajan Y-tunnus]])&gt;0, "JA", "NEJ")</f>
        <v>NEJ</v>
      </c>
    </row>
    <row r="8159" spans="1:8" x14ac:dyDescent="0.35">
      <c r="A8159" t="s">
        <v>549</v>
      </c>
      <c r="B8159" t="s">
        <v>550</v>
      </c>
      <c r="C8159" s="1">
        <v>400.96</v>
      </c>
      <c r="D8159">
        <v>9072025</v>
      </c>
      <c r="E8159">
        <v>4391</v>
      </c>
      <c r="F8159" t="s">
        <v>400</v>
      </c>
      <c r="G8159">
        <v>4601</v>
      </c>
      <c r="H8159" t="str">
        <f>IF(COUNTIF(Aktiva_företag[FO-nummer],ostolaskut_2025[[#This Row],[Toimittajan Y-tunnus]])&gt;0, "JA", "NEJ")</f>
        <v>NEJ</v>
      </c>
    </row>
    <row r="8160" spans="1:8" x14ac:dyDescent="0.35">
      <c r="A8160" t="s">
        <v>549</v>
      </c>
      <c r="B8160" t="s">
        <v>550</v>
      </c>
      <c r="C8160" s="1">
        <v>704.85</v>
      </c>
      <c r="D8160">
        <v>9072025</v>
      </c>
      <c r="E8160">
        <v>4391</v>
      </c>
      <c r="F8160" t="s">
        <v>400</v>
      </c>
      <c r="G8160">
        <v>5352</v>
      </c>
      <c r="H8160" t="str">
        <f>IF(COUNTIF(Aktiva_företag[FO-nummer],ostolaskut_2025[[#This Row],[Toimittajan Y-tunnus]])&gt;0, "JA", "NEJ")</f>
        <v>NEJ</v>
      </c>
    </row>
    <row r="8161" spans="1:8" x14ac:dyDescent="0.35">
      <c r="A8161" t="s">
        <v>549</v>
      </c>
      <c r="B8161" t="s">
        <v>550</v>
      </c>
      <c r="C8161" s="1">
        <v>349.11</v>
      </c>
      <c r="D8161">
        <v>9072025</v>
      </c>
      <c r="E8161">
        <v>4391</v>
      </c>
      <c r="F8161" t="s">
        <v>400</v>
      </c>
      <c r="G8161">
        <v>5352</v>
      </c>
      <c r="H8161" t="str">
        <f>IF(COUNTIF(Aktiva_företag[FO-nummer],ostolaskut_2025[[#This Row],[Toimittajan Y-tunnus]])&gt;0, "JA", "NEJ")</f>
        <v>NEJ</v>
      </c>
    </row>
    <row r="8162" spans="1:8" x14ac:dyDescent="0.35">
      <c r="A8162" t="s">
        <v>549</v>
      </c>
      <c r="B8162" t="s">
        <v>550</v>
      </c>
      <c r="C8162" s="1">
        <v>85.71</v>
      </c>
      <c r="D8162">
        <v>9072025</v>
      </c>
      <c r="E8162">
        <v>4391</v>
      </c>
      <c r="F8162" t="s">
        <v>400</v>
      </c>
      <c r="G8162">
        <v>3551</v>
      </c>
      <c r="H8162" t="str">
        <f>IF(COUNTIF(Aktiva_företag[FO-nummer],ostolaskut_2025[[#This Row],[Toimittajan Y-tunnus]])&gt;0, "JA", "NEJ")</f>
        <v>NEJ</v>
      </c>
    </row>
    <row r="8163" spans="1:8" x14ac:dyDescent="0.35">
      <c r="A8163" t="s">
        <v>549</v>
      </c>
      <c r="B8163" t="s">
        <v>550</v>
      </c>
      <c r="C8163" s="1">
        <v>71.73</v>
      </c>
      <c r="D8163">
        <v>9072025</v>
      </c>
      <c r="E8163">
        <v>4391</v>
      </c>
      <c r="F8163" t="s">
        <v>400</v>
      </c>
      <c r="G8163">
        <v>5352</v>
      </c>
      <c r="H8163" t="str">
        <f>IF(COUNTIF(Aktiva_företag[FO-nummer],ostolaskut_2025[[#This Row],[Toimittajan Y-tunnus]])&gt;0, "JA", "NEJ")</f>
        <v>NEJ</v>
      </c>
    </row>
    <row r="8164" spans="1:8" x14ac:dyDescent="0.35">
      <c r="A8164" t="s">
        <v>549</v>
      </c>
      <c r="B8164" t="s">
        <v>550</v>
      </c>
      <c r="C8164" s="1">
        <v>377.94</v>
      </c>
      <c r="D8164">
        <v>9072025</v>
      </c>
      <c r="E8164">
        <v>4391</v>
      </c>
      <c r="F8164" t="s">
        <v>400</v>
      </c>
      <c r="G8164">
        <v>5352</v>
      </c>
      <c r="H8164" t="str">
        <f>IF(COUNTIF(Aktiva_företag[FO-nummer],ostolaskut_2025[[#This Row],[Toimittajan Y-tunnus]])&gt;0, "JA", "NEJ")</f>
        <v>NEJ</v>
      </c>
    </row>
    <row r="8165" spans="1:8" x14ac:dyDescent="0.35">
      <c r="A8165" t="s">
        <v>549</v>
      </c>
      <c r="B8165" t="s">
        <v>550</v>
      </c>
      <c r="C8165" s="1">
        <v>95.3</v>
      </c>
      <c r="D8165">
        <v>9072025</v>
      </c>
      <c r="E8165">
        <v>4391</v>
      </c>
      <c r="F8165" t="s">
        <v>400</v>
      </c>
      <c r="G8165">
        <v>3551</v>
      </c>
      <c r="H8165" t="str">
        <f>IF(COUNTIF(Aktiva_företag[FO-nummer],ostolaskut_2025[[#This Row],[Toimittajan Y-tunnus]])&gt;0, "JA", "NEJ")</f>
        <v>NEJ</v>
      </c>
    </row>
    <row r="8166" spans="1:8" x14ac:dyDescent="0.35">
      <c r="A8166" t="s">
        <v>549</v>
      </c>
      <c r="B8166" t="s">
        <v>550</v>
      </c>
      <c r="C8166" s="1">
        <v>130.21</v>
      </c>
      <c r="D8166">
        <v>9072025</v>
      </c>
      <c r="E8166">
        <v>4391</v>
      </c>
      <c r="F8166" t="s">
        <v>400</v>
      </c>
      <c r="G8166">
        <v>3551</v>
      </c>
      <c r="H8166" t="str">
        <f>IF(COUNTIF(Aktiva_företag[FO-nummer],ostolaskut_2025[[#This Row],[Toimittajan Y-tunnus]])&gt;0, "JA", "NEJ")</f>
        <v>NEJ</v>
      </c>
    </row>
    <row r="8167" spans="1:8" x14ac:dyDescent="0.35">
      <c r="A8167" t="s">
        <v>549</v>
      </c>
      <c r="B8167" t="s">
        <v>550</v>
      </c>
      <c r="C8167" s="1">
        <v>80.56</v>
      </c>
      <c r="D8167">
        <v>9072025</v>
      </c>
      <c r="E8167">
        <v>4391</v>
      </c>
      <c r="F8167" t="s">
        <v>400</v>
      </c>
      <c r="G8167">
        <v>5352</v>
      </c>
      <c r="H8167" t="str">
        <f>IF(COUNTIF(Aktiva_företag[FO-nummer],ostolaskut_2025[[#This Row],[Toimittajan Y-tunnus]])&gt;0, "JA", "NEJ")</f>
        <v>NEJ</v>
      </c>
    </row>
    <row r="8168" spans="1:8" x14ac:dyDescent="0.35">
      <c r="A8168" t="s">
        <v>549</v>
      </c>
      <c r="B8168" t="s">
        <v>550</v>
      </c>
      <c r="C8168" s="1">
        <v>33.700000000000003</v>
      </c>
      <c r="D8168">
        <v>23072025</v>
      </c>
      <c r="E8168">
        <v>4391</v>
      </c>
      <c r="F8168" t="s">
        <v>400</v>
      </c>
      <c r="G8168">
        <v>5352</v>
      </c>
      <c r="H8168" t="str">
        <f>IF(COUNTIF(Aktiva_företag[FO-nummer],ostolaskut_2025[[#This Row],[Toimittajan Y-tunnus]])&gt;0, "JA", "NEJ")</f>
        <v>NEJ</v>
      </c>
    </row>
    <row r="8169" spans="1:8" x14ac:dyDescent="0.35">
      <c r="A8169" t="s">
        <v>549</v>
      </c>
      <c r="B8169" t="s">
        <v>550</v>
      </c>
      <c r="C8169" s="1">
        <v>261.69</v>
      </c>
      <c r="D8169">
        <v>6082025</v>
      </c>
      <c r="E8169">
        <v>4392</v>
      </c>
      <c r="F8169" t="s">
        <v>1424</v>
      </c>
      <c r="G8169">
        <v>5352</v>
      </c>
      <c r="H8169" t="str">
        <f>IF(COUNTIF(Aktiva_företag[FO-nummer],ostolaskut_2025[[#This Row],[Toimittajan Y-tunnus]])&gt;0, "JA", "NEJ")</f>
        <v>NEJ</v>
      </c>
    </row>
    <row r="8170" spans="1:8" x14ac:dyDescent="0.35">
      <c r="A8170" t="s">
        <v>549</v>
      </c>
      <c r="B8170" t="s">
        <v>550</v>
      </c>
      <c r="C8170" s="1">
        <v>184.2</v>
      </c>
      <c r="D8170">
        <v>6082025</v>
      </c>
      <c r="E8170">
        <v>4392</v>
      </c>
      <c r="F8170" t="s">
        <v>1424</v>
      </c>
      <c r="G8170">
        <v>5352</v>
      </c>
      <c r="H8170" t="str">
        <f>IF(COUNTIF(Aktiva_företag[FO-nummer],ostolaskut_2025[[#This Row],[Toimittajan Y-tunnus]])&gt;0, "JA", "NEJ")</f>
        <v>NEJ</v>
      </c>
    </row>
    <row r="8171" spans="1:8" x14ac:dyDescent="0.35">
      <c r="A8171" t="s">
        <v>549</v>
      </c>
      <c r="B8171" t="s">
        <v>550</v>
      </c>
      <c r="C8171" s="1">
        <v>27.96</v>
      </c>
      <c r="D8171">
        <v>11082025</v>
      </c>
      <c r="E8171">
        <v>4391</v>
      </c>
      <c r="F8171" t="s">
        <v>400</v>
      </c>
      <c r="G8171">
        <v>4601</v>
      </c>
      <c r="H8171" t="str">
        <f>IF(COUNTIF(Aktiva_företag[FO-nummer],ostolaskut_2025[[#This Row],[Toimittajan Y-tunnus]])&gt;0, "JA", "NEJ")</f>
        <v>NEJ</v>
      </c>
    </row>
    <row r="8172" spans="1:8" x14ac:dyDescent="0.35">
      <c r="A8172" t="s">
        <v>549</v>
      </c>
      <c r="B8172" t="s">
        <v>550</v>
      </c>
      <c r="C8172" s="1">
        <v>568.33000000000004</v>
      </c>
      <c r="D8172">
        <v>11082025</v>
      </c>
      <c r="E8172">
        <v>4391</v>
      </c>
      <c r="F8172" t="s">
        <v>400</v>
      </c>
      <c r="G8172">
        <v>5352</v>
      </c>
      <c r="H8172" t="str">
        <f>IF(COUNTIF(Aktiva_företag[FO-nummer],ostolaskut_2025[[#This Row],[Toimittajan Y-tunnus]])&gt;0, "JA", "NEJ")</f>
        <v>NEJ</v>
      </c>
    </row>
    <row r="8173" spans="1:8" x14ac:dyDescent="0.35">
      <c r="A8173" t="s">
        <v>549</v>
      </c>
      <c r="B8173" t="s">
        <v>550</v>
      </c>
      <c r="C8173" s="1">
        <v>595.65</v>
      </c>
      <c r="D8173">
        <v>11092025</v>
      </c>
      <c r="E8173">
        <v>4391</v>
      </c>
      <c r="F8173" t="s">
        <v>400</v>
      </c>
      <c r="G8173">
        <v>5352</v>
      </c>
      <c r="H8173" t="str">
        <f>IF(COUNTIF(Aktiva_företag[FO-nummer],ostolaskut_2025[[#This Row],[Toimittajan Y-tunnus]])&gt;0, "JA", "NEJ")</f>
        <v>NEJ</v>
      </c>
    </row>
    <row r="8174" spans="1:8" x14ac:dyDescent="0.35">
      <c r="A8174" t="s">
        <v>549</v>
      </c>
      <c r="B8174" t="s">
        <v>550</v>
      </c>
      <c r="C8174" s="1">
        <v>16.05</v>
      </c>
      <c r="D8174">
        <v>7102025</v>
      </c>
      <c r="E8174">
        <v>4391</v>
      </c>
      <c r="F8174" t="s">
        <v>400</v>
      </c>
      <c r="G8174">
        <v>5352</v>
      </c>
      <c r="H8174" t="str">
        <f>IF(COUNTIF(Aktiva_företag[FO-nummer],ostolaskut_2025[[#This Row],[Toimittajan Y-tunnus]])&gt;0, "JA", "NEJ")</f>
        <v>NEJ</v>
      </c>
    </row>
    <row r="8175" spans="1:8" x14ac:dyDescent="0.35">
      <c r="A8175" t="s">
        <v>549</v>
      </c>
      <c r="B8175" t="s">
        <v>550</v>
      </c>
      <c r="C8175" s="1">
        <v>23.64</v>
      </c>
      <c r="D8175">
        <v>13102025</v>
      </c>
      <c r="E8175">
        <v>4391</v>
      </c>
      <c r="F8175" t="s">
        <v>400</v>
      </c>
      <c r="G8175">
        <v>3551</v>
      </c>
      <c r="H8175" t="str">
        <f>IF(COUNTIF(Aktiva_företag[FO-nummer],ostolaskut_2025[[#This Row],[Toimittajan Y-tunnus]])&gt;0, "JA", "NEJ")</f>
        <v>NEJ</v>
      </c>
    </row>
    <row r="8176" spans="1:8" x14ac:dyDescent="0.35">
      <c r="A8176" t="s">
        <v>549</v>
      </c>
      <c r="B8176" t="s">
        <v>550</v>
      </c>
      <c r="C8176" s="1">
        <v>386.64</v>
      </c>
      <c r="D8176">
        <v>13102025</v>
      </c>
      <c r="E8176">
        <v>4391</v>
      </c>
      <c r="F8176" t="s">
        <v>400</v>
      </c>
      <c r="G8176">
        <v>4601</v>
      </c>
      <c r="H8176" t="str">
        <f>IF(COUNTIF(Aktiva_företag[FO-nummer],ostolaskut_2025[[#This Row],[Toimittajan Y-tunnus]])&gt;0, "JA", "NEJ")</f>
        <v>NEJ</v>
      </c>
    </row>
    <row r="8177" spans="1:8" x14ac:dyDescent="0.35">
      <c r="A8177" t="s">
        <v>549</v>
      </c>
      <c r="B8177" t="s">
        <v>550</v>
      </c>
      <c r="C8177" s="1">
        <v>2991.95</v>
      </c>
      <c r="D8177">
        <v>13102025</v>
      </c>
      <c r="E8177">
        <v>4391</v>
      </c>
      <c r="F8177" t="s">
        <v>400</v>
      </c>
      <c r="G8177">
        <v>5352</v>
      </c>
      <c r="H8177" t="str">
        <f>IF(COUNTIF(Aktiva_företag[FO-nummer],ostolaskut_2025[[#This Row],[Toimittajan Y-tunnus]])&gt;0, "JA", "NEJ")</f>
        <v>NEJ</v>
      </c>
    </row>
    <row r="8178" spans="1:8" x14ac:dyDescent="0.35">
      <c r="A8178" t="s">
        <v>549</v>
      </c>
      <c r="B8178" t="s">
        <v>550</v>
      </c>
      <c r="C8178" s="1">
        <v>123.78</v>
      </c>
      <c r="D8178">
        <v>13102025</v>
      </c>
      <c r="E8178">
        <v>4391</v>
      </c>
      <c r="F8178" t="s">
        <v>400</v>
      </c>
      <c r="G8178">
        <v>3601</v>
      </c>
      <c r="H8178" t="str">
        <f>IF(COUNTIF(Aktiva_företag[FO-nummer],ostolaskut_2025[[#This Row],[Toimittajan Y-tunnus]])&gt;0, "JA", "NEJ")</f>
        <v>NEJ</v>
      </c>
    </row>
    <row r="8179" spans="1:8" x14ac:dyDescent="0.35">
      <c r="A8179" t="s">
        <v>549</v>
      </c>
      <c r="B8179" t="s">
        <v>550</v>
      </c>
      <c r="C8179" s="1">
        <v>566.51</v>
      </c>
      <c r="D8179">
        <v>13102025</v>
      </c>
      <c r="E8179">
        <v>4391</v>
      </c>
      <c r="F8179" t="s">
        <v>400</v>
      </c>
      <c r="G8179">
        <v>5352</v>
      </c>
      <c r="H8179" t="str">
        <f>IF(COUNTIF(Aktiva_företag[FO-nummer],ostolaskut_2025[[#This Row],[Toimittajan Y-tunnus]])&gt;0, "JA", "NEJ")</f>
        <v>NEJ</v>
      </c>
    </row>
    <row r="8180" spans="1:8" x14ac:dyDescent="0.35">
      <c r="A8180" t="s">
        <v>549</v>
      </c>
      <c r="B8180" t="s">
        <v>550</v>
      </c>
      <c r="C8180" s="1">
        <v>1084.47</v>
      </c>
      <c r="D8180">
        <v>13102025</v>
      </c>
      <c r="E8180">
        <v>4391</v>
      </c>
      <c r="F8180" t="s">
        <v>400</v>
      </c>
      <c r="G8180">
        <v>5352</v>
      </c>
      <c r="H8180" t="str">
        <f>IF(COUNTIF(Aktiva_företag[FO-nummer],ostolaskut_2025[[#This Row],[Toimittajan Y-tunnus]])&gt;0, "JA", "NEJ")</f>
        <v>NEJ</v>
      </c>
    </row>
    <row r="8181" spans="1:8" x14ac:dyDescent="0.35">
      <c r="A8181" t="s">
        <v>549</v>
      </c>
      <c r="B8181" t="s">
        <v>550</v>
      </c>
      <c r="C8181" s="1">
        <v>540.4</v>
      </c>
      <c r="D8181">
        <v>13102025</v>
      </c>
      <c r="E8181">
        <v>4391</v>
      </c>
      <c r="F8181" t="s">
        <v>400</v>
      </c>
      <c r="G8181">
        <v>5352</v>
      </c>
      <c r="H8181" t="str">
        <f>IF(COUNTIF(Aktiva_företag[FO-nummer],ostolaskut_2025[[#This Row],[Toimittajan Y-tunnus]])&gt;0, "JA", "NEJ")</f>
        <v>NEJ</v>
      </c>
    </row>
    <row r="8182" spans="1:8" x14ac:dyDescent="0.35">
      <c r="A8182" t="s">
        <v>549</v>
      </c>
      <c r="B8182" t="s">
        <v>550</v>
      </c>
      <c r="C8182" s="1">
        <v>181.74</v>
      </c>
      <c r="D8182">
        <v>13102025</v>
      </c>
      <c r="E8182">
        <v>4391</v>
      </c>
      <c r="F8182" t="s">
        <v>400</v>
      </c>
      <c r="G8182">
        <v>5352</v>
      </c>
      <c r="H8182" t="str">
        <f>IF(COUNTIF(Aktiva_företag[FO-nummer],ostolaskut_2025[[#This Row],[Toimittajan Y-tunnus]])&gt;0, "JA", "NEJ")</f>
        <v>NEJ</v>
      </c>
    </row>
    <row r="8183" spans="1:8" x14ac:dyDescent="0.35">
      <c r="A8183" t="s">
        <v>549</v>
      </c>
      <c r="B8183" t="s">
        <v>550</v>
      </c>
      <c r="C8183" s="1">
        <v>120.62</v>
      </c>
      <c r="D8183">
        <v>13102025</v>
      </c>
      <c r="E8183">
        <v>4391</v>
      </c>
      <c r="F8183" t="s">
        <v>400</v>
      </c>
      <c r="G8183">
        <v>3551</v>
      </c>
      <c r="H8183" t="str">
        <f>IF(COUNTIF(Aktiva_företag[FO-nummer],ostolaskut_2025[[#This Row],[Toimittajan Y-tunnus]])&gt;0, "JA", "NEJ")</f>
        <v>NEJ</v>
      </c>
    </row>
    <row r="8184" spans="1:8" x14ac:dyDescent="0.35">
      <c r="A8184" t="s">
        <v>549</v>
      </c>
      <c r="B8184" t="s">
        <v>550</v>
      </c>
      <c r="C8184" s="1">
        <v>41.94</v>
      </c>
      <c r="D8184">
        <v>13102025</v>
      </c>
      <c r="E8184">
        <v>4391</v>
      </c>
      <c r="F8184" t="s">
        <v>400</v>
      </c>
      <c r="G8184">
        <v>5352</v>
      </c>
      <c r="H8184" t="str">
        <f>IF(COUNTIF(Aktiva_företag[FO-nummer],ostolaskut_2025[[#This Row],[Toimittajan Y-tunnus]])&gt;0, "JA", "NEJ")</f>
        <v>NEJ</v>
      </c>
    </row>
    <row r="8185" spans="1:8" x14ac:dyDescent="0.35">
      <c r="A8185" t="s">
        <v>549</v>
      </c>
      <c r="B8185" t="s">
        <v>550</v>
      </c>
      <c r="C8185" s="1">
        <v>83.88</v>
      </c>
      <c r="D8185">
        <v>13102025</v>
      </c>
      <c r="E8185">
        <v>4391</v>
      </c>
      <c r="F8185" t="s">
        <v>400</v>
      </c>
      <c r="G8185">
        <v>3551</v>
      </c>
      <c r="H8185" t="str">
        <f>IF(COUNTIF(Aktiva_företag[FO-nummer],ostolaskut_2025[[#This Row],[Toimittajan Y-tunnus]])&gt;0, "JA", "NEJ")</f>
        <v>NEJ</v>
      </c>
    </row>
    <row r="8186" spans="1:8" x14ac:dyDescent="0.35">
      <c r="A8186" t="s">
        <v>549</v>
      </c>
      <c r="B8186" t="s">
        <v>550</v>
      </c>
      <c r="C8186" s="1">
        <v>195.6</v>
      </c>
      <c r="D8186">
        <v>13102025</v>
      </c>
      <c r="E8186">
        <v>4391</v>
      </c>
      <c r="F8186" t="s">
        <v>400</v>
      </c>
      <c r="G8186">
        <v>5352</v>
      </c>
      <c r="H8186" t="str">
        <f>IF(COUNTIF(Aktiva_företag[FO-nummer],ostolaskut_2025[[#This Row],[Toimittajan Y-tunnus]])&gt;0, "JA", "NEJ")</f>
        <v>NEJ</v>
      </c>
    </row>
    <row r="8187" spans="1:8" x14ac:dyDescent="0.35">
      <c r="A8187" t="s">
        <v>549</v>
      </c>
      <c r="B8187" t="s">
        <v>550</v>
      </c>
      <c r="C8187" s="1">
        <v>97.86</v>
      </c>
      <c r="D8187">
        <v>13102025</v>
      </c>
      <c r="E8187">
        <v>4391</v>
      </c>
      <c r="F8187" t="s">
        <v>400</v>
      </c>
      <c r="G8187">
        <v>3551</v>
      </c>
      <c r="H8187" t="str">
        <f>IF(COUNTIF(Aktiva_företag[FO-nummer],ostolaskut_2025[[#This Row],[Toimittajan Y-tunnus]])&gt;0, "JA", "NEJ")</f>
        <v>NEJ</v>
      </c>
    </row>
    <row r="8188" spans="1:8" x14ac:dyDescent="0.35">
      <c r="A8188" t="s">
        <v>549</v>
      </c>
      <c r="B8188" t="s">
        <v>550</v>
      </c>
      <c r="C8188" s="1">
        <v>686.47</v>
      </c>
      <c r="D8188">
        <v>13102025</v>
      </c>
      <c r="E8188">
        <v>4391</v>
      </c>
      <c r="F8188" t="s">
        <v>400</v>
      </c>
      <c r="G8188">
        <v>5352</v>
      </c>
      <c r="H8188" t="str">
        <f>IF(COUNTIF(Aktiva_företag[FO-nummer],ostolaskut_2025[[#This Row],[Toimittajan Y-tunnus]])&gt;0, "JA", "NEJ")</f>
        <v>NEJ</v>
      </c>
    </row>
    <row r="8189" spans="1:8" x14ac:dyDescent="0.35">
      <c r="A8189" t="s">
        <v>549</v>
      </c>
      <c r="B8189" t="s">
        <v>550</v>
      </c>
      <c r="C8189" s="1">
        <v>582.41</v>
      </c>
      <c r="D8189">
        <v>13102025</v>
      </c>
      <c r="E8189">
        <v>4391</v>
      </c>
      <c r="F8189" t="s">
        <v>400</v>
      </c>
      <c r="G8189">
        <v>5352</v>
      </c>
      <c r="H8189" t="str">
        <f>IF(COUNTIF(Aktiva_företag[FO-nummer],ostolaskut_2025[[#This Row],[Toimittajan Y-tunnus]])&gt;0, "JA", "NEJ")</f>
        <v>NEJ</v>
      </c>
    </row>
    <row r="8190" spans="1:8" x14ac:dyDescent="0.35">
      <c r="A8190" t="s">
        <v>549</v>
      </c>
      <c r="B8190" t="s">
        <v>550</v>
      </c>
      <c r="C8190" s="1">
        <v>279.60000000000002</v>
      </c>
      <c r="D8190">
        <v>13102025</v>
      </c>
      <c r="E8190">
        <v>4391</v>
      </c>
      <c r="F8190" t="s">
        <v>400</v>
      </c>
      <c r="G8190">
        <v>3551</v>
      </c>
      <c r="H8190" t="str">
        <f>IF(COUNTIF(Aktiva_företag[FO-nummer],ostolaskut_2025[[#This Row],[Toimittajan Y-tunnus]])&gt;0, "JA", "NEJ")</f>
        <v>NEJ</v>
      </c>
    </row>
    <row r="8191" spans="1:8" x14ac:dyDescent="0.35">
      <c r="A8191" t="s">
        <v>549</v>
      </c>
      <c r="B8191" t="s">
        <v>550</v>
      </c>
      <c r="C8191" s="1">
        <v>27.96</v>
      </c>
      <c r="D8191">
        <v>13102025</v>
      </c>
      <c r="E8191">
        <v>4391</v>
      </c>
      <c r="F8191" t="s">
        <v>400</v>
      </c>
      <c r="G8191">
        <v>4601</v>
      </c>
      <c r="H8191" t="str">
        <f>IF(COUNTIF(Aktiva_företag[FO-nummer],ostolaskut_2025[[#This Row],[Toimittajan Y-tunnus]])&gt;0, "JA", "NEJ")</f>
        <v>NEJ</v>
      </c>
    </row>
    <row r="8192" spans="1:8" x14ac:dyDescent="0.35">
      <c r="A8192" t="s">
        <v>549</v>
      </c>
      <c r="B8192" t="s">
        <v>550</v>
      </c>
      <c r="C8192" s="1">
        <v>55.16</v>
      </c>
      <c r="D8192">
        <v>13102025</v>
      </c>
      <c r="E8192">
        <v>4391</v>
      </c>
      <c r="F8192" t="s">
        <v>400</v>
      </c>
      <c r="G8192">
        <v>5352</v>
      </c>
      <c r="H8192" t="str">
        <f>IF(COUNTIF(Aktiva_företag[FO-nummer],ostolaskut_2025[[#This Row],[Toimittajan Y-tunnus]])&gt;0, "JA", "NEJ")</f>
        <v>NEJ</v>
      </c>
    </row>
    <row r="8193" spans="1:8" x14ac:dyDescent="0.35">
      <c r="A8193" t="s">
        <v>549</v>
      </c>
      <c r="B8193" t="s">
        <v>550</v>
      </c>
      <c r="C8193" s="1">
        <v>55.92</v>
      </c>
      <c r="D8193">
        <v>13102025</v>
      </c>
      <c r="E8193">
        <v>4391</v>
      </c>
      <c r="F8193" t="s">
        <v>400</v>
      </c>
      <c r="G8193">
        <v>5352</v>
      </c>
      <c r="H8193" t="str">
        <f>IF(COUNTIF(Aktiva_företag[FO-nummer],ostolaskut_2025[[#This Row],[Toimittajan Y-tunnus]])&gt;0, "JA", "NEJ")</f>
        <v>NEJ</v>
      </c>
    </row>
    <row r="8194" spans="1:8" x14ac:dyDescent="0.35">
      <c r="A8194" t="s">
        <v>549</v>
      </c>
      <c r="B8194" t="s">
        <v>550</v>
      </c>
      <c r="C8194" s="1">
        <v>41.94</v>
      </c>
      <c r="D8194">
        <v>13102025</v>
      </c>
      <c r="E8194">
        <v>4391</v>
      </c>
      <c r="F8194" t="s">
        <v>400</v>
      </c>
      <c r="G8194">
        <v>5352</v>
      </c>
      <c r="H8194" t="str">
        <f>IF(COUNTIF(Aktiva_företag[FO-nummer],ostolaskut_2025[[#This Row],[Toimittajan Y-tunnus]])&gt;0, "JA", "NEJ")</f>
        <v>NEJ</v>
      </c>
    </row>
    <row r="8195" spans="1:8" x14ac:dyDescent="0.35">
      <c r="A8195" t="s">
        <v>549</v>
      </c>
      <c r="B8195" t="s">
        <v>550</v>
      </c>
      <c r="C8195" s="1">
        <v>83.88</v>
      </c>
      <c r="D8195">
        <v>13102025</v>
      </c>
      <c r="E8195">
        <v>4391</v>
      </c>
      <c r="F8195" t="s">
        <v>400</v>
      </c>
      <c r="G8195">
        <v>3551</v>
      </c>
      <c r="H8195" t="str">
        <f>IF(COUNTIF(Aktiva_företag[FO-nummer],ostolaskut_2025[[#This Row],[Toimittajan Y-tunnus]])&gt;0, "JA", "NEJ")</f>
        <v>NEJ</v>
      </c>
    </row>
    <row r="8196" spans="1:8" x14ac:dyDescent="0.35">
      <c r="A8196" t="s">
        <v>549</v>
      </c>
      <c r="B8196" t="s">
        <v>550</v>
      </c>
      <c r="C8196" s="1">
        <v>290.16000000000003</v>
      </c>
      <c r="D8196">
        <v>13102025</v>
      </c>
      <c r="E8196">
        <v>4391</v>
      </c>
      <c r="F8196" t="s">
        <v>400</v>
      </c>
      <c r="G8196">
        <v>5352</v>
      </c>
      <c r="H8196" t="str">
        <f>IF(COUNTIF(Aktiva_företag[FO-nummer],ostolaskut_2025[[#This Row],[Toimittajan Y-tunnus]])&gt;0, "JA", "NEJ")</f>
        <v>NEJ</v>
      </c>
    </row>
    <row r="8197" spans="1:8" x14ac:dyDescent="0.35">
      <c r="A8197" t="s">
        <v>549</v>
      </c>
      <c r="B8197" t="s">
        <v>550</v>
      </c>
      <c r="C8197" s="1">
        <v>277.17</v>
      </c>
      <c r="D8197">
        <v>13102025</v>
      </c>
      <c r="E8197">
        <v>4391</v>
      </c>
      <c r="F8197" t="s">
        <v>400</v>
      </c>
      <c r="G8197">
        <v>5352</v>
      </c>
      <c r="H8197" t="str">
        <f>IF(COUNTIF(Aktiva_företag[FO-nummer],ostolaskut_2025[[#This Row],[Toimittajan Y-tunnus]])&gt;0, "JA", "NEJ")</f>
        <v>NEJ</v>
      </c>
    </row>
    <row r="8198" spans="1:8" x14ac:dyDescent="0.35">
      <c r="A8198" t="s">
        <v>549</v>
      </c>
      <c r="B8198" t="s">
        <v>550</v>
      </c>
      <c r="C8198" s="1">
        <v>59.55</v>
      </c>
      <c r="D8198">
        <v>13102025</v>
      </c>
      <c r="E8198">
        <v>4391</v>
      </c>
      <c r="F8198" t="s">
        <v>400</v>
      </c>
      <c r="G8198">
        <v>3551</v>
      </c>
      <c r="H8198" t="str">
        <f>IF(COUNTIF(Aktiva_företag[FO-nummer],ostolaskut_2025[[#This Row],[Toimittajan Y-tunnus]])&gt;0, "JA", "NEJ")</f>
        <v>NEJ</v>
      </c>
    </row>
    <row r="8199" spans="1:8" x14ac:dyDescent="0.35">
      <c r="A8199" t="s">
        <v>549</v>
      </c>
      <c r="B8199" t="s">
        <v>550</v>
      </c>
      <c r="C8199" s="1">
        <v>47.28</v>
      </c>
      <c r="D8199">
        <v>13102025</v>
      </c>
      <c r="E8199">
        <v>4391</v>
      </c>
      <c r="F8199" t="s">
        <v>400</v>
      </c>
      <c r="G8199">
        <v>5352</v>
      </c>
      <c r="H8199" t="str">
        <f>IF(COUNTIF(Aktiva_företag[FO-nummer],ostolaskut_2025[[#This Row],[Toimittajan Y-tunnus]])&gt;0, "JA", "NEJ")</f>
        <v>NEJ</v>
      </c>
    </row>
    <row r="8200" spans="1:8" x14ac:dyDescent="0.35">
      <c r="A8200" t="s">
        <v>549</v>
      </c>
      <c r="B8200" t="s">
        <v>550</v>
      </c>
      <c r="C8200" s="1">
        <v>30.51</v>
      </c>
      <c r="D8200">
        <v>21102025</v>
      </c>
      <c r="E8200">
        <v>4391</v>
      </c>
      <c r="F8200" t="s">
        <v>400</v>
      </c>
      <c r="G8200">
        <v>5352</v>
      </c>
      <c r="H8200" t="str">
        <f>IF(COUNTIF(Aktiva_företag[FO-nummer],ostolaskut_2025[[#This Row],[Toimittajan Y-tunnus]])&gt;0, "JA", "NEJ")</f>
        <v>NEJ</v>
      </c>
    </row>
    <row r="8201" spans="1:8" x14ac:dyDescent="0.35">
      <c r="A8201" t="s">
        <v>549</v>
      </c>
      <c r="B8201" t="s">
        <v>550</v>
      </c>
      <c r="C8201" s="1">
        <v>15.26</v>
      </c>
      <c r="D8201">
        <v>5112025</v>
      </c>
      <c r="E8201">
        <v>4391</v>
      </c>
      <c r="F8201" t="s">
        <v>400</v>
      </c>
      <c r="G8201">
        <v>5352</v>
      </c>
      <c r="H8201" t="str">
        <f>IF(COUNTIF(Aktiva_företag[FO-nummer],ostolaskut_2025[[#This Row],[Toimittajan Y-tunnus]])&gt;0, "JA", "NEJ")</f>
        <v>NEJ</v>
      </c>
    </row>
    <row r="8202" spans="1:8" x14ac:dyDescent="0.35">
      <c r="A8202" t="s">
        <v>549</v>
      </c>
      <c r="B8202" t="s">
        <v>550</v>
      </c>
      <c r="C8202" s="1">
        <v>777.33</v>
      </c>
      <c r="D8202">
        <v>13112025</v>
      </c>
      <c r="E8202">
        <v>4391</v>
      </c>
      <c r="F8202" t="s">
        <v>400</v>
      </c>
      <c r="G8202">
        <v>5352</v>
      </c>
      <c r="H8202" t="str">
        <f>IF(COUNTIF(Aktiva_företag[FO-nummer],ostolaskut_2025[[#This Row],[Toimittajan Y-tunnus]])&gt;0, "JA", "NEJ")</f>
        <v>NEJ</v>
      </c>
    </row>
    <row r="8203" spans="1:8" x14ac:dyDescent="0.35">
      <c r="A8203" t="s">
        <v>549</v>
      </c>
      <c r="B8203" t="s">
        <v>550</v>
      </c>
      <c r="C8203" s="1">
        <v>558.36</v>
      </c>
      <c r="D8203">
        <v>9122025</v>
      </c>
      <c r="E8203">
        <v>4391</v>
      </c>
      <c r="F8203" t="s">
        <v>400</v>
      </c>
      <c r="G8203">
        <v>5352</v>
      </c>
      <c r="H8203" t="str">
        <f>IF(COUNTIF(Aktiva_företag[FO-nummer],ostolaskut_2025[[#This Row],[Toimittajan Y-tunnus]])&gt;0, "JA", "NEJ")</f>
        <v>NEJ</v>
      </c>
    </row>
    <row r="8204" spans="1:8" x14ac:dyDescent="0.35">
      <c r="A8204" t="s">
        <v>549</v>
      </c>
      <c r="B8204" t="s">
        <v>550</v>
      </c>
      <c r="C8204" s="1">
        <v>30.28</v>
      </c>
      <c r="D8204">
        <v>8122025</v>
      </c>
      <c r="E8204">
        <v>4391</v>
      </c>
      <c r="F8204" t="s">
        <v>400</v>
      </c>
      <c r="G8204">
        <v>5352</v>
      </c>
      <c r="H8204" t="str">
        <f>IF(COUNTIF(Aktiva_företag[FO-nummer],ostolaskut_2025[[#This Row],[Toimittajan Y-tunnus]])&gt;0, "JA", "NEJ")</f>
        <v>NEJ</v>
      </c>
    </row>
    <row r="8205" spans="1:8" x14ac:dyDescent="0.35">
      <c r="A8205" t="s">
        <v>549</v>
      </c>
      <c r="B8205" t="s">
        <v>550</v>
      </c>
      <c r="C8205" s="1">
        <v>13.98</v>
      </c>
      <c r="D8205">
        <v>31122025</v>
      </c>
      <c r="E8205">
        <v>4391</v>
      </c>
      <c r="F8205" t="s">
        <v>400</v>
      </c>
      <c r="G8205">
        <v>5352</v>
      </c>
      <c r="H8205" t="str">
        <f>IF(COUNTIF(Aktiva_företag[FO-nummer],ostolaskut_2025[[#This Row],[Toimittajan Y-tunnus]])&gt;0, "JA", "NEJ")</f>
        <v>NEJ</v>
      </c>
    </row>
    <row r="8206" spans="1:8" x14ac:dyDescent="0.35">
      <c r="A8206" t="s">
        <v>549</v>
      </c>
      <c r="B8206" t="s">
        <v>550</v>
      </c>
      <c r="C8206" s="1">
        <v>2714.35</v>
      </c>
      <c r="D8206">
        <v>31122025</v>
      </c>
      <c r="E8206">
        <v>4391</v>
      </c>
      <c r="F8206" t="s">
        <v>400</v>
      </c>
      <c r="G8206">
        <v>5352</v>
      </c>
      <c r="H8206" t="str">
        <f>IF(COUNTIF(Aktiva_företag[FO-nummer],ostolaskut_2025[[#This Row],[Toimittajan Y-tunnus]])&gt;0, "JA", "NEJ")</f>
        <v>NEJ</v>
      </c>
    </row>
    <row r="8207" spans="1:8" x14ac:dyDescent="0.35">
      <c r="A8207" t="s">
        <v>549</v>
      </c>
      <c r="B8207" t="s">
        <v>550</v>
      </c>
      <c r="C8207" s="1">
        <v>27.96</v>
      </c>
      <c r="D8207">
        <v>31122025</v>
      </c>
      <c r="E8207">
        <v>4391</v>
      </c>
      <c r="F8207" t="s">
        <v>400</v>
      </c>
      <c r="G8207">
        <v>3551</v>
      </c>
      <c r="H8207" t="str">
        <f>IF(COUNTIF(Aktiva_företag[FO-nummer],ostolaskut_2025[[#This Row],[Toimittajan Y-tunnus]])&gt;0, "JA", "NEJ")</f>
        <v>NEJ</v>
      </c>
    </row>
    <row r="8208" spans="1:8" x14ac:dyDescent="0.35">
      <c r="A8208" t="s">
        <v>549</v>
      </c>
      <c r="B8208" t="s">
        <v>550</v>
      </c>
      <c r="C8208" s="1">
        <v>47.28</v>
      </c>
      <c r="D8208">
        <v>31122025</v>
      </c>
      <c r="E8208">
        <v>4391</v>
      </c>
      <c r="F8208" t="s">
        <v>400</v>
      </c>
      <c r="G8208">
        <v>5352</v>
      </c>
      <c r="H8208" t="str">
        <f>IF(COUNTIF(Aktiva_företag[FO-nummer],ostolaskut_2025[[#This Row],[Toimittajan Y-tunnus]])&gt;0, "JA", "NEJ")</f>
        <v>NEJ</v>
      </c>
    </row>
    <row r="8209" spans="1:8" x14ac:dyDescent="0.35">
      <c r="A8209" t="s">
        <v>549</v>
      </c>
      <c r="B8209" t="s">
        <v>550</v>
      </c>
      <c r="C8209" s="1">
        <v>55.92</v>
      </c>
      <c r="D8209">
        <v>31122025</v>
      </c>
      <c r="E8209">
        <v>4391</v>
      </c>
      <c r="F8209" t="s">
        <v>400</v>
      </c>
      <c r="G8209">
        <v>3551</v>
      </c>
      <c r="H8209" t="str">
        <f>IF(COUNTIF(Aktiva_företag[FO-nummer],ostolaskut_2025[[#This Row],[Toimittajan Y-tunnus]])&gt;0, "JA", "NEJ")</f>
        <v>NEJ</v>
      </c>
    </row>
    <row r="8210" spans="1:8" x14ac:dyDescent="0.35">
      <c r="A8210" t="s">
        <v>549</v>
      </c>
      <c r="B8210" t="s">
        <v>550</v>
      </c>
      <c r="C8210" s="1">
        <v>41.94</v>
      </c>
      <c r="D8210">
        <v>31122025</v>
      </c>
      <c r="E8210">
        <v>4391</v>
      </c>
      <c r="F8210" t="s">
        <v>400</v>
      </c>
      <c r="G8210">
        <v>5352</v>
      </c>
      <c r="H8210" t="str">
        <f>IF(COUNTIF(Aktiva_företag[FO-nummer],ostolaskut_2025[[#This Row],[Toimittajan Y-tunnus]])&gt;0, "JA", "NEJ")</f>
        <v>NEJ</v>
      </c>
    </row>
    <row r="8211" spans="1:8" x14ac:dyDescent="0.35">
      <c r="A8211" t="s">
        <v>549</v>
      </c>
      <c r="B8211" t="s">
        <v>550</v>
      </c>
      <c r="C8211" s="1">
        <v>249.21</v>
      </c>
      <c r="D8211">
        <v>31122025</v>
      </c>
      <c r="E8211">
        <v>4391</v>
      </c>
      <c r="F8211" t="s">
        <v>400</v>
      </c>
      <c r="G8211">
        <v>5352</v>
      </c>
      <c r="H8211" t="str">
        <f>IF(COUNTIF(Aktiva_företag[FO-nummer],ostolaskut_2025[[#This Row],[Toimittajan Y-tunnus]])&gt;0, "JA", "NEJ")</f>
        <v>NEJ</v>
      </c>
    </row>
    <row r="8212" spans="1:8" x14ac:dyDescent="0.35">
      <c r="A8212" t="s">
        <v>549</v>
      </c>
      <c r="B8212" t="s">
        <v>550</v>
      </c>
      <c r="C8212" s="1">
        <v>747.27</v>
      </c>
      <c r="D8212">
        <v>31122025</v>
      </c>
      <c r="E8212">
        <v>4391</v>
      </c>
      <c r="F8212" t="s">
        <v>400</v>
      </c>
      <c r="G8212">
        <v>5352</v>
      </c>
      <c r="H8212" t="str">
        <f>IF(COUNTIF(Aktiva_företag[FO-nummer],ostolaskut_2025[[#This Row],[Toimittajan Y-tunnus]])&gt;0, "JA", "NEJ")</f>
        <v>NEJ</v>
      </c>
    </row>
    <row r="8213" spans="1:8" x14ac:dyDescent="0.35">
      <c r="A8213" t="s">
        <v>549</v>
      </c>
      <c r="B8213" t="s">
        <v>550</v>
      </c>
      <c r="C8213" s="1">
        <v>27.96</v>
      </c>
      <c r="D8213">
        <v>31122025</v>
      </c>
      <c r="E8213">
        <v>4391</v>
      </c>
      <c r="F8213" t="s">
        <v>400</v>
      </c>
      <c r="G8213">
        <v>3551</v>
      </c>
      <c r="H8213" t="str">
        <f>IF(COUNTIF(Aktiva_företag[FO-nummer],ostolaskut_2025[[#This Row],[Toimittajan Y-tunnus]])&gt;0, "JA", "NEJ")</f>
        <v>NEJ</v>
      </c>
    </row>
    <row r="8214" spans="1:8" x14ac:dyDescent="0.35">
      <c r="A8214" t="s">
        <v>549</v>
      </c>
      <c r="B8214" t="s">
        <v>550</v>
      </c>
      <c r="C8214" s="1">
        <v>55.16</v>
      </c>
      <c r="D8214">
        <v>31122025</v>
      </c>
      <c r="E8214">
        <v>4391</v>
      </c>
      <c r="F8214" t="s">
        <v>400</v>
      </c>
      <c r="G8214">
        <v>5352</v>
      </c>
      <c r="H8214" t="str">
        <f>IF(COUNTIF(Aktiva_företag[FO-nummer],ostolaskut_2025[[#This Row],[Toimittajan Y-tunnus]])&gt;0, "JA", "NEJ")</f>
        <v>NEJ</v>
      </c>
    </row>
    <row r="8215" spans="1:8" x14ac:dyDescent="0.35">
      <c r="A8215" t="s">
        <v>549</v>
      </c>
      <c r="B8215" t="s">
        <v>550</v>
      </c>
      <c r="C8215" s="1">
        <v>231.86</v>
      </c>
      <c r="D8215">
        <v>31122025</v>
      </c>
      <c r="E8215">
        <v>4391</v>
      </c>
      <c r="F8215" t="s">
        <v>400</v>
      </c>
      <c r="G8215">
        <v>3601</v>
      </c>
      <c r="H8215" t="str">
        <f>IF(COUNTIF(Aktiva_företag[FO-nummer],ostolaskut_2025[[#This Row],[Toimittajan Y-tunnus]])&gt;0, "JA", "NEJ")</f>
        <v>NEJ</v>
      </c>
    </row>
    <row r="8216" spans="1:8" x14ac:dyDescent="0.35">
      <c r="A8216" t="s">
        <v>549</v>
      </c>
      <c r="B8216" t="s">
        <v>550</v>
      </c>
      <c r="C8216" s="1">
        <v>236.32</v>
      </c>
      <c r="D8216">
        <v>31122025</v>
      </c>
      <c r="E8216">
        <v>4391</v>
      </c>
      <c r="F8216" t="s">
        <v>400</v>
      </c>
      <c r="G8216">
        <v>5352</v>
      </c>
      <c r="H8216" t="str">
        <f>IF(COUNTIF(Aktiva_företag[FO-nummer],ostolaskut_2025[[#This Row],[Toimittajan Y-tunnus]])&gt;0, "JA", "NEJ")</f>
        <v>NEJ</v>
      </c>
    </row>
    <row r="8217" spans="1:8" x14ac:dyDescent="0.35">
      <c r="A8217" t="s">
        <v>549</v>
      </c>
      <c r="B8217" t="s">
        <v>550</v>
      </c>
      <c r="C8217" s="1">
        <v>55.92</v>
      </c>
      <c r="D8217">
        <v>31122025</v>
      </c>
      <c r="E8217">
        <v>4391</v>
      </c>
      <c r="F8217" t="s">
        <v>400</v>
      </c>
      <c r="G8217">
        <v>5352</v>
      </c>
      <c r="H8217" t="str">
        <f>IF(COUNTIF(Aktiva_företag[FO-nummer],ostolaskut_2025[[#This Row],[Toimittajan Y-tunnus]])&gt;0, "JA", "NEJ")</f>
        <v>NEJ</v>
      </c>
    </row>
    <row r="8218" spans="1:8" x14ac:dyDescent="0.35">
      <c r="A8218" t="s">
        <v>549</v>
      </c>
      <c r="B8218" t="s">
        <v>550</v>
      </c>
      <c r="C8218" s="1">
        <v>809.18</v>
      </c>
      <c r="D8218">
        <v>31122025</v>
      </c>
      <c r="E8218">
        <v>4391</v>
      </c>
      <c r="F8218" t="s">
        <v>400</v>
      </c>
      <c r="G8218">
        <v>5352</v>
      </c>
      <c r="H8218" t="str">
        <f>IF(COUNTIF(Aktiva_företag[FO-nummer],ostolaskut_2025[[#This Row],[Toimittajan Y-tunnus]])&gt;0, "JA", "NEJ")</f>
        <v>NEJ</v>
      </c>
    </row>
    <row r="8219" spans="1:8" x14ac:dyDescent="0.35">
      <c r="A8219" t="s">
        <v>549</v>
      </c>
      <c r="B8219" t="s">
        <v>550</v>
      </c>
      <c r="C8219" s="1">
        <v>181.74</v>
      </c>
      <c r="D8219">
        <v>31122025</v>
      </c>
      <c r="E8219">
        <v>4391</v>
      </c>
      <c r="F8219" t="s">
        <v>400</v>
      </c>
      <c r="G8219">
        <v>5352</v>
      </c>
      <c r="H8219" t="str">
        <f>IF(COUNTIF(Aktiva_företag[FO-nummer],ostolaskut_2025[[#This Row],[Toimittajan Y-tunnus]])&gt;0, "JA", "NEJ")</f>
        <v>NEJ</v>
      </c>
    </row>
    <row r="8220" spans="1:8" x14ac:dyDescent="0.35">
      <c r="A8220" t="s">
        <v>549</v>
      </c>
      <c r="B8220" t="s">
        <v>550</v>
      </c>
      <c r="C8220" s="1">
        <v>859.39</v>
      </c>
      <c r="D8220">
        <v>31122025</v>
      </c>
      <c r="E8220">
        <v>4391</v>
      </c>
      <c r="F8220" t="s">
        <v>400</v>
      </c>
      <c r="G8220">
        <v>5352</v>
      </c>
      <c r="H8220" t="str">
        <f>IF(COUNTIF(Aktiva_företag[FO-nummer],ostolaskut_2025[[#This Row],[Toimittajan Y-tunnus]])&gt;0, "JA", "NEJ")</f>
        <v>NEJ</v>
      </c>
    </row>
    <row r="8221" spans="1:8" x14ac:dyDescent="0.35">
      <c r="A8221" t="s">
        <v>549</v>
      </c>
      <c r="B8221" t="s">
        <v>550</v>
      </c>
      <c r="C8221" s="1">
        <v>1434.44</v>
      </c>
      <c r="D8221">
        <v>31122025</v>
      </c>
      <c r="E8221">
        <v>4391</v>
      </c>
      <c r="F8221" t="s">
        <v>400</v>
      </c>
      <c r="G8221">
        <v>5352</v>
      </c>
      <c r="H8221" t="str">
        <f>IF(COUNTIF(Aktiva_företag[FO-nummer],ostolaskut_2025[[#This Row],[Toimittajan Y-tunnus]])&gt;0, "JA", "NEJ")</f>
        <v>NEJ</v>
      </c>
    </row>
    <row r="8222" spans="1:8" x14ac:dyDescent="0.35">
      <c r="A8222" t="s">
        <v>549</v>
      </c>
      <c r="B8222" t="s">
        <v>550</v>
      </c>
      <c r="C8222" s="1">
        <v>13.98</v>
      </c>
      <c r="D8222">
        <v>31122025</v>
      </c>
      <c r="E8222">
        <v>4391</v>
      </c>
      <c r="F8222" t="s">
        <v>400</v>
      </c>
      <c r="G8222">
        <v>4601</v>
      </c>
      <c r="H8222" t="str">
        <f>IF(COUNTIF(Aktiva_företag[FO-nummer],ostolaskut_2025[[#This Row],[Toimittajan Y-tunnus]])&gt;0, "JA", "NEJ")</f>
        <v>NEJ</v>
      </c>
    </row>
    <row r="8223" spans="1:8" x14ac:dyDescent="0.35">
      <c r="A8223" t="s">
        <v>549</v>
      </c>
      <c r="B8223" t="s">
        <v>550</v>
      </c>
      <c r="C8223" s="1">
        <v>195.72</v>
      </c>
      <c r="D8223">
        <v>31122025</v>
      </c>
      <c r="E8223">
        <v>4391</v>
      </c>
      <c r="F8223" t="s">
        <v>400</v>
      </c>
      <c r="G8223">
        <v>4601</v>
      </c>
      <c r="H8223" t="str">
        <f>IF(COUNTIF(Aktiva_företag[FO-nummer],ostolaskut_2025[[#This Row],[Toimittajan Y-tunnus]])&gt;0, "JA", "NEJ")</f>
        <v>NEJ</v>
      </c>
    </row>
    <row r="8224" spans="1:8" x14ac:dyDescent="0.35">
      <c r="A8224" t="s">
        <v>549</v>
      </c>
      <c r="B8224" t="s">
        <v>550</v>
      </c>
      <c r="C8224" s="1">
        <v>490.74</v>
      </c>
      <c r="D8224">
        <v>31122025</v>
      </c>
      <c r="E8224">
        <v>4391</v>
      </c>
      <c r="F8224" t="s">
        <v>400</v>
      </c>
      <c r="G8224">
        <v>5352</v>
      </c>
      <c r="H8224" t="str">
        <f>IF(COUNTIF(Aktiva_företag[FO-nummer],ostolaskut_2025[[#This Row],[Toimittajan Y-tunnus]])&gt;0, "JA", "NEJ")</f>
        <v>NEJ</v>
      </c>
    </row>
    <row r="8225" spans="1:8" x14ac:dyDescent="0.35">
      <c r="A8225" t="s">
        <v>549</v>
      </c>
      <c r="B8225" t="s">
        <v>550</v>
      </c>
      <c r="C8225" s="1">
        <v>41.94</v>
      </c>
      <c r="D8225">
        <v>31122025</v>
      </c>
      <c r="E8225">
        <v>4391</v>
      </c>
      <c r="F8225" t="s">
        <v>400</v>
      </c>
      <c r="G8225">
        <v>5352</v>
      </c>
      <c r="H8225" t="str">
        <f>IF(COUNTIF(Aktiva_företag[FO-nummer],ostolaskut_2025[[#This Row],[Toimittajan Y-tunnus]])&gt;0, "JA", "NEJ")</f>
        <v>NEJ</v>
      </c>
    </row>
    <row r="8226" spans="1:8" x14ac:dyDescent="0.35">
      <c r="A8226" t="s">
        <v>549</v>
      </c>
      <c r="B8226" t="s">
        <v>550</v>
      </c>
      <c r="C8226" s="1">
        <v>363.76</v>
      </c>
      <c r="D8226">
        <v>31122025</v>
      </c>
      <c r="E8226">
        <v>4391</v>
      </c>
      <c r="F8226" t="s">
        <v>400</v>
      </c>
      <c r="G8226">
        <v>5352</v>
      </c>
      <c r="H8226" t="str">
        <f>IF(COUNTIF(Aktiva_företag[FO-nummer],ostolaskut_2025[[#This Row],[Toimittajan Y-tunnus]])&gt;0, "JA", "NEJ")</f>
        <v>NEJ</v>
      </c>
    </row>
    <row r="8227" spans="1:8" x14ac:dyDescent="0.35">
      <c r="A8227" t="s">
        <v>549</v>
      </c>
      <c r="B8227" t="s">
        <v>550</v>
      </c>
      <c r="C8227" s="1">
        <v>83.88</v>
      </c>
      <c r="D8227">
        <v>10042025</v>
      </c>
      <c r="E8227">
        <v>4391</v>
      </c>
      <c r="F8227" t="s">
        <v>400</v>
      </c>
      <c r="G8227">
        <v>6103</v>
      </c>
      <c r="H8227" t="str">
        <f>IF(COUNTIF(Aktiva_företag[FO-nummer],ostolaskut_2025[[#This Row],[Toimittajan Y-tunnus]])&gt;0, "JA", "NEJ")</f>
        <v>NEJ</v>
      </c>
    </row>
    <row r="8228" spans="1:8" x14ac:dyDescent="0.35">
      <c r="A8228" t="s">
        <v>549</v>
      </c>
      <c r="B8228" t="s">
        <v>550</v>
      </c>
      <c r="C8228" s="1">
        <v>123.26</v>
      </c>
      <c r="D8228">
        <v>9072025</v>
      </c>
      <c r="E8228">
        <v>4391</v>
      </c>
      <c r="F8228" t="s">
        <v>400</v>
      </c>
      <c r="G8228">
        <v>6103</v>
      </c>
      <c r="H8228" t="str">
        <f>IF(COUNTIF(Aktiva_företag[FO-nummer],ostolaskut_2025[[#This Row],[Toimittajan Y-tunnus]])&gt;0, "JA", "NEJ")</f>
        <v>NEJ</v>
      </c>
    </row>
    <row r="8229" spans="1:8" x14ac:dyDescent="0.35">
      <c r="A8229" t="s">
        <v>549</v>
      </c>
      <c r="B8229" t="s">
        <v>550</v>
      </c>
      <c r="C8229" s="1">
        <v>83.88</v>
      </c>
      <c r="D8229">
        <v>13102025</v>
      </c>
      <c r="E8229">
        <v>4391</v>
      </c>
      <c r="F8229" t="s">
        <v>400</v>
      </c>
      <c r="G8229">
        <v>6103</v>
      </c>
      <c r="H8229" t="str">
        <f>IF(COUNTIF(Aktiva_företag[FO-nummer],ostolaskut_2025[[#This Row],[Toimittajan Y-tunnus]])&gt;0, "JA", "NEJ")</f>
        <v>NEJ</v>
      </c>
    </row>
    <row r="8230" spans="1:8" x14ac:dyDescent="0.35">
      <c r="A8230" t="s">
        <v>549</v>
      </c>
      <c r="B8230" t="s">
        <v>550</v>
      </c>
      <c r="C8230" s="1">
        <v>97.86</v>
      </c>
      <c r="D8230">
        <v>31122025</v>
      </c>
      <c r="E8230">
        <v>4391</v>
      </c>
      <c r="F8230" t="s">
        <v>400</v>
      </c>
      <c r="G8230">
        <v>6103</v>
      </c>
      <c r="H8230" t="str">
        <f>IF(COUNTIF(Aktiva_företag[FO-nummer],ostolaskut_2025[[#This Row],[Toimittajan Y-tunnus]])&gt;0, "JA", "NEJ")</f>
        <v>NEJ</v>
      </c>
    </row>
    <row r="8231" spans="1:8" x14ac:dyDescent="0.35">
      <c r="A8231" t="s">
        <v>696</v>
      </c>
      <c r="B8231" t="s">
        <v>697</v>
      </c>
      <c r="C8231" s="1">
        <v>2260.6999999999998</v>
      </c>
      <c r="D8231">
        <v>26022025</v>
      </c>
      <c r="E8231">
        <v>4305</v>
      </c>
      <c r="F8231" t="s">
        <v>17</v>
      </c>
      <c r="G8231">
        <v>3551</v>
      </c>
      <c r="H8231" t="str">
        <f>IF(COUNTIF(Aktiva_företag[FO-nummer],ostolaskut_2025[[#This Row],[Toimittajan Y-tunnus]])&gt;0, "JA", "NEJ")</f>
        <v>NEJ</v>
      </c>
    </row>
    <row r="8232" spans="1:8" x14ac:dyDescent="0.35">
      <c r="A8232" t="s">
        <v>696</v>
      </c>
      <c r="B8232" t="s">
        <v>697</v>
      </c>
      <c r="C8232" s="1">
        <v>500</v>
      </c>
      <c r="D8232">
        <v>25032025</v>
      </c>
      <c r="E8232">
        <v>4305</v>
      </c>
      <c r="F8232" t="s">
        <v>17</v>
      </c>
      <c r="G8232">
        <v>3551</v>
      </c>
      <c r="H8232" t="str">
        <f>IF(COUNTIF(Aktiva_företag[FO-nummer],ostolaskut_2025[[#This Row],[Toimittajan Y-tunnus]])&gt;0, "JA", "NEJ")</f>
        <v>NEJ</v>
      </c>
    </row>
    <row r="8233" spans="1:8" x14ac:dyDescent="0.35">
      <c r="A8233" t="s">
        <v>696</v>
      </c>
      <c r="B8233" t="s">
        <v>697</v>
      </c>
      <c r="C8233" s="1">
        <v>180</v>
      </c>
      <c r="D8233">
        <v>10092025</v>
      </c>
      <c r="E8233">
        <v>4440</v>
      </c>
      <c r="F8233" t="s">
        <v>108</v>
      </c>
      <c r="G8233">
        <v>3551</v>
      </c>
      <c r="H8233" t="str">
        <f>IF(COUNTIF(Aktiva_företag[FO-nummer],ostolaskut_2025[[#This Row],[Toimittajan Y-tunnus]])&gt;0, "JA", "NEJ")</f>
        <v>NEJ</v>
      </c>
    </row>
    <row r="8234" spans="1:8" x14ac:dyDescent="0.35">
      <c r="A8234" t="s">
        <v>1431</v>
      </c>
      <c r="B8234" t="s">
        <v>1432</v>
      </c>
      <c r="C8234" s="1">
        <v>110</v>
      </c>
      <c r="D8234">
        <v>13082025</v>
      </c>
      <c r="E8234">
        <v>4470</v>
      </c>
      <c r="F8234" t="s">
        <v>20</v>
      </c>
      <c r="G8234">
        <v>5551</v>
      </c>
      <c r="H8234" t="str">
        <f>IF(COUNTIF(Aktiva_företag[FO-nummer],ostolaskut_2025[[#This Row],[Toimittajan Y-tunnus]])&gt;0, "JA", "NEJ")</f>
        <v>NEJ</v>
      </c>
    </row>
    <row r="8235" spans="1:8" x14ac:dyDescent="0.35">
      <c r="A8235" t="s">
        <v>944</v>
      </c>
      <c r="B8235" t="s">
        <v>945</v>
      </c>
      <c r="C8235" s="1">
        <v>122.84</v>
      </c>
      <c r="D8235">
        <v>3042025</v>
      </c>
      <c r="E8235">
        <v>4470</v>
      </c>
      <c r="F8235" t="s">
        <v>20</v>
      </c>
      <c r="G8235">
        <v>3551</v>
      </c>
      <c r="H8235" t="str">
        <f>IF(COUNTIF(Aktiva_företag[FO-nummer],ostolaskut_2025[[#This Row],[Toimittajan Y-tunnus]])&gt;0, "JA", "NEJ")</f>
        <v>NEJ</v>
      </c>
    </row>
    <row r="8236" spans="1:8" x14ac:dyDescent="0.35">
      <c r="A8236" t="s">
        <v>944</v>
      </c>
      <c r="B8236" t="s">
        <v>945</v>
      </c>
      <c r="C8236" s="1">
        <v>513.4</v>
      </c>
      <c r="D8236">
        <v>2072025</v>
      </c>
      <c r="E8236">
        <v>4470</v>
      </c>
      <c r="F8236" t="s">
        <v>20</v>
      </c>
      <c r="G8236">
        <v>3551</v>
      </c>
      <c r="H8236" t="str">
        <f>IF(COUNTIF(Aktiva_företag[FO-nummer],ostolaskut_2025[[#This Row],[Toimittajan Y-tunnus]])&gt;0, "JA", "NEJ")</f>
        <v>NEJ</v>
      </c>
    </row>
    <row r="8237" spans="1:8" x14ac:dyDescent="0.35">
      <c r="A8237" t="s">
        <v>944</v>
      </c>
      <c r="B8237" t="s">
        <v>945</v>
      </c>
      <c r="C8237" s="1">
        <v>513.4</v>
      </c>
      <c r="D8237">
        <v>7082025</v>
      </c>
      <c r="E8237">
        <v>4470</v>
      </c>
      <c r="F8237" t="s">
        <v>20</v>
      </c>
      <c r="G8237">
        <v>3551</v>
      </c>
      <c r="H8237" t="str">
        <f>IF(COUNTIF(Aktiva_företag[FO-nummer],ostolaskut_2025[[#This Row],[Toimittajan Y-tunnus]])&gt;0, "JA", "NEJ")</f>
        <v>NEJ</v>
      </c>
    </row>
    <row r="8238" spans="1:8" x14ac:dyDescent="0.35">
      <c r="A8238" t="s">
        <v>944</v>
      </c>
      <c r="B8238" t="s">
        <v>945</v>
      </c>
      <c r="C8238" s="1">
        <v>641.75</v>
      </c>
      <c r="D8238">
        <v>2092025</v>
      </c>
      <c r="E8238">
        <v>4470</v>
      </c>
      <c r="F8238" t="s">
        <v>20</v>
      </c>
      <c r="G8238">
        <v>3551</v>
      </c>
      <c r="H8238" t="str">
        <f>IF(COUNTIF(Aktiva_företag[FO-nummer],ostolaskut_2025[[#This Row],[Toimittajan Y-tunnus]])&gt;0, "JA", "NEJ")</f>
        <v>NEJ</v>
      </c>
    </row>
    <row r="8239" spans="1:8" x14ac:dyDescent="0.35">
      <c r="A8239" t="s">
        <v>944</v>
      </c>
      <c r="B8239" t="s">
        <v>945</v>
      </c>
      <c r="C8239" s="1">
        <v>822</v>
      </c>
      <c r="D8239">
        <v>25112025</v>
      </c>
      <c r="E8239">
        <v>4342</v>
      </c>
      <c r="F8239" t="s">
        <v>22</v>
      </c>
      <c r="G8239">
        <v>4601</v>
      </c>
      <c r="H8239" t="str">
        <f>IF(COUNTIF(Aktiva_företag[FO-nummer],ostolaskut_2025[[#This Row],[Toimittajan Y-tunnus]])&gt;0, "JA", "NEJ")</f>
        <v>NEJ</v>
      </c>
    </row>
    <row r="8240" spans="1:8" x14ac:dyDescent="0.35">
      <c r="A8240" t="s">
        <v>944</v>
      </c>
      <c r="B8240" t="s">
        <v>945</v>
      </c>
      <c r="C8240" s="1">
        <v>157.03</v>
      </c>
      <c r="D8240">
        <v>25112025</v>
      </c>
      <c r="E8240">
        <v>4420</v>
      </c>
      <c r="F8240" t="s">
        <v>112</v>
      </c>
      <c r="G8240">
        <v>4601</v>
      </c>
      <c r="H8240" t="str">
        <f>IF(COUNTIF(Aktiva_företag[FO-nummer],ostolaskut_2025[[#This Row],[Toimittajan Y-tunnus]])&gt;0, "JA", "NEJ")</f>
        <v>NEJ</v>
      </c>
    </row>
    <row r="8241" spans="1:8" x14ac:dyDescent="0.35">
      <c r="A8241" t="s">
        <v>944</v>
      </c>
      <c r="B8241" t="s">
        <v>945</v>
      </c>
      <c r="C8241" s="1">
        <v>5453.26</v>
      </c>
      <c r="D8241">
        <v>19122025</v>
      </c>
      <c r="E8241">
        <v>4342</v>
      </c>
      <c r="F8241" t="s">
        <v>22</v>
      </c>
      <c r="G8241">
        <v>5551</v>
      </c>
      <c r="H8241" t="str">
        <f>IF(COUNTIF(Aktiva_företag[FO-nummer],ostolaskut_2025[[#This Row],[Toimittajan Y-tunnus]])&gt;0, "JA", "NEJ")</f>
        <v>NEJ</v>
      </c>
    </row>
    <row r="8242" spans="1:8" x14ac:dyDescent="0.35">
      <c r="A8242" t="s">
        <v>944</v>
      </c>
      <c r="B8242" t="s">
        <v>945</v>
      </c>
      <c r="C8242" s="1">
        <v>393.75</v>
      </c>
      <c r="D8242">
        <v>4022025</v>
      </c>
      <c r="E8242">
        <v>4466</v>
      </c>
      <c r="F8242" t="s">
        <v>1962</v>
      </c>
      <c r="G8242">
        <v>6102</v>
      </c>
      <c r="H8242" t="str">
        <f>IF(COUNTIF(Aktiva_företag[FO-nummer],ostolaskut_2025[[#This Row],[Toimittajan Y-tunnus]])&gt;0, "JA", "NEJ")</f>
        <v>NEJ</v>
      </c>
    </row>
    <row r="8243" spans="1:8" x14ac:dyDescent="0.35">
      <c r="A8243" t="s">
        <v>944</v>
      </c>
      <c r="B8243" t="s">
        <v>945</v>
      </c>
      <c r="C8243" s="1">
        <v>226.85</v>
      </c>
      <c r="D8243">
        <v>4022025</v>
      </c>
      <c r="E8243">
        <v>4466</v>
      </c>
      <c r="F8243" t="s">
        <v>1962</v>
      </c>
      <c r="G8243">
        <v>6102</v>
      </c>
      <c r="H8243" t="str">
        <f>IF(COUNTIF(Aktiva_företag[FO-nummer],ostolaskut_2025[[#This Row],[Toimittajan Y-tunnus]])&gt;0, "JA", "NEJ")</f>
        <v>NEJ</v>
      </c>
    </row>
    <row r="8244" spans="1:8" x14ac:dyDescent="0.35">
      <c r="A8244" t="s">
        <v>944</v>
      </c>
      <c r="B8244" t="s">
        <v>945</v>
      </c>
      <c r="C8244" s="1">
        <v>361.32</v>
      </c>
      <c r="D8244">
        <v>4022025</v>
      </c>
      <c r="E8244">
        <v>4466</v>
      </c>
      <c r="F8244" t="s">
        <v>1962</v>
      </c>
      <c r="G8244">
        <v>6102</v>
      </c>
      <c r="H8244" t="str">
        <f>IF(COUNTIF(Aktiva_företag[FO-nummer],ostolaskut_2025[[#This Row],[Toimittajan Y-tunnus]])&gt;0, "JA", "NEJ")</f>
        <v>NEJ</v>
      </c>
    </row>
    <row r="8245" spans="1:8" x14ac:dyDescent="0.35">
      <c r="A8245" t="s">
        <v>944</v>
      </c>
      <c r="B8245" t="s">
        <v>945</v>
      </c>
      <c r="C8245" s="1">
        <v>835.84</v>
      </c>
      <c r="D8245">
        <v>4022025</v>
      </c>
      <c r="E8245">
        <v>4466</v>
      </c>
      <c r="F8245" t="s">
        <v>1962</v>
      </c>
      <c r="G8245">
        <v>6102</v>
      </c>
      <c r="H8245" t="str">
        <f>IF(COUNTIF(Aktiva_företag[FO-nummer],ostolaskut_2025[[#This Row],[Toimittajan Y-tunnus]])&gt;0, "JA", "NEJ")</f>
        <v>NEJ</v>
      </c>
    </row>
    <row r="8246" spans="1:8" x14ac:dyDescent="0.35">
      <c r="A8246" t="s">
        <v>944</v>
      </c>
      <c r="B8246" t="s">
        <v>945</v>
      </c>
      <c r="C8246" s="1">
        <v>1557.39</v>
      </c>
      <c r="D8246">
        <v>13022025</v>
      </c>
      <c r="E8246">
        <v>4466</v>
      </c>
      <c r="F8246" t="s">
        <v>1962</v>
      </c>
      <c r="G8246">
        <v>6103</v>
      </c>
      <c r="H8246" t="str">
        <f>IF(COUNTIF(Aktiva_företag[FO-nummer],ostolaskut_2025[[#This Row],[Toimittajan Y-tunnus]])&gt;0, "JA", "NEJ")</f>
        <v>NEJ</v>
      </c>
    </row>
    <row r="8247" spans="1:8" x14ac:dyDescent="0.35">
      <c r="A8247" t="s">
        <v>944</v>
      </c>
      <c r="B8247" t="s">
        <v>945</v>
      </c>
      <c r="C8247" s="1">
        <v>1411.88</v>
      </c>
      <c r="D8247">
        <v>20022025</v>
      </c>
      <c r="E8247">
        <v>4466</v>
      </c>
      <c r="F8247" t="s">
        <v>1962</v>
      </c>
      <c r="G8247">
        <v>6103</v>
      </c>
      <c r="H8247" t="str">
        <f>IF(COUNTIF(Aktiva_företag[FO-nummer],ostolaskut_2025[[#This Row],[Toimittajan Y-tunnus]])&gt;0, "JA", "NEJ")</f>
        <v>NEJ</v>
      </c>
    </row>
    <row r="8248" spans="1:8" x14ac:dyDescent="0.35">
      <c r="A8248" t="s">
        <v>944</v>
      </c>
      <c r="B8248" t="s">
        <v>945</v>
      </c>
      <c r="C8248" s="1">
        <v>3122.45</v>
      </c>
      <c r="D8248">
        <v>17032025</v>
      </c>
      <c r="E8248">
        <v>4466</v>
      </c>
      <c r="F8248" t="s">
        <v>1962</v>
      </c>
      <c r="G8248">
        <v>6103</v>
      </c>
      <c r="H8248" t="str">
        <f>IF(COUNTIF(Aktiva_företag[FO-nummer],ostolaskut_2025[[#This Row],[Toimittajan Y-tunnus]])&gt;0, "JA", "NEJ")</f>
        <v>NEJ</v>
      </c>
    </row>
    <row r="8249" spans="1:8" x14ac:dyDescent="0.35">
      <c r="A8249" t="s">
        <v>944</v>
      </c>
      <c r="B8249" t="s">
        <v>945</v>
      </c>
      <c r="C8249" s="1">
        <v>1310.8</v>
      </c>
      <c r="D8249">
        <v>31032025</v>
      </c>
      <c r="E8249">
        <v>4466</v>
      </c>
      <c r="F8249" t="s">
        <v>1962</v>
      </c>
      <c r="G8249">
        <v>6103</v>
      </c>
      <c r="H8249" t="str">
        <f>IF(COUNTIF(Aktiva_företag[FO-nummer],ostolaskut_2025[[#This Row],[Toimittajan Y-tunnus]])&gt;0, "JA", "NEJ")</f>
        <v>NEJ</v>
      </c>
    </row>
    <row r="8250" spans="1:8" x14ac:dyDescent="0.35">
      <c r="A8250" t="s">
        <v>944</v>
      </c>
      <c r="B8250" t="s">
        <v>945</v>
      </c>
      <c r="C8250" s="1">
        <v>533.70000000000005</v>
      </c>
      <c r="D8250">
        <v>3042025</v>
      </c>
      <c r="E8250">
        <v>4466</v>
      </c>
      <c r="F8250" t="s">
        <v>1962</v>
      </c>
      <c r="G8250">
        <v>6102</v>
      </c>
      <c r="H8250" t="str">
        <f>IF(COUNTIF(Aktiva_företag[FO-nummer],ostolaskut_2025[[#This Row],[Toimittajan Y-tunnus]])&gt;0, "JA", "NEJ")</f>
        <v>NEJ</v>
      </c>
    </row>
    <row r="8251" spans="1:8" x14ac:dyDescent="0.35">
      <c r="A8251" t="s">
        <v>944</v>
      </c>
      <c r="B8251" t="s">
        <v>945</v>
      </c>
      <c r="C8251" s="1">
        <v>357.77</v>
      </c>
      <c r="D8251">
        <v>3042025</v>
      </c>
      <c r="E8251">
        <v>4466</v>
      </c>
      <c r="F8251" t="s">
        <v>1962</v>
      </c>
      <c r="G8251">
        <v>6102</v>
      </c>
      <c r="H8251" t="str">
        <f>IF(COUNTIF(Aktiva_företag[FO-nummer],ostolaskut_2025[[#This Row],[Toimittajan Y-tunnus]])&gt;0, "JA", "NEJ")</f>
        <v>NEJ</v>
      </c>
    </row>
    <row r="8252" spans="1:8" x14ac:dyDescent="0.35">
      <c r="A8252" t="s">
        <v>944</v>
      </c>
      <c r="B8252" t="s">
        <v>945</v>
      </c>
      <c r="C8252" s="1">
        <v>474.45</v>
      </c>
      <c r="D8252">
        <v>3042025</v>
      </c>
      <c r="E8252">
        <v>4466</v>
      </c>
      <c r="F8252" t="s">
        <v>1962</v>
      </c>
      <c r="G8252">
        <v>6102</v>
      </c>
      <c r="H8252" t="str">
        <f>IF(COUNTIF(Aktiva_företag[FO-nummer],ostolaskut_2025[[#This Row],[Toimittajan Y-tunnus]])&gt;0, "JA", "NEJ")</f>
        <v>NEJ</v>
      </c>
    </row>
    <row r="8253" spans="1:8" x14ac:dyDescent="0.35">
      <c r="A8253" t="s">
        <v>944</v>
      </c>
      <c r="B8253" t="s">
        <v>945</v>
      </c>
      <c r="C8253" s="1">
        <v>979.29</v>
      </c>
      <c r="D8253">
        <v>3042025</v>
      </c>
      <c r="E8253">
        <v>4466</v>
      </c>
      <c r="F8253" t="s">
        <v>1962</v>
      </c>
      <c r="G8253">
        <v>6102</v>
      </c>
      <c r="H8253" t="str">
        <f>IF(COUNTIF(Aktiva_företag[FO-nummer],ostolaskut_2025[[#This Row],[Toimittajan Y-tunnus]])&gt;0, "JA", "NEJ")</f>
        <v>NEJ</v>
      </c>
    </row>
    <row r="8254" spans="1:8" x14ac:dyDescent="0.35">
      <c r="A8254" t="s">
        <v>944</v>
      </c>
      <c r="B8254" t="s">
        <v>945</v>
      </c>
      <c r="C8254" s="1">
        <v>1197.8900000000001</v>
      </c>
      <c r="D8254">
        <v>16042025</v>
      </c>
      <c r="E8254">
        <v>4466</v>
      </c>
      <c r="F8254" t="s">
        <v>1962</v>
      </c>
      <c r="G8254">
        <v>6103</v>
      </c>
      <c r="H8254" t="str">
        <f>IF(COUNTIF(Aktiva_företag[FO-nummer],ostolaskut_2025[[#This Row],[Toimittajan Y-tunnus]])&gt;0, "JA", "NEJ")</f>
        <v>NEJ</v>
      </c>
    </row>
    <row r="8255" spans="1:8" x14ac:dyDescent="0.35">
      <c r="A8255" t="s">
        <v>944</v>
      </c>
      <c r="B8255" t="s">
        <v>945</v>
      </c>
      <c r="C8255" s="1">
        <v>1445.63</v>
      </c>
      <c r="D8255">
        <v>14052025</v>
      </c>
      <c r="E8255">
        <v>4466</v>
      </c>
      <c r="F8255" t="s">
        <v>1962</v>
      </c>
      <c r="G8255">
        <v>6103</v>
      </c>
      <c r="H8255" t="str">
        <f>IF(COUNTIF(Aktiva_företag[FO-nummer],ostolaskut_2025[[#This Row],[Toimittajan Y-tunnus]])&gt;0, "JA", "NEJ")</f>
        <v>NEJ</v>
      </c>
    </row>
    <row r="8256" spans="1:8" x14ac:dyDescent="0.35">
      <c r="A8256" t="s">
        <v>944</v>
      </c>
      <c r="B8256" t="s">
        <v>945</v>
      </c>
      <c r="C8256" s="1">
        <v>1599.55</v>
      </c>
      <c r="D8256">
        <v>28052025</v>
      </c>
      <c r="E8256">
        <v>4466</v>
      </c>
      <c r="F8256" t="s">
        <v>1962</v>
      </c>
      <c r="G8256">
        <v>6103</v>
      </c>
      <c r="H8256" t="str">
        <f>IF(COUNTIF(Aktiva_företag[FO-nummer],ostolaskut_2025[[#This Row],[Toimittajan Y-tunnus]])&gt;0, "JA", "NEJ")</f>
        <v>NEJ</v>
      </c>
    </row>
    <row r="8257" spans="1:8" x14ac:dyDescent="0.35">
      <c r="A8257" t="s">
        <v>944</v>
      </c>
      <c r="B8257" t="s">
        <v>945</v>
      </c>
      <c r="C8257" s="1">
        <v>425.65</v>
      </c>
      <c r="D8257">
        <v>5062025</v>
      </c>
      <c r="E8257">
        <v>4466</v>
      </c>
      <c r="F8257" t="s">
        <v>1962</v>
      </c>
      <c r="G8257">
        <v>6102</v>
      </c>
      <c r="H8257" t="str">
        <f>IF(COUNTIF(Aktiva_företag[FO-nummer],ostolaskut_2025[[#This Row],[Toimittajan Y-tunnus]])&gt;0, "JA", "NEJ")</f>
        <v>NEJ</v>
      </c>
    </row>
    <row r="8258" spans="1:8" x14ac:dyDescent="0.35">
      <c r="A8258" t="s">
        <v>944</v>
      </c>
      <c r="B8258" t="s">
        <v>945</v>
      </c>
      <c r="C8258" s="1">
        <v>248.13</v>
      </c>
      <c r="D8258">
        <v>5062025</v>
      </c>
      <c r="E8258">
        <v>4466</v>
      </c>
      <c r="F8258" t="s">
        <v>1962</v>
      </c>
      <c r="G8258">
        <v>6102</v>
      </c>
      <c r="H8258" t="str">
        <f>IF(COUNTIF(Aktiva_företag[FO-nummer],ostolaskut_2025[[#This Row],[Toimittajan Y-tunnus]])&gt;0, "JA", "NEJ")</f>
        <v>NEJ</v>
      </c>
    </row>
    <row r="8259" spans="1:8" x14ac:dyDescent="0.35">
      <c r="A8259" t="s">
        <v>944</v>
      </c>
      <c r="B8259" t="s">
        <v>945</v>
      </c>
      <c r="C8259" s="1">
        <v>382.6</v>
      </c>
      <c r="D8259">
        <v>5062025</v>
      </c>
      <c r="E8259">
        <v>4466</v>
      </c>
      <c r="F8259" t="s">
        <v>1962</v>
      </c>
      <c r="G8259">
        <v>6102</v>
      </c>
      <c r="H8259" t="str">
        <f>IF(COUNTIF(Aktiva_företag[FO-nummer],ostolaskut_2025[[#This Row],[Toimittajan Y-tunnus]])&gt;0, "JA", "NEJ")</f>
        <v>NEJ</v>
      </c>
    </row>
    <row r="8260" spans="1:8" x14ac:dyDescent="0.35">
      <c r="A8260" t="s">
        <v>944</v>
      </c>
      <c r="B8260" t="s">
        <v>945</v>
      </c>
      <c r="C8260" s="1">
        <v>1175.52</v>
      </c>
      <c r="D8260">
        <v>5062025</v>
      </c>
      <c r="E8260">
        <v>4466</v>
      </c>
      <c r="F8260" t="s">
        <v>1962</v>
      </c>
      <c r="G8260">
        <v>6102</v>
      </c>
      <c r="H8260" t="str">
        <f>IF(COUNTIF(Aktiva_företag[FO-nummer],ostolaskut_2025[[#This Row],[Toimittajan Y-tunnus]])&gt;0, "JA", "NEJ")</f>
        <v>NEJ</v>
      </c>
    </row>
    <row r="8261" spans="1:8" x14ac:dyDescent="0.35">
      <c r="A8261" t="s">
        <v>944</v>
      </c>
      <c r="B8261" t="s">
        <v>945</v>
      </c>
      <c r="C8261" s="1">
        <v>339.25</v>
      </c>
      <c r="D8261">
        <v>2072025</v>
      </c>
      <c r="E8261">
        <v>4466</v>
      </c>
      <c r="F8261" t="s">
        <v>1962</v>
      </c>
      <c r="G8261">
        <v>6102</v>
      </c>
      <c r="H8261" t="str">
        <f>IF(COUNTIF(Aktiva_företag[FO-nummer],ostolaskut_2025[[#This Row],[Toimittajan Y-tunnus]])&gt;0, "JA", "NEJ")</f>
        <v>NEJ</v>
      </c>
    </row>
    <row r="8262" spans="1:8" x14ac:dyDescent="0.35">
      <c r="A8262" t="s">
        <v>944</v>
      </c>
      <c r="B8262" t="s">
        <v>945</v>
      </c>
      <c r="C8262" s="1">
        <v>1596.3</v>
      </c>
      <c r="D8262">
        <v>2072025</v>
      </c>
      <c r="E8262">
        <v>4466</v>
      </c>
      <c r="F8262" t="s">
        <v>1962</v>
      </c>
      <c r="G8262">
        <v>6103</v>
      </c>
      <c r="H8262" t="str">
        <f>IF(COUNTIF(Aktiva_företag[FO-nummer],ostolaskut_2025[[#This Row],[Toimittajan Y-tunnus]])&gt;0, "JA", "NEJ")</f>
        <v>NEJ</v>
      </c>
    </row>
    <row r="8263" spans="1:8" x14ac:dyDescent="0.35">
      <c r="A8263" t="s">
        <v>944</v>
      </c>
      <c r="B8263" t="s">
        <v>945</v>
      </c>
      <c r="C8263" s="1">
        <v>404.16</v>
      </c>
      <c r="D8263">
        <v>7082025</v>
      </c>
      <c r="E8263">
        <v>4466</v>
      </c>
      <c r="F8263" t="s">
        <v>1962</v>
      </c>
      <c r="G8263">
        <v>6102</v>
      </c>
      <c r="H8263" t="str">
        <f>IF(COUNTIF(Aktiva_företag[FO-nummer],ostolaskut_2025[[#This Row],[Toimittajan Y-tunnus]])&gt;0, "JA", "NEJ")</f>
        <v>NEJ</v>
      </c>
    </row>
    <row r="8264" spans="1:8" x14ac:dyDescent="0.35">
      <c r="A8264" t="s">
        <v>944</v>
      </c>
      <c r="B8264" t="s">
        <v>945</v>
      </c>
      <c r="C8264" s="1">
        <v>233.79</v>
      </c>
      <c r="D8264">
        <v>7082025</v>
      </c>
      <c r="E8264">
        <v>4466</v>
      </c>
      <c r="F8264" t="s">
        <v>1962</v>
      </c>
      <c r="G8264">
        <v>6102</v>
      </c>
      <c r="H8264" t="str">
        <f>IF(COUNTIF(Aktiva_företag[FO-nummer],ostolaskut_2025[[#This Row],[Toimittajan Y-tunnus]])&gt;0, "JA", "NEJ")</f>
        <v>NEJ</v>
      </c>
    </row>
    <row r="8265" spans="1:8" x14ac:dyDescent="0.35">
      <c r="A8265" t="s">
        <v>944</v>
      </c>
      <c r="B8265" t="s">
        <v>945</v>
      </c>
      <c r="C8265" s="1">
        <v>368.26</v>
      </c>
      <c r="D8265">
        <v>7082025</v>
      </c>
      <c r="E8265">
        <v>4466</v>
      </c>
      <c r="F8265" t="s">
        <v>1962</v>
      </c>
      <c r="G8265">
        <v>6102</v>
      </c>
      <c r="H8265" t="str">
        <f>IF(COUNTIF(Aktiva_företag[FO-nummer],ostolaskut_2025[[#This Row],[Toimittajan Y-tunnus]])&gt;0, "JA", "NEJ")</f>
        <v>NEJ</v>
      </c>
    </row>
    <row r="8266" spans="1:8" x14ac:dyDescent="0.35">
      <c r="A8266" t="s">
        <v>944</v>
      </c>
      <c r="B8266" t="s">
        <v>945</v>
      </c>
      <c r="C8266" s="1">
        <v>899.43</v>
      </c>
      <c r="D8266">
        <v>7082025</v>
      </c>
      <c r="E8266">
        <v>4466</v>
      </c>
      <c r="F8266" t="s">
        <v>1962</v>
      </c>
      <c r="G8266">
        <v>6102</v>
      </c>
      <c r="H8266" t="str">
        <f>IF(COUNTIF(Aktiva_företag[FO-nummer],ostolaskut_2025[[#This Row],[Toimittajan Y-tunnus]])&gt;0, "JA", "NEJ")</f>
        <v>NEJ</v>
      </c>
    </row>
    <row r="8267" spans="1:8" x14ac:dyDescent="0.35">
      <c r="A8267" t="s">
        <v>944</v>
      </c>
      <c r="B8267" t="s">
        <v>945</v>
      </c>
      <c r="C8267" s="1">
        <v>1386.27</v>
      </c>
      <c r="D8267">
        <v>8082025</v>
      </c>
      <c r="E8267">
        <v>4466</v>
      </c>
      <c r="F8267" t="s">
        <v>1962</v>
      </c>
      <c r="G8267">
        <v>6103</v>
      </c>
      <c r="H8267" t="str">
        <f>IF(COUNTIF(Aktiva_företag[FO-nummer],ostolaskut_2025[[#This Row],[Toimittajan Y-tunnus]])&gt;0, "JA", "NEJ")</f>
        <v>NEJ</v>
      </c>
    </row>
    <row r="8268" spans="1:8" x14ac:dyDescent="0.35">
      <c r="A8268" t="s">
        <v>944</v>
      </c>
      <c r="B8268" t="s">
        <v>945</v>
      </c>
      <c r="C8268" s="1">
        <v>1618.47</v>
      </c>
      <c r="D8268">
        <v>28082025</v>
      </c>
      <c r="E8268">
        <v>4466</v>
      </c>
      <c r="F8268" t="s">
        <v>1962</v>
      </c>
      <c r="G8268">
        <v>6103</v>
      </c>
      <c r="H8268" t="str">
        <f>IF(COUNTIF(Aktiva_företag[FO-nummer],ostolaskut_2025[[#This Row],[Toimittajan Y-tunnus]])&gt;0, "JA", "NEJ")</f>
        <v>NEJ</v>
      </c>
    </row>
    <row r="8269" spans="1:8" x14ac:dyDescent="0.35">
      <c r="A8269" t="s">
        <v>944</v>
      </c>
      <c r="B8269" t="s">
        <v>945</v>
      </c>
      <c r="C8269" s="1">
        <v>677.44</v>
      </c>
      <c r="D8269">
        <v>8102025</v>
      </c>
      <c r="E8269">
        <v>4466</v>
      </c>
      <c r="F8269" t="s">
        <v>1962</v>
      </c>
      <c r="G8269">
        <v>6102</v>
      </c>
      <c r="H8269" t="str">
        <f>IF(COUNTIF(Aktiva_företag[FO-nummer],ostolaskut_2025[[#This Row],[Toimittajan Y-tunnus]])&gt;0, "JA", "NEJ")</f>
        <v>NEJ</v>
      </c>
    </row>
    <row r="8270" spans="1:8" x14ac:dyDescent="0.35">
      <c r="A8270" t="s">
        <v>944</v>
      </c>
      <c r="B8270" t="s">
        <v>945</v>
      </c>
      <c r="C8270" s="1">
        <v>291.12</v>
      </c>
      <c r="D8270">
        <v>8102025</v>
      </c>
      <c r="E8270">
        <v>4466</v>
      </c>
      <c r="F8270" t="s">
        <v>1962</v>
      </c>
      <c r="G8270">
        <v>6102</v>
      </c>
      <c r="H8270" t="str">
        <f>IF(COUNTIF(Aktiva_företag[FO-nummer],ostolaskut_2025[[#This Row],[Toimittajan Y-tunnus]])&gt;0, "JA", "NEJ")</f>
        <v>NEJ</v>
      </c>
    </row>
    <row r="8271" spans="1:8" x14ac:dyDescent="0.35">
      <c r="A8271" t="s">
        <v>944</v>
      </c>
      <c r="B8271" t="s">
        <v>945</v>
      </c>
      <c r="C8271" s="1">
        <v>505.29</v>
      </c>
      <c r="D8271">
        <v>8102025</v>
      </c>
      <c r="E8271">
        <v>4466</v>
      </c>
      <c r="F8271" t="s">
        <v>1962</v>
      </c>
      <c r="G8271">
        <v>6102</v>
      </c>
      <c r="H8271" t="str">
        <f>IF(COUNTIF(Aktiva_företag[FO-nummer],ostolaskut_2025[[#This Row],[Toimittajan Y-tunnus]])&gt;0, "JA", "NEJ")</f>
        <v>NEJ</v>
      </c>
    </row>
    <row r="8272" spans="1:8" x14ac:dyDescent="0.35">
      <c r="A8272" t="s">
        <v>944</v>
      </c>
      <c r="B8272" t="s">
        <v>945</v>
      </c>
      <c r="C8272" s="1">
        <v>2293.04</v>
      </c>
      <c r="D8272">
        <v>8102025</v>
      </c>
      <c r="E8272">
        <v>4466</v>
      </c>
      <c r="F8272" t="s">
        <v>1962</v>
      </c>
      <c r="G8272">
        <v>6102</v>
      </c>
      <c r="H8272" t="str">
        <f>IF(COUNTIF(Aktiva_företag[FO-nummer],ostolaskut_2025[[#This Row],[Toimittajan Y-tunnus]])&gt;0, "JA", "NEJ")</f>
        <v>NEJ</v>
      </c>
    </row>
    <row r="8273" spans="1:8" x14ac:dyDescent="0.35">
      <c r="A8273" t="s">
        <v>944</v>
      </c>
      <c r="B8273" t="s">
        <v>945</v>
      </c>
      <c r="C8273" s="1">
        <v>1627.69</v>
      </c>
      <c r="D8273">
        <v>23102025</v>
      </c>
      <c r="E8273">
        <v>4466</v>
      </c>
      <c r="F8273" t="s">
        <v>1962</v>
      </c>
      <c r="G8273">
        <v>6103</v>
      </c>
      <c r="H8273" t="str">
        <f>IF(COUNTIF(Aktiva_företag[FO-nummer],ostolaskut_2025[[#This Row],[Toimittajan Y-tunnus]])&gt;0, "JA", "NEJ")</f>
        <v>NEJ</v>
      </c>
    </row>
    <row r="8274" spans="1:8" x14ac:dyDescent="0.35">
      <c r="A8274" t="s">
        <v>944</v>
      </c>
      <c r="B8274" t="s">
        <v>945</v>
      </c>
      <c r="C8274" s="1">
        <v>3405.46</v>
      </c>
      <c r="D8274">
        <v>28102025</v>
      </c>
      <c r="E8274">
        <v>4466</v>
      </c>
      <c r="F8274" t="s">
        <v>1962</v>
      </c>
      <c r="G8274">
        <v>6103</v>
      </c>
      <c r="H8274" t="str">
        <f>IF(COUNTIF(Aktiva_företag[FO-nummer],ostolaskut_2025[[#This Row],[Toimittajan Y-tunnus]])&gt;0, "JA", "NEJ")</f>
        <v>NEJ</v>
      </c>
    </row>
    <row r="8275" spans="1:8" x14ac:dyDescent="0.35">
      <c r="A8275" t="s">
        <v>944</v>
      </c>
      <c r="B8275" t="s">
        <v>945</v>
      </c>
      <c r="C8275" s="1">
        <v>1095.1199999999999</v>
      </c>
      <c r="D8275">
        <v>31102025</v>
      </c>
      <c r="E8275">
        <v>4466</v>
      </c>
      <c r="F8275" t="s">
        <v>1962</v>
      </c>
      <c r="G8275">
        <v>6103</v>
      </c>
      <c r="H8275" t="str">
        <f>IF(COUNTIF(Aktiva_företag[FO-nummer],ostolaskut_2025[[#This Row],[Toimittajan Y-tunnus]])&gt;0, "JA", "NEJ")</f>
        <v>NEJ</v>
      </c>
    </row>
    <row r="8276" spans="1:8" x14ac:dyDescent="0.35">
      <c r="A8276" t="s">
        <v>944</v>
      </c>
      <c r="B8276" t="s">
        <v>945</v>
      </c>
      <c r="C8276" s="1">
        <v>1488.97</v>
      </c>
      <c r="D8276">
        <v>13112025</v>
      </c>
      <c r="E8276">
        <v>4466</v>
      </c>
      <c r="F8276" t="s">
        <v>1962</v>
      </c>
      <c r="G8276">
        <v>6103</v>
      </c>
      <c r="H8276" t="str">
        <f>IF(COUNTIF(Aktiva_företag[FO-nummer],ostolaskut_2025[[#This Row],[Toimittajan Y-tunnus]])&gt;0, "JA", "NEJ")</f>
        <v>NEJ</v>
      </c>
    </row>
    <row r="8277" spans="1:8" x14ac:dyDescent="0.35">
      <c r="A8277" t="s">
        <v>944</v>
      </c>
      <c r="B8277" t="s">
        <v>945</v>
      </c>
      <c r="C8277" s="1">
        <v>1255.33</v>
      </c>
      <c r="D8277">
        <v>25112025</v>
      </c>
      <c r="E8277">
        <v>4466</v>
      </c>
      <c r="F8277" t="s">
        <v>1962</v>
      </c>
      <c r="G8277">
        <v>6103</v>
      </c>
      <c r="H8277" t="str">
        <f>IF(COUNTIF(Aktiva_företag[FO-nummer],ostolaskut_2025[[#This Row],[Toimittajan Y-tunnus]])&gt;0, "JA", "NEJ")</f>
        <v>NEJ</v>
      </c>
    </row>
    <row r="8278" spans="1:8" x14ac:dyDescent="0.35">
      <c r="A8278" t="s">
        <v>944</v>
      </c>
      <c r="B8278" t="s">
        <v>945</v>
      </c>
      <c r="C8278" s="1">
        <v>4168.6499999999996</v>
      </c>
      <c r="D8278">
        <v>25112025</v>
      </c>
      <c r="E8278">
        <v>4466</v>
      </c>
      <c r="F8278" t="s">
        <v>1962</v>
      </c>
      <c r="G8278">
        <v>6103</v>
      </c>
      <c r="H8278" t="str">
        <f>IF(COUNTIF(Aktiva_företag[FO-nummer],ostolaskut_2025[[#This Row],[Toimittajan Y-tunnus]])&gt;0, "JA", "NEJ")</f>
        <v>NEJ</v>
      </c>
    </row>
    <row r="8279" spans="1:8" x14ac:dyDescent="0.35">
      <c r="A8279" t="s">
        <v>944</v>
      </c>
      <c r="B8279" t="s">
        <v>945</v>
      </c>
      <c r="C8279" s="1">
        <v>387.34</v>
      </c>
      <c r="D8279">
        <v>5122025</v>
      </c>
      <c r="E8279">
        <v>4466</v>
      </c>
      <c r="F8279" t="s">
        <v>1962</v>
      </c>
      <c r="G8279">
        <v>6102</v>
      </c>
      <c r="H8279" t="str">
        <f>IF(COUNTIF(Aktiva_företag[FO-nummer],ostolaskut_2025[[#This Row],[Toimittajan Y-tunnus]])&gt;0, "JA", "NEJ")</f>
        <v>NEJ</v>
      </c>
    </row>
    <row r="8280" spans="1:8" x14ac:dyDescent="0.35">
      <c r="A8280" t="s">
        <v>944</v>
      </c>
      <c r="B8280" t="s">
        <v>945</v>
      </c>
      <c r="C8280" s="1">
        <v>429.41</v>
      </c>
      <c r="D8280">
        <v>5122025</v>
      </c>
      <c r="E8280">
        <v>4466</v>
      </c>
      <c r="F8280" t="s">
        <v>1962</v>
      </c>
      <c r="G8280">
        <v>6102</v>
      </c>
      <c r="H8280" t="str">
        <f>IF(COUNTIF(Aktiva_företag[FO-nummer],ostolaskut_2025[[#This Row],[Toimittajan Y-tunnus]])&gt;0, "JA", "NEJ")</f>
        <v>NEJ</v>
      </c>
    </row>
    <row r="8281" spans="1:8" x14ac:dyDescent="0.35">
      <c r="A8281" t="s">
        <v>944</v>
      </c>
      <c r="B8281" t="s">
        <v>945</v>
      </c>
      <c r="C8281" s="1">
        <v>504.66</v>
      </c>
      <c r="D8281">
        <v>5122025</v>
      </c>
      <c r="E8281">
        <v>4466</v>
      </c>
      <c r="F8281" t="s">
        <v>1962</v>
      </c>
      <c r="G8281">
        <v>6102</v>
      </c>
      <c r="H8281" t="str">
        <f>IF(COUNTIF(Aktiva_företag[FO-nummer],ostolaskut_2025[[#This Row],[Toimittajan Y-tunnus]])&gt;0, "JA", "NEJ")</f>
        <v>NEJ</v>
      </c>
    </row>
    <row r="8282" spans="1:8" x14ac:dyDescent="0.35">
      <c r="A8282" t="s">
        <v>944</v>
      </c>
      <c r="B8282" t="s">
        <v>945</v>
      </c>
      <c r="C8282" s="1">
        <v>646.73</v>
      </c>
      <c r="D8282">
        <v>5122025</v>
      </c>
      <c r="E8282">
        <v>4466</v>
      </c>
      <c r="F8282" t="s">
        <v>1962</v>
      </c>
      <c r="G8282">
        <v>6102</v>
      </c>
      <c r="H8282" t="str">
        <f>IF(COUNTIF(Aktiva_företag[FO-nummer],ostolaskut_2025[[#This Row],[Toimittajan Y-tunnus]])&gt;0, "JA", "NEJ")</f>
        <v>NEJ</v>
      </c>
    </row>
    <row r="8283" spans="1:8" x14ac:dyDescent="0.35">
      <c r="A8283" t="s">
        <v>944</v>
      </c>
      <c r="B8283" t="s">
        <v>945</v>
      </c>
      <c r="C8283" s="1">
        <v>1608.65</v>
      </c>
      <c r="D8283">
        <v>31122025</v>
      </c>
      <c r="E8283">
        <v>4466</v>
      </c>
      <c r="F8283" t="s">
        <v>1962</v>
      </c>
      <c r="G8283">
        <v>6103</v>
      </c>
      <c r="H8283" t="str">
        <f>IF(COUNTIF(Aktiva_företag[FO-nummer],ostolaskut_2025[[#This Row],[Toimittajan Y-tunnus]])&gt;0, "JA", "NEJ")</f>
        <v>NEJ</v>
      </c>
    </row>
    <row r="8284" spans="1:8" x14ac:dyDescent="0.35">
      <c r="A8284" t="s">
        <v>1834</v>
      </c>
      <c r="B8284" t="s">
        <v>1835</v>
      </c>
      <c r="C8284" s="1">
        <v>130</v>
      </c>
      <c r="D8284">
        <v>12112025</v>
      </c>
      <c r="E8284">
        <v>4440</v>
      </c>
      <c r="F8284" t="s">
        <v>108</v>
      </c>
      <c r="G8284">
        <v>4401</v>
      </c>
      <c r="H8284" t="str">
        <f>IF(COUNTIF(Aktiva_företag[FO-nummer],ostolaskut_2025[[#This Row],[Toimittajan Y-tunnus]])&gt;0, "JA", "NEJ")</f>
        <v>NEJ</v>
      </c>
    </row>
    <row r="8285" spans="1:8" x14ac:dyDescent="0.35">
      <c r="A8285" t="s">
        <v>204</v>
      </c>
      <c r="B8285" t="s">
        <v>205</v>
      </c>
      <c r="C8285" s="1">
        <v>0.05</v>
      </c>
      <c r="D8285">
        <v>10012025</v>
      </c>
      <c r="E8285">
        <v>4343</v>
      </c>
      <c r="F8285" t="s">
        <v>206</v>
      </c>
      <c r="G8285">
        <v>5501</v>
      </c>
      <c r="H8285" t="str">
        <f>IF(COUNTIF(Aktiva_företag[FO-nummer],ostolaskut_2025[[#This Row],[Toimittajan Y-tunnus]])&gt;0, "JA", "NEJ")</f>
        <v>NEJ</v>
      </c>
    </row>
    <row r="8286" spans="1:8" x14ac:dyDescent="0.35">
      <c r="A8286" t="s">
        <v>204</v>
      </c>
      <c r="B8286" t="s">
        <v>205</v>
      </c>
      <c r="C8286" s="1">
        <v>2.11</v>
      </c>
      <c r="D8286">
        <v>10012025</v>
      </c>
      <c r="E8286">
        <v>4343</v>
      </c>
      <c r="F8286" t="s">
        <v>206</v>
      </c>
      <c r="G8286">
        <v>5501</v>
      </c>
      <c r="H8286" t="str">
        <f>IF(COUNTIF(Aktiva_företag[FO-nummer],ostolaskut_2025[[#This Row],[Toimittajan Y-tunnus]])&gt;0, "JA", "NEJ")</f>
        <v>NEJ</v>
      </c>
    </row>
    <row r="8287" spans="1:8" x14ac:dyDescent="0.35">
      <c r="A8287" t="s">
        <v>204</v>
      </c>
      <c r="B8287" t="s">
        <v>205</v>
      </c>
      <c r="C8287" s="1">
        <v>0.36</v>
      </c>
      <c r="D8287">
        <v>24012025</v>
      </c>
      <c r="E8287">
        <v>4343</v>
      </c>
      <c r="F8287" t="s">
        <v>206</v>
      </c>
      <c r="G8287">
        <v>5501</v>
      </c>
      <c r="H8287" t="str">
        <f>IF(COUNTIF(Aktiva_företag[FO-nummer],ostolaskut_2025[[#This Row],[Toimittajan Y-tunnus]])&gt;0, "JA", "NEJ")</f>
        <v>NEJ</v>
      </c>
    </row>
    <row r="8288" spans="1:8" x14ac:dyDescent="0.35">
      <c r="A8288" t="s">
        <v>204</v>
      </c>
      <c r="B8288" t="s">
        <v>205</v>
      </c>
      <c r="C8288" s="1">
        <v>5.14</v>
      </c>
      <c r="D8288">
        <v>24012025</v>
      </c>
      <c r="E8288">
        <v>4343</v>
      </c>
      <c r="F8288" t="s">
        <v>206</v>
      </c>
      <c r="G8288">
        <v>5501</v>
      </c>
      <c r="H8288" t="str">
        <f>IF(COUNTIF(Aktiva_företag[FO-nummer],ostolaskut_2025[[#This Row],[Toimittajan Y-tunnus]])&gt;0, "JA", "NEJ")</f>
        <v>NEJ</v>
      </c>
    </row>
    <row r="8289" spans="1:8" x14ac:dyDescent="0.35">
      <c r="A8289" t="s">
        <v>204</v>
      </c>
      <c r="B8289" t="s">
        <v>205</v>
      </c>
      <c r="C8289" s="1">
        <v>0.49</v>
      </c>
      <c r="D8289">
        <v>6062025</v>
      </c>
      <c r="E8289">
        <v>4343</v>
      </c>
      <c r="F8289" t="s">
        <v>206</v>
      </c>
      <c r="G8289">
        <v>5501</v>
      </c>
      <c r="H8289" t="str">
        <f>IF(COUNTIF(Aktiva_företag[FO-nummer],ostolaskut_2025[[#This Row],[Toimittajan Y-tunnus]])&gt;0, "JA", "NEJ")</f>
        <v>NEJ</v>
      </c>
    </row>
    <row r="8290" spans="1:8" x14ac:dyDescent="0.35">
      <c r="A8290" t="s">
        <v>204</v>
      </c>
      <c r="B8290" t="s">
        <v>205</v>
      </c>
      <c r="C8290" s="1">
        <v>16.39</v>
      </c>
      <c r="D8290">
        <v>6062025</v>
      </c>
      <c r="E8290">
        <v>4343</v>
      </c>
      <c r="F8290" t="s">
        <v>206</v>
      </c>
      <c r="G8290">
        <v>5501</v>
      </c>
      <c r="H8290" t="str">
        <f>IF(COUNTIF(Aktiva_företag[FO-nummer],ostolaskut_2025[[#This Row],[Toimittajan Y-tunnus]])&gt;0, "JA", "NEJ")</f>
        <v>NEJ</v>
      </c>
    </row>
    <row r="8291" spans="1:8" x14ac:dyDescent="0.35">
      <c r="A8291" t="s">
        <v>204</v>
      </c>
      <c r="B8291" t="s">
        <v>205</v>
      </c>
      <c r="C8291" s="1">
        <v>0.09</v>
      </c>
      <c r="D8291">
        <v>19062025</v>
      </c>
      <c r="E8291">
        <v>4343</v>
      </c>
      <c r="F8291" t="s">
        <v>206</v>
      </c>
      <c r="G8291">
        <v>5501</v>
      </c>
      <c r="H8291" t="str">
        <f>IF(COUNTIF(Aktiva_företag[FO-nummer],ostolaskut_2025[[#This Row],[Toimittajan Y-tunnus]])&gt;0, "JA", "NEJ")</f>
        <v>NEJ</v>
      </c>
    </row>
    <row r="8292" spans="1:8" x14ac:dyDescent="0.35">
      <c r="A8292" t="s">
        <v>204</v>
      </c>
      <c r="B8292" t="s">
        <v>205</v>
      </c>
      <c r="C8292" s="1">
        <v>27.05</v>
      </c>
      <c r="D8292">
        <v>19062025</v>
      </c>
      <c r="E8292">
        <v>4343</v>
      </c>
      <c r="F8292" t="s">
        <v>206</v>
      </c>
      <c r="G8292">
        <v>5501</v>
      </c>
      <c r="H8292" t="str">
        <f>IF(COUNTIF(Aktiva_företag[FO-nummer],ostolaskut_2025[[#This Row],[Toimittajan Y-tunnus]])&gt;0, "JA", "NEJ")</f>
        <v>NEJ</v>
      </c>
    </row>
    <row r="8293" spans="1:8" x14ac:dyDescent="0.35">
      <c r="A8293" t="s">
        <v>204</v>
      </c>
      <c r="B8293" t="s">
        <v>205</v>
      </c>
      <c r="C8293" s="1">
        <v>180</v>
      </c>
      <c r="D8293">
        <v>30062025</v>
      </c>
      <c r="E8293">
        <v>4343</v>
      </c>
      <c r="F8293" t="s">
        <v>206</v>
      </c>
      <c r="G8293">
        <v>5501</v>
      </c>
      <c r="H8293" t="str">
        <f>IF(COUNTIF(Aktiva_företag[FO-nummer],ostolaskut_2025[[#This Row],[Toimittajan Y-tunnus]])&gt;0, "JA", "NEJ")</f>
        <v>NEJ</v>
      </c>
    </row>
    <row r="8294" spans="1:8" x14ac:dyDescent="0.35">
      <c r="A8294" t="s">
        <v>204</v>
      </c>
      <c r="B8294" t="s">
        <v>205</v>
      </c>
      <c r="C8294" s="1">
        <v>29.82</v>
      </c>
      <c r="D8294">
        <v>21112025</v>
      </c>
      <c r="E8294">
        <v>4343</v>
      </c>
      <c r="F8294" t="s">
        <v>206</v>
      </c>
      <c r="G8294">
        <v>5501</v>
      </c>
      <c r="H8294" t="str">
        <f>IF(COUNTIF(Aktiva_företag[FO-nummer],ostolaskut_2025[[#This Row],[Toimittajan Y-tunnus]])&gt;0, "JA", "NEJ")</f>
        <v>NEJ</v>
      </c>
    </row>
    <row r="8295" spans="1:8" x14ac:dyDescent="0.35">
      <c r="A8295" t="s">
        <v>204</v>
      </c>
      <c r="B8295" t="s">
        <v>205</v>
      </c>
      <c r="C8295" s="1">
        <v>270</v>
      </c>
      <c r="D8295">
        <v>31122025</v>
      </c>
      <c r="E8295">
        <v>4343</v>
      </c>
      <c r="F8295" t="s">
        <v>206</v>
      </c>
      <c r="G8295">
        <v>5501</v>
      </c>
      <c r="H8295" t="str">
        <f>IF(COUNTIF(Aktiva_företag[FO-nummer],ostolaskut_2025[[#This Row],[Toimittajan Y-tunnus]])&gt;0, "JA", "NEJ")</f>
        <v>NEJ</v>
      </c>
    </row>
    <row r="8296" spans="1:8" x14ac:dyDescent="0.35">
      <c r="A8296" t="s">
        <v>981</v>
      </c>
      <c r="B8296" t="s">
        <v>982</v>
      </c>
      <c r="C8296" s="1">
        <v>186.84</v>
      </c>
      <c r="D8296">
        <v>10042025</v>
      </c>
      <c r="E8296">
        <v>4511</v>
      </c>
      <c r="F8296" t="s">
        <v>129</v>
      </c>
      <c r="G8296">
        <v>3041</v>
      </c>
      <c r="H8296" t="str">
        <f>IF(COUNTIF(Aktiva_företag[FO-nummer],ostolaskut_2025[[#This Row],[Toimittajan Y-tunnus]])&gt;0, "JA", "NEJ")</f>
        <v>NEJ</v>
      </c>
    </row>
    <row r="8297" spans="1:8" x14ac:dyDescent="0.35">
      <c r="A8297" t="s">
        <v>981</v>
      </c>
      <c r="B8297" t="s">
        <v>982</v>
      </c>
      <c r="C8297" s="1">
        <v>11.16</v>
      </c>
      <c r="D8297">
        <v>10042025</v>
      </c>
      <c r="E8297">
        <v>4600</v>
      </c>
      <c r="F8297" t="s">
        <v>120</v>
      </c>
      <c r="G8297">
        <v>3041</v>
      </c>
      <c r="H8297" t="str">
        <f>IF(COUNTIF(Aktiva_företag[FO-nummer],ostolaskut_2025[[#This Row],[Toimittajan Y-tunnus]])&gt;0, "JA", "NEJ")</f>
        <v>NEJ</v>
      </c>
    </row>
    <row r="8298" spans="1:8" x14ac:dyDescent="0.35">
      <c r="A8298" t="s">
        <v>981</v>
      </c>
      <c r="B8298" t="s">
        <v>982</v>
      </c>
      <c r="C8298" s="1">
        <v>108.69</v>
      </c>
      <c r="D8298">
        <v>28042025</v>
      </c>
      <c r="E8298">
        <v>4501</v>
      </c>
      <c r="F8298" t="s">
        <v>214</v>
      </c>
      <c r="G8298">
        <v>3051</v>
      </c>
      <c r="H8298" t="str">
        <f>IF(COUNTIF(Aktiva_företag[FO-nummer],ostolaskut_2025[[#This Row],[Toimittajan Y-tunnus]])&gt;0, "JA", "NEJ")</f>
        <v>NEJ</v>
      </c>
    </row>
    <row r="8299" spans="1:8" x14ac:dyDescent="0.35">
      <c r="A8299" t="s">
        <v>981</v>
      </c>
      <c r="B8299" t="s">
        <v>982</v>
      </c>
      <c r="C8299" s="1">
        <v>255.26</v>
      </c>
      <c r="D8299">
        <v>28042025</v>
      </c>
      <c r="E8299">
        <v>4511</v>
      </c>
      <c r="F8299" t="s">
        <v>129</v>
      </c>
      <c r="G8299">
        <v>3051</v>
      </c>
      <c r="H8299" t="str">
        <f>IF(COUNTIF(Aktiva_företag[FO-nummer],ostolaskut_2025[[#This Row],[Toimittajan Y-tunnus]])&gt;0, "JA", "NEJ")</f>
        <v>NEJ</v>
      </c>
    </row>
    <row r="8300" spans="1:8" x14ac:dyDescent="0.35">
      <c r="A8300" t="s">
        <v>981</v>
      </c>
      <c r="B8300" t="s">
        <v>982</v>
      </c>
      <c r="C8300" s="1">
        <v>11.16</v>
      </c>
      <c r="D8300">
        <v>28042025</v>
      </c>
      <c r="E8300">
        <v>4360</v>
      </c>
      <c r="F8300" t="s">
        <v>76</v>
      </c>
      <c r="G8300">
        <v>3051</v>
      </c>
      <c r="H8300" t="str">
        <f>IF(COUNTIF(Aktiva_företag[FO-nummer],ostolaskut_2025[[#This Row],[Toimittajan Y-tunnus]])&gt;0, "JA", "NEJ")</f>
        <v>NEJ</v>
      </c>
    </row>
    <row r="8301" spans="1:8" x14ac:dyDescent="0.35">
      <c r="A8301" t="s">
        <v>981</v>
      </c>
      <c r="B8301" t="s">
        <v>982</v>
      </c>
      <c r="C8301" s="1">
        <v>19.440000000000001</v>
      </c>
      <c r="D8301">
        <v>16052025</v>
      </c>
      <c r="E8301">
        <v>4501</v>
      </c>
      <c r="F8301" t="s">
        <v>214</v>
      </c>
      <c r="G8301">
        <v>3051</v>
      </c>
      <c r="H8301" t="str">
        <f>IF(COUNTIF(Aktiva_företag[FO-nummer],ostolaskut_2025[[#This Row],[Toimittajan Y-tunnus]])&gt;0, "JA", "NEJ")</f>
        <v>NEJ</v>
      </c>
    </row>
    <row r="8302" spans="1:8" x14ac:dyDescent="0.35">
      <c r="A8302" t="s">
        <v>981</v>
      </c>
      <c r="B8302" t="s">
        <v>982</v>
      </c>
      <c r="C8302" s="1">
        <v>18.329999999999998</v>
      </c>
      <c r="D8302">
        <v>19122025</v>
      </c>
      <c r="E8302">
        <v>4500</v>
      </c>
      <c r="F8302" t="s">
        <v>281</v>
      </c>
      <c r="G8302">
        <v>3041</v>
      </c>
      <c r="H8302" t="str">
        <f>IF(COUNTIF(Aktiva_företag[FO-nummer],ostolaskut_2025[[#This Row],[Toimittajan Y-tunnus]])&gt;0, "JA", "NEJ")</f>
        <v>NEJ</v>
      </c>
    </row>
    <row r="8303" spans="1:8" x14ac:dyDescent="0.35">
      <c r="A8303" t="s">
        <v>1387</v>
      </c>
      <c r="B8303" t="s">
        <v>1388</v>
      </c>
      <c r="C8303" s="1">
        <v>150</v>
      </c>
      <c r="D8303">
        <v>9072025</v>
      </c>
      <c r="E8303">
        <v>4420</v>
      </c>
      <c r="F8303" t="s">
        <v>112</v>
      </c>
      <c r="G8303">
        <v>3501</v>
      </c>
      <c r="H8303" t="str">
        <f>IF(COUNTIF(Aktiva_företag[FO-nummer],ostolaskut_2025[[#This Row],[Toimittajan Y-tunnus]])&gt;0, "JA", "NEJ")</f>
        <v>NEJ</v>
      </c>
    </row>
    <row r="8304" spans="1:8" x14ac:dyDescent="0.35">
      <c r="A8304" t="s">
        <v>1387</v>
      </c>
      <c r="B8304" t="s">
        <v>1388</v>
      </c>
      <c r="C8304" s="1">
        <v>275</v>
      </c>
      <c r="D8304">
        <v>9072025</v>
      </c>
      <c r="E8304">
        <v>4440</v>
      </c>
      <c r="F8304" t="s">
        <v>108</v>
      </c>
      <c r="G8304">
        <v>3501</v>
      </c>
      <c r="H8304" t="str">
        <f>IF(COUNTIF(Aktiva_företag[FO-nummer],ostolaskut_2025[[#This Row],[Toimittajan Y-tunnus]])&gt;0, "JA", "NEJ")</f>
        <v>NEJ</v>
      </c>
    </row>
    <row r="8305" spans="1:8" x14ac:dyDescent="0.35">
      <c r="A8305" t="s">
        <v>1387</v>
      </c>
      <c r="B8305" t="s">
        <v>1388</v>
      </c>
      <c r="C8305" s="1">
        <v>70</v>
      </c>
      <c r="D8305">
        <v>9072025</v>
      </c>
      <c r="E8305">
        <v>4340</v>
      </c>
      <c r="F8305" t="s">
        <v>66</v>
      </c>
      <c r="G8305">
        <v>3501</v>
      </c>
      <c r="H8305" t="str">
        <f>IF(COUNTIF(Aktiva_företag[FO-nummer],ostolaskut_2025[[#This Row],[Toimittajan Y-tunnus]])&gt;0, "JA", "NEJ")</f>
        <v>NEJ</v>
      </c>
    </row>
    <row r="8306" spans="1:8" x14ac:dyDescent="0.35">
      <c r="A8306" t="s">
        <v>1387</v>
      </c>
      <c r="B8306" t="s">
        <v>1388</v>
      </c>
      <c r="C8306" s="1">
        <v>20</v>
      </c>
      <c r="D8306">
        <v>3122025</v>
      </c>
      <c r="E8306">
        <v>4440</v>
      </c>
      <c r="F8306" t="s">
        <v>108</v>
      </c>
      <c r="G8306">
        <v>3101</v>
      </c>
      <c r="H8306" t="str">
        <f>IF(COUNTIF(Aktiva_företag[FO-nummer],ostolaskut_2025[[#This Row],[Toimittajan Y-tunnus]])&gt;0, "JA", "NEJ")</f>
        <v>NEJ</v>
      </c>
    </row>
    <row r="8307" spans="1:8" x14ac:dyDescent="0.35">
      <c r="A8307" t="s">
        <v>215</v>
      </c>
      <c r="B8307" t="s">
        <v>216</v>
      </c>
      <c r="C8307" s="1">
        <v>355</v>
      </c>
      <c r="D8307">
        <v>14012025</v>
      </c>
      <c r="E8307">
        <v>4400</v>
      </c>
      <c r="F8307" t="s">
        <v>111</v>
      </c>
      <c r="G8307">
        <v>3551</v>
      </c>
      <c r="H8307" t="str">
        <f>IF(COUNTIF(Aktiva_företag[FO-nummer],ostolaskut_2025[[#This Row],[Toimittajan Y-tunnus]])&gt;0, "JA", "NEJ")</f>
        <v>NEJ</v>
      </c>
    </row>
    <row r="8308" spans="1:8" x14ac:dyDescent="0.35">
      <c r="A8308" t="s">
        <v>997</v>
      </c>
      <c r="B8308" t="s">
        <v>998</v>
      </c>
      <c r="C8308" s="1">
        <v>2700</v>
      </c>
      <c r="D8308">
        <v>14042025</v>
      </c>
      <c r="E8308">
        <v>4342</v>
      </c>
      <c r="F8308" t="s">
        <v>22</v>
      </c>
      <c r="G8308">
        <v>4102</v>
      </c>
      <c r="H8308" t="str">
        <f>IF(COUNTIF(Aktiva_företag[FO-nummer],ostolaskut_2025[[#This Row],[Toimittajan Y-tunnus]])&gt;0, "JA", "NEJ")</f>
        <v>NEJ</v>
      </c>
    </row>
    <row r="8309" spans="1:8" x14ac:dyDescent="0.35">
      <c r="A8309" t="s">
        <v>971</v>
      </c>
      <c r="B8309" t="s">
        <v>972</v>
      </c>
      <c r="C8309" s="1">
        <v>4400</v>
      </c>
      <c r="D8309">
        <v>31032025</v>
      </c>
      <c r="E8309">
        <v>1124</v>
      </c>
      <c r="F8309" t="s">
        <v>568</v>
      </c>
      <c r="G8309">
        <v>5352</v>
      </c>
      <c r="H8309" t="str">
        <f>IF(COUNTIF(Aktiva_företag[FO-nummer],ostolaskut_2025[[#This Row],[Toimittajan Y-tunnus]])&gt;0, "JA", "NEJ")</f>
        <v>NEJ</v>
      </c>
    </row>
    <row r="8310" spans="1:8" x14ac:dyDescent="0.35">
      <c r="A8310" t="s">
        <v>1365</v>
      </c>
      <c r="B8310" t="s">
        <v>1366</v>
      </c>
      <c r="C8310" s="1">
        <v>21.93</v>
      </c>
      <c r="D8310">
        <v>26062025</v>
      </c>
      <c r="E8310">
        <v>4510</v>
      </c>
      <c r="F8310" t="s">
        <v>101</v>
      </c>
      <c r="G8310">
        <v>3051</v>
      </c>
      <c r="H8310" t="str">
        <f>IF(COUNTIF(Aktiva_företag[FO-nummer],ostolaskut_2025[[#This Row],[Toimittajan Y-tunnus]])&gt;0, "JA", "NEJ")</f>
        <v>NEJ</v>
      </c>
    </row>
    <row r="8311" spans="1:8" x14ac:dyDescent="0.35">
      <c r="A8311" t="s">
        <v>1161</v>
      </c>
      <c r="B8311" t="s">
        <v>1162</v>
      </c>
      <c r="C8311" s="1">
        <v>916</v>
      </c>
      <c r="D8311">
        <v>19052025</v>
      </c>
      <c r="E8311">
        <v>4340</v>
      </c>
      <c r="F8311" t="s">
        <v>66</v>
      </c>
      <c r="G8311">
        <v>3501</v>
      </c>
      <c r="H8311" t="str">
        <f>IF(COUNTIF(Aktiva_företag[FO-nummer],ostolaskut_2025[[#This Row],[Toimittajan Y-tunnus]])&gt;0, "JA", "NEJ")</f>
        <v>NEJ</v>
      </c>
    </row>
    <row r="8312" spans="1:8" x14ac:dyDescent="0.35">
      <c r="A8312" t="s">
        <v>857</v>
      </c>
      <c r="B8312" t="s">
        <v>858</v>
      </c>
      <c r="C8312" s="1">
        <v>961</v>
      </c>
      <c r="D8312">
        <v>21032025</v>
      </c>
      <c r="E8312">
        <v>4500</v>
      </c>
      <c r="F8312" t="s">
        <v>281</v>
      </c>
      <c r="G8312">
        <v>1101</v>
      </c>
      <c r="H8312" t="str">
        <f>IF(COUNTIF(Aktiva_företag[FO-nummer],ostolaskut_2025[[#This Row],[Toimittajan Y-tunnus]])&gt;0, "JA", "NEJ")</f>
        <v>NEJ</v>
      </c>
    </row>
    <row r="8313" spans="1:8" x14ac:dyDescent="0.35">
      <c r="A8313" t="s">
        <v>857</v>
      </c>
      <c r="B8313" t="s">
        <v>858</v>
      </c>
      <c r="C8313" s="1">
        <v>379.67</v>
      </c>
      <c r="D8313">
        <v>31082025</v>
      </c>
      <c r="E8313">
        <v>4500</v>
      </c>
      <c r="F8313" t="s">
        <v>281</v>
      </c>
      <c r="G8313">
        <v>1101</v>
      </c>
      <c r="H8313" t="str">
        <f>IF(COUNTIF(Aktiva_företag[FO-nummer],ostolaskut_2025[[#This Row],[Toimittajan Y-tunnus]])&gt;0, "JA", "NEJ")</f>
        <v>NEJ</v>
      </c>
    </row>
    <row r="8314" spans="1:8" x14ac:dyDescent="0.35">
      <c r="A8314" t="s">
        <v>857</v>
      </c>
      <c r="B8314" t="s">
        <v>858</v>
      </c>
      <c r="C8314" s="1">
        <v>1020.4</v>
      </c>
      <c r="D8314">
        <v>18112025</v>
      </c>
      <c r="E8314">
        <v>4500</v>
      </c>
      <c r="F8314" t="s">
        <v>281</v>
      </c>
      <c r="G8314">
        <v>1101</v>
      </c>
      <c r="H8314" t="str">
        <f>IF(COUNTIF(Aktiva_företag[FO-nummer],ostolaskut_2025[[#This Row],[Toimittajan Y-tunnus]])&gt;0, "JA", "NEJ")</f>
        <v>NEJ</v>
      </c>
    </row>
    <row r="8315" spans="1:8" x14ac:dyDescent="0.35">
      <c r="A8315" t="s">
        <v>79</v>
      </c>
      <c r="B8315" t="s">
        <v>80</v>
      </c>
      <c r="C8315" s="1">
        <v>3049.88</v>
      </c>
      <c r="D8315">
        <v>1012025</v>
      </c>
      <c r="E8315">
        <v>4341</v>
      </c>
      <c r="F8315" t="s">
        <v>57</v>
      </c>
      <c r="G8315">
        <v>1101</v>
      </c>
      <c r="H8315" t="str">
        <f>IF(COUNTIF(Aktiva_företag[FO-nummer],ostolaskut_2025[[#This Row],[Toimittajan Y-tunnus]])&gt;0, "JA", "NEJ")</f>
        <v>NEJ</v>
      </c>
    </row>
    <row r="8316" spans="1:8" x14ac:dyDescent="0.35">
      <c r="A8316" t="s">
        <v>79</v>
      </c>
      <c r="B8316" t="s">
        <v>80</v>
      </c>
      <c r="C8316" s="1">
        <v>3049.88</v>
      </c>
      <c r="D8316">
        <v>1012025</v>
      </c>
      <c r="E8316">
        <v>4305</v>
      </c>
      <c r="F8316" t="s">
        <v>17</v>
      </c>
      <c r="G8316">
        <v>3551</v>
      </c>
      <c r="H8316" t="str">
        <f>IF(COUNTIF(Aktiva_företag[FO-nummer],ostolaskut_2025[[#This Row],[Toimittajan Y-tunnus]])&gt;0, "JA", "NEJ")</f>
        <v>NEJ</v>
      </c>
    </row>
    <row r="8317" spans="1:8" x14ac:dyDescent="0.35">
      <c r="A8317" t="s">
        <v>79</v>
      </c>
      <c r="B8317" t="s">
        <v>80</v>
      </c>
      <c r="C8317" s="1">
        <v>3049.88</v>
      </c>
      <c r="D8317">
        <v>1012025</v>
      </c>
      <c r="E8317">
        <v>4341</v>
      </c>
      <c r="F8317" t="s">
        <v>57</v>
      </c>
      <c r="G8317">
        <v>5551</v>
      </c>
      <c r="H8317" t="str">
        <f>IF(COUNTIF(Aktiva_företag[FO-nummer],ostolaskut_2025[[#This Row],[Toimittajan Y-tunnus]])&gt;0, "JA", "NEJ")</f>
        <v>NEJ</v>
      </c>
    </row>
    <row r="8318" spans="1:8" x14ac:dyDescent="0.35">
      <c r="A8318" t="s">
        <v>79</v>
      </c>
      <c r="B8318" t="s">
        <v>80</v>
      </c>
      <c r="C8318" s="1">
        <v>38.18</v>
      </c>
      <c r="D8318">
        <v>8042025</v>
      </c>
      <c r="E8318">
        <v>4470</v>
      </c>
      <c r="F8318" t="s">
        <v>20</v>
      </c>
      <c r="G8318">
        <v>3551</v>
      </c>
      <c r="H8318" t="str">
        <f>IF(COUNTIF(Aktiva_företag[FO-nummer],ostolaskut_2025[[#This Row],[Toimittajan Y-tunnus]])&gt;0, "JA", "NEJ")</f>
        <v>NEJ</v>
      </c>
    </row>
    <row r="8319" spans="1:8" x14ac:dyDescent="0.35">
      <c r="A8319" t="s">
        <v>79</v>
      </c>
      <c r="B8319" t="s">
        <v>80</v>
      </c>
      <c r="C8319" s="1">
        <v>43.07</v>
      </c>
      <c r="D8319">
        <v>5082025</v>
      </c>
      <c r="E8319">
        <v>4470</v>
      </c>
      <c r="F8319" t="s">
        <v>20</v>
      </c>
      <c r="G8319">
        <v>3551</v>
      </c>
      <c r="H8319" t="str">
        <f>IF(COUNTIF(Aktiva_företag[FO-nummer],ostolaskut_2025[[#This Row],[Toimittajan Y-tunnus]])&gt;0, "JA", "NEJ")</f>
        <v>NEJ</v>
      </c>
    </row>
    <row r="8320" spans="1:8" x14ac:dyDescent="0.35">
      <c r="A8320" t="s">
        <v>604</v>
      </c>
      <c r="B8320" t="s">
        <v>605</v>
      </c>
      <c r="C8320" s="1">
        <v>26.2</v>
      </c>
      <c r="D8320">
        <v>12022025</v>
      </c>
      <c r="E8320">
        <v>4470</v>
      </c>
      <c r="F8320" t="s">
        <v>20</v>
      </c>
      <c r="G8320">
        <v>3901</v>
      </c>
      <c r="H8320" t="str">
        <f>IF(COUNTIF(Aktiva_företag[FO-nummer],ostolaskut_2025[[#This Row],[Toimittajan Y-tunnus]])&gt;0, "JA", "NEJ")</f>
        <v>NEJ</v>
      </c>
    </row>
    <row r="8321" spans="1:8" x14ac:dyDescent="0.35">
      <c r="A8321" t="s">
        <v>604</v>
      </c>
      <c r="B8321" t="s">
        <v>605</v>
      </c>
      <c r="C8321" s="1">
        <v>665.5</v>
      </c>
      <c r="D8321">
        <v>3032025</v>
      </c>
      <c r="E8321">
        <v>4470</v>
      </c>
      <c r="F8321" t="s">
        <v>20</v>
      </c>
      <c r="G8321">
        <v>3901</v>
      </c>
      <c r="H8321" t="str">
        <f>IF(COUNTIF(Aktiva_företag[FO-nummer],ostolaskut_2025[[#This Row],[Toimittajan Y-tunnus]])&gt;0, "JA", "NEJ")</f>
        <v>NEJ</v>
      </c>
    </row>
    <row r="8322" spans="1:8" x14ac:dyDescent="0.35">
      <c r="A8322" t="s">
        <v>604</v>
      </c>
      <c r="B8322" t="s">
        <v>605</v>
      </c>
      <c r="C8322" s="1">
        <v>121</v>
      </c>
      <c r="D8322">
        <v>6032025</v>
      </c>
      <c r="E8322">
        <v>4470</v>
      </c>
      <c r="F8322" t="s">
        <v>20</v>
      </c>
      <c r="G8322">
        <v>3901</v>
      </c>
      <c r="H8322" t="str">
        <f>IF(COUNTIF(Aktiva_företag[FO-nummer],ostolaskut_2025[[#This Row],[Toimittajan Y-tunnus]])&gt;0, "JA", "NEJ")</f>
        <v>NEJ</v>
      </c>
    </row>
    <row r="8323" spans="1:8" x14ac:dyDescent="0.35">
      <c r="A8323" t="s">
        <v>604</v>
      </c>
      <c r="B8323" t="s">
        <v>605</v>
      </c>
      <c r="C8323" s="1">
        <v>36</v>
      </c>
      <c r="D8323">
        <v>27032025</v>
      </c>
      <c r="E8323">
        <v>4470</v>
      </c>
      <c r="F8323" t="s">
        <v>20</v>
      </c>
      <c r="G8323">
        <v>3901</v>
      </c>
      <c r="H8323" t="str">
        <f>IF(COUNTIF(Aktiva_företag[FO-nummer],ostolaskut_2025[[#This Row],[Toimittajan Y-tunnus]])&gt;0, "JA", "NEJ")</f>
        <v>NEJ</v>
      </c>
    </row>
    <row r="8324" spans="1:8" x14ac:dyDescent="0.35">
      <c r="A8324" t="s">
        <v>604</v>
      </c>
      <c r="B8324" t="s">
        <v>605</v>
      </c>
      <c r="C8324" s="1">
        <v>195</v>
      </c>
      <c r="D8324">
        <v>17042025</v>
      </c>
      <c r="E8324">
        <v>4470</v>
      </c>
      <c r="F8324" t="s">
        <v>20</v>
      </c>
      <c r="G8324">
        <v>3901</v>
      </c>
      <c r="H8324" t="str">
        <f>IF(COUNTIF(Aktiva_företag[FO-nummer],ostolaskut_2025[[#This Row],[Toimittajan Y-tunnus]])&gt;0, "JA", "NEJ")</f>
        <v>NEJ</v>
      </c>
    </row>
    <row r="8325" spans="1:8" x14ac:dyDescent="0.35">
      <c r="A8325" t="s">
        <v>1772</v>
      </c>
      <c r="B8325" t="s">
        <v>1773</v>
      </c>
      <c r="C8325" s="1">
        <v>333.19</v>
      </c>
      <c r="D8325">
        <v>28112025</v>
      </c>
      <c r="E8325">
        <v>4342</v>
      </c>
      <c r="F8325" t="s">
        <v>22</v>
      </c>
      <c r="G8325">
        <v>5551</v>
      </c>
      <c r="H8325" t="str">
        <f>IF(COUNTIF(Aktiva_företag[FO-nummer],ostolaskut_2025[[#This Row],[Toimittajan Y-tunnus]])&gt;0, "JA", "NEJ")</f>
        <v>NEJ</v>
      </c>
    </row>
    <row r="8326" spans="1:8" x14ac:dyDescent="0.35">
      <c r="A8326" t="s">
        <v>785</v>
      </c>
      <c r="B8326" t="s">
        <v>786</v>
      </c>
      <c r="C8326" s="1">
        <v>3609</v>
      </c>
      <c r="D8326">
        <v>10032025</v>
      </c>
      <c r="E8326">
        <v>1124</v>
      </c>
      <c r="F8326" t="s">
        <v>568</v>
      </c>
      <c r="G8326">
        <v>5352</v>
      </c>
      <c r="H8326" t="str">
        <f>IF(COUNTIF(Aktiva_företag[FO-nummer],ostolaskut_2025[[#This Row],[Toimittajan Y-tunnus]])&gt;0, "JA", "NEJ")</f>
        <v>NEJ</v>
      </c>
    </row>
    <row r="8327" spans="1:8" x14ac:dyDescent="0.35">
      <c r="A8327" t="s">
        <v>785</v>
      </c>
      <c r="B8327" t="s">
        <v>786</v>
      </c>
      <c r="C8327" s="1">
        <v>129.08000000000001</v>
      </c>
      <c r="D8327">
        <v>28082025</v>
      </c>
      <c r="E8327">
        <v>4420</v>
      </c>
      <c r="F8327" t="s">
        <v>112</v>
      </c>
      <c r="G8327">
        <v>5361</v>
      </c>
      <c r="H8327" t="str">
        <f>IF(COUNTIF(Aktiva_företag[FO-nummer],ostolaskut_2025[[#This Row],[Toimittajan Y-tunnus]])&gt;0, "JA", "NEJ")</f>
        <v>NEJ</v>
      </c>
    </row>
    <row r="8328" spans="1:8" x14ac:dyDescent="0.35">
      <c r="A8328" t="s">
        <v>785</v>
      </c>
      <c r="B8328" t="s">
        <v>786</v>
      </c>
      <c r="C8328" s="1">
        <v>2647.92</v>
      </c>
      <c r="D8328">
        <v>28082025</v>
      </c>
      <c r="E8328">
        <v>4342</v>
      </c>
      <c r="F8328" t="s">
        <v>22</v>
      </c>
      <c r="G8328">
        <v>5361</v>
      </c>
      <c r="H8328" t="str">
        <f>IF(COUNTIF(Aktiva_företag[FO-nummer],ostolaskut_2025[[#This Row],[Toimittajan Y-tunnus]])&gt;0, "JA", "NEJ")</f>
        <v>NEJ</v>
      </c>
    </row>
    <row r="8329" spans="1:8" x14ac:dyDescent="0.35">
      <c r="A8329" t="s">
        <v>1207</v>
      </c>
      <c r="B8329" t="s">
        <v>1208</v>
      </c>
      <c r="C8329" s="1">
        <v>52</v>
      </c>
      <c r="D8329">
        <v>22052025</v>
      </c>
      <c r="E8329">
        <v>4390</v>
      </c>
      <c r="F8329" t="s">
        <v>140</v>
      </c>
      <c r="G8329">
        <v>3551</v>
      </c>
      <c r="H8329" t="str">
        <f>IF(COUNTIF(Aktiva_företag[FO-nummer],ostolaskut_2025[[#This Row],[Toimittajan Y-tunnus]])&gt;0, "JA", "NEJ")</f>
        <v>NEJ</v>
      </c>
    </row>
    <row r="8330" spans="1:8" x14ac:dyDescent="0.35">
      <c r="A8330" t="s">
        <v>1767</v>
      </c>
      <c r="B8330" t="s">
        <v>11</v>
      </c>
      <c r="C8330" s="1">
        <v>35</v>
      </c>
      <c r="D8330">
        <v>26112025</v>
      </c>
      <c r="E8330">
        <v>4840</v>
      </c>
      <c r="F8330" t="s">
        <v>143</v>
      </c>
      <c r="G8330">
        <v>3251</v>
      </c>
      <c r="H8330" t="str">
        <f>IF(COUNTIF(Aktiva_företag[FO-nummer],ostolaskut_2025[[#This Row],[Toimittajan Y-tunnus]])&gt;0, "JA", "NEJ")</f>
        <v>NEJ</v>
      </c>
    </row>
    <row r="8331" spans="1:8" x14ac:dyDescent="0.35">
      <c r="A8331" t="s">
        <v>720</v>
      </c>
      <c r="B8331" t="s">
        <v>721</v>
      </c>
      <c r="C8331" s="1">
        <v>300</v>
      </c>
      <c r="D8331">
        <v>28022025</v>
      </c>
      <c r="E8331">
        <v>4601</v>
      </c>
      <c r="F8331" t="s">
        <v>132</v>
      </c>
      <c r="G8331">
        <v>5551</v>
      </c>
      <c r="H8331" t="str">
        <f>IF(COUNTIF(Aktiva_företag[FO-nummer],ostolaskut_2025[[#This Row],[Toimittajan Y-tunnus]])&gt;0, "JA", "NEJ")</f>
        <v>NEJ</v>
      </c>
    </row>
    <row r="8332" spans="1:8" x14ac:dyDescent="0.35">
      <c r="A8332" t="s">
        <v>720</v>
      </c>
      <c r="B8332" t="s">
        <v>721</v>
      </c>
      <c r="C8332" s="1">
        <v>2187.5</v>
      </c>
      <c r="D8332">
        <v>28022025</v>
      </c>
      <c r="E8332">
        <v>4601</v>
      </c>
      <c r="F8332" t="s">
        <v>132</v>
      </c>
      <c r="G8332">
        <v>5551</v>
      </c>
      <c r="H8332" t="str">
        <f>IF(COUNTIF(Aktiva_företag[FO-nummer],ostolaskut_2025[[#This Row],[Toimittajan Y-tunnus]])&gt;0, "JA", "NEJ")</f>
        <v>NEJ</v>
      </c>
    </row>
    <row r="8333" spans="1:8" x14ac:dyDescent="0.35">
      <c r="A8333" t="s">
        <v>720</v>
      </c>
      <c r="B8333" t="s">
        <v>721</v>
      </c>
      <c r="C8333" s="1">
        <v>557.80999999999995</v>
      </c>
      <c r="D8333">
        <v>28022025</v>
      </c>
      <c r="E8333">
        <v>4601</v>
      </c>
      <c r="F8333" t="s">
        <v>132</v>
      </c>
      <c r="G8333">
        <v>5551</v>
      </c>
      <c r="H8333" t="str">
        <f>IF(COUNTIF(Aktiva_företag[FO-nummer],ostolaskut_2025[[#This Row],[Toimittajan Y-tunnus]])&gt;0, "JA", "NEJ")</f>
        <v>NEJ</v>
      </c>
    </row>
    <row r="8334" spans="1:8" x14ac:dyDescent="0.35">
      <c r="A8334" t="s">
        <v>720</v>
      </c>
      <c r="B8334" t="s">
        <v>721</v>
      </c>
      <c r="C8334" s="1">
        <v>720</v>
      </c>
      <c r="D8334">
        <v>12102025</v>
      </c>
      <c r="E8334">
        <v>4601</v>
      </c>
      <c r="F8334" t="s">
        <v>132</v>
      </c>
      <c r="G8334">
        <v>5551</v>
      </c>
      <c r="H8334" t="str">
        <f>IF(COUNTIF(Aktiva_företag[FO-nummer],ostolaskut_2025[[#This Row],[Toimittajan Y-tunnus]])&gt;0, "JA", "NEJ")</f>
        <v>NEJ</v>
      </c>
    </row>
    <row r="8335" spans="1:8" x14ac:dyDescent="0.35">
      <c r="A8335" t="s">
        <v>720</v>
      </c>
      <c r="B8335" t="s">
        <v>721</v>
      </c>
      <c r="C8335" s="1">
        <v>340</v>
      </c>
      <c r="D8335">
        <v>18122025</v>
      </c>
      <c r="E8335">
        <v>4350</v>
      </c>
      <c r="F8335" t="s">
        <v>183</v>
      </c>
      <c r="G8335">
        <v>5551</v>
      </c>
      <c r="H8335" t="str">
        <f>IF(COUNTIF(Aktiva_företag[FO-nummer],ostolaskut_2025[[#This Row],[Toimittajan Y-tunnus]])&gt;0, "JA", "NEJ")</f>
        <v>NEJ</v>
      </c>
    </row>
    <row r="8336" spans="1:8" x14ac:dyDescent="0.35">
      <c r="A8336" t="s">
        <v>731</v>
      </c>
      <c r="B8336" t="s">
        <v>732</v>
      </c>
      <c r="C8336" s="1">
        <v>144.57</v>
      </c>
      <c r="D8336">
        <v>25022025</v>
      </c>
      <c r="E8336">
        <v>4501</v>
      </c>
      <c r="F8336" t="s">
        <v>214</v>
      </c>
      <c r="G8336">
        <v>3051</v>
      </c>
      <c r="H8336" t="str">
        <f>IF(COUNTIF(Aktiva_företag[FO-nummer],ostolaskut_2025[[#This Row],[Toimittajan Y-tunnus]])&gt;0, "JA", "NEJ")</f>
        <v>NEJ</v>
      </c>
    </row>
    <row r="8337" spans="1:8" x14ac:dyDescent="0.35">
      <c r="A8337" t="s">
        <v>853</v>
      </c>
      <c r="B8337" t="s">
        <v>854</v>
      </c>
      <c r="C8337" s="1">
        <v>884.35</v>
      </c>
      <c r="D8337">
        <v>21032025</v>
      </c>
      <c r="E8337">
        <v>4580</v>
      </c>
      <c r="F8337" t="s">
        <v>160</v>
      </c>
      <c r="G8337">
        <v>1101</v>
      </c>
      <c r="H8337" t="str">
        <f>IF(COUNTIF(Aktiva_företag[FO-nummer],ostolaskut_2025[[#This Row],[Toimittajan Y-tunnus]])&gt;0, "JA", "NEJ")</f>
        <v>NEJ</v>
      </c>
    </row>
    <row r="8338" spans="1:8" x14ac:dyDescent="0.35">
      <c r="A8338" t="s">
        <v>853</v>
      </c>
      <c r="B8338" t="s">
        <v>854</v>
      </c>
      <c r="C8338" s="1">
        <v>443.62</v>
      </c>
      <c r="D8338">
        <v>7102025</v>
      </c>
      <c r="E8338">
        <v>4500</v>
      </c>
      <c r="F8338" t="s">
        <v>281</v>
      </c>
      <c r="G8338">
        <v>4601</v>
      </c>
      <c r="H8338" t="str">
        <f>IF(COUNTIF(Aktiva_företag[FO-nummer],ostolaskut_2025[[#This Row],[Toimittajan Y-tunnus]])&gt;0, "JA", "NEJ")</f>
        <v>NEJ</v>
      </c>
    </row>
    <row r="8339" spans="1:8" x14ac:dyDescent="0.35">
      <c r="A8339" t="s">
        <v>853</v>
      </c>
      <c r="B8339" t="s">
        <v>854</v>
      </c>
      <c r="C8339" s="1">
        <v>697.71</v>
      </c>
      <c r="D8339">
        <v>7102025</v>
      </c>
      <c r="E8339">
        <v>4500</v>
      </c>
      <c r="F8339" t="s">
        <v>281</v>
      </c>
      <c r="G8339">
        <v>5551</v>
      </c>
      <c r="H8339" t="str">
        <f>IF(COUNTIF(Aktiva_företag[FO-nummer],ostolaskut_2025[[#This Row],[Toimittajan Y-tunnus]])&gt;0, "JA", "NEJ")</f>
        <v>NEJ</v>
      </c>
    </row>
    <row r="8340" spans="1:8" x14ac:dyDescent="0.35">
      <c r="A8340" t="s">
        <v>853</v>
      </c>
      <c r="B8340" t="s">
        <v>854</v>
      </c>
      <c r="C8340" s="1">
        <v>165.21</v>
      </c>
      <c r="D8340">
        <v>7102025</v>
      </c>
      <c r="E8340">
        <v>4500</v>
      </c>
      <c r="F8340" t="s">
        <v>281</v>
      </c>
      <c r="G8340">
        <v>5501</v>
      </c>
      <c r="H8340" t="str">
        <f>IF(COUNTIF(Aktiva_företag[FO-nummer],ostolaskut_2025[[#This Row],[Toimittajan Y-tunnus]])&gt;0, "JA", "NEJ")</f>
        <v>NEJ</v>
      </c>
    </row>
    <row r="8341" spans="1:8" x14ac:dyDescent="0.35">
      <c r="A8341" t="s">
        <v>853</v>
      </c>
      <c r="B8341" t="s">
        <v>854</v>
      </c>
      <c r="C8341" s="1">
        <v>53.44</v>
      </c>
      <c r="D8341">
        <v>7102025</v>
      </c>
      <c r="E8341">
        <v>4470</v>
      </c>
      <c r="F8341" t="s">
        <v>20</v>
      </c>
      <c r="G8341">
        <v>4601</v>
      </c>
      <c r="H8341" t="str">
        <f>IF(COUNTIF(Aktiva_företag[FO-nummer],ostolaskut_2025[[#This Row],[Toimittajan Y-tunnus]])&gt;0, "JA", "NEJ")</f>
        <v>NEJ</v>
      </c>
    </row>
    <row r="8342" spans="1:8" x14ac:dyDescent="0.35">
      <c r="A8342" t="s">
        <v>853</v>
      </c>
      <c r="B8342" t="s">
        <v>854</v>
      </c>
      <c r="C8342" s="1">
        <v>53.44</v>
      </c>
      <c r="D8342">
        <v>7102025</v>
      </c>
      <c r="E8342">
        <v>4500</v>
      </c>
      <c r="F8342" t="s">
        <v>281</v>
      </c>
      <c r="G8342">
        <v>5551</v>
      </c>
      <c r="H8342" t="str">
        <f>IF(COUNTIF(Aktiva_företag[FO-nummer],ostolaskut_2025[[#This Row],[Toimittajan Y-tunnus]])&gt;0, "JA", "NEJ")</f>
        <v>NEJ</v>
      </c>
    </row>
    <row r="8343" spans="1:8" x14ac:dyDescent="0.35">
      <c r="A8343" t="s">
        <v>853</v>
      </c>
      <c r="B8343" t="s">
        <v>854</v>
      </c>
      <c r="C8343" s="1">
        <v>53.45</v>
      </c>
      <c r="D8343">
        <v>7102025</v>
      </c>
      <c r="E8343">
        <v>4470</v>
      </c>
      <c r="F8343" t="s">
        <v>20</v>
      </c>
      <c r="G8343">
        <v>4601</v>
      </c>
      <c r="H8343" t="str">
        <f>IF(COUNTIF(Aktiva_företag[FO-nummer],ostolaskut_2025[[#This Row],[Toimittajan Y-tunnus]])&gt;0, "JA", "NEJ")</f>
        <v>NEJ</v>
      </c>
    </row>
    <row r="8344" spans="1:8" x14ac:dyDescent="0.35">
      <c r="A8344" t="s">
        <v>853</v>
      </c>
      <c r="B8344" t="s">
        <v>854</v>
      </c>
      <c r="C8344" s="1">
        <v>15134</v>
      </c>
      <c r="D8344">
        <v>1112025</v>
      </c>
      <c r="E8344">
        <v>1175</v>
      </c>
      <c r="F8344" t="s">
        <v>557</v>
      </c>
      <c r="G8344">
        <v>1101</v>
      </c>
      <c r="H8344" t="str">
        <f>IF(COUNTIF(Aktiva_företag[FO-nummer],ostolaskut_2025[[#This Row],[Toimittajan Y-tunnus]])&gt;0, "JA", "NEJ")</f>
        <v>NEJ</v>
      </c>
    </row>
    <row r="8345" spans="1:8" x14ac:dyDescent="0.35">
      <c r="A8345" t="s">
        <v>853</v>
      </c>
      <c r="B8345" t="s">
        <v>854</v>
      </c>
      <c r="C8345" s="1">
        <v>1440</v>
      </c>
      <c r="D8345">
        <v>14112025</v>
      </c>
      <c r="E8345">
        <v>1175</v>
      </c>
      <c r="F8345" t="s">
        <v>557</v>
      </c>
      <c r="G8345">
        <v>1101</v>
      </c>
      <c r="H8345" t="str">
        <f>IF(COUNTIF(Aktiva_företag[FO-nummer],ostolaskut_2025[[#This Row],[Toimittajan Y-tunnus]])&gt;0, "JA", "NEJ")</f>
        <v>NEJ</v>
      </c>
    </row>
    <row r="8346" spans="1:8" x14ac:dyDescent="0.35">
      <c r="A8346" t="s">
        <v>1922</v>
      </c>
      <c r="B8346" t="s">
        <v>1923</v>
      </c>
      <c r="C8346" s="1">
        <v>1128.75</v>
      </c>
      <c r="D8346">
        <v>8012025</v>
      </c>
      <c r="E8346">
        <v>4595</v>
      </c>
      <c r="F8346" t="s">
        <v>1924</v>
      </c>
      <c r="G8346">
        <v>6103</v>
      </c>
      <c r="H8346" t="str">
        <f>IF(COUNTIF(Aktiva_företag[FO-nummer],ostolaskut_2025[[#This Row],[Toimittajan Y-tunnus]])&gt;0, "JA", "NEJ")</f>
        <v>NEJ</v>
      </c>
    </row>
    <row r="8347" spans="1:8" x14ac:dyDescent="0.35">
      <c r="A8347" t="s">
        <v>292</v>
      </c>
      <c r="B8347" t="s">
        <v>293</v>
      </c>
      <c r="C8347" s="1">
        <v>331.47</v>
      </c>
      <c r="D8347">
        <v>20012025</v>
      </c>
      <c r="E8347">
        <v>4580</v>
      </c>
      <c r="F8347" t="s">
        <v>160</v>
      </c>
      <c r="G8347">
        <v>3051</v>
      </c>
      <c r="H8347" t="str">
        <f>IF(COUNTIF(Aktiva_företag[FO-nummer],ostolaskut_2025[[#This Row],[Toimittajan Y-tunnus]])&gt;0, "JA", "NEJ")</f>
        <v>NEJ</v>
      </c>
    </row>
    <row r="8348" spans="1:8" x14ac:dyDescent="0.35">
      <c r="A8348" t="s">
        <v>1910</v>
      </c>
      <c r="B8348" t="s">
        <v>1911</v>
      </c>
      <c r="C8348" s="1">
        <v>409.29</v>
      </c>
      <c r="D8348">
        <v>31122025</v>
      </c>
      <c r="E8348">
        <v>4301</v>
      </c>
      <c r="F8348" t="s">
        <v>360</v>
      </c>
      <c r="G8348">
        <v>3051</v>
      </c>
      <c r="H8348" t="str">
        <f>IF(COUNTIF(Aktiva_företag[FO-nummer],ostolaskut_2025[[#This Row],[Toimittajan Y-tunnus]])&gt;0, "JA", "NEJ")</f>
        <v>NEJ</v>
      </c>
    </row>
    <row r="8349" spans="1:8" x14ac:dyDescent="0.35">
      <c r="A8349" t="s">
        <v>815</v>
      </c>
      <c r="B8349" t="s">
        <v>11</v>
      </c>
      <c r="C8349" s="1">
        <v>25</v>
      </c>
      <c r="D8349">
        <v>12032025</v>
      </c>
      <c r="E8349">
        <v>4460</v>
      </c>
      <c r="F8349" t="s">
        <v>73</v>
      </c>
      <c r="G8349">
        <v>5551</v>
      </c>
      <c r="H8349" t="str">
        <f>IF(COUNTIF(Aktiva_företag[FO-nummer],ostolaskut_2025[[#This Row],[Toimittajan Y-tunnus]])&gt;0, "JA", "NEJ")</f>
        <v>NEJ</v>
      </c>
    </row>
    <row r="8350" spans="1:8" x14ac:dyDescent="0.35">
      <c r="A8350" t="s">
        <v>1585</v>
      </c>
      <c r="B8350" t="s">
        <v>1586</v>
      </c>
      <c r="C8350" s="1">
        <v>131.58000000000001</v>
      </c>
      <c r="D8350">
        <v>27092025</v>
      </c>
      <c r="E8350">
        <v>4470</v>
      </c>
      <c r="F8350" t="s">
        <v>20</v>
      </c>
      <c r="G8350">
        <v>5501</v>
      </c>
      <c r="H8350" t="str">
        <f>IF(COUNTIF(Aktiva_företag[FO-nummer],ostolaskut_2025[[#This Row],[Toimittajan Y-tunnus]])&gt;0, "JA", "NEJ")</f>
        <v>NEJ</v>
      </c>
    </row>
    <row r="8351" spans="1:8" x14ac:dyDescent="0.35">
      <c r="A8351" t="s">
        <v>477</v>
      </c>
      <c r="B8351" t="s">
        <v>478</v>
      </c>
      <c r="C8351" s="1">
        <v>28.46</v>
      </c>
      <c r="D8351">
        <v>3022025</v>
      </c>
      <c r="E8351">
        <v>4420</v>
      </c>
      <c r="F8351" t="s">
        <v>112</v>
      </c>
      <c r="G8351">
        <v>3501</v>
      </c>
      <c r="H8351" t="str">
        <f>IF(COUNTIF(Aktiva_företag[FO-nummer],ostolaskut_2025[[#This Row],[Toimittajan Y-tunnus]])&gt;0, "JA", "NEJ")</f>
        <v>NEJ</v>
      </c>
    </row>
    <row r="8352" spans="1:8" x14ac:dyDescent="0.35">
      <c r="A8352" t="s">
        <v>477</v>
      </c>
      <c r="B8352" t="s">
        <v>478</v>
      </c>
      <c r="C8352" s="1">
        <v>14.9</v>
      </c>
      <c r="D8352">
        <v>3022025</v>
      </c>
      <c r="E8352">
        <v>4340</v>
      </c>
      <c r="F8352" t="s">
        <v>66</v>
      </c>
      <c r="G8352">
        <v>3501</v>
      </c>
      <c r="H8352" t="str">
        <f>IF(COUNTIF(Aktiva_företag[FO-nummer],ostolaskut_2025[[#This Row],[Toimittajan Y-tunnus]])&gt;0, "JA", "NEJ")</f>
        <v>NEJ</v>
      </c>
    </row>
    <row r="8353" spans="1:8" x14ac:dyDescent="0.35">
      <c r="A8353" t="s">
        <v>477</v>
      </c>
      <c r="B8353" t="s">
        <v>478</v>
      </c>
      <c r="C8353" s="1">
        <v>9.1199999999999992</v>
      </c>
      <c r="D8353">
        <v>4022025</v>
      </c>
      <c r="E8353">
        <v>4421</v>
      </c>
      <c r="F8353" t="s">
        <v>399</v>
      </c>
      <c r="G8353">
        <v>3051</v>
      </c>
      <c r="H8353" t="str">
        <f>IF(COUNTIF(Aktiva_företag[FO-nummer],ostolaskut_2025[[#This Row],[Toimittajan Y-tunnus]])&gt;0, "JA", "NEJ")</f>
        <v>NEJ</v>
      </c>
    </row>
    <row r="8354" spans="1:8" x14ac:dyDescent="0.35">
      <c r="A8354" t="s">
        <v>477</v>
      </c>
      <c r="B8354" t="s">
        <v>478</v>
      </c>
      <c r="C8354" s="1">
        <v>3775.51</v>
      </c>
      <c r="D8354">
        <v>4022025</v>
      </c>
      <c r="E8354">
        <v>4421</v>
      </c>
      <c r="F8354" t="s">
        <v>399</v>
      </c>
      <c r="G8354">
        <v>3051</v>
      </c>
      <c r="H8354" t="str">
        <f>IF(COUNTIF(Aktiva_företag[FO-nummer],ostolaskut_2025[[#This Row],[Toimittajan Y-tunnus]])&gt;0, "JA", "NEJ")</f>
        <v>NEJ</v>
      </c>
    </row>
    <row r="8355" spans="1:8" x14ac:dyDescent="0.35">
      <c r="A8355" t="s">
        <v>477</v>
      </c>
      <c r="B8355" t="s">
        <v>478</v>
      </c>
      <c r="C8355" s="1">
        <v>12.72</v>
      </c>
      <c r="D8355">
        <v>28022025</v>
      </c>
      <c r="E8355">
        <v>4421</v>
      </c>
      <c r="F8355" t="s">
        <v>399</v>
      </c>
      <c r="G8355">
        <v>3051</v>
      </c>
      <c r="H8355" t="str">
        <f>IF(COUNTIF(Aktiva_företag[FO-nummer],ostolaskut_2025[[#This Row],[Toimittajan Y-tunnus]])&gt;0, "JA", "NEJ")</f>
        <v>NEJ</v>
      </c>
    </row>
    <row r="8356" spans="1:8" x14ac:dyDescent="0.35">
      <c r="A8356" t="s">
        <v>477</v>
      </c>
      <c r="B8356" t="s">
        <v>478</v>
      </c>
      <c r="C8356" s="1">
        <v>34.840000000000003</v>
      </c>
      <c r="D8356">
        <v>28022025</v>
      </c>
      <c r="E8356">
        <v>4421</v>
      </c>
      <c r="F8356" t="s">
        <v>399</v>
      </c>
      <c r="G8356">
        <v>3051</v>
      </c>
      <c r="H8356" t="str">
        <f>IF(COUNTIF(Aktiva_företag[FO-nummer],ostolaskut_2025[[#This Row],[Toimittajan Y-tunnus]])&gt;0, "JA", "NEJ")</f>
        <v>NEJ</v>
      </c>
    </row>
    <row r="8357" spans="1:8" x14ac:dyDescent="0.35">
      <c r="A8357" t="s">
        <v>477</v>
      </c>
      <c r="B8357" t="s">
        <v>478</v>
      </c>
      <c r="C8357" s="1">
        <v>18.54</v>
      </c>
      <c r="D8357">
        <v>3032025</v>
      </c>
      <c r="E8357">
        <v>4420</v>
      </c>
      <c r="F8357" t="s">
        <v>112</v>
      </c>
      <c r="G8357">
        <v>3501</v>
      </c>
      <c r="H8357" t="str">
        <f>IF(COUNTIF(Aktiva_företag[FO-nummer],ostolaskut_2025[[#This Row],[Toimittajan Y-tunnus]])&gt;0, "JA", "NEJ")</f>
        <v>NEJ</v>
      </c>
    </row>
    <row r="8358" spans="1:8" x14ac:dyDescent="0.35">
      <c r="A8358" t="s">
        <v>477</v>
      </c>
      <c r="B8358" t="s">
        <v>478</v>
      </c>
      <c r="C8358" s="1">
        <v>14.9</v>
      </c>
      <c r="D8358">
        <v>3032025</v>
      </c>
      <c r="E8358">
        <v>4340</v>
      </c>
      <c r="F8358" t="s">
        <v>66</v>
      </c>
      <c r="G8358">
        <v>3501</v>
      </c>
      <c r="H8358" t="str">
        <f>IF(COUNTIF(Aktiva_företag[FO-nummer],ostolaskut_2025[[#This Row],[Toimittajan Y-tunnus]])&gt;0, "JA", "NEJ")</f>
        <v>NEJ</v>
      </c>
    </row>
    <row r="8359" spans="1:8" x14ac:dyDescent="0.35">
      <c r="A8359" t="s">
        <v>477</v>
      </c>
      <c r="B8359" t="s">
        <v>478</v>
      </c>
      <c r="C8359" s="1">
        <v>12.98</v>
      </c>
      <c r="D8359">
        <v>4032025</v>
      </c>
      <c r="E8359">
        <v>4421</v>
      </c>
      <c r="F8359" t="s">
        <v>399</v>
      </c>
      <c r="G8359">
        <v>3051</v>
      </c>
      <c r="H8359" t="str">
        <f>IF(COUNTIF(Aktiva_företag[FO-nummer],ostolaskut_2025[[#This Row],[Toimittajan Y-tunnus]])&gt;0, "JA", "NEJ")</f>
        <v>NEJ</v>
      </c>
    </row>
    <row r="8360" spans="1:8" x14ac:dyDescent="0.35">
      <c r="A8360" t="s">
        <v>477</v>
      </c>
      <c r="B8360" t="s">
        <v>478</v>
      </c>
      <c r="C8360" s="1">
        <v>2997.42</v>
      </c>
      <c r="D8360">
        <v>4032025</v>
      </c>
      <c r="E8360">
        <v>4421</v>
      </c>
      <c r="F8360" t="s">
        <v>399</v>
      </c>
      <c r="G8360">
        <v>3051</v>
      </c>
      <c r="H8360" t="str">
        <f>IF(COUNTIF(Aktiva_företag[FO-nummer],ostolaskut_2025[[#This Row],[Toimittajan Y-tunnus]])&gt;0, "JA", "NEJ")</f>
        <v>NEJ</v>
      </c>
    </row>
    <row r="8361" spans="1:8" x14ac:dyDescent="0.35">
      <c r="A8361" t="s">
        <v>477</v>
      </c>
      <c r="B8361" t="s">
        <v>478</v>
      </c>
      <c r="C8361" s="1">
        <v>4511.09</v>
      </c>
      <c r="D8361">
        <v>2042025</v>
      </c>
      <c r="E8361">
        <v>4421</v>
      </c>
      <c r="F8361" t="s">
        <v>399</v>
      </c>
      <c r="G8361">
        <v>3051</v>
      </c>
      <c r="H8361" t="str">
        <f>IF(COUNTIF(Aktiva_företag[FO-nummer],ostolaskut_2025[[#This Row],[Toimittajan Y-tunnus]])&gt;0, "JA", "NEJ")</f>
        <v>NEJ</v>
      </c>
    </row>
    <row r="8362" spans="1:8" x14ac:dyDescent="0.35">
      <c r="A8362" t="s">
        <v>477</v>
      </c>
      <c r="B8362" t="s">
        <v>478</v>
      </c>
      <c r="C8362" s="1">
        <v>14.52</v>
      </c>
      <c r="D8362">
        <v>2042025</v>
      </c>
      <c r="E8362">
        <v>4420</v>
      </c>
      <c r="F8362" t="s">
        <v>112</v>
      </c>
      <c r="G8362">
        <v>3501</v>
      </c>
      <c r="H8362" t="str">
        <f>IF(COUNTIF(Aktiva_företag[FO-nummer],ostolaskut_2025[[#This Row],[Toimittajan Y-tunnus]])&gt;0, "JA", "NEJ")</f>
        <v>NEJ</v>
      </c>
    </row>
    <row r="8363" spans="1:8" x14ac:dyDescent="0.35">
      <c r="A8363" t="s">
        <v>477</v>
      </c>
      <c r="B8363" t="s">
        <v>478</v>
      </c>
      <c r="C8363" s="1">
        <v>14.9</v>
      </c>
      <c r="D8363">
        <v>2042025</v>
      </c>
      <c r="E8363">
        <v>4340</v>
      </c>
      <c r="F8363" t="s">
        <v>66</v>
      </c>
      <c r="G8363">
        <v>3501</v>
      </c>
      <c r="H8363" t="str">
        <f>IF(COUNTIF(Aktiva_företag[FO-nummer],ostolaskut_2025[[#This Row],[Toimittajan Y-tunnus]])&gt;0, "JA", "NEJ")</f>
        <v>NEJ</v>
      </c>
    </row>
    <row r="8364" spans="1:8" x14ac:dyDescent="0.35">
      <c r="A8364" t="s">
        <v>477</v>
      </c>
      <c r="B8364" t="s">
        <v>478</v>
      </c>
      <c r="C8364" s="1">
        <v>15.13</v>
      </c>
      <c r="D8364">
        <v>3052025</v>
      </c>
      <c r="E8364">
        <v>4420</v>
      </c>
      <c r="F8364" t="s">
        <v>112</v>
      </c>
      <c r="G8364">
        <v>3501</v>
      </c>
      <c r="H8364" t="str">
        <f>IF(COUNTIF(Aktiva_företag[FO-nummer],ostolaskut_2025[[#This Row],[Toimittajan Y-tunnus]])&gt;0, "JA", "NEJ")</f>
        <v>NEJ</v>
      </c>
    </row>
    <row r="8365" spans="1:8" x14ac:dyDescent="0.35">
      <c r="A8365" t="s">
        <v>477</v>
      </c>
      <c r="B8365" t="s">
        <v>478</v>
      </c>
      <c r="C8365" s="1">
        <v>14.9</v>
      </c>
      <c r="D8365">
        <v>3052025</v>
      </c>
      <c r="E8365">
        <v>4340</v>
      </c>
      <c r="F8365" t="s">
        <v>66</v>
      </c>
      <c r="G8365">
        <v>3501</v>
      </c>
      <c r="H8365" t="str">
        <f>IF(COUNTIF(Aktiva_företag[FO-nummer],ostolaskut_2025[[#This Row],[Toimittajan Y-tunnus]])&gt;0, "JA", "NEJ")</f>
        <v>NEJ</v>
      </c>
    </row>
    <row r="8366" spans="1:8" x14ac:dyDescent="0.35">
      <c r="A8366" t="s">
        <v>477</v>
      </c>
      <c r="B8366" t="s">
        <v>478</v>
      </c>
      <c r="C8366" s="1">
        <v>4247.1499999999996</v>
      </c>
      <c r="D8366">
        <v>5052025</v>
      </c>
      <c r="E8366">
        <v>4421</v>
      </c>
      <c r="F8366" t="s">
        <v>399</v>
      </c>
      <c r="G8366">
        <v>3051</v>
      </c>
      <c r="H8366" t="str">
        <f>IF(COUNTIF(Aktiva_företag[FO-nummer],ostolaskut_2025[[#This Row],[Toimittajan Y-tunnus]])&gt;0, "JA", "NEJ")</f>
        <v>NEJ</v>
      </c>
    </row>
    <row r="8367" spans="1:8" x14ac:dyDescent="0.35">
      <c r="A8367" t="s">
        <v>477</v>
      </c>
      <c r="B8367" t="s">
        <v>478</v>
      </c>
      <c r="C8367" s="1">
        <v>9.1199999999999992</v>
      </c>
      <c r="D8367">
        <v>3062025</v>
      </c>
      <c r="E8367">
        <v>4421</v>
      </c>
      <c r="F8367" t="s">
        <v>399</v>
      </c>
      <c r="G8367">
        <v>3051</v>
      </c>
      <c r="H8367" t="str">
        <f>IF(COUNTIF(Aktiva_företag[FO-nummer],ostolaskut_2025[[#This Row],[Toimittajan Y-tunnus]])&gt;0, "JA", "NEJ")</f>
        <v>NEJ</v>
      </c>
    </row>
    <row r="8368" spans="1:8" x14ac:dyDescent="0.35">
      <c r="A8368" t="s">
        <v>477</v>
      </c>
      <c r="B8368" t="s">
        <v>478</v>
      </c>
      <c r="C8368" s="1">
        <v>3924.06</v>
      </c>
      <c r="D8368">
        <v>3062025</v>
      </c>
      <c r="E8368">
        <v>4421</v>
      </c>
      <c r="F8368" t="s">
        <v>399</v>
      </c>
      <c r="G8368">
        <v>3051</v>
      </c>
      <c r="H8368" t="str">
        <f>IF(COUNTIF(Aktiva_företag[FO-nummer],ostolaskut_2025[[#This Row],[Toimittajan Y-tunnus]])&gt;0, "JA", "NEJ")</f>
        <v>NEJ</v>
      </c>
    </row>
    <row r="8369" spans="1:8" x14ac:dyDescent="0.35">
      <c r="A8369" t="s">
        <v>477</v>
      </c>
      <c r="B8369" t="s">
        <v>478</v>
      </c>
      <c r="C8369" s="1">
        <v>49.3</v>
      </c>
      <c r="D8369">
        <v>16062025</v>
      </c>
      <c r="E8369">
        <v>4425</v>
      </c>
      <c r="F8369" t="s">
        <v>336</v>
      </c>
      <c r="G8369">
        <v>5501</v>
      </c>
      <c r="H8369" t="str">
        <f>IF(COUNTIF(Aktiva_företag[FO-nummer],ostolaskut_2025[[#This Row],[Toimittajan Y-tunnus]])&gt;0, "JA", "NEJ")</f>
        <v>NEJ</v>
      </c>
    </row>
    <row r="8370" spans="1:8" x14ac:dyDescent="0.35">
      <c r="A8370" t="s">
        <v>477</v>
      </c>
      <c r="B8370" t="s">
        <v>478</v>
      </c>
      <c r="C8370" s="1">
        <v>281.26</v>
      </c>
      <c r="D8370">
        <v>4082025</v>
      </c>
      <c r="E8370">
        <v>4421</v>
      </c>
      <c r="F8370" t="s">
        <v>399</v>
      </c>
      <c r="G8370">
        <v>3051</v>
      </c>
      <c r="H8370" t="str">
        <f>IF(COUNTIF(Aktiva_företag[FO-nummer],ostolaskut_2025[[#This Row],[Toimittajan Y-tunnus]])&gt;0, "JA", "NEJ")</f>
        <v>NEJ</v>
      </c>
    </row>
    <row r="8371" spans="1:8" x14ac:dyDescent="0.35">
      <c r="A8371" t="s">
        <v>477</v>
      </c>
      <c r="B8371" t="s">
        <v>478</v>
      </c>
      <c r="C8371" s="1">
        <v>57.24</v>
      </c>
      <c r="D8371">
        <v>31072025</v>
      </c>
      <c r="E8371">
        <v>4421</v>
      </c>
      <c r="F8371" t="s">
        <v>399</v>
      </c>
      <c r="G8371">
        <v>3051</v>
      </c>
      <c r="H8371" t="str">
        <f>IF(COUNTIF(Aktiva_företag[FO-nummer],ostolaskut_2025[[#This Row],[Toimittajan Y-tunnus]])&gt;0, "JA", "NEJ")</f>
        <v>NEJ</v>
      </c>
    </row>
    <row r="8372" spans="1:8" x14ac:dyDescent="0.35">
      <c r="A8372" t="s">
        <v>477</v>
      </c>
      <c r="B8372" t="s">
        <v>478</v>
      </c>
      <c r="C8372" s="1">
        <v>64.84</v>
      </c>
      <c r="D8372">
        <v>31072025</v>
      </c>
      <c r="E8372">
        <v>4421</v>
      </c>
      <c r="F8372" t="s">
        <v>399</v>
      </c>
      <c r="G8372">
        <v>3051</v>
      </c>
      <c r="H8372" t="str">
        <f>IF(COUNTIF(Aktiva_företag[FO-nummer],ostolaskut_2025[[#This Row],[Toimittajan Y-tunnus]])&gt;0, "JA", "NEJ")</f>
        <v>NEJ</v>
      </c>
    </row>
    <row r="8373" spans="1:8" x14ac:dyDescent="0.35">
      <c r="A8373" t="s">
        <v>477</v>
      </c>
      <c r="B8373" t="s">
        <v>478</v>
      </c>
      <c r="C8373" s="1">
        <v>9.27</v>
      </c>
      <c r="D8373">
        <v>15072025</v>
      </c>
      <c r="E8373">
        <v>4421</v>
      </c>
      <c r="F8373" t="s">
        <v>399</v>
      </c>
      <c r="G8373">
        <v>3051</v>
      </c>
      <c r="H8373" t="str">
        <f>IF(COUNTIF(Aktiva_företag[FO-nummer],ostolaskut_2025[[#This Row],[Toimittajan Y-tunnus]])&gt;0, "JA", "NEJ")</f>
        <v>NEJ</v>
      </c>
    </row>
    <row r="8374" spans="1:8" x14ac:dyDescent="0.35">
      <c r="A8374" t="s">
        <v>477</v>
      </c>
      <c r="B8374" t="s">
        <v>478</v>
      </c>
      <c r="C8374" s="1">
        <v>25.46</v>
      </c>
      <c r="D8374">
        <v>29082025</v>
      </c>
      <c r="E8374">
        <v>4421</v>
      </c>
      <c r="F8374" t="s">
        <v>399</v>
      </c>
      <c r="G8374">
        <v>3041</v>
      </c>
      <c r="H8374" t="str">
        <f>IF(COUNTIF(Aktiva_företag[FO-nummer],ostolaskut_2025[[#This Row],[Toimittajan Y-tunnus]])&gt;0, "JA", "NEJ")</f>
        <v>NEJ</v>
      </c>
    </row>
    <row r="8375" spans="1:8" x14ac:dyDescent="0.35">
      <c r="A8375" t="s">
        <v>477</v>
      </c>
      <c r="B8375" t="s">
        <v>478</v>
      </c>
      <c r="C8375" s="1">
        <v>12.72</v>
      </c>
      <c r="D8375">
        <v>29082025</v>
      </c>
      <c r="E8375">
        <v>4421</v>
      </c>
      <c r="F8375" t="s">
        <v>399</v>
      </c>
      <c r="G8375">
        <v>3051</v>
      </c>
      <c r="H8375" t="str">
        <f>IF(COUNTIF(Aktiva_företag[FO-nummer],ostolaskut_2025[[#This Row],[Toimittajan Y-tunnus]])&gt;0, "JA", "NEJ")</f>
        <v>NEJ</v>
      </c>
    </row>
    <row r="8376" spans="1:8" x14ac:dyDescent="0.35">
      <c r="A8376" t="s">
        <v>477</v>
      </c>
      <c r="B8376" t="s">
        <v>478</v>
      </c>
      <c r="C8376" s="1">
        <v>809.38</v>
      </c>
      <c r="D8376">
        <v>29082025</v>
      </c>
      <c r="E8376">
        <v>4421</v>
      </c>
      <c r="F8376" t="s">
        <v>399</v>
      </c>
      <c r="G8376">
        <v>3051</v>
      </c>
      <c r="H8376" t="str">
        <f>IF(COUNTIF(Aktiva_företag[FO-nummer],ostolaskut_2025[[#This Row],[Toimittajan Y-tunnus]])&gt;0, "JA", "NEJ")</f>
        <v>NEJ</v>
      </c>
    </row>
    <row r="8377" spans="1:8" x14ac:dyDescent="0.35">
      <c r="A8377" t="s">
        <v>477</v>
      </c>
      <c r="B8377" t="s">
        <v>478</v>
      </c>
      <c r="C8377" s="1">
        <v>1.36</v>
      </c>
      <c r="D8377">
        <v>2092025</v>
      </c>
      <c r="E8377">
        <v>4421</v>
      </c>
      <c r="F8377" t="s">
        <v>399</v>
      </c>
      <c r="G8377">
        <v>3041</v>
      </c>
      <c r="H8377" t="str">
        <f>IF(COUNTIF(Aktiva_företag[FO-nummer],ostolaskut_2025[[#This Row],[Toimittajan Y-tunnus]])&gt;0, "JA", "NEJ")</f>
        <v>NEJ</v>
      </c>
    </row>
    <row r="8378" spans="1:8" x14ac:dyDescent="0.35">
      <c r="A8378" t="s">
        <v>477</v>
      </c>
      <c r="B8378" t="s">
        <v>478</v>
      </c>
      <c r="C8378" s="1">
        <v>43.9</v>
      </c>
      <c r="D8378">
        <v>2092025</v>
      </c>
      <c r="E8378">
        <v>4421</v>
      </c>
      <c r="F8378" t="s">
        <v>399</v>
      </c>
      <c r="G8378">
        <v>3051</v>
      </c>
      <c r="H8378" t="str">
        <f>IF(COUNTIF(Aktiva_företag[FO-nummer],ostolaskut_2025[[#This Row],[Toimittajan Y-tunnus]])&gt;0, "JA", "NEJ")</f>
        <v>NEJ</v>
      </c>
    </row>
    <row r="8379" spans="1:8" x14ac:dyDescent="0.35">
      <c r="A8379" t="s">
        <v>477</v>
      </c>
      <c r="B8379" t="s">
        <v>478</v>
      </c>
      <c r="C8379" s="1">
        <v>104.78</v>
      </c>
      <c r="D8379">
        <v>2092025</v>
      </c>
      <c r="E8379">
        <v>4421</v>
      </c>
      <c r="F8379" t="s">
        <v>399</v>
      </c>
      <c r="G8379">
        <v>3041</v>
      </c>
      <c r="H8379" t="str">
        <f>IF(COUNTIF(Aktiva_företag[FO-nummer],ostolaskut_2025[[#This Row],[Toimittajan Y-tunnus]])&gt;0, "JA", "NEJ")</f>
        <v>NEJ</v>
      </c>
    </row>
    <row r="8380" spans="1:8" x14ac:dyDescent="0.35">
      <c r="A8380" t="s">
        <v>477</v>
      </c>
      <c r="B8380" t="s">
        <v>478</v>
      </c>
      <c r="C8380" s="1">
        <v>3388.07</v>
      </c>
      <c r="D8380">
        <v>2092025</v>
      </c>
      <c r="E8380">
        <v>4421</v>
      </c>
      <c r="F8380" t="s">
        <v>399</v>
      </c>
      <c r="G8380">
        <v>3051</v>
      </c>
      <c r="H8380" t="str">
        <f>IF(COUNTIF(Aktiva_företag[FO-nummer],ostolaskut_2025[[#This Row],[Toimittajan Y-tunnus]])&gt;0, "JA", "NEJ")</f>
        <v>NEJ</v>
      </c>
    </row>
    <row r="8381" spans="1:8" x14ac:dyDescent="0.35">
      <c r="A8381" t="s">
        <v>477</v>
      </c>
      <c r="B8381" t="s">
        <v>478</v>
      </c>
      <c r="C8381" s="1">
        <v>25.44</v>
      </c>
      <c r="D8381">
        <v>30092025</v>
      </c>
      <c r="E8381">
        <v>4421</v>
      </c>
      <c r="F8381" t="s">
        <v>399</v>
      </c>
      <c r="G8381">
        <v>3041</v>
      </c>
      <c r="H8381" t="str">
        <f>IF(COUNTIF(Aktiva_företag[FO-nummer],ostolaskut_2025[[#This Row],[Toimittajan Y-tunnus]])&gt;0, "JA", "NEJ")</f>
        <v>NEJ</v>
      </c>
    </row>
    <row r="8382" spans="1:8" x14ac:dyDescent="0.35">
      <c r="A8382" t="s">
        <v>477</v>
      </c>
      <c r="B8382" t="s">
        <v>478</v>
      </c>
      <c r="C8382" s="1">
        <v>52.84</v>
      </c>
      <c r="D8382">
        <v>30092025</v>
      </c>
      <c r="E8382">
        <v>4421</v>
      </c>
      <c r="F8382" t="s">
        <v>399</v>
      </c>
      <c r="G8382">
        <v>3051</v>
      </c>
      <c r="H8382" t="str">
        <f>IF(COUNTIF(Aktiva_företag[FO-nummer],ostolaskut_2025[[#This Row],[Toimittajan Y-tunnus]])&gt;0, "JA", "NEJ")</f>
        <v>NEJ</v>
      </c>
    </row>
    <row r="8383" spans="1:8" x14ac:dyDescent="0.35">
      <c r="A8383" t="s">
        <v>477</v>
      </c>
      <c r="B8383" t="s">
        <v>478</v>
      </c>
      <c r="C8383" s="1">
        <v>155.84</v>
      </c>
      <c r="D8383">
        <v>2102025</v>
      </c>
      <c r="E8383">
        <v>4421</v>
      </c>
      <c r="F8383" t="s">
        <v>399</v>
      </c>
      <c r="G8383">
        <v>3041</v>
      </c>
      <c r="H8383" t="str">
        <f>IF(COUNTIF(Aktiva_företag[FO-nummer],ostolaskut_2025[[#This Row],[Toimittajan Y-tunnus]])&gt;0, "JA", "NEJ")</f>
        <v>NEJ</v>
      </c>
    </row>
    <row r="8384" spans="1:8" x14ac:dyDescent="0.35">
      <c r="A8384" t="s">
        <v>477</v>
      </c>
      <c r="B8384" t="s">
        <v>478</v>
      </c>
      <c r="C8384" s="1">
        <v>5039.09</v>
      </c>
      <c r="D8384">
        <v>2102025</v>
      </c>
      <c r="E8384">
        <v>4421</v>
      </c>
      <c r="F8384" t="s">
        <v>399</v>
      </c>
      <c r="G8384">
        <v>3051</v>
      </c>
      <c r="H8384" t="str">
        <f>IF(COUNTIF(Aktiva_företag[FO-nummer],ostolaskut_2025[[#This Row],[Toimittajan Y-tunnus]])&gt;0, "JA", "NEJ")</f>
        <v>NEJ</v>
      </c>
    </row>
    <row r="8385" spans="1:8" x14ac:dyDescent="0.35">
      <c r="A8385" t="s">
        <v>477</v>
      </c>
      <c r="B8385" t="s">
        <v>478</v>
      </c>
      <c r="C8385" s="1">
        <v>25.26</v>
      </c>
      <c r="D8385">
        <v>2102025</v>
      </c>
      <c r="E8385">
        <v>4421</v>
      </c>
      <c r="F8385" t="s">
        <v>399</v>
      </c>
      <c r="G8385">
        <v>3051</v>
      </c>
      <c r="H8385" t="str">
        <f>IF(COUNTIF(Aktiva_företag[FO-nummer],ostolaskut_2025[[#This Row],[Toimittajan Y-tunnus]])&gt;0, "JA", "NEJ")</f>
        <v>NEJ</v>
      </c>
    </row>
    <row r="8386" spans="1:8" x14ac:dyDescent="0.35">
      <c r="A8386" t="s">
        <v>477</v>
      </c>
      <c r="B8386" t="s">
        <v>478</v>
      </c>
      <c r="C8386" s="1">
        <v>14.68</v>
      </c>
      <c r="D8386">
        <v>2102025</v>
      </c>
      <c r="E8386">
        <v>4420</v>
      </c>
      <c r="F8386" t="s">
        <v>112</v>
      </c>
      <c r="G8386">
        <v>3501</v>
      </c>
      <c r="H8386" t="str">
        <f>IF(COUNTIF(Aktiva_företag[FO-nummer],ostolaskut_2025[[#This Row],[Toimittajan Y-tunnus]])&gt;0, "JA", "NEJ")</f>
        <v>NEJ</v>
      </c>
    </row>
    <row r="8387" spans="1:8" x14ac:dyDescent="0.35">
      <c r="A8387" t="s">
        <v>477</v>
      </c>
      <c r="B8387" t="s">
        <v>478</v>
      </c>
      <c r="C8387" s="1">
        <v>15.35</v>
      </c>
      <c r="D8387">
        <v>2102025</v>
      </c>
      <c r="E8387">
        <v>4340</v>
      </c>
      <c r="F8387" t="s">
        <v>66</v>
      </c>
      <c r="G8387">
        <v>3501</v>
      </c>
      <c r="H8387" t="str">
        <f>IF(COUNTIF(Aktiva_företag[FO-nummer],ostolaskut_2025[[#This Row],[Toimittajan Y-tunnus]])&gt;0, "JA", "NEJ")</f>
        <v>NEJ</v>
      </c>
    </row>
    <row r="8388" spans="1:8" x14ac:dyDescent="0.35">
      <c r="A8388" t="s">
        <v>477</v>
      </c>
      <c r="B8388" t="s">
        <v>478</v>
      </c>
      <c r="C8388" s="1">
        <v>158.93</v>
      </c>
      <c r="D8388">
        <v>4112025</v>
      </c>
      <c r="E8388">
        <v>4421</v>
      </c>
      <c r="F8388" t="s">
        <v>399</v>
      </c>
      <c r="G8388">
        <v>3041</v>
      </c>
      <c r="H8388" t="str">
        <f>IF(COUNTIF(Aktiva_företag[FO-nummer],ostolaskut_2025[[#This Row],[Toimittajan Y-tunnus]])&gt;0, "JA", "NEJ")</f>
        <v>NEJ</v>
      </c>
    </row>
    <row r="8389" spans="1:8" x14ac:dyDescent="0.35">
      <c r="A8389" t="s">
        <v>477</v>
      </c>
      <c r="B8389" t="s">
        <v>478</v>
      </c>
      <c r="C8389" s="1">
        <v>5138.6099999999997</v>
      </c>
      <c r="D8389">
        <v>4112025</v>
      </c>
      <c r="E8389">
        <v>4421</v>
      </c>
      <c r="F8389" t="s">
        <v>399</v>
      </c>
      <c r="G8389">
        <v>3051</v>
      </c>
      <c r="H8389" t="str">
        <f>IF(COUNTIF(Aktiva_företag[FO-nummer],ostolaskut_2025[[#This Row],[Toimittajan Y-tunnus]])&gt;0, "JA", "NEJ")</f>
        <v>NEJ</v>
      </c>
    </row>
    <row r="8390" spans="1:8" x14ac:dyDescent="0.35">
      <c r="A8390" t="s">
        <v>477</v>
      </c>
      <c r="B8390" t="s">
        <v>478</v>
      </c>
      <c r="C8390" s="1">
        <v>9.26</v>
      </c>
      <c r="D8390">
        <v>4112025</v>
      </c>
      <c r="E8390">
        <v>4421</v>
      </c>
      <c r="F8390" t="s">
        <v>399</v>
      </c>
      <c r="G8390">
        <v>3051</v>
      </c>
      <c r="H8390" t="str">
        <f>IF(COUNTIF(Aktiva_företag[FO-nummer],ostolaskut_2025[[#This Row],[Toimittajan Y-tunnus]])&gt;0, "JA", "NEJ")</f>
        <v>NEJ</v>
      </c>
    </row>
    <row r="8391" spans="1:8" x14ac:dyDescent="0.35">
      <c r="A8391" t="s">
        <v>477</v>
      </c>
      <c r="B8391" t="s">
        <v>478</v>
      </c>
      <c r="C8391" s="1">
        <v>158.54</v>
      </c>
      <c r="D8391">
        <v>2122025</v>
      </c>
      <c r="E8391">
        <v>4421</v>
      </c>
      <c r="F8391" t="s">
        <v>399</v>
      </c>
      <c r="G8391">
        <v>3041</v>
      </c>
      <c r="H8391" t="str">
        <f>IF(COUNTIF(Aktiva_företag[FO-nummer],ostolaskut_2025[[#This Row],[Toimittajan Y-tunnus]])&gt;0, "JA", "NEJ")</f>
        <v>NEJ</v>
      </c>
    </row>
    <row r="8392" spans="1:8" x14ac:dyDescent="0.35">
      <c r="A8392" t="s">
        <v>477</v>
      </c>
      <c r="B8392" t="s">
        <v>478</v>
      </c>
      <c r="C8392" s="1">
        <v>5126.34</v>
      </c>
      <c r="D8392">
        <v>2122025</v>
      </c>
      <c r="E8392">
        <v>4421</v>
      </c>
      <c r="F8392" t="s">
        <v>399</v>
      </c>
      <c r="G8392">
        <v>3051</v>
      </c>
      <c r="H8392" t="str">
        <f>IF(COUNTIF(Aktiva_företag[FO-nummer],ostolaskut_2025[[#This Row],[Toimittajan Y-tunnus]])&gt;0, "JA", "NEJ")</f>
        <v>NEJ</v>
      </c>
    </row>
    <row r="8393" spans="1:8" x14ac:dyDescent="0.35">
      <c r="A8393" t="s">
        <v>477</v>
      </c>
      <c r="B8393" t="s">
        <v>478</v>
      </c>
      <c r="C8393" s="1">
        <v>125.19</v>
      </c>
      <c r="D8393">
        <v>31122025</v>
      </c>
      <c r="E8393">
        <v>4421</v>
      </c>
      <c r="F8393" t="s">
        <v>399</v>
      </c>
      <c r="G8393">
        <v>3041</v>
      </c>
      <c r="H8393" t="str">
        <f>IF(COUNTIF(Aktiva_företag[FO-nummer],ostolaskut_2025[[#This Row],[Toimittajan Y-tunnus]])&gt;0, "JA", "NEJ")</f>
        <v>NEJ</v>
      </c>
    </row>
    <row r="8394" spans="1:8" x14ac:dyDescent="0.35">
      <c r="A8394" t="s">
        <v>477</v>
      </c>
      <c r="B8394" t="s">
        <v>478</v>
      </c>
      <c r="C8394" s="1">
        <v>4047.96</v>
      </c>
      <c r="D8394">
        <v>31122025</v>
      </c>
      <c r="E8394">
        <v>4421</v>
      </c>
      <c r="F8394" t="s">
        <v>399</v>
      </c>
      <c r="G8394">
        <v>3051</v>
      </c>
      <c r="H8394" t="str">
        <f>IF(COUNTIF(Aktiva_företag[FO-nummer],ostolaskut_2025[[#This Row],[Toimittajan Y-tunnus]])&gt;0, "JA", "NEJ")</f>
        <v>NEJ</v>
      </c>
    </row>
    <row r="8395" spans="1:8" x14ac:dyDescent="0.35">
      <c r="A8395" t="s">
        <v>477</v>
      </c>
      <c r="B8395" t="s">
        <v>478</v>
      </c>
      <c r="C8395" s="1">
        <v>13.26</v>
      </c>
      <c r="D8395">
        <v>31122025</v>
      </c>
      <c r="E8395">
        <v>4421</v>
      </c>
      <c r="F8395" t="s">
        <v>399</v>
      </c>
      <c r="G8395">
        <v>3051</v>
      </c>
      <c r="H8395" t="str">
        <f>IF(COUNTIF(Aktiva_företag[FO-nummer],ostolaskut_2025[[#This Row],[Toimittajan Y-tunnus]])&gt;0, "JA", "NEJ")</f>
        <v>NEJ</v>
      </c>
    </row>
    <row r="8396" spans="1:8" x14ac:dyDescent="0.35">
      <c r="A8396" t="s">
        <v>282</v>
      </c>
      <c r="B8396" t="s">
        <v>283</v>
      </c>
      <c r="C8396" s="1">
        <v>10000</v>
      </c>
      <c r="D8396">
        <v>17012025</v>
      </c>
      <c r="E8396">
        <v>4370</v>
      </c>
      <c r="F8396" t="s">
        <v>34</v>
      </c>
      <c r="G8396">
        <v>5551</v>
      </c>
      <c r="H8396" t="str">
        <f>IF(COUNTIF(Aktiva_företag[FO-nummer],ostolaskut_2025[[#This Row],[Toimittajan Y-tunnus]])&gt;0, "JA", "NEJ")</f>
        <v>NEJ</v>
      </c>
    </row>
    <row r="8397" spans="1:8" x14ac:dyDescent="0.35">
      <c r="A8397" t="s">
        <v>282</v>
      </c>
      <c r="B8397" t="s">
        <v>283</v>
      </c>
      <c r="C8397" s="1">
        <v>15896.41</v>
      </c>
      <c r="D8397">
        <v>3022025</v>
      </c>
      <c r="E8397">
        <v>4470</v>
      </c>
      <c r="F8397" t="s">
        <v>20</v>
      </c>
      <c r="G8397">
        <v>5551</v>
      </c>
      <c r="H8397" t="str">
        <f>IF(COUNTIF(Aktiva_företag[FO-nummer],ostolaskut_2025[[#This Row],[Toimittajan Y-tunnus]])&gt;0, "JA", "NEJ")</f>
        <v>NEJ</v>
      </c>
    </row>
    <row r="8398" spans="1:8" x14ac:dyDescent="0.35">
      <c r="A8398" t="s">
        <v>282</v>
      </c>
      <c r="B8398" t="s">
        <v>283</v>
      </c>
      <c r="C8398" s="1">
        <v>2000</v>
      </c>
      <c r="D8398">
        <v>14022025</v>
      </c>
      <c r="E8398">
        <v>4342</v>
      </c>
      <c r="F8398" t="s">
        <v>22</v>
      </c>
      <c r="G8398">
        <v>5551</v>
      </c>
      <c r="H8398" t="str">
        <f>IF(COUNTIF(Aktiva_företag[FO-nummer],ostolaskut_2025[[#This Row],[Toimittajan Y-tunnus]])&gt;0, "JA", "NEJ")</f>
        <v>NEJ</v>
      </c>
    </row>
    <row r="8399" spans="1:8" x14ac:dyDescent="0.35">
      <c r="A8399" t="s">
        <v>282</v>
      </c>
      <c r="B8399" t="s">
        <v>283</v>
      </c>
      <c r="C8399" s="1">
        <v>4157.8900000000003</v>
      </c>
      <c r="D8399">
        <v>27022025</v>
      </c>
      <c r="E8399">
        <v>4470</v>
      </c>
      <c r="F8399" t="s">
        <v>20</v>
      </c>
      <c r="G8399">
        <v>5551</v>
      </c>
      <c r="H8399" t="str">
        <f>IF(COUNTIF(Aktiva_företag[FO-nummer],ostolaskut_2025[[#This Row],[Toimittajan Y-tunnus]])&gt;0, "JA", "NEJ")</f>
        <v>NEJ</v>
      </c>
    </row>
    <row r="8400" spans="1:8" x14ac:dyDescent="0.35">
      <c r="A8400" t="s">
        <v>282</v>
      </c>
      <c r="B8400" t="s">
        <v>283</v>
      </c>
      <c r="C8400" s="1">
        <v>10000</v>
      </c>
      <c r="D8400">
        <v>27022025</v>
      </c>
      <c r="E8400">
        <v>4470</v>
      </c>
      <c r="F8400" t="s">
        <v>20</v>
      </c>
      <c r="G8400">
        <v>5551</v>
      </c>
      <c r="H8400" t="str">
        <f>IF(COUNTIF(Aktiva_företag[FO-nummer],ostolaskut_2025[[#This Row],[Toimittajan Y-tunnus]])&gt;0, "JA", "NEJ")</f>
        <v>NEJ</v>
      </c>
    </row>
    <row r="8401" spans="1:8" x14ac:dyDescent="0.35">
      <c r="A8401" t="s">
        <v>282</v>
      </c>
      <c r="B8401" t="s">
        <v>283</v>
      </c>
      <c r="C8401" s="1">
        <v>2000</v>
      </c>
      <c r="D8401">
        <v>18032025</v>
      </c>
      <c r="E8401">
        <v>4342</v>
      </c>
      <c r="F8401" t="s">
        <v>22</v>
      </c>
      <c r="G8401">
        <v>5551</v>
      </c>
      <c r="H8401" t="str">
        <f>IF(COUNTIF(Aktiva_företag[FO-nummer],ostolaskut_2025[[#This Row],[Toimittajan Y-tunnus]])&gt;0, "JA", "NEJ")</f>
        <v>NEJ</v>
      </c>
    </row>
    <row r="8402" spans="1:8" x14ac:dyDescent="0.35">
      <c r="A8402" t="s">
        <v>282</v>
      </c>
      <c r="B8402" t="s">
        <v>283</v>
      </c>
      <c r="C8402" s="1">
        <v>10000</v>
      </c>
      <c r="D8402">
        <v>28042025</v>
      </c>
      <c r="E8402">
        <v>4470</v>
      </c>
      <c r="F8402" t="s">
        <v>20</v>
      </c>
      <c r="G8402">
        <v>5551</v>
      </c>
      <c r="H8402" t="str">
        <f>IF(COUNTIF(Aktiva_företag[FO-nummer],ostolaskut_2025[[#This Row],[Toimittajan Y-tunnus]])&gt;0, "JA", "NEJ")</f>
        <v>NEJ</v>
      </c>
    </row>
    <row r="8403" spans="1:8" x14ac:dyDescent="0.35">
      <c r="A8403" t="s">
        <v>282</v>
      </c>
      <c r="B8403" t="s">
        <v>283</v>
      </c>
      <c r="C8403" s="1">
        <v>5150</v>
      </c>
      <c r="D8403">
        <v>25052025</v>
      </c>
      <c r="E8403">
        <v>4470</v>
      </c>
      <c r="F8403" t="s">
        <v>20</v>
      </c>
      <c r="G8403">
        <v>5551</v>
      </c>
      <c r="H8403" t="str">
        <f>IF(COUNTIF(Aktiva_företag[FO-nummer],ostolaskut_2025[[#This Row],[Toimittajan Y-tunnus]])&gt;0, "JA", "NEJ")</f>
        <v>NEJ</v>
      </c>
    </row>
    <row r="8404" spans="1:8" x14ac:dyDescent="0.35">
      <c r="A8404" t="s">
        <v>282</v>
      </c>
      <c r="B8404" t="s">
        <v>283</v>
      </c>
      <c r="C8404" s="1">
        <v>6902</v>
      </c>
      <c r="D8404">
        <v>16062025</v>
      </c>
      <c r="E8404">
        <v>4470</v>
      </c>
      <c r="F8404" t="s">
        <v>20</v>
      </c>
      <c r="G8404">
        <v>5551</v>
      </c>
      <c r="H8404" t="str">
        <f>IF(COUNTIF(Aktiva_företag[FO-nummer],ostolaskut_2025[[#This Row],[Toimittajan Y-tunnus]])&gt;0, "JA", "NEJ")</f>
        <v>NEJ</v>
      </c>
    </row>
    <row r="8405" spans="1:8" x14ac:dyDescent="0.35">
      <c r="A8405" t="s">
        <v>1948</v>
      </c>
      <c r="B8405" t="s">
        <v>1949</v>
      </c>
      <c r="C8405" s="1">
        <v>205</v>
      </c>
      <c r="D8405">
        <v>23012025</v>
      </c>
      <c r="E8405">
        <v>4600</v>
      </c>
      <c r="F8405" t="s">
        <v>120</v>
      </c>
      <c r="G8405">
        <v>6102</v>
      </c>
      <c r="H8405" t="str">
        <f>IF(COUNTIF(Aktiva_företag[FO-nummer],ostolaskut_2025[[#This Row],[Toimittajan Y-tunnus]])&gt;0, "JA", "NEJ")</f>
        <v>NEJ</v>
      </c>
    </row>
    <row r="8406" spans="1:8" x14ac:dyDescent="0.35">
      <c r="A8406" t="s">
        <v>1948</v>
      </c>
      <c r="B8406" t="s">
        <v>1949</v>
      </c>
      <c r="C8406" s="1">
        <v>1640</v>
      </c>
      <c r="D8406">
        <v>23042025</v>
      </c>
      <c r="E8406">
        <v>1140</v>
      </c>
      <c r="F8406" t="s">
        <v>1945</v>
      </c>
      <c r="G8406">
        <v>6102</v>
      </c>
      <c r="H8406" t="str">
        <f>IF(COUNTIF(Aktiva_företag[FO-nummer],ostolaskut_2025[[#This Row],[Toimittajan Y-tunnus]])&gt;0, "JA", "NEJ")</f>
        <v>NEJ</v>
      </c>
    </row>
    <row r="8407" spans="1:8" x14ac:dyDescent="0.35">
      <c r="A8407" t="s">
        <v>1948</v>
      </c>
      <c r="B8407" t="s">
        <v>1949</v>
      </c>
      <c r="C8407" s="1">
        <v>205</v>
      </c>
      <c r="D8407">
        <v>6062025</v>
      </c>
      <c r="E8407">
        <v>4595</v>
      </c>
      <c r="F8407" t="s">
        <v>1924</v>
      </c>
      <c r="G8407">
        <v>6102</v>
      </c>
      <c r="H8407" t="str">
        <f>IF(COUNTIF(Aktiva_företag[FO-nummer],ostolaskut_2025[[#This Row],[Toimittajan Y-tunnus]])&gt;0, "JA", "NEJ")</f>
        <v>NEJ</v>
      </c>
    </row>
    <row r="8408" spans="1:8" x14ac:dyDescent="0.35">
      <c r="A8408" t="s">
        <v>1948</v>
      </c>
      <c r="B8408" t="s">
        <v>1949</v>
      </c>
      <c r="C8408" s="1">
        <v>659</v>
      </c>
      <c r="D8408">
        <v>19082025</v>
      </c>
      <c r="E8408">
        <v>4600</v>
      </c>
      <c r="F8408" t="s">
        <v>120</v>
      </c>
      <c r="G8408">
        <v>6102</v>
      </c>
      <c r="H8408" t="str">
        <f>IF(COUNTIF(Aktiva_företag[FO-nummer],ostolaskut_2025[[#This Row],[Toimittajan Y-tunnus]])&gt;0, "JA", "NEJ")</f>
        <v>NEJ</v>
      </c>
    </row>
    <row r="8409" spans="1:8" x14ac:dyDescent="0.35">
      <c r="A8409" t="s">
        <v>1948</v>
      </c>
      <c r="B8409" t="s">
        <v>1949</v>
      </c>
      <c r="C8409" s="1">
        <v>1221</v>
      </c>
      <c r="D8409">
        <v>30092025</v>
      </c>
      <c r="E8409">
        <v>1140</v>
      </c>
      <c r="F8409" t="s">
        <v>1945</v>
      </c>
      <c r="G8409">
        <v>6102</v>
      </c>
      <c r="H8409" t="str">
        <f>IF(COUNTIF(Aktiva_företag[FO-nummer],ostolaskut_2025[[#This Row],[Toimittajan Y-tunnus]])&gt;0, "JA", "NEJ")</f>
        <v>NEJ</v>
      </c>
    </row>
    <row r="8410" spans="1:8" x14ac:dyDescent="0.35">
      <c r="A8410" t="s">
        <v>1948</v>
      </c>
      <c r="B8410" t="s">
        <v>1949</v>
      </c>
      <c r="C8410" s="1">
        <v>595.99</v>
      </c>
      <c r="D8410">
        <v>2122025</v>
      </c>
      <c r="E8410">
        <v>4600</v>
      </c>
      <c r="F8410" t="s">
        <v>120</v>
      </c>
      <c r="G8410">
        <v>6103</v>
      </c>
      <c r="H8410" t="str">
        <f>IF(COUNTIF(Aktiva_företag[FO-nummer],ostolaskut_2025[[#This Row],[Toimittajan Y-tunnus]])&gt;0, "JA", "NEJ")</f>
        <v>NEJ</v>
      </c>
    </row>
    <row r="8411" spans="1:8" x14ac:dyDescent="0.35">
      <c r="A8411" t="s">
        <v>1536</v>
      </c>
      <c r="B8411" t="s">
        <v>1537</v>
      </c>
      <c r="C8411" s="1">
        <v>6192.9</v>
      </c>
      <c r="D8411">
        <v>15092025</v>
      </c>
      <c r="E8411">
        <v>4341</v>
      </c>
      <c r="F8411" t="s">
        <v>57</v>
      </c>
      <c r="G8411">
        <v>1101</v>
      </c>
      <c r="H8411" t="str">
        <f>IF(COUNTIF(Aktiva_företag[FO-nummer],ostolaskut_2025[[#This Row],[Toimittajan Y-tunnus]])&gt;0, "JA", "NEJ")</f>
        <v>NEJ</v>
      </c>
    </row>
    <row r="8412" spans="1:8" x14ac:dyDescent="0.35">
      <c r="A8412" t="s">
        <v>1814</v>
      </c>
      <c r="B8412" t="s">
        <v>1815</v>
      </c>
      <c r="C8412" s="1">
        <v>1720</v>
      </c>
      <c r="D8412">
        <v>11122025</v>
      </c>
      <c r="E8412">
        <v>4390</v>
      </c>
      <c r="F8412" t="s">
        <v>140</v>
      </c>
      <c r="G8412">
        <v>4601</v>
      </c>
      <c r="H8412" t="str">
        <f>IF(COUNTIF(Aktiva_företag[FO-nummer],ostolaskut_2025[[#This Row],[Toimittajan Y-tunnus]])&gt;0, "JA", "NEJ")</f>
        <v>NEJ</v>
      </c>
    </row>
    <row r="8413" spans="1:8" x14ac:dyDescent="0.35">
      <c r="A8413" t="s">
        <v>685</v>
      </c>
      <c r="B8413" t="s">
        <v>686</v>
      </c>
      <c r="C8413" s="1">
        <v>1330.7</v>
      </c>
      <c r="D8413">
        <v>23022025</v>
      </c>
      <c r="E8413">
        <v>4305</v>
      </c>
      <c r="F8413" t="s">
        <v>17</v>
      </c>
      <c r="G8413">
        <v>3551</v>
      </c>
      <c r="H8413" t="str">
        <f>IF(COUNTIF(Aktiva_företag[FO-nummer],ostolaskut_2025[[#This Row],[Toimittajan Y-tunnus]])&gt;0, "JA", "NEJ")</f>
        <v>NEJ</v>
      </c>
    </row>
    <row r="8414" spans="1:8" x14ac:dyDescent="0.35">
      <c r="A8414" t="s">
        <v>685</v>
      </c>
      <c r="B8414" t="s">
        <v>686</v>
      </c>
      <c r="C8414" s="1">
        <v>6.37</v>
      </c>
      <c r="D8414">
        <v>23022025</v>
      </c>
      <c r="E8414">
        <v>4305</v>
      </c>
      <c r="F8414" t="s">
        <v>17</v>
      </c>
      <c r="G8414">
        <v>3551</v>
      </c>
      <c r="H8414" t="str">
        <f>IF(COUNTIF(Aktiva_företag[FO-nummer],ostolaskut_2025[[#This Row],[Toimittajan Y-tunnus]])&gt;0, "JA", "NEJ")</f>
        <v>NEJ</v>
      </c>
    </row>
    <row r="8415" spans="1:8" x14ac:dyDescent="0.35">
      <c r="A8415" t="s">
        <v>742</v>
      </c>
      <c r="B8415" t="s">
        <v>743</v>
      </c>
      <c r="C8415" s="1">
        <v>40</v>
      </c>
      <c r="D8415">
        <v>4032025</v>
      </c>
      <c r="E8415">
        <v>4340</v>
      </c>
      <c r="F8415" t="s">
        <v>66</v>
      </c>
      <c r="G8415">
        <v>5352</v>
      </c>
      <c r="H8415" t="str">
        <f>IF(COUNTIF(Aktiva_företag[FO-nummer],ostolaskut_2025[[#This Row],[Toimittajan Y-tunnus]])&gt;0, "JA", "NEJ")</f>
        <v>NEJ</v>
      </c>
    </row>
    <row r="8416" spans="1:8" x14ac:dyDescent="0.35">
      <c r="A8416" t="s">
        <v>742</v>
      </c>
      <c r="B8416" t="s">
        <v>743</v>
      </c>
      <c r="C8416" s="1">
        <v>20</v>
      </c>
      <c r="D8416">
        <v>5032025</v>
      </c>
      <c r="E8416">
        <v>4340</v>
      </c>
      <c r="F8416" t="s">
        <v>66</v>
      </c>
      <c r="G8416">
        <v>5352</v>
      </c>
      <c r="H8416" t="str">
        <f>IF(COUNTIF(Aktiva_företag[FO-nummer],ostolaskut_2025[[#This Row],[Toimittajan Y-tunnus]])&gt;0, "JA", "NEJ")</f>
        <v>NEJ</v>
      </c>
    </row>
    <row r="8417" spans="1:8" x14ac:dyDescent="0.35">
      <c r="A8417" t="s">
        <v>742</v>
      </c>
      <c r="B8417" t="s">
        <v>743</v>
      </c>
      <c r="C8417" s="1">
        <v>161.25</v>
      </c>
      <c r="D8417">
        <v>1082025</v>
      </c>
      <c r="E8417">
        <v>4390</v>
      </c>
      <c r="F8417" t="s">
        <v>140</v>
      </c>
      <c r="G8417">
        <v>5352</v>
      </c>
      <c r="H8417" t="str">
        <f>IF(COUNTIF(Aktiva_företag[FO-nummer],ostolaskut_2025[[#This Row],[Toimittajan Y-tunnus]])&gt;0, "JA", "NEJ")</f>
        <v>NEJ</v>
      </c>
    </row>
    <row r="8418" spans="1:8" x14ac:dyDescent="0.35">
      <c r="A8418" t="s">
        <v>742</v>
      </c>
      <c r="B8418" t="s">
        <v>743</v>
      </c>
      <c r="C8418" s="1">
        <v>84</v>
      </c>
      <c r="D8418">
        <v>1082025</v>
      </c>
      <c r="E8418">
        <v>4600</v>
      </c>
      <c r="F8418" t="s">
        <v>120</v>
      </c>
      <c r="G8418">
        <v>5352</v>
      </c>
      <c r="H8418" t="str">
        <f>IF(COUNTIF(Aktiva_företag[FO-nummer],ostolaskut_2025[[#This Row],[Toimittajan Y-tunnus]])&gt;0, "JA", "NEJ")</f>
        <v>NEJ</v>
      </c>
    </row>
    <row r="8419" spans="1:8" x14ac:dyDescent="0.35">
      <c r="A8419" t="s">
        <v>742</v>
      </c>
      <c r="B8419" t="s">
        <v>743</v>
      </c>
      <c r="C8419" s="1">
        <v>164.9</v>
      </c>
      <c r="D8419">
        <v>1082025</v>
      </c>
      <c r="E8419">
        <v>4420</v>
      </c>
      <c r="F8419" t="s">
        <v>112</v>
      </c>
      <c r="G8419">
        <v>5352</v>
      </c>
      <c r="H8419" t="str">
        <f>IF(COUNTIF(Aktiva_företag[FO-nummer],ostolaskut_2025[[#This Row],[Toimittajan Y-tunnus]])&gt;0, "JA", "NEJ")</f>
        <v>NEJ</v>
      </c>
    </row>
    <row r="8420" spans="1:8" x14ac:dyDescent="0.35">
      <c r="A8420" t="s">
        <v>742</v>
      </c>
      <c r="B8420" t="s">
        <v>743</v>
      </c>
      <c r="C8420" s="1">
        <v>461.12</v>
      </c>
      <c r="D8420">
        <v>20082025</v>
      </c>
      <c r="E8420">
        <v>4400</v>
      </c>
      <c r="F8420" t="s">
        <v>111</v>
      </c>
      <c r="G8420">
        <v>5352</v>
      </c>
      <c r="H8420" t="str">
        <f>IF(COUNTIF(Aktiva_företag[FO-nummer],ostolaskut_2025[[#This Row],[Toimittajan Y-tunnus]])&gt;0, "JA", "NEJ")</f>
        <v>NEJ</v>
      </c>
    </row>
    <row r="8421" spans="1:8" x14ac:dyDescent="0.35">
      <c r="A8421" t="s">
        <v>742</v>
      </c>
      <c r="B8421" t="s">
        <v>743</v>
      </c>
      <c r="C8421" s="1">
        <v>193.5</v>
      </c>
      <c r="D8421">
        <v>9122025</v>
      </c>
      <c r="E8421">
        <v>4390</v>
      </c>
      <c r="F8421" t="s">
        <v>140</v>
      </c>
      <c r="G8421">
        <v>5352</v>
      </c>
      <c r="H8421" t="str">
        <f>IF(COUNTIF(Aktiva_företag[FO-nummer],ostolaskut_2025[[#This Row],[Toimittajan Y-tunnus]])&gt;0, "JA", "NEJ")</f>
        <v>NEJ</v>
      </c>
    </row>
    <row r="8422" spans="1:8" x14ac:dyDescent="0.35">
      <c r="A8422" t="s">
        <v>742</v>
      </c>
      <c r="B8422" t="s">
        <v>743</v>
      </c>
      <c r="C8422" s="1">
        <v>79.650000000000006</v>
      </c>
      <c r="D8422">
        <v>9122025</v>
      </c>
      <c r="E8422">
        <v>4600</v>
      </c>
      <c r="F8422" t="s">
        <v>120</v>
      </c>
      <c r="G8422">
        <v>5352</v>
      </c>
      <c r="H8422" t="str">
        <f>IF(COUNTIF(Aktiva_företag[FO-nummer],ostolaskut_2025[[#This Row],[Toimittajan Y-tunnus]])&gt;0, "JA", "NEJ")</f>
        <v>NEJ</v>
      </c>
    </row>
    <row r="8423" spans="1:8" x14ac:dyDescent="0.35">
      <c r="A8423" t="s">
        <v>742</v>
      </c>
      <c r="B8423" t="s">
        <v>743</v>
      </c>
      <c r="C8423" s="1">
        <v>364.41</v>
      </c>
      <c r="D8423">
        <v>18122025</v>
      </c>
      <c r="E8423">
        <v>4390</v>
      </c>
      <c r="F8423" t="s">
        <v>140</v>
      </c>
      <c r="G8423">
        <v>5352</v>
      </c>
      <c r="H8423" t="str">
        <f>IF(COUNTIF(Aktiva_företag[FO-nummer],ostolaskut_2025[[#This Row],[Toimittajan Y-tunnus]])&gt;0, "JA", "NEJ")</f>
        <v>NEJ</v>
      </c>
    </row>
    <row r="8424" spans="1:8" x14ac:dyDescent="0.35">
      <c r="A8424" t="s">
        <v>742</v>
      </c>
      <c r="B8424" t="s">
        <v>743</v>
      </c>
      <c r="C8424" s="1">
        <v>702.25</v>
      </c>
      <c r="D8424">
        <v>13032025</v>
      </c>
      <c r="E8424">
        <v>4400</v>
      </c>
      <c r="F8424" t="s">
        <v>1934</v>
      </c>
      <c r="G8424">
        <v>6103</v>
      </c>
      <c r="H8424" t="str">
        <f>IF(COUNTIF(Aktiva_företag[FO-nummer],ostolaskut_2025[[#This Row],[Toimittajan Y-tunnus]])&gt;0, "JA", "NEJ")</f>
        <v>NEJ</v>
      </c>
    </row>
    <row r="8425" spans="1:8" x14ac:dyDescent="0.35">
      <c r="A8425" t="s">
        <v>742</v>
      </c>
      <c r="B8425" t="s">
        <v>743</v>
      </c>
      <c r="C8425" s="1">
        <v>575.45000000000005</v>
      </c>
      <c r="D8425">
        <v>19032025</v>
      </c>
      <c r="E8425">
        <v>4840</v>
      </c>
      <c r="F8425" t="s">
        <v>143</v>
      </c>
      <c r="G8425">
        <v>6103</v>
      </c>
      <c r="H8425" t="str">
        <f>IF(COUNTIF(Aktiva_företag[FO-nummer],ostolaskut_2025[[#This Row],[Toimittajan Y-tunnus]])&gt;0, "JA", "NEJ")</f>
        <v>NEJ</v>
      </c>
    </row>
    <row r="8426" spans="1:8" x14ac:dyDescent="0.35">
      <c r="A8426" t="s">
        <v>314</v>
      </c>
      <c r="B8426" t="s">
        <v>315</v>
      </c>
      <c r="C8426" s="1">
        <v>779.53</v>
      </c>
      <c r="D8426">
        <v>23012025</v>
      </c>
      <c r="E8426">
        <v>4400</v>
      </c>
      <c r="F8426" t="s">
        <v>111</v>
      </c>
      <c r="G8426">
        <v>5501</v>
      </c>
      <c r="H8426" t="str">
        <f>IF(COUNTIF(Aktiva_företag[FO-nummer],ostolaskut_2025[[#This Row],[Toimittajan Y-tunnus]])&gt;0, "JA", "NEJ")</f>
        <v>NEJ</v>
      </c>
    </row>
    <row r="8427" spans="1:8" x14ac:dyDescent="0.35">
      <c r="A8427" t="s">
        <v>314</v>
      </c>
      <c r="B8427" t="s">
        <v>315</v>
      </c>
      <c r="C8427" s="1">
        <v>1275.1300000000001</v>
      </c>
      <c r="D8427">
        <v>7022025</v>
      </c>
      <c r="E8427">
        <v>4580</v>
      </c>
      <c r="F8427" t="s">
        <v>160</v>
      </c>
      <c r="G8427">
        <v>5501</v>
      </c>
      <c r="H8427" t="str">
        <f>IF(COUNTIF(Aktiva_företag[FO-nummer],ostolaskut_2025[[#This Row],[Toimittajan Y-tunnus]])&gt;0, "JA", "NEJ")</f>
        <v>NEJ</v>
      </c>
    </row>
    <row r="8428" spans="1:8" x14ac:dyDescent="0.35">
      <c r="A8428" t="s">
        <v>314</v>
      </c>
      <c r="B8428" t="s">
        <v>315</v>
      </c>
      <c r="C8428" s="1">
        <v>244.52</v>
      </c>
      <c r="D8428">
        <v>12032025</v>
      </c>
      <c r="E8428">
        <v>4400</v>
      </c>
      <c r="F8428" t="s">
        <v>111</v>
      </c>
      <c r="G8428">
        <v>5501</v>
      </c>
      <c r="H8428" t="str">
        <f>IF(COUNTIF(Aktiva_företag[FO-nummer],ostolaskut_2025[[#This Row],[Toimittajan Y-tunnus]])&gt;0, "JA", "NEJ")</f>
        <v>NEJ</v>
      </c>
    </row>
    <row r="8429" spans="1:8" x14ac:dyDescent="0.35">
      <c r="A8429" t="s">
        <v>314</v>
      </c>
      <c r="B8429" t="s">
        <v>315</v>
      </c>
      <c r="C8429" s="1">
        <v>201.9</v>
      </c>
      <c r="D8429">
        <v>9042025</v>
      </c>
      <c r="E8429">
        <v>4580</v>
      </c>
      <c r="F8429" t="s">
        <v>160</v>
      </c>
      <c r="G8429">
        <v>5501</v>
      </c>
      <c r="H8429" t="str">
        <f>IF(COUNTIF(Aktiva_företag[FO-nummer],ostolaskut_2025[[#This Row],[Toimittajan Y-tunnus]])&gt;0, "JA", "NEJ")</f>
        <v>NEJ</v>
      </c>
    </row>
    <row r="8430" spans="1:8" x14ac:dyDescent="0.35">
      <c r="A8430" t="s">
        <v>314</v>
      </c>
      <c r="B8430" t="s">
        <v>315</v>
      </c>
      <c r="C8430" s="1">
        <v>352.87</v>
      </c>
      <c r="D8430">
        <v>9042025</v>
      </c>
      <c r="E8430">
        <v>4400</v>
      </c>
      <c r="F8430" t="s">
        <v>111</v>
      </c>
      <c r="G8430">
        <v>5501</v>
      </c>
      <c r="H8430" t="str">
        <f>IF(COUNTIF(Aktiva_företag[FO-nummer],ostolaskut_2025[[#This Row],[Toimittajan Y-tunnus]])&gt;0, "JA", "NEJ")</f>
        <v>NEJ</v>
      </c>
    </row>
    <row r="8431" spans="1:8" x14ac:dyDescent="0.35">
      <c r="A8431" t="s">
        <v>314</v>
      </c>
      <c r="B8431" t="s">
        <v>315</v>
      </c>
      <c r="C8431" s="1">
        <v>2190.81</v>
      </c>
      <c r="D8431">
        <v>5062025</v>
      </c>
      <c r="E8431">
        <v>4400</v>
      </c>
      <c r="F8431" t="s">
        <v>111</v>
      </c>
      <c r="G8431">
        <v>5501</v>
      </c>
      <c r="H8431" t="str">
        <f>IF(COUNTIF(Aktiva_företag[FO-nummer],ostolaskut_2025[[#This Row],[Toimittajan Y-tunnus]])&gt;0, "JA", "NEJ")</f>
        <v>NEJ</v>
      </c>
    </row>
    <row r="8432" spans="1:8" x14ac:dyDescent="0.35">
      <c r="A8432" t="s">
        <v>314</v>
      </c>
      <c r="B8432" t="s">
        <v>315</v>
      </c>
      <c r="C8432" s="1">
        <v>1568.37</v>
      </c>
      <c r="D8432">
        <v>5062025</v>
      </c>
      <c r="E8432">
        <v>4600</v>
      </c>
      <c r="F8432" t="s">
        <v>120</v>
      </c>
      <c r="G8432">
        <v>5501</v>
      </c>
      <c r="H8432" t="str">
        <f>IF(COUNTIF(Aktiva_företag[FO-nummer],ostolaskut_2025[[#This Row],[Toimittajan Y-tunnus]])&gt;0, "JA", "NEJ")</f>
        <v>NEJ</v>
      </c>
    </row>
    <row r="8433" spans="1:8" x14ac:dyDescent="0.35">
      <c r="A8433" t="s">
        <v>314</v>
      </c>
      <c r="B8433" t="s">
        <v>315</v>
      </c>
      <c r="C8433" s="1">
        <v>672.36</v>
      </c>
      <c r="D8433">
        <v>5062025</v>
      </c>
      <c r="E8433">
        <v>4400</v>
      </c>
      <c r="F8433" t="s">
        <v>111</v>
      </c>
      <c r="G8433">
        <v>5501</v>
      </c>
      <c r="H8433" t="str">
        <f>IF(COUNTIF(Aktiva_företag[FO-nummer],ostolaskut_2025[[#This Row],[Toimittajan Y-tunnus]])&gt;0, "JA", "NEJ")</f>
        <v>NEJ</v>
      </c>
    </row>
    <row r="8434" spans="1:8" x14ac:dyDescent="0.35">
      <c r="A8434" t="s">
        <v>314</v>
      </c>
      <c r="B8434" t="s">
        <v>315</v>
      </c>
      <c r="C8434" s="1">
        <v>314.86</v>
      </c>
      <c r="D8434">
        <v>5062025</v>
      </c>
      <c r="E8434">
        <v>4400</v>
      </c>
      <c r="F8434" t="s">
        <v>111</v>
      </c>
      <c r="G8434">
        <v>5501</v>
      </c>
      <c r="H8434" t="str">
        <f>IF(COUNTIF(Aktiva_företag[FO-nummer],ostolaskut_2025[[#This Row],[Toimittajan Y-tunnus]])&gt;0, "JA", "NEJ")</f>
        <v>NEJ</v>
      </c>
    </row>
    <row r="8435" spans="1:8" x14ac:dyDescent="0.35">
      <c r="A8435" t="s">
        <v>314</v>
      </c>
      <c r="B8435" t="s">
        <v>315</v>
      </c>
      <c r="C8435" s="1">
        <v>653.12</v>
      </c>
      <c r="D8435">
        <v>6062025</v>
      </c>
      <c r="E8435">
        <v>4400</v>
      </c>
      <c r="F8435" t="s">
        <v>111</v>
      </c>
      <c r="G8435">
        <v>5501</v>
      </c>
      <c r="H8435" t="str">
        <f>IF(COUNTIF(Aktiva_företag[FO-nummer],ostolaskut_2025[[#This Row],[Toimittajan Y-tunnus]])&gt;0, "JA", "NEJ")</f>
        <v>NEJ</v>
      </c>
    </row>
    <row r="8436" spans="1:8" x14ac:dyDescent="0.35">
      <c r="A8436" t="s">
        <v>314</v>
      </c>
      <c r="B8436" t="s">
        <v>315</v>
      </c>
      <c r="C8436" s="1">
        <v>1178.1600000000001</v>
      </c>
      <c r="D8436">
        <v>6062025</v>
      </c>
      <c r="E8436">
        <v>4400</v>
      </c>
      <c r="F8436" t="s">
        <v>111</v>
      </c>
      <c r="G8436">
        <v>5501</v>
      </c>
      <c r="H8436" t="str">
        <f>IF(COUNTIF(Aktiva_företag[FO-nummer],ostolaskut_2025[[#This Row],[Toimittajan Y-tunnus]])&gt;0, "JA", "NEJ")</f>
        <v>NEJ</v>
      </c>
    </row>
    <row r="8437" spans="1:8" x14ac:dyDescent="0.35">
      <c r="A8437" t="s">
        <v>314</v>
      </c>
      <c r="B8437" t="s">
        <v>315</v>
      </c>
      <c r="C8437" s="1">
        <v>1803.27</v>
      </c>
      <c r="D8437">
        <v>6062025</v>
      </c>
      <c r="E8437">
        <v>4400</v>
      </c>
      <c r="F8437" t="s">
        <v>111</v>
      </c>
      <c r="G8437">
        <v>5501</v>
      </c>
      <c r="H8437" t="str">
        <f>IF(COUNTIF(Aktiva_företag[FO-nummer],ostolaskut_2025[[#This Row],[Toimittajan Y-tunnus]])&gt;0, "JA", "NEJ")</f>
        <v>NEJ</v>
      </c>
    </row>
    <row r="8438" spans="1:8" x14ac:dyDescent="0.35">
      <c r="A8438" t="s">
        <v>314</v>
      </c>
      <c r="B8438" t="s">
        <v>315</v>
      </c>
      <c r="C8438" s="1">
        <v>770</v>
      </c>
      <c r="D8438">
        <v>23072025</v>
      </c>
      <c r="E8438">
        <v>4580</v>
      </c>
      <c r="F8438" t="s">
        <v>160</v>
      </c>
      <c r="G8438">
        <v>5501</v>
      </c>
      <c r="H8438" t="str">
        <f>IF(COUNTIF(Aktiva_företag[FO-nummer],ostolaskut_2025[[#This Row],[Toimittajan Y-tunnus]])&gt;0, "JA", "NEJ")</f>
        <v>NEJ</v>
      </c>
    </row>
    <row r="8439" spans="1:8" x14ac:dyDescent="0.35">
      <c r="A8439" t="s">
        <v>314</v>
      </c>
      <c r="B8439" t="s">
        <v>315</v>
      </c>
      <c r="C8439" s="1">
        <v>1018</v>
      </c>
      <c r="D8439">
        <v>16092025</v>
      </c>
      <c r="E8439">
        <v>4400</v>
      </c>
      <c r="F8439" t="s">
        <v>111</v>
      </c>
      <c r="G8439">
        <v>5501</v>
      </c>
      <c r="H8439" t="str">
        <f>IF(COUNTIF(Aktiva_företag[FO-nummer],ostolaskut_2025[[#This Row],[Toimittajan Y-tunnus]])&gt;0, "JA", "NEJ")</f>
        <v>NEJ</v>
      </c>
    </row>
    <row r="8440" spans="1:8" x14ac:dyDescent="0.35">
      <c r="A8440" t="s">
        <v>314</v>
      </c>
      <c r="B8440" t="s">
        <v>315</v>
      </c>
      <c r="C8440" s="1">
        <v>120</v>
      </c>
      <c r="D8440">
        <v>21112025</v>
      </c>
      <c r="E8440">
        <v>4600</v>
      </c>
      <c r="F8440" t="s">
        <v>120</v>
      </c>
      <c r="G8440">
        <v>5501</v>
      </c>
      <c r="H8440" t="str">
        <f>IF(COUNTIF(Aktiva_företag[FO-nummer],ostolaskut_2025[[#This Row],[Toimittajan Y-tunnus]])&gt;0, "JA", "NEJ")</f>
        <v>NEJ</v>
      </c>
    </row>
    <row r="8441" spans="1:8" x14ac:dyDescent="0.35">
      <c r="A8441" t="s">
        <v>314</v>
      </c>
      <c r="B8441" t="s">
        <v>315</v>
      </c>
      <c r="C8441" s="1">
        <v>2526.9</v>
      </c>
      <c r="D8441">
        <v>18122025</v>
      </c>
      <c r="E8441">
        <v>4400</v>
      </c>
      <c r="F8441" t="s">
        <v>111</v>
      </c>
      <c r="G8441">
        <v>5501</v>
      </c>
      <c r="H8441" t="str">
        <f>IF(COUNTIF(Aktiva_företag[FO-nummer],ostolaskut_2025[[#This Row],[Toimittajan Y-tunnus]])&gt;0, "JA", "NEJ")</f>
        <v>NEJ</v>
      </c>
    </row>
    <row r="8442" spans="1:8" x14ac:dyDescent="0.35">
      <c r="A8442" t="s">
        <v>1573</v>
      </c>
      <c r="B8442" t="s">
        <v>1574</v>
      </c>
      <c r="C8442" s="1">
        <v>1190.01</v>
      </c>
      <c r="D8442">
        <v>26092025</v>
      </c>
      <c r="E8442">
        <v>4342</v>
      </c>
      <c r="F8442" t="s">
        <v>22</v>
      </c>
      <c r="G8442">
        <v>5501</v>
      </c>
      <c r="H8442" t="str">
        <f>IF(COUNTIF(Aktiva_företag[FO-nummer],ostolaskut_2025[[#This Row],[Toimittajan Y-tunnus]])&gt;0, "JA", "NEJ")</f>
        <v>NEJ</v>
      </c>
    </row>
    <row r="8443" spans="1:8" x14ac:dyDescent="0.35">
      <c r="A8443" t="s">
        <v>1573</v>
      </c>
      <c r="B8443" t="s">
        <v>1574</v>
      </c>
      <c r="C8443" s="1">
        <v>265</v>
      </c>
      <c r="D8443">
        <v>26092025</v>
      </c>
      <c r="E8443">
        <v>4420</v>
      </c>
      <c r="F8443" t="s">
        <v>112</v>
      </c>
      <c r="G8443">
        <v>5501</v>
      </c>
      <c r="H8443" t="str">
        <f>IF(COUNTIF(Aktiva_företag[FO-nummer],ostolaskut_2025[[#This Row],[Toimittajan Y-tunnus]])&gt;0, "JA", "NEJ")</f>
        <v>NEJ</v>
      </c>
    </row>
    <row r="8444" spans="1:8" x14ac:dyDescent="0.35">
      <c r="A8444" t="s">
        <v>1768</v>
      </c>
      <c r="B8444" t="s">
        <v>1769</v>
      </c>
      <c r="C8444" s="1">
        <v>99</v>
      </c>
      <c r="D8444">
        <v>26112025</v>
      </c>
      <c r="E8444">
        <v>4350</v>
      </c>
      <c r="F8444" t="s">
        <v>183</v>
      </c>
      <c r="G8444">
        <v>5361</v>
      </c>
      <c r="H8444" t="str">
        <f>IF(COUNTIF(Aktiva_företag[FO-nummer],ostolaskut_2025[[#This Row],[Toimittajan Y-tunnus]])&gt;0, "JA", "NEJ")</f>
        <v>NEJ</v>
      </c>
    </row>
    <row r="8445" spans="1:8" x14ac:dyDescent="0.35">
      <c r="A8445" t="s">
        <v>1768</v>
      </c>
      <c r="B8445" t="s">
        <v>1769</v>
      </c>
      <c r="C8445" s="1">
        <v>418.7</v>
      </c>
      <c r="D8445">
        <v>31122025</v>
      </c>
      <c r="E8445">
        <v>4350</v>
      </c>
      <c r="F8445" t="s">
        <v>183</v>
      </c>
      <c r="G8445">
        <v>4601</v>
      </c>
      <c r="H8445" t="str">
        <f>IF(COUNTIF(Aktiva_företag[FO-nummer],ostolaskut_2025[[#This Row],[Toimittajan Y-tunnus]])&gt;0, "JA", "NEJ")</f>
        <v>NEJ</v>
      </c>
    </row>
    <row r="8446" spans="1:8" x14ac:dyDescent="0.35">
      <c r="A8446" t="s">
        <v>614</v>
      </c>
      <c r="B8446" t="s">
        <v>615</v>
      </c>
      <c r="C8446" s="1">
        <v>185.51</v>
      </c>
      <c r="D8446">
        <v>11022025</v>
      </c>
      <c r="E8446">
        <v>4501</v>
      </c>
      <c r="F8446" t="s">
        <v>214</v>
      </c>
      <c r="G8446">
        <v>3101</v>
      </c>
      <c r="H8446" t="str">
        <f>IF(COUNTIF(Aktiva_företag[FO-nummer],ostolaskut_2025[[#This Row],[Toimittajan Y-tunnus]])&gt;0, "JA", "NEJ")</f>
        <v>NEJ</v>
      </c>
    </row>
    <row r="8447" spans="1:8" x14ac:dyDescent="0.35">
      <c r="A8447" t="s">
        <v>614</v>
      </c>
      <c r="B8447" t="s">
        <v>615</v>
      </c>
      <c r="C8447" s="1">
        <v>99.51</v>
      </c>
      <c r="D8447">
        <v>28042025</v>
      </c>
      <c r="E8447">
        <v>4501</v>
      </c>
      <c r="F8447" t="s">
        <v>214</v>
      </c>
      <c r="G8447">
        <v>3101</v>
      </c>
      <c r="H8447" t="str">
        <f>IF(COUNTIF(Aktiva_företag[FO-nummer],ostolaskut_2025[[#This Row],[Toimittajan Y-tunnus]])&gt;0, "JA", "NEJ")</f>
        <v>NEJ</v>
      </c>
    </row>
    <row r="8448" spans="1:8" x14ac:dyDescent="0.35">
      <c r="A8448" t="s">
        <v>614</v>
      </c>
      <c r="B8448" t="s">
        <v>615</v>
      </c>
      <c r="C8448" s="1">
        <v>38.5</v>
      </c>
      <c r="D8448">
        <v>28042025</v>
      </c>
      <c r="E8448">
        <v>4501</v>
      </c>
      <c r="F8448" t="s">
        <v>214</v>
      </c>
      <c r="G8448">
        <v>3051</v>
      </c>
      <c r="H8448" t="str">
        <f>IF(COUNTIF(Aktiva_företag[FO-nummer],ostolaskut_2025[[#This Row],[Toimittajan Y-tunnus]])&gt;0, "JA", "NEJ")</f>
        <v>NEJ</v>
      </c>
    </row>
    <row r="8449" spans="1:8" x14ac:dyDescent="0.35">
      <c r="A8449" t="s">
        <v>1680</v>
      </c>
      <c r="B8449" t="s">
        <v>1681</v>
      </c>
      <c r="C8449" s="1">
        <v>2500</v>
      </c>
      <c r="D8449">
        <v>27102025</v>
      </c>
      <c r="E8449">
        <v>4342</v>
      </c>
      <c r="F8449" t="s">
        <v>22</v>
      </c>
      <c r="G8449">
        <v>5551</v>
      </c>
      <c r="H8449" t="str">
        <f>IF(COUNTIF(Aktiva_företag[FO-nummer],ostolaskut_2025[[#This Row],[Toimittajan Y-tunnus]])&gt;0, "JA", "NEJ")</f>
        <v>NEJ</v>
      </c>
    </row>
    <row r="8450" spans="1:8" x14ac:dyDescent="0.35">
      <c r="A8450" t="s">
        <v>1680</v>
      </c>
      <c r="B8450" t="s">
        <v>1681</v>
      </c>
      <c r="C8450" s="1">
        <v>312.57</v>
      </c>
      <c r="D8450">
        <v>27102025</v>
      </c>
      <c r="E8450">
        <v>4420</v>
      </c>
      <c r="F8450" t="s">
        <v>112</v>
      </c>
      <c r="G8450">
        <v>5551</v>
      </c>
      <c r="H8450" t="str">
        <f>IF(COUNTIF(Aktiva_företag[FO-nummer],ostolaskut_2025[[#This Row],[Toimittajan Y-tunnus]])&gt;0, "JA", "NEJ")</f>
        <v>NEJ</v>
      </c>
    </row>
    <row r="8451" spans="1:8" x14ac:dyDescent="0.35">
      <c r="A8451" t="s">
        <v>1513</v>
      </c>
      <c r="B8451" t="s">
        <v>1514</v>
      </c>
      <c r="C8451" s="1">
        <v>24.54</v>
      </c>
      <c r="D8451">
        <v>9092025</v>
      </c>
      <c r="E8451">
        <v>4390</v>
      </c>
      <c r="F8451" t="s">
        <v>140</v>
      </c>
      <c r="G8451">
        <v>3551</v>
      </c>
      <c r="H8451" t="str">
        <f>IF(COUNTIF(Aktiva_företag[FO-nummer],ostolaskut_2025[[#This Row],[Toimittajan Y-tunnus]])&gt;0, "JA", "NEJ")</f>
        <v>NEJ</v>
      </c>
    </row>
    <row r="8452" spans="1:8" x14ac:dyDescent="0.35">
      <c r="A8452" t="s">
        <v>1548</v>
      </c>
      <c r="B8452" t="s">
        <v>1549</v>
      </c>
      <c r="C8452" s="1">
        <v>230</v>
      </c>
      <c r="D8452">
        <v>18092025</v>
      </c>
      <c r="E8452">
        <v>4440</v>
      </c>
      <c r="F8452" t="s">
        <v>108</v>
      </c>
      <c r="G8452">
        <v>3051</v>
      </c>
      <c r="H8452" t="str">
        <f>IF(COUNTIF(Aktiva_företag[FO-nummer],ostolaskut_2025[[#This Row],[Toimittajan Y-tunnus]])&gt;0, "JA", "NEJ")</f>
        <v>NEJ</v>
      </c>
    </row>
    <row r="8453" spans="1:8" x14ac:dyDescent="0.35">
      <c r="A8453" t="s">
        <v>1548</v>
      </c>
      <c r="B8453" t="s">
        <v>1549</v>
      </c>
      <c r="C8453" s="1">
        <v>140</v>
      </c>
      <c r="D8453">
        <v>18092025</v>
      </c>
      <c r="E8453">
        <v>4440</v>
      </c>
      <c r="F8453" t="s">
        <v>108</v>
      </c>
      <c r="G8453">
        <v>3051</v>
      </c>
      <c r="H8453" t="str">
        <f>IF(COUNTIF(Aktiva_företag[FO-nummer],ostolaskut_2025[[#This Row],[Toimittajan Y-tunnus]])&gt;0, "JA", "NEJ")</f>
        <v>NEJ</v>
      </c>
    </row>
    <row r="8454" spans="1:8" x14ac:dyDescent="0.35">
      <c r="A8454" t="s">
        <v>1548</v>
      </c>
      <c r="B8454" t="s">
        <v>1549</v>
      </c>
      <c r="C8454" s="1">
        <v>140</v>
      </c>
      <c r="D8454">
        <v>3102025</v>
      </c>
      <c r="E8454">
        <v>4430</v>
      </c>
      <c r="F8454" t="s">
        <v>458</v>
      </c>
      <c r="G8454">
        <v>3051</v>
      </c>
      <c r="H8454" t="str">
        <f>IF(COUNTIF(Aktiva_företag[FO-nummer],ostolaskut_2025[[#This Row],[Toimittajan Y-tunnus]])&gt;0, "JA", "NEJ")</f>
        <v>NEJ</v>
      </c>
    </row>
    <row r="8455" spans="1:8" x14ac:dyDescent="0.35">
      <c r="A8455" t="s">
        <v>1548</v>
      </c>
      <c r="B8455" t="s">
        <v>1549</v>
      </c>
      <c r="C8455" s="1">
        <v>220</v>
      </c>
      <c r="D8455">
        <v>5112025</v>
      </c>
      <c r="E8455">
        <v>4342</v>
      </c>
      <c r="F8455" t="s">
        <v>22</v>
      </c>
      <c r="G8455">
        <v>3051</v>
      </c>
      <c r="H8455" t="str">
        <f>IF(COUNTIF(Aktiva_företag[FO-nummer],ostolaskut_2025[[#This Row],[Toimittajan Y-tunnus]])&gt;0, "JA", "NEJ")</f>
        <v>NEJ</v>
      </c>
    </row>
    <row r="8456" spans="1:8" x14ac:dyDescent="0.35">
      <c r="A8456" t="s">
        <v>1548</v>
      </c>
      <c r="B8456" t="s">
        <v>1549</v>
      </c>
      <c r="C8456" s="1">
        <v>642.6</v>
      </c>
      <c r="D8456">
        <v>5112025</v>
      </c>
      <c r="E8456">
        <v>4342</v>
      </c>
      <c r="F8456" t="s">
        <v>22</v>
      </c>
      <c r="G8456">
        <v>3051</v>
      </c>
      <c r="H8456" t="str">
        <f>IF(COUNTIF(Aktiva_företag[FO-nummer],ostolaskut_2025[[#This Row],[Toimittajan Y-tunnus]])&gt;0, "JA", "NEJ")</f>
        <v>NEJ</v>
      </c>
    </row>
    <row r="8457" spans="1:8" x14ac:dyDescent="0.35">
      <c r="A8457" t="s">
        <v>1548</v>
      </c>
      <c r="B8457" t="s">
        <v>1549</v>
      </c>
      <c r="C8457" s="1">
        <v>230</v>
      </c>
      <c r="D8457">
        <v>5112025</v>
      </c>
      <c r="E8457">
        <v>4342</v>
      </c>
      <c r="F8457" t="s">
        <v>22</v>
      </c>
      <c r="G8457">
        <v>3051</v>
      </c>
      <c r="H8457" t="str">
        <f>IF(COUNTIF(Aktiva_företag[FO-nummer],ostolaskut_2025[[#This Row],[Toimittajan Y-tunnus]])&gt;0, "JA", "NEJ")</f>
        <v>NEJ</v>
      </c>
    </row>
    <row r="8458" spans="1:8" x14ac:dyDescent="0.35">
      <c r="A8458" t="s">
        <v>1548</v>
      </c>
      <c r="B8458" t="s">
        <v>1549</v>
      </c>
      <c r="C8458" s="1">
        <v>230</v>
      </c>
      <c r="D8458">
        <v>3122025</v>
      </c>
      <c r="E8458">
        <v>4342</v>
      </c>
      <c r="F8458" t="s">
        <v>22</v>
      </c>
      <c r="G8458">
        <v>3051</v>
      </c>
      <c r="H8458" t="str">
        <f>IF(COUNTIF(Aktiva_företag[FO-nummer],ostolaskut_2025[[#This Row],[Toimittajan Y-tunnus]])&gt;0, "JA", "NEJ")</f>
        <v>NEJ</v>
      </c>
    </row>
    <row r="8459" spans="1:8" x14ac:dyDescent="0.35">
      <c r="A8459" t="s">
        <v>1548</v>
      </c>
      <c r="B8459" t="s">
        <v>1549</v>
      </c>
      <c r="C8459" s="1">
        <v>502.6</v>
      </c>
      <c r="D8459">
        <v>3122025</v>
      </c>
      <c r="E8459">
        <v>4430</v>
      </c>
      <c r="F8459" t="s">
        <v>458</v>
      </c>
      <c r="G8459">
        <v>3051</v>
      </c>
      <c r="H8459" t="str">
        <f>IF(COUNTIF(Aktiva_företag[FO-nummer],ostolaskut_2025[[#This Row],[Toimittajan Y-tunnus]])&gt;0, "JA", "NEJ")</f>
        <v>NEJ</v>
      </c>
    </row>
    <row r="8460" spans="1:8" x14ac:dyDescent="0.35">
      <c r="A8460" t="s">
        <v>1548</v>
      </c>
      <c r="B8460" t="s">
        <v>1549</v>
      </c>
      <c r="C8460" s="1">
        <v>220</v>
      </c>
      <c r="D8460">
        <v>3122025</v>
      </c>
      <c r="E8460">
        <v>4342</v>
      </c>
      <c r="F8460" t="s">
        <v>22</v>
      </c>
      <c r="G8460">
        <v>3051</v>
      </c>
      <c r="H8460" t="str">
        <f>IF(COUNTIF(Aktiva_företag[FO-nummer],ostolaskut_2025[[#This Row],[Toimittajan Y-tunnus]])&gt;0, "JA", "NEJ")</f>
        <v>NEJ</v>
      </c>
    </row>
    <row r="8461" spans="1:8" x14ac:dyDescent="0.35">
      <c r="A8461" t="s">
        <v>1548</v>
      </c>
      <c r="B8461" t="s">
        <v>1549</v>
      </c>
      <c r="C8461" s="1">
        <v>230</v>
      </c>
      <c r="D8461">
        <v>18122025</v>
      </c>
      <c r="E8461">
        <v>4342</v>
      </c>
      <c r="F8461" t="s">
        <v>22</v>
      </c>
      <c r="G8461">
        <v>3051</v>
      </c>
      <c r="H8461" t="str">
        <f>IF(COUNTIF(Aktiva_företag[FO-nummer],ostolaskut_2025[[#This Row],[Toimittajan Y-tunnus]])&gt;0, "JA", "NEJ")</f>
        <v>NEJ</v>
      </c>
    </row>
    <row r="8462" spans="1:8" x14ac:dyDescent="0.35">
      <c r="A8462" t="s">
        <v>1548</v>
      </c>
      <c r="B8462" t="s">
        <v>1549</v>
      </c>
      <c r="C8462" s="1">
        <v>280</v>
      </c>
      <c r="D8462">
        <v>18122025</v>
      </c>
      <c r="E8462">
        <v>4430</v>
      </c>
      <c r="F8462" t="s">
        <v>458</v>
      </c>
      <c r="G8462">
        <v>3051</v>
      </c>
      <c r="H8462" t="str">
        <f>IF(COUNTIF(Aktiva_företag[FO-nummer],ostolaskut_2025[[#This Row],[Toimittajan Y-tunnus]])&gt;0, "JA", "NEJ")</f>
        <v>NEJ</v>
      </c>
    </row>
    <row r="8463" spans="1:8" x14ac:dyDescent="0.35">
      <c r="A8463" t="s">
        <v>1044</v>
      </c>
      <c r="B8463" t="s">
        <v>1045</v>
      </c>
      <c r="C8463" s="1">
        <v>10980</v>
      </c>
      <c r="D8463">
        <v>25042025</v>
      </c>
      <c r="E8463">
        <v>4342</v>
      </c>
      <c r="F8463" t="s">
        <v>22</v>
      </c>
      <c r="G8463">
        <v>4601</v>
      </c>
      <c r="H8463" t="str">
        <f>IF(COUNTIF(Aktiva_företag[FO-nummer],ostolaskut_2025[[#This Row],[Toimittajan Y-tunnus]])&gt;0, "JA", "NEJ")</f>
        <v>NEJ</v>
      </c>
    </row>
    <row r="8464" spans="1:8" x14ac:dyDescent="0.35">
      <c r="A8464" t="s">
        <v>1044</v>
      </c>
      <c r="B8464" t="s">
        <v>1045</v>
      </c>
      <c r="C8464" s="1">
        <v>15748</v>
      </c>
      <c r="D8464">
        <v>30062025</v>
      </c>
      <c r="E8464">
        <v>4342</v>
      </c>
      <c r="F8464" t="s">
        <v>22</v>
      </c>
      <c r="G8464">
        <v>4601</v>
      </c>
      <c r="H8464" t="str">
        <f>IF(COUNTIF(Aktiva_företag[FO-nummer],ostolaskut_2025[[#This Row],[Toimittajan Y-tunnus]])&gt;0, "JA", "NEJ")</f>
        <v>NEJ</v>
      </c>
    </row>
    <row r="8465" spans="1:8" x14ac:dyDescent="0.35">
      <c r="A8465" t="s">
        <v>1044</v>
      </c>
      <c r="B8465" t="s">
        <v>1045</v>
      </c>
      <c r="C8465" s="1">
        <v>4560</v>
      </c>
      <c r="D8465">
        <v>19122025</v>
      </c>
      <c r="E8465">
        <v>4470</v>
      </c>
      <c r="F8465" t="s">
        <v>20</v>
      </c>
      <c r="G8465">
        <v>4601</v>
      </c>
      <c r="H8465" t="str">
        <f>IF(COUNTIF(Aktiva_företag[FO-nummer],ostolaskut_2025[[#This Row],[Toimittajan Y-tunnus]])&gt;0, "JA", "NEJ")</f>
        <v>NEJ</v>
      </c>
    </row>
    <row r="8466" spans="1:8" x14ac:dyDescent="0.35">
      <c r="A8466" t="s">
        <v>2017</v>
      </c>
      <c r="B8466" t="s">
        <v>2018</v>
      </c>
      <c r="C8466" s="1">
        <v>332.81</v>
      </c>
      <c r="D8466">
        <v>24102025</v>
      </c>
      <c r="E8466">
        <v>1140</v>
      </c>
      <c r="F8466" t="s">
        <v>1945</v>
      </c>
      <c r="G8466">
        <v>6103</v>
      </c>
      <c r="H8466" t="str">
        <f>IF(COUNTIF(Aktiva_företag[FO-nummer],ostolaskut_2025[[#This Row],[Toimittajan Y-tunnus]])&gt;0, "JA", "NEJ")</f>
        <v>NEJ</v>
      </c>
    </row>
    <row r="8467" spans="1:8" x14ac:dyDescent="0.35">
      <c r="A8467" t="s">
        <v>2017</v>
      </c>
      <c r="B8467" t="s">
        <v>2018</v>
      </c>
      <c r="C8467" s="1">
        <v>-198.6</v>
      </c>
      <c r="D8467">
        <v>31102025</v>
      </c>
      <c r="E8467">
        <v>1140</v>
      </c>
      <c r="F8467" t="s">
        <v>1945</v>
      </c>
      <c r="G8467">
        <v>6103</v>
      </c>
      <c r="H8467" t="str">
        <f>IF(COUNTIF(Aktiva_företag[FO-nummer],ostolaskut_2025[[#This Row],[Toimittajan Y-tunnus]])&gt;0, "JA", "NEJ")</f>
        <v>NEJ</v>
      </c>
    </row>
    <row r="8468" spans="1:8" x14ac:dyDescent="0.35">
      <c r="A8468" t="s">
        <v>1127</v>
      </c>
      <c r="B8468" t="s">
        <v>1128</v>
      </c>
      <c r="C8468" s="1">
        <v>300</v>
      </c>
      <c r="D8468">
        <v>13052025</v>
      </c>
      <c r="E8468">
        <v>4440</v>
      </c>
      <c r="F8468" t="s">
        <v>108</v>
      </c>
      <c r="G8468">
        <v>3051</v>
      </c>
      <c r="H8468" t="str">
        <f>IF(COUNTIF(Aktiva_företag[FO-nummer],ostolaskut_2025[[#This Row],[Toimittajan Y-tunnus]])&gt;0, "JA", "NEJ")</f>
        <v>NEJ</v>
      </c>
    </row>
    <row r="8469" spans="1:8" x14ac:dyDescent="0.35">
      <c r="A8469" t="s">
        <v>726</v>
      </c>
      <c r="B8469" t="s">
        <v>727</v>
      </c>
      <c r="C8469" s="1">
        <v>1998.21</v>
      </c>
      <c r="D8469">
        <v>27022025</v>
      </c>
      <c r="E8469">
        <v>4390</v>
      </c>
      <c r="F8469" t="s">
        <v>140</v>
      </c>
      <c r="G8469">
        <v>3551</v>
      </c>
      <c r="H8469" t="str">
        <f>IF(COUNTIF(Aktiva_företag[FO-nummer],ostolaskut_2025[[#This Row],[Toimittajan Y-tunnus]])&gt;0, "JA", "NEJ")</f>
        <v>NEJ</v>
      </c>
    </row>
    <row r="8470" spans="1:8" x14ac:dyDescent="0.35">
      <c r="A8470" t="s">
        <v>30</v>
      </c>
      <c r="B8470" t="s">
        <v>31</v>
      </c>
      <c r="C8470" s="1">
        <v>463.12</v>
      </c>
      <c r="D8470">
        <v>1022025</v>
      </c>
      <c r="E8470">
        <v>4820</v>
      </c>
      <c r="F8470" t="s">
        <v>9</v>
      </c>
      <c r="G8470">
        <v>1101</v>
      </c>
      <c r="H8470" t="str">
        <f>IF(COUNTIF(Aktiva_företag[FO-nummer],ostolaskut_2025[[#This Row],[Toimittajan Y-tunnus]])&gt;0, "JA", "NEJ")</f>
        <v>NEJ</v>
      </c>
    </row>
    <row r="8471" spans="1:8" x14ac:dyDescent="0.35">
      <c r="A8471" t="s">
        <v>30</v>
      </c>
      <c r="B8471" t="s">
        <v>31</v>
      </c>
      <c r="C8471" s="1">
        <v>463.12</v>
      </c>
      <c r="D8471">
        <v>7012025</v>
      </c>
      <c r="E8471">
        <v>4820</v>
      </c>
      <c r="F8471" t="s">
        <v>9</v>
      </c>
      <c r="G8471">
        <v>1101</v>
      </c>
      <c r="H8471" t="str">
        <f>IF(COUNTIF(Aktiva_företag[FO-nummer],ostolaskut_2025[[#This Row],[Toimittajan Y-tunnus]])&gt;0, "JA", "NEJ")</f>
        <v>NEJ</v>
      </c>
    </row>
    <row r="8472" spans="1:8" x14ac:dyDescent="0.35">
      <c r="A8472" t="s">
        <v>30</v>
      </c>
      <c r="B8472" t="s">
        <v>31</v>
      </c>
      <c r="C8472" s="1">
        <v>463.12</v>
      </c>
      <c r="D8472">
        <v>7012025</v>
      </c>
      <c r="E8472">
        <v>4820</v>
      </c>
      <c r="F8472" t="s">
        <v>9</v>
      </c>
      <c r="G8472">
        <v>1101</v>
      </c>
      <c r="H8472" t="str">
        <f>IF(COUNTIF(Aktiva_företag[FO-nummer],ostolaskut_2025[[#This Row],[Toimittajan Y-tunnus]])&gt;0, "JA", "NEJ")</f>
        <v>NEJ</v>
      </c>
    </row>
    <row r="8473" spans="1:8" x14ac:dyDescent="0.35">
      <c r="A8473" t="s">
        <v>30</v>
      </c>
      <c r="B8473" t="s">
        <v>31</v>
      </c>
      <c r="C8473" s="1">
        <v>459.7</v>
      </c>
      <c r="D8473">
        <v>1042025</v>
      </c>
      <c r="E8473">
        <v>4820</v>
      </c>
      <c r="F8473" t="s">
        <v>9</v>
      </c>
      <c r="G8473">
        <v>5501</v>
      </c>
      <c r="H8473" t="str">
        <f>IF(COUNTIF(Aktiva_företag[FO-nummer],ostolaskut_2025[[#This Row],[Toimittajan Y-tunnus]])&gt;0, "JA", "NEJ")</f>
        <v>NEJ</v>
      </c>
    </row>
    <row r="8474" spans="1:8" x14ac:dyDescent="0.35">
      <c r="A8474" t="s">
        <v>30</v>
      </c>
      <c r="B8474" t="s">
        <v>31</v>
      </c>
      <c r="C8474" s="1">
        <v>459.7</v>
      </c>
      <c r="D8474">
        <v>31012025</v>
      </c>
      <c r="E8474">
        <v>4820</v>
      </c>
      <c r="F8474" t="s">
        <v>9</v>
      </c>
      <c r="G8474">
        <v>5501</v>
      </c>
      <c r="H8474" t="str">
        <f>IF(COUNTIF(Aktiva_företag[FO-nummer],ostolaskut_2025[[#This Row],[Toimittajan Y-tunnus]])&gt;0, "JA", "NEJ")</f>
        <v>NEJ</v>
      </c>
    </row>
    <row r="8475" spans="1:8" x14ac:dyDescent="0.35">
      <c r="A8475" t="s">
        <v>30</v>
      </c>
      <c r="B8475" t="s">
        <v>31</v>
      </c>
      <c r="C8475" s="1">
        <v>459.7</v>
      </c>
      <c r="D8475">
        <v>1072025</v>
      </c>
      <c r="E8475">
        <v>4820</v>
      </c>
      <c r="F8475" t="s">
        <v>9</v>
      </c>
      <c r="G8475">
        <v>5501</v>
      </c>
      <c r="H8475" t="str">
        <f>IF(COUNTIF(Aktiva_företag[FO-nummer],ostolaskut_2025[[#This Row],[Toimittajan Y-tunnus]])&gt;0, "JA", "NEJ")</f>
        <v>NEJ</v>
      </c>
    </row>
    <row r="8476" spans="1:8" x14ac:dyDescent="0.35">
      <c r="A8476" t="s">
        <v>30</v>
      </c>
      <c r="B8476" t="s">
        <v>31</v>
      </c>
      <c r="C8476" s="1">
        <v>463.12</v>
      </c>
      <c r="D8476">
        <v>2052025</v>
      </c>
      <c r="E8476">
        <v>4820</v>
      </c>
      <c r="F8476" t="s">
        <v>9</v>
      </c>
      <c r="G8476">
        <v>5352</v>
      </c>
      <c r="H8476" t="str">
        <f>IF(COUNTIF(Aktiva_företag[FO-nummer],ostolaskut_2025[[#This Row],[Toimittajan Y-tunnus]])&gt;0, "JA", "NEJ")</f>
        <v>NEJ</v>
      </c>
    </row>
    <row r="8477" spans="1:8" x14ac:dyDescent="0.35">
      <c r="A8477" t="s">
        <v>30</v>
      </c>
      <c r="B8477" t="s">
        <v>31</v>
      </c>
      <c r="C8477" s="1">
        <v>463.12</v>
      </c>
      <c r="D8477">
        <v>2062025</v>
      </c>
      <c r="E8477">
        <v>4820</v>
      </c>
      <c r="F8477" t="s">
        <v>9</v>
      </c>
      <c r="G8477">
        <v>5501</v>
      </c>
      <c r="H8477" t="str">
        <f>IF(COUNTIF(Aktiva_företag[FO-nummer],ostolaskut_2025[[#This Row],[Toimittajan Y-tunnus]])&gt;0, "JA", "NEJ")</f>
        <v>NEJ</v>
      </c>
    </row>
    <row r="8478" spans="1:8" x14ac:dyDescent="0.35">
      <c r="A8478" t="s">
        <v>30</v>
      </c>
      <c r="B8478" t="s">
        <v>31</v>
      </c>
      <c r="C8478" s="1">
        <v>459.7</v>
      </c>
      <c r="D8478">
        <v>10112025</v>
      </c>
      <c r="E8478">
        <v>4820</v>
      </c>
      <c r="F8478" t="s">
        <v>9</v>
      </c>
      <c r="G8478">
        <v>5501</v>
      </c>
      <c r="H8478" t="str">
        <f>IF(COUNTIF(Aktiva_företag[FO-nummer],ostolaskut_2025[[#This Row],[Toimittajan Y-tunnus]])&gt;0, "JA", "NEJ")</f>
        <v>NEJ</v>
      </c>
    </row>
    <row r="8479" spans="1:8" x14ac:dyDescent="0.35">
      <c r="A8479" t="s">
        <v>30</v>
      </c>
      <c r="B8479" t="s">
        <v>31</v>
      </c>
      <c r="C8479" s="1">
        <v>463.12</v>
      </c>
      <c r="D8479">
        <v>1072025</v>
      </c>
      <c r="E8479">
        <v>4820</v>
      </c>
      <c r="F8479" t="s">
        <v>9</v>
      </c>
      <c r="G8479">
        <v>5501</v>
      </c>
      <c r="H8479" t="str">
        <f>IF(COUNTIF(Aktiva_företag[FO-nummer],ostolaskut_2025[[#This Row],[Toimittajan Y-tunnus]])&gt;0, "JA", "NEJ")</f>
        <v>NEJ</v>
      </c>
    </row>
    <row r="8480" spans="1:8" x14ac:dyDescent="0.35">
      <c r="A8480" t="s">
        <v>30</v>
      </c>
      <c r="B8480" t="s">
        <v>31</v>
      </c>
      <c r="C8480" s="1">
        <v>463.12</v>
      </c>
      <c r="D8480">
        <v>10062025</v>
      </c>
      <c r="E8480">
        <v>4820</v>
      </c>
      <c r="F8480" t="s">
        <v>9</v>
      </c>
      <c r="G8480">
        <v>5501</v>
      </c>
      <c r="H8480" t="str">
        <f>IF(COUNTIF(Aktiva_företag[FO-nummer],ostolaskut_2025[[#This Row],[Toimittajan Y-tunnus]])&gt;0, "JA", "NEJ")</f>
        <v>NEJ</v>
      </c>
    </row>
    <row r="8481" spans="1:8" x14ac:dyDescent="0.35">
      <c r="A8481" t="s">
        <v>30</v>
      </c>
      <c r="B8481" t="s">
        <v>31</v>
      </c>
      <c r="C8481" s="1">
        <v>463.12</v>
      </c>
      <c r="D8481">
        <v>30092025</v>
      </c>
      <c r="E8481">
        <v>4820</v>
      </c>
      <c r="F8481" t="s">
        <v>9</v>
      </c>
      <c r="G8481">
        <v>5501</v>
      </c>
      <c r="H8481" t="str">
        <f>IF(COUNTIF(Aktiva_företag[FO-nummer],ostolaskut_2025[[#This Row],[Toimittajan Y-tunnus]])&gt;0, "JA", "NEJ")</f>
        <v>NEJ</v>
      </c>
    </row>
    <row r="8482" spans="1:8" x14ac:dyDescent="0.35">
      <c r="A8482" t="s">
        <v>30</v>
      </c>
      <c r="B8482" t="s">
        <v>31</v>
      </c>
      <c r="C8482" s="1">
        <v>463.12</v>
      </c>
      <c r="D8482">
        <v>20102025</v>
      </c>
      <c r="E8482">
        <v>4820</v>
      </c>
      <c r="F8482" t="s">
        <v>9</v>
      </c>
      <c r="G8482">
        <v>5501</v>
      </c>
      <c r="H8482" t="str">
        <f>IF(COUNTIF(Aktiva_företag[FO-nummer],ostolaskut_2025[[#This Row],[Toimittajan Y-tunnus]])&gt;0, "JA", "NEJ")</f>
        <v>NEJ</v>
      </c>
    </row>
    <row r="8483" spans="1:8" x14ac:dyDescent="0.35">
      <c r="A8483" t="s">
        <v>30</v>
      </c>
      <c r="B8483" t="s">
        <v>31</v>
      </c>
      <c r="C8483" s="1">
        <v>459.7</v>
      </c>
      <c r="D8483">
        <v>1112025</v>
      </c>
      <c r="E8483">
        <v>4820</v>
      </c>
      <c r="F8483" t="s">
        <v>9</v>
      </c>
      <c r="G8483">
        <v>5501</v>
      </c>
      <c r="H8483" t="str">
        <f>IF(COUNTIF(Aktiva_företag[FO-nummer],ostolaskut_2025[[#This Row],[Toimittajan Y-tunnus]])&gt;0, "JA", "NEJ")</f>
        <v>NEJ</v>
      </c>
    </row>
    <row r="8484" spans="1:8" x14ac:dyDescent="0.35">
      <c r="A8484" t="s">
        <v>831</v>
      </c>
      <c r="B8484" t="s">
        <v>832</v>
      </c>
      <c r="C8484" s="1">
        <v>100.2</v>
      </c>
      <c r="D8484">
        <v>17032025</v>
      </c>
      <c r="E8484">
        <v>4342</v>
      </c>
      <c r="F8484" t="s">
        <v>22</v>
      </c>
      <c r="G8484">
        <v>3041</v>
      </c>
      <c r="H8484" t="str">
        <f>IF(COUNTIF(Aktiva_företag[FO-nummer],ostolaskut_2025[[#This Row],[Toimittajan Y-tunnus]])&gt;0, "JA", "NEJ")</f>
        <v>NEJ</v>
      </c>
    </row>
    <row r="8485" spans="1:8" x14ac:dyDescent="0.35">
      <c r="A8485" t="s">
        <v>831</v>
      </c>
      <c r="B8485" t="s">
        <v>832</v>
      </c>
      <c r="C8485" s="1">
        <v>66.8</v>
      </c>
      <c r="D8485">
        <v>24092025</v>
      </c>
      <c r="E8485">
        <v>4342</v>
      </c>
      <c r="F8485" t="s">
        <v>22</v>
      </c>
      <c r="G8485">
        <v>3051</v>
      </c>
      <c r="H8485" t="str">
        <f>IF(COUNTIF(Aktiva_företag[FO-nummer],ostolaskut_2025[[#This Row],[Toimittajan Y-tunnus]])&gt;0, "JA", "NEJ")</f>
        <v>NEJ</v>
      </c>
    </row>
    <row r="8486" spans="1:8" x14ac:dyDescent="0.35">
      <c r="A8486" t="s">
        <v>831</v>
      </c>
      <c r="B8486" t="s">
        <v>832</v>
      </c>
      <c r="C8486" s="1">
        <v>66.8</v>
      </c>
      <c r="D8486">
        <v>24092025</v>
      </c>
      <c r="E8486">
        <v>4342</v>
      </c>
      <c r="F8486" t="s">
        <v>22</v>
      </c>
      <c r="G8486">
        <v>3051</v>
      </c>
      <c r="H8486" t="str">
        <f>IF(COUNTIF(Aktiva_företag[FO-nummer],ostolaskut_2025[[#This Row],[Toimittajan Y-tunnus]])&gt;0, "JA", "NEJ")</f>
        <v>NEJ</v>
      </c>
    </row>
    <row r="8487" spans="1:8" x14ac:dyDescent="0.35">
      <c r="A8487" t="s">
        <v>831</v>
      </c>
      <c r="B8487" t="s">
        <v>832</v>
      </c>
      <c r="C8487" s="1">
        <v>66.8</v>
      </c>
      <c r="D8487">
        <v>30092025</v>
      </c>
      <c r="E8487">
        <v>4342</v>
      </c>
      <c r="F8487" t="s">
        <v>22</v>
      </c>
      <c r="G8487">
        <v>3051</v>
      </c>
      <c r="H8487" t="str">
        <f>IF(COUNTIF(Aktiva_företag[FO-nummer],ostolaskut_2025[[#This Row],[Toimittajan Y-tunnus]])&gt;0, "JA", "NEJ")</f>
        <v>NEJ</v>
      </c>
    </row>
    <row r="8488" spans="1:8" x14ac:dyDescent="0.35">
      <c r="A8488" t="s">
        <v>831</v>
      </c>
      <c r="B8488" t="s">
        <v>832</v>
      </c>
      <c r="C8488" s="1">
        <v>66.8</v>
      </c>
      <c r="D8488">
        <v>20112025</v>
      </c>
      <c r="E8488">
        <v>4342</v>
      </c>
      <c r="F8488" t="s">
        <v>22</v>
      </c>
      <c r="G8488">
        <v>3051</v>
      </c>
      <c r="H8488" t="str">
        <f>IF(COUNTIF(Aktiva_företag[FO-nummer],ostolaskut_2025[[#This Row],[Toimittajan Y-tunnus]])&gt;0, "JA", "NEJ")</f>
        <v>NEJ</v>
      </c>
    </row>
    <row r="8489" spans="1:8" x14ac:dyDescent="0.35">
      <c r="A8489" t="s">
        <v>831</v>
      </c>
      <c r="B8489" t="s">
        <v>832</v>
      </c>
      <c r="C8489" s="1">
        <v>66.8</v>
      </c>
      <c r="D8489">
        <v>30112025</v>
      </c>
      <c r="E8489">
        <v>4342</v>
      </c>
      <c r="F8489" t="s">
        <v>22</v>
      </c>
      <c r="G8489">
        <v>3051</v>
      </c>
      <c r="H8489" t="str">
        <f>IF(COUNTIF(Aktiva_företag[FO-nummer],ostolaskut_2025[[#This Row],[Toimittajan Y-tunnus]])&gt;0, "JA", "NEJ")</f>
        <v>NEJ</v>
      </c>
    </row>
    <row r="8490" spans="1:8" x14ac:dyDescent="0.35">
      <c r="A8490" t="s">
        <v>831</v>
      </c>
      <c r="B8490" t="s">
        <v>832</v>
      </c>
      <c r="C8490" s="1">
        <v>66.8</v>
      </c>
      <c r="D8490">
        <v>31122025</v>
      </c>
      <c r="E8490">
        <v>4342</v>
      </c>
      <c r="F8490" t="s">
        <v>22</v>
      </c>
      <c r="G8490">
        <v>3051</v>
      </c>
      <c r="H8490" t="str">
        <f>IF(COUNTIF(Aktiva_företag[FO-nummer],ostolaskut_2025[[#This Row],[Toimittajan Y-tunnus]])&gt;0, "JA", "NEJ")</f>
        <v>NEJ</v>
      </c>
    </row>
    <row r="8491" spans="1:8" x14ac:dyDescent="0.35">
      <c r="A8491" t="s">
        <v>1866</v>
      </c>
      <c r="B8491" t="s">
        <v>1867</v>
      </c>
      <c r="C8491" s="1">
        <v>1155</v>
      </c>
      <c r="D8491">
        <v>22122025</v>
      </c>
      <c r="E8491">
        <v>4350</v>
      </c>
      <c r="F8491" t="s">
        <v>183</v>
      </c>
      <c r="G8491">
        <v>5551</v>
      </c>
      <c r="H8491" t="str">
        <f>IF(COUNTIF(Aktiva_företag[FO-nummer],ostolaskut_2025[[#This Row],[Toimittajan Y-tunnus]])&gt;0, "JA", "NEJ")</f>
        <v>NEJ</v>
      </c>
    </row>
    <row r="8492" spans="1:8" x14ac:dyDescent="0.35">
      <c r="A8492" t="s">
        <v>423</v>
      </c>
      <c r="B8492" t="s">
        <v>424</v>
      </c>
      <c r="C8492" s="1">
        <v>50.8</v>
      </c>
      <c r="D8492">
        <v>31012025</v>
      </c>
      <c r="E8492">
        <v>4501</v>
      </c>
      <c r="F8492" t="s">
        <v>214</v>
      </c>
      <c r="G8492">
        <v>3051</v>
      </c>
      <c r="H8492" t="str">
        <f>IF(COUNTIF(Aktiva_företag[FO-nummer],ostolaskut_2025[[#This Row],[Toimittajan Y-tunnus]])&gt;0, "JA", "NEJ")</f>
        <v>NEJ</v>
      </c>
    </row>
    <row r="8493" spans="1:8" x14ac:dyDescent="0.35">
      <c r="A8493" t="s">
        <v>423</v>
      </c>
      <c r="B8493" t="s">
        <v>424</v>
      </c>
      <c r="C8493" s="1">
        <v>35.01</v>
      </c>
      <c r="D8493">
        <v>17022025</v>
      </c>
      <c r="E8493">
        <v>4560</v>
      </c>
      <c r="F8493" t="s">
        <v>90</v>
      </c>
      <c r="G8493">
        <v>5352</v>
      </c>
      <c r="H8493" t="str">
        <f>IF(COUNTIF(Aktiva_företag[FO-nummer],ostolaskut_2025[[#This Row],[Toimittajan Y-tunnus]])&gt;0, "JA", "NEJ")</f>
        <v>NEJ</v>
      </c>
    </row>
    <row r="8494" spans="1:8" x14ac:dyDescent="0.35">
      <c r="A8494" t="s">
        <v>423</v>
      </c>
      <c r="B8494" t="s">
        <v>424</v>
      </c>
      <c r="C8494" s="1">
        <v>87.38</v>
      </c>
      <c r="D8494">
        <v>17022025</v>
      </c>
      <c r="E8494">
        <v>4600</v>
      </c>
      <c r="F8494" t="s">
        <v>120</v>
      </c>
      <c r="G8494">
        <v>5352</v>
      </c>
      <c r="H8494" t="str">
        <f>IF(COUNTIF(Aktiva_företag[FO-nummer],ostolaskut_2025[[#This Row],[Toimittajan Y-tunnus]])&gt;0, "JA", "NEJ")</f>
        <v>NEJ</v>
      </c>
    </row>
    <row r="8495" spans="1:8" x14ac:dyDescent="0.35">
      <c r="A8495" t="s">
        <v>423</v>
      </c>
      <c r="B8495" t="s">
        <v>424</v>
      </c>
      <c r="C8495" s="1">
        <v>63.67</v>
      </c>
      <c r="D8495">
        <v>17032025</v>
      </c>
      <c r="E8495">
        <v>4600</v>
      </c>
      <c r="F8495" t="s">
        <v>120</v>
      </c>
      <c r="G8495">
        <v>5352</v>
      </c>
      <c r="H8495" t="str">
        <f>IF(COUNTIF(Aktiva_företag[FO-nummer],ostolaskut_2025[[#This Row],[Toimittajan Y-tunnus]])&gt;0, "JA", "NEJ")</f>
        <v>NEJ</v>
      </c>
    </row>
    <row r="8496" spans="1:8" x14ac:dyDescent="0.35">
      <c r="A8496" t="s">
        <v>423</v>
      </c>
      <c r="B8496" t="s">
        <v>424</v>
      </c>
      <c r="C8496" s="1">
        <v>141.72999999999999</v>
      </c>
      <c r="D8496">
        <v>16062025</v>
      </c>
      <c r="E8496">
        <v>4600</v>
      </c>
      <c r="F8496" t="s">
        <v>120</v>
      </c>
      <c r="G8496">
        <v>5352</v>
      </c>
      <c r="H8496" t="str">
        <f>IF(COUNTIF(Aktiva_företag[FO-nummer],ostolaskut_2025[[#This Row],[Toimittajan Y-tunnus]])&gt;0, "JA", "NEJ")</f>
        <v>NEJ</v>
      </c>
    </row>
    <row r="8497" spans="1:8" x14ac:dyDescent="0.35">
      <c r="A8497" t="s">
        <v>1782</v>
      </c>
      <c r="B8497" t="s">
        <v>1783</v>
      </c>
      <c r="C8497" s="1">
        <v>390</v>
      </c>
      <c r="D8497">
        <v>1122025</v>
      </c>
      <c r="E8497">
        <v>4440</v>
      </c>
      <c r="F8497" t="s">
        <v>108</v>
      </c>
      <c r="G8497">
        <v>5551</v>
      </c>
      <c r="H8497" t="str">
        <f>IF(COUNTIF(Aktiva_företag[FO-nummer],ostolaskut_2025[[#This Row],[Toimittajan Y-tunnus]])&gt;0, "JA", "NEJ")</f>
        <v>NEJ</v>
      </c>
    </row>
    <row r="8498" spans="1:8" x14ac:dyDescent="0.35">
      <c r="A8498" t="s">
        <v>1624</v>
      </c>
      <c r="B8498" t="s">
        <v>1625</v>
      </c>
      <c r="C8498" s="1">
        <v>3112.41</v>
      </c>
      <c r="D8498">
        <v>14102025</v>
      </c>
      <c r="E8498">
        <v>4470</v>
      </c>
      <c r="F8498" t="s">
        <v>20</v>
      </c>
      <c r="G8498">
        <v>5551</v>
      </c>
      <c r="H8498" t="str">
        <f>IF(COUNTIF(Aktiva_företag[FO-nummer],ostolaskut_2025[[#This Row],[Toimittajan Y-tunnus]])&gt;0, "JA", "NEJ")</f>
        <v>NEJ</v>
      </c>
    </row>
    <row r="8499" spans="1:8" x14ac:dyDescent="0.35">
      <c r="A8499" t="s">
        <v>1624</v>
      </c>
      <c r="B8499" t="s">
        <v>1625</v>
      </c>
      <c r="C8499" s="1">
        <v>400</v>
      </c>
      <c r="D8499">
        <v>26112025</v>
      </c>
      <c r="E8499">
        <v>4342</v>
      </c>
      <c r="F8499" t="s">
        <v>22</v>
      </c>
      <c r="G8499">
        <v>5551</v>
      </c>
      <c r="H8499" t="str">
        <f>IF(COUNTIF(Aktiva_företag[FO-nummer],ostolaskut_2025[[#This Row],[Toimittajan Y-tunnus]])&gt;0, "JA", "NEJ")</f>
        <v>NEJ</v>
      </c>
    </row>
    <row r="8500" spans="1:8" x14ac:dyDescent="0.35">
      <c r="A8500" t="s">
        <v>1957</v>
      </c>
      <c r="B8500" t="s">
        <v>1958</v>
      </c>
      <c r="C8500" s="1">
        <v>692.58</v>
      </c>
      <c r="D8500">
        <v>31012025</v>
      </c>
      <c r="E8500">
        <v>4595</v>
      </c>
      <c r="F8500" t="s">
        <v>1924</v>
      </c>
      <c r="G8500">
        <v>6103</v>
      </c>
      <c r="H8500" t="str">
        <f>IF(COUNTIF(Aktiva_företag[FO-nummer],ostolaskut_2025[[#This Row],[Toimittajan Y-tunnus]])&gt;0, "JA", "NEJ")</f>
        <v>NEJ</v>
      </c>
    </row>
    <row r="8501" spans="1:8" x14ac:dyDescent="0.35">
      <c r="A8501" t="s">
        <v>1013</v>
      </c>
      <c r="B8501" t="s">
        <v>1014</v>
      </c>
      <c r="C8501" s="1">
        <v>54.29</v>
      </c>
      <c r="D8501">
        <v>17042025</v>
      </c>
      <c r="E8501">
        <v>4501</v>
      </c>
      <c r="F8501" t="s">
        <v>214</v>
      </c>
      <c r="G8501">
        <v>3051</v>
      </c>
      <c r="H8501" t="str">
        <f>IF(COUNTIF(Aktiva_företag[FO-nummer],ostolaskut_2025[[#This Row],[Toimittajan Y-tunnus]])&gt;0, "JA", "NEJ")</f>
        <v>NEJ</v>
      </c>
    </row>
    <row r="8502" spans="1:8" x14ac:dyDescent="0.35">
      <c r="A8502" t="s">
        <v>1013</v>
      </c>
      <c r="B8502" t="s">
        <v>1014</v>
      </c>
      <c r="C8502" s="1">
        <v>147.80000000000001</v>
      </c>
      <c r="D8502">
        <v>31052025</v>
      </c>
      <c r="E8502">
        <v>4502</v>
      </c>
      <c r="F8502" t="s">
        <v>238</v>
      </c>
      <c r="G8502">
        <v>3022</v>
      </c>
      <c r="H8502" t="str">
        <f>IF(COUNTIF(Aktiva_företag[FO-nummer],ostolaskut_2025[[#This Row],[Toimittajan Y-tunnus]])&gt;0, "JA", "NEJ")</f>
        <v>NEJ</v>
      </c>
    </row>
    <row r="8503" spans="1:8" x14ac:dyDescent="0.35">
      <c r="A8503" t="s">
        <v>1013</v>
      </c>
      <c r="B8503" t="s">
        <v>1014</v>
      </c>
      <c r="C8503" s="1">
        <v>44.39</v>
      </c>
      <c r="D8503">
        <v>11092025</v>
      </c>
      <c r="E8503">
        <v>4501</v>
      </c>
      <c r="F8503" t="s">
        <v>214</v>
      </c>
      <c r="G8503">
        <v>3051</v>
      </c>
      <c r="H8503" t="str">
        <f>IF(COUNTIF(Aktiva_företag[FO-nummer],ostolaskut_2025[[#This Row],[Toimittajan Y-tunnus]])&gt;0, "JA", "NEJ")</f>
        <v>NEJ</v>
      </c>
    </row>
    <row r="8504" spans="1:8" x14ac:dyDescent="0.35">
      <c r="A8504" t="s">
        <v>1013</v>
      </c>
      <c r="B8504" t="s">
        <v>1014</v>
      </c>
      <c r="C8504" s="1">
        <v>34.28</v>
      </c>
      <c r="D8504">
        <v>30092025</v>
      </c>
      <c r="E8504">
        <v>4501</v>
      </c>
      <c r="F8504" t="s">
        <v>214</v>
      </c>
      <c r="G8504">
        <v>3051</v>
      </c>
      <c r="H8504" t="str">
        <f>IF(COUNTIF(Aktiva_företag[FO-nummer],ostolaskut_2025[[#This Row],[Toimittajan Y-tunnus]])&gt;0, "JA", "NEJ")</f>
        <v>NEJ</v>
      </c>
    </row>
    <row r="8505" spans="1:8" x14ac:dyDescent="0.35">
      <c r="A8505" t="s">
        <v>1013</v>
      </c>
      <c r="B8505" t="s">
        <v>1014</v>
      </c>
      <c r="C8505" s="1">
        <v>68.56</v>
      </c>
      <c r="D8505">
        <v>23102025</v>
      </c>
      <c r="E8505">
        <v>4501</v>
      </c>
      <c r="F8505" t="s">
        <v>214</v>
      </c>
      <c r="G8505">
        <v>3051</v>
      </c>
      <c r="H8505" t="str">
        <f>IF(COUNTIF(Aktiva_företag[FO-nummer],ostolaskut_2025[[#This Row],[Toimittajan Y-tunnus]])&gt;0, "JA", "NEJ")</f>
        <v>NEJ</v>
      </c>
    </row>
    <row r="8506" spans="1:8" x14ac:dyDescent="0.35">
      <c r="A8506" t="s">
        <v>1013</v>
      </c>
      <c r="B8506" t="s">
        <v>1014</v>
      </c>
      <c r="C8506" s="1">
        <v>86.41</v>
      </c>
      <c r="D8506">
        <v>10122025</v>
      </c>
      <c r="E8506">
        <v>4501</v>
      </c>
      <c r="F8506" t="s">
        <v>214</v>
      </c>
      <c r="G8506">
        <v>3051</v>
      </c>
      <c r="H8506" t="str">
        <f>IF(COUNTIF(Aktiva_företag[FO-nummer],ostolaskut_2025[[#This Row],[Toimittajan Y-tunnus]])&gt;0, "JA", "NEJ")</f>
        <v>NEJ</v>
      </c>
    </row>
    <row r="8507" spans="1:8" x14ac:dyDescent="0.35">
      <c r="A8507" t="s">
        <v>1892</v>
      </c>
      <c r="B8507" t="s">
        <v>1893</v>
      </c>
      <c r="C8507" s="1">
        <v>330</v>
      </c>
      <c r="D8507">
        <v>23112025</v>
      </c>
      <c r="E8507">
        <v>4342</v>
      </c>
      <c r="F8507" t="s">
        <v>22</v>
      </c>
      <c r="G8507">
        <v>5551</v>
      </c>
      <c r="H8507" t="str">
        <f>IF(COUNTIF(Aktiva_företag[FO-nummer],ostolaskut_2025[[#This Row],[Toimittajan Y-tunnus]])&gt;0, "JA", "NEJ")</f>
        <v>NEJ</v>
      </c>
    </row>
    <row r="8508" spans="1:8" x14ac:dyDescent="0.35">
      <c r="A8508" t="s">
        <v>198</v>
      </c>
      <c r="B8508" t="s">
        <v>199</v>
      </c>
      <c r="C8508" s="1">
        <v>169.53</v>
      </c>
      <c r="D8508">
        <v>10012025</v>
      </c>
      <c r="E8508">
        <v>4580</v>
      </c>
      <c r="F8508" t="s">
        <v>160</v>
      </c>
      <c r="G8508">
        <v>3051</v>
      </c>
      <c r="H8508" t="str">
        <f>IF(COUNTIF(Aktiva_företag[FO-nummer],ostolaskut_2025[[#This Row],[Toimittajan Y-tunnus]])&gt;0, "JA", "NEJ")</f>
        <v>NEJ</v>
      </c>
    </row>
    <row r="8509" spans="1:8" x14ac:dyDescent="0.35">
      <c r="A8509" t="s">
        <v>198</v>
      </c>
      <c r="B8509" t="s">
        <v>199</v>
      </c>
      <c r="C8509" s="1">
        <v>169.52</v>
      </c>
      <c r="D8509">
        <v>10012025</v>
      </c>
      <c r="E8509">
        <v>4580</v>
      </c>
      <c r="F8509" t="s">
        <v>160</v>
      </c>
      <c r="G8509">
        <v>3051</v>
      </c>
      <c r="H8509" t="str">
        <f>IF(COUNTIF(Aktiva_företag[FO-nummer],ostolaskut_2025[[#This Row],[Toimittajan Y-tunnus]])&gt;0, "JA", "NEJ")</f>
        <v>NEJ</v>
      </c>
    </row>
    <row r="8510" spans="1:8" x14ac:dyDescent="0.35">
      <c r="A8510" t="s">
        <v>198</v>
      </c>
      <c r="B8510" t="s">
        <v>199</v>
      </c>
      <c r="C8510" s="1">
        <v>169.53</v>
      </c>
      <c r="D8510">
        <v>10012025</v>
      </c>
      <c r="E8510">
        <v>4580</v>
      </c>
      <c r="F8510" t="s">
        <v>160</v>
      </c>
      <c r="G8510">
        <v>3101</v>
      </c>
      <c r="H8510" t="str">
        <f>IF(COUNTIF(Aktiva_företag[FO-nummer],ostolaskut_2025[[#This Row],[Toimittajan Y-tunnus]])&gt;0, "JA", "NEJ")</f>
        <v>NEJ</v>
      </c>
    </row>
    <row r="8511" spans="1:8" x14ac:dyDescent="0.35">
      <c r="A8511" t="s">
        <v>198</v>
      </c>
      <c r="B8511" t="s">
        <v>199</v>
      </c>
      <c r="C8511" s="1">
        <v>185.66</v>
      </c>
      <c r="D8511">
        <v>30102025</v>
      </c>
      <c r="E8511">
        <v>4600</v>
      </c>
      <c r="F8511" t="s">
        <v>120</v>
      </c>
      <c r="G8511">
        <v>3501</v>
      </c>
      <c r="H8511" t="str">
        <f>IF(COUNTIF(Aktiva_företag[FO-nummer],ostolaskut_2025[[#This Row],[Toimittajan Y-tunnus]])&gt;0, "JA", "NEJ")</f>
        <v>NEJ</v>
      </c>
    </row>
    <row r="8512" spans="1:8" x14ac:dyDescent="0.35">
      <c r="A8512" t="s">
        <v>1608</v>
      </c>
      <c r="B8512" t="s">
        <v>1609</v>
      </c>
      <c r="C8512" s="1">
        <v>129.97999999999999</v>
      </c>
      <c r="D8512">
        <v>7102025</v>
      </c>
      <c r="E8512">
        <v>4305</v>
      </c>
      <c r="F8512" t="s">
        <v>17</v>
      </c>
      <c r="G8512">
        <v>3901</v>
      </c>
      <c r="H8512" t="str">
        <f>IF(COUNTIF(Aktiva_företag[FO-nummer],ostolaskut_2025[[#This Row],[Toimittajan Y-tunnus]])&gt;0, "JA", "NEJ")</f>
        <v>NEJ</v>
      </c>
    </row>
    <row r="8513" spans="1:8" x14ac:dyDescent="0.35">
      <c r="A8513" t="s">
        <v>654</v>
      </c>
      <c r="B8513" t="s">
        <v>11</v>
      </c>
      <c r="C8513" s="1">
        <v>143.71</v>
      </c>
      <c r="D8513">
        <v>7022025</v>
      </c>
      <c r="E8513">
        <v>4501</v>
      </c>
      <c r="F8513" t="s">
        <v>214</v>
      </c>
      <c r="G8513">
        <v>3051</v>
      </c>
      <c r="H8513" t="str">
        <f>IF(COUNTIF(Aktiva_företag[FO-nummer],ostolaskut_2025[[#This Row],[Toimittajan Y-tunnus]])&gt;0, "JA", "NEJ")</f>
        <v>NEJ</v>
      </c>
    </row>
    <row r="8514" spans="1:8" x14ac:dyDescent="0.35">
      <c r="A8514" t="s">
        <v>654</v>
      </c>
      <c r="B8514" t="s">
        <v>11</v>
      </c>
      <c r="C8514" s="1">
        <v>152.33000000000001</v>
      </c>
      <c r="D8514">
        <v>31072025</v>
      </c>
      <c r="E8514">
        <v>4501</v>
      </c>
      <c r="F8514" t="s">
        <v>214</v>
      </c>
      <c r="G8514">
        <v>3051</v>
      </c>
      <c r="H8514" t="str">
        <f>IF(COUNTIF(Aktiva_företag[FO-nummer],ostolaskut_2025[[#This Row],[Toimittajan Y-tunnus]])&gt;0, "JA", "NEJ")</f>
        <v>NEJ</v>
      </c>
    </row>
    <row r="8515" spans="1:8" x14ac:dyDescent="0.35">
      <c r="A8515" t="s">
        <v>1884</v>
      </c>
      <c r="B8515" t="s">
        <v>1885</v>
      </c>
      <c r="C8515" s="1">
        <v>810</v>
      </c>
      <c r="D8515">
        <v>31122025</v>
      </c>
      <c r="E8515">
        <v>4390</v>
      </c>
      <c r="F8515" t="s">
        <v>140</v>
      </c>
      <c r="G8515">
        <v>5352</v>
      </c>
      <c r="H8515" t="str">
        <f>IF(COUNTIF(Aktiva_företag[FO-nummer],ostolaskut_2025[[#This Row],[Toimittajan Y-tunnus]])&gt;0, "JA", "NEJ")</f>
        <v>NEJ</v>
      </c>
    </row>
    <row r="8516" spans="1:8" x14ac:dyDescent="0.35">
      <c r="A8516" t="s">
        <v>1884</v>
      </c>
      <c r="B8516" t="s">
        <v>1885</v>
      </c>
      <c r="C8516" s="1">
        <v>67.52</v>
      </c>
      <c r="D8516">
        <v>31122025</v>
      </c>
      <c r="E8516">
        <v>4600</v>
      </c>
      <c r="F8516" t="s">
        <v>120</v>
      </c>
      <c r="G8516">
        <v>5352</v>
      </c>
      <c r="H8516" t="str">
        <f>IF(COUNTIF(Aktiva_företag[FO-nummer],ostolaskut_2025[[#This Row],[Toimittajan Y-tunnus]])&gt;0, "JA", "NEJ")</f>
        <v>NEJ</v>
      </c>
    </row>
    <row r="8517" spans="1:8" x14ac:dyDescent="0.35">
      <c r="A8517" t="s">
        <v>1884</v>
      </c>
      <c r="B8517" t="s">
        <v>1885</v>
      </c>
      <c r="C8517" s="1">
        <v>154.5</v>
      </c>
      <c r="D8517">
        <v>31122025</v>
      </c>
      <c r="E8517">
        <v>4420</v>
      </c>
      <c r="F8517" t="s">
        <v>112</v>
      </c>
      <c r="G8517">
        <v>5352</v>
      </c>
      <c r="H8517" t="str">
        <f>IF(COUNTIF(Aktiva_företag[FO-nummer],ostolaskut_2025[[#This Row],[Toimittajan Y-tunnus]])&gt;0, "JA", "NEJ")</f>
        <v>NEJ</v>
      </c>
    </row>
    <row r="8518" spans="1:8" x14ac:dyDescent="0.35">
      <c r="A8518" t="s">
        <v>531</v>
      </c>
      <c r="B8518" t="s">
        <v>532</v>
      </c>
      <c r="C8518" s="1">
        <v>1425.74</v>
      </c>
      <c r="D8518">
        <v>6022025</v>
      </c>
      <c r="E8518">
        <v>4571</v>
      </c>
      <c r="F8518" t="s">
        <v>24</v>
      </c>
      <c r="G8518">
        <v>5352</v>
      </c>
      <c r="H8518" t="str">
        <f>IF(COUNTIF(Aktiva_företag[FO-nummer],ostolaskut_2025[[#This Row],[Toimittajan Y-tunnus]])&gt;0, "JA", "NEJ")</f>
        <v>NEJ</v>
      </c>
    </row>
    <row r="8519" spans="1:8" x14ac:dyDescent="0.35">
      <c r="A8519" t="s">
        <v>531</v>
      </c>
      <c r="B8519" t="s">
        <v>532</v>
      </c>
      <c r="C8519" s="1">
        <v>12.26</v>
      </c>
      <c r="D8519">
        <v>6022025</v>
      </c>
      <c r="E8519">
        <v>4571</v>
      </c>
      <c r="F8519" t="s">
        <v>24</v>
      </c>
      <c r="G8519">
        <v>3601</v>
      </c>
      <c r="H8519" t="str">
        <f>IF(COUNTIF(Aktiva_företag[FO-nummer],ostolaskut_2025[[#This Row],[Toimittajan Y-tunnus]])&gt;0, "JA", "NEJ")</f>
        <v>NEJ</v>
      </c>
    </row>
    <row r="8520" spans="1:8" x14ac:dyDescent="0.35">
      <c r="A8520" t="s">
        <v>531</v>
      </c>
      <c r="B8520" t="s">
        <v>532</v>
      </c>
      <c r="C8520" s="1">
        <v>1027.07</v>
      </c>
      <c r="D8520">
        <v>6022025</v>
      </c>
      <c r="E8520">
        <v>4571</v>
      </c>
      <c r="F8520" t="s">
        <v>24</v>
      </c>
      <c r="G8520">
        <v>5352</v>
      </c>
      <c r="H8520" t="str">
        <f>IF(COUNTIF(Aktiva_företag[FO-nummer],ostolaskut_2025[[#This Row],[Toimittajan Y-tunnus]])&gt;0, "JA", "NEJ")</f>
        <v>NEJ</v>
      </c>
    </row>
    <row r="8521" spans="1:8" x14ac:dyDescent="0.35">
      <c r="A8521" t="s">
        <v>531</v>
      </c>
      <c r="B8521" t="s">
        <v>532</v>
      </c>
      <c r="C8521" s="1">
        <v>389.82</v>
      </c>
      <c r="D8521">
        <v>6022025</v>
      </c>
      <c r="E8521">
        <v>4571</v>
      </c>
      <c r="F8521" t="s">
        <v>24</v>
      </c>
      <c r="G8521">
        <v>5352</v>
      </c>
      <c r="H8521" t="str">
        <f>IF(COUNTIF(Aktiva_företag[FO-nummer],ostolaskut_2025[[#This Row],[Toimittajan Y-tunnus]])&gt;0, "JA", "NEJ")</f>
        <v>NEJ</v>
      </c>
    </row>
    <row r="8522" spans="1:8" x14ac:dyDescent="0.35">
      <c r="A8522" t="s">
        <v>531</v>
      </c>
      <c r="B8522" t="s">
        <v>532</v>
      </c>
      <c r="C8522" s="1">
        <v>60.46</v>
      </c>
      <c r="D8522">
        <v>6022025</v>
      </c>
      <c r="E8522">
        <v>4571</v>
      </c>
      <c r="F8522" t="s">
        <v>24</v>
      </c>
      <c r="G8522">
        <v>5352</v>
      </c>
      <c r="H8522" t="str">
        <f>IF(COUNTIF(Aktiva_företag[FO-nummer],ostolaskut_2025[[#This Row],[Toimittajan Y-tunnus]])&gt;0, "JA", "NEJ")</f>
        <v>NEJ</v>
      </c>
    </row>
    <row r="8523" spans="1:8" x14ac:dyDescent="0.35">
      <c r="A8523" t="s">
        <v>531</v>
      </c>
      <c r="B8523" t="s">
        <v>532</v>
      </c>
      <c r="C8523" s="1">
        <v>102.69</v>
      </c>
      <c r="D8523">
        <v>6022025</v>
      </c>
      <c r="E8523">
        <v>4571</v>
      </c>
      <c r="F8523" t="s">
        <v>24</v>
      </c>
      <c r="G8523">
        <v>4601</v>
      </c>
      <c r="H8523" t="str">
        <f>IF(COUNTIF(Aktiva_företag[FO-nummer],ostolaskut_2025[[#This Row],[Toimittajan Y-tunnus]])&gt;0, "JA", "NEJ")</f>
        <v>NEJ</v>
      </c>
    </row>
    <row r="8524" spans="1:8" x14ac:dyDescent="0.35">
      <c r="A8524" t="s">
        <v>531</v>
      </c>
      <c r="B8524" t="s">
        <v>532</v>
      </c>
      <c r="C8524" s="1">
        <v>1249.23</v>
      </c>
      <c r="D8524">
        <v>6022025</v>
      </c>
      <c r="E8524">
        <v>4571</v>
      </c>
      <c r="F8524" t="s">
        <v>24</v>
      </c>
      <c r="G8524">
        <v>5352</v>
      </c>
      <c r="H8524" t="str">
        <f>IF(COUNTIF(Aktiva_företag[FO-nummer],ostolaskut_2025[[#This Row],[Toimittajan Y-tunnus]])&gt;0, "JA", "NEJ")</f>
        <v>NEJ</v>
      </c>
    </row>
    <row r="8525" spans="1:8" x14ac:dyDescent="0.35">
      <c r="A8525" t="s">
        <v>531</v>
      </c>
      <c r="B8525" t="s">
        <v>532</v>
      </c>
      <c r="C8525" s="1">
        <v>20.97</v>
      </c>
      <c r="D8525">
        <v>6022025</v>
      </c>
      <c r="E8525">
        <v>4571</v>
      </c>
      <c r="F8525" t="s">
        <v>24</v>
      </c>
      <c r="G8525">
        <v>5352</v>
      </c>
      <c r="H8525" t="str">
        <f>IF(COUNTIF(Aktiva_företag[FO-nummer],ostolaskut_2025[[#This Row],[Toimittajan Y-tunnus]])&gt;0, "JA", "NEJ")</f>
        <v>NEJ</v>
      </c>
    </row>
    <row r="8526" spans="1:8" x14ac:dyDescent="0.35">
      <c r="A8526" t="s">
        <v>531</v>
      </c>
      <c r="B8526" t="s">
        <v>532</v>
      </c>
      <c r="C8526" s="1">
        <v>61.24</v>
      </c>
      <c r="D8526">
        <v>6022025</v>
      </c>
      <c r="E8526">
        <v>4571</v>
      </c>
      <c r="F8526" t="s">
        <v>24</v>
      </c>
      <c r="G8526">
        <v>4601</v>
      </c>
      <c r="H8526" t="str">
        <f>IF(COUNTIF(Aktiva_företag[FO-nummer],ostolaskut_2025[[#This Row],[Toimittajan Y-tunnus]])&gt;0, "JA", "NEJ")</f>
        <v>NEJ</v>
      </c>
    </row>
    <row r="8527" spans="1:8" x14ac:dyDescent="0.35">
      <c r="A8527" t="s">
        <v>531</v>
      </c>
      <c r="B8527" t="s">
        <v>532</v>
      </c>
      <c r="C8527" s="1">
        <v>73.59</v>
      </c>
      <c r="D8527">
        <v>6022025</v>
      </c>
      <c r="E8527">
        <v>4571</v>
      </c>
      <c r="F8527" t="s">
        <v>24</v>
      </c>
      <c r="G8527">
        <v>5352</v>
      </c>
      <c r="H8527" t="str">
        <f>IF(COUNTIF(Aktiva_företag[FO-nummer],ostolaskut_2025[[#This Row],[Toimittajan Y-tunnus]])&gt;0, "JA", "NEJ")</f>
        <v>NEJ</v>
      </c>
    </row>
    <row r="8528" spans="1:8" x14ac:dyDescent="0.35">
      <c r="A8528" t="s">
        <v>531</v>
      </c>
      <c r="B8528" t="s">
        <v>532</v>
      </c>
      <c r="C8528" s="1">
        <v>1316.75</v>
      </c>
      <c r="D8528">
        <v>6022025</v>
      </c>
      <c r="E8528">
        <v>4571</v>
      </c>
      <c r="F8528" t="s">
        <v>24</v>
      </c>
      <c r="G8528">
        <v>5352</v>
      </c>
      <c r="H8528" t="str">
        <f>IF(COUNTIF(Aktiva_företag[FO-nummer],ostolaskut_2025[[#This Row],[Toimittajan Y-tunnus]])&gt;0, "JA", "NEJ")</f>
        <v>NEJ</v>
      </c>
    </row>
    <row r="8529" spans="1:8" x14ac:dyDescent="0.35">
      <c r="A8529" t="s">
        <v>531</v>
      </c>
      <c r="B8529" t="s">
        <v>532</v>
      </c>
      <c r="C8529" s="1">
        <v>1141.1199999999999</v>
      </c>
      <c r="D8529">
        <v>6022025</v>
      </c>
      <c r="E8529">
        <v>4571</v>
      </c>
      <c r="F8529" t="s">
        <v>24</v>
      </c>
      <c r="G8529">
        <v>4601</v>
      </c>
      <c r="H8529" t="str">
        <f>IF(COUNTIF(Aktiva_företag[FO-nummer],ostolaskut_2025[[#This Row],[Toimittajan Y-tunnus]])&gt;0, "JA", "NEJ")</f>
        <v>NEJ</v>
      </c>
    </row>
    <row r="8530" spans="1:8" x14ac:dyDescent="0.35">
      <c r="A8530" t="s">
        <v>531</v>
      </c>
      <c r="B8530" t="s">
        <v>532</v>
      </c>
      <c r="C8530" s="1">
        <v>163.01</v>
      </c>
      <c r="D8530">
        <v>6022025</v>
      </c>
      <c r="E8530">
        <v>4571</v>
      </c>
      <c r="F8530" t="s">
        <v>24</v>
      </c>
      <c r="G8530">
        <v>3551</v>
      </c>
      <c r="H8530" t="str">
        <f>IF(COUNTIF(Aktiva_företag[FO-nummer],ostolaskut_2025[[#This Row],[Toimittajan Y-tunnus]])&gt;0, "JA", "NEJ")</f>
        <v>NEJ</v>
      </c>
    </row>
    <row r="8531" spans="1:8" x14ac:dyDescent="0.35">
      <c r="A8531" t="s">
        <v>531</v>
      </c>
      <c r="B8531" t="s">
        <v>532</v>
      </c>
      <c r="C8531" s="1">
        <v>493.01</v>
      </c>
      <c r="D8531">
        <v>6022025</v>
      </c>
      <c r="E8531">
        <v>4571</v>
      </c>
      <c r="F8531" t="s">
        <v>24</v>
      </c>
      <c r="G8531">
        <v>5352</v>
      </c>
      <c r="H8531" t="str">
        <f>IF(COUNTIF(Aktiva_företag[FO-nummer],ostolaskut_2025[[#This Row],[Toimittajan Y-tunnus]])&gt;0, "JA", "NEJ")</f>
        <v>NEJ</v>
      </c>
    </row>
    <row r="8532" spans="1:8" x14ac:dyDescent="0.35">
      <c r="A8532" t="s">
        <v>531</v>
      </c>
      <c r="B8532" t="s">
        <v>532</v>
      </c>
      <c r="C8532" s="1">
        <v>19.71</v>
      </c>
      <c r="D8532">
        <v>6022025</v>
      </c>
      <c r="E8532">
        <v>4571</v>
      </c>
      <c r="F8532" t="s">
        <v>24</v>
      </c>
      <c r="G8532">
        <v>5352</v>
      </c>
      <c r="H8532" t="str">
        <f>IF(COUNTIF(Aktiva_företag[FO-nummer],ostolaskut_2025[[#This Row],[Toimittajan Y-tunnus]])&gt;0, "JA", "NEJ")</f>
        <v>NEJ</v>
      </c>
    </row>
    <row r="8533" spans="1:8" x14ac:dyDescent="0.35">
      <c r="A8533" t="s">
        <v>531</v>
      </c>
      <c r="B8533" t="s">
        <v>532</v>
      </c>
      <c r="C8533" s="1">
        <v>86.56</v>
      </c>
      <c r="D8533">
        <v>6022025</v>
      </c>
      <c r="E8533">
        <v>4571</v>
      </c>
      <c r="F8533" t="s">
        <v>24</v>
      </c>
      <c r="G8533">
        <v>4601</v>
      </c>
      <c r="H8533" t="str">
        <f>IF(COUNTIF(Aktiva_företag[FO-nummer],ostolaskut_2025[[#This Row],[Toimittajan Y-tunnus]])&gt;0, "JA", "NEJ")</f>
        <v>NEJ</v>
      </c>
    </row>
    <row r="8534" spans="1:8" x14ac:dyDescent="0.35">
      <c r="A8534" t="s">
        <v>531</v>
      </c>
      <c r="B8534" t="s">
        <v>532</v>
      </c>
      <c r="C8534" s="1">
        <v>712.23</v>
      </c>
      <c r="D8534">
        <v>6022025</v>
      </c>
      <c r="E8534">
        <v>4571</v>
      </c>
      <c r="F8534" t="s">
        <v>24</v>
      </c>
      <c r="G8534">
        <v>3551</v>
      </c>
      <c r="H8534" t="str">
        <f>IF(COUNTIF(Aktiva_företag[FO-nummer],ostolaskut_2025[[#This Row],[Toimittajan Y-tunnus]])&gt;0, "JA", "NEJ")</f>
        <v>NEJ</v>
      </c>
    </row>
    <row r="8535" spans="1:8" x14ac:dyDescent="0.35">
      <c r="A8535" t="s">
        <v>531</v>
      </c>
      <c r="B8535" t="s">
        <v>532</v>
      </c>
      <c r="C8535" s="1">
        <v>114.55</v>
      </c>
      <c r="D8535">
        <v>6022025</v>
      </c>
      <c r="E8535">
        <v>4571</v>
      </c>
      <c r="F8535" t="s">
        <v>24</v>
      </c>
      <c r="G8535">
        <v>4601</v>
      </c>
      <c r="H8535" t="str">
        <f>IF(COUNTIF(Aktiva_företag[FO-nummer],ostolaskut_2025[[#This Row],[Toimittajan Y-tunnus]])&gt;0, "JA", "NEJ")</f>
        <v>NEJ</v>
      </c>
    </row>
    <row r="8536" spans="1:8" x14ac:dyDescent="0.35">
      <c r="A8536" t="s">
        <v>531</v>
      </c>
      <c r="B8536" t="s">
        <v>532</v>
      </c>
      <c r="C8536" s="1">
        <v>98.77</v>
      </c>
      <c r="D8536">
        <v>6022025</v>
      </c>
      <c r="E8536">
        <v>4571</v>
      </c>
      <c r="F8536" t="s">
        <v>24</v>
      </c>
      <c r="G8536">
        <v>5352</v>
      </c>
      <c r="H8536" t="str">
        <f>IF(COUNTIF(Aktiva_företag[FO-nummer],ostolaskut_2025[[#This Row],[Toimittajan Y-tunnus]])&gt;0, "JA", "NEJ")</f>
        <v>NEJ</v>
      </c>
    </row>
    <row r="8537" spans="1:8" x14ac:dyDescent="0.35">
      <c r="A8537" t="s">
        <v>531</v>
      </c>
      <c r="B8537" t="s">
        <v>532</v>
      </c>
      <c r="C8537" s="1">
        <v>129.06</v>
      </c>
      <c r="D8537">
        <v>6022025</v>
      </c>
      <c r="E8537">
        <v>4571</v>
      </c>
      <c r="F8537" t="s">
        <v>24</v>
      </c>
      <c r="G8537">
        <v>4601</v>
      </c>
      <c r="H8537" t="str">
        <f>IF(COUNTIF(Aktiva_företag[FO-nummer],ostolaskut_2025[[#This Row],[Toimittajan Y-tunnus]])&gt;0, "JA", "NEJ")</f>
        <v>NEJ</v>
      </c>
    </row>
    <row r="8538" spans="1:8" x14ac:dyDescent="0.35">
      <c r="A8538" t="s">
        <v>531</v>
      </c>
      <c r="B8538" t="s">
        <v>532</v>
      </c>
      <c r="C8538" s="1">
        <v>865.51</v>
      </c>
      <c r="D8538">
        <v>6022025</v>
      </c>
      <c r="E8538">
        <v>4571</v>
      </c>
      <c r="F8538" t="s">
        <v>24</v>
      </c>
      <c r="G8538">
        <v>4601</v>
      </c>
      <c r="H8538" t="str">
        <f>IF(COUNTIF(Aktiva_företag[FO-nummer],ostolaskut_2025[[#This Row],[Toimittajan Y-tunnus]])&gt;0, "JA", "NEJ")</f>
        <v>NEJ</v>
      </c>
    </row>
    <row r="8539" spans="1:8" x14ac:dyDescent="0.35">
      <c r="A8539" t="s">
        <v>531</v>
      </c>
      <c r="B8539" t="s">
        <v>532</v>
      </c>
      <c r="C8539" s="1">
        <v>1553.48</v>
      </c>
      <c r="D8539">
        <v>6022025</v>
      </c>
      <c r="E8539">
        <v>4571</v>
      </c>
      <c r="F8539" t="s">
        <v>24</v>
      </c>
      <c r="G8539">
        <v>5352</v>
      </c>
      <c r="H8539" t="str">
        <f>IF(COUNTIF(Aktiva_företag[FO-nummer],ostolaskut_2025[[#This Row],[Toimittajan Y-tunnus]])&gt;0, "JA", "NEJ")</f>
        <v>NEJ</v>
      </c>
    </row>
    <row r="8540" spans="1:8" x14ac:dyDescent="0.35">
      <c r="A8540" t="s">
        <v>531</v>
      </c>
      <c r="B8540" t="s">
        <v>532</v>
      </c>
      <c r="C8540" s="1">
        <v>805.88</v>
      </c>
      <c r="D8540">
        <v>6022025</v>
      </c>
      <c r="E8540">
        <v>4571</v>
      </c>
      <c r="F8540" t="s">
        <v>24</v>
      </c>
      <c r="G8540">
        <v>5352</v>
      </c>
      <c r="H8540" t="str">
        <f>IF(COUNTIF(Aktiva_företag[FO-nummer],ostolaskut_2025[[#This Row],[Toimittajan Y-tunnus]])&gt;0, "JA", "NEJ")</f>
        <v>NEJ</v>
      </c>
    </row>
    <row r="8541" spans="1:8" x14ac:dyDescent="0.35">
      <c r="A8541" t="s">
        <v>531</v>
      </c>
      <c r="B8541" t="s">
        <v>532</v>
      </c>
      <c r="C8541" s="1">
        <v>345.38</v>
      </c>
      <c r="D8541">
        <v>6022025</v>
      </c>
      <c r="E8541">
        <v>4571</v>
      </c>
      <c r="F8541" t="s">
        <v>24</v>
      </c>
      <c r="G8541">
        <v>5352</v>
      </c>
      <c r="H8541" t="str">
        <f>IF(COUNTIF(Aktiva_företag[FO-nummer],ostolaskut_2025[[#This Row],[Toimittajan Y-tunnus]])&gt;0, "JA", "NEJ")</f>
        <v>NEJ</v>
      </c>
    </row>
    <row r="8542" spans="1:8" x14ac:dyDescent="0.35">
      <c r="A8542" t="s">
        <v>531</v>
      </c>
      <c r="B8542" t="s">
        <v>532</v>
      </c>
      <c r="C8542" s="1">
        <v>42.19</v>
      </c>
      <c r="D8542">
        <v>6022025</v>
      </c>
      <c r="E8542">
        <v>4571</v>
      </c>
      <c r="F8542" t="s">
        <v>24</v>
      </c>
      <c r="G8542">
        <v>4601</v>
      </c>
      <c r="H8542" t="str">
        <f>IF(COUNTIF(Aktiva_företag[FO-nummer],ostolaskut_2025[[#This Row],[Toimittajan Y-tunnus]])&gt;0, "JA", "NEJ")</f>
        <v>NEJ</v>
      </c>
    </row>
    <row r="8543" spans="1:8" x14ac:dyDescent="0.35">
      <c r="A8543" t="s">
        <v>531</v>
      </c>
      <c r="B8543" t="s">
        <v>532</v>
      </c>
      <c r="C8543" s="1">
        <v>722.18</v>
      </c>
      <c r="D8543">
        <v>6022025</v>
      </c>
      <c r="E8543">
        <v>4571</v>
      </c>
      <c r="F8543" t="s">
        <v>24</v>
      </c>
      <c r="G8543">
        <v>5352</v>
      </c>
      <c r="H8543" t="str">
        <f>IF(COUNTIF(Aktiva_företag[FO-nummer],ostolaskut_2025[[#This Row],[Toimittajan Y-tunnus]])&gt;0, "JA", "NEJ")</f>
        <v>NEJ</v>
      </c>
    </row>
    <row r="8544" spans="1:8" x14ac:dyDescent="0.35">
      <c r="A8544" t="s">
        <v>531</v>
      </c>
      <c r="B8544" t="s">
        <v>532</v>
      </c>
      <c r="C8544" s="1">
        <v>8.99</v>
      </c>
      <c r="D8544">
        <v>6022025</v>
      </c>
      <c r="E8544">
        <v>4571</v>
      </c>
      <c r="F8544" t="s">
        <v>24</v>
      </c>
      <c r="G8544">
        <v>4601</v>
      </c>
      <c r="H8544" t="str">
        <f>IF(COUNTIF(Aktiva_företag[FO-nummer],ostolaskut_2025[[#This Row],[Toimittajan Y-tunnus]])&gt;0, "JA", "NEJ")</f>
        <v>NEJ</v>
      </c>
    </row>
    <row r="8545" spans="1:8" x14ac:dyDescent="0.35">
      <c r="A8545" t="s">
        <v>531</v>
      </c>
      <c r="B8545" t="s">
        <v>532</v>
      </c>
      <c r="C8545" s="1">
        <v>13.31</v>
      </c>
      <c r="D8545">
        <v>6022025</v>
      </c>
      <c r="E8545">
        <v>4571</v>
      </c>
      <c r="F8545" t="s">
        <v>24</v>
      </c>
      <c r="G8545">
        <v>5352</v>
      </c>
      <c r="H8545" t="str">
        <f>IF(COUNTIF(Aktiva_företag[FO-nummer],ostolaskut_2025[[#This Row],[Toimittajan Y-tunnus]])&gt;0, "JA", "NEJ")</f>
        <v>NEJ</v>
      </c>
    </row>
    <row r="8546" spans="1:8" x14ac:dyDescent="0.35">
      <c r="A8546" t="s">
        <v>531</v>
      </c>
      <c r="B8546" t="s">
        <v>532</v>
      </c>
      <c r="C8546" s="1">
        <v>218.03</v>
      </c>
      <c r="D8546">
        <v>6022025</v>
      </c>
      <c r="E8546">
        <v>4571</v>
      </c>
      <c r="F8546" t="s">
        <v>24</v>
      </c>
      <c r="G8546">
        <v>5352</v>
      </c>
      <c r="H8546" t="str">
        <f>IF(COUNTIF(Aktiva_företag[FO-nummer],ostolaskut_2025[[#This Row],[Toimittajan Y-tunnus]])&gt;0, "JA", "NEJ")</f>
        <v>NEJ</v>
      </c>
    </row>
    <row r="8547" spans="1:8" x14ac:dyDescent="0.35">
      <c r="A8547" t="s">
        <v>531</v>
      </c>
      <c r="B8547" t="s">
        <v>532</v>
      </c>
      <c r="C8547" s="1">
        <v>152.52000000000001</v>
      </c>
      <c r="D8547">
        <v>6022025</v>
      </c>
      <c r="E8547">
        <v>4571</v>
      </c>
      <c r="F8547" t="s">
        <v>24</v>
      </c>
      <c r="G8547">
        <v>5352</v>
      </c>
      <c r="H8547" t="str">
        <f>IF(COUNTIF(Aktiva_företag[FO-nummer],ostolaskut_2025[[#This Row],[Toimittajan Y-tunnus]])&gt;0, "JA", "NEJ")</f>
        <v>NEJ</v>
      </c>
    </row>
    <row r="8548" spans="1:8" x14ac:dyDescent="0.35">
      <c r="A8548" t="s">
        <v>531</v>
      </c>
      <c r="B8548" t="s">
        <v>532</v>
      </c>
      <c r="C8548" s="1">
        <v>15.3</v>
      </c>
      <c r="D8548">
        <v>6022025</v>
      </c>
      <c r="E8548">
        <v>4571</v>
      </c>
      <c r="F8548" t="s">
        <v>24</v>
      </c>
      <c r="G8548">
        <v>5352</v>
      </c>
      <c r="H8548" t="str">
        <f>IF(COUNTIF(Aktiva_företag[FO-nummer],ostolaskut_2025[[#This Row],[Toimittajan Y-tunnus]])&gt;0, "JA", "NEJ")</f>
        <v>NEJ</v>
      </c>
    </row>
    <row r="8549" spans="1:8" x14ac:dyDescent="0.35">
      <c r="A8549" t="s">
        <v>531</v>
      </c>
      <c r="B8549" t="s">
        <v>532</v>
      </c>
      <c r="C8549" s="1">
        <v>21.23</v>
      </c>
      <c r="D8549">
        <v>6022025</v>
      </c>
      <c r="E8549">
        <v>4571</v>
      </c>
      <c r="F8549" t="s">
        <v>24</v>
      </c>
      <c r="G8549">
        <v>3551</v>
      </c>
      <c r="H8549" t="str">
        <f>IF(COUNTIF(Aktiva_företag[FO-nummer],ostolaskut_2025[[#This Row],[Toimittajan Y-tunnus]])&gt;0, "JA", "NEJ")</f>
        <v>NEJ</v>
      </c>
    </row>
    <row r="8550" spans="1:8" x14ac:dyDescent="0.35">
      <c r="A8550" t="s">
        <v>531</v>
      </c>
      <c r="B8550" t="s">
        <v>532</v>
      </c>
      <c r="C8550" s="1">
        <v>83.69</v>
      </c>
      <c r="D8550">
        <v>6022025</v>
      </c>
      <c r="E8550">
        <v>4571</v>
      </c>
      <c r="F8550" t="s">
        <v>24</v>
      </c>
      <c r="G8550">
        <v>5352</v>
      </c>
      <c r="H8550" t="str">
        <f>IF(COUNTIF(Aktiva_företag[FO-nummer],ostolaskut_2025[[#This Row],[Toimittajan Y-tunnus]])&gt;0, "JA", "NEJ")</f>
        <v>NEJ</v>
      </c>
    </row>
    <row r="8551" spans="1:8" x14ac:dyDescent="0.35">
      <c r="A8551" t="s">
        <v>531</v>
      </c>
      <c r="B8551" t="s">
        <v>532</v>
      </c>
      <c r="C8551" s="1">
        <v>54.49</v>
      </c>
      <c r="D8551">
        <v>6022025</v>
      </c>
      <c r="E8551">
        <v>4571</v>
      </c>
      <c r="F8551" t="s">
        <v>24</v>
      </c>
      <c r="G8551">
        <v>4601</v>
      </c>
      <c r="H8551" t="str">
        <f>IF(COUNTIF(Aktiva_företag[FO-nummer],ostolaskut_2025[[#This Row],[Toimittajan Y-tunnus]])&gt;0, "JA", "NEJ")</f>
        <v>NEJ</v>
      </c>
    </row>
    <row r="8552" spans="1:8" x14ac:dyDescent="0.35">
      <c r="A8552" t="s">
        <v>531</v>
      </c>
      <c r="B8552" t="s">
        <v>532</v>
      </c>
      <c r="C8552" s="1">
        <v>14.73</v>
      </c>
      <c r="D8552">
        <v>6022025</v>
      </c>
      <c r="E8552">
        <v>4571</v>
      </c>
      <c r="F8552" t="s">
        <v>24</v>
      </c>
      <c r="G8552">
        <v>4601</v>
      </c>
      <c r="H8552" t="str">
        <f>IF(COUNTIF(Aktiva_företag[FO-nummer],ostolaskut_2025[[#This Row],[Toimittajan Y-tunnus]])&gt;0, "JA", "NEJ")</f>
        <v>NEJ</v>
      </c>
    </row>
    <row r="8553" spans="1:8" x14ac:dyDescent="0.35">
      <c r="A8553" t="s">
        <v>531</v>
      </c>
      <c r="B8553" t="s">
        <v>532</v>
      </c>
      <c r="C8553" s="1">
        <v>533.57000000000005</v>
      </c>
      <c r="D8553">
        <v>6022025</v>
      </c>
      <c r="E8553">
        <v>4571</v>
      </c>
      <c r="F8553" t="s">
        <v>24</v>
      </c>
      <c r="G8553">
        <v>5352</v>
      </c>
      <c r="H8553" t="str">
        <f>IF(COUNTIF(Aktiva_företag[FO-nummer],ostolaskut_2025[[#This Row],[Toimittajan Y-tunnus]])&gt;0, "JA", "NEJ")</f>
        <v>NEJ</v>
      </c>
    </row>
    <row r="8554" spans="1:8" x14ac:dyDescent="0.35">
      <c r="A8554" t="s">
        <v>531</v>
      </c>
      <c r="B8554" t="s">
        <v>532</v>
      </c>
      <c r="C8554" s="1">
        <v>42.02</v>
      </c>
      <c r="D8554">
        <v>6022025</v>
      </c>
      <c r="E8554">
        <v>4571</v>
      </c>
      <c r="F8554" t="s">
        <v>24</v>
      </c>
      <c r="G8554">
        <v>3551</v>
      </c>
      <c r="H8554" t="str">
        <f>IF(COUNTIF(Aktiva_företag[FO-nummer],ostolaskut_2025[[#This Row],[Toimittajan Y-tunnus]])&gt;0, "JA", "NEJ")</f>
        <v>NEJ</v>
      </c>
    </row>
    <row r="8555" spans="1:8" x14ac:dyDescent="0.35">
      <c r="A8555" t="s">
        <v>531</v>
      </c>
      <c r="B8555" t="s">
        <v>532</v>
      </c>
      <c r="C8555" s="1">
        <v>180.87</v>
      </c>
      <c r="D8555">
        <v>6022025</v>
      </c>
      <c r="E8555">
        <v>4571</v>
      </c>
      <c r="F8555" t="s">
        <v>24</v>
      </c>
      <c r="G8555">
        <v>5352</v>
      </c>
      <c r="H8555" t="str">
        <f>IF(COUNTIF(Aktiva_företag[FO-nummer],ostolaskut_2025[[#This Row],[Toimittajan Y-tunnus]])&gt;0, "JA", "NEJ")</f>
        <v>NEJ</v>
      </c>
    </row>
    <row r="8556" spans="1:8" x14ac:dyDescent="0.35">
      <c r="A8556" t="s">
        <v>531</v>
      </c>
      <c r="B8556" t="s">
        <v>532</v>
      </c>
      <c r="C8556" s="1">
        <v>91.82</v>
      </c>
      <c r="D8556">
        <v>6022025</v>
      </c>
      <c r="E8556">
        <v>4571</v>
      </c>
      <c r="F8556" t="s">
        <v>24</v>
      </c>
      <c r="G8556">
        <v>5551</v>
      </c>
      <c r="H8556" t="str">
        <f>IF(COUNTIF(Aktiva_företag[FO-nummer],ostolaskut_2025[[#This Row],[Toimittajan Y-tunnus]])&gt;0, "JA", "NEJ")</f>
        <v>NEJ</v>
      </c>
    </row>
    <row r="8557" spans="1:8" x14ac:dyDescent="0.35">
      <c r="A8557" t="s">
        <v>531</v>
      </c>
      <c r="B8557" t="s">
        <v>532</v>
      </c>
      <c r="C8557" s="1">
        <v>68.760000000000005</v>
      </c>
      <c r="D8557">
        <v>6022025</v>
      </c>
      <c r="E8557">
        <v>4571</v>
      </c>
      <c r="F8557" t="s">
        <v>24</v>
      </c>
      <c r="G8557">
        <v>4601</v>
      </c>
      <c r="H8557" t="str">
        <f>IF(COUNTIF(Aktiva_företag[FO-nummer],ostolaskut_2025[[#This Row],[Toimittajan Y-tunnus]])&gt;0, "JA", "NEJ")</f>
        <v>NEJ</v>
      </c>
    </row>
    <row r="8558" spans="1:8" x14ac:dyDescent="0.35">
      <c r="A8558" t="s">
        <v>531</v>
      </c>
      <c r="B8558" t="s">
        <v>532</v>
      </c>
      <c r="C8558" s="1">
        <v>32.090000000000003</v>
      </c>
      <c r="D8558">
        <v>6022025</v>
      </c>
      <c r="E8558">
        <v>4571</v>
      </c>
      <c r="F8558" t="s">
        <v>24</v>
      </c>
      <c r="G8558">
        <v>4601</v>
      </c>
      <c r="H8558" t="str">
        <f>IF(COUNTIF(Aktiva_företag[FO-nummer],ostolaskut_2025[[#This Row],[Toimittajan Y-tunnus]])&gt;0, "JA", "NEJ")</f>
        <v>NEJ</v>
      </c>
    </row>
    <row r="8559" spans="1:8" x14ac:dyDescent="0.35">
      <c r="A8559" t="s">
        <v>531</v>
      </c>
      <c r="B8559" t="s">
        <v>532</v>
      </c>
      <c r="C8559" s="1">
        <v>273.44</v>
      </c>
      <c r="D8559">
        <v>6032025</v>
      </c>
      <c r="E8559">
        <v>4571</v>
      </c>
      <c r="F8559" t="s">
        <v>24</v>
      </c>
      <c r="G8559">
        <v>5352</v>
      </c>
      <c r="H8559" t="str">
        <f>IF(COUNTIF(Aktiva_företag[FO-nummer],ostolaskut_2025[[#This Row],[Toimittajan Y-tunnus]])&gt;0, "JA", "NEJ")</f>
        <v>NEJ</v>
      </c>
    </row>
    <row r="8560" spans="1:8" x14ac:dyDescent="0.35">
      <c r="A8560" t="s">
        <v>531</v>
      </c>
      <c r="B8560" t="s">
        <v>532</v>
      </c>
      <c r="C8560" s="1">
        <v>485.27</v>
      </c>
      <c r="D8560">
        <v>6032025</v>
      </c>
      <c r="E8560">
        <v>4571</v>
      </c>
      <c r="F8560" t="s">
        <v>24</v>
      </c>
      <c r="G8560">
        <v>5352</v>
      </c>
      <c r="H8560" t="str">
        <f>IF(COUNTIF(Aktiva_företag[FO-nummer],ostolaskut_2025[[#This Row],[Toimittajan Y-tunnus]])&gt;0, "JA", "NEJ")</f>
        <v>NEJ</v>
      </c>
    </row>
    <row r="8561" spans="1:8" x14ac:dyDescent="0.35">
      <c r="A8561" t="s">
        <v>531</v>
      </c>
      <c r="B8561" t="s">
        <v>532</v>
      </c>
      <c r="C8561" s="1">
        <v>46.68</v>
      </c>
      <c r="D8561">
        <v>6032025</v>
      </c>
      <c r="E8561">
        <v>4571</v>
      </c>
      <c r="F8561" t="s">
        <v>24</v>
      </c>
      <c r="G8561">
        <v>4601</v>
      </c>
      <c r="H8561" t="str">
        <f>IF(COUNTIF(Aktiva_företag[FO-nummer],ostolaskut_2025[[#This Row],[Toimittajan Y-tunnus]])&gt;0, "JA", "NEJ")</f>
        <v>NEJ</v>
      </c>
    </row>
    <row r="8562" spans="1:8" x14ac:dyDescent="0.35">
      <c r="A8562" t="s">
        <v>531</v>
      </c>
      <c r="B8562" t="s">
        <v>532</v>
      </c>
      <c r="C8562" s="1">
        <v>800.25</v>
      </c>
      <c r="D8562">
        <v>6032025</v>
      </c>
      <c r="E8562">
        <v>4571</v>
      </c>
      <c r="F8562" t="s">
        <v>24</v>
      </c>
      <c r="G8562">
        <v>4601</v>
      </c>
      <c r="H8562" t="str">
        <f>IF(COUNTIF(Aktiva_företag[FO-nummer],ostolaskut_2025[[#This Row],[Toimittajan Y-tunnus]])&gt;0, "JA", "NEJ")</f>
        <v>NEJ</v>
      </c>
    </row>
    <row r="8563" spans="1:8" x14ac:dyDescent="0.35">
      <c r="A8563" t="s">
        <v>531</v>
      </c>
      <c r="B8563" t="s">
        <v>532</v>
      </c>
      <c r="C8563" s="1">
        <v>159.35</v>
      </c>
      <c r="D8563">
        <v>6032025</v>
      </c>
      <c r="E8563">
        <v>4571</v>
      </c>
      <c r="F8563" t="s">
        <v>24</v>
      </c>
      <c r="G8563">
        <v>5352</v>
      </c>
      <c r="H8563" t="str">
        <f>IF(COUNTIF(Aktiva_företag[FO-nummer],ostolaskut_2025[[#This Row],[Toimittajan Y-tunnus]])&gt;0, "JA", "NEJ")</f>
        <v>NEJ</v>
      </c>
    </row>
    <row r="8564" spans="1:8" x14ac:dyDescent="0.35">
      <c r="A8564" t="s">
        <v>531</v>
      </c>
      <c r="B8564" t="s">
        <v>532</v>
      </c>
      <c r="C8564" s="1">
        <v>34.82</v>
      </c>
      <c r="D8564">
        <v>6032025</v>
      </c>
      <c r="E8564">
        <v>4571</v>
      </c>
      <c r="F8564" t="s">
        <v>24</v>
      </c>
      <c r="G8564">
        <v>5352</v>
      </c>
      <c r="H8564" t="str">
        <f>IF(COUNTIF(Aktiva_företag[FO-nummer],ostolaskut_2025[[#This Row],[Toimittajan Y-tunnus]])&gt;0, "JA", "NEJ")</f>
        <v>NEJ</v>
      </c>
    </row>
    <row r="8565" spans="1:8" x14ac:dyDescent="0.35">
      <c r="A8565" t="s">
        <v>531</v>
      </c>
      <c r="B8565" t="s">
        <v>532</v>
      </c>
      <c r="C8565" s="1">
        <v>552.85</v>
      </c>
      <c r="D8565">
        <v>6032025</v>
      </c>
      <c r="E8565">
        <v>4571</v>
      </c>
      <c r="F8565" t="s">
        <v>24</v>
      </c>
      <c r="G8565">
        <v>5352</v>
      </c>
      <c r="H8565" t="str">
        <f>IF(COUNTIF(Aktiva_företag[FO-nummer],ostolaskut_2025[[#This Row],[Toimittajan Y-tunnus]])&gt;0, "JA", "NEJ")</f>
        <v>NEJ</v>
      </c>
    </row>
    <row r="8566" spans="1:8" x14ac:dyDescent="0.35">
      <c r="A8566" t="s">
        <v>531</v>
      </c>
      <c r="B8566" t="s">
        <v>532</v>
      </c>
      <c r="C8566" s="1">
        <v>236.94</v>
      </c>
      <c r="D8566">
        <v>6032025</v>
      </c>
      <c r="E8566">
        <v>4571</v>
      </c>
      <c r="F8566" t="s">
        <v>24</v>
      </c>
      <c r="G8566">
        <v>5352</v>
      </c>
      <c r="H8566" t="str">
        <f>IF(COUNTIF(Aktiva_företag[FO-nummer],ostolaskut_2025[[#This Row],[Toimittajan Y-tunnus]])&gt;0, "JA", "NEJ")</f>
        <v>NEJ</v>
      </c>
    </row>
    <row r="8567" spans="1:8" x14ac:dyDescent="0.35">
      <c r="A8567" t="s">
        <v>531</v>
      </c>
      <c r="B8567" t="s">
        <v>532</v>
      </c>
      <c r="C8567" s="1">
        <v>28.33</v>
      </c>
      <c r="D8567">
        <v>6032025</v>
      </c>
      <c r="E8567">
        <v>4571</v>
      </c>
      <c r="F8567" t="s">
        <v>24</v>
      </c>
      <c r="G8567">
        <v>4601</v>
      </c>
      <c r="H8567" t="str">
        <f>IF(COUNTIF(Aktiva_företag[FO-nummer],ostolaskut_2025[[#This Row],[Toimittajan Y-tunnus]])&gt;0, "JA", "NEJ")</f>
        <v>NEJ</v>
      </c>
    </row>
    <row r="8568" spans="1:8" x14ac:dyDescent="0.35">
      <c r="A8568" t="s">
        <v>531</v>
      </c>
      <c r="B8568" t="s">
        <v>532</v>
      </c>
      <c r="C8568" s="1">
        <v>108.62</v>
      </c>
      <c r="D8568">
        <v>6032025</v>
      </c>
      <c r="E8568">
        <v>4571</v>
      </c>
      <c r="F8568" t="s">
        <v>24</v>
      </c>
      <c r="G8568">
        <v>5352</v>
      </c>
      <c r="H8568" t="str">
        <f>IF(COUNTIF(Aktiva_företag[FO-nummer],ostolaskut_2025[[#This Row],[Toimittajan Y-tunnus]])&gt;0, "JA", "NEJ")</f>
        <v>NEJ</v>
      </c>
    </row>
    <row r="8569" spans="1:8" x14ac:dyDescent="0.35">
      <c r="A8569" t="s">
        <v>531</v>
      </c>
      <c r="B8569" t="s">
        <v>532</v>
      </c>
      <c r="C8569" s="1">
        <v>530.45000000000005</v>
      </c>
      <c r="D8569">
        <v>6032025</v>
      </c>
      <c r="E8569">
        <v>4571</v>
      </c>
      <c r="F8569" t="s">
        <v>24</v>
      </c>
      <c r="G8569">
        <v>4601</v>
      </c>
      <c r="H8569" t="str">
        <f>IF(COUNTIF(Aktiva_företag[FO-nummer],ostolaskut_2025[[#This Row],[Toimittajan Y-tunnus]])&gt;0, "JA", "NEJ")</f>
        <v>NEJ</v>
      </c>
    </row>
    <row r="8570" spans="1:8" x14ac:dyDescent="0.35">
      <c r="A8570" t="s">
        <v>531</v>
      </c>
      <c r="B8570" t="s">
        <v>532</v>
      </c>
      <c r="C8570" s="1">
        <v>68.7</v>
      </c>
      <c r="D8570">
        <v>6032025</v>
      </c>
      <c r="E8570">
        <v>4571</v>
      </c>
      <c r="F8570" t="s">
        <v>24</v>
      </c>
      <c r="G8570">
        <v>5352</v>
      </c>
      <c r="H8570" t="str">
        <f>IF(COUNTIF(Aktiva_företag[FO-nummer],ostolaskut_2025[[#This Row],[Toimittajan Y-tunnus]])&gt;0, "JA", "NEJ")</f>
        <v>NEJ</v>
      </c>
    </row>
    <row r="8571" spans="1:8" x14ac:dyDescent="0.35">
      <c r="A8571" t="s">
        <v>531</v>
      </c>
      <c r="B8571" t="s">
        <v>532</v>
      </c>
      <c r="C8571" s="1">
        <v>96.37</v>
      </c>
      <c r="D8571">
        <v>6032025</v>
      </c>
      <c r="E8571">
        <v>4571</v>
      </c>
      <c r="F8571" t="s">
        <v>24</v>
      </c>
      <c r="G8571">
        <v>4601</v>
      </c>
      <c r="H8571" t="str">
        <f>IF(COUNTIF(Aktiva_företag[FO-nummer],ostolaskut_2025[[#This Row],[Toimittajan Y-tunnus]])&gt;0, "JA", "NEJ")</f>
        <v>NEJ</v>
      </c>
    </row>
    <row r="8572" spans="1:8" x14ac:dyDescent="0.35">
      <c r="A8572" t="s">
        <v>531</v>
      </c>
      <c r="B8572" t="s">
        <v>532</v>
      </c>
      <c r="C8572" s="1">
        <v>41.67</v>
      </c>
      <c r="D8572">
        <v>6032025</v>
      </c>
      <c r="E8572">
        <v>4571</v>
      </c>
      <c r="F8572" t="s">
        <v>24</v>
      </c>
      <c r="G8572">
        <v>5551</v>
      </c>
      <c r="H8572" t="str">
        <f>IF(COUNTIF(Aktiva_företag[FO-nummer],ostolaskut_2025[[#This Row],[Toimittajan Y-tunnus]])&gt;0, "JA", "NEJ")</f>
        <v>NEJ</v>
      </c>
    </row>
    <row r="8573" spans="1:8" x14ac:dyDescent="0.35">
      <c r="A8573" t="s">
        <v>531</v>
      </c>
      <c r="B8573" t="s">
        <v>532</v>
      </c>
      <c r="C8573" s="1">
        <v>999.8</v>
      </c>
      <c r="D8573">
        <v>6032025</v>
      </c>
      <c r="E8573">
        <v>4571</v>
      </c>
      <c r="F8573" t="s">
        <v>24</v>
      </c>
      <c r="G8573">
        <v>5352</v>
      </c>
      <c r="H8573" t="str">
        <f>IF(COUNTIF(Aktiva_företag[FO-nummer],ostolaskut_2025[[#This Row],[Toimittajan Y-tunnus]])&gt;0, "JA", "NEJ")</f>
        <v>NEJ</v>
      </c>
    </row>
    <row r="8574" spans="1:8" x14ac:dyDescent="0.35">
      <c r="A8574" t="s">
        <v>531</v>
      </c>
      <c r="B8574" t="s">
        <v>532</v>
      </c>
      <c r="C8574" s="1">
        <v>44.95</v>
      </c>
      <c r="D8574">
        <v>6032025</v>
      </c>
      <c r="E8574">
        <v>4571</v>
      </c>
      <c r="F8574" t="s">
        <v>24</v>
      </c>
      <c r="G8574">
        <v>5352</v>
      </c>
      <c r="H8574" t="str">
        <f>IF(COUNTIF(Aktiva_företag[FO-nummer],ostolaskut_2025[[#This Row],[Toimittajan Y-tunnus]])&gt;0, "JA", "NEJ")</f>
        <v>NEJ</v>
      </c>
    </row>
    <row r="8575" spans="1:8" x14ac:dyDescent="0.35">
      <c r="A8575" t="s">
        <v>531</v>
      </c>
      <c r="B8575" t="s">
        <v>532</v>
      </c>
      <c r="C8575" s="1">
        <v>64.91</v>
      </c>
      <c r="D8575">
        <v>6032025</v>
      </c>
      <c r="E8575">
        <v>4571</v>
      </c>
      <c r="F8575" t="s">
        <v>24</v>
      </c>
      <c r="G8575">
        <v>4601</v>
      </c>
      <c r="H8575" t="str">
        <f>IF(COUNTIF(Aktiva_företag[FO-nummer],ostolaskut_2025[[#This Row],[Toimittajan Y-tunnus]])&gt;0, "JA", "NEJ")</f>
        <v>NEJ</v>
      </c>
    </row>
    <row r="8576" spans="1:8" x14ac:dyDescent="0.35">
      <c r="A8576" t="s">
        <v>531</v>
      </c>
      <c r="B8576" t="s">
        <v>532</v>
      </c>
      <c r="C8576" s="1">
        <v>956.72</v>
      </c>
      <c r="D8576">
        <v>6032025</v>
      </c>
      <c r="E8576">
        <v>4571</v>
      </c>
      <c r="F8576" t="s">
        <v>24</v>
      </c>
      <c r="G8576">
        <v>5352</v>
      </c>
      <c r="H8576" t="str">
        <f>IF(COUNTIF(Aktiva_företag[FO-nummer],ostolaskut_2025[[#This Row],[Toimittajan Y-tunnus]])&gt;0, "JA", "NEJ")</f>
        <v>NEJ</v>
      </c>
    </row>
    <row r="8577" spans="1:8" x14ac:dyDescent="0.35">
      <c r="A8577" t="s">
        <v>531</v>
      </c>
      <c r="B8577" t="s">
        <v>532</v>
      </c>
      <c r="C8577" s="1">
        <v>15.6</v>
      </c>
      <c r="D8577">
        <v>6032025</v>
      </c>
      <c r="E8577">
        <v>4571</v>
      </c>
      <c r="F8577" t="s">
        <v>24</v>
      </c>
      <c r="G8577">
        <v>5352</v>
      </c>
      <c r="H8577" t="str">
        <f>IF(COUNTIF(Aktiva_företag[FO-nummer],ostolaskut_2025[[#This Row],[Toimittajan Y-tunnus]])&gt;0, "JA", "NEJ")</f>
        <v>NEJ</v>
      </c>
    </row>
    <row r="8578" spans="1:8" x14ac:dyDescent="0.35">
      <c r="A8578" t="s">
        <v>531</v>
      </c>
      <c r="B8578" t="s">
        <v>532</v>
      </c>
      <c r="C8578" s="1">
        <v>151.37</v>
      </c>
      <c r="D8578">
        <v>6032025</v>
      </c>
      <c r="E8578">
        <v>4571</v>
      </c>
      <c r="F8578" t="s">
        <v>24</v>
      </c>
      <c r="G8578">
        <v>5352</v>
      </c>
      <c r="H8578" t="str">
        <f>IF(COUNTIF(Aktiva_företag[FO-nummer],ostolaskut_2025[[#This Row],[Toimittajan Y-tunnus]])&gt;0, "JA", "NEJ")</f>
        <v>NEJ</v>
      </c>
    </row>
    <row r="8579" spans="1:8" x14ac:dyDescent="0.35">
      <c r="A8579" t="s">
        <v>531</v>
      </c>
      <c r="B8579" t="s">
        <v>532</v>
      </c>
      <c r="C8579" s="1">
        <v>332.11</v>
      </c>
      <c r="D8579">
        <v>6032025</v>
      </c>
      <c r="E8579">
        <v>4571</v>
      </c>
      <c r="F8579" t="s">
        <v>24</v>
      </c>
      <c r="G8579">
        <v>5352</v>
      </c>
      <c r="H8579" t="str">
        <f>IF(COUNTIF(Aktiva_företag[FO-nummer],ostolaskut_2025[[#This Row],[Toimittajan Y-tunnus]])&gt;0, "JA", "NEJ")</f>
        <v>NEJ</v>
      </c>
    </row>
    <row r="8580" spans="1:8" x14ac:dyDescent="0.35">
      <c r="A8580" t="s">
        <v>531</v>
      </c>
      <c r="B8580" t="s">
        <v>532</v>
      </c>
      <c r="C8580" s="1">
        <v>31.97</v>
      </c>
      <c r="D8580">
        <v>6032025</v>
      </c>
      <c r="E8580">
        <v>4571</v>
      </c>
      <c r="F8580" t="s">
        <v>24</v>
      </c>
      <c r="G8580">
        <v>4601</v>
      </c>
      <c r="H8580" t="str">
        <f>IF(COUNTIF(Aktiva_företag[FO-nummer],ostolaskut_2025[[#This Row],[Toimittajan Y-tunnus]])&gt;0, "JA", "NEJ")</f>
        <v>NEJ</v>
      </c>
    </row>
    <row r="8581" spans="1:8" x14ac:dyDescent="0.35">
      <c r="A8581" t="s">
        <v>531</v>
      </c>
      <c r="B8581" t="s">
        <v>532</v>
      </c>
      <c r="C8581" s="1">
        <v>31.18</v>
      </c>
      <c r="D8581">
        <v>6032025</v>
      </c>
      <c r="E8581">
        <v>4571</v>
      </c>
      <c r="F8581" t="s">
        <v>24</v>
      </c>
      <c r="G8581">
        <v>3551</v>
      </c>
      <c r="H8581" t="str">
        <f>IF(COUNTIF(Aktiva_företag[FO-nummer],ostolaskut_2025[[#This Row],[Toimittajan Y-tunnus]])&gt;0, "JA", "NEJ")</f>
        <v>NEJ</v>
      </c>
    </row>
    <row r="8582" spans="1:8" x14ac:dyDescent="0.35">
      <c r="A8582" t="s">
        <v>531</v>
      </c>
      <c r="B8582" t="s">
        <v>532</v>
      </c>
      <c r="C8582" s="1">
        <v>11.35</v>
      </c>
      <c r="D8582">
        <v>6032025</v>
      </c>
      <c r="E8582">
        <v>4571</v>
      </c>
      <c r="F8582" t="s">
        <v>24</v>
      </c>
      <c r="G8582">
        <v>5352</v>
      </c>
      <c r="H8582" t="str">
        <f>IF(COUNTIF(Aktiva_företag[FO-nummer],ostolaskut_2025[[#This Row],[Toimittajan Y-tunnus]])&gt;0, "JA", "NEJ")</f>
        <v>NEJ</v>
      </c>
    </row>
    <row r="8583" spans="1:8" x14ac:dyDescent="0.35">
      <c r="A8583" t="s">
        <v>531</v>
      </c>
      <c r="B8583" t="s">
        <v>532</v>
      </c>
      <c r="C8583" s="1">
        <v>23.2</v>
      </c>
      <c r="D8583">
        <v>6032025</v>
      </c>
      <c r="E8583">
        <v>4571</v>
      </c>
      <c r="F8583" t="s">
        <v>24</v>
      </c>
      <c r="G8583">
        <v>4601</v>
      </c>
      <c r="H8583" t="str">
        <f>IF(COUNTIF(Aktiva_företag[FO-nummer],ostolaskut_2025[[#This Row],[Toimittajan Y-tunnus]])&gt;0, "JA", "NEJ")</f>
        <v>NEJ</v>
      </c>
    </row>
    <row r="8584" spans="1:8" x14ac:dyDescent="0.35">
      <c r="A8584" t="s">
        <v>531</v>
      </c>
      <c r="B8584" t="s">
        <v>532</v>
      </c>
      <c r="C8584" s="1">
        <v>755.39</v>
      </c>
      <c r="D8584">
        <v>6032025</v>
      </c>
      <c r="E8584">
        <v>4571</v>
      </c>
      <c r="F8584" t="s">
        <v>24</v>
      </c>
      <c r="G8584">
        <v>5352</v>
      </c>
      <c r="H8584" t="str">
        <f>IF(COUNTIF(Aktiva_företag[FO-nummer],ostolaskut_2025[[#This Row],[Toimittajan Y-tunnus]])&gt;0, "JA", "NEJ")</f>
        <v>NEJ</v>
      </c>
    </row>
    <row r="8585" spans="1:8" x14ac:dyDescent="0.35">
      <c r="A8585" t="s">
        <v>531</v>
      </c>
      <c r="B8585" t="s">
        <v>532</v>
      </c>
      <c r="C8585" s="1">
        <v>17.22</v>
      </c>
      <c r="D8585">
        <v>6032025</v>
      </c>
      <c r="E8585">
        <v>4571</v>
      </c>
      <c r="F8585" t="s">
        <v>24</v>
      </c>
      <c r="G8585">
        <v>5352</v>
      </c>
      <c r="H8585" t="str">
        <f>IF(COUNTIF(Aktiva_företag[FO-nummer],ostolaskut_2025[[#This Row],[Toimittajan Y-tunnus]])&gt;0, "JA", "NEJ")</f>
        <v>NEJ</v>
      </c>
    </row>
    <row r="8586" spans="1:8" x14ac:dyDescent="0.35">
      <c r="A8586" t="s">
        <v>531</v>
      </c>
      <c r="B8586" t="s">
        <v>532</v>
      </c>
      <c r="C8586" s="1">
        <v>78.540000000000006</v>
      </c>
      <c r="D8586">
        <v>6032025</v>
      </c>
      <c r="E8586">
        <v>4571</v>
      </c>
      <c r="F8586" t="s">
        <v>24</v>
      </c>
      <c r="G8586">
        <v>4601</v>
      </c>
      <c r="H8586" t="str">
        <f>IF(COUNTIF(Aktiva_företag[FO-nummer],ostolaskut_2025[[#This Row],[Toimittajan Y-tunnus]])&gt;0, "JA", "NEJ")</f>
        <v>NEJ</v>
      </c>
    </row>
    <row r="8587" spans="1:8" x14ac:dyDescent="0.35">
      <c r="A8587" t="s">
        <v>531</v>
      </c>
      <c r="B8587" t="s">
        <v>532</v>
      </c>
      <c r="C8587" s="1">
        <v>373.58</v>
      </c>
      <c r="D8587">
        <v>6032025</v>
      </c>
      <c r="E8587">
        <v>4571</v>
      </c>
      <c r="F8587" t="s">
        <v>24</v>
      </c>
      <c r="G8587">
        <v>5352</v>
      </c>
      <c r="H8587" t="str">
        <f>IF(COUNTIF(Aktiva_företag[FO-nummer],ostolaskut_2025[[#This Row],[Toimittajan Y-tunnus]])&gt;0, "JA", "NEJ")</f>
        <v>NEJ</v>
      </c>
    </row>
    <row r="8588" spans="1:8" x14ac:dyDescent="0.35">
      <c r="A8588" t="s">
        <v>531</v>
      </c>
      <c r="B8588" t="s">
        <v>532</v>
      </c>
      <c r="C8588" s="1">
        <v>8.73</v>
      </c>
      <c r="D8588">
        <v>6032025</v>
      </c>
      <c r="E8588">
        <v>4571</v>
      </c>
      <c r="F8588" t="s">
        <v>24</v>
      </c>
      <c r="G8588">
        <v>4601</v>
      </c>
      <c r="H8588" t="str">
        <f>IF(COUNTIF(Aktiva_företag[FO-nummer],ostolaskut_2025[[#This Row],[Toimittajan Y-tunnus]])&gt;0, "JA", "NEJ")</f>
        <v>NEJ</v>
      </c>
    </row>
    <row r="8589" spans="1:8" x14ac:dyDescent="0.35">
      <c r="A8589" t="s">
        <v>531</v>
      </c>
      <c r="B8589" t="s">
        <v>532</v>
      </c>
      <c r="C8589" s="1">
        <v>65.87</v>
      </c>
      <c r="D8589">
        <v>6032025</v>
      </c>
      <c r="E8589">
        <v>4571</v>
      </c>
      <c r="F8589" t="s">
        <v>24</v>
      </c>
      <c r="G8589">
        <v>5352</v>
      </c>
      <c r="H8589" t="str">
        <f>IF(COUNTIF(Aktiva_företag[FO-nummer],ostolaskut_2025[[#This Row],[Toimittajan Y-tunnus]])&gt;0, "JA", "NEJ")</f>
        <v>NEJ</v>
      </c>
    </row>
    <row r="8590" spans="1:8" x14ac:dyDescent="0.35">
      <c r="A8590" t="s">
        <v>531</v>
      </c>
      <c r="B8590" t="s">
        <v>532</v>
      </c>
      <c r="C8590" s="1">
        <v>97.71</v>
      </c>
      <c r="D8590">
        <v>6032025</v>
      </c>
      <c r="E8590">
        <v>4571</v>
      </c>
      <c r="F8590" t="s">
        <v>24</v>
      </c>
      <c r="G8590">
        <v>5352</v>
      </c>
      <c r="H8590" t="str">
        <f>IF(COUNTIF(Aktiva_företag[FO-nummer],ostolaskut_2025[[#This Row],[Toimittajan Y-tunnus]])&gt;0, "JA", "NEJ")</f>
        <v>NEJ</v>
      </c>
    </row>
    <row r="8591" spans="1:8" x14ac:dyDescent="0.35">
      <c r="A8591" t="s">
        <v>531</v>
      </c>
      <c r="B8591" t="s">
        <v>532</v>
      </c>
      <c r="C8591" s="1">
        <v>1019.66</v>
      </c>
      <c r="D8591">
        <v>6032025</v>
      </c>
      <c r="E8591">
        <v>4571</v>
      </c>
      <c r="F8591" t="s">
        <v>24</v>
      </c>
      <c r="G8591">
        <v>5352</v>
      </c>
      <c r="H8591" t="str">
        <f>IF(COUNTIF(Aktiva_företag[FO-nummer],ostolaskut_2025[[#This Row],[Toimittajan Y-tunnus]])&gt;0, "JA", "NEJ")</f>
        <v>NEJ</v>
      </c>
    </row>
    <row r="8592" spans="1:8" x14ac:dyDescent="0.35">
      <c r="A8592" t="s">
        <v>531</v>
      </c>
      <c r="B8592" t="s">
        <v>532</v>
      </c>
      <c r="C8592" s="1">
        <v>12.06</v>
      </c>
      <c r="D8592">
        <v>6032025</v>
      </c>
      <c r="E8592">
        <v>4571</v>
      </c>
      <c r="F8592" t="s">
        <v>24</v>
      </c>
      <c r="G8592">
        <v>3551</v>
      </c>
      <c r="H8592" t="str">
        <f>IF(COUNTIF(Aktiva_företag[FO-nummer],ostolaskut_2025[[#This Row],[Toimittajan Y-tunnus]])&gt;0, "JA", "NEJ")</f>
        <v>NEJ</v>
      </c>
    </row>
    <row r="8593" spans="1:8" x14ac:dyDescent="0.35">
      <c r="A8593" t="s">
        <v>531</v>
      </c>
      <c r="B8593" t="s">
        <v>532</v>
      </c>
      <c r="C8593" s="1">
        <v>932.31</v>
      </c>
      <c r="D8593">
        <v>6032025</v>
      </c>
      <c r="E8593">
        <v>4571</v>
      </c>
      <c r="F8593" t="s">
        <v>24</v>
      </c>
      <c r="G8593">
        <v>5352</v>
      </c>
      <c r="H8593" t="str">
        <f>IF(COUNTIF(Aktiva_företag[FO-nummer],ostolaskut_2025[[#This Row],[Toimittajan Y-tunnus]])&gt;0, "JA", "NEJ")</f>
        <v>NEJ</v>
      </c>
    </row>
    <row r="8594" spans="1:8" x14ac:dyDescent="0.35">
      <c r="A8594" t="s">
        <v>531</v>
      </c>
      <c r="B8594" t="s">
        <v>532</v>
      </c>
      <c r="C8594" s="1">
        <v>88.41</v>
      </c>
      <c r="D8594">
        <v>6032025</v>
      </c>
      <c r="E8594">
        <v>4571</v>
      </c>
      <c r="F8594" t="s">
        <v>24</v>
      </c>
      <c r="G8594">
        <v>4601</v>
      </c>
      <c r="H8594" t="str">
        <f>IF(COUNTIF(Aktiva_företag[FO-nummer],ostolaskut_2025[[#This Row],[Toimittajan Y-tunnus]])&gt;0, "JA", "NEJ")</f>
        <v>NEJ</v>
      </c>
    </row>
    <row r="8595" spans="1:8" x14ac:dyDescent="0.35">
      <c r="A8595" t="s">
        <v>531</v>
      </c>
      <c r="B8595" t="s">
        <v>532</v>
      </c>
      <c r="C8595" s="1">
        <v>47.71</v>
      </c>
      <c r="D8595">
        <v>6032025</v>
      </c>
      <c r="E8595">
        <v>4571</v>
      </c>
      <c r="F8595" t="s">
        <v>24</v>
      </c>
      <c r="G8595">
        <v>5352</v>
      </c>
      <c r="H8595" t="str">
        <f>IF(COUNTIF(Aktiva_företag[FO-nummer],ostolaskut_2025[[#This Row],[Toimittajan Y-tunnus]])&gt;0, "JA", "NEJ")</f>
        <v>NEJ</v>
      </c>
    </row>
    <row r="8596" spans="1:8" x14ac:dyDescent="0.35">
      <c r="A8596" t="s">
        <v>531</v>
      </c>
      <c r="B8596" t="s">
        <v>532</v>
      </c>
      <c r="C8596" s="1">
        <v>45.65</v>
      </c>
      <c r="D8596">
        <v>6032025</v>
      </c>
      <c r="E8596">
        <v>4571</v>
      </c>
      <c r="F8596" t="s">
        <v>24</v>
      </c>
      <c r="G8596">
        <v>4601</v>
      </c>
      <c r="H8596" t="str">
        <f>IF(COUNTIF(Aktiva_företag[FO-nummer],ostolaskut_2025[[#This Row],[Toimittajan Y-tunnus]])&gt;0, "JA", "NEJ")</f>
        <v>NEJ</v>
      </c>
    </row>
    <row r="8597" spans="1:8" x14ac:dyDescent="0.35">
      <c r="A8597" t="s">
        <v>531</v>
      </c>
      <c r="B8597" t="s">
        <v>532</v>
      </c>
      <c r="C8597" s="1">
        <v>17.09</v>
      </c>
      <c r="D8597">
        <v>6032025</v>
      </c>
      <c r="E8597">
        <v>4571</v>
      </c>
      <c r="F8597" t="s">
        <v>24</v>
      </c>
      <c r="G8597">
        <v>3551</v>
      </c>
      <c r="H8597" t="str">
        <f>IF(COUNTIF(Aktiva_företag[FO-nummer],ostolaskut_2025[[#This Row],[Toimittajan Y-tunnus]])&gt;0, "JA", "NEJ")</f>
        <v>NEJ</v>
      </c>
    </row>
    <row r="8598" spans="1:8" x14ac:dyDescent="0.35">
      <c r="A8598" t="s">
        <v>531</v>
      </c>
      <c r="B8598" t="s">
        <v>532</v>
      </c>
      <c r="C8598" s="1">
        <v>390.9</v>
      </c>
      <c r="D8598">
        <v>6032025</v>
      </c>
      <c r="E8598">
        <v>4571</v>
      </c>
      <c r="F8598" t="s">
        <v>24</v>
      </c>
      <c r="G8598">
        <v>3551</v>
      </c>
      <c r="H8598" t="str">
        <f>IF(COUNTIF(Aktiva_företag[FO-nummer],ostolaskut_2025[[#This Row],[Toimittajan Y-tunnus]])&gt;0, "JA", "NEJ")</f>
        <v>NEJ</v>
      </c>
    </row>
    <row r="8599" spans="1:8" x14ac:dyDescent="0.35">
      <c r="A8599" t="s">
        <v>531</v>
      </c>
      <c r="B8599" t="s">
        <v>532</v>
      </c>
      <c r="C8599" s="1">
        <v>10.96</v>
      </c>
      <c r="D8599">
        <v>6032025</v>
      </c>
      <c r="E8599">
        <v>4571</v>
      </c>
      <c r="F8599" t="s">
        <v>24</v>
      </c>
      <c r="G8599">
        <v>5352</v>
      </c>
      <c r="H8599" t="str">
        <f>IF(COUNTIF(Aktiva_företag[FO-nummer],ostolaskut_2025[[#This Row],[Toimittajan Y-tunnus]])&gt;0, "JA", "NEJ")</f>
        <v>NEJ</v>
      </c>
    </row>
    <row r="8600" spans="1:8" x14ac:dyDescent="0.35">
      <c r="A8600" t="s">
        <v>531</v>
      </c>
      <c r="B8600" t="s">
        <v>532</v>
      </c>
      <c r="C8600" s="1">
        <v>140.05000000000001</v>
      </c>
      <c r="D8600">
        <v>6032025</v>
      </c>
      <c r="E8600">
        <v>4571</v>
      </c>
      <c r="F8600" t="s">
        <v>24</v>
      </c>
      <c r="G8600">
        <v>3551</v>
      </c>
      <c r="H8600" t="str">
        <f>IF(COUNTIF(Aktiva_företag[FO-nummer],ostolaskut_2025[[#This Row],[Toimittajan Y-tunnus]])&gt;0, "JA", "NEJ")</f>
        <v>NEJ</v>
      </c>
    </row>
    <row r="8601" spans="1:8" x14ac:dyDescent="0.35">
      <c r="A8601" t="s">
        <v>531</v>
      </c>
      <c r="B8601" t="s">
        <v>532</v>
      </c>
      <c r="C8601" s="1">
        <v>70.05</v>
      </c>
      <c r="D8601">
        <v>8042025</v>
      </c>
      <c r="E8601">
        <v>4571</v>
      </c>
      <c r="F8601" t="s">
        <v>24</v>
      </c>
      <c r="G8601">
        <v>5352</v>
      </c>
      <c r="H8601" t="str">
        <f>IF(COUNTIF(Aktiva_företag[FO-nummer],ostolaskut_2025[[#This Row],[Toimittajan Y-tunnus]])&gt;0, "JA", "NEJ")</f>
        <v>NEJ</v>
      </c>
    </row>
    <row r="8602" spans="1:8" x14ac:dyDescent="0.35">
      <c r="A8602" t="s">
        <v>531</v>
      </c>
      <c r="B8602" t="s">
        <v>532</v>
      </c>
      <c r="C8602" s="1">
        <v>169.34</v>
      </c>
      <c r="D8602">
        <v>8042025</v>
      </c>
      <c r="E8602">
        <v>4571</v>
      </c>
      <c r="F8602" t="s">
        <v>24</v>
      </c>
      <c r="G8602">
        <v>5352</v>
      </c>
      <c r="H8602" t="str">
        <f>IF(COUNTIF(Aktiva_företag[FO-nummer],ostolaskut_2025[[#This Row],[Toimittajan Y-tunnus]])&gt;0, "JA", "NEJ")</f>
        <v>NEJ</v>
      </c>
    </row>
    <row r="8603" spans="1:8" x14ac:dyDescent="0.35">
      <c r="A8603" t="s">
        <v>531</v>
      </c>
      <c r="B8603" t="s">
        <v>532</v>
      </c>
      <c r="C8603" s="1">
        <v>9.7899999999999991</v>
      </c>
      <c r="D8603">
        <v>8042025</v>
      </c>
      <c r="E8603">
        <v>4571</v>
      </c>
      <c r="F8603" t="s">
        <v>24</v>
      </c>
      <c r="G8603">
        <v>4601</v>
      </c>
      <c r="H8603" t="str">
        <f>IF(COUNTIF(Aktiva_företag[FO-nummer],ostolaskut_2025[[#This Row],[Toimittajan Y-tunnus]])&gt;0, "JA", "NEJ")</f>
        <v>NEJ</v>
      </c>
    </row>
    <row r="8604" spans="1:8" x14ac:dyDescent="0.35">
      <c r="A8604" t="s">
        <v>531</v>
      </c>
      <c r="B8604" t="s">
        <v>532</v>
      </c>
      <c r="C8604" s="1">
        <v>1047.03</v>
      </c>
      <c r="D8604">
        <v>8042025</v>
      </c>
      <c r="E8604">
        <v>4571</v>
      </c>
      <c r="F8604" t="s">
        <v>24</v>
      </c>
      <c r="G8604">
        <v>5352</v>
      </c>
      <c r="H8604" t="str">
        <f>IF(COUNTIF(Aktiva_företag[FO-nummer],ostolaskut_2025[[#This Row],[Toimittajan Y-tunnus]])&gt;0, "JA", "NEJ")</f>
        <v>NEJ</v>
      </c>
    </row>
    <row r="8605" spans="1:8" x14ac:dyDescent="0.35">
      <c r="A8605" t="s">
        <v>531</v>
      </c>
      <c r="B8605" t="s">
        <v>532</v>
      </c>
      <c r="C8605" s="1">
        <v>75.760000000000005</v>
      </c>
      <c r="D8605">
        <v>8042025</v>
      </c>
      <c r="E8605">
        <v>4571</v>
      </c>
      <c r="F8605" t="s">
        <v>24</v>
      </c>
      <c r="G8605">
        <v>4601</v>
      </c>
      <c r="H8605" t="str">
        <f>IF(COUNTIF(Aktiva_företag[FO-nummer],ostolaskut_2025[[#This Row],[Toimittajan Y-tunnus]])&gt;0, "JA", "NEJ")</f>
        <v>NEJ</v>
      </c>
    </row>
    <row r="8606" spans="1:8" x14ac:dyDescent="0.35">
      <c r="A8606" t="s">
        <v>531</v>
      </c>
      <c r="B8606" t="s">
        <v>532</v>
      </c>
      <c r="C8606" s="1">
        <v>66.88</v>
      </c>
      <c r="D8606">
        <v>8042025</v>
      </c>
      <c r="E8606">
        <v>4571</v>
      </c>
      <c r="F8606" t="s">
        <v>24</v>
      </c>
      <c r="G8606">
        <v>4601</v>
      </c>
      <c r="H8606" t="str">
        <f>IF(COUNTIF(Aktiva_företag[FO-nummer],ostolaskut_2025[[#This Row],[Toimittajan Y-tunnus]])&gt;0, "JA", "NEJ")</f>
        <v>NEJ</v>
      </c>
    </row>
    <row r="8607" spans="1:8" x14ac:dyDescent="0.35">
      <c r="A8607" t="s">
        <v>531</v>
      </c>
      <c r="B8607" t="s">
        <v>532</v>
      </c>
      <c r="C8607" s="1">
        <v>35.07</v>
      </c>
      <c r="D8607">
        <v>8042025</v>
      </c>
      <c r="E8607">
        <v>4571</v>
      </c>
      <c r="F8607" t="s">
        <v>24</v>
      </c>
      <c r="G8607">
        <v>3551</v>
      </c>
      <c r="H8607" t="str">
        <f>IF(COUNTIF(Aktiva_företag[FO-nummer],ostolaskut_2025[[#This Row],[Toimittajan Y-tunnus]])&gt;0, "JA", "NEJ")</f>
        <v>NEJ</v>
      </c>
    </row>
    <row r="8608" spans="1:8" x14ac:dyDescent="0.35">
      <c r="A8608" t="s">
        <v>531</v>
      </c>
      <c r="B8608" t="s">
        <v>532</v>
      </c>
      <c r="C8608" s="1">
        <v>91.02</v>
      </c>
      <c r="D8608">
        <v>8042025</v>
      </c>
      <c r="E8608">
        <v>4571</v>
      </c>
      <c r="F8608" t="s">
        <v>24</v>
      </c>
      <c r="G8608">
        <v>4601</v>
      </c>
      <c r="H8608" t="str">
        <f>IF(COUNTIF(Aktiva_företag[FO-nummer],ostolaskut_2025[[#This Row],[Toimittajan Y-tunnus]])&gt;0, "JA", "NEJ")</f>
        <v>NEJ</v>
      </c>
    </row>
    <row r="8609" spans="1:8" x14ac:dyDescent="0.35">
      <c r="A8609" t="s">
        <v>531</v>
      </c>
      <c r="B8609" t="s">
        <v>532</v>
      </c>
      <c r="C8609" s="1">
        <v>1184.23</v>
      </c>
      <c r="D8609">
        <v>8042025</v>
      </c>
      <c r="E8609">
        <v>4571</v>
      </c>
      <c r="F8609" t="s">
        <v>24</v>
      </c>
      <c r="G8609">
        <v>5352</v>
      </c>
      <c r="H8609" t="str">
        <f>IF(COUNTIF(Aktiva_företag[FO-nummer],ostolaskut_2025[[#This Row],[Toimittajan Y-tunnus]])&gt;0, "JA", "NEJ")</f>
        <v>NEJ</v>
      </c>
    </row>
    <row r="8610" spans="1:8" x14ac:dyDescent="0.35">
      <c r="A8610" t="s">
        <v>531</v>
      </c>
      <c r="B8610" t="s">
        <v>532</v>
      </c>
      <c r="C8610" s="1">
        <v>23.23</v>
      </c>
      <c r="D8610">
        <v>8042025</v>
      </c>
      <c r="E8610">
        <v>4571</v>
      </c>
      <c r="F8610" t="s">
        <v>24</v>
      </c>
      <c r="G8610">
        <v>4601</v>
      </c>
      <c r="H8610" t="str">
        <f>IF(COUNTIF(Aktiva_företag[FO-nummer],ostolaskut_2025[[#This Row],[Toimittajan Y-tunnus]])&gt;0, "JA", "NEJ")</f>
        <v>NEJ</v>
      </c>
    </row>
    <row r="8611" spans="1:8" x14ac:dyDescent="0.35">
      <c r="A8611" t="s">
        <v>531</v>
      </c>
      <c r="B8611" t="s">
        <v>532</v>
      </c>
      <c r="C8611" s="1">
        <v>74.83</v>
      </c>
      <c r="D8611">
        <v>8042025</v>
      </c>
      <c r="E8611">
        <v>4571</v>
      </c>
      <c r="F8611" t="s">
        <v>24</v>
      </c>
      <c r="G8611">
        <v>5352</v>
      </c>
      <c r="H8611" t="str">
        <f>IF(COUNTIF(Aktiva_företag[FO-nummer],ostolaskut_2025[[#This Row],[Toimittajan Y-tunnus]])&gt;0, "JA", "NEJ")</f>
        <v>NEJ</v>
      </c>
    </row>
    <row r="8612" spans="1:8" x14ac:dyDescent="0.35">
      <c r="A8612" t="s">
        <v>531</v>
      </c>
      <c r="B8612" t="s">
        <v>532</v>
      </c>
      <c r="C8612" s="1">
        <v>1471.23</v>
      </c>
      <c r="D8612">
        <v>8042025</v>
      </c>
      <c r="E8612">
        <v>4571</v>
      </c>
      <c r="F8612" t="s">
        <v>24</v>
      </c>
      <c r="G8612">
        <v>5352</v>
      </c>
      <c r="H8612" t="str">
        <f>IF(COUNTIF(Aktiva_företag[FO-nummer],ostolaskut_2025[[#This Row],[Toimittajan Y-tunnus]])&gt;0, "JA", "NEJ")</f>
        <v>NEJ</v>
      </c>
    </row>
    <row r="8613" spans="1:8" x14ac:dyDescent="0.35">
      <c r="A8613" t="s">
        <v>531</v>
      </c>
      <c r="B8613" t="s">
        <v>532</v>
      </c>
      <c r="C8613" s="1">
        <v>95.86</v>
      </c>
      <c r="D8613">
        <v>8042025</v>
      </c>
      <c r="E8613">
        <v>4571</v>
      </c>
      <c r="F8613" t="s">
        <v>24</v>
      </c>
      <c r="G8613">
        <v>4601</v>
      </c>
      <c r="H8613" t="str">
        <f>IF(COUNTIF(Aktiva_företag[FO-nummer],ostolaskut_2025[[#This Row],[Toimittajan Y-tunnus]])&gt;0, "JA", "NEJ")</f>
        <v>NEJ</v>
      </c>
    </row>
    <row r="8614" spans="1:8" x14ac:dyDescent="0.35">
      <c r="A8614" t="s">
        <v>531</v>
      </c>
      <c r="B8614" t="s">
        <v>532</v>
      </c>
      <c r="C8614" s="1">
        <v>58.37</v>
      </c>
      <c r="D8614">
        <v>8042025</v>
      </c>
      <c r="E8614">
        <v>4571</v>
      </c>
      <c r="F8614" t="s">
        <v>24</v>
      </c>
      <c r="G8614">
        <v>5551</v>
      </c>
      <c r="H8614" t="str">
        <f>IF(COUNTIF(Aktiva_företag[FO-nummer],ostolaskut_2025[[#This Row],[Toimittajan Y-tunnus]])&gt;0, "JA", "NEJ")</f>
        <v>NEJ</v>
      </c>
    </row>
    <row r="8615" spans="1:8" x14ac:dyDescent="0.35">
      <c r="A8615" t="s">
        <v>531</v>
      </c>
      <c r="B8615" t="s">
        <v>532</v>
      </c>
      <c r="C8615" s="1">
        <v>314.27</v>
      </c>
      <c r="D8615">
        <v>8042025</v>
      </c>
      <c r="E8615">
        <v>4571</v>
      </c>
      <c r="F8615" t="s">
        <v>24</v>
      </c>
      <c r="G8615">
        <v>5352</v>
      </c>
      <c r="H8615" t="str">
        <f>IF(COUNTIF(Aktiva_företag[FO-nummer],ostolaskut_2025[[#This Row],[Toimittajan Y-tunnus]])&gt;0, "JA", "NEJ")</f>
        <v>NEJ</v>
      </c>
    </row>
    <row r="8616" spans="1:8" x14ac:dyDescent="0.35">
      <c r="A8616" t="s">
        <v>531</v>
      </c>
      <c r="B8616" t="s">
        <v>532</v>
      </c>
      <c r="C8616" s="1">
        <v>875.55</v>
      </c>
      <c r="D8616">
        <v>8042025</v>
      </c>
      <c r="E8616">
        <v>4571</v>
      </c>
      <c r="F8616" t="s">
        <v>24</v>
      </c>
      <c r="G8616">
        <v>4601</v>
      </c>
      <c r="H8616" t="str">
        <f>IF(COUNTIF(Aktiva_företag[FO-nummer],ostolaskut_2025[[#This Row],[Toimittajan Y-tunnus]])&gt;0, "JA", "NEJ")</f>
        <v>NEJ</v>
      </c>
    </row>
    <row r="8617" spans="1:8" x14ac:dyDescent="0.35">
      <c r="A8617" t="s">
        <v>531</v>
      </c>
      <c r="B8617" t="s">
        <v>532</v>
      </c>
      <c r="C8617" s="1">
        <v>683.83</v>
      </c>
      <c r="D8617">
        <v>8042025</v>
      </c>
      <c r="E8617">
        <v>4571</v>
      </c>
      <c r="F8617" t="s">
        <v>24</v>
      </c>
      <c r="G8617">
        <v>5352</v>
      </c>
      <c r="H8617" t="str">
        <f>IF(COUNTIF(Aktiva_företag[FO-nummer],ostolaskut_2025[[#This Row],[Toimittajan Y-tunnus]])&gt;0, "JA", "NEJ")</f>
        <v>NEJ</v>
      </c>
    </row>
    <row r="8618" spans="1:8" x14ac:dyDescent="0.35">
      <c r="A8618" t="s">
        <v>531</v>
      </c>
      <c r="B8618" t="s">
        <v>532</v>
      </c>
      <c r="C8618" s="1">
        <v>15.67</v>
      </c>
      <c r="D8618">
        <v>8042025</v>
      </c>
      <c r="E8618">
        <v>4571</v>
      </c>
      <c r="F8618" t="s">
        <v>24</v>
      </c>
      <c r="G8618">
        <v>5352</v>
      </c>
      <c r="H8618" t="str">
        <f>IF(COUNTIF(Aktiva_företag[FO-nummer],ostolaskut_2025[[#This Row],[Toimittajan Y-tunnus]])&gt;0, "JA", "NEJ")</f>
        <v>NEJ</v>
      </c>
    </row>
    <row r="8619" spans="1:8" x14ac:dyDescent="0.35">
      <c r="A8619" t="s">
        <v>531</v>
      </c>
      <c r="B8619" t="s">
        <v>532</v>
      </c>
      <c r="C8619" s="1">
        <v>580.65</v>
      </c>
      <c r="D8619">
        <v>8042025</v>
      </c>
      <c r="E8619">
        <v>4571</v>
      </c>
      <c r="F8619" t="s">
        <v>24</v>
      </c>
      <c r="G8619">
        <v>4601</v>
      </c>
      <c r="H8619" t="str">
        <f>IF(COUNTIF(Aktiva_företag[FO-nummer],ostolaskut_2025[[#This Row],[Toimittajan Y-tunnus]])&gt;0, "JA", "NEJ")</f>
        <v>NEJ</v>
      </c>
    </row>
    <row r="8620" spans="1:8" x14ac:dyDescent="0.35">
      <c r="A8620" t="s">
        <v>531</v>
      </c>
      <c r="B8620" t="s">
        <v>532</v>
      </c>
      <c r="C8620" s="1">
        <v>8.84</v>
      </c>
      <c r="D8620">
        <v>8042025</v>
      </c>
      <c r="E8620">
        <v>4571</v>
      </c>
      <c r="F8620" t="s">
        <v>24</v>
      </c>
      <c r="G8620">
        <v>5352</v>
      </c>
      <c r="H8620" t="str">
        <f>IF(COUNTIF(Aktiva_företag[FO-nummer],ostolaskut_2025[[#This Row],[Toimittajan Y-tunnus]])&gt;0, "JA", "NEJ")</f>
        <v>NEJ</v>
      </c>
    </row>
    <row r="8621" spans="1:8" x14ac:dyDescent="0.35">
      <c r="A8621" t="s">
        <v>531</v>
      </c>
      <c r="B8621" t="s">
        <v>532</v>
      </c>
      <c r="C8621" s="1">
        <v>1385.35</v>
      </c>
      <c r="D8621">
        <v>8042025</v>
      </c>
      <c r="E8621">
        <v>4571</v>
      </c>
      <c r="F8621" t="s">
        <v>24</v>
      </c>
      <c r="G8621">
        <v>5352</v>
      </c>
      <c r="H8621" t="str">
        <f>IF(COUNTIF(Aktiva_företag[FO-nummer],ostolaskut_2025[[#This Row],[Toimittajan Y-tunnus]])&gt;0, "JA", "NEJ")</f>
        <v>NEJ</v>
      </c>
    </row>
    <row r="8622" spans="1:8" x14ac:dyDescent="0.35">
      <c r="A8622" t="s">
        <v>531</v>
      </c>
      <c r="B8622" t="s">
        <v>532</v>
      </c>
      <c r="C8622" s="1">
        <v>264.66000000000003</v>
      </c>
      <c r="D8622">
        <v>8042025</v>
      </c>
      <c r="E8622">
        <v>4571</v>
      </c>
      <c r="F8622" t="s">
        <v>24</v>
      </c>
      <c r="G8622">
        <v>3551</v>
      </c>
      <c r="H8622" t="str">
        <f>IF(COUNTIF(Aktiva_företag[FO-nummer],ostolaskut_2025[[#This Row],[Toimittajan Y-tunnus]])&gt;0, "JA", "NEJ")</f>
        <v>NEJ</v>
      </c>
    </row>
    <row r="8623" spans="1:8" x14ac:dyDescent="0.35">
      <c r="A8623" t="s">
        <v>531</v>
      </c>
      <c r="B8623" t="s">
        <v>532</v>
      </c>
      <c r="C8623" s="1">
        <v>162.41999999999999</v>
      </c>
      <c r="D8623">
        <v>8042025</v>
      </c>
      <c r="E8623">
        <v>4571</v>
      </c>
      <c r="F8623" t="s">
        <v>24</v>
      </c>
      <c r="G8623">
        <v>5352</v>
      </c>
      <c r="H8623" t="str">
        <f>IF(COUNTIF(Aktiva_företag[FO-nummer],ostolaskut_2025[[#This Row],[Toimittajan Y-tunnus]])&gt;0, "JA", "NEJ")</f>
        <v>NEJ</v>
      </c>
    </row>
    <row r="8624" spans="1:8" x14ac:dyDescent="0.35">
      <c r="A8624" t="s">
        <v>531</v>
      </c>
      <c r="B8624" t="s">
        <v>532</v>
      </c>
      <c r="C8624" s="1">
        <v>11.73</v>
      </c>
      <c r="D8624">
        <v>8042025</v>
      </c>
      <c r="E8624">
        <v>4571</v>
      </c>
      <c r="F8624" t="s">
        <v>24</v>
      </c>
      <c r="G8624">
        <v>3601</v>
      </c>
      <c r="H8624" t="str">
        <f>IF(COUNTIF(Aktiva_företag[FO-nummer],ostolaskut_2025[[#This Row],[Toimittajan Y-tunnus]])&gt;0, "JA", "NEJ")</f>
        <v>NEJ</v>
      </c>
    </row>
    <row r="8625" spans="1:8" x14ac:dyDescent="0.35">
      <c r="A8625" t="s">
        <v>531</v>
      </c>
      <c r="B8625" t="s">
        <v>532</v>
      </c>
      <c r="C8625" s="1">
        <v>33.67</v>
      </c>
      <c r="D8625">
        <v>8042025</v>
      </c>
      <c r="E8625">
        <v>4571</v>
      </c>
      <c r="F8625" t="s">
        <v>24</v>
      </c>
      <c r="G8625">
        <v>4601</v>
      </c>
      <c r="H8625" t="str">
        <f>IF(COUNTIF(Aktiva_företag[FO-nummer],ostolaskut_2025[[#This Row],[Toimittajan Y-tunnus]])&gt;0, "JA", "NEJ")</f>
        <v>NEJ</v>
      </c>
    </row>
    <row r="8626" spans="1:8" x14ac:dyDescent="0.35">
      <c r="A8626" t="s">
        <v>531</v>
      </c>
      <c r="B8626" t="s">
        <v>532</v>
      </c>
      <c r="C8626" s="1">
        <v>14.88</v>
      </c>
      <c r="D8626">
        <v>8042025</v>
      </c>
      <c r="E8626">
        <v>4571</v>
      </c>
      <c r="F8626" t="s">
        <v>24</v>
      </c>
      <c r="G8626">
        <v>4601</v>
      </c>
      <c r="H8626" t="str">
        <f>IF(COUNTIF(Aktiva_företag[FO-nummer],ostolaskut_2025[[#This Row],[Toimittajan Y-tunnus]])&gt;0, "JA", "NEJ")</f>
        <v>NEJ</v>
      </c>
    </row>
    <row r="8627" spans="1:8" x14ac:dyDescent="0.35">
      <c r="A8627" t="s">
        <v>531</v>
      </c>
      <c r="B8627" t="s">
        <v>532</v>
      </c>
      <c r="C8627" s="1">
        <v>21.98</v>
      </c>
      <c r="D8627">
        <v>8042025</v>
      </c>
      <c r="E8627">
        <v>4571</v>
      </c>
      <c r="F8627" t="s">
        <v>24</v>
      </c>
      <c r="G8627">
        <v>4601</v>
      </c>
      <c r="H8627" t="str">
        <f>IF(COUNTIF(Aktiva_företag[FO-nummer],ostolaskut_2025[[#This Row],[Toimittajan Y-tunnus]])&gt;0, "JA", "NEJ")</f>
        <v>NEJ</v>
      </c>
    </row>
    <row r="8628" spans="1:8" x14ac:dyDescent="0.35">
      <c r="A8628" t="s">
        <v>531</v>
      </c>
      <c r="B8628" t="s">
        <v>532</v>
      </c>
      <c r="C8628" s="1">
        <v>27.31</v>
      </c>
      <c r="D8628">
        <v>8042025</v>
      </c>
      <c r="E8628">
        <v>4571</v>
      </c>
      <c r="F8628" t="s">
        <v>24</v>
      </c>
      <c r="G8628">
        <v>3551</v>
      </c>
      <c r="H8628" t="str">
        <f>IF(COUNTIF(Aktiva_företag[FO-nummer],ostolaskut_2025[[#This Row],[Toimittajan Y-tunnus]])&gt;0, "JA", "NEJ")</f>
        <v>NEJ</v>
      </c>
    </row>
    <row r="8629" spans="1:8" x14ac:dyDescent="0.35">
      <c r="A8629" t="s">
        <v>531</v>
      </c>
      <c r="B8629" t="s">
        <v>532</v>
      </c>
      <c r="C8629" s="1">
        <v>355.77</v>
      </c>
      <c r="D8629">
        <v>8042025</v>
      </c>
      <c r="E8629">
        <v>4571</v>
      </c>
      <c r="F8629" t="s">
        <v>24</v>
      </c>
      <c r="G8629">
        <v>5352</v>
      </c>
      <c r="H8629" t="str">
        <f>IF(COUNTIF(Aktiva_företag[FO-nummer],ostolaskut_2025[[#This Row],[Toimittajan Y-tunnus]])&gt;0, "JA", "NEJ")</f>
        <v>NEJ</v>
      </c>
    </row>
    <row r="8630" spans="1:8" x14ac:dyDescent="0.35">
      <c r="A8630" t="s">
        <v>531</v>
      </c>
      <c r="B8630" t="s">
        <v>532</v>
      </c>
      <c r="C8630" s="1">
        <v>830.12</v>
      </c>
      <c r="D8630">
        <v>8042025</v>
      </c>
      <c r="E8630">
        <v>4571</v>
      </c>
      <c r="F8630" t="s">
        <v>24</v>
      </c>
      <c r="G8630">
        <v>5352</v>
      </c>
      <c r="H8630" t="str">
        <f>IF(COUNTIF(Aktiva_företag[FO-nummer],ostolaskut_2025[[#This Row],[Toimittajan Y-tunnus]])&gt;0, "JA", "NEJ")</f>
        <v>NEJ</v>
      </c>
    </row>
    <row r="8631" spans="1:8" x14ac:dyDescent="0.35">
      <c r="A8631" t="s">
        <v>531</v>
      </c>
      <c r="B8631" t="s">
        <v>532</v>
      </c>
      <c r="C8631" s="1">
        <v>64.7</v>
      </c>
      <c r="D8631">
        <v>8042025</v>
      </c>
      <c r="E8631">
        <v>4571</v>
      </c>
      <c r="F8631" t="s">
        <v>24</v>
      </c>
      <c r="G8631">
        <v>5352</v>
      </c>
      <c r="H8631" t="str">
        <f>IF(COUNTIF(Aktiva_företag[FO-nummer],ostolaskut_2025[[#This Row],[Toimittajan Y-tunnus]])&gt;0, "JA", "NEJ")</f>
        <v>NEJ</v>
      </c>
    </row>
    <row r="8632" spans="1:8" x14ac:dyDescent="0.35">
      <c r="A8632" t="s">
        <v>531</v>
      </c>
      <c r="B8632" t="s">
        <v>532</v>
      </c>
      <c r="C8632" s="1">
        <v>535.45000000000005</v>
      </c>
      <c r="D8632">
        <v>8042025</v>
      </c>
      <c r="E8632">
        <v>4571</v>
      </c>
      <c r="F8632" t="s">
        <v>24</v>
      </c>
      <c r="G8632">
        <v>5352</v>
      </c>
      <c r="H8632" t="str">
        <f>IF(COUNTIF(Aktiva_företag[FO-nummer],ostolaskut_2025[[#This Row],[Toimittajan Y-tunnus]])&gt;0, "JA", "NEJ")</f>
        <v>NEJ</v>
      </c>
    </row>
    <row r="8633" spans="1:8" x14ac:dyDescent="0.35">
      <c r="A8633" t="s">
        <v>531</v>
      </c>
      <c r="B8633" t="s">
        <v>532</v>
      </c>
      <c r="C8633" s="1">
        <v>443.29</v>
      </c>
      <c r="D8633">
        <v>8042025</v>
      </c>
      <c r="E8633">
        <v>4571</v>
      </c>
      <c r="F8633" t="s">
        <v>24</v>
      </c>
      <c r="G8633">
        <v>5352</v>
      </c>
      <c r="H8633" t="str">
        <f>IF(COUNTIF(Aktiva_företag[FO-nummer],ostolaskut_2025[[#This Row],[Toimittajan Y-tunnus]])&gt;0, "JA", "NEJ")</f>
        <v>NEJ</v>
      </c>
    </row>
    <row r="8634" spans="1:8" x14ac:dyDescent="0.35">
      <c r="A8634" t="s">
        <v>531</v>
      </c>
      <c r="B8634" t="s">
        <v>532</v>
      </c>
      <c r="C8634" s="1">
        <v>1368.67</v>
      </c>
      <c r="D8634">
        <v>8042025</v>
      </c>
      <c r="E8634">
        <v>4571</v>
      </c>
      <c r="F8634" t="s">
        <v>24</v>
      </c>
      <c r="G8634">
        <v>5352</v>
      </c>
      <c r="H8634" t="str">
        <f>IF(COUNTIF(Aktiva_företag[FO-nummer],ostolaskut_2025[[#This Row],[Toimittajan Y-tunnus]])&gt;0, "JA", "NEJ")</f>
        <v>NEJ</v>
      </c>
    </row>
    <row r="8635" spans="1:8" x14ac:dyDescent="0.35">
      <c r="A8635" t="s">
        <v>531</v>
      </c>
      <c r="B8635" t="s">
        <v>532</v>
      </c>
      <c r="C8635" s="1">
        <v>33.4</v>
      </c>
      <c r="D8635">
        <v>8042025</v>
      </c>
      <c r="E8635">
        <v>4571</v>
      </c>
      <c r="F8635" t="s">
        <v>24</v>
      </c>
      <c r="G8635">
        <v>4601</v>
      </c>
      <c r="H8635" t="str">
        <f>IF(COUNTIF(Aktiva_företag[FO-nummer],ostolaskut_2025[[#This Row],[Toimittajan Y-tunnus]])&gt;0, "JA", "NEJ")</f>
        <v>NEJ</v>
      </c>
    </row>
    <row r="8636" spans="1:8" x14ac:dyDescent="0.35">
      <c r="A8636" t="s">
        <v>531</v>
      </c>
      <c r="B8636" t="s">
        <v>532</v>
      </c>
      <c r="C8636" s="1">
        <v>34.880000000000003</v>
      </c>
      <c r="D8636">
        <v>8042025</v>
      </c>
      <c r="E8636">
        <v>4571</v>
      </c>
      <c r="F8636" t="s">
        <v>24</v>
      </c>
      <c r="G8636">
        <v>4601</v>
      </c>
      <c r="H8636" t="str">
        <f>IF(COUNTIF(Aktiva_företag[FO-nummer],ostolaskut_2025[[#This Row],[Toimittajan Y-tunnus]])&gt;0, "JA", "NEJ")</f>
        <v>NEJ</v>
      </c>
    </row>
    <row r="8637" spans="1:8" x14ac:dyDescent="0.35">
      <c r="A8637" t="s">
        <v>531</v>
      </c>
      <c r="B8637" t="s">
        <v>532</v>
      </c>
      <c r="C8637" s="1">
        <v>12.99</v>
      </c>
      <c r="D8637">
        <v>8042025</v>
      </c>
      <c r="E8637">
        <v>4571</v>
      </c>
      <c r="F8637" t="s">
        <v>24</v>
      </c>
      <c r="G8637">
        <v>3551</v>
      </c>
      <c r="H8637" t="str">
        <f>IF(COUNTIF(Aktiva_företag[FO-nummer],ostolaskut_2025[[#This Row],[Toimittajan Y-tunnus]])&gt;0, "JA", "NEJ")</f>
        <v>NEJ</v>
      </c>
    </row>
    <row r="8638" spans="1:8" x14ac:dyDescent="0.35">
      <c r="A8638" t="s">
        <v>531</v>
      </c>
      <c r="B8638" t="s">
        <v>532</v>
      </c>
      <c r="C8638" s="1">
        <v>12.21</v>
      </c>
      <c r="D8638">
        <v>8042025</v>
      </c>
      <c r="E8638">
        <v>4571</v>
      </c>
      <c r="F8638" t="s">
        <v>24</v>
      </c>
      <c r="G8638">
        <v>5352</v>
      </c>
      <c r="H8638" t="str">
        <f>IF(COUNTIF(Aktiva_företag[FO-nummer],ostolaskut_2025[[#This Row],[Toimittajan Y-tunnus]])&gt;0, "JA", "NEJ")</f>
        <v>NEJ</v>
      </c>
    </row>
    <row r="8639" spans="1:8" x14ac:dyDescent="0.35">
      <c r="A8639" t="s">
        <v>531</v>
      </c>
      <c r="B8639" t="s">
        <v>532</v>
      </c>
      <c r="C8639" s="1">
        <v>62.37</v>
      </c>
      <c r="D8639">
        <v>8042025</v>
      </c>
      <c r="E8639">
        <v>4571</v>
      </c>
      <c r="F8639" t="s">
        <v>24</v>
      </c>
      <c r="G8639">
        <v>5352</v>
      </c>
      <c r="H8639" t="str">
        <f>IF(COUNTIF(Aktiva_företag[FO-nummer],ostolaskut_2025[[#This Row],[Toimittajan Y-tunnus]])&gt;0, "JA", "NEJ")</f>
        <v>NEJ</v>
      </c>
    </row>
    <row r="8640" spans="1:8" x14ac:dyDescent="0.35">
      <c r="A8640" t="s">
        <v>531</v>
      </c>
      <c r="B8640" t="s">
        <v>532</v>
      </c>
      <c r="C8640" s="1">
        <v>49.2</v>
      </c>
      <c r="D8640">
        <v>8042025</v>
      </c>
      <c r="E8640">
        <v>4571</v>
      </c>
      <c r="F8640" t="s">
        <v>24</v>
      </c>
      <c r="G8640">
        <v>4601</v>
      </c>
      <c r="H8640" t="str">
        <f>IF(COUNTIF(Aktiva_företag[FO-nummer],ostolaskut_2025[[#This Row],[Toimittajan Y-tunnus]])&gt;0, "JA", "NEJ")</f>
        <v>NEJ</v>
      </c>
    </row>
    <row r="8641" spans="1:8" x14ac:dyDescent="0.35">
      <c r="A8641" t="s">
        <v>531</v>
      </c>
      <c r="B8641" t="s">
        <v>532</v>
      </c>
      <c r="C8641" s="1">
        <v>116.99</v>
      </c>
      <c r="D8641">
        <v>8042025</v>
      </c>
      <c r="E8641">
        <v>4571</v>
      </c>
      <c r="F8641" t="s">
        <v>24</v>
      </c>
      <c r="G8641">
        <v>5352</v>
      </c>
      <c r="H8641" t="str">
        <f>IF(COUNTIF(Aktiva_företag[FO-nummer],ostolaskut_2025[[#This Row],[Toimittajan Y-tunnus]])&gt;0, "JA", "NEJ")</f>
        <v>NEJ</v>
      </c>
    </row>
    <row r="8642" spans="1:8" x14ac:dyDescent="0.35">
      <c r="A8642" t="s">
        <v>531</v>
      </c>
      <c r="B8642" t="s">
        <v>532</v>
      </c>
      <c r="C8642" s="1">
        <v>82.24</v>
      </c>
      <c r="D8642">
        <v>8042025</v>
      </c>
      <c r="E8642">
        <v>4571</v>
      </c>
      <c r="F8642" t="s">
        <v>24</v>
      </c>
      <c r="G8642">
        <v>5352</v>
      </c>
      <c r="H8642" t="str">
        <f>IF(COUNTIF(Aktiva_företag[FO-nummer],ostolaskut_2025[[#This Row],[Toimittajan Y-tunnus]])&gt;0, "JA", "NEJ")</f>
        <v>NEJ</v>
      </c>
    </row>
    <row r="8643" spans="1:8" x14ac:dyDescent="0.35">
      <c r="A8643" t="s">
        <v>531</v>
      </c>
      <c r="B8643" t="s">
        <v>532</v>
      </c>
      <c r="C8643" s="1">
        <v>7.99</v>
      </c>
      <c r="D8643">
        <v>8042025</v>
      </c>
      <c r="E8643">
        <v>4571</v>
      </c>
      <c r="F8643" t="s">
        <v>24</v>
      </c>
      <c r="G8643">
        <v>5352</v>
      </c>
      <c r="H8643" t="str">
        <f>IF(COUNTIF(Aktiva_företag[FO-nummer],ostolaskut_2025[[#This Row],[Toimittajan Y-tunnus]])&gt;0, "JA", "NEJ")</f>
        <v>NEJ</v>
      </c>
    </row>
    <row r="8644" spans="1:8" x14ac:dyDescent="0.35">
      <c r="A8644" t="s">
        <v>531</v>
      </c>
      <c r="B8644" t="s">
        <v>532</v>
      </c>
      <c r="C8644" s="1">
        <v>34.06</v>
      </c>
      <c r="D8644">
        <v>8042025</v>
      </c>
      <c r="E8644">
        <v>4571</v>
      </c>
      <c r="F8644" t="s">
        <v>24</v>
      </c>
      <c r="G8644">
        <v>4601</v>
      </c>
      <c r="H8644" t="str">
        <f>IF(COUNTIF(Aktiva_företag[FO-nummer],ostolaskut_2025[[#This Row],[Toimittajan Y-tunnus]])&gt;0, "JA", "NEJ")</f>
        <v>NEJ</v>
      </c>
    </row>
    <row r="8645" spans="1:8" x14ac:dyDescent="0.35">
      <c r="A8645" t="s">
        <v>531</v>
      </c>
      <c r="B8645" t="s">
        <v>532</v>
      </c>
      <c r="C8645" s="1">
        <v>32.86</v>
      </c>
      <c r="D8645">
        <v>7052025</v>
      </c>
      <c r="E8645">
        <v>4571</v>
      </c>
      <c r="F8645" t="s">
        <v>24</v>
      </c>
      <c r="G8645">
        <v>4601</v>
      </c>
      <c r="H8645" t="str">
        <f>IF(COUNTIF(Aktiva_företag[FO-nummer],ostolaskut_2025[[#This Row],[Toimittajan Y-tunnus]])&gt;0, "JA", "NEJ")</f>
        <v>NEJ</v>
      </c>
    </row>
    <row r="8646" spans="1:8" x14ac:dyDescent="0.35">
      <c r="A8646" t="s">
        <v>531</v>
      </c>
      <c r="B8646" t="s">
        <v>532</v>
      </c>
      <c r="C8646" s="1">
        <v>183.11</v>
      </c>
      <c r="D8646">
        <v>7052025</v>
      </c>
      <c r="E8646">
        <v>4571</v>
      </c>
      <c r="F8646" t="s">
        <v>24</v>
      </c>
      <c r="G8646">
        <v>5352</v>
      </c>
      <c r="H8646" t="str">
        <f>IF(COUNTIF(Aktiva_företag[FO-nummer],ostolaskut_2025[[#This Row],[Toimittajan Y-tunnus]])&gt;0, "JA", "NEJ")</f>
        <v>NEJ</v>
      </c>
    </row>
    <row r="8647" spans="1:8" x14ac:dyDescent="0.35">
      <c r="A8647" t="s">
        <v>531</v>
      </c>
      <c r="B8647" t="s">
        <v>532</v>
      </c>
      <c r="C8647" s="1">
        <v>485.43</v>
      </c>
      <c r="D8647">
        <v>7052025</v>
      </c>
      <c r="E8647">
        <v>4571</v>
      </c>
      <c r="F8647" t="s">
        <v>24</v>
      </c>
      <c r="G8647">
        <v>5352</v>
      </c>
      <c r="H8647" t="str">
        <f>IF(COUNTIF(Aktiva_företag[FO-nummer],ostolaskut_2025[[#This Row],[Toimittajan Y-tunnus]])&gt;0, "JA", "NEJ")</f>
        <v>NEJ</v>
      </c>
    </row>
    <row r="8648" spans="1:8" x14ac:dyDescent="0.35">
      <c r="A8648" t="s">
        <v>531</v>
      </c>
      <c r="B8648" t="s">
        <v>532</v>
      </c>
      <c r="C8648" s="1">
        <v>62.08</v>
      </c>
      <c r="D8648">
        <v>7052025</v>
      </c>
      <c r="E8648">
        <v>4571</v>
      </c>
      <c r="F8648" t="s">
        <v>24</v>
      </c>
      <c r="G8648">
        <v>5352</v>
      </c>
      <c r="H8648" t="str">
        <f>IF(COUNTIF(Aktiva_företag[FO-nummer],ostolaskut_2025[[#This Row],[Toimittajan Y-tunnus]])&gt;0, "JA", "NEJ")</f>
        <v>NEJ</v>
      </c>
    </row>
    <row r="8649" spans="1:8" x14ac:dyDescent="0.35">
      <c r="A8649" t="s">
        <v>531</v>
      </c>
      <c r="B8649" t="s">
        <v>532</v>
      </c>
      <c r="C8649" s="1">
        <v>78.92</v>
      </c>
      <c r="D8649">
        <v>7052025</v>
      </c>
      <c r="E8649">
        <v>4571</v>
      </c>
      <c r="F8649" t="s">
        <v>24</v>
      </c>
      <c r="G8649">
        <v>5352</v>
      </c>
      <c r="H8649" t="str">
        <f>IF(COUNTIF(Aktiva_företag[FO-nummer],ostolaskut_2025[[#This Row],[Toimittajan Y-tunnus]])&gt;0, "JA", "NEJ")</f>
        <v>NEJ</v>
      </c>
    </row>
    <row r="8650" spans="1:8" x14ac:dyDescent="0.35">
      <c r="A8650" t="s">
        <v>531</v>
      </c>
      <c r="B8650" t="s">
        <v>532</v>
      </c>
      <c r="C8650" s="1">
        <v>970.56</v>
      </c>
      <c r="D8650">
        <v>7052025</v>
      </c>
      <c r="E8650">
        <v>4571</v>
      </c>
      <c r="F8650" t="s">
        <v>24</v>
      </c>
      <c r="G8650">
        <v>5352</v>
      </c>
      <c r="H8650" t="str">
        <f>IF(COUNTIF(Aktiva_företag[FO-nummer],ostolaskut_2025[[#This Row],[Toimittajan Y-tunnus]])&gt;0, "JA", "NEJ")</f>
        <v>NEJ</v>
      </c>
    </row>
    <row r="8651" spans="1:8" x14ac:dyDescent="0.35">
      <c r="A8651" t="s">
        <v>531</v>
      </c>
      <c r="B8651" t="s">
        <v>532</v>
      </c>
      <c r="C8651" s="1">
        <v>64.459999999999994</v>
      </c>
      <c r="D8651">
        <v>7052025</v>
      </c>
      <c r="E8651">
        <v>4571</v>
      </c>
      <c r="F8651" t="s">
        <v>24</v>
      </c>
      <c r="G8651">
        <v>5352</v>
      </c>
      <c r="H8651" t="str">
        <f>IF(COUNTIF(Aktiva_företag[FO-nummer],ostolaskut_2025[[#This Row],[Toimittajan Y-tunnus]])&gt;0, "JA", "NEJ")</f>
        <v>NEJ</v>
      </c>
    </row>
    <row r="8652" spans="1:8" x14ac:dyDescent="0.35">
      <c r="A8652" t="s">
        <v>531</v>
      </c>
      <c r="B8652" t="s">
        <v>532</v>
      </c>
      <c r="C8652" s="1">
        <v>71.010000000000005</v>
      </c>
      <c r="D8652">
        <v>7052025</v>
      </c>
      <c r="E8652">
        <v>4571</v>
      </c>
      <c r="F8652" t="s">
        <v>24</v>
      </c>
      <c r="G8652">
        <v>4601</v>
      </c>
      <c r="H8652" t="str">
        <f>IF(COUNTIF(Aktiva_företag[FO-nummer],ostolaskut_2025[[#This Row],[Toimittajan Y-tunnus]])&gt;0, "JA", "NEJ")</f>
        <v>NEJ</v>
      </c>
    </row>
    <row r="8653" spans="1:8" x14ac:dyDescent="0.35">
      <c r="A8653" t="s">
        <v>531</v>
      </c>
      <c r="B8653" t="s">
        <v>532</v>
      </c>
      <c r="C8653" s="1">
        <v>969.86</v>
      </c>
      <c r="D8653">
        <v>7052025</v>
      </c>
      <c r="E8653">
        <v>4571</v>
      </c>
      <c r="F8653" t="s">
        <v>24</v>
      </c>
      <c r="G8653">
        <v>5352</v>
      </c>
      <c r="H8653" t="str">
        <f>IF(COUNTIF(Aktiva_företag[FO-nummer],ostolaskut_2025[[#This Row],[Toimittajan Y-tunnus]])&gt;0, "JA", "NEJ")</f>
        <v>NEJ</v>
      </c>
    </row>
    <row r="8654" spans="1:8" x14ac:dyDescent="0.35">
      <c r="A8654" t="s">
        <v>531</v>
      </c>
      <c r="B8654" t="s">
        <v>532</v>
      </c>
      <c r="C8654" s="1">
        <v>820.87</v>
      </c>
      <c r="D8654">
        <v>7052025</v>
      </c>
      <c r="E8654">
        <v>4571</v>
      </c>
      <c r="F8654" t="s">
        <v>24</v>
      </c>
      <c r="G8654">
        <v>5352</v>
      </c>
      <c r="H8654" t="str">
        <f>IF(COUNTIF(Aktiva_företag[FO-nummer],ostolaskut_2025[[#This Row],[Toimittajan Y-tunnus]])&gt;0, "JA", "NEJ")</f>
        <v>NEJ</v>
      </c>
    </row>
    <row r="8655" spans="1:8" x14ac:dyDescent="0.35">
      <c r="A8655" t="s">
        <v>531</v>
      </c>
      <c r="B8655" t="s">
        <v>532</v>
      </c>
      <c r="C8655" s="1">
        <v>351.8</v>
      </c>
      <c r="D8655">
        <v>7052025</v>
      </c>
      <c r="E8655">
        <v>4571</v>
      </c>
      <c r="F8655" t="s">
        <v>24</v>
      </c>
      <c r="G8655">
        <v>5352</v>
      </c>
      <c r="H8655" t="str">
        <f>IF(COUNTIF(Aktiva_företag[FO-nummer],ostolaskut_2025[[#This Row],[Toimittajan Y-tunnus]])&gt;0, "JA", "NEJ")</f>
        <v>NEJ</v>
      </c>
    </row>
    <row r="8656" spans="1:8" x14ac:dyDescent="0.35">
      <c r="A8656" t="s">
        <v>531</v>
      </c>
      <c r="B8656" t="s">
        <v>532</v>
      </c>
      <c r="C8656" s="1">
        <v>50.66</v>
      </c>
      <c r="D8656">
        <v>7052025</v>
      </c>
      <c r="E8656">
        <v>4571</v>
      </c>
      <c r="F8656" t="s">
        <v>24</v>
      </c>
      <c r="G8656">
        <v>4601</v>
      </c>
      <c r="H8656" t="str">
        <f>IF(COUNTIF(Aktiva_företag[FO-nummer],ostolaskut_2025[[#This Row],[Toimittajan Y-tunnus]])&gt;0, "JA", "NEJ")</f>
        <v>NEJ</v>
      </c>
    </row>
    <row r="8657" spans="1:8" x14ac:dyDescent="0.35">
      <c r="A8657" t="s">
        <v>531</v>
      </c>
      <c r="B8657" t="s">
        <v>532</v>
      </c>
      <c r="C8657" s="1">
        <v>15.83</v>
      </c>
      <c r="D8657">
        <v>7052025</v>
      </c>
      <c r="E8657">
        <v>4571</v>
      </c>
      <c r="F8657" t="s">
        <v>24</v>
      </c>
      <c r="G8657">
        <v>4601</v>
      </c>
      <c r="H8657" t="str">
        <f>IF(COUNTIF(Aktiva_företag[FO-nummer],ostolaskut_2025[[#This Row],[Toimittajan Y-tunnus]])&gt;0, "JA", "NEJ")</f>
        <v>NEJ</v>
      </c>
    </row>
    <row r="8658" spans="1:8" x14ac:dyDescent="0.35">
      <c r="A8658" t="s">
        <v>531</v>
      </c>
      <c r="B8658" t="s">
        <v>532</v>
      </c>
      <c r="C8658" s="1">
        <v>654.45000000000005</v>
      </c>
      <c r="D8658">
        <v>7052025</v>
      </c>
      <c r="E8658">
        <v>4571</v>
      </c>
      <c r="F8658" t="s">
        <v>24</v>
      </c>
      <c r="G8658">
        <v>4601</v>
      </c>
      <c r="H8658" t="str">
        <f>IF(COUNTIF(Aktiva_företag[FO-nummer],ostolaskut_2025[[#This Row],[Toimittajan Y-tunnus]])&gt;0, "JA", "NEJ")</f>
        <v>NEJ</v>
      </c>
    </row>
    <row r="8659" spans="1:8" x14ac:dyDescent="0.35">
      <c r="A8659" t="s">
        <v>531</v>
      </c>
      <c r="B8659" t="s">
        <v>532</v>
      </c>
      <c r="C8659" s="1">
        <v>21.7</v>
      </c>
      <c r="D8659">
        <v>7052025</v>
      </c>
      <c r="E8659">
        <v>4571</v>
      </c>
      <c r="F8659" t="s">
        <v>24</v>
      </c>
      <c r="G8659">
        <v>4601</v>
      </c>
      <c r="H8659" t="str">
        <f>IF(COUNTIF(Aktiva_företag[FO-nummer],ostolaskut_2025[[#This Row],[Toimittajan Y-tunnus]])&gt;0, "JA", "NEJ")</f>
        <v>NEJ</v>
      </c>
    </row>
    <row r="8660" spans="1:8" x14ac:dyDescent="0.35">
      <c r="A8660" t="s">
        <v>531</v>
      </c>
      <c r="B8660" t="s">
        <v>532</v>
      </c>
      <c r="C8660" s="1">
        <v>26.12</v>
      </c>
      <c r="D8660">
        <v>7052025</v>
      </c>
      <c r="E8660">
        <v>4571</v>
      </c>
      <c r="F8660" t="s">
        <v>24</v>
      </c>
      <c r="G8660">
        <v>3551</v>
      </c>
      <c r="H8660" t="str">
        <f>IF(COUNTIF(Aktiva_företag[FO-nummer],ostolaskut_2025[[#This Row],[Toimittajan Y-tunnus]])&gt;0, "JA", "NEJ")</f>
        <v>NEJ</v>
      </c>
    </row>
    <row r="8661" spans="1:8" x14ac:dyDescent="0.35">
      <c r="A8661" t="s">
        <v>531</v>
      </c>
      <c r="B8661" t="s">
        <v>532</v>
      </c>
      <c r="C8661" s="1">
        <v>27.75</v>
      </c>
      <c r="D8661">
        <v>7052025</v>
      </c>
      <c r="E8661">
        <v>4571</v>
      </c>
      <c r="F8661" t="s">
        <v>24</v>
      </c>
      <c r="G8661">
        <v>4601</v>
      </c>
      <c r="H8661" t="str">
        <f>IF(COUNTIF(Aktiva_företag[FO-nummer],ostolaskut_2025[[#This Row],[Toimittajan Y-tunnus]])&gt;0, "JA", "NEJ")</f>
        <v>NEJ</v>
      </c>
    </row>
    <row r="8662" spans="1:8" x14ac:dyDescent="0.35">
      <c r="A8662" t="s">
        <v>531</v>
      </c>
      <c r="B8662" t="s">
        <v>532</v>
      </c>
      <c r="C8662" s="1">
        <v>121.86</v>
      </c>
      <c r="D8662">
        <v>7052025</v>
      </c>
      <c r="E8662">
        <v>4571</v>
      </c>
      <c r="F8662" t="s">
        <v>24</v>
      </c>
      <c r="G8662">
        <v>5352</v>
      </c>
      <c r="H8662" t="str">
        <f>IF(COUNTIF(Aktiva_företag[FO-nummer],ostolaskut_2025[[#This Row],[Toimittajan Y-tunnus]])&gt;0, "JA", "NEJ")</f>
        <v>NEJ</v>
      </c>
    </row>
    <row r="8663" spans="1:8" x14ac:dyDescent="0.35">
      <c r="A8663" t="s">
        <v>531</v>
      </c>
      <c r="B8663" t="s">
        <v>532</v>
      </c>
      <c r="C8663" s="1">
        <v>28.92</v>
      </c>
      <c r="D8663">
        <v>7052025</v>
      </c>
      <c r="E8663">
        <v>4571</v>
      </c>
      <c r="F8663" t="s">
        <v>24</v>
      </c>
      <c r="G8663">
        <v>5352</v>
      </c>
      <c r="H8663" t="str">
        <f>IF(COUNTIF(Aktiva_företag[FO-nummer],ostolaskut_2025[[#This Row],[Toimittajan Y-tunnus]])&gt;0, "JA", "NEJ")</f>
        <v>NEJ</v>
      </c>
    </row>
    <row r="8664" spans="1:8" x14ac:dyDescent="0.35">
      <c r="A8664" t="s">
        <v>531</v>
      </c>
      <c r="B8664" t="s">
        <v>532</v>
      </c>
      <c r="C8664" s="1">
        <v>381.44</v>
      </c>
      <c r="D8664">
        <v>7052025</v>
      </c>
      <c r="E8664">
        <v>4571</v>
      </c>
      <c r="F8664" t="s">
        <v>24</v>
      </c>
      <c r="G8664">
        <v>4601</v>
      </c>
      <c r="H8664" t="str">
        <f>IF(COUNTIF(Aktiva_företag[FO-nummer],ostolaskut_2025[[#This Row],[Toimittajan Y-tunnus]])&gt;0, "JA", "NEJ")</f>
        <v>NEJ</v>
      </c>
    </row>
    <row r="8665" spans="1:8" x14ac:dyDescent="0.35">
      <c r="A8665" t="s">
        <v>531</v>
      </c>
      <c r="B8665" t="s">
        <v>532</v>
      </c>
      <c r="C8665" s="1">
        <v>89.87</v>
      </c>
      <c r="D8665">
        <v>7052025</v>
      </c>
      <c r="E8665">
        <v>4571</v>
      </c>
      <c r="F8665" t="s">
        <v>24</v>
      </c>
      <c r="G8665">
        <v>4601</v>
      </c>
      <c r="H8665" t="str">
        <f>IF(COUNTIF(Aktiva_företag[FO-nummer],ostolaskut_2025[[#This Row],[Toimittajan Y-tunnus]])&gt;0, "JA", "NEJ")</f>
        <v>NEJ</v>
      </c>
    </row>
    <row r="8666" spans="1:8" x14ac:dyDescent="0.35">
      <c r="A8666" t="s">
        <v>531</v>
      </c>
      <c r="B8666" t="s">
        <v>532</v>
      </c>
      <c r="C8666" s="1">
        <v>393.47</v>
      </c>
      <c r="D8666">
        <v>7052025</v>
      </c>
      <c r="E8666">
        <v>4571</v>
      </c>
      <c r="F8666" t="s">
        <v>24</v>
      </c>
      <c r="G8666">
        <v>5352</v>
      </c>
      <c r="H8666" t="str">
        <f>IF(COUNTIF(Aktiva_företag[FO-nummer],ostolaskut_2025[[#This Row],[Toimittajan Y-tunnus]])&gt;0, "JA", "NEJ")</f>
        <v>NEJ</v>
      </c>
    </row>
    <row r="8667" spans="1:8" x14ac:dyDescent="0.35">
      <c r="A8667" t="s">
        <v>531</v>
      </c>
      <c r="B8667" t="s">
        <v>532</v>
      </c>
      <c r="C8667" s="1">
        <v>14.76</v>
      </c>
      <c r="D8667">
        <v>7052025</v>
      </c>
      <c r="E8667">
        <v>4571</v>
      </c>
      <c r="F8667" t="s">
        <v>24</v>
      </c>
      <c r="G8667">
        <v>5352</v>
      </c>
      <c r="H8667" t="str">
        <f>IF(COUNTIF(Aktiva_företag[FO-nummer],ostolaskut_2025[[#This Row],[Toimittajan Y-tunnus]])&gt;0, "JA", "NEJ")</f>
        <v>NEJ</v>
      </c>
    </row>
    <row r="8668" spans="1:8" x14ac:dyDescent="0.35">
      <c r="A8668" t="s">
        <v>531</v>
      </c>
      <c r="B8668" t="s">
        <v>532</v>
      </c>
      <c r="C8668" s="1">
        <v>61.31</v>
      </c>
      <c r="D8668">
        <v>7052025</v>
      </c>
      <c r="E8668">
        <v>4571</v>
      </c>
      <c r="F8668" t="s">
        <v>24</v>
      </c>
      <c r="G8668">
        <v>5352</v>
      </c>
      <c r="H8668" t="str">
        <f>IF(COUNTIF(Aktiva_företag[FO-nummer],ostolaskut_2025[[#This Row],[Toimittajan Y-tunnus]])&gt;0, "JA", "NEJ")</f>
        <v>NEJ</v>
      </c>
    </row>
    <row r="8669" spans="1:8" x14ac:dyDescent="0.35">
      <c r="A8669" t="s">
        <v>531</v>
      </c>
      <c r="B8669" t="s">
        <v>532</v>
      </c>
      <c r="C8669" s="1">
        <v>12.8</v>
      </c>
      <c r="D8669">
        <v>7052025</v>
      </c>
      <c r="E8669">
        <v>4571</v>
      </c>
      <c r="F8669" t="s">
        <v>24</v>
      </c>
      <c r="G8669">
        <v>5352</v>
      </c>
      <c r="H8669" t="str">
        <f>IF(COUNTIF(Aktiva_företag[FO-nummer],ostolaskut_2025[[#This Row],[Toimittajan Y-tunnus]])&gt;0, "JA", "NEJ")</f>
        <v>NEJ</v>
      </c>
    </row>
    <row r="8670" spans="1:8" x14ac:dyDescent="0.35">
      <c r="A8670" t="s">
        <v>531</v>
      </c>
      <c r="B8670" t="s">
        <v>532</v>
      </c>
      <c r="C8670" s="1">
        <v>31.65</v>
      </c>
      <c r="D8670">
        <v>7052025</v>
      </c>
      <c r="E8670">
        <v>4571</v>
      </c>
      <c r="F8670" t="s">
        <v>24</v>
      </c>
      <c r="G8670">
        <v>4601</v>
      </c>
      <c r="H8670" t="str">
        <f>IF(COUNTIF(Aktiva_företag[FO-nummer],ostolaskut_2025[[#This Row],[Toimittajan Y-tunnus]])&gt;0, "JA", "NEJ")</f>
        <v>NEJ</v>
      </c>
    </row>
    <row r="8671" spans="1:8" x14ac:dyDescent="0.35">
      <c r="A8671" t="s">
        <v>531</v>
      </c>
      <c r="B8671" t="s">
        <v>532</v>
      </c>
      <c r="C8671" s="1">
        <v>69.040000000000006</v>
      </c>
      <c r="D8671">
        <v>7052025</v>
      </c>
      <c r="E8671">
        <v>4571</v>
      </c>
      <c r="F8671" t="s">
        <v>24</v>
      </c>
      <c r="G8671">
        <v>5352</v>
      </c>
      <c r="H8671" t="str">
        <f>IF(COUNTIF(Aktiva_företag[FO-nummer],ostolaskut_2025[[#This Row],[Toimittajan Y-tunnus]])&gt;0, "JA", "NEJ")</f>
        <v>NEJ</v>
      </c>
    </row>
    <row r="8672" spans="1:8" x14ac:dyDescent="0.35">
      <c r="A8672" t="s">
        <v>531</v>
      </c>
      <c r="B8672" t="s">
        <v>532</v>
      </c>
      <c r="C8672" s="1">
        <v>254.16</v>
      </c>
      <c r="D8672">
        <v>7052025</v>
      </c>
      <c r="E8672">
        <v>4571</v>
      </c>
      <c r="F8672" t="s">
        <v>24</v>
      </c>
      <c r="G8672">
        <v>5352</v>
      </c>
      <c r="H8672" t="str">
        <f>IF(COUNTIF(Aktiva_företag[FO-nummer],ostolaskut_2025[[#This Row],[Toimittajan Y-tunnus]])&gt;0, "JA", "NEJ")</f>
        <v>NEJ</v>
      </c>
    </row>
    <row r="8673" spans="1:8" x14ac:dyDescent="0.35">
      <c r="A8673" t="s">
        <v>531</v>
      </c>
      <c r="B8673" t="s">
        <v>532</v>
      </c>
      <c r="C8673" s="1">
        <v>1607</v>
      </c>
      <c r="D8673">
        <v>7052025</v>
      </c>
      <c r="E8673">
        <v>4571</v>
      </c>
      <c r="F8673" t="s">
        <v>24</v>
      </c>
      <c r="G8673">
        <v>5352</v>
      </c>
      <c r="H8673" t="str">
        <f>IF(COUNTIF(Aktiva_företag[FO-nummer],ostolaskut_2025[[#This Row],[Toimittajan Y-tunnus]])&gt;0, "JA", "NEJ")</f>
        <v>NEJ</v>
      </c>
    </row>
    <row r="8674" spans="1:8" x14ac:dyDescent="0.35">
      <c r="A8674" t="s">
        <v>531</v>
      </c>
      <c r="B8674" t="s">
        <v>532</v>
      </c>
      <c r="C8674" s="1">
        <v>47.39</v>
      </c>
      <c r="D8674">
        <v>7052025</v>
      </c>
      <c r="E8674">
        <v>4571</v>
      </c>
      <c r="F8674" t="s">
        <v>24</v>
      </c>
      <c r="G8674">
        <v>3601</v>
      </c>
      <c r="H8674" t="str">
        <f>IF(COUNTIF(Aktiva_företag[FO-nummer],ostolaskut_2025[[#This Row],[Toimittajan Y-tunnus]])&gt;0, "JA", "NEJ")</f>
        <v>NEJ</v>
      </c>
    </row>
    <row r="8675" spans="1:8" x14ac:dyDescent="0.35">
      <c r="A8675" t="s">
        <v>531</v>
      </c>
      <c r="B8675" t="s">
        <v>532</v>
      </c>
      <c r="C8675" s="1">
        <v>1287</v>
      </c>
      <c r="D8675">
        <v>7052025</v>
      </c>
      <c r="E8675">
        <v>4571</v>
      </c>
      <c r="F8675" t="s">
        <v>24</v>
      </c>
      <c r="G8675">
        <v>5352</v>
      </c>
      <c r="H8675" t="str">
        <f>IF(COUNTIF(Aktiva_företag[FO-nummer],ostolaskut_2025[[#This Row],[Toimittajan Y-tunnus]])&gt;0, "JA", "NEJ")</f>
        <v>NEJ</v>
      </c>
    </row>
    <row r="8676" spans="1:8" x14ac:dyDescent="0.35">
      <c r="A8676" t="s">
        <v>531</v>
      </c>
      <c r="B8676" t="s">
        <v>532</v>
      </c>
      <c r="C8676" s="1">
        <v>11.13</v>
      </c>
      <c r="D8676">
        <v>7052025</v>
      </c>
      <c r="E8676">
        <v>4571</v>
      </c>
      <c r="F8676" t="s">
        <v>24</v>
      </c>
      <c r="G8676">
        <v>4601</v>
      </c>
      <c r="H8676" t="str">
        <f>IF(COUNTIF(Aktiva_företag[FO-nummer],ostolaskut_2025[[#This Row],[Toimittajan Y-tunnus]])&gt;0, "JA", "NEJ")</f>
        <v>NEJ</v>
      </c>
    </row>
    <row r="8677" spans="1:8" x14ac:dyDescent="0.35">
      <c r="A8677" t="s">
        <v>531</v>
      </c>
      <c r="B8677" t="s">
        <v>532</v>
      </c>
      <c r="C8677" s="1">
        <v>1286.29</v>
      </c>
      <c r="D8677">
        <v>7052025</v>
      </c>
      <c r="E8677">
        <v>4571</v>
      </c>
      <c r="F8677" t="s">
        <v>24</v>
      </c>
      <c r="G8677">
        <v>5352</v>
      </c>
      <c r="H8677" t="str">
        <f>IF(COUNTIF(Aktiva_företag[FO-nummer],ostolaskut_2025[[#This Row],[Toimittajan Y-tunnus]])&gt;0, "JA", "NEJ")</f>
        <v>NEJ</v>
      </c>
    </row>
    <row r="8678" spans="1:8" x14ac:dyDescent="0.35">
      <c r="A8678" t="s">
        <v>531</v>
      </c>
      <c r="B8678" t="s">
        <v>532</v>
      </c>
      <c r="C8678" s="1">
        <v>165.9</v>
      </c>
      <c r="D8678">
        <v>7052025</v>
      </c>
      <c r="E8678">
        <v>4571</v>
      </c>
      <c r="F8678" t="s">
        <v>24</v>
      </c>
      <c r="G8678">
        <v>3551</v>
      </c>
      <c r="H8678" t="str">
        <f>IF(COUNTIF(Aktiva_företag[FO-nummer],ostolaskut_2025[[#This Row],[Toimittajan Y-tunnus]])&gt;0, "JA", "NEJ")</f>
        <v>NEJ</v>
      </c>
    </row>
    <row r="8679" spans="1:8" x14ac:dyDescent="0.35">
      <c r="A8679" t="s">
        <v>531</v>
      </c>
      <c r="B8679" t="s">
        <v>532</v>
      </c>
      <c r="C8679" s="1">
        <v>28.16</v>
      </c>
      <c r="D8679">
        <v>7052025</v>
      </c>
      <c r="E8679">
        <v>4571</v>
      </c>
      <c r="F8679" t="s">
        <v>24</v>
      </c>
      <c r="G8679">
        <v>3551</v>
      </c>
      <c r="H8679" t="str">
        <f>IF(COUNTIF(Aktiva_företag[FO-nummer],ostolaskut_2025[[#This Row],[Toimittajan Y-tunnus]])&gt;0, "JA", "NEJ")</f>
        <v>NEJ</v>
      </c>
    </row>
    <row r="8680" spans="1:8" x14ac:dyDescent="0.35">
      <c r="A8680" t="s">
        <v>531</v>
      </c>
      <c r="B8680" t="s">
        <v>532</v>
      </c>
      <c r="C8680" s="1">
        <v>648.61</v>
      </c>
      <c r="D8680">
        <v>7052025</v>
      </c>
      <c r="E8680">
        <v>4571</v>
      </c>
      <c r="F8680" t="s">
        <v>24</v>
      </c>
      <c r="G8680">
        <v>5352</v>
      </c>
      <c r="H8680" t="str">
        <f>IF(COUNTIF(Aktiva_företag[FO-nummer],ostolaskut_2025[[#This Row],[Toimittajan Y-tunnus]])&gt;0, "JA", "NEJ")</f>
        <v>NEJ</v>
      </c>
    </row>
    <row r="8681" spans="1:8" x14ac:dyDescent="0.35">
      <c r="A8681" t="s">
        <v>531</v>
      </c>
      <c r="B8681" t="s">
        <v>532</v>
      </c>
      <c r="C8681" s="1">
        <v>67.94</v>
      </c>
      <c r="D8681">
        <v>7052025</v>
      </c>
      <c r="E8681">
        <v>4571</v>
      </c>
      <c r="F8681" t="s">
        <v>24</v>
      </c>
      <c r="G8681">
        <v>5352</v>
      </c>
      <c r="H8681" t="str">
        <f>IF(COUNTIF(Aktiva_företag[FO-nummer],ostolaskut_2025[[#This Row],[Toimittajan Y-tunnus]])&gt;0, "JA", "NEJ")</f>
        <v>NEJ</v>
      </c>
    </row>
    <row r="8682" spans="1:8" x14ac:dyDescent="0.35">
      <c r="A8682" t="s">
        <v>531</v>
      </c>
      <c r="B8682" t="s">
        <v>532</v>
      </c>
      <c r="C8682" s="1">
        <v>33.479999999999997</v>
      </c>
      <c r="D8682">
        <v>7052025</v>
      </c>
      <c r="E8682">
        <v>4571</v>
      </c>
      <c r="F8682" t="s">
        <v>24</v>
      </c>
      <c r="G8682">
        <v>4601</v>
      </c>
      <c r="H8682" t="str">
        <f>IF(COUNTIF(Aktiva_företag[FO-nummer],ostolaskut_2025[[#This Row],[Toimittajan Y-tunnus]])&gt;0, "JA", "NEJ")</f>
        <v>NEJ</v>
      </c>
    </row>
    <row r="8683" spans="1:8" x14ac:dyDescent="0.35">
      <c r="A8683" t="s">
        <v>531</v>
      </c>
      <c r="B8683" t="s">
        <v>532</v>
      </c>
      <c r="C8683" s="1">
        <v>52.18</v>
      </c>
      <c r="D8683">
        <v>19052025</v>
      </c>
      <c r="E8683">
        <v>4571</v>
      </c>
      <c r="F8683" t="s">
        <v>24</v>
      </c>
      <c r="G8683">
        <v>4601</v>
      </c>
      <c r="H8683" t="str">
        <f>IF(COUNTIF(Aktiva_företag[FO-nummer],ostolaskut_2025[[#This Row],[Toimittajan Y-tunnus]])&gt;0, "JA", "NEJ")</f>
        <v>NEJ</v>
      </c>
    </row>
    <row r="8684" spans="1:8" x14ac:dyDescent="0.35">
      <c r="A8684" t="s">
        <v>531</v>
      </c>
      <c r="B8684" t="s">
        <v>532</v>
      </c>
      <c r="C8684" s="1">
        <v>7.35</v>
      </c>
      <c r="D8684">
        <v>27052025</v>
      </c>
      <c r="E8684">
        <v>4571</v>
      </c>
      <c r="F8684" t="s">
        <v>24</v>
      </c>
      <c r="G8684">
        <v>5352</v>
      </c>
      <c r="H8684" t="str">
        <f>IF(COUNTIF(Aktiva_företag[FO-nummer],ostolaskut_2025[[#This Row],[Toimittajan Y-tunnus]])&gt;0, "JA", "NEJ")</f>
        <v>NEJ</v>
      </c>
    </row>
    <row r="8685" spans="1:8" x14ac:dyDescent="0.35">
      <c r="A8685" t="s">
        <v>531</v>
      </c>
      <c r="B8685" t="s">
        <v>532</v>
      </c>
      <c r="C8685" s="1">
        <v>59.36</v>
      </c>
      <c r="D8685">
        <v>4062025</v>
      </c>
      <c r="E8685">
        <v>4571</v>
      </c>
      <c r="F8685" t="s">
        <v>24</v>
      </c>
      <c r="G8685">
        <v>5352</v>
      </c>
      <c r="H8685" t="str">
        <f>IF(COUNTIF(Aktiva_företag[FO-nummer],ostolaskut_2025[[#This Row],[Toimittajan Y-tunnus]])&gt;0, "JA", "NEJ")</f>
        <v>NEJ</v>
      </c>
    </row>
    <row r="8686" spans="1:8" x14ac:dyDescent="0.35">
      <c r="A8686" t="s">
        <v>531</v>
      </c>
      <c r="B8686" t="s">
        <v>532</v>
      </c>
      <c r="C8686" s="1">
        <v>36.18</v>
      </c>
      <c r="D8686">
        <v>4062025</v>
      </c>
      <c r="E8686">
        <v>4571</v>
      </c>
      <c r="F8686" t="s">
        <v>24</v>
      </c>
      <c r="G8686">
        <v>3601</v>
      </c>
      <c r="H8686" t="str">
        <f>IF(COUNTIF(Aktiva_företag[FO-nummer],ostolaskut_2025[[#This Row],[Toimittajan Y-tunnus]])&gt;0, "JA", "NEJ")</f>
        <v>NEJ</v>
      </c>
    </row>
    <row r="8687" spans="1:8" x14ac:dyDescent="0.35">
      <c r="A8687" t="s">
        <v>531</v>
      </c>
      <c r="B8687" t="s">
        <v>532</v>
      </c>
      <c r="C8687" s="1">
        <v>71.31</v>
      </c>
      <c r="D8687">
        <v>4062025</v>
      </c>
      <c r="E8687">
        <v>4571</v>
      </c>
      <c r="F8687" t="s">
        <v>24</v>
      </c>
      <c r="G8687">
        <v>3551</v>
      </c>
      <c r="H8687" t="str">
        <f>IF(COUNTIF(Aktiva_företag[FO-nummer],ostolaskut_2025[[#This Row],[Toimittajan Y-tunnus]])&gt;0, "JA", "NEJ")</f>
        <v>NEJ</v>
      </c>
    </row>
    <row r="8688" spans="1:8" x14ac:dyDescent="0.35">
      <c r="A8688" t="s">
        <v>531</v>
      </c>
      <c r="B8688" t="s">
        <v>532</v>
      </c>
      <c r="C8688" s="1">
        <v>11.08</v>
      </c>
      <c r="D8688">
        <v>4062025</v>
      </c>
      <c r="E8688">
        <v>4571</v>
      </c>
      <c r="F8688" t="s">
        <v>24</v>
      </c>
      <c r="G8688">
        <v>5352</v>
      </c>
      <c r="H8688" t="str">
        <f>IF(COUNTIF(Aktiva_företag[FO-nummer],ostolaskut_2025[[#This Row],[Toimittajan Y-tunnus]])&gt;0, "JA", "NEJ")</f>
        <v>NEJ</v>
      </c>
    </row>
    <row r="8689" spans="1:8" x14ac:dyDescent="0.35">
      <c r="A8689" t="s">
        <v>531</v>
      </c>
      <c r="B8689" t="s">
        <v>532</v>
      </c>
      <c r="C8689" s="1">
        <v>603.09</v>
      </c>
      <c r="D8689">
        <v>4062025</v>
      </c>
      <c r="E8689">
        <v>4571</v>
      </c>
      <c r="F8689" t="s">
        <v>24</v>
      </c>
      <c r="G8689">
        <v>5352</v>
      </c>
      <c r="H8689" t="str">
        <f>IF(COUNTIF(Aktiva_företag[FO-nummer],ostolaskut_2025[[#This Row],[Toimittajan Y-tunnus]])&gt;0, "JA", "NEJ")</f>
        <v>NEJ</v>
      </c>
    </row>
    <row r="8690" spans="1:8" x14ac:dyDescent="0.35">
      <c r="A8690" t="s">
        <v>531</v>
      </c>
      <c r="B8690" t="s">
        <v>532</v>
      </c>
      <c r="C8690" s="1">
        <v>176.43</v>
      </c>
      <c r="D8690">
        <v>4062025</v>
      </c>
      <c r="E8690">
        <v>4571</v>
      </c>
      <c r="F8690" t="s">
        <v>24</v>
      </c>
      <c r="G8690">
        <v>5352</v>
      </c>
      <c r="H8690" t="str">
        <f>IF(COUNTIF(Aktiva_företag[FO-nummer],ostolaskut_2025[[#This Row],[Toimittajan Y-tunnus]])&gt;0, "JA", "NEJ")</f>
        <v>NEJ</v>
      </c>
    </row>
    <row r="8691" spans="1:8" x14ac:dyDescent="0.35">
      <c r="A8691" t="s">
        <v>531</v>
      </c>
      <c r="B8691" t="s">
        <v>532</v>
      </c>
      <c r="C8691" s="1">
        <v>42.24</v>
      </c>
      <c r="D8691">
        <v>4062025</v>
      </c>
      <c r="E8691">
        <v>4571</v>
      </c>
      <c r="F8691" t="s">
        <v>24</v>
      </c>
      <c r="G8691">
        <v>5352</v>
      </c>
      <c r="H8691" t="str">
        <f>IF(COUNTIF(Aktiva_företag[FO-nummer],ostolaskut_2025[[#This Row],[Toimittajan Y-tunnus]])&gt;0, "JA", "NEJ")</f>
        <v>NEJ</v>
      </c>
    </row>
    <row r="8692" spans="1:8" x14ac:dyDescent="0.35">
      <c r="A8692" t="s">
        <v>531</v>
      </c>
      <c r="B8692" t="s">
        <v>532</v>
      </c>
      <c r="C8692" s="1">
        <v>25.13</v>
      </c>
      <c r="D8692">
        <v>4062025</v>
      </c>
      <c r="E8692">
        <v>4571</v>
      </c>
      <c r="F8692" t="s">
        <v>24</v>
      </c>
      <c r="G8692">
        <v>4601</v>
      </c>
      <c r="H8692" t="str">
        <f>IF(COUNTIF(Aktiva_företag[FO-nummer],ostolaskut_2025[[#This Row],[Toimittajan Y-tunnus]])&gt;0, "JA", "NEJ")</f>
        <v>NEJ</v>
      </c>
    </row>
    <row r="8693" spans="1:8" x14ac:dyDescent="0.35">
      <c r="A8693" t="s">
        <v>531</v>
      </c>
      <c r="B8693" t="s">
        <v>532</v>
      </c>
      <c r="C8693" s="1">
        <v>45.8</v>
      </c>
      <c r="D8693">
        <v>4062025</v>
      </c>
      <c r="E8693">
        <v>4571</v>
      </c>
      <c r="F8693" t="s">
        <v>24</v>
      </c>
      <c r="G8693">
        <v>4601</v>
      </c>
      <c r="H8693" t="str">
        <f>IF(COUNTIF(Aktiva_företag[FO-nummer],ostolaskut_2025[[#This Row],[Toimittajan Y-tunnus]])&gt;0, "JA", "NEJ")</f>
        <v>NEJ</v>
      </c>
    </row>
    <row r="8694" spans="1:8" x14ac:dyDescent="0.35">
      <c r="A8694" t="s">
        <v>531</v>
      </c>
      <c r="B8694" t="s">
        <v>532</v>
      </c>
      <c r="C8694" s="1">
        <v>270.52999999999997</v>
      </c>
      <c r="D8694">
        <v>4062025</v>
      </c>
      <c r="E8694">
        <v>4571</v>
      </c>
      <c r="F8694" t="s">
        <v>24</v>
      </c>
      <c r="G8694">
        <v>5352</v>
      </c>
      <c r="H8694" t="str">
        <f>IF(COUNTIF(Aktiva_företag[FO-nummer],ostolaskut_2025[[#This Row],[Toimittajan Y-tunnus]])&gt;0, "JA", "NEJ")</f>
        <v>NEJ</v>
      </c>
    </row>
    <row r="8695" spans="1:8" x14ac:dyDescent="0.35">
      <c r="A8695" t="s">
        <v>531</v>
      </c>
      <c r="B8695" t="s">
        <v>532</v>
      </c>
      <c r="C8695" s="1">
        <v>631.25</v>
      </c>
      <c r="D8695">
        <v>4062025</v>
      </c>
      <c r="E8695">
        <v>4571</v>
      </c>
      <c r="F8695" t="s">
        <v>24</v>
      </c>
      <c r="G8695">
        <v>5352</v>
      </c>
      <c r="H8695" t="str">
        <f>IF(COUNTIF(Aktiva_företag[FO-nummer],ostolaskut_2025[[#This Row],[Toimittajan Y-tunnus]])&gt;0, "JA", "NEJ")</f>
        <v>NEJ</v>
      </c>
    </row>
    <row r="8696" spans="1:8" x14ac:dyDescent="0.35">
      <c r="A8696" t="s">
        <v>531</v>
      </c>
      <c r="B8696" t="s">
        <v>532</v>
      </c>
      <c r="C8696" s="1">
        <v>40.1</v>
      </c>
      <c r="D8696">
        <v>4062025</v>
      </c>
      <c r="E8696">
        <v>4571</v>
      </c>
      <c r="F8696" t="s">
        <v>24</v>
      </c>
      <c r="G8696">
        <v>4601</v>
      </c>
      <c r="H8696" t="str">
        <f>IF(COUNTIF(Aktiva_företag[FO-nummer],ostolaskut_2025[[#This Row],[Toimittajan Y-tunnus]])&gt;0, "JA", "NEJ")</f>
        <v>NEJ</v>
      </c>
    </row>
    <row r="8697" spans="1:8" x14ac:dyDescent="0.35">
      <c r="A8697" t="s">
        <v>531</v>
      </c>
      <c r="B8697" t="s">
        <v>532</v>
      </c>
      <c r="C8697" s="1">
        <v>77.239999999999995</v>
      </c>
      <c r="D8697">
        <v>4062025</v>
      </c>
      <c r="E8697">
        <v>4571</v>
      </c>
      <c r="F8697" t="s">
        <v>24</v>
      </c>
      <c r="G8697">
        <v>5352</v>
      </c>
      <c r="H8697" t="str">
        <f>IF(COUNTIF(Aktiva_företag[FO-nummer],ostolaskut_2025[[#This Row],[Toimittajan Y-tunnus]])&gt;0, "JA", "NEJ")</f>
        <v>NEJ</v>
      </c>
    </row>
    <row r="8698" spans="1:8" x14ac:dyDescent="0.35">
      <c r="A8698" t="s">
        <v>531</v>
      </c>
      <c r="B8698" t="s">
        <v>532</v>
      </c>
      <c r="C8698" s="1">
        <v>1242.21</v>
      </c>
      <c r="D8698">
        <v>4062025</v>
      </c>
      <c r="E8698">
        <v>4571</v>
      </c>
      <c r="F8698" t="s">
        <v>24</v>
      </c>
      <c r="G8698">
        <v>5352</v>
      </c>
      <c r="H8698" t="str">
        <f>IF(COUNTIF(Aktiva_företag[FO-nummer],ostolaskut_2025[[#This Row],[Toimittajan Y-tunnus]])&gt;0, "JA", "NEJ")</f>
        <v>NEJ</v>
      </c>
    </row>
    <row r="8699" spans="1:8" x14ac:dyDescent="0.35">
      <c r="A8699" t="s">
        <v>531</v>
      </c>
      <c r="B8699" t="s">
        <v>532</v>
      </c>
      <c r="C8699" s="1">
        <v>996.54</v>
      </c>
      <c r="D8699">
        <v>4062025</v>
      </c>
      <c r="E8699">
        <v>4571</v>
      </c>
      <c r="F8699" t="s">
        <v>24</v>
      </c>
      <c r="G8699">
        <v>5352</v>
      </c>
      <c r="H8699" t="str">
        <f>IF(COUNTIF(Aktiva_företag[FO-nummer],ostolaskut_2025[[#This Row],[Toimittajan Y-tunnus]])&gt;0, "JA", "NEJ")</f>
        <v>NEJ</v>
      </c>
    </row>
    <row r="8700" spans="1:8" x14ac:dyDescent="0.35">
      <c r="A8700" t="s">
        <v>531</v>
      </c>
      <c r="B8700" t="s">
        <v>532</v>
      </c>
      <c r="C8700" s="1">
        <v>22.15</v>
      </c>
      <c r="D8700">
        <v>4062025</v>
      </c>
      <c r="E8700">
        <v>4571</v>
      </c>
      <c r="F8700" t="s">
        <v>24</v>
      </c>
      <c r="G8700">
        <v>4601</v>
      </c>
      <c r="H8700" t="str">
        <f>IF(COUNTIF(Aktiva_företag[FO-nummer],ostolaskut_2025[[#This Row],[Toimittajan Y-tunnus]])&gt;0, "JA", "NEJ")</f>
        <v>NEJ</v>
      </c>
    </row>
    <row r="8701" spans="1:8" x14ac:dyDescent="0.35">
      <c r="A8701" t="s">
        <v>531</v>
      </c>
      <c r="B8701" t="s">
        <v>532</v>
      </c>
      <c r="C8701" s="1">
        <v>22.95</v>
      </c>
      <c r="D8701">
        <v>4062025</v>
      </c>
      <c r="E8701">
        <v>4571</v>
      </c>
      <c r="F8701" t="s">
        <v>24</v>
      </c>
      <c r="G8701">
        <v>4601</v>
      </c>
      <c r="H8701" t="str">
        <f>IF(COUNTIF(Aktiva_företag[FO-nummer],ostolaskut_2025[[#This Row],[Toimittajan Y-tunnus]])&gt;0, "JA", "NEJ")</f>
        <v>NEJ</v>
      </c>
    </row>
    <row r="8702" spans="1:8" x14ac:dyDescent="0.35">
      <c r="A8702" t="s">
        <v>531</v>
      </c>
      <c r="B8702" t="s">
        <v>532</v>
      </c>
      <c r="C8702" s="1">
        <v>137.46</v>
      </c>
      <c r="D8702">
        <v>4062025</v>
      </c>
      <c r="E8702">
        <v>4571</v>
      </c>
      <c r="F8702" t="s">
        <v>24</v>
      </c>
      <c r="G8702">
        <v>5352</v>
      </c>
      <c r="H8702" t="str">
        <f>IF(COUNTIF(Aktiva_företag[FO-nummer],ostolaskut_2025[[#This Row],[Toimittajan Y-tunnus]])&gt;0, "JA", "NEJ")</f>
        <v>NEJ</v>
      </c>
    </row>
    <row r="8703" spans="1:8" x14ac:dyDescent="0.35">
      <c r="A8703" t="s">
        <v>531</v>
      </c>
      <c r="B8703" t="s">
        <v>532</v>
      </c>
      <c r="C8703" s="1">
        <v>781.59</v>
      </c>
      <c r="D8703">
        <v>4062025</v>
      </c>
      <c r="E8703">
        <v>4571</v>
      </c>
      <c r="F8703" t="s">
        <v>24</v>
      </c>
      <c r="G8703">
        <v>5352</v>
      </c>
      <c r="H8703" t="str">
        <f>IF(COUNTIF(Aktiva_företag[FO-nummer],ostolaskut_2025[[#This Row],[Toimittajan Y-tunnus]])&gt;0, "JA", "NEJ")</f>
        <v>NEJ</v>
      </c>
    </row>
    <row r="8704" spans="1:8" x14ac:dyDescent="0.35">
      <c r="A8704" t="s">
        <v>531</v>
      </c>
      <c r="B8704" t="s">
        <v>532</v>
      </c>
      <c r="C8704" s="1">
        <v>266.19</v>
      </c>
      <c r="D8704">
        <v>4062025</v>
      </c>
      <c r="E8704">
        <v>4571</v>
      </c>
      <c r="F8704" t="s">
        <v>24</v>
      </c>
      <c r="G8704">
        <v>5352</v>
      </c>
      <c r="H8704" t="str">
        <f>IF(COUNTIF(Aktiva_företag[FO-nummer],ostolaskut_2025[[#This Row],[Toimittajan Y-tunnus]])&gt;0, "JA", "NEJ")</f>
        <v>NEJ</v>
      </c>
    </row>
    <row r="8705" spans="1:8" x14ac:dyDescent="0.35">
      <c r="A8705" t="s">
        <v>531</v>
      </c>
      <c r="B8705" t="s">
        <v>532</v>
      </c>
      <c r="C8705" s="1">
        <v>73.77</v>
      </c>
      <c r="D8705">
        <v>4062025</v>
      </c>
      <c r="E8705">
        <v>4571</v>
      </c>
      <c r="F8705" t="s">
        <v>24</v>
      </c>
      <c r="G8705">
        <v>5352</v>
      </c>
      <c r="H8705" t="str">
        <f>IF(COUNTIF(Aktiva_företag[FO-nummer],ostolaskut_2025[[#This Row],[Toimittajan Y-tunnus]])&gt;0, "JA", "NEJ")</f>
        <v>NEJ</v>
      </c>
    </row>
    <row r="8706" spans="1:8" x14ac:dyDescent="0.35">
      <c r="A8706" t="s">
        <v>531</v>
      </c>
      <c r="B8706" t="s">
        <v>532</v>
      </c>
      <c r="C8706" s="1">
        <v>13.9</v>
      </c>
      <c r="D8706">
        <v>4062025</v>
      </c>
      <c r="E8706">
        <v>4571</v>
      </c>
      <c r="F8706" t="s">
        <v>24</v>
      </c>
      <c r="G8706">
        <v>4601</v>
      </c>
      <c r="H8706" t="str">
        <f>IF(COUNTIF(Aktiva_företag[FO-nummer],ostolaskut_2025[[#This Row],[Toimittajan Y-tunnus]])&gt;0, "JA", "NEJ")</f>
        <v>NEJ</v>
      </c>
    </row>
    <row r="8707" spans="1:8" x14ac:dyDescent="0.35">
      <c r="A8707" t="s">
        <v>531</v>
      </c>
      <c r="B8707" t="s">
        <v>532</v>
      </c>
      <c r="C8707" s="1">
        <v>304.51</v>
      </c>
      <c r="D8707">
        <v>4062025</v>
      </c>
      <c r="E8707">
        <v>4571</v>
      </c>
      <c r="F8707" t="s">
        <v>24</v>
      </c>
      <c r="G8707">
        <v>4601</v>
      </c>
      <c r="H8707" t="str">
        <f>IF(COUNTIF(Aktiva_företag[FO-nummer],ostolaskut_2025[[#This Row],[Toimittajan Y-tunnus]])&gt;0, "JA", "NEJ")</f>
        <v>NEJ</v>
      </c>
    </row>
    <row r="8708" spans="1:8" x14ac:dyDescent="0.35">
      <c r="A8708" t="s">
        <v>531</v>
      </c>
      <c r="B8708" t="s">
        <v>532</v>
      </c>
      <c r="C8708" s="1">
        <v>49.61</v>
      </c>
      <c r="D8708">
        <v>4062025</v>
      </c>
      <c r="E8708">
        <v>4571</v>
      </c>
      <c r="F8708" t="s">
        <v>24</v>
      </c>
      <c r="G8708">
        <v>3551</v>
      </c>
      <c r="H8708" t="str">
        <f>IF(COUNTIF(Aktiva_företag[FO-nummer],ostolaskut_2025[[#This Row],[Toimittajan Y-tunnus]])&gt;0, "JA", "NEJ")</f>
        <v>NEJ</v>
      </c>
    </row>
    <row r="8709" spans="1:8" x14ac:dyDescent="0.35">
      <c r="A8709" t="s">
        <v>531</v>
      </c>
      <c r="B8709" t="s">
        <v>532</v>
      </c>
      <c r="C8709" s="1">
        <v>44.41</v>
      </c>
      <c r="D8709">
        <v>4062025</v>
      </c>
      <c r="E8709">
        <v>4571</v>
      </c>
      <c r="F8709" t="s">
        <v>24</v>
      </c>
      <c r="G8709">
        <v>5352</v>
      </c>
      <c r="H8709" t="str">
        <f>IF(COUNTIF(Aktiva_företag[FO-nummer],ostolaskut_2025[[#This Row],[Toimittajan Y-tunnus]])&gt;0, "JA", "NEJ")</f>
        <v>NEJ</v>
      </c>
    </row>
    <row r="8710" spans="1:8" x14ac:dyDescent="0.35">
      <c r="A8710" t="s">
        <v>531</v>
      </c>
      <c r="B8710" t="s">
        <v>532</v>
      </c>
      <c r="C8710" s="1">
        <v>24.22</v>
      </c>
      <c r="D8710">
        <v>4062025</v>
      </c>
      <c r="E8710">
        <v>4571</v>
      </c>
      <c r="F8710" t="s">
        <v>24</v>
      </c>
      <c r="G8710">
        <v>4601</v>
      </c>
      <c r="H8710" t="str">
        <f>IF(COUNTIF(Aktiva_företag[FO-nummer],ostolaskut_2025[[#This Row],[Toimittajan Y-tunnus]])&gt;0, "JA", "NEJ")</f>
        <v>NEJ</v>
      </c>
    </row>
    <row r="8711" spans="1:8" x14ac:dyDescent="0.35">
      <c r="A8711" t="s">
        <v>531</v>
      </c>
      <c r="B8711" t="s">
        <v>532</v>
      </c>
      <c r="C8711" s="1">
        <v>195.01</v>
      </c>
      <c r="D8711">
        <v>4062025</v>
      </c>
      <c r="E8711">
        <v>4571</v>
      </c>
      <c r="F8711" t="s">
        <v>24</v>
      </c>
      <c r="G8711">
        <v>4601</v>
      </c>
      <c r="H8711" t="str">
        <f>IF(COUNTIF(Aktiva_företag[FO-nummer],ostolaskut_2025[[#This Row],[Toimittajan Y-tunnus]])&gt;0, "JA", "NEJ")</f>
        <v>NEJ</v>
      </c>
    </row>
    <row r="8712" spans="1:8" x14ac:dyDescent="0.35">
      <c r="A8712" t="s">
        <v>531</v>
      </c>
      <c r="B8712" t="s">
        <v>532</v>
      </c>
      <c r="C8712" s="1">
        <v>501.32</v>
      </c>
      <c r="D8712">
        <v>4062025</v>
      </c>
      <c r="E8712">
        <v>4571</v>
      </c>
      <c r="F8712" t="s">
        <v>24</v>
      </c>
      <c r="G8712">
        <v>5352</v>
      </c>
      <c r="H8712" t="str">
        <f>IF(COUNTIF(Aktiva_företag[FO-nummer],ostolaskut_2025[[#This Row],[Toimittajan Y-tunnus]])&gt;0, "JA", "NEJ")</f>
        <v>NEJ</v>
      </c>
    </row>
    <row r="8713" spans="1:8" x14ac:dyDescent="0.35">
      <c r="A8713" t="s">
        <v>531</v>
      </c>
      <c r="B8713" t="s">
        <v>532</v>
      </c>
      <c r="C8713" s="1">
        <v>8.44</v>
      </c>
      <c r="D8713">
        <v>4062025</v>
      </c>
      <c r="E8713">
        <v>4571</v>
      </c>
      <c r="F8713" t="s">
        <v>24</v>
      </c>
      <c r="G8713">
        <v>3601</v>
      </c>
      <c r="H8713" t="str">
        <f>IF(COUNTIF(Aktiva_företag[FO-nummer],ostolaskut_2025[[#This Row],[Toimittajan Y-tunnus]])&gt;0, "JA", "NEJ")</f>
        <v>NEJ</v>
      </c>
    </row>
    <row r="8714" spans="1:8" x14ac:dyDescent="0.35">
      <c r="A8714" t="s">
        <v>531</v>
      </c>
      <c r="B8714" t="s">
        <v>532</v>
      </c>
      <c r="C8714" s="1">
        <v>71.03</v>
      </c>
      <c r="D8714">
        <v>4062025</v>
      </c>
      <c r="E8714">
        <v>4571</v>
      </c>
      <c r="F8714" t="s">
        <v>24</v>
      </c>
      <c r="G8714">
        <v>5352</v>
      </c>
      <c r="H8714" t="str">
        <f>IF(COUNTIF(Aktiva_företag[FO-nummer],ostolaskut_2025[[#This Row],[Toimittajan Y-tunnus]])&gt;0, "JA", "NEJ")</f>
        <v>NEJ</v>
      </c>
    </row>
    <row r="8715" spans="1:8" x14ac:dyDescent="0.35">
      <c r="A8715" t="s">
        <v>531</v>
      </c>
      <c r="B8715" t="s">
        <v>532</v>
      </c>
      <c r="C8715" s="1">
        <v>356.65</v>
      </c>
      <c r="D8715">
        <v>4062025</v>
      </c>
      <c r="E8715">
        <v>4571</v>
      </c>
      <c r="F8715" t="s">
        <v>24</v>
      </c>
      <c r="G8715">
        <v>5352</v>
      </c>
      <c r="H8715" t="str">
        <f>IF(COUNTIF(Aktiva_företag[FO-nummer],ostolaskut_2025[[#This Row],[Toimittajan Y-tunnus]])&gt;0, "JA", "NEJ")</f>
        <v>NEJ</v>
      </c>
    </row>
    <row r="8716" spans="1:8" x14ac:dyDescent="0.35">
      <c r="A8716" t="s">
        <v>531</v>
      </c>
      <c r="B8716" t="s">
        <v>532</v>
      </c>
      <c r="C8716" s="1">
        <v>20.95</v>
      </c>
      <c r="D8716">
        <v>4062025</v>
      </c>
      <c r="E8716">
        <v>4571</v>
      </c>
      <c r="F8716" t="s">
        <v>24</v>
      </c>
      <c r="G8716">
        <v>3551</v>
      </c>
      <c r="H8716" t="str">
        <f>IF(COUNTIF(Aktiva_företag[FO-nummer],ostolaskut_2025[[#This Row],[Toimittajan Y-tunnus]])&gt;0, "JA", "NEJ")</f>
        <v>NEJ</v>
      </c>
    </row>
    <row r="8717" spans="1:8" x14ac:dyDescent="0.35">
      <c r="A8717" t="s">
        <v>531</v>
      </c>
      <c r="B8717" t="s">
        <v>532</v>
      </c>
      <c r="C8717" s="1">
        <v>14.1</v>
      </c>
      <c r="D8717">
        <v>4062025</v>
      </c>
      <c r="E8717">
        <v>4571</v>
      </c>
      <c r="F8717" t="s">
        <v>24</v>
      </c>
      <c r="G8717">
        <v>3551</v>
      </c>
      <c r="H8717" t="str">
        <f>IF(COUNTIF(Aktiva_företag[FO-nummer],ostolaskut_2025[[#This Row],[Toimittajan Y-tunnus]])&gt;0, "JA", "NEJ")</f>
        <v>NEJ</v>
      </c>
    </row>
    <row r="8718" spans="1:8" x14ac:dyDescent="0.35">
      <c r="A8718" t="s">
        <v>531</v>
      </c>
      <c r="B8718" t="s">
        <v>532</v>
      </c>
      <c r="C8718" s="1">
        <v>8.6300000000000008</v>
      </c>
      <c r="D8718">
        <v>4062025</v>
      </c>
      <c r="E8718">
        <v>4571</v>
      </c>
      <c r="F8718" t="s">
        <v>24</v>
      </c>
      <c r="G8718">
        <v>4601</v>
      </c>
      <c r="H8718" t="str">
        <f>IF(COUNTIF(Aktiva_företag[FO-nummer],ostolaskut_2025[[#This Row],[Toimittajan Y-tunnus]])&gt;0, "JA", "NEJ")</f>
        <v>NEJ</v>
      </c>
    </row>
    <row r="8719" spans="1:8" x14ac:dyDescent="0.35">
      <c r="A8719" t="s">
        <v>531</v>
      </c>
      <c r="B8719" t="s">
        <v>532</v>
      </c>
      <c r="C8719" s="1">
        <v>43.43</v>
      </c>
      <c r="D8719">
        <v>4062025</v>
      </c>
      <c r="E8719">
        <v>4571</v>
      </c>
      <c r="F8719" t="s">
        <v>24</v>
      </c>
      <c r="G8719">
        <v>5352</v>
      </c>
      <c r="H8719" t="str">
        <f>IF(COUNTIF(Aktiva_företag[FO-nummer],ostolaskut_2025[[#This Row],[Toimittajan Y-tunnus]])&gt;0, "JA", "NEJ")</f>
        <v>NEJ</v>
      </c>
    </row>
    <row r="8720" spans="1:8" x14ac:dyDescent="0.35">
      <c r="A8720" t="s">
        <v>531</v>
      </c>
      <c r="B8720" t="s">
        <v>532</v>
      </c>
      <c r="C8720" s="1">
        <v>938.27</v>
      </c>
      <c r="D8720">
        <v>4062025</v>
      </c>
      <c r="E8720">
        <v>4571</v>
      </c>
      <c r="F8720" t="s">
        <v>24</v>
      </c>
      <c r="G8720">
        <v>5352</v>
      </c>
      <c r="H8720" t="str">
        <f>IF(COUNTIF(Aktiva_företag[FO-nummer],ostolaskut_2025[[#This Row],[Toimittajan Y-tunnus]])&gt;0, "JA", "NEJ")</f>
        <v>NEJ</v>
      </c>
    </row>
    <row r="8721" spans="1:8" x14ac:dyDescent="0.35">
      <c r="A8721" t="s">
        <v>531</v>
      </c>
      <c r="B8721" t="s">
        <v>532</v>
      </c>
      <c r="C8721" s="1">
        <v>20.329999999999998</v>
      </c>
      <c r="D8721">
        <v>4062025</v>
      </c>
      <c r="E8721">
        <v>4571</v>
      </c>
      <c r="F8721" t="s">
        <v>24</v>
      </c>
      <c r="G8721">
        <v>4601</v>
      </c>
      <c r="H8721" t="str">
        <f>IF(COUNTIF(Aktiva_företag[FO-nummer],ostolaskut_2025[[#This Row],[Toimittajan Y-tunnus]])&gt;0, "JA", "NEJ")</f>
        <v>NEJ</v>
      </c>
    </row>
    <row r="8722" spans="1:8" x14ac:dyDescent="0.35">
      <c r="A8722" t="s">
        <v>531</v>
      </c>
      <c r="B8722" t="s">
        <v>532</v>
      </c>
      <c r="C8722" s="1">
        <v>44.28</v>
      </c>
      <c r="D8722">
        <v>9072025</v>
      </c>
      <c r="E8722">
        <v>4571</v>
      </c>
      <c r="F8722" t="s">
        <v>24</v>
      </c>
      <c r="G8722">
        <v>4601</v>
      </c>
      <c r="H8722" t="str">
        <f>IF(COUNTIF(Aktiva_företag[FO-nummer],ostolaskut_2025[[#This Row],[Toimittajan Y-tunnus]])&gt;0, "JA", "NEJ")</f>
        <v>NEJ</v>
      </c>
    </row>
    <row r="8723" spans="1:8" x14ac:dyDescent="0.35">
      <c r="A8723" t="s">
        <v>531</v>
      </c>
      <c r="B8723" t="s">
        <v>532</v>
      </c>
      <c r="C8723" s="1">
        <v>44.4</v>
      </c>
      <c r="D8723">
        <v>9072025</v>
      </c>
      <c r="E8723">
        <v>4571</v>
      </c>
      <c r="F8723" t="s">
        <v>24</v>
      </c>
      <c r="G8723">
        <v>5352</v>
      </c>
      <c r="H8723" t="str">
        <f>IF(COUNTIF(Aktiva_företag[FO-nummer],ostolaskut_2025[[#This Row],[Toimittajan Y-tunnus]])&gt;0, "JA", "NEJ")</f>
        <v>NEJ</v>
      </c>
    </row>
    <row r="8724" spans="1:8" x14ac:dyDescent="0.35">
      <c r="A8724" t="s">
        <v>531</v>
      </c>
      <c r="B8724" t="s">
        <v>532</v>
      </c>
      <c r="C8724" s="1">
        <v>810.15</v>
      </c>
      <c r="D8724">
        <v>9072025</v>
      </c>
      <c r="E8724">
        <v>4571</v>
      </c>
      <c r="F8724" t="s">
        <v>24</v>
      </c>
      <c r="G8724">
        <v>5352</v>
      </c>
      <c r="H8724" t="str">
        <f>IF(COUNTIF(Aktiva_företag[FO-nummer],ostolaskut_2025[[#This Row],[Toimittajan Y-tunnus]])&gt;0, "JA", "NEJ")</f>
        <v>NEJ</v>
      </c>
    </row>
    <row r="8725" spans="1:8" x14ac:dyDescent="0.35">
      <c r="A8725" t="s">
        <v>531</v>
      </c>
      <c r="B8725" t="s">
        <v>532</v>
      </c>
      <c r="C8725" s="1">
        <v>346.37</v>
      </c>
      <c r="D8725">
        <v>9072025</v>
      </c>
      <c r="E8725">
        <v>4571</v>
      </c>
      <c r="F8725" t="s">
        <v>24</v>
      </c>
      <c r="G8725">
        <v>5352</v>
      </c>
      <c r="H8725" t="str">
        <f>IF(COUNTIF(Aktiva_företag[FO-nummer],ostolaskut_2025[[#This Row],[Toimittajan Y-tunnus]])&gt;0, "JA", "NEJ")</f>
        <v>NEJ</v>
      </c>
    </row>
    <row r="8726" spans="1:8" x14ac:dyDescent="0.35">
      <c r="A8726" t="s">
        <v>531</v>
      </c>
      <c r="B8726" t="s">
        <v>532</v>
      </c>
      <c r="C8726" s="1">
        <v>191.94</v>
      </c>
      <c r="D8726">
        <v>9072025</v>
      </c>
      <c r="E8726">
        <v>4571</v>
      </c>
      <c r="F8726" t="s">
        <v>24</v>
      </c>
      <c r="G8726">
        <v>5352</v>
      </c>
      <c r="H8726" t="str">
        <f>IF(COUNTIF(Aktiva_företag[FO-nummer],ostolaskut_2025[[#This Row],[Toimittajan Y-tunnus]])&gt;0, "JA", "NEJ")</f>
        <v>NEJ</v>
      </c>
    </row>
    <row r="8727" spans="1:8" x14ac:dyDescent="0.35">
      <c r="A8727" t="s">
        <v>531</v>
      </c>
      <c r="B8727" t="s">
        <v>532</v>
      </c>
      <c r="C8727" s="1">
        <v>823.83</v>
      </c>
      <c r="D8727">
        <v>9072025</v>
      </c>
      <c r="E8727">
        <v>4571</v>
      </c>
      <c r="F8727" t="s">
        <v>24</v>
      </c>
      <c r="G8727">
        <v>5352</v>
      </c>
      <c r="H8727" t="str">
        <f>IF(COUNTIF(Aktiva_företag[FO-nummer],ostolaskut_2025[[#This Row],[Toimittajan Y-tunnus]])&gt;0, "JA", "NEJ")</f>
        <v>NEJ</v>
      </c>
    </row>
    <row r="8728" spans="1:8" x14ac:dyDescent="0.35">
      <c r="A8728" t="s">
        <v>531</v>
      </c>
      <c r="B8728" t="s">
        <v>532</v>
      </c>
      <c r="C8728" s="1">
        <v>12.07</v>
      </c>
      <c r="D8728">
        <v>9072025</v>
      </c>
      <c r="E8728">
        <v>4571</v>
      </c>
      <c r="F8728" t="s">
        <v>24</v>
      </c>
      <c r="G8728">
        <v>5352</v>
      </c>
      <c r="H8728" t="str">
        <f>IF(COUNTIF(Aktiva_företag[FO-nummer],ostolaskut_2025[[#This Row],[Toimittajan Y-tunnus]])&gt;0, "JA", "NEJ")</f>
        <v>NEJ</v>
      </c>
    </row>
    <row r="8729" spans="1:8" x14ac:dyDescent="0.35">
      <c r="A8729" t="s">
        <v>531</v>
      </c>
      <c r="B8729" t="s">
        <v>532</v>
      </c>
      <c r="C8729" s="1">
        <v>11.99</v>
      </c>
      <c r="D8729">
        <v>9072025</v>
      </c>
      <c r="E8729">
        <v>4571</v>
      </c>
      <c r="F8729" t="s">
        <v>24</v>
      </c>
      <c r="G8729">
        <v>4601</v>
      </c>
      <c r="H8729" t="str">
        <f>IF(COUNTIF(Aktiva_företag[FO-nummer],ostolaskut_2025[[#This Row],[Toimittajan Y-tunnus]])&gt;0, "JA", "NEJ")</f>
        <v>NEJ</v>
      </c>
    </row>
    <row r="8730" spans="1:8" x14ac:dyDescent="0.35">
      <c r="A8730" t="s">
        <v>531</v>
      </c>
      <c r="B8730" t="s">
        <v>532</v>
      </c>
      <c r="C8730" s="1">
        <v>59</v>
      </c>
      <c r="D8730">
        <v>9072025</v>
      </c>
      <c r="E8730">
        <v>4571</v>
      </c>
      <c r="F8730" t="s">
        <v>24</v>
      </c>
      <c r="G8730">
        <v>3551</v>
      </c>
      <c r="H8730" t="str">
        <f>IF(COUNTIF(Aktiva_företag[FO-nummer],ostolaskut_2025[[#This Row],[Toimittajan Y-tunnus]])&gt;0, "JA", "NEJ")</f>
        <v>NEJ</v>
      </c>
    </row>
    <row r="8731" spans="1:8" x14ac:dyDescent="0.35">
      <c r="A8731" t="s">
        <v>531</v>
      </c>
      <c r="B8731" t="s">
        <v>532</v>
      </c>
      <c r="C8731" s="1">
        <v>40.869999999999997</v>
      </c>
      <c r="D8731">
        <v>9072025</v>
      </c>
      <c r="E8731">
        <v>4571</v>
      </c>
      <c r="F8731" t="s">
        <v>24</v>
      </c>
      <c r="G8731">
        <v>5352</v>
      </c>
      <c r="H8731" t="str">
        <f>IF(COUNTIF(Aktiva_företag[FO-nummer],ostolaskut_2025[[#This Row],[Toimittajan Y-tunnus]])&gt;0, "JA", "NEJ")</f>
        <v>NEJ</v>
      </c>
    </row>
    <row r="8732" spans="1:8" x14ac:dyDescent="0.35">
      <c r="A8732" t="s">
        <v>531</v>
      </c>
      <c r="B8732" t="s">
        <v>532</v>
      </c>
      <c r="C8732" s="1">
        <v>1079.47</v>
      </c>
      <c r="D8732">
        <v>9072025</v>
      </c>
      <c r="E8732">
        <v>4571</v>
      </c>
      <c r="F8732" t="s">
        <v>24</v>
      </c>
      <c r="G8732">
        <v>5352</v>
      </c>
      <c r="H8732" t="str">
        <f>IF(COUNTIF(Aktiva_företag[FO-nummer],ostolaskut_2025[[#This Row],[Toimittajan Y-tunnus]])&gt;0, "JA", "NEJ")</f>
        <v>NEJ</v>
      </c>
    </row>
    <row r="8733" spans="1:8" x14ac:dyDescent="0.35">
      <c r="A8733" t="s">
        <v>531</v>
      </c>
      <c r="B8733" t="s">
        <v>532</v>
      </c>
      <c r="C8733" s="1">
        <v>508.73</v>
      </c>
      <c r="D8733">
        <v>9072025</v>
      </c>
      <c r="E8733">
        <v>4571</v>
      </c>
      <c r="F8733" t="s">
        <v>24</v>
      </c>
      <c r="G8733">
        <v>5352</v>
      </c>
      <c r="H8733" t="str">
        <f>IF(COUNTIF(Aktiva_företag[FO-nummer],ostolaskut_2025[[#This Row],[Toimittajan Y-tunnus]])&gt;0, "JA", "NEJ")</f>
        <v>NEJ</v>
      </c>
    </row>
    <row r="8734" spans="1:8" x14ac:dyDescent="0.35">
      <c r="A8734" t="s">
        <v>531</v>
      </c>
      <c r="B8734" t="s">
        <v>532</v>
      </c>
      <c r="C8734" s="1">
        <v>12.98</v>
      </c>
      <c r="D8734">
        <v>9072025</v>
      </c>
      <c r="E8734">
        <v>4571</v>
      </c>
      <c r="F8734" t="s">
        <v>24</v>
      </c>
      <c r="G8734">
        <v>5352</v>
      </c>
      <c r="H8734" t="str">
        <f>IF(COUNTIF(Aktiva_företag[FO-nummer],ostolaskut_2025[[#This Row],[Toimittajan Y-tunnus]])&gt;0, "JA", "NEJ")</f>
        <v>NEJ</v>
      </c>
    </row>
    <row r="8735" spans="1:8" x14ac:dyDescent="0.35">
      <c r="A8735" t="s">
        <v>531</v>
      </c>
      <c r="B8735" t="s">
        <v>532</v>
      </c>
      <c r="C8735" s="1">
        <v>22.18</v>
      </c>
      <c r="D8735">
        <v>9072025</v>
      </c>
      <c r="E8735">
        <v>4571</v>
      </c>
      <c r="F8735" t="s">
        <v>24</v>
      </c>
      <c r="G8735">
        <v>5352</v>
      </c>
      <c r="H8735" t="str">
        <f>IF(COUNTIF(Aktiva_företag[FO-nummer],ostolaskut_2025[[#This Row],[Toimittajan Y-tunnus]])&gt;0, "JA", "NEJ")</f>
        <v>NEJ</v>
      </c>
    </row>
    <row r="8736" spans="1:8" x14ac:dyDescent="0.35">
      <c r="A8736" t="s">
        <v>531</v>
      </c>
      <c r="B8736" t="s">
        <v>532</v>
      </c>
      <c r="C8736" s="1">
        <v>98.7</v>
      </c>
      <c r="D8736">
        <v>9072025</v>
      </c>
      <c r="E8736">
        <v>4571</v>
      </c>
      <c r="F8736" t="s">
        <v>24</v>
      </c>
      <c r="G8736">
        <v>5352</v>
      </c>
      <c r="H8736" t="str">
        <f>IF(COUNTIF(Aktiva_företag[FO-nummer],ostolaskut_2025[[#This Row],[Toimittajan Y-tunnus]])&gt;0, "JA", "NEJ")</f>
        <v>NEJ</v>
      </c>
    </row>
    <row r="8737" spans="1:8" x14ac:dyDescent="0.35">
      <c r="A8737" t="s">
        <v>531</v>
      </c>
      <c r="B8737" t="s">
        <v>532</v>
      </c>
      <c r="C8737" s="1">
        <v>173.1</v>
      </c>
      <c r="D8737">
        <v>9072025</v>
      </c>
      <c r="E8737">
        <v>4571</v>
      </c>
      <c r="F8737" t="s">
        <v>24</v>
      </c>
      <c r="G8737">
        <v>4601</v>
      </c>
      <c r="H8737" t="str">
        <f>IF(COUNTIF(Aktiva_företag[FO-nummer],ostolaskut_2025[[#This Row],[Toimittajan Y-tunnus]])&gt;0, "JA", "NEJ")</f>
        <v>NEJ</v>
      </c>
    </row>
    <row r="8738" spans="1:8" x14ac:dyDescent="0.35">
      <c r="A8738" t="s">
        <v>531</v>
      </c>
      <c r="B8738" t="s">
        <v>532</v>
      </c>
      <c r="C8738" s="1">
        <v>24.86</v>
      </c>
      <c r="D8738">
        <v>9072025</v>
      </c>
      <c r="E8738">
        <v>4571</v>
      </c>
      <c r="F8738" t="s">
        <v>24</v>
      </c>
      <c r="G8738">
        <v>3551</v>
      </c>
      <c r="H8738" t="str">
        <f>IF(COUNTIF(Aktiva_företag[FO-nummer],ostolaskut_2025[[#This Row],[Toimittajan Y-tunnus]])&gt;0, "JA", "NEJ")</f>
        <v>NEJ</v>
      </c>
    </row>
    <row r="8739" spans="1:8" x14ac:dyDescent="0.35">
      <c r="A8739" t="s">
        <v>531</v>
      </c>
      <c r="B8739" t="s">
        <v>532</v>
      </c>
      <c r="C8739" s="1">
        <v>53.66</v>
      </c>
      <c r="D8739">
        <v>9072025</v>
      </c>
      <c r="E8739">
        <v>4571</v>
      </c>
      <c r="F8739" t="s">
        <v>24</v>
      </c>
      <c r="G8739">
        <v>5352</v>
      </c>
      <c r="H8739" t="str">
        <f>IF(COUNTIF(Aktiva_företag[FO-nummer],ostolaskut_2025[[#This Row],[Toimittajan Y-tunnus]])&gt;0, "JA", "NEJ")</f>
        <v>NEJ</v>
      </c>
    </row>
    <row r="8740" spans="1:8" x14ac:dyDescent="0.35">
      <c r="A8740" t="s">
        <v>531</v>
      </c>
      <c r="B8740" t="s">
        <v>532</v>
      </c>
      <c r="C8740" s="1">
        <v>38.25</v>
      </c>
      <c r="D8740">
        <v>9072025</v>
      </c>
      <c r="E8740">
        <v>4571</v>
      </c>
      <c r="F8740" t="s">
        <v>24</v>
      </c>
      <c r="G8740">
        <v>5551</v>
      </c>
      <c r="H8740" t="str">
        <f>IF(COUNTIF(Aktiva_företag[FO-nummer],ostolaskut_2025[[#This Row],[Toimittajan Y-tunnus]])&gt;0, "JA", "NEJ")</f>
        <v>NEJ</v>
      </c>
    </row>
    <row r="8741" spans="1:8" x14ac:dyDescent="0.35">
      <c r="A8741" t="s">
        <v>531</v>
      </c>
      <c r="B8741" t="s">
        <v>532</v>
      </c>
      <c r="C8741" s="1">
        <v>420.79</v>
      </c>
      <c r="D8741">
        <v>9072025</v>
      </c>
      <c r="E8741">
        <v>4571</v>
      </c>
      <c r="F8741" t="s">
        <v>24</v>
      </c>
      <c r="G8741">
        <v>5352</v>
      </c>
      <c r="H8741" t="str">
        <f>IF(COUNTIF(Aktiva_företag[FO-nummer],ostolaskut_2025[[#This Row],[Toimittajan Y-tunnus]])&gt;0, "JA", "NEJ")</f>
        <v>NEJ</v>
      </c>
    </row>
    <row r="8742" spans="1:8" x14ac:dyDescent="0.35">
      <c r="A8742" t="s">
        <v>531</v>
      </c>
      <c r="B8742" t="s">
        <v>532</v>
      </c>
      <c r="C8742" s="1">
        <v>29.73</v>
      </c>
      <c r="D8742">
        <v>9072025</v>
      </c>
      <c r="E8742">
        <v>4571</v>
      </c>
      <c r="F8742" t="s">
        <v>24</v>
      </c>
      <c r="G8742">
        <v>3551</v>
      </c>
      <c r="H8742" t="str">
        <f>IF(COUNTIF(Aktiva_företag[FO-nummer],ostolaskut_2025[[#This Row],[Toimittajan Y-tunnus]])&gt;0, "JA", "NEJ")</f>
        <v>NEJ</v>
      </c>
    </row>
    <row r="8743" spans="1:8" x14ac:dyDescent="0.35">
      <c r="A8743" t="s">
        <v>531</v>
      </c>
      <c r="B8743" t="s">
        <v>532</v>
      </c>
      <c r="C8743" s="1">
        <v>15.59</v>
      </c>
      <c r="D8743">
        <v>9072025</v>
      </c>
      <c r="E8743">
        <v>4571</v>
      </c>
      <c r="F8743" t="s">
        <v>24</v>
      </c>
      <c r="G8743">
        <v>4601</v>
      </c>
      <c r="H8743" t="str">
        <f>IF(COUNTIF(Aktiva_företag[FO-nummer],ostolaskut_2025[[#This Row],[Toimittajan Y-tunnus]])&gt;0, "JA", "NEJ")</f>
        <v>NEJ</v>
      </c>
    </row>
    <row r="8744" spans="1:8" x14ac:dyDescent="0.35">
      <c r="A8744" t="s">
        <v>531</v>
      </c>
      <c r="B8744" t="s">
        <v>532</v>
      </c>
      <c r="C8744" s="1">
        <v>48.07</v>
      </c>
      <c r="D8744">
        <v>9072025</v>
      </c>
      <c r="E8744">
        <v>4571</v>
      </c>
      <c r="F8744" t="s">
        <v>24</v>
      </c>
      <c r="G8744">
        <v>5352</v>
      </c>
      <c r="H8744" t="str">
        <f>IF(COUNTIF(Aktiva_företag[FO-nummer],ostolaskut_2025[[#This Row],[Toimittajan Y-tunnus]])&gt;0, "JA", "NEJ")</f>
        <v>NEJ</v>
      </c>
    </row>
    <row r="8745" spans="1:8" x14ac:dyDescent="0.35">
      <c r="A8745" t="s">
        <v>531</v>
      </c>
      <c r="B8745" t="s">
        <v>532</v>
      </c>
      <c r="C8745" s="1">
        <v>853.16</v>
      </c>
      <c r="D8745">
        <v>9072025</v>
      </c>
      <c r="E8745">
        <v>4571</v>
      </c>
      <c r="F8745" t="s">
        <v>24</v>
      </c>
      <c r="G8745">
        <v>5352</v>
      </c>
      <c r="H8745" t="str">
        <f>IF(COUNTIF(Aktiva_företag[FO-nummer],ostolaskut_2025[[#This Row],[Toimittajan Y-tunnus]])&gt;0, "JA", "NEJ")</f>
        <v>NEJ</v>
      </c>
    </row>
    <row r="8746" spans="1:8" x14ac:dyDescent="0.35">
      <c r="A8746" t="s">
        <v>531</v>
      </c>
      <c r="B8746" t="s">
        <v>532</v>
      </c>
      <c r="C8746" s="1">
        <v>49.77</v>
      </c>
      <c r="D8746">
        <v>9072025</v>
      </c>
      <c r="E8746">
        <v>4571</v>
      </c>
      <c r="F8746" t="s">
        <v>24</v>
      </c>
      <c r="G8746">
        <v>5352</v>
      </c>
      <c r="H8746" t="str">
        <f>IF(COUNTIF(Aktiva_företag[FO-nummer],ostolaskut_2025[[#This Row],[Toimittajan Y-tunnus]])&gt;0, "JA", "NEJ")</f>
        <v>NEJ</v>
      </c>
    </row>
    <row r="8747" spans="1:8" x14ac:dyDescent="0.35">
      <c r="A8747" t="s">
        <v>531</v>
      </c>
      <c r="B8747" t="s">
        <v>532</v>
      </c>
      <c r="C8747" s="1">
        <v>94.22</v>
      </c>
      <c r="D8747">
        <v>9072025</v>
      </c>
      <c r="E8747">
        <v>4571</v>
      </c>
      <c r="F8747" t="s">
        <v>24</v>
      </c>
      <c r="G8747">
        <v>5352</v>
      </c>
      <c r="H8747" t="str">
        <f>IF(COUNTIF(Aktiva_företag[FO-nummer],ostolaskut_2025[[#This Row],[Toimittajan Y-tunnus]])&gt;0, "JA", "NEJ")</f>
        <v>NEJ</v>
      </c>
    </row>
    <row r="8748" spans="1:8" x14ac:dyDescent="0.35">
      <c r="A8748" t="s">
        <v>531</v>
      </c>
      <c r="B8748" t="s">
        <v>532</v>
      </c>
      <c r="C8748" s="1">
        <v>161.37</v>
      </c>
      <c r="D8748">
        <v>9072025</v>
      </c>
      <c r="E8748">
        <v>4571</v>
      </c>
      <c r="F8748" t="s">
        <v>24</v>
      </c>
      <c r="G8748">
        <v>5352</v>
      </c>
      <c r="H8748" t="str">
        <f>IF(COUNTIF(Aktiva_företag[FO-nummer],ostolaskut_2025[[#This Row],[Toimittajan Y-tunnus]])&gt;0, "JA", "NEJ")</f>
        <v>NEJ</v>
      </c>
    </row>
    <row r="8749" spans="1:8" x14ac:dyDescent="0.35">
      <c r="A8749" t="s">
        <v>531</v>
      </c>
      <c r="B8749" t="s">
        <v>532</v>
      </c>
      <c r="C8749" s="1">
        <v>137.19</v>
      </c>
      <c r="D8749">
        <v>9072025</v>
      </c>
      <c r="E8749">
        <v>4571</v>
      </c>
      <c r="F8749" t="s">
        <v>24</v>
      </c>
      <c r="G8749">
        <v>4601</v>
      </c>
      <c r="H8749" t="str">
        <f>IF(COUNTIF(Aktiva_företag[FO-nummer],ostolaskut_2025[[#This Row],[Toimittajan Y-tunnus]])&gt;0, "JA", "NEJ")</f>
        <v>NEJ</v>
      </c>
    </row>
    <row r="8750" spans="1:8" x14ac:dyDescent="0.35">
      <c r="A8750" t="s">
        <v>531</v>
      </c>
      <c r="B8750" t="s">
        <v>532</v>
      </c>
      <c r="C8750" s="1">
        <v>17.71</v>
      </c>
      <c r="D8750">
        <v>9072025</v>
      </c>
      <c r="E8750">
        <v>4571</v>
      </c>
      <c r="F8750" t="s">
        <v>24</v>
      </c>
      <c r="G8750">
        <v>4601</v>
      </c>
      <c r="H8750" t="str">
        <f>IF(COUNTIF(Aktiva_företag[FO-nummer],ostolaskut_2025[[#This Row],[Toimittajan Y-tunnus]])&gt;0, "JA", "NEJ")</f>
        <v>NEJ</v>
      </c>
    </row>
    <row r="8751" spans="1:8" x14ac:dyDescent="0.35">
      <c r="A8751" t="s">
        <v>531</v>
      </c>
      <c r="B8751" t="s">
        <v>532</v>
      </c>
      <c r="C8751" s="1">
        <v>196.74</v>
      </c>
      <c r="D8751">
        <v>9072025</v>
      </c>
      <c r="E8751">
        <v>4571</v>
      </c>
      <c r="F8751" t="s">
        <v>24</v>
      </c>
      <c r="G8751">
        <v>5352</v>
      </c>
      <c r="H8751" t="str">
        <f>IF(COUNTIF(Aktiva_företag[FO-nummer],ostolaskut_2025[[#This Row],[Toimittajan Y-tunnus]])&gt;0, "JA", "NEJ")</f>
        <v>NEJ</v>
      </c>
    </row>
    <row r="8752" spans="1:8" x14ac:dyDescent="0.35">
      <c r="A8752" t="s">
        <v>531</v>
      </c>
      <c r="B8752" t="s">
        <v>532</v>
      </c>
      <c r="C8752" s="1">
        <v>632.57000000000005</v>
      </c>
      <c r="D8752">
        <v>9072025</v>
      </c>
      <c r="E8752">
        <v>4571</v>
      </c>
      <c r="F8752" t="s">
        <v>24</v>
      </c>
      <c r="G8752">
        <v>5352</v>
      </c>
      <c r="H8752" t="str">
        <f>IF(COUNTIF(Aktiva_företag[FO-nummer],ostolaskut_2025[[#This Row],[Toimittajan Y-tunnus]])&gt;0, "JA", "NEJ")</f>
        <v>NEJ</v>
      </c>
    </row>
    <row r="8753" spans="1:8" x14ac:dyDescent="0.35">
      <c r="A8753" t="s">
        <v>531</v>
      </c>
      <c r="B8753" t="s">
        <v>532</v>
      </c>
      <c r="C8753" s="1">
        <v>271.11</v>
      </c>
      <c r="D8753">
        <v>9072025</v>
      </c>
      <c r="E8753">
        <v>4571</v>
      </c>
      <c r="F8753" t="s">
        <v>24</v>
      </c>
      <c r="G8753">
        <v>5352</v>
      </c>
      <c r="H8753" t="str">
        <f>IF(COUNTIF(Aktiva_företag[FO-nummer],ostolaskut_2025[[#This Row],[Toimittajan Y-tunnus]])&gt;0, "JA", "NEJ")</f>
        <v>NEJ</v>
      </c>
    </row>
    <row r="8754" spans="1:8" x14ac:dyDescent="0.35">
      <c r="A8754" t="s">
        <v>531</v>
      </c>
      <c r="B8754" t="s">
        <v>532</v>
      </c>
      <c r="C8754" s="1">
        <v>39.07</v>
      </c>
      <c r="D8754">
        <v>9072025</v>
      </c>
      <c r="E8754">
        <v>4571</v>
      </c>
      <c r="F8754" t="s">
        <v>24</v>
      </c>
      <c r="G8754">
        <v>4601</v>
      </c>
      <c r="H8754" t="str">
        <f>IF(COUNTIF(Aktiva_företag[FO-nummer],ostolaskut_2025[[#This Row],[Toimittajan Y-tunnus]])&gt;0, "JA", "NEJ")</f>
        <v>NEJ</v>
      </c>
    </row>
    <row r="8755" spans="1:8" x14ac:dyDescent="0.35">
      <c r="A8755" t="s">
        <v>531</v>
      </c>
      <c r="B8755" t="s">
        <v>532</v>
      </c>
      <c r="C8755" s="1">
        <v>10.5</v>
      </c>
      <c r="D8755">
        <v>9072025</v>
      </c>
      <c r="E8755">
        <v>4571</v>
      </c>
      <c r="F8755" t="s">
        <v>24</v>
      </c>
      <c r="G8755">
        <v>5352</v>
      </c>
      <c r="H8755" t="str">
        <f>IF(COUNTIF(Aktiva_företag[FO-nummer],ostolaskut_2025[[#This Row],[Toimittajan Y-tunnus]])&gt;0, "JA", "NEJ")</f>
        <v>NEJ</v>
      </c>
    </row>
    <row r="8756" spans="1:8" x14ac:dyDescent="0.35">
      <c r="A8756" t="s">
        <v>531</v>
      </c>
      <c r="B8756" t="s">
        <v>532</v>
      </c>
      <c r="C8756" s="1">
        <v>14.11</v>
      </c>
      <c r="D8756">
        <v>9072025</v>
      </c>
      <c r="E8756">
        <v>4571</v>
      </c>
      <c r="F8756" t="s">
        <v>24</v>
      </c>
      <c r="G8756">
        <v>4601</v>
      </c>
      <c r="H8756" t="str">
        <f>IF(COUNTIF(Aktiva_företag[FO-nummer],ostolaskut_2025[[#This Row],[Toimittajan Y-tunnus]])&gt;0, "JA", "NEJ")</f>
        <v>NEJ</v>
      </c>
    </row>
    <row r="8757" spans="1:8" x14ac:dyDescent="0.35">
      <c r="A8757" t="s">
        <v>531</v>
      </c>
      <c r="B8757" t="s">
        <v>532</v>
      </c>
      <c r="C8757" s="1">
        <v>16.73</v>
      </c>
      <c r="D8757">
        <v>7082025</v>
      </c>
      <c r="E8757">
        <v>4571</v>
      </c>
      <c r="F8757" t="s">
        <v>24</v>
      </c>
      <c r="G8757">
        <v>3551</v>
      </c>
      <c r="H8757" t="str">
        <f>IF(COUNTIF(Aktiva_företag[FO-nummer],ostolaskut_2025[[#This Row],[Toimittajan Y-tunnus]])&gt;0, "JA", "NEJ")</f>
        <v>NEJ</v>
      </c>
    </row>
    <row r="8758" spans="1:8" x14ac:dyDescent="0.35">
      <c r="A8758" t="s">
        <v>531</v>
      </c>
      <c r="B8758" t="s">
        <v>532</v>
      </c>
      <c r="C8758" s="1">
        <v>13.81</v>
      </c>
      <c r="D8758">
        <v>7082025</v>
      </c>
      <c r="E8758">
        <v>4571</v>
      </c>
      <c r="F8758" t="s">
        <v>24</v>
      </c>
      <c r="G8758">
        <v>5352</v>
      </c>
      <c r="H8758" t="str">
        <f>IF(COUNTIF(Aktiva_företag[FO-nummer],ostolaskut_2025[[#This Row],[Toimittajan Y-tunnus]])&gt;0, "JA", "NEJ")</f>
        <v>NEJ</v>
      </c>
    </row>
    <row r="8759" spans="1:8" x14ac:dyDescent="0.35">
      <c r="A8759" t="s">
        <v>531</v>
      </c>
      <c r="B8759" t="s">
        <v>532</v>
      </c>
      <c r="C8759" s="1">
        <v>8.2899999999999991</v>
      </c>
      <c r="D8759">
        <v>7082025</v>
      </c>
      <c r="E8759">
        <v>4571</v>
      </c>
      <c r="F8759" t="s">
        <v>24</v>
      </c>
      <c r="G8759">
        <v>4601</v>
      </c>
      <c r="H8759" t="str">
        <f>IF(COUNTIF(Aktiva_företag[FO-nummer],ostolaskut_2025[[#This Row],[Toimittajan Y-tunnus]])&gt;0, "JA", "NEJ")</f>
        <v>NEJ</v>
      </c>
    </row>
    <row r="8760" spans="1:8" x14ac:dyDescent="0.35">
      <c r="A8760" t="s">
        <v>531</v>
      </c>
      <c r="B8760" t="s">
        <v>532</v>
      </c>
      <c r="C8760" s="1">
        <v>74.319999999999993</v>
      </c>
      <c r="D8760">
        <v>7082025</v>
      </c>
      <c r="E8760">
        <v>4571</v>
      </c>
      <c r="F8760" t="s">
        <v>24</v>
      </c>
      <c r="G8760">
        <v>5352</v>
      </c>
      <c r="H8760" t="str">
        <f>IF(COUNTIF(Aktiva_företag[FO-nummer],ostolaskut_2025[[#This Row],[Toimittajan Y-tunnus]])&gt;0, "JA", "NEJ")</f>
        <v>NEJ</v>
      </c>
    </row>
    <row r="8761" spans="1:8" x14ac:dyDescent="0.35">
      <c r="A8761" t="s">
        <v>531</v>
      </c>
      <c r="B8761" t="s">
        <v>532</v>
      </c>
      <c r="C8761" s="1">
        <v>17.239999999999998</v>
      </c>
      <c r="D8761">
        <v>7082025</v>
      </c>
      <c r="E8761">
        <v>4571</v>
      </c>
      <c r="F8761" t="s">
        <v>24</v>
      </c>
      <c r="G8761">
        <v>4601</v>
      </c>
      <c r="H8761" t="str">
        <f>IF(COUNTIF(Aktiva_företag[FO-nummer],ostolaskut_2025[[#This Row],[Toimittajan Y-tunnus]])&gt;0, "JA", "NEJ")</f>
        <v>NEJ</v>
      </c>
    </row>
    <row r="8762" spans="1:8" x14ac:dyDescent="0.35">
      <c r="A8762" t="s">
        <v>531</v>
      </c>
      <c r="B8762" t="s">
        <v>532</v>
      </c>
      <c r="C8762" s="1">
        <v>24.73</v>
      </c>
      <c r="D8762">
        <v>7082025</v>
      </c>
      <c r="E8762">
        <v>4571</v>
      </c>
      <c r="F8762" t="s">
        <v>24</v>
      </c>
      <c r="G8762">
        <v>3601</v>
      </c>
      <c r="H8762" t="str">
        <f>IF(COUNTIF(Aktiva_företag[FO-nummer],ostolaskut_2025[[#This Row],[Toimittajan Y-tunnus]])&gt;0, "JA", "NEJ")</f>
        <v>NEJ</v>
      </c>
    </row>
    <row r="8763" spans="1:8" x14ac:dyDescent="0.35">
      <c r="A8763" t="s">
        <v>531</v>
      </c>
      <c r="B8763" t="s">
        <v>532</v>
      </c>
      <c r="C8763" s="1">
        <v>40.229999999999997</v>
      </c>
      <c r="D8763">
        <v>7082025</v>
      </c>
      <c r="E8763">
        <v>4571</v>
      </c>
      <c r="F8763" t="s">
        <v>24</v>
      </c>
      <c r="G8763">
        <v>3551</v>
      </c>
      <c r="H8763" t="str">
        <f>IF(COUNTIF(Aktiva_företag[FO-nummer],ostolaskut_2025[[#This Row],[Toimittajan Y-tunnus]])&gt;0, "JA", "NEJ")</f>
        <v>NEJ</v>
      </c>
    </row>
    <row r="8764" spans="1:8" x14ac:dyDescent="0.35">
      <c r="A8764" t="s">
        <v>531</v>
      </c>
      <c r="B8764" t="s">
        <v>532</v>
      </c>
      <c r="C8764" s="1">
        <v>51.76</v>
      </c>
      <c r="D8764">
        <v>7082025</v>
      </c>
      <c r="E8764">
        <v>4571</v>
      </c>
      <c r="F8764" t="s">
        <v>24</v>
      </c>
      <c r="G8764">
        <v>4601</v>
      </c>
      <c r="H8764" t="str">
        <f>IF(COUNTIF(Aktiva_företag[FO-nummer],ostolaskut_2025[[#This Row],[Toimittajan Y-tunnus]])&gt;0, "JA", "NEJ")</f>
        <v>NEJ</v>
      </c>
    </row>
    <row r="8765" spans="1:8" x14ac:dyDescent="0.35">
      <c r="A8765" t="s">
        <v>531</v>
      </c>
      <c r="B8765" t="s">
        <v>532</v>
      </c>
      <c r="C8765" s="1">
        <v>515.58000000000004</v>
      </c>
      <c r="D8765">
        <v>7082025</v>
      </c>
      <c r="E8765">
        <v>4571</v>
      </c>
      <c r="F8765" t="s">
        <v>24</v>
      </c>
      <c r="G8765">
        <v>5352</v>
      </c>
      <c r="H8765" t="str">
        <f>IF(COUNTIF(Aktiva_företag[FO-nummer],ostolaskut_2025[[#This Row],[Toimittajan Y-tunnus]])&gt;0, "JA", "NEJ")</f>
        <v>NEJ</v>
      </c>
    </row>
    <row r="8766" spans="1:8" x14ac:dyDescent="0.35">
      <c r="A8766" t="s">
        <v>531</v>
      </c>
      <c r="B8766" t="s">
        <v>532</v>
      </c>
      <c r="C8766" s="1">
        <v>220.96</v>
      </c>
      <c r="D8766">
        <v>7082025</v>
      </c>
      <c r="E8766">
        <v>4571</v>
      </c>
      <c r="F8766" t="s">
        <v>24</v>
      </c>
      <c r="G8766">
        <v>5352</v>
      </c>
      <c r="H8766" t="str">
        <f>IF(COUNTIF(Aktiva_företag[FO-nummer],ostolaskut_2025[[#This Row],[Toimittajan Y-tunnus]])&gt;0, "JA", "NEJ")</f>
        <v>NEJ</v>
      </c>
    </row>
    <row r="8767" spans="1:8" x14ac:dyDescent="0.35">
      <c r="A8767" t="s">
        <v>531</v>
      </c>
      <c r="B8767" t="s">
        <v>532</v>
      </c>
      <c r="C8767" s="1">
        <v>487.1</v>
      </c>
      <c r="D8767">
        <v>7082025</v>
      </c>
      <c r="E8767">
        <v>4571</v>
      </c>
      <c r="F8767" t="s">
        <v>24</v>
      </c>
      <c r="G8767">
        <v>5352</v>
      </c>
      <c r="H8767" t="str">
        <f>IF(COUNTIF(Aktiva_företag[FO-nummer],ostolaskut_2025[[#This Row],[Toimittajan Y-tunnus]])&gt;0, "JA", "NEJ")</f>
        <v>NEJ</v>
      </c>
    </row>
    <row r="8768" spans="1:8" x14ac:dyDescent="0.35">
      <c r="A8768" t="s">
        <v>531</v>
      </c>
      <c r="B8768" t="s">
        <v>532</v>
      </c>
      <c r="C8768" s="1">
        <v>51.52</v>
      </c>
      <c r="D8768">
        <v>7082025</v>
      </c>
      <c r="E8768">
        <v>4571</v>
      </c>
      <c r="F8768" t="s">
        <v>24</v>
      </c>
      <c r="G8768">
        <v>5352</v>
      </c>
      <c r="H8768" t="str">
        <f>IF(COUNTIF(Aktiva_företag[FO-nummer],ostolaskut_2025[[#This Row],[Toimittajan Y-tunnus]])&gt;0, "JA", "NEJ")</f>
        <v>NEJ</v>
      </c>
    </row>
    <row r="8769" spans="1:8" x14ac:dyDescent="0.35">
      <c r="A8769" t="s">
        <v>531</v>
      </c>
      <c r="B8769" t="s">
        <v>532</v>
      </c>
      <c r="C8769" s="1">
        <v>14.39</v>
      </c>
      <c r="D8769">
        <v>7082025</v>
      </c>
      <c r="E8769">
        <v>4571</v>
      </c>
      <c r="F8769" t="s">
        <v>24</v>
      </c>
      <c r="G8769">
        <v>5352</v>
      </c>
      <c r="H8769" t="str">
        <f>IF(COUNTIF(Aktiva_företag[FO-nummer],ostolaskut_2025[[#This Row],[Toimittajan Y-tunnus]])&gt;0, "JA", "NEJ")</f>
        <v>NEJ</v>
      </c>
    </row>
    <row r="8770" spans="1:8" x14ac:dyDescent="0.35">
      <c r="A8770" t="s">
        <v>531</v>
      </c>
      <c r="B8770" t="s">
        <v>532</v>
      </c>
      <c r="C8770" s="1">
        <v>119.47</v>
      </c>
      <c r="D8770">
        <v>7082025</v>
      </c>
      <c r="E8770">
        <v>4571</v>
      </c>
      <c r="F8770" t="s">
        <v>24</v>
      </c>
      <c r="G8770">
        <v>5352</v>
      </c>
      <c r="H8770" t="str">
        <f>IF(COUNTIF(Aktiva_företag[FO-nummer],ostolaskut_2025[[#This Row],[Toimittajan Y-tunnus]])&gt;0, "JA", "NEJ")</f>
        <v>NEJ</v>
      </c>
    </row>
    <row r="8771" spans="1:8" x14ac:dyDescent="0.35">
      <c r="A8771" t="s">
        <v>531</v>
      </c>
      <c r="B8771" t="s">
        <v>532</v>
      </c>
      <c r="C8771" s="1">
        <v>1048.45</v>
      </c>
      <c r="D8771">
        <v>7082025</v>
      </c>
      <c r="E8771">
        <v>4571</v>
      </c>
      <c r="F8771" t="s">
        <v>24</v>
      </c>
      <c r="G8771">
        <v>5352</v>
      </c>
      <c r="H8771" t="str">
        <f>IF(COUNTIF(Aktiva_företag[FO-nummer],ostolaskut_2025[[#This Row],[Toimittajan Y-tunnus]])&gt;0, "JA", "NEJ")</f>
        <v>NEJ</v>
      </c>
    </row>
    <row r="8772" spans="1:8" x14ac:dyDescent="0.35">
      <c r="A8772" t="s">
        <v>531</v>
      </c>
      <c r="B8772" t="s">
        <v>532</v>
      </c>
      <c r="C8772" s="1">
        <v>643.16999999999996</v>
      </c>
      <c r="D8772">
        <v>7082025</v>
      </c>
      <c r="E8772">
        <v>4571</v>
      </c>
      <c r="F8772" t="s">
        <v>24</v>
      </c>
      <c r="G8772">
        <v>5352</v>
      </c>
      <c r="H8772" t="str">
        <f>IF(COUNTIF(Aktiva_företag[FO-nummer],ostolaskut_2025[[#This Row],[Toimittajan Y-tunnus]])&gt;0, "JA", "NEJ")</f>
        <v>NEJ</v>
      </c>
    </row>
    <row r="8773" spans="1:8" x14ac:dyDescent="0.35">
      <c r="A8773" t="s">
        <v>531</v>
      </c>
      <c r="B8773" t="s">
        <v>532</v>
      </c>
      <c r="C8773" s="1">
        <v>134.69</v>
      </c>
      <c r="D8773">
        <v>7082025</v>
      </c>
      <c r="E8773">
        <v>4571</v>
      </c>
      <c r="F8773" t="s">
        <v>24</v>
      </c>
      <c r="G8773">
        <v>4601</v>
      </c>
      <c r="H8773" t="str">
        <f>IF(COUNTIF(Aktiva_företag[FO-nummer],ostolaskut_2025[[#This Row],[Toimittajan Y-tunnus]])&gt;0, "JA", "NEJ")</f>
        <v>NEJ</v>
      </c>
    </row>
    <row r="8774" spans="1:8" x14ac:dyDescent="0.35">
      <c r="A8774" t="s">
        <v>531</v>
      </c>
      <c r="B8774" t="s">
        <v>532</v>
      </c>
      <c r="C8774" s="1">
        <v>15.3</v>
      </c>
      <c r="D8774">
        <v>7082025</v>
      </c>
      <c r="E8774">
        <v>4571</v>
      </c>
      <c r="F8774" t="s">
        <v>24</v>
      </c>
      <c r="G8774">
        <v>3551</v>
      </c>
      <c r="H8774" t="str">
        <f>IF(COUNTIF(Aktiva_företag[FO-nummer],ostolaskut_2025[[#This Row],[Toimittajan Y-tunnus]])&gt;0, "JA", "NEJ")</f>
        <v>NEJ</v>
      </c>
    </row>
    <row r="8775" spans="1:8" x14ac:dyDescent="0.35">
      <c r="A8775" t="s">
        <v>531</v>
      </c>
      <c r="B8775" t="s">
        <v>532</v>
      </c>
      <c r="C8775" s="1">
        <v>170.33</v>
      </c>
      <c r="D8775">
        <v>7082025</v>
      </c>
      <c r="E8775">
        <v>4571</v>
      </c>
      <c r="F8775" t="s">
        <v>24</v>
      </c>
      <c r="G8775">
        <v>5352</v>
      </c>
      <c r="H8775" t="str">
        <f>IF(COUNTIF(Aktiva_företag[FO-nummer],ostolaskut_2025[[#This Row],[Toimittajan Y-tunnus]])&gt;0, "JA", "NEJ")</f>
        <v>NEJ</v>
      </c>
    </row>
    <row r="8776" spans="1:8" x14ac:dyDescent="0.35">
      <c r="A8776" t="s">
        <v>531</v>
      </c>
      <c r="B8776" t="s">
        <v>532</v>
      </c>
      <c r="C8776" s="1">
        <v>148.16999999999999</v>
      </c>
      <c r="D8776">
        <v>7082025</v>
      </c>
      <c r="E8776">
        <v>4571</v>
      </c>
      <c r="F8776" t="s">
        <v>24</v>
      </c>
      <c r="G8776">
        <v>5352</v>
      </c>
      <c r="H8776" t="str">
        <f>IF(COUNTIF(Aktiva_företag[FO-nummer],ostolaskut_2025[[#This Row],[Toimittajan Y-tunnus]])&gt;0, "JA", "NEJ")</f>
        <v>NEJ</v>
      </c>
    </row>
    <row r="8777" spans="1:8" x14ac:dyDescent="0.35">
      <c r="A8777" t="s">
        <v>531</v>
      </c>
      <c r="B8777" t="s">
        <v>532</v>
      </c>
      <c r="C8777" s="1">
        <v>42.1</v>
      </c>
      <c r="D8777">
        <v>7082025</v>
      </c>
      <c r="E8777">
        <v>4571</v>
      </c>
      <c r="F8777" t="s">
        <v>24</v>
      </c>
      <c r="G8777">
        <v>5352</v>
      </c>
      <c r="H8777" t="str">
        <f>IF(COUNTIF(Aktiva_företag[FO-nummer],ostolaskut_2025[[#This Row],[Toimittajan Y-tunnus]])&gt;0, "JA", "NEJ")</f>
        <v>NEJ</v>
      </c>
    </row>
    <row r="8778" spans="1:8" x14ac:dyDescent="0.35">
      <c r="A8778" t="s">
        <v>531</v>
      </c>
      <c r="B8778" t="s">
        <v>532</v>
      </c>
      <c r="C8778" s="1">
        <v>283.70999999999998</v>
      </c>
      <c r="D8778">
        <v>7082025</v>
      </c>
      <c r="E8778">
        <v>4571</v>
      </c>
      <c r="F8778" t="s">
        <v>24</v>
      </c>
      <c r="G8778">
        <v>5352</v>
      </c>
      <c r="H8778" t="str">
        <f>IF(COUNTIF(Aktiva_företag[FO-nummer],ostolaskut_2025[[#This Row],[Toimittajan Y-tunnus]])&gt;0, "JA", "NEJ")</f>
        <v>NEJ</v>
      </c>
    </row>
    <row r="8779" spans="1:8" x14ac:dyDescent="0.35">
      <c r="A8779" t="s">
        <v>531</v>
      </c>
      <c r="B8779" t="s">
        <v>532</v>
      </c>
      <c r="C8779" s="1">
        <v>14.44</v>
      </c>
      <c r="D8779">
        <v>7082025</v>
      </c>
      <c r="E8779">
        <v>4571</v>
      </c>
      <c r="F8779" t="s">
        <v>24</v>
      </c>
      <c r="G8779">
        <v>1101</v>
      </c>
      <c r="H8779" t="str">
        <f>IF(COUNTIF(Aktiva_företag[FO-nummer],ostolaskut_2025[[#This Row],[Toimittajan Y-tunnus]])&gt;0, "JA", "NEJ")</f>
        <v>NEJ</v>
      </c>
    </row>
    <row r="8780" spans="1:8" x14ac:dyDescent="0.35">
      <c r="A8780" t="s">
        <v>531</v>
      </c>
      <c r="B8780" t="s">
        <v>532</v>
      </c>
      <c r="C8780" s="1">
        <v>24.99</v>
      </c>
      <c r="D8780">
        <v>7082025</v>
      </c>
      <c r="E8780">
        <v>4571</v>
      </c>
      <c r="F8780" t="s">
        <v>24</v>
      </c>
      <c r="G8780">
        <v>5352</v>
      </c>
      <c r="H8780" t="str">
        <f>IF(COUNTIF(Aktiva_företag[FO-nummer],ostolaskut_2025[[#This Row],[Toimittajan Y-tunnus]])&gt;0, "JA", "NEJ")</f>
        <v>NEJ</v>
      </c>
    </row>
    <row r="8781" spans="1:8" x14ac:dyDescent="0.35">
      <c r="A8781" t="s">
        <v>531</v>
      </c>
      <c r="B8781" t="s">
        <v>532</v>
      </c>
      <c r="C8781" s="1">
        <v>166.07</v>
      </c>
      <c r="D8781">
        <v>7082025</v>
      </c>
      <c r="E8781">
        <v>4571</v>
      </c>
      <c r="F8781" t="s">
        <v>24</v>
      </c>
      <c r="G8781">
        <v>4601</v>
      </c>
      <c r="H8781" t="str">
        <f>IF(COUNTIF(Aktiva_företag[FO-nummer],ostolaskut_2025[[#This Row],[Toimittajan Y-tunnus]])&gt;0, "JA", "NEJ")</f>
        <v>NEJ</v>
      </c>
    </row>
    <row r="8782" spans="1:8" x14ac:dyDescent="0.35">
      <c r="A8782" t="s">
        <v>531</v>
      </c>
      <c r="B8782" t="s">
        <v>532</v>
      </c>
      <c r="C8782" s="1">
        <v>19.32</v>
      </c>
      <c r="D8782">
        <v>7082025</v>
      </c>
      <c r="E8782">
        <v>4571</v>
      </c>
      <c r="F8782" t="s">
        <v>24</v>
      </c>
      <c r="G8782">
        <v>4601</v>
      </c>
      <c r="H8782" t="str">
        <f>IF(COUNTIF(Aktiva_företag[FO-nummer],ostolaskut_2025[[#This Row],[Toimittajan Y-tunnus]])&gt;0, "JA", "NEJ")</f>
        <v>NEJ</v>
      </c>
    </row>
    <row r="8783" spans="1:8" x14ac:dyDescent="0.35">
      <c r="A8783" t="s">
        <v>531</v>
      </c>
      <c r="B8783" t="s">
        <v>532</v>
      </c>
      <c r="C8783" s="1">
        <v>15.67</v>
      </c>
      <c r="D8783">
        <v>7082025</v>
      </c>
      <c r="E8783">
        <v>4571</v>
      </c>
      <c r="F8783" t="s">
        <v>24</v>
      </c>
      <c r="G8783">
        <v>5352</v>
      </c>
      <c r="H8783" t="str">
        <f>IF(COUNTIF(Aktiva_företag[FO-nummer],ostolaskut_2025[[#This Row],[Toimittajan Y-tunnus]])&gt;0, "JA", "NEJ")</f>
        <v>NEJ</v>
      </c>
    </row>
    <row r="8784" spans="1:8" x14ac:dyDescent="0.35">
      <c r="A8784" t="s">
        <v>531</v>
      </c>
      <c r="B8784" t="s">
        <v>532</v>
      </c>
      <c r="C8784" s="1">
        <v>1092.3699999999999</v>
      </c>
      <c r="D8784">
        <v>7082025</v>
      </c>
      <c r="E8784">
        <v>4571</v>
      </c>
      <c r="F8784" t="s">
        <v>24</v>
      </c>
      <c r="G8784">
        <v>5352</v>
      </c>
      <c r="H8784" t="str">
        <f>IF(COUNTIF(Aktiva_företag[FO-nummer],ostolaskut_2025[[#This Row],[Toimittajan Y-tunnus]])&gt;0, "JA", "NEJ")</f>
        <v>NEJ</v>
      </c>
    </row>
    <row r="8785" spans="1:8" x14ac:dyDescent="0.35">
      <c r="A8785" t="s">
        <v>531</v>
      </c>
      <c r="B8785" t="s">
        <v>532</v>
      </c>
      <c r="C8785" s="1">
        <v>35.700000000000003</v>
      </c>
      <c r="D8785">
        <v>7082025</v>
      </c>
      <c r="E8785">
        <v>4571</v>
      </c>
      <c r="F8785" t="s">
        <v>24</v>
      </c>
      <c r="G8785">
        <v>5352</v>
      </c>
      <c r="H8785" t="str">
        <f>IF(COUNTIF(Aktiva_företag[FO-nummer],ostolaskut_2025[[#This Row],[Toimittajan Y-tunnus]])&gt;0, "JA", "NEJ")</f>
        <v>NEJ</v>
      </c>
    </row>
    <row r="8786" spans="1:8" x14ac:dyDescent="0.35">
      <c r="A8786" t="s">
        <v>531</v>
      </c>
      <c r="B8786" t="s">
        <v>532</v>
      </c>
      <c r="C8786" s="1">
        <v>57.13</v>
      </c>
      <c r="D8786">
        <v>7082025</v>
      </c>
      <c r="E8786">
        <v>4571</v>
      </c>
      <c r="F8786" t="s">
        <v>24</v>
      </c>
      <c r="G8786">
        <v>5352</v>
      </c>
      <c r="H8786" t="str">
        <f>IF(COUNTIF(Aktiva_företag[FO-nummer],ostolaskut_2025[[#This Row],[Toimittajan Y-tunnus]])&gt;0, "JA", "NEJ")</f>
        <v>NEJ</v>
      </c>
    </row>
    <row r="8787" spans="1:8" x14ac:dyDescent="0.35">
      <c r="A8787" t="s">
        <v>531</v>
      </c>
      <c r="B8787" t="s">
        <v>532</v>
      </c>
      <c r="C8787" s="1">
        <v>58.09</v>
      </c>
      <c r="D8787">
        <v>7082025</v>
      </c>
      <c r="E8787">
        <v>4571</v>
      </c>
      <c r="F8787" t="s">
        <v>24</v>
      </c>
      <c r="G8787">
        <v>4601</v>
      </c>
      <c r="H8787" t="str">
        <f>IF(COUNTIF(Aktiva_företag[FO-nummer],ostolaskut_2025[[#This Row],[Toimittajan Y-tunnus]])&gt;0, "JA", "NEJ")</f>
        <v>NEJ</v>
      </c>
    </row>
    <row r="8788" spans="1:8" x14ac:dyDescent="0.35">
      <c r="A8788" t="s">
        <v>531</v>
      </c>
      <c r="B8788" t="s">
        <v>532</v>
      </c>
      <c r="C8788" s="1">
        <v>289.82</v>
      </c>
      <c r="D8788">
        <v>7082025</v>
      </c>
      <c r="E8788">
        <v>4571</v>
      </c>
      <c r="F8788" t="s">
        <v>24</v>
      </c>
      <c r="G8788">
        <v>5352</v>
      </c>
      <c r="H8788" t="str">
        <f>IF(COUNTIF(Aktiva_företag[FO-nummer],ostolaskut_2025[[#This Row],[Toimittajan Y-tunnus]])&gt;0, "JA", "NEJ")</f>
        <v>NEJ</v>
      </c>
    </row>
    <row r="8789" spans="1:8" x14ac:dyDescent="0.35">
      <c r="A8789" t="s">
        <v>531</v>
      </c>
      <c r="B8789" t="s">
        <v>532</v>
      </c>
      <c r="C8789" s="1">
        <v>1028.3800000000001</v>
      </c>
      <c r="D8789">
        <v>7082025</v>
      </c>
      <c r="E8789">
        <v>4571</v>
      </c>
      <c r="F8789" t="s">
        <v>24</v>
      </c>
      <c r="G8789">
        <v>5352</v>
      </c>
      <c r="H8789" t="str">
        <f>IF(COUNTIF(Aktiva_företag[FO-nummer],ostolaskut_2025[[#This Row],[Toimittajan Y-tunnus]])&gt;0, "JA", "NEJ")</f>
        <v>NEJ</v>
      </c>
    </row>
    <row r="8790" spans="1:8" x14ac:dyDescent="0.35">
      <c r="A8790" t="s">
        <v>531</v>
      </c>
      <c r="B8790" t="s">
        <v>532</v>
      </c>
      <c r="C8790" s="1">
        <v>59.52</v>
      </c>
      <c r="D8790">
        <v>5092025</v>
      </c>
      <c r="E8790">
        <v>4571</v>
      </c>
      <c r="F8790" t="s">
        <v>24</v>
      </c>
      <c r="G8790">
        <v>5352</v>
      </c>
      <c r="H8790" t="str">
        <f>IF(COUNTIF(Aktiva_företag[FO-nummer],ostolaskut_2025[[#This Row],[Toimittajan Y-tunnus]])&gt;0, "JA", "NEJ")</f>
        <v>NEJ</v>
      </c>
    </row>
    <row r="8791" spans="1:8" x14ac:dyDescent="0.35">
      <c r="A8791" t="s">
        <v>531</v>
      </c>
      <c r="B8791" t="s">
        <v>532</v>
      </c>
      <c r="C8791" s="1">
        <v>59.2</v>
      </c>
      <c r="D8791">
        <v>5092025</v>
      </c>
      <c r="E8791">
        <v>4571</v>
      </c>
      <c r="F8791" t="s">
        <v>24</v>
      </c>
      <c r="G8791">
        <v>5352</v>
      </c>
      <c r="H8791" t="str">
        <f>IF(COUNTIF(Aktiva_företag[FO-nummer],ostolaskut_2025[[#This Row],[Toimittajan Y-tunnus]])&gt;0, "JA", "NEJ")</f>
        <v>NEJ</v>
      </c>
    </row>
    <row r="8792" spans="1:8" x14ac:dyDescent="0.35">
      <c r="A8792" t="s">
        <v>531</v>
      </c>
      <c r="B8792" t="s">
        <v>532</v>
      </c>
      <c r="C8792" s="1">
        <v>64.23</v>
      </c>
      <c r="D8792">
        <v>5092025</v>
      </c>
      <c r="E8792">
        <v>4571</v>
      </c>
      <c r="F8792" t="s">
        <v>24</v>
      </c>
      <c r="G8792">
        <v>4601</v>
      </c>
      <c r="H8792" t="str">
        <f>IF(COUNTIF(Aktiva_företag[FO-nummer],ostolaskut_2025[[#This Row],[Toimittajan Y-tunnus]])&gt;0, "JA", "NEJ")</f>
        <v>NEJ</v>
      </c>
    </row>
    <row r="8793" spans="1:8" x14ac:dyDescent="0.35">
      <c r="A8793" t="s">
        <v>531</v>
      </c>
      <c r="B8793" t="s">
        <v>532</v>
      </c>
      <c r="C8793" s="1">
        <v>8.57</v>
      </c>
      <c r="D8793">
        <v>5092025</v>
      </c>
      <c r="E8793">
        <v>4571</v>
      </c>
      <c r="F8793" t="s">
        <v>24</v>
      </c>
      <c r="G8793">
        <v>4601</v>
      </c>
      <c r="H8793" t="str">
        <f>IF(COUNTIF(Aktiva_företag[FO-nummer],ostolaskut_2025[[#This Row],[Toimittajan Y-tunnus]])&gt;0, "JA", "NEJ")</f>
        <v>NEJ</v>
      </c>
    </row>
    <row r="8794" spans="1:8" x14ac:dyDescent="0.35">
      <c r="A8794" t="s">
        <v>531</v>
      </c>
      <c r="B8794" t="s">
        <v>532</v>
      </c>
      <c r="C8794" s="1">
        <v>86.16</v>
      </c>
      <c r="D8794">
        <v>5092025</v>
      </c>
      <c r="E8794">
        <v>4571</v>
      </c>
      <c r="F8794" t="s">
        <v>24</v>
      </c>
      <c r="G8794">
        <v>5352</v>
      </c>
      <c r="H8794" t="str">
        <f>IF(COUNTIF(Aktiva_företag[FO-nummer],ostolaskut_2025[[#This Row],[Toimittajan Y-tunnus]])&gt;0, "JA", "NEJ")</f>
        <v>NEJ</v>
      </c>
    </row>
    <row r="8795" spans="1:8" x14ac:dyDescent="0.35">
      <c r="A8795" t="s">
        <v>531</v>
      </c>
      <c r="B8795" t="s">
        <v>532</v>
      </c>
      <c r="C8795" s="1">
        <v>55.18</v>
      </c>
      <c r="D8795">
        <v>5092025</v>
      </c>
      <c r="E8795">
        <v>4571</v>
      </c>
      <c r="F8795" t="s">
        <v>24</v>
      </c>
      <c r="G8795">
        <v>5352</v>
      </c>
      <c r="H8795" t="str">
        <f>IF(COUNTIF(Aktiva_företag[FO-nummer],ostolaskut_2025[[#This Row],[Toimittajan Y-tunnus]])&gt;0, "JA", "NEJ")</f>
        <v>NEJ</v>
      </c>
    </row>
    <row r="8796" spans="1:8" x14ac:dyDescent="0.35">
      <c r="A8796" t="s">
        <v>531</v>
      </c>
      <c r="B8796" t="s">
        <v>532</v>
      </c>
      <c r="C8796" s="1">
        <v>226.42</v>
      </c>
      <c r="D8796">
        <v>5092025</v>
      </c>
      <c r="E8796">
        <v>4571</v>
      </c>
      <c r="F8796" t="s">
        <v>24</v>
      </c>
      <c r="G8796">
        <v>5352</v>
      </c>
      <c r="H8796" t="str">
        <f>IF(COUNTIF(Aktiva_företag[FO-nummer],ostolaskut_2025[[#This Row],[Toimittajan Y-tunnus]])&gt;0, "JA", "NEJ")</f>
        <v>NEJ</v>
      </c>
    </row>
    <row r="8797" spans="1:8" x14ac:dyDescent="0.35">
      <c r="A8797" t="s">
        <v>531</v>
      </c>
      <c r="B8797" t="s">
        <v>532</v>
      </c>
      <c r="C8797" s="1">
        <v>13.11</v>
      </c>
      <c r="D8797">
        <v>5092025</v>
      </c>
      <c r="E8797">
        <v>4571</v>
      </c>
      <c r="F8797" t="s">
        <v>24</v>
      </c>
      <c r="G8797">
        <v>5352</v>
      </c>
      <c r="H8797" t="str">
        <f>IF(COUNTIF(Aktiva_företag[FO-nummer],ostolaskut_2025[[#This Row],[Toimittajan Y-tunnus]])&gt;0, "JA", "NEJ")</f>
        <v>NEJ</v>
      </c>
    </row>
    <row r="8798" spans="1:8" x14ac:dyDescent="0.35">
      <c r="A8798" t="s">
        <v>531</v>
      </c>
      <c r="B8798" t="s">
        <v>532</v>
      </c>
      <c r="C8798" s="1">
        <v>23.26</v>
      </c>
      <c r="D8798">
        <v>5092025</v>
      </c>
      <c r="E8798">
        <v>4571</v>
      </c>
      <c r="F8798" t="s">
        <v>24</v>
      </c>
      <c r="G8798">
        <v>4601</v>
      </c>
      <c r="H8798" t="str">
        <f>IF(COUNTIF(Aktiva_företag[FO-nummer],ostolaskut_2025[[#This Row],[Toimittajan Y-tunnus]])&gt;0, "JA", "NEJ")</f>
        <v>NEJ</v>
      </c>
    </row>
    <row r="8799" spans="1:8" x14ac:dyDescent="0.35">
      <c r="A8799" t="s">
        <v>531</v>
      </c>
      <c r="B8799" t="s">
        <v>532</v>
      </c>
      <c r="C8799" s="1">
        <v>126.56</v>
      </c>
      <c r="D8799">
        <v>5092025</v>
      </c>
      <c r="E8799">
        <v>4571</v>
      </c>
      <c r="F8799" t="s">
        <v>24</v>
      </c>
      <c r="G8799">
        <v>5352</v>
      </c>
      <c r="H8799" t="str">
        <f>IF(COUNTIF(Aktiva_företag[FO-nummer],ostolaskut_2025[[#This Row],[Toimittajan Y-tunnus]])&gt;0, "JA", "NEJ")</f>
        <v>NEJ</v>
      </c>
    </row>
    <row r="8800" spans="1:8" x14ac:dyDescent="0.35">
      <c r="A8800" t="s">
        <v>531</v>
      </c>
      <c r="B8800" t="s">
        <v>532</v>
      </c>
      <c r="C8800" s="1">
        <v>1276.33</v>
      </c>
      <c r="D8800">
        <v>5092025</v>
      </c>
      <c r="E8800">
        <v>4571</v>
      </c>
      <c r="F8800" t="s">
        <v>24</v>
      </c>
      <c r="G8800">
        <v>5352</v>
      </c>
      <c r="H8800" t="str">
        <f>IF(COUNTIF(Aktiva_företag[FO-nummer],ostolaskut_2025[[#This Row],[Toimittajan Y-tunnus]])&gt;0, "JA", "NEJ")</f>
        <v>NEJ</v>
      </c>
    </row>
    <row r="8801" spans="1:8" x14ac:dyDescent="0.35">
      <c r="A8801" t="s">
        <v>531</v>
      </c>
      <c r="B8801" t="s">
        <v>532</v>
      </c>
      <c r="C8801" s="1">
        <v>204.31</v>
      </c>
      <c r="D8801">
        <v>5092025</v>
      </c>
      <c r="E8801">
        <v>4571</v>
      </c>
      <c r="F8801" t="s">
        <v>24</v>
      </c>
      <c r="G8801">
        <v>5352</v>
      </c>
      <c r="H8801" t="str">
        <f>IF(COUNTIF(Aktiva_företag[FO-nummer],ostolaskut_2025[[#This Row],[Toimittajan Y-tunnus]])&gt;0, "JA", "NEJ")</f>
        <v>NEJ</v>
      </c>
    </row>
    <row r="8802" spans="1:8" x14ac:dyDescent="0.35">
      <c r="A8802" t="s">
        <v>531</v>
      </c>
      <c r="B8802" t="s">
        <v>532</v>
      </c>
      <c r="C8802" s="1">
        <v>47.63</v>
      </c>
      <c r="D8802">
        <v>5092025</v>
      </c>
      <c r="E8802">
        <v>4571</v>
      </c>
      <c r="F8802" t="s">
        <v>24</v>
      </c>
      <c r="G8802">
        <v>5352</v>
      </c>
      <c r="H8802" t="str">
        <f>IF(COUNTIF(Aktiva_företag[FO-nummer],ostolaskut_2025[[#This Row],[Toimittajan Y-tunnus]])&gt;0, "JA", "NEJ")</f>
        <v>NEJ</v>
      </c>
    </row>
    <row r="8803" spans="1:8" x14ac:dyDescent="0.35">
      <c r="A8803" t="s">
        <v>531</v>
      </c>
      <c r="B8803" t="s">
        <v>532</v>
      </c>
      <c r="C8803" s="1">
        <v>22.57</v>
      </c>
      <c r="D8803">
        <v>5092025</v>
      </c>
      <c r="E8803">
        <v>4571</v>
      </c>
      <c r="F8803" t="s">
        <v>24</v>
      </c>
      <c r="G8803">
        <v>4601</v>
      </c>
      <c r="H8803" t="str">
        <f>IF(COUNTIF(Aktiva_företag[FO-nummer],ostolaskut_2025[[#This Row],[Toimittajan Y-tunnus]])&gt;0, "JA", "NEJ")</f>
        <v>NEJ</v>
      </c>
    </row>
    <row r="8804" spans="1:8" x14ac:dyDescent="0.35">
      <c r="A8804" t="s">
        <v>531</v>
      </c>
      <c r="B8804" t="s">
        <v>532</v>
      </c>
      <c r="C8804" s="1">
        <v>21.09</v>
      </c>
      <c r="D8804">
        <v>5092025</v>
      </c>
      <c r="E8804">
        <v>4571</v>
      </c>
      <c r="F8804" t="s">
        <v>24</v>
      </c>
      <c r="G8804">
        <v>4601</v>
      </c>
      <c r="H8804" t="str">
        <f>IF(COUNTIF(Aktiva_företag[FO-nummer],ostolaskut_2025[[#This Row],[Toimittajan Y-tunnus]])&gt;0, "JA", "NEJ")</f>
        <v>NEJ</v>
      </c>
    </row>
    <row r="8805" spans="1:8" x14ac:dyDescent="0.35">
      <c r="A8805" t="s">
        <v>531</v>
      </c>
      <c r="B8805" t="s">
        <v>532</v>
      </c>
      <c r="C8805" s="1">
        <v>405.04</v>
      </c>
      <c r="D8805">
        <v>5092025</v>
      </c>
      <c r="E8805">
        <v>4571</v>
      </c>
      <c r="F8805" t="s">
        <v>24</v>
      </c>
      <c r="G8805">
        <v>4601</v>
      </c>
      <c r="H8805" t="str">
        <f>IF(COUNTIF(Aktiva_företag[FO-nummer],ostolaskut_2025[[#This Row],[Toimittajan Y-tunnus]])&gt;0, "JA", "NEJ")</f>
        <v>NEJ</v>
      </c>
    </row>
    <row r="8806" spans="1:8" x14ac:dyDescent="0.35">
      <c r="A8806" t="s">
        <v>531</v>
      </c>
      <c r="B8806" t="s">
        <v>532</v>
      </c>
      <c r="C8806" s="1">
        <v>41.25</v>
      </c>
      <c r="D8806">
        <v>5092025</v>
      </c>
      <c r="E8806">
        <v>4571</v>
      </c>
      <c r="F8806" t="s">
        <v>24</v>
      </c>
      <c r="G8806">
        <v>3551</v>
      </c>
      <c r="H8806" t="str">
        <f>IF(COUNTIF(Aktiva_företag[FO-nummer],ostolaskut_2025[[#This Row],[Toimittajan Y-tunnus]])&gt;0, "JA", "NEJ")</f>
        <v>NEJ</v>
      </c>
    </row>
    <row r="8807" spans="1:8" x14ac:dyDescent="0.35">
      <c r="A8807" t="s">
        <v>531</v>
      </c>
      <c r="B8807" t="s">
        <v>532</v>
      </c>
      <c r="C8807" s="1">
        <v>447.8</v>
      </c>
      <c r="D8807">
        <v>5092025</v>
      </c>
      <c r="E8807">
        <v>4571</v>
      </c>
      <c r="F8807" t="s">
        <v>24</v>
      </c>
      <c r="G8807">
        <v>5352</v>
      </c>
      <c r="H8807" t="str">
        <f>IF(COUNTIF(Aktiva_företag[FO-nummer],ostolaskut_2025[[#This Row],[Toimittajan Y-tunnus]])&gt;0, "JA", "NEJ")</f>
        <v>NEJ</v>
      </c>
    </row>
    <row r="8808" spans="1:8" x14ac:dyDescent="0.35">
      <c r="A8808" t="s">
        <v>531</v>
      </c>
      <c r="B8808" t="s">
        <v>532</v>
      </c>
      <c r="C8808" s="1">
        <v>641.88</v>
      </c>
      <c r="D8808">
        <v>5092025</v>
      </c>
      <c r="E8808">
        <v>4571</v>
      </c>
      <c r="F8808" t="s">
        <v>24</v>
      </c>
      <c r="G8808">
        <v>5352</v>
      </c>
      <c r="H8808" t="str">
        <f>IF(COUNTIF(Aktiva_företag[FO-nummer],ostolaskut_2025[[#This Row],[Toimittajan Y-tunnus]])&gt;0, "JA", "NEJ")</f>
        <v>NEJ</v>
      </c>
    </row>
    <row r="8809" spans="1:8" x14ac:dyDescent="0.35">
      <c r="A8809" t="s">
        <v>531</v>
      </c>
      <c r="B8809" t="s">
        <v>532</v>
      </c>
      <c r="C8809" s="1">
        <v>1453.63</v>
      </c>
      <c r="D8809">
        <v>5092025</v>
      </c>
      <c r="E8809">
        <v>4571</v>
      </c>
      <c r="F8809" t="s">
        <v>24</v>
      </c>
      <c r="G8809">
        <v>5352</v>
      </c>
      <c r="H8809" t="str">
        <f>IF(COUNTIF(Aktiva_företag[FO-nummer],ostolaskut_2025[[#This Row],[Toimittajan Y-tunnus]])&gt;0, "JA", "NEJ")</f>
        <v>NEJ</v>
      </c>
    </row>
    <row r="8810" spans="1:8" x14ac:dyDescent="0.35">
      <c r="A8810" t="s">
        <v>531</v>
      </c>
      <c r="B8810" t="s">
        <v>532</v>
      </c>
      <c r="C8810" s="1">
        <v>278.57</v>
      </c>
      <c r="D8810">
        <v>5092025</v>
      </c>
      <c r="E8810">
        <v>4571</v>
      </c>
      <c r="F8810" t="s">
        <v>24</v>
      </c>
      <c r="G8810">
        <v>5352</v>
      </c>
      <c r="H8810" t="str">
        <f>IF(COUNTIF(Aktiva_företag[FO-nummer],ostolaskut_2025[[#This Row],[Toimittajan Y-tunnus]])&gt;0, "JA", "NEJ")</f>
        <v>NEJ</v>
      </c>
    </row>
    <row r="8811" spans="1:8" x14ac:dyDescent="0.35">
      <c r="A8811" t="s">
        <v>531</v>
      </c>
      <c r="B8811" t="s">
        <v>532</v>
      </c>
      <c r="C8811" s="1">
        <v>36.619999999999997</v>
      </c>
      <c r="D8811">
        <v>5092025</v>
      </c>
      <c r="E8811">
        <v>4571</v>
      </c>
      <c r="F8811" t="s">
        <v>24</v>
      </c>
      <c r="G8811">
        <v>4601</v>
      </c>
      <c r="H8811" t="str">
        <f>IF(COUNTIF(Aktiva_företag[FO-nummer],ostolaskut_2025[[#This Row],[Toimittajan Y-tunnus]])&gt;0, "JA", "NEJ")</f>
        <v>NEJ</v>
      </c>
    </row>
    <row r="8812" spans="1:8" x14ac:dyDescent="0.35">
      <c r="A8812" t="s">
        <v>531</v>
      </c>
      <c r="B8812" t="s">
        <v>532</v>
      </c>
      <c r="C8812" s="1">
        <v>849.72</v>
      </c>
      <c r="D8812">
        <v>5092025</v>
      </c>
      <c r="E8812">
        <v>4571</v>
      </c>
      <c r="F8812" t="s">
        <v>24</v>
      </c>
      <c r="G8812">
        <v>5352</v>
      </c>
      <c r="H8812" t="str">
        <f>IF(COUNTIF(Aktiva_företag[FO-nummer],ostolaskut_2025[[#This Row],[Toimittajan Y-tunnus]])&gt;0, "JA", "NEJ")</f>
        <v>NEJ</v>
      </c>
    </row>
    <row r="8813" spans="1:8" x14ac:dyDescent="0.35">
      <c r="A8813" t="s">
        <v>531</v>
      </c>
      <c r="B8813" t="s">
        <v>532</v>
      </c>
      <c r="C8813" s="1">
        <v>364.17</v>
      </c>
      <c r="D8813">
        <v>5092025</v>
      </c>
      <c r="E8813">
        <v>4571</v>
      </c>
      <c r="F8813" t="s">
        <v>24</v>
      </c>
      <c r="G8813">
        <v>5352</v>
      </c>
      <c r="H8813" t="str">
        <f>IF(COUNTIF(Aktiva_företag[FO-nummer],ostolaskut_2025[[#This Row],[Toimittajan Y-tunnus]])&gt;0, "JA", "NEJ")</f>
        <v>NEJ</v>
      </c>
    </row>
    <row r="8814" spans="1:8" x14ac:dyDescent="0.35">
      <c r="A8814" t="s">
        <v>531</v>
      </c>
      <c r="B8814" t="s">
        <v>532</v>
      </c>
      <c r="C8814" s="1">
        <v>65.14</v>
      </c>
      <c r="D8814">
        <v>5092025</v>
      </c>
      <c r="E8814">
        <v>4571</v>
      </c>
      <c r="F8814" t="s">
        <v>24</v>
      </c>
      <c r="G8814">
        <v>3551</v>
      </c>
      <c r="H8814" t="str">
        <f>IF(COUNTIF(Aktiva_företag[FO-nummer],ostolaskut_2025[[#This Row],[Toimittajan Y-tunnus]])&gt;0, "JA", "NEJ")</f>
        <v>NEJ</v>
      </c>
    </row>
    <row r="8815" spans="1:8" x14ac:dyDescent="0.35">
      <c r="A8815" t="s">
        <v>531</v>
      </c>
      <c r="B8815" t="s">
        <v>532</v>
      </c>
      <c r="C8815" s="1">
        <v>46.3</v>
      </c>
      <c r="D8815">
        <v>5092025</v>
      </c>
      <c r="E8815">
        <v>4571</v>
      </c>
      <c r="F8815" t="s">
        <v>24</v>
      </c>
      <c r="G8815">
        <v>5551</v>
      </c>
      <c r="H8815" t="str">
        <f>IF(COUNTIF(Aktiva_företag[FO-nummer],ostolaskut_2025[[#This Row],[Toimittajan Y-tunnus]])&gt;0, "JA", "NEJ")</f>
        <v>NEJ</v>
      </c>
    </row>
    <row r="8816" spans="1:8" x14ac:dyDescent="0.35">
      <c r="A8816" t="s">
        <v>531</v>
      </c>
      <c r="B8816" t="s">
        <v>532</v>
      </c>
      <c r="C8816" s="1">
        <v>63.66</v>
      </c>
      <c r="D8816">
        <v>5092025</v>
      </c>
      <c r="E8816">
        <v>4571</v>
      </c>
      <c r="F8816" t="s">
        <v>24</v>
      </c>
      <c r="G8816">
        <v>5352</v>
      </c>
      <c r="H8816" t="str">
        <f>IF(COUNTIF(Aktiva_företag[FO-nummer],ostolaskut_2025[[#This Row],[Toimittajan Y-tunnus]])&gt;0, "JA", "NEJ")</f>
        <v>NEJ</v>
      </c>
    </row>
    <row r="8817" spans="1:8" x14ac:dyDescent="0.35">
      <c r="A8817" t="s">
        <v>531</v>
      </c>
      <c r="B8817" t="s">
        <v>532</v>
      </c>
      <c r="C8817" s="1">
        <v>10.85</v>
      </c>
      <c r="D8817">
        <v>5092025</v>
      </c>
      <c r="E8817">
        <v>4571</v>
      </c>
      <c r="F8817" t="s">
        <v>24</v>
      </c>
      <c r="G8817">
        <v>5352</v>
      </c>
      <c r="H8817" t="str">
        <f>IF(COUNTIF(Aktiva_företag[FO-nummer],ostolaskut_2025[[#This Row],[Toimittajan Y-tunnus]])&gt;0, "JA", "NEJ")</f>
        <v>NEJ</v>
      </c>
    </row>
    <row r="8818" spans="1:8" x14ac:dyDescent="0.35">
      <c r="A8818" t="s">
        <v>531</v>
      </c>
      <c r="B8818" t="s">
        <v>532</v>
      </c>
      <c r="C8818" s="1">
        <v>488.61</v>
      </c>
      <c r="D8818">
        <v>5092025</v>
      </c>
      <c r="E8818">
        <v>4571</v>
      </c>
      <c r="F8818" t="s">
        <v>24</v>
      </c>
      <c r="G8818">
        <v>5352</v>
      </c>
      <c r="H8818" t="str">
        <f>IF(COUNTIF(Aktiva_företag[FO-nummer],ostolaskut_2025[[#This Row],[Toimittajan Y-tunnus]])&gt;0, "JA", "NEJ")</f>
        <v>NEJ</v>
      </c>
    </row>
    <row r="8819" spans="1:8" x14ac:dyDescent="0.35">
      <c r="A8819" t="s">
        <v>531</v>
      </c>
      <c r="B8819" t="s">
        <v>532</v>
      </c>
      <c r="C8819" s="1">
        <v>10.84</v>
      </c>
      <c r="D8819">
        <v>5092025</v>
      </c>
      <c r="E8819">
        <v>4571</v>
      </c>
      <c r="F8819" t="s">
        <v>24</v>
      </c>
      <c r="G8819">
        <v>3551</v>
      </c>
      <c r="H8819" t="str">
        <f>IF(COUNTIF(Aktiva_företag[FO-nummer],ostolaskut_2025[[#This Row],[Toimittajan Y-tunnus]])&gt;0, "JA", "NEJ")</f>
        <v>NEJ</v>
      </c>
    </row>
    <row r="8820" spans="1:8" x14ac:dyDescent="0.35">
      <c r="A8820" t="s">
        <v>531</v>
      </c>
      <c r="B8820" t="s">
        <v>532</v>
      </c>
      <c r="C8820" s="1">
        <v>323.63</v>
      </c>
      <c r="D8820">
        <v>5092025</v>
      </c>
      <c r="E8820">
        <v>4571</v>
      </c>
      <c r="F8820" t="s">
        <v>24</v>
      </c>
      <c r="G8820">
        <v>4601</v>
      </c>
      <c r="H8820" t="str">
        <f>IF(COUNTIF(Aktiva_företag[FO-nummer],ostolaskut_2025[[#This Row],[Toimittajan Y-tunnus]])&gt;0, "JA", "NEJ")</f>
        <v>NEJ</v>
      </c>
    </row>
    <row r="8821" spans="1:8" x14ac:dyDescent="0.35">
      <c r="A8821" t="s">
        <v>531</v>
      </c>
      <c r="B8821" t="s">
        <v>532</v>
      </c>
      <c r="C8821" s="1">
        <v>1741.22</v>
      </c>
      <c r="D8821">
        <v>5092025</v>
      </c>
      <c r="E8821">
        <v>4571</v>
      </c>
      <c r="F8821" t="s">
        <v>24</v>
      </c>
      <c r="G8821">
        <v>5352</v>
      </c>
      <c r="H8821" t="str">
        <f>IF(COUNTIF(Aktiva_företag[FO-nummer],ostolaskut_2025[[#This Row],[Toimittajan Y-tunnus]])&gt;0, "JA", "NEJ")</f>
        <v>NEJ</v>
      </c>
    </row>
    <row r="8822" spans="1:8" x14ac:dyDescent="0.35">
      <c r="A8822" t="s">
        <v>531</v>
      </c>
      <c r="B8822" t="s">
        <v>532</v>
      </c>
      <c r="C8822" s="1">
        <v>8.3800000000000008</v>
      </c>
      <c r="D8822">
        <v>5092025</v>
      </c>
      <c r="E8822">
        <v>4571</v>
      </c>
      <c r="F8822" t="s">
        <v>24</v>
      </c>
      <c r="G8822">
        <v>4601</v>
      </c>
      <c r="H8822" t="str">
        <f>IF(COUNTIF(Aktiva_företag[FO-nummer],ostolaskut_2025[[#This Row],[Toimittajan Y-tunnus]])&gt;0, "JA", "NEJ")</f>
        <v>NEJ</v>
      </c>
    </row>
    <row r="8823" spans="1:8" x14ac:dyDescent="0.35">
      <c r="A8823" t="s">
        <v>531</v>
      </c>
      <c r="B8823" t="s">
        <v>532</v>
      </c>
      <c r="C8823" s="1">
        <v>1137.98</v>
      </c>
      <c r="D8823">
        <v>5092025</v>
      </c>
      <c r="E8823">
        <v>4571</v>
      </c>
      <c r="F8823" t="s">
        <v>24</v>
      </c>
      <c r="G8823">
        <v>5352</v>
      </c>
      <c r="H8823" t="str">
        <f>IF(COUNTIF(Aktiva_företag[FO-nummer],ostolaskut_2025[[#This Row],[Toimittajan Y-tunnus]])&gt;0, "JA", "NEJ")</f>
        <v>NEJ</v>
      </c>
    </row>
    <row r="8824" spans="1:8" x14ac:dyDescent="0.35">
      <c r="A8824" t="s">
        <v>531</v>
      </c>
      <c r="B8824" t="s">
        <v>532</v>
      </c>
      <c r="C8824" s="1">
        <v>17.39</v>
      </c>
      <c r="D8824">
        <v>5092025</v>
      </c>
      <c r="E8824">
        <v>4571</v>
      </c>
      <c r="F8824" t="s">
        <v>24</v>
      </c>
      <c r="G8824">
        <v>4601</v>
      </c>
      <c r="H8824" t="str">
        <f>IF(COUNTIF(Aktiva_företag[FO-nummer],ostolaskut_2025[[#This Row],[Toimittajan Y-tunnus]])&gt;0, "JA", "NEJ")</f>
        <v>NEJ</v>
      </c>
    </row>
    <row r="8825" spans="1:8" x14ac:dyDescent="0.35">
      <c r="A8825" t="s">
        <v>531</v>
      </c>
      <c r="B8825" t="s">
        <v>532</v>
      </c>
      <c r="C8825" s="1">
        <v>9.7799999999999994</v>
      </c>
      <c r="D8825">
        <v>5092025</v>
      </c>
      <c r="E8825">
        <v>4571</v>
      </c>
      <c r="F8825" t="s">
        <v>24</v>
      </c>
      <c r="G8825">
        <v>3551</v>
      </c>
      <c r="H8825" t="str">
        <f>IF(COUNTIF(Aktiva_företag[FO-nummer],ostolaskut_2025[[#This Row],[Toimittajan Y-tunnus]])&gt;0, "JA", "NEJ")</f>
        <v>NEJ</v>
      </c>
    </row>
    <row r="8826" spans="1:8" x14ac:dyDescent="0.35">
      <c r="A8826" t="s">
        <v>531</v>
      </c>
      <c r="B8826" t="s">
        <v>532</v>
      </c>
      <c r="C8826" s="1">
        <v>20.9</v>
      </c>
      <c r="D8826">
        <v>5092025</v>
      </c>
      <c r="E8826">
        <v>4571</v>
      </c>
      <c r="F8826" t="s">
        <v>24</v>
      </c>
      <c r="G8826">
        <v>4601</v>
      </c>
      <c r="H8826" t="str">
        <f>IF(COUNTIF(Aktiva_företag[FO-nummer],ostolaskut_2025[[#This Row],[Toimittajan Y-tunnus]])&gt;0, "JA", "NEJ")</f>
        <v>NEJ</v>
      </c>
    </row>
    <row r="8827" spans="1:8" x14ac:dyDescent="0.35">
      <c r="A8827" t="s">
        <v>531</v>
      </c>
      <c r="B8827" t="s">
        <v>532</v>
      </c>
      <c r="C8827" s="1">
        <v>80.78</v>
      </c>
      <c r="D8827">
        <v>5092025</v>
      </c>
      <c r="E8827">
        <v>4571</v>
      </c>
      <c r="F8827" t="s">
        <v>24</v>
      </c>
      <c r="G8827">
        <v>4601</v>
      </c>
      <c r="H8827" t="str">
        <f>IF(COUNTIF(Aktiva_företag[FO-nummer],ostolaskut_2025[[#This Row],[Toimittajan Y-tunnus]])&gt;0, "JA", "NEJ")</f>
        <v>NEJ</v>
      </c>
    </row>
    <row r="8828" spans="1:8" x14ac:dyDescent="0.35">
      <c r="A8828" t="s">
        <v>531</v>
      </c>
      <c r="B8828" t="s">
        <v>532</v>
      </c>
      <c r="C8828" s="1">
        <v>65.8</v>
      </c>
      <c r="D8828">
        <v>5092025</v>
      </c>
      <c r="E8828">
        <v>4571</v>
      </c>
      <c r="F8828" t="s">
        <v>24</v>
      </c>
      <c r="G8828">
        <v>5352</v>
      </c>
      <c r="H8828" t="str">
        <f>IF(COUNTIF(Aktiva_företag[FO-nummer],ostolaskut_2025[[#This Row],[Toimittajan Y-tunnus]])&gt;0, "JA", "NEJ")</f>
        <v>NEJ</v>
      </c>
    </row>
    <row r="8829" spans="1:8" x14ac:dyDescent="0.35">
      <c r="A8829" t="s">
        <v>531</v>
      </c>
      <c r="B8829" t="s">
        <v>532</v>
      </c>
      <c r="C8829" s="1">
        <v>45.28</v>
      </c>
      <c r="D8829">
        <v>6102025</v>
      </c>
      <c r="E8829">
        <v>4571</v>
      </c>
      <c r="F8829" t="s">
        <v>24</v>
      </c>
      <c r="G8829">
        <v>5551</v>
      </c>
      <c r="H8829" t="str">
        <f>IF(COUNTIF(Aktiva_företag[FO-nummer],ostolaskut_2025[[#This Row],[Toimittajan Y-tunnus]])&gt;0, "JA", "NEJ")</f>
        <v>NEJ</v>
      </c>
    </row>
    <row r="8830" spans="1:8" x14ac:dyDescent="0.35">
      <c r="A8830" t="s">
        <v>531</v>
      </c>
      <c r="B8830" t="s">
        <v>532</v>
      </c>
      <c r="C8830" s="1">
        <v>10.39</v>
      </c>
      <c r="D8830">
        <v>6102025</v>
      </c>
      <c r="E8830">
        <v>4571</v>
      </c>
      <c r="F8830" t="s">
        <v>24</v>
      </c>
      <c r="G8830">
        <v>5352</v>
      </c>
      <c r="H8830" t="str">
        <f>IF(COUNTIF(Aktiva_företag[FO-nummer],ostolaskut_2025[[#This Row],[Toimittajan Y-tunnus]])&gt;0, "JA", "NEJ")</f>
        <v>NEJ</v>
      </c>
    </row>
    <row r="8831" spans="1:8" x14ac:dyDescent="0.35">
      <c r="A8831" t="s">
        <v>531</v>
      </c>
      <c r="B8831" t="s">
        <v>532</v>
      </c>
      <c r="C8831" s="1">
        <v>73.58</v>
      </c>
      <c r="D8831">
        <v>6102025</v>
      </c>
      <c r="E8831">
        <v>4571</v>
      </c>
      <c r="F8831" t="s">
        <v>24</v>
      </c>
      <c r="G8831">
        <v>5352</v>
      </c>
      <c r="H8831" t="str">
        <f>IF(COUNTIF(Aktiva_företag[FO-nummer],ostolaskut_2025[[#This Row],[Toimittajan Y-tunnus]])&gt;0, "JA", "NEJ")</f>
        <v>NEJ</v>
      </c>
    </row>
    <row r="8832" spans="1:8" x14ac:dyDescent="0.35">
      <c r="A8832" t="s">
        <v>531</v>
      </c>
      <c r="B8832" t="s">
        <v>532</v>
      </c>
      <c r="C8832" s="1">
        <v>12.12</v>
      </c>
      <c r="D8832">
        <v>6102025</v>
      </c>
      <c r="E8832">
        <v>4571</v>
      </c>
      <c r="F8832" t="s">
        <v>24</v>
      </c>
      <c r="G8832">
        <v>5352</v>
      </c>
      <c r="H8832" t="str">
        <f>IF(COUNTIF(Aktiva_företag[FO-nummer],ostolaskut_2025[[#This Row],[Toimittajan Y-tunnus]])&gt;0, "JA", "NEJ")</f>
        <v>NEJ</v>
      </c>
    </row>
    <row r="8833" spans="1:8" x14ac:dyDescent="0.35">
      <c r="A8833" t="s">
        <v>531</v>
      </c>
      <c r="B8833" t="s">
        <v>532</v>
      </c>
      <c r="C8833" s="1">
        <v>126.47</v>
      </c>
      <c r="D8833">
        <v>6102025</v>
      </c>
      <c r="E8833">
        <v>4571</v>
      </c>
      <c r="F8833" t="s">
        <v>24</v>
      </c>
      <c r="G8833">
        <v>5352</v>
      </c>
      <c r="H8833" t="str">
        <f>IF(COUNTIF(Aktiva_företag[FO-nummer],ostolaskut_2025[[#This Row],[Toimittajan Y-tunnus]])&gt;0, "JA", "NEJ")</f>
        <v>NEJ</v>
      </c>
    </row>
    <row r="8834" spans="1:8" x14ac:dyDescent="0.35">
      <c r="A8834" t="s">
        <v>531</v>
      </c>
      <c r="B8834" t="s">
        <v>532</v>
      </c>
      <c r="C8834" s="1">
        <v>395.25</v>
      </c>
      <c r="D8834">
        <v>6102025</v>
      </c>
      <c r="E8834">
        <v>4571</v>
      </c>
      <c r="F8834" t="s">
        <v>24</v>
      </c>
      <c r="G8834">
        <v>4601</v>
      </c>
      <c r="H8834" t="str">
        <f>IF(COUNTIF(Aktiva_företag[FO-nummer],ostolaskut_2025[[#This Row],[Toimittajan Y-tunnus]])&gt;0, "JA", "NEJ")</f>
        <v>NEJ</v>
      </c>
    </row>
    <row r="8835" spans="1:8" x14ac:dyDescent="0.35">
      <c r="A8835" t="s">
        <v>531</v>
      </c>
      <c r="B8835" t="s">
        <v>532</v>
      </c>
      <c r="C8835" s="1">
        <v>57.75</v>
      </c>
      <c r="D8835">
        <v>6102025</v>
      </c>
      <c r="E8835">
        <v>4571</v>
      </c>
      <c r="F8835" t="s">
        <v>24</v>
      </c>
      <c r="G8835">
        <v>4601</v>
      </c>
      <c r="H8835" t="str">
        <f>IF(COUNTIF(Aktiva_företag[FO-nummer],ostolaskut_2025[[#This Row],[Toimittajan Y-tunnus]])&gt;0, "JA", "NEJ")</f>
        <v>NEJ</v>
      </c>
    </row>
    <row r="8836" spans="1:8" x14ac:dyDescent="0.35">
      <c r="A8836" t="s">
        <v>531</v>
      </c>
      <c r="B8836" t="s">
        <v>532</v>
      </c>
      <c r="C8836" s="1">
        <v>10.220000000000001</v>
      </c>
      <c r="D8836">
        <v>6102025</v>
      </c>
      <c r="E8836">
        <v>4571</v>
      </c>
      <c r="F8836" t="s">
        <v>24</v>
      </c>
      <c r="G8836">
        <v>4601</v>
      </c>
      <c r="H8836" t="str">
        <f>IF(COUNTIF(Aktiva_företag[FO-nummer],ostolaskut_2025[[#This Row],[Toimittajan Y-tunnus]])&gt;0, "JA", "NEJ")</f>
        <v>NEJ</v>
      </c>
    </row>
    <row r="8837" spans="1:8" x14ac:dyDescent="0.35">
      <c r="A8837" t="s">
        <v>531</v>
      </c>
      <c r="B8837" t="s">
        <v>532</v>
      </c>
      <c r="C8837" s="1">
        <v>114.18</v>
      </c>
      <c r="D8837">
        <v>6102025</v>
      </c>
      <c r="E8837">
        <v>4571</v>
      </c>
      <c r="F8837" t="s">
        <v>24</v>
      </c>
      <c r="G8837">
        <v>5352</v>
      </c>
      <c r="H8837" t="str">
        <f>IF(COUNTIF(Aktiva_företag[FO-nummer],ostolaskut_2025[[#This Row],[Toimittajan Y-tunnus]])&gt;0, "JA", "NEJ")</f>
        <v>NEJ</v>
      </c>
    </row>
    <row r="8838" spans="1:8" x14ac:dyDescent="0.35">
      <c r="A8838" t="s">
        <v>531</v>
      </c>
      <c r="B8838" t="s">
        <v>532</v>
      </c>
      <c r="C8838" s="1">
        <v>376.21</v>
      </c>
      <c r="D8838">
        <v>6102025</v>
      </c>
      <c r="E8838">
        <v>4571</v>
      </c>
      <c r="F8838" t="s">
        <v>24</v>
      </c>
      <c r="G8838">
        <v>5352</v>
      </c>
      <c r="H8838" t="str">
        <f>IF(COUNTIF(Aktiva_företag[FO-nummer],ostolaskut_2025[[#This Row],[Toimittajan Y-tunnus]])&gt;0, "JA", "NEJ")</f>
        <v>NEJ</v>
      </c>
    </row>
    <row r="8839" spans="1:8" x14ac:dyDescent="0.35">
      <c r="A8839" t="s">
        <v>531</v>
      </c>
      <c r="B8839" t="s">
        <v>532</v>
      </c>
      <c r="C8839" s="1">
        <v>42.29</v>
      </c>
      <c r="D8839">
        <v>6102025</v>
      </c>
      <c r="E8839">
        <v>4571</v>
      </c>
      <c r="F8839" t="s">
        <v>24</v>
      </c>
      <c r="G8839">
        <v>5352</v>
      </c>
      <c r="H8839" t="str">
        <f>IF(COUNTIF(Aktiva_företag[FO-nummer],ostolaskut_2025[[#This Row],[Toimittajan Y-tunnus]])&gt;0, "JA", "NEJ")</f>
        <v>NEJ</v>
      </c>
    </row>
    <row r="8840" spans="1:8" x14ac:dyDescent="0.35">
      <c r="A8840" t="s">
        <v>531</v>
      </c>
      <c r="B8840" t="s">
        <v>532</v>
      </c>
      <c r="C8840" s="1">
        <v>994.86</v>
      </c>
      <c r="D8840">
        <v>6102025</v>
      </c>
      <c r="E8840">
        <v>4571</v>
      </c>
      <c r="F8840" t="s">
        <v>24</v>
      </c>
      <c r="G8840">
        <v>5352</v>
      </c>
      <c r="H8840" t="str">
        <f>IF(COUNTIF(Aktiva_företag[FO-nummer],ostolaskut_2025[[#This Row],[Toimittajan Y-tunnus]])&gt;0, "JA", "NEJ")</f>
        <v>NEJ</v>
      </c>
    </row>
    <row r="8841" spans="1:8" x14ac:dyDescent="0.35">
      <c r="A8841" t="s">
        <v>531</v>
      </c>
      <c r="B8841" t="s">
        <v>532</v>
      </c>
      <c r="C8841" s="1">
        <v>45.49</v>
      </c>
      <c r="D8841">
        <v>6102025</v>
      </c>
      <c r="E8841">
        <v>4571</v>
      </c>
      <c r="F8841" t="s">
        <v>24</v>
      </c>
      <c r="G8841">
        <v>5352</v>
      </c>
      <c r="H8841" t="str">
        <f>IF(COUNTIF(Aktiva_företag[FO-nummer],ostolaskut_2025[[#This Row],[Toimittajan Y-tunnus]])&gt;0, "JA", "NEJ")</f>
        <v>NEJ</v>
      </c>
    </row>
    <row r="8842" spans="1:8" x14ac:dyDescent="0.35">
      <c r="A8842" t="s">
        <v>531</v>
      </c>
      <c r="B8842" t="s">
        <v>532</v>
      </c>
      <c r="C8842" s="1">
        <v>79.319999999999993</v>
      </c>
      <c r="D8842">
        <v>6102025</v>
      </c>
      <c r="E8842">
        <v>4571</v>
      </c>
      <c r="F8842" t="s">
        <v>24</v>
      </c>
      <c r="G8842">
        <v>3551</v>
      </c>
      <c r="H8842" t="str">
        <f>IF(COUNTIF(Aktiva_företag[FO-nummer],ostolaskut_2025[[#This Row],[Toimittajan Y-tunnus]])&gt;0, "JA", "NEJ")</f>
        <v>NEJ</v>
      </c>
    </row>
    <row r="8843" spans="1:8" x14ac:dyDescent="0.35">
      <c r="A8843" t="s">
        <v>531</v>
      </c>
      <c r="B8843" t="s">
        <v>532</v>
      </c>
      <c r="C8843" s="1">
        <v>18.91</v>
      </c>
      <c r="D8843">
        <v>6102025</v>
      </c>
      <c r="E8843">
        <v>4571</v>
      </c>
      <c r="F8843" t="s">
        <v>24</v>
      </c>
      <c r="G8843">
        <v>4601</v>
      </c>
      <c r="H8843" t="str">
        <f>IF(COUNTIF(Aktiva_företag[FO-nummer],ostolaskut_2025[[#This Row],[Toimittajan Y-tunnus]])&gt;0, "JA", "NEJ")</f>
        <v>NEJ</v>
      </c>
    </row>
    <row r="8844" spans="1:8" x14ac:dyDescent="0.35">
      <c r="A8844" t="s">
        <v>531</v>
      </c>
      <c r="B8844" t="s">
        <v>532</v>
      </c>
      <c r="C8844" s="1">
        <v>12.53</v>
      </c>
      <c r="D8844">
        <v>6102025</v>
      </c>
      <c r="E8844">
        <v>4571</v>
      </c>
      <c r="F8844" t="s">
        <v>24</v>
      </c>
      <c r="G8844">
        <v>4601</v>
      </c>
      <c r="H8844" t="str">
        <f>IF(COUNTIF(Aktiva_företag[FO-nummer],ostolaskut_2025[[#This Row],[Toimittajan Y-tunnus]])&gt;0, "JA", "NEJ")</f>
        <v>NEJ</v>
      </c>
    </row>
    <row r="8845" spans="1:8" x14ac:dyDescent="0.35">
      <c r="A8845" t="s">
        <v>531</v>
      </c>
      <c r="B8845" t="s">
        <v>532</v>
      </c>
      <c r="C8845" s="1">
        <v>54.1</v>
      </c>
      <c r="D8845">
        <v>6102025</v>
      </c>
      <c r="E8845">
        <v>4571</v>
      </c>
      <c r="F8845" t="s">
        <v>24</v>
      </c>
      <c r="G8845">
        <v>5352</v>
      </c>
      <c r="H8845" t="str">
        <f>IF(COUNTIF(Aktiva_företag[FO-nummer],ostolaskut_2025[[#This Row],[Toimittajan Y-tunnus]])&gt;0, "JA", "NEJ")</f>
        <v>NEJ</v>
      </c>
    </row>
    <row r="8846" spans="1:8" x14ac:dyDescent="0.35">
      <c r="A8846" t="s">
        <v>531</v>
      </c>
      <c r="B8846" t="s">
        <v>532</v>
      </c>
      <c r="C8846" s="1">
        <v>482.81</v>
      </c>
      <c r="D8846">
        <v>6102025</v>
      </c>
      <c r="E8846">
        <v>4571</v>
      </c>
      <c r="F8846" t="s">
        <v>24</v>
      </c>
      <c r="G8846">
        <v>5352</v>
      </c>
      <c r="H8846" t="str">
        <f>IF(COUNTIF(Aktiva_företag[FO-nummer],ostolaskut_2025[[#This Row],[Toimittajan Y-tunnus]])&gt;0, "JA", "NEJ")</f>
        <v>NEJ</v>
      </c>
    </row>
    <row r="8847" spans="1:8" x14ac:dyDescent="0.35">
      <c r="A8847" t="s">
        <v>531</v>
      </c>
      <c r="B8847" t="s">
        <v>532</v>
      </c>
      <c r="C8847" s="1">
        <v>34.07</v>
      </c>
      <c r="D8847">
        <v>6102025</v>
      </c>
      <c r="E8847">
        <v>4571</v>
      </c>
      <c r="F8847" t="s">
        <v>24</v>
      </c>
      <c r="G8847">
        <v>4601</v>
      </c>
      <c r="H8847" t="str">
        <f>IF(COUNTIF(Aktiva_företag[FO-nummer],ostolaskut_2025[[#This Row],[Toimittajan Y-tunnus]])&gt;0, "JA", "NEJ")</f>
        <v>NEJ</v>
      </c>
    </row>
    <row r="8848" spans="1:8" x14ac:dyDescent="0.35">
      <c r="A8848" t="s">
        <v>531</v>
      </c>
      <c r="B8848" t="s">
        <v>532</v>
      </c>
      <c r="C8848" s="1">
        <v>180.29</v>
      </c>
      <c r="D8848">
        <v>6102025</v>
      </c>
      <c r="E8848">
        <v>4571</v>
      </c>
      <c r="F8848" t="s">
        <v>24</v>
      </c>
      <c r="G8848">
        <v>5352</v>
      </c>
      <c r="H8848" t="str">
        <f>IF(COUNTIF(Aktiva_företag[FO-nummer],ostolaskut_2025[[#This Row],[Toimittajan Y-tunnus]])&gt;0, "JA", "NEJ")</f>
        <v>NEJ</v>
      </c>
    </row>
    <row r="8849" spans="1:8" x14ac:dyDescent="0.35">
      <c r="A8849" t="s">
        <v>531</v>
      </c>
      <c r="B8849" t="s">
        <v>532</v>
      </c>
      <c r="C8849" s="1">
        <v>25.05</v>
      </c>
      <c r="D8849">
        <v>6102025</v>
      </c>
      <c r="E8849">
        <v>4571</v>
      </c>
      <c r="F8849" t="s">
        <v>24</v>
      </c>
      <c r="G8849">
        <v>4601</v>
      </c>
      <c r="H8849" t="str">
        <f>IF(COUNTIF(Aktiva_företag[FO-nummer],ostolaskut_2025[[#This Row],[Toimittajan Y-tunnus]])&gt;0, "JA", "NEJ")</f>
        <v>NEJ</v>
      </c>
    </row>
    <row r="8850" spans="1:8" x14ac:dyDescent="0.35">
      <c r="A8850" t="s">
        <v>531</v>
      </c>
      <c r="B8850" t="s">
        <v>532</v>
      </c>
      <c r="C8850" s="1">
        <v>474.13</v>
      </c>
      <c r="D8850">
        <v>6102025</v>
      </c>
      <c r="E8850">
        <v>4571</v>
      </c>
      <c r="F8850" t="s">
        <v>24</v>
      </c>
      <c r="G8850">
        <v>5352</v>
      </c>
      <c r="H8850" t="str">
        <f>IF(COUNTIF(Aktiva_företag[FO-nummer],ostolaskut_2025[[#This Row],[Toimittajan Y-tunnus]])&gt;0, "JA", "NEJ")</f>
        <v>NEJ</v>
      </c>
    </row>
    <row r="8851" spans="1:8" x14ac:dyDescent="0.35">
      <c r="A8851" t="s">
        <v>531</v>
      </c>
      <c r="B8851" t="s">
        <v>532</v>
      </c>
      <c r="C8851" s="1">
        <v>270.97000000000003</v>
      </c>
      <c r="D8851">
        <v>6102025</v>
      </c>
      <c r="E8851">
        <v>4571</v>
      </c>
      <c r="F8851" t="s">
        <v>24</v>
      </c>
      <c r="G8851">
        <v>5352</v>
      </c>
      <c r="H8851" t="str">
        <f>IF(COUNTIF(Aktiva_företag[FO-nummer],ostolaskut_2025[[#This Row],[Toimittajan Y-tunnus]])&gt;0, "JA", "NEJ")</f>
        <v>NEJ</v>
      </c>
    </row>
    <row r="8852" spans="1:8" x14ac:dyDescent="0.35">
      <c r="A8852" t="s">
        <v>531</v>
      </c>
      <c r="B8852" t="s">
        <v>532</v>
      </c>
      <c r="C8852" s="1">
        <v>8.5399999999999991</v>
      </c>
      <c r="D8852">
        <v>6102025</v>
      </c>
      <c r="E8852">
        <v>4571</v>
      </c>
      <c r="F8852" t="s">
        <v>24</v>
      </c>
      <c r="G8852">
        <v>3551</v>
      </c>
      <c r="H8852" t="str">
        <f>IF(COUNTIF(Aktiva_företag[FO-nummer],ostolaskut_2025[[#This Row],[Toimittajan Y-tunnus]])&gt;0, "JA", "NEJ")</f>
        <v>NEJ</v>
      </c>
    </row>
    <row r="8853" spans="1:8" x14ac:dyDescent="0.35">
      <c r="A8853" t="s">
        <v>531</v>
      </c>
      <c r="B8853" t="s">
        <v>532</v>
      </c>
      <c r="C8853" s="1">
        <v>8.76</v>
      </c>
      <c r="D8853">
        <v>6102025</v>
      </c>
      <c r="E8853">
        <v>4571</v>
      </c>
      <c r="F8853" t="s">
        <v>24</v>
      </c>
      <c r="G8853">
        <v>5352</v>
      </c>
      <c r="H8853" t="str">
        <f>IF(COUNTIF(Aktiva_företag[FO-nummer],ostolaskut_2025[[#This Row],[Toimittajan Y-tunnus]])&gt;0, "JA", "NEJ")</f>
        <v>NEJ</v>
      </c>
    </row>
    <row r="8854" spans="1:8" x14ac:dyDescent="0.35">
      <c r="A8854" t="s">
        <v>531</v>
      </c>
      <c r="B8854" t="s">
        <v>532</v>
      </c>
      <c r="C8854" s="1">
        <v>1125.1199999999999</v>
      </c>
      <c r="D8854">
        <v>6102025</v>
      </c>
      <c r="E8854">
        <v>4571</v>
      </c>
      <c r="F8854" t="s">
        <v>24</v>
      </c>
      <c r="G8854">
        <v>5352</v>
      </c>
      <c r="H8854" t="str">
        <f>IF(COUNTIF(Aktiva_företag[FO-nummer],ostolaskut_2025[[#This Row],[Toimittajan Y-tunnus]])&gt;0, "JA", "NEJ")</f>
        <v>NEJ</v>
      </c>
    </row>
    <row r="8855" spans="1:8" x14ac:dyDescent="0.35">
      <c r="A8855" t="s">
        <v>531</v>
      </c>
      <c r="B8855" t="s">
        <v>532</v>
      </c>
      <c r="C8855" s="1">
        <v>1374.59</v>
      </c>
      <c r="D8855">
        <v>6102025</v>
      </c>
      <c r="E8855">
        <v>4571</v>
      </c>
      <c r="F8855" t="s">
        <v>24</v>
      </c>
      <c r="G8855">
        <v>5352</v>
      </c>
      <c r="H8855" t="str">
        <f>IF(COUNTIF(Aktiva_företag[FO-nummer],ostolaskut_2025[[#This Row],[Toimittajan Y-tunnus]])&gt;0, "JA", "NEJ")</f>
        <v>NEJ</v>
      </c>
    </row>
    <row r="8856" spans="1:8" x14ac:dyDescent="0.35">
      <c r="A8856" t="s">
        <v>531</v>
      </c>
      <c r="B8856" t="s">
        <v>532</v>
      </c>
      <c r="C8856" s="1">
        <v>15.29</v>
      </c>
      <c r="D8856">
        <v>6102025</v>
      </c>
      <c r="E8856">
        <v>4571</v>
      </c>
      <c r="F8856" t="s">
        <v>24</v>
      </c>
      <c r="G8856">
        <v>4601</v>
      </c>
      <c r="H8856" t="str">
        <f>IF(COUNTIF(Aktiva_företag[FO-nummer],ostolaskut_2025[[#This Row],[Toimittajan Y-tunnus]])&gt;0, "JA", "NEJ")</f>
        <v>NEJ</v>
      </c>
    </row>
    <row r="8857" spans="1:8" x14ac:dyDescent="0.35">
      <c r="A8857" t="s">
        <v>531</v>
      </c>
      <c r="B8857" t="s">
        <v>532</v>
      </c>
      <c r="C8857" s="1">
        <v>311.94</v>
      </c>
      <c r="D8857">
        <v>6102025</v>
      </c>
      <c r="E8857">
        <v>4571</v>
      </c>
      <c r="F8857" t="s">
        <v>24</v>
      </c>
      <c r="G8857">
        <v>5352</v>
      </c>
      <c r="H8857" t="str">
        <f>IF(COUNTIF(Aktiva_företag[FO-nummer],ostolaskut_2025[[#This Row],[Toimittajan Y-tunnus]])&gt;0, "JA", "NEJ")</f>
        <v>NEJ</v>
      </c>
    </row>
    <row r="8858" spans="1:8" x14ac:dyDescent="0.35">
      <c r="A8858" t="s">
        <v>531</v>
      </c>
      <c r="B8858" t="s">
        <v>532</v>
      </c>
      <c r="C8858" s="1">
        <v>727.86</v>
      </c>
      <c r="D8858">
        <v>6102025</v>
      </c>
      <c r="E8858">
        <v>4571</v>
      </c>
      <c r="F8858" t="s">
        <v>24</v>
      </c>
      <c r="G8858">
        <v>5352</v>
      </c>
      <c r="H8858" t="str">
        <f>IF(COUNTIF(Aktiva_företag[FO-nummer],ostolaskut_2025[[#This Row],[Toimittajan Y-tunnus]])&gt;0, "JA", "NEJ")</f>
        <v>NEJ</v>
      </c>
    </row>
    <row r="8859" spans="1:8" x14ac:dyDescent="0.35">
      <c r="A8859" t="s">
        <v>531</v>
      </c>
      <c r="B8859" t="s">
        <v>532</v>
      </c>
      <c r="C8859" s="1">
        <v>55.43</v>
      </c>
      <c r="D8859">
        <v>6102025</v>
      </c>
      <c r="E8859">
        <v>4571</v>
      </c>
      <c r="F8859" t="s">
        <v>24</v>
      </c>
      <c r="G8859">
        <v>5352</v>
      </c>
      <c r="H8859" t="str">
        <f>IF(COUNTIF(Aktiva_företag[FO-nummer],ostolaskut_2025[[#This Row],[Toimittajan Y-tunnus]])&gt;0, "JA", "NEJ")</f>
        <v>NEJ</v>
      </c>
    </row>
    <row r="8860" spans="1:8" x14ac:dyDescent="0.35">
      <c r="A8860" t="s">
        <v>531</v>
      </c>
      <c r="B8860" t="s">
        <v>532</v>
      </c>
      <c r="C8860" s="1">
        <v>89.63</v>
      </c>
      <c r="D8860">
        <v>6102025</v>
      </c>
      <c r="E8860">
        <v>4571</v>
      </c>
      <c r="F8860" t="s">
        <v>24</v>
      </c>
      <c r="G8860">
        <v>4601</v>
      </c>
      <c r="H8860" t="str">
        <f>IF(COUNTIF(Aktiva_företag[FO-nummer],ostolaskut_2025[[#This Row],[Toimittajan Y-tunnus]])&gt;0, "JA", "NEJ")</f>
        <v>NEJ</v>
      </c>
    </row>
    <row r="8861" spans="1:8" x14ac:dyDescent="0.35">
      <c r="A8861" t="s">
        <v>531</v>
      </c>
      <c r="B8861" t="s">
        <v>532</v>
      </c>
      <c r="C8861" s="1">
        <v>25.69</v>
      </c>
      <c r="D8861">
        <v>6102025</v>
      </c>
      <c r="E8861">
        <v>4571</v>
      </c>
      <c r="F8861" t="s">
        <v>24</v>
      </c>
      <c r="G8861">
        <v>5352</v>
      </c>
      <c r="H8861" t="str">
        <f>IF(COUNTIF(Aktiva_företag[FO-nummer],ostolaskut_2025[[#This Row],[Toimittajan Y-tunnus]])&gt;0, "JA", "NEJ")</f>
        <v>NEJ</v>
      </c>
    </row>
    <row r="8862" spans="1:8" x14ac:dyDescent="0.35">
      <c r="A8862" t="s">
        <v>531</v>
      </c>
      <c r="B8862" t="s">
        <v>532</v>
      </c>
      <c r="C8862" s="1">
        <v>63.73</v>
      </c>
      <c r="D8862">
        <v>6102025</v>
      </c>
      <c r="E8862">
        <v>4571</v>
      </c>
      <c r="F8862" t="s">
        <v>24</v>
      </c>
      <c r="G8862">
        <v>5352</v>
      </c>
      <c r="H8862" t="str">
        <f>IF(COUNTIF(Aktiva_företag[FO-nummer],ostolaskut_2025[[#This Row],[Toimittajan Y-tunnus]])&gt;0, "JA", "NEJ")</f>
        <v>NEJ</v>
      </c>
    </row>
    <row r="8863" spans="1:8" x14ac:dyDescent="0.35">
      <c r="A8863" t="s">
        <v>531</v>
      </c>
      <c r="B8863" t="s">
        <v>532</v>
      </c>
      <c r="C8863" s="1">
        <v>10.220000000000001</v>
      </c>
      <c r="D8863">
        <v>6102025</v>
      </c>
      <c r="E8863">
        <v>4571</v>
      </c>
      <c r="F8863" t="s">
        <v>24</v>
      </c>
      <c r="G8863">
        <v>5352</v>
      </c>
      <c r="H8863" t="str">
        <f>IF(COUNTIF(Aktiva_företag[FO-nummer],ostolaskut_2025[[#This Row],[Toimittajan Y-tunnus]])&gt;0, "JA", "NEJ")</f>
        <v>NEJ</v>
      </c>
    </row>
    <row r="8864" spans="1:8" x14ac:dyDescent="0.35">
      <c r="A8864" t="s">
        <v>531</v>
      </c>
      <c r="B8864" t="s">
        <v>532</v>
      </c>
      <c r="C8864" s="1">
        <v>10.91</v>
      </c>
      <c r="D8864">
        <v>6102025</v>
      </c>
      <c r="E8864">
        <v>4571</v>
      </c>
      <c r="F8864" t="s">
        <v>24</v>
      </c>
      <c r="G8864">
        <v>4601</v>
      </c>
      <c r="H8864" t="str">
        <f>IF(COUNTIF(Aktiva_företag[FO-nummer],ostolaskut_2025[[#This Row],[Toimittajan Y-tunnus]])&gt;0, "JA", "NEJ")</f>
        <v>NEJ</v>
      </c>
    </row>
    <row r="8865" spans="1:8" x14ac:dyDescent="0.35">
      <c r="A8865" t="s">
        <v>531</v>
      </c>
      <c r="B8865" t="s">
        <v>532</v>
      </c>
      <c r="C8865" s="1">
        <v>11.68</v>
      </c>
      <c r="D8865">
        <v>6102025</v>
      </c>
      <c r="E8865">
        <v>4571</v>
      </c>
      <c r="F8865" t="s">
        <v>24</v>
      </c>
      <c r="G8865">
        <v>3601</v>
      </c>
      <c r="H8865" t="str">
        <f>IF(COUNTIF(Aktiva_företag[FO-nummer],ostolaskut_2025[[#This Row],[Toimittajan Y-tunnus]])&gt;0, "JA", "NEJ")</f>
        <v>NEJ</v>
      </c>
    </row>
    <row r="8866" spans="1:8" x14ac:dyDescent="0.35">
      <c r="A8866" t="s">
        <v>531</v>
      </c>
      <c r="B8866" t="s">
        <v>532</v>
      </c>
      <c r="C8866" s="1">
        <v>1003.27</v>
      </c>
      <c r="D8866">
        <v>6102025</v>
      </c>
      <c r="E8866">
        <v>4571</v>
      </c>
      <c r="F8866" t="s">
        <v>24</v>
      </c>
      <c r="G8866">
        <v>5352</v>
      </c>
      <c r="H8866" t="str">
        <f>IF(COUNTIF(Aktiva_företag[FO-nummer],ostolaskut_2025[[#This Row],[Toimittajan Y-tunnus]])&gt;0, "JA", "NEJ")</f>
        <v>NEJ</v>
      </c>
    </row>
    <row r="8867" spans="1:8" x14ac:dyDescent="0.35">
      <c r="A8867" t="s">
        <v>531</v>
      </c>
      <c r="B8867" t="s">
        <v>532</v>
      </c>
      <c r="C8867" s="1">
        <v>570.1</v>
      </c>
      <c r="D8867">
        <v>6102025</v>
      </c>
      <c r="E8867">
        <v>4571</v>
      </c>
      <c r="F8867" t="s">
        <v>24</v>
      </c>
      <c r="G8867">
        <v>4601</v>
      </c>
      <c r="H8867" t="str">
        <f>IF(COUNTIF(Aktiva_företag[FO-nummer],ostolaskut_2025[[#This Row],[Toimittajan Y-tunnus]])&gt;0, "JA", "NEJ")</f>
        <v>NEJ</v>
      </c>
    </row>
    <row r="8868" spans="1:8" x14ac:dyDescent="0.35">
      <c r="A8868" t="s">
        <v>531</v>
      </c>
      <c r="B8868" t="s">
        <v>532</v>
      </c>
      <c r="C8868" s="1">
        <v>98.24</v>
      </c>
      <c r="D8868">
        <v>5112025</v>
      </c>
      <c r="E8868">
        <v>4571</v>
      </c>
      <c r="F8868" t="s">
        <v>24</v>
      </c>
      <c r="G8868">
        <v>4601</v>
      </c>
      <c r="H8868" t="str">
        <f>IF(COUNTIF(Aktiva_företag[FO-nummer],ostolaskut_2025[[#This Row],[Toimittajan Y-tunnus]])&gt;0, "JA", "NEJ")</f>
        <v>NEJ</v>
      </c>
    </row>
    <row r="8869" spans="1:8" x14ac:dyDescent="0.35">
      <c r="A8869" t="s">
        <v>531</v>
      </c>
      <c r="B8869" t="s">
        <v>532</v>
      </c>
      <c r="C8869" s="1">
        <v>65.92</v>
      </c>
      <c r="D8869">
        <v>5112025</v>
      </c>
      <c r="E8869">
        <v>4571</v>
      </c>
      <c r="F8869" t="s">
        <v>24</v>
      </c>
      <c r="G8869">
        <v>5352</v>
      </c>
      <c r="H8869" t="str">
        <f>IF(COUNTIF(Aktiva_företag[FO-nummer],ostolaskut_2025[[#This Row],[Toimittajan Y-tunnus]])&gt;0, "JA", "NEJ")</f>
        <v>NEJ</v>
      </c>
    </row>
    <row r="8870" spans="1:8" x14ac:dyDescent="0.35">
      <c r="A8870" t="s">
        <v>531</v>
      </c>
      <c r="B8870" t="s">
        <v>532</v>
      </c>
      <c r="C8870" s="1">
        <v>37.68</v>
      </c>
      <c r="D8870">
        <v>5112025</v>
      </c>
      <c r="E8870">
        <v>4571</v>
      </c>
      <c r="F8870" t="s">
        <v>24</v>
      </c>
      <c r="G8870">
        <v>4601</v>
      </c>
      <c r="H8870" t="str">
        <f>IF(COUNTIF(Aktiva_företag[FO-nummer],ostolaskut_2025[[#This Row],[Toimittajan Y-tunnus]])&gt;0, "JA", "NEJ")</f>
        <v>NEJ</v>
      </c>
    </row>
    <row r="8871" spans="1:8" x14ac:dyDescent="0.35">
      <c r="A8871" t="s">
        <v>531</v>
      </c>
      <c r="B8871" t="s">
        <v>532</v>
      </c>
      <c r="C8871" s="1">
        <v>235.73</v>
      </c>
      <c r="D8871">
        <v>5112025</v>
      </c>
      <c r="E8871">
        <v>4571</v>
      </c>
      <c r="F8871" t="s">
        <v>24</v>
      </c>
      <c r="G8871">
        <v>5352</v>
      </c>
      <c r="H8871" t="str">
        <f>IF(COUNTIF(Aktiva_företag[FO-nummer],ostolaskut_2025[[#This Row],[Toimittajan Y-tunnus]])&gt;0, "JA", "NEJ")</f>
        <v>NEJ</v>
      </c>
    </row>
    <row r="8872" spans="1:8" x14ac:dyDescent="0.35">
      <c r="A8872" t="s">
        <v>531</v>
      </c>
      <c r="B8872" t="s">
        <v>532</v>
      </c>
      <c r="C8872" s="1">
        <v>33.51</v>
      </c>
      <c r="D8872">
        <v>5112025</v>
      </c>
      <c r="E8872">
        <v>4571</v>
      </c>
      <c r="F8872" t="s">
        <v>24</v>
      </c>
      <c r="G8872">
        <v>3551</v>
      </c>
      <c r="H8872" t="str">
        <f>IF(COUNTIF(Aktiva_företag[FO-nummer],ostolaskut_2025[[#This Row],[Toimittajan Y-tunnus]])&gt;0, "JA", "NEJ")</f>
        <v>NEJ</v>
      </c>
    </row>
    <row r="8873" spans="1:8" x14ac:dyDescent="0.35">
      <c r="A8873" t="s">
        <v>531</v>
      </c>
      <c r="B8873" t="s">
        <v>532</v>
      </c>
      <c r="C8873" s="1">
        <v>13.08</v>
      </c>
      <c r="D8873">
        <v>5112025</v>
      </c>
      <c r="E8873">
        <v>4571</v>
      </c>
      <c r="F8873" t="s">
        <v>24</v>
      </c>
      <c r="G8873">
        <v>4601</v>
      </c>
      <c r="H8873" t="str">
        <f>IF(COUNTIF(Aktiva_företag[FO-nummer],ostolaskut_2025[[#This Row],[Toimittajan Y-tunnus]])&gt;0, "JA", "NEJ")</f>
        <v>NEJ</v>
      </c>
    </row>
    <row r="8874" spans="1:8" x14ac:dyDescent="0.35">
      <c r="A8874" t="s">
        <v>531</v>
      </c>
      <c r="B8874" t="s">
        <v>532</v>
      </c>
      <c r="C8874" s="1">
        <v>62.08</v>
      </c>
      <c r="D8874">
        <v>5112025</v>
      </c>
      <c r="E8874">
        <v>4571</v>
      </c>
      <c r="F8874" t="s">
        <v>24</v>
      </c>
      <c r="G8874">
        <v>5352</v>
      </c>
      <c r="H8874" t="str">
        <f>IF(COUNTIF(Aktiva_företag[FO-nummer],ostolaskut_2025[[#This Row],[Toimittajan Y-tunnus]])&gt;0, "JA", "NEJ")</f>
        <v>NEJ</v>
      </c>
    </row>
    <row r="8875" spans="1:8" x14ac:dyDescent="0.35">
      <c r="A8875" t="s">
        <v>531</v>
      </c>
      <c r="B8875" t="s">
        <v>532</v>
      </c>
      <c r="C8875" s="1">
        <v>1241.55</v>
      </c>
      <c r="D8875">
        <v>5112025</v>
      </c>
      <c r="E8875">
        <v>4571</v>
      </c>
      <c r="F8875" t="s">
        <v>24</v>
      </c>
      <c r="G8875">
        <v>5352</v>
      </c>
      <c r="H8875" t="str">
        <f>IF(COUNTIF(Aktiva_företag[FO-nummer],ostolaskut_2025[[#This Row],[Toimittajan Y-tunnus]])&gt;0, "JA", "NEJ")</f>
        <v>NEJ</v>
      </c>
    </row>
    <row r="8876" spans="1:8" x14ac:dyDescent="0.35">
      <c r="A8876" t="s">
        <v>531</v>
      </c>
      <c r="B8876" t="s">
        <v>532</v>
      </c>
      <c r="C8876" s="1">
        <v>117.39</v>
      </c>
      <c r="D8876">
        <v>5112025</v>
      </c>
      <c r="E8876">
        <v>4571</v>
      </c>
      <c r="F8876" t="s">
        <v>24</v>
      </c>
      <c r="G8876">
        <v>5352</v>
      </c>
      <c r="H8876" t="str">
        <f>IF(COUNTIF(Aktiva_företag[FO-nummer],ostolaskut_2025[[#This Row],[Toimittajan Y-tunnus]])&gt;0, "JA", "NEJ")</f>
        <v>NEJ</v>
      </c>
    </row>
    <row r="8877" spans="1:8" x14ac:dyDescent="0.35">
      <c r="A8877" t="s">
        <v>531</v>
      </c>
      <c r="B8877" t="s">
        <v>532</v>
      </c>
      <c r="C8877" s="1">
        <v>78.77</v>
      </c>
      <c r="D8877">
        <v>5112025</v>
      </c>
      <c r="E8877">
        <v>4571</v>
      </c>
      <c r="F8877" t="s">
        <v>24</v>
      </c>
      <c r="G8877">
        <v>5352</v>
      </c>
      <c r="H8877" t="str">
        <f>IF(COUNTIF(Aktiva_företag[FO-nummer],ostolaskut_2025[[#This Row],[Toimittajan Y-tunnus]])&gt;0, "JA", "NEJ")</f>
        <v>NEJ</v>
      </c>
    </row>
    <row r="8878" spans="1:8" x14ac:dyDescent="0.35">
      <c r="A8878" t="s">
        <v>531</v>
      </c>
      <c r="B8878" t="s">
        <v>532</v>
      </c>
      <c r="C8878" s="1">
        <v>926.31</v>
      </c>
      <c r="D8878">
        <v>5112025</v>
      </c>
      <c r="E8878">
        <v>4571</v>
      </c>
      <c r="F8878" t="s">
        <v>24</v>
      </c>
      <c r="G8878">
        <v>4601</v>
      </c>
      <c r="H8878" t="str">
        <f>IF(COUNTIF(Aktiva_företag[FO-nummer],ostolaskut_2025[[#This Row],[Toimittajan Y-tunnus]])&gt;0, "JA", "NEJ")</f>
        <v>NEJ</v>
      </c>
    </row>
    <row r="8879" spans="1:8" x14ac:dyDescent="0.35">
      <c r="A8879" t="s">
        <v>531</v>
      </c>
      <c r="B8879" t="s">
        <v>532</v>
      </c>
      <c r="C8879" s="1">
        <v>117.22</v>
      </c>
      <c r="D8879">
        <v>5112025</v>
      </c>
      <c r="E8879">
        <v>4571</v>
      </c>
      <c r="F8879" t="s">
        <v>24</v>
      </c>
      <c r="G8879">
        <v>3551</v>
      </c>
      <c r="H8879" t="str">
        <f>IF(COUNTIF(Aktiva_företag[FO-nummer],ostolaskut_2025[[#This Row],[Toimittajan Y-tunnus]])&gt;0, "JA", "NEJ")</f>
        <v>NEJ</v>
      </c>
    </row>
    <row r="8880" spans="1:8" x14ac:dyDescent="0.35">
      <c r="A8880" t="s">
        <v>531</v>
      </c>
      <c r="B8880" t="s">
        <v>532</v>
      </c>
      <c r="C8880" s="1">
        <v>290</v>
      </c>
      <c r="D8880">
        <v>5112025</v>
      </c>
      <c r="E8880">
        <v>4571</v>
      </c>
      <c r="F8880" t="s">
        <v>24</v>
      </c>
      <c r="G8880">
        <v>5352</v>
      </c>
      <c r="H8880" t="str">
        <f>IF(COUNTIF(Aktiva_företag[FO-nummer],ostolaskut_2025[[#This Row],[Toimittajan Y-tunnus]])&gt;0, "JA", "NEJ")</f>
        <v>NEJ</v>
      </c>
    </row>
    <row r="8881" spans="1:8" x14ac:dyDescent="0.35">
      <c r="A8881" t="s">
        <v>531</v>
      </c>
      <c r="B8881" t="s">
        <v>532</v>
      </c>
      <c r="C8881" s="1">
        <v>46.16</v>
      </c>
      <c r="D8881">
        <v>5112025</v>
      </c>
      <c r="E8881">
        <v>4571</v>
      </c>
      <c r="F8881" t="s">
        <v>24</v>
      </c>
      <c r="G8881">
        <v>4601</v>
      </c>
      <c r="H8881" t="str">
        <f>IF(COUNTIF(Aktiva_företag[FO-nummer],ostolaskut_2025[[#This Row],[Toimittajan Y-tunnus]])&gt;0, "JA", "NEJ")</f>
        <v>NEJ</v>
      </c>
    </row>
    <row r="8882" spans="1:8" x14ac:dyDescent="0.35">
      <c r="A8882" t="s">
        <v>531</v>
      </c>
      <c r="B8882" t="s">
        <v>532</v>
      </c>
      <c r="C8882" s="1">
        <v>11.28</v>
      </c>
      <c r="D8882">
        <v>5112025</v>
      </c>
      <c r="E8882">
        <v>4571</v>
      </c>
      <c r="F8882" t="s">
        <v>24</v>
      </c>
      <c r="G8882">
        <v>4601</v>
      </c>
      <c r="H8882" t="str">
        <f>IF(COUNTIF(Aktiva_företag[FO-nummer],ostolaskut_2025[[#This Row],[Toimittajan Y-tunnus]])&gt;0, "JA", "NEJ")</f>
        <v>NEJ</v>
      </c>
    </row>
    <row r="8883" spans="1:8" x14ac:dyDescent="0.35">
      <c r="A8883" t="s">
        <v>531</v>
      </c>
      <c r="B8883" t="s">
        <v>532</v>
      </c>
      <c r="C8883" s="1">
        <v>123.43</v>
      </c>
      <c r="D8883">
        <v>5112025</v>
      </c>
      <c r="E8883">
        <v>4571</v>
      </c>
      <c r="F8883" t="s">
        <v>24</v>
      </c>
      <c r="G8883">
        <v>5352</v>
      </c>
      <c r="H8883" t="str">
        <f>IF(COUNTIF(Aktiva_företag[FO-nummer],ostolaskut_2025[[#This Row],[Toimittajan Y-tunnus]])&gt;0, "JA", "NEJ")</f>
        <v>NEJ</v>
      </c>
    </row>
    <row r="8884" spans="1:8" x14ac:dyDescent="0.35">
      <c r="A8884" t="s">
        <v>531</v>
      </c>
      <c r="B8884" t="s">
        <v>532</v>
      </c>
      <c r="C8884" s="1">
        <v>365.93</v>
      </c>
      <c r="D8884">
        <v>5112025</v>
      </c>
      <c r="E8884">
        <v>4571</v>
      </c>
      <c r="F8884" t="s">
        <v>24</v>
      </c>
      <c r="G8884">
        <v>5352</v>
      </c>
      <c r="H8884" t="str">
        <f>IF(COUNTIF(Aktiva_företag[FO-nummer],ostolaskut_2025[[#This Row],[Toimittajan Y-tunnus]])&gt;0, "JA", "NEJ")</f>
        <v>NEJ</v>
      </c>
    </row>
    <row r="8885" spans="1:8" x14ac:dyDescent="0.35">
      <c r="A8885" t="s">
        <v>531</v>
      </c>
      <c r="B8885" t="s">
        <v>532</v>
      </c>
      <c r="C8885" s="1">
        <v>853.82</v>
      </c>
      <c r="D8885">
        <v>5112025</v>
      </c>
      <c r="E8885">
        <v>4571</v>
      </c>
      <c r="F8885" t="s">
        <v>24</v>
      </c>
      <c r="G8885">
        <v>5352</v>
      </c>
      <c r="H8885" t="str">
        <f>IF(COUNTIF(Aktiva_företag[FO-nummer],ostolaskut_2025[[#This Row],[Toimittajan Y-tunnus]])&gt;0, "JA", "NEJ")</f>
        <v>NEJ</v>
      </c>
    </row>
    <row r="8886" spans="1:8" x14ac:dyDescent="0.35">
      <c r="A8886" t="s">
        <v>531</v>
      </c>
      <c r="B8886" t="s">
        <v>532</v>
      </c>
      <c r="C8886" s="1">
        <v>17.11</v>
      </c>
      <c r="D8886">
        <v>5112025</v>
      </c>
      <c r="E8886">
        <v>4571</v>
      </c>
      <c r="F8886" t="s">
        <v>24</v>
      </c>
      <c r="G8886">
        <v>5352</v>
      </c>
      <c r="H8886" t="str">
        <f>IF(COUNTIF(Aktiva_företag[FO-nummer],ostolaskut_2025[[#This Row],[Toimittajan Y-tunnus]])&gt;0, "JA", "NEJ")</f>
        <v>NEJ</v>
      </c>
    </row>
    <row r="8887" spans="1:8" x14ac:dyDescent="0.35">
      <c r="A8887" t="s">
        <v>531</v>
      </c>
      <c r="B8887" t="s">
        <v>532</v>
      </c>
      <c r="C8887" s="1">
        <v>59.84</v>
      </c>
      <c r="D8887">
        <v>5112025</v>
      </c>
      <c r="E8887">
        <v>4571</v>
      </c>
      <c r="F8887" t="s">
        <v>24</v>
      </c>
      <c r="G8887">
        <v>4601</v>
      </c>
      <c r="H8887" t="str">
        <f>IF(COUNTIF(Aktiva_företag[FO-nummer],ostolaskut_2025[[#This Row],[Toimittajan Y-tunnus]])&gt;0, "JA", "NEJ")</f>
        <v>NEJ</v>
      </c>
    </row>
    <row r="8888" spans="1:8" x14ac:dyDescent="0.35">
      <c r="A8888" t="s">
        <v>531</v>
      </c>
      <c r="B8888" t="s">
        <v>532</v>
      </c>
      <c r="C8888" s="1">
        <v>245.64</v>
      </c>
      <c r="D8888">
        <v>5112025</v>
      </c>
      <c r="E8888">
        <v>4571</v>
      </c>
      <c r="F8888" t="s">
        <v>24</v>
      </c>
      <c r="G8888">
        <v>5352</v>
      </c>
      <c r="H8888" t="str">
        <f>IF(COUNTIF(Aktiva_företag[FO-nummer],ostolaskut_2025[[#This Row],[Toimittajan Y-tunnus]])&gt;0, "JA", "NEJ")</f>
        <v>NEJ</v>
      </c>
    </row>
    <row r="8889" spans="1:8" x14ac:dyDescent="0.35">
      <c r="A8889" t="s">
        <v>531</v>
      </c>
      <c r="B8889" t="s">
        <v>532</v>
      </c>
      <c r="C8889" s="1">
        <v>241.18</v>
      </c>
      <c r="D8889">
        <v>5112025</v>
      </c>
      <c r="E8889">
        <v>4571</v>
      </c>
      <c r="F8889" t="s">
        <v>24</v>
      </c>
      <c r="G8889">
        <v>3551</v>
      </c>
      <c r="H8889" t="str">
        <f>IF(COUNTIF(Aktiva_företag[FO-nummer],ostolaskut_2025[[#This Row],[Toimittajan Y-tunnus]])&gt;0, "JA", "NEJ")</f>
        <v>NEJ</v>
      </c>
    </row>
    <row r="8890" spans="1:8" x14ac:dyDescent="0.35">
      <c r="A8890" t="s">
        <v>531</v>
      </c>
      <c r="B8890" t="s">
        <v>532</v>
      </c>
      <c r="C8890" s="1">
        <v>24.37</v>
      </c>
      <c r="D8890">
        <v>5112025</v>
      </c>
      <c r="E8890">
        <v>4571</v>
      </c>
      <c r="F8890" t="s">
        <v>24</v>
      </c>
      <c r="G8890">
        <v>3551</v>
      </c>
      <c r="H8890" t="str">
        <f>IF(COUNTIF(Aktiva_företag[FO-nummer],ostolaskut_2025[[#This Row],[Toimittajan Y-tunnus]])&gt;0, "JA", "NEJ")</f>
        <v>NEJ</v>
      </c>
    </row>
    <row r="8891" spans="1:8" x14ac:dyDescent="0.35">
      <c r="A8891" t="s">
        <v>531</v>
      </c>
      <c r="B8891" t="s">
        <v>532</v>
      </c>
      <c r="C8891" s="1">
        <v>666.46</v>
      </c>
      <c r="D8891">
        <v>5112025</v>
      </c>
      <c r="E8891">
        <v>4571</v>
      </c>
      <c r="F8891" t="s">
        <v>24</v>
      </c>
      <c r="G8891">
        <v>4601</v>
      </c>
      <c r="H8891" t="str">
        <f>IF(COUNTIF(Aktiva_företag[FO-nummer],ostolaskut_2025[[#This Row],[Toimittajan Y-tunnus]])&gt;0, "JA", "NEJ")</f>
        <v>NEJ</v>
      </c>
    </row>
    <row r="8892" spans="1:8" x14ac:dyDescent="0.35">
      <c r="A8892" t="s">
        <v>531</v>
      </c>
      <c r="B8892" t="s">
        <v>532</v>
      </c>
      <c r="C8892" s="1">
        <v>53.71</v>
      </c>
      <c r="D8892">
        <v>5112025</v>
      </c>
      <c r="E8892">
        <v>4571</v>
      </c>
      <c r="F8892" t="s">
        <v>24</v>
      </c>
      <c r="G8892">
        <v>5551</v>
      </c>
      <c r="H8892" t="str">
        <f>IF(COUNTIF(Aktiva_företag[FO-nummer],ostolaskut_2025[[#This Row],[Toimittajan Y-tunnus]])&gt;0, "JA", "NEJ")</f>
        <v>NEJ</v>
      </c>
    </row>
    <row r="8893" spans="1:8" x14ac:dyDescent="0.35">
      <c r="A8893" t="s">
        <v>531</v>
      </c>
      <c r="B8893" t="s">
        <v>532</v>
      </c>
      <c r="C8893" s="1">
        <v>1261.33</v>
      </c>
      <c r="D8893">
        <v>5112025</v>
      </c>
      <c r="E8893">
        <v>4571</v>
      </c>
      <c r="F8893" t="s">
        <v>24</v>
      </c>
      <c r="G8893">
        <v>5352</v>
      </c>
      <c r="H8893" t="str">
        <f>IF(COUNTIF(Aktiva_företag[FO-nummer],ostolaskut_2025[[#This Row],[Toimittajan Y-tunnus]])&gt;0, "JA", "NEJ")</f>
        <v>NEJ</v>
      </c>
    </row>
    <row r="8894" spans="1:8" x14ac:dyDescent="0.35">
      <c r="A8894" t="s">
        <v>531</v>
      </c>
      <c r="B8894" t="s">
        <v>532</v>
      </c>
      <c r="C8894" s="1">
        <v>512.61</v>
      </c>
      <c r="D8894">
        <v>5112025</v>
      </c>
      <c r="E8894">
        <v>4571</v>
      </c>
      <c r="F8894" t="s">
        <v>24</v>
      </c>
      <c r="G8894">
        <v>5352</v>
      </c>
      <c r="H8894" t="str">
        <f>IF(COUNTIF(Aktiva_företag[FO-nummer],ostolaskut_2025[[#This Row],[Toimittajan Y-tunnus]])&gt;0, "JA", "NEJ")</f>
        <v>NEJ</v>
      </c>
    </row>
    <row r="8895" spans="1:8" x14ac:dyDescent="0.35">
      <c r="A8895" t="s">
        <v>531</v>
      </c>
      <c r="B8895" t="s">
        <v>532</v>
      </c>
      <c r="C8895" s="1">
        <v>89</v>
      </c>
      <c r="D8895">
        <v>5112025</v>
      </c>
      <c r="E8895">
        <v>4571</v>
      </c>
      <c r="F8895" t="s">
        <v>24</v>
      </c>
      <c r="G8895">
        <v>4601</v>
      </c>
      <c r="H8895" t="str">
        <f>IF(COUNTIF(Aktiva_företag[FO-nummer],ostolaskut_2025[[#This Row],[Toimittajan Y-tunnus]])&gt;0, "JA", "NEJ")</f>
        <v>NEJ</v>
      </c>
    </row>
    <row r="8896" spans="1:8" x14ac:dyDescent="0.35">
      <c r="A8896" t="s">
        <v>531</v>
      </c>
      <c r="B8896" t="s">
        <v>532</v>
      </c>
      <c r="C8896" s="1">
        <v>896.35</v>
      </c>
      <c r="D8896">
        <v>5112025</v>
      </c>
      <c r="E8896">
        <v>4571</v>
      </c>
      <c r="F8896" t="s">
        <v>24</v>
      </c>
      <c r="G8896">
        <v>5352</v>
      </c>
      <c r="H8896" t="str">
        <f>IF(COUNTIF(Aktiva_företag[FO-nummer],ostolaskut_2025[[#This Row],[Toimittajan Y-tunnus]])&gt;0, "JA", "NEJ")</f>
        <v>NEJ</v>
      </c>
    </row>
    <row r="8897" spans="1:8" x14ac:dyDescent="0.35">
      <c r="A8897" t="s">
        <v>531</v>
      </c>
      <c r="B8897" t="s">
        <v>532</v>
      </c>
      <c r="C8897" s="1">
        <v>990.3</v>
      </c>
      <c r="D8897">
        <v>5112025</v>
      </c>
      <c r="E8897">
        <v>4571</v>
      </c>
      <c r="F8897" t="s">
        <v>24</v>
      </c>
      <c r="G8897">
        <v>5352</v>
      </c>
      <c r="H8897" t="str">
        <f>IF(COUNTIF(Aktiva_företag[FO-nummer],ostolaskut_2025[[#This Row],[Toimittajan Y-tunnus]])&gt;0, "JA", "NEJ")</f>
        <v>NEJ</v>
      </c>
    </row>
    <row r="8898" spans="1:8" x14ac:dyDescent="0.35">
      <c r="A8898" t="s">
        <v>531</v>
      </c>
      <c r="B8898" t="s">
        <v>532</v>
      </c>
      <c r="C8898" s="1">
        <v>66.41</v>
      </c>
      <c r="D8898">
        <v>5112025</v>
      </c>
      <c r="E8898">
        <v>4571</v>
      </c>
      <c r="F8898" t="s">
        <v>24</v>
      </c>
      <c r="G8898">
        <v>5352</v>
      </c>
      <c r="H8898" t="str">
        <f>IF(COUNTIF(Aktiva_företag[FO-nummer],ostolaskut_2025[[#This Row],[Toimittajan Y-tunnus]])&gt;0, "JA", "NEJ")</f>
        <v>NEJ</v>
      </c>
    </row>
    <row r="8899" spans="1:8" x14ac:dyDescent="0.35">
      <c r="A8899" t="s">
        <v>531</v>
      </c>
      <c r="B8899" t="s">
        <v>532</v>
      </c>
      <c r="C8899" s="1">
        <v>597.77</v>
      </c>
      <c r="D8899">
        <v>5112025</v>
      </c>
      <c r="E8899">
        <v>4571</v>
      </c>
      <c r="F8899" t="s">
        <v>24</v>
      </c>
      <c r="G8899">
        <v>5352</v>
      </c>
      <c r="H8899" t="str">
        <f>IF(COUNTIF(Aktiva_företag[FO-nummer],ostolaskut_2025[[#This Row],[Toimittajan Y-tunnus]])&gt;0, "JA", "NEJ")</f>
        <v>NEJ</v>
      </c>
    </row>
    <row r="8900" spans="1:8" x14ac:dyDescent="0.35">
      <c r="A8900" t="s">
        <v>531</v>
      </c>
      <c r="B8900" t="s">
        <v>532</v>
      </c>
      <c r="C8900" s="1">
        <v>1694.59</v>
      </c>
      <c r="D8900">
        <v>5112025</v>
      </c>
      <c r="E8900">
        <v>4571</v>
      </c>
      <c r="F8900" t="s">
        <v>24</v>
      </c>
      <c r="G8900">
        <v>5352</v>
      </c>
      <c r="H8900" t="str">
        <f>IF(COUNTIF(Aktiva_företag[FO-nummer],ostolaskut_2025[[#This Row],[Toimittajan Y-tunnus]])&gt;0, "JA", "NEJ")</f>
        <v>NEJ</v>
      </c>
    </row>
    <row r="8901" spans="1:8" x14ac:dyDescent="0.35">
      <c r="A8901" t="s">
        <v>531</v>
      </c>
      <c r="B8901" t="s">
        <v>532</v>
      </c>
      <c r="C8901" s="1">
        <v>14.38</v>
      </c>
      <c r="D8901">
        <v>5112025</v>
      </c>
      <c r="E8901">
        <v>4571</v>
      </c>
      <c r="F8901" t="s">
        <v>24</v>
      </c>
      <c r="G8901">
        <v>5352</v>
      </c>
      <c r="H8901" t="str">
        <f>IF(COUNTIF(Aktiva_företag[FO-nummer],ostolaskut_2025[[#This Row],[Toimittajan Y-tunnus]])&gt;0, "JA", "NEJ")</f>
        <v>NEJ</v>
      </c>
    </row>
    <row r="8902" spans="1:8" x14ac:dyDescent="0.35">
      <c r="A8902" t="s">
        <v>531</v>
      </c>
      <c r="B8902" t="s">
        <v>532</v>
      </c>
      <c r="C8902" s="1">
        <v>108.96</v>
      </c>
      <c r="D8902">
        <v>5112025</v>
      </c>
      <c r="E8902">
        <v>4571</v>
      </c>
      <c r="F8902" t="s">
        <v>24</v>
      </c>
      <c r="G8902">
        <v>5352</v>
      </c>
      <c r="H8902" t="str">
        <f>IF(COUNTIF(Aktiva_företag[FO-nummer],ostolaskut_2025[[#This Row],[Toimittajan Y-tunnus]])&gt;0, "JA", "NEJ")</f>
        <v>NEJ</v>
      </c>
    </row>
    <row r="8903" spans="1:8" x14ac:dyDescent="0.35">
      <c r="A8903" t="s">
        <v>531</v>
      </c>
      <c r="B8903" t="s">
        <v>532</v>
      </c>
      <c r="C8903" s="1">
        <v>31.43</v>
      </c>
      <c r="D8903">
        <v>5112025</v>
      </c>
      <c r="E8903">
        <v>4571</v>
      </c>
      <c r="F8903" t="s">
        <v>24</v>
      </c>
      <c r="G8903">
        <v>4601</v>
      </c>
      <c r="H8903" t="str">
        <f>IF(COUNTIF(Aktiva_företag[FO-nummer],ostolaskut_2025[[#This Row],[Toimittajan Y-tunnus]])&gt;0, "JA", "NEJ")</f>
        <v>NEJ</v>
      </c>
    </row>
    <row r="8904" spans="1:8" x14ac:dyDescent="0.35">
      <c r="A8904" t="s">
        <v>531</v>
      </c>
      <c r="B8904" t="s">
        <v>532</v>
      </c>
      <c r="C8904" s="1">
        <v>398.29</v>
      </c>
      <c r="D8904">
        <v>5112025</v>
      </c>
      <c r="E8904">
        <v>4571</v>
      </c>
      <c r="F8904" t="s">
        <v>24</v>
      </c>
      <c r="G8904">
        <v>5352</v>
      </c>
      <c r="H8904" t="str">
        <f>IF(COUNTIF(Aktiva_företag[FO-nummer],ostolaskut_2025[[#This Row],[Toimittajan Y-tunnus]])&gt;0, "JA", "NEJ")</f>
        <v>NEJ</v>
      </c>
    </row>
    <row r="8905" spans="1:8" x14ac:dyDescent="0.35">
      <c r="A8905" t="s">
        <v>531</v>
      </c>
      <c r="B8905" t="s">
        <v>532</v>
      </c>
      <c r="C8905" s="1">
        <v>65.709999999999994</v>
      </c>
      <c r="D8905">
        <v>5112025</v>
      </c>
      <c r="E8905">
        <v>4571</v>
      </c>
      <c r="F8905" t="s">
        <v>24</v>
      </c>
      <c r="G8905">
        <v>5352</v>
      </c>
      <c r="H8905" t="str">
        <f>IF(COUNTIF(Aktiva_företag[FO-nummer],ostolaskut_2025[[#This Row],[Toimittajan Y-tunnus]])&gt;0, "JA", "NEJ")</f>
        <v>NEJ</v>
      </c>
    </row>
    <row r="8906" spans="1:8" x14ac:dyDescent="0.35">
      <c r="A8906" t="s">
        <v>531</v>
      </c>
      <c r="B8906" t="s">
        <v>532</v>
      </c>
      <c r="C8906" s="1">
        <v>9.68</v>
      </c>
      <c r="D8906">
        <v>5112025</v>
      </c>
      <c r="E8906">
        <v>4571</v>
      </c>
      <c r="F8906" t="s">
        <v>24</v>
      </c>
      <c r="G8906">
        <v>4601</v>
      </c>
      <c r="H8906" t="str">
        <f>IF(COUNTIF(Aktiva_företag[FO-nummer],ostolaskut_2025[[#This Row],[Toimittajan Y-tunnus]])&gt;0, "JA", "NEJ")</f>
        <v>NEJ</v>
      </c>
    </row>
    <row r="8907" spans="1:8" x14ac:dyDescent="0.35">
      <c r="A8907" t="s">
        <v>531</v>
      </c>
      <c r="B8907" t="s">
        <v>532</v>
      </c>
      <c r="C8907" s="1">
        <v>14.97</v>
      </c>
      <c r="D8907">
        <v>5112025</v>
      </c>
      <c r="E8907">
        <v>4571</v>
      </c>
      <c r="F8907" t="s">
        <v>24</v>
      </c>
      <c r="G8907">
        <v>4601</v>
      </c>
      <c r="H8907" t="str">
        <f>IF(COUNTIF(Aktiva_företag[FO-nummer],ostolaskut_2025[[#This Row],[Toimittajan Y-tunnus]])&gt;0, "JA", "NEJ")</f>
        <v>NEJ</v>
      </c>
    </row>
    <row r="8908" spans="1:8" x14ac:dyDescent="0.35">
      <c r="A8908" t="s">
        <v>531</v>
      </c>
      <c r="B8908" t="s">
        <v>532</v>
      </c>
      <c r="C8908" s="1">
        <v>700.17</v>
      </c>
      <c r="D8908">
        <v>5122025</v>
      </c>
      <c r="E8908">
        <v>4571</v>
      </c>
      <c r="F8908" t="s">
        <v>24</v>
      </c>
      <c r="G8908">
        <v>5352</v>
      </c>
      <c r="H8908" t="str">
        <f>IF(COUNTIF(Aktiva_företag[FO-nummer],ostolaskut_2025[[#This Row],[Toimittajan Y-tunnus]])&gt;0, "JA", "NEJ")</f>
        <v>NEJ</v>
      </c>
    </row>
    <row r="8909" spans="1:8" x14ac:dyDescent="0.35">
      <c r="A8909" t="s">
        <v>531</v>
      </c>
      <c r="B8909" t="s">
        <v>532</v>
      </c>
      <c r="C8909" s="1">
        <v>17.75</v>
      </c>
      <c r="D8909">
        <v>5122025</v>
      </c>
      <c r="E8909">
        <v>4571</v>
      </c>
      <c r="F8909" t="s">
        <v>24</v>
      </c>
      <c r="G8909">
        <v>5352</v>
      </c>
      <c r="H8909" t="str">
        <f>IF(COUNTIF(Aktiva_företag[FO-nummer],ostolaskut_2025[[#This Row],[Toimittajan Y-tunnus]])&gt;0, "JA", "NEJ")</f>
        <v>NEJ</v>
      </c>
    </row>
    <row r="8910" spans="1:8" x14ac:dyDescent="0.35">
      <c r="A8910" t="s">
        <v>531</v>
      </c>
      <c r="B8910" t="s">
        <v>532</v>
      </c>
      <c r="C8910" s="1">
        <v>10.01</v>
      </c>
      <c r="D8910">
        <v>5122025</v>
      </c>
      <c r="E8910">
        <v>4571</v>
      </c>
      <c r="F8910" t="s">
        <v>24</v>
      </c>
      <c r="G8910">
        <v>4601</v>
      </c>
      <c r="H8910" t="str">
        <f>IF(COUNTIF(Aktiva_företag[FO-nummer],ostolaskut_2025[[#This Row],[Toimittajan Y-tunnus]])&gt;0, "JA", "NEJ")</f>
        <v>NEJ</v>
      </c>
    </row>
    <row r="8911" spans="1:8" x14ac:dyDescent="0.35">
      <c r="A8911" t="s">
        <v>531</v>
      </c>
      <c r="B8911" t="s">
        <v>532</v>
      </c>
      <c r="C8911" s="1">
        <v>929.23</v>
      </c>
      <c r="D8911">
        <v>5122025</v>
      </c>
      <c r="E8911">
        <v>4571</v>
      </c>
      <c r="F8911" t="s">
        <v>24</v>
      </c>
      <c r="G8911">
        <v>5352</v>
      </c>
      <c r="H8911" t="str">
        <f>IF(COUNTIF(Aktiva_företag[FO-nummer],ostolaskut_2025[[#This Row],[Toimittajan Y-tunnus]])&gt;0, "JA", "NEJ")</f>
        <v>NEJ</v>
      </c>
    </row>
    <row r="8912" spans="1:8" x14ac:dyDescent="0.35">
      <c r="A8912" t="s">
        <v>531</v>
      </c>
      <c r="B8912" t="s">
        <v>532</v>
      </c>
      <c r="C8912" s="1">
        <v>19.41</v>
      </c>
      <c r="D8912">
        <v>5122025</v>
      </c>
      <c r="E8912">
        <v>4571</v>
      </c>
      <c r="F8912" t="s">
        <v>24</v>
      </c>
      <c r="G8912">
        <v>5352</v>
      </c>
      <c r="H8912" t="str">
        <f>IF(COUNTIF(Aktiva_företag[FO-nummer],ostolaskut_2025[[#This Row],[Toimittajan Y-tunnus]])&gt;0, "JA", "NEJ")</f>
        <v>NEJ</v>
      </c>
    </row>
    <row r="8913" spans="1:8" x14ac:dyDescent="0.35">
      <c r="A8913" t="s">
        <v>531</v>
      </c>
      <c r="B8913" t="s">
        <v>532</v>
      </c>
      <c r="C8913" s="1">
        <v>23.92</v>
      </c>
      <c r="D8913">
        <v>5122025</v>
      </c>
      <c r="E8913">
        <v>4571</v>
      </c>
      <c r="F8913" t="s">
        <v>24</v>
      </c>
      <c r="G8913">
        <v>4601</v>
      </c>
      <c r="H8913" t="str">
        <f>IF(COUNTIF(Aktiva_företag[FO-nummer],ostolaskut_2025[[#This Row],[Toimittajan Y-tunnus]])&gt;0, "JA", "NEJ")</f>
        <v>NEJ</v>
      </c>
    </row>
    <row r="8914" spans="1:8" x14ac:dyDescent="0.35">
      <c r="A8914" t="s">
        <v>531</v>
      </c>
      <c r="B8914" t="s">
        <v>532</v>
      </c>
      <c r="C8914" s="1">
        <v>76.489999999999995</v>
      </c>
      <c r="D8914">
        <v>5122025</v>
      </c>
      <c r="E8914">
        <v>4571</v>
      </c>
      <c r="F8914" t="s">
        <v>24</v>
      </c>
      <c r="G8914">
        <v>4601</v>
      </c>
      <c r="H8914" t="str">
        <f>IF(COUNTIF(Aktiva_företag[FO-nummer],ostolaskut_2025[[#This Row],[Toimittajan Y-tunnus]])&gt;0, "JA", "NEJ")</f>
        <v>NEJ</v>
      </c>
    </row>
    <row r="8915" spans="1:8" x14ac:dyDescent="0.35">
      <c r="A8915" t="s">
        <v>531</v>
      </c>
      <c r="B8915" t="s">
        <v>532</v>
      </c>
      <c r="C8915" s="1">
        <v>63.05</v>
      </c>
      <c r="D8915">
        <v>5122025</v>
      </c>
      <c r="E8915">
        <v>4571</v>
      </c>
      <c r="F8915" t="s">
        <v>24</v>
      </c>
      <c r="G8915">
        <v>5352</v>
      </c>
      <c r="H8915" t="str">
        <f>IF(COUNTIF(Aktiva_företag[FO-nummer],ostolaskut_2025[[#This Row],[Toimittajan Y-tunnus]])&gt;0, "JA", "NEJ")</f>
        <v>NEJ</v>
      </c>
    </row>
    <row r="8916" spans="1:8" x14ac:dyDescent="0.35">
      <c r="A8916" t="s">
        <v>531</v>
      </c>
      <c r="B8916" t="s">
        <v>532</v>
      </c>
      <c r="C8916" s="1">
        <v>51.84</v>
      </c>
      <c r="D8916">
        <v>5122025</v>
      </c>
      <c r="E8916">
        <v>4571</v>
      </c>
      <c r="F8916" t="s">
        <v>24</v>
      </c>
      <c r="G8916">
        <v>5352</v>
      </c>
      <c r="H8916" t="str">
        <f>IF(COUNTIF(Aktiva_företag[FO-nummer],ostolaskut_2025[[#This Row],[Toimittajan Y-tunnus]])&gt;0, "JA", "NEJ")</f>
        <v>NEJ</v>
      </c>
    </row>
    <row r="8917" spans="1:8" x14ac:dyDescent="0.35">
      <c r="A8917" t="s">
        <v>531</v>
      </c>
      <c r="B8917" t="s">
        <v>532</v>
      </c>
      <c r="C8917" s="1">
        <v>401.68</v>
      </c>
      <c r="D8917">
        <v>5122025</v>
      </c>
      <c r="E8917">
        <v>4571</v>
      </c>
      <c r="F8917" t="s">
        <v>24</v>
      </c>
      <c r="G8917">
        <v>5352</v>
      </c>
      <c r="H8917" t="str">
        <f>IF(COUNTIF(Aktiva_företag[FO-nummer],ostolaskut_2025[[#This Row],[Toimittajan Y-tunnus]])&gt;0, "JA", "NEJ")</f>
        <v>NEJ</v>
      </c>
    </row>
    <row r="8918" spans="1:8" x14ac:dyDescent="0.35">
      <c r="A8918" t="s">
        <v>531</v>
      </c>
      <c r="B8918" t="s">
        <v>532</v>
      </c>
      <c r="C8918" s="1">
        <v>856</v>
      </c>
      <c r="D8918">
        <v>5122025</v>
      </c>
      <c r="E8918">
        <v>4571</v>
      </c>
      <c r="F8918" t="s">
        <v>24</v>
      </c>
      <c r="G8918">
        <v>4601</v>
      </c>
      <c r="H8918" t="str">
        <f>IF(COUNTIF(Aktiva_företag[FO-nummer],ostolaskut_2025[[#This Row],[Toimittajan Y-tunnus]])&gt;0, "JA", "NEJ")</f>
        <v>NEJ</v>
      </c>
    </row>
    <row r="8919" spans="1:8" x14ac:dyDescent="0.35">
      <c r="A8919" t="s">
        <v>531</v>
      </c>
      <c r="B8919" t="s">
        <v>532</v>
      </c>
      <c r="C8919" s="1">
        <v>81.66</v>
      </c>
      <c r="D8919">
        <v>5122025</v>
      </c>
      <c r="E8919">
        <v>4571</v>
      </c>
      <c r="F8919" t="s">
        <v>24</v>
      </c>
      <c r="G8919">
        <v>3551</v>
      </c>
      <c r="H8919" t="str">
        <f>IF(COUNTIF(Aktiva_företag[FO-nummer],ostolaskut_2025[[#This Row],[Toimittajan Y-tunnus]])&gt;0, "JA", "NEJ")</f>
        <v>NEJ</v>
      </c>
    </row>
    <row r="8920" spans="1:8" x14ac:dyDescent="0.35">
      <c r="A8920" t="s">
        <v>531</v>
      </c>
      <c r="B8920" t="s">
        <v>532</v>
      </c>
      <c r="C8920" s="1">
        <v>1231.55</v>
      </c>
      <c r="D8920">
        <v>5122025</v>
      </c>
      <c r="E8920">
        <v>4571</v>
      </c>
      <c r="F8920" t="s">
        <v>24</v>
      </c>
      <c r="G8920">
        <v>5352</v>
      </c>
      <c r="H8920" t="str">
        <f>IF(COUNTIF(Aktiva_företag[FO-nummer],ostolaskut_2025[[#This Row],[Toimittajan Y-tunnus]])&gt;0, "JA", "NEJ")</f>
        <v>NEJ</v>
      </c>
    </row>
    <row r="8921" spans="1:8" x14ac:dyDescent="0.35">
      <c r="A8921" t="s">
        <v>531</v>
      </c>
      <c r="B8921" t="s">
        <v>532</v>
      </c>
      <c r="C8921" s="1">
        <v>14.35</v>
      </c>
      <c r="D8921">
        <v>5122025</v>
      </c>
      <c r="E8921">
        <v>4571</v>
      </c>
      <c r="F8921" t="s">
        <v>24</v>
      </c>
      <c r="G8921">
        <v>5352</v>
      </c>
      <c r="H8921" t="str">
        <f>IF(COUNTIF(Aktiva_företag[FO-nummer],ostolaskut_2025[[#This Row],[Toimittajan Y-tunnus]])&gt;0, "JA", "NEJ")</f>
        <v>NEJ</v>
      </c>
    </row>
    <row r="8922" spans="1:8" x14ac:dyDescent="0.35">
      <c r="A8922" t="s">
        <v>531</v>
      </c>
      <c r="B8922" t="s">
        <v>532</v>
      </c>
      <c r="C8922" s="1">
        <v>19.32</v>
      </c>
      <c r="D8922">
        <v>5122025</v>
      </c>
      <c r="E8922">
        <v>4571</v>
      </c>
      <c r="F8922" t="s">
        <v>24</v>
      </c>
      <c r="G8922">
        <v>3551</v>
      </c>
      <c r="H8922" t="str">
        <f>IF(COUNTIF(Aktiva_företag[FO-nummer],ostolaskut_2025[[#This Row],[Toimittajan Y-tunnus]])&gt;0, "JA", "NEJ")</f>
        <v>NEJ</v>
      </c>
    </row>
    <row r="8923" spans="1:8" x14ac:dyDescent="0.35">
      <c r="A8923" t="s">
        <v>531</v>
      </c>
      <c r="B8923" t="s">
        <v>532</v>
      </c>
      <c r="C8923" s="1">
        <v>605.91999999999996</v>
      </c>
      <c r="D8923">
        <v>5122025</v>
      </c>
      <c r="E8923">
        <v>4571</v>
      </c>
      <c r="F8923" t="s">
        <v>24</v>
      </c>
      <c r="G8923">
        <v>4601</v>
      </c>
      <c r="H8923" t="str">
        <f>IF(COUNTIF(Aktiva_företag[FO-nummer],ostolaskut_2025[[#This Row],[Toimittajan Y-tunnus]])&gt;0, "JA", "NEJ")</f>
        <v>NEJ</v>
      </c>
    </row>
    <row r="8924" spans="1:8" x14ac:dyDescent="0.35">
      <c r="A8924" t="s">
        <v>531</v>
      </c>
      <c r="B8924" t="s">
        <v>532</v>
      </c>
      <c r="C8924" s="1">
        <v>11.61</v>
      </c>
      <c r="D8924">
        <v>5122025</v>
      </c>
      <c r="E8924">
        <v>4571</v>
      </c>
      <c r="F8924" t="s">
        <v>24</v>
      </c>
      <c r="G8924">
        <v>5352</v>
      </c>
      <c r="H8924" t="str">
        <f>IF(COUNTIF(Aktiva_företag[FO-nummer],ostolaskut_2025[[#This Row],[Toimittajan Y-tunnus]])&gt;0, "JA", "NEJ")</f>
        <v>NEJ</v>
      </c>
    </row>
    <row r="8925" spans="1:8" x14ac:dyDescent="0.35">
      <c r="A8925" t="s">
        <v>531</v>
      </c>
      <c r="B8925" t="s">
        <v>532</v>
      </c>
      <c r="C8925" s="1">
        <v>16.57</v>
      </c>
      <c r="D8925">
        <v>5122025</v>
      </c>
      <c r="E8925">
        <v>4571</v>
      </c>
      <c r="F8925" t="s">
        <v>24</v>
      </c>
      <c r="G8925">
        <v>5352</v>
      </c>
      <c r="H8925" t="str">
        <f>IF(COUNTIF(Aktiva_företag[FO-nummer],ostolaskut_2025[[#This Row],[Toimittajan Y-tunnus]])&gt;0, "JA", "NEJ")</f>
        <v>NEJ</v>
      </c>
    </row>
    <row r="8926" spans="1:8" x14ac:dyDescent="0.35">
      <c r="A8926" t="s">
        <v>531</v>
      </c>
      <c r="B8926" t="s">
        <v>532</v>
      </c>
      <c r="C8926" s="1">
        <v>176.29</v>
      </c>
      <c r="D8926">
        <v>5122025</v>
      </c>
      <c r="E8926">
        <v>4571</v>
      </c>
      <c r="F8926" t="s">
        <v>24</v>
      </c>
      <c r="G8926">
        <v>5352</v>
      </c>
      <c r="H8926" t="str">
        <f>IF(COUNTIF(Aktiva_företag[FO-nummer],ostolaskut_2025[[#This Row],[Toimittajan Y-tunnus]])&gt;0, "JA", "NEJ")</f>
        <v>NEJ</v>
      </c>
    </row>
    <row r="8927" spans="1:8" x14ac:dyDescent="0.35">
      <c r="A8927" t="s">
        <v>531</v>
      </c>
      <c r="B8927" t="s">
        <v>532</v>
      </c>
      <c r="C8927" s="1">
        <v>377.02</v>
      </c>
      <c r="D8927">
        <v>5122025</v>
      </c>
      <c r="E8927">
        <v>4571</v>
      </c>
      <c r="F8927" t="s">
        <v>24</v>
      </c>
      <c r="G8927">
        <v>5352</v>
      </c>
      <c r="H8927" t="str">
        <f>IF(COUNTIF(Aktiva_företag[FO-nummer],ostolaskut_2025[[#This Row],[Toimittajan Y-tunnus]])&gt;0, "JA", "NEJ")</f>
        <v>NEJ</v>
      </c>
    </row>
    <row r="8928" spans="1:8" x14ac:dyDescent="0.35">
      <c r="A8928" t="s">
        <v>531</v>
      </c>
      <c r="B8928" t="s">
        <v>532</v>
      </c>
      <c r="C8928" s="1">
        <v>28.96</v>
      </c>
      <c r="D8928">
        <v>5122025</v>
      </c>
      <c r="E8928">
        <v>4571</v>
      </c>
      <c r="F8928" t="s">
        <v>24</v>
      </c>
      <c r="G8928">
        <v>3551</v>
      </c>
      <c r="H8928" t="str">
        <f>IF(COUNTIF(Aktiva_företag[FO-nummer],ostolaskut_2025[[#This Row],[Toimittajan Y-tunnus]])&gt;0, "JA", "NEJ")</f>
        <v>NEJ</v>
      </c>
    </row>
    <row r="8929" spans="1:8" x14ac:dyDescent="0.35">
      <c r="A8929" t="s">
        <v>531</v>
      </c>
      <c r="B8929" t="s">
        <v>532</v>
      </c>
      <c r="C8929" s="1">
        <v>55.49</v>
      </c>
      <c r="D8929">
        <v>5122025</v>
      </c>
      <c r="E8929">
        <v>4571</v>
      </c>
      <c r="F8929" t="s">
        <v>24</v>
      </c>
      <c r="G8929">
        <v>4601</v>
      </c>
      <c r="H8929" t="str">
        <f>IF(COUNTIF(Aktiva_företag[FO-nummer],ostolaskut_2025[[#This Row],[Toimittajan Y-tunnus]])&gt;0, "JA", "NEJ")</f>
        <v>NEJ</v>
      </c>
    </row>
    <row r="8930" spans="1:8" x14ac:dyDescent="0.35">
      <c r="A8930" t="s">
        <v>531</v>
      </c>
      <c r="B8930" t="s">
        <v>532</v>
      </c>
      <c r="C8930" s="1">
        <v>227.78</v>
      </c>
      <c r="D8930">
        <v>5122025</v>
      </c>
      <c r="E8930">
        <v>4571</v>
      </c>
      <c r="F8930" t="s">
        <v>24</v>
      </c>
      <c r="G8930">
        <v>5352</v>
      </c>
      <c r="H8930" t="str">
        <f>IF(COUNTIF(Aktiva_företag[FO-nummer],ostolaskut_2025[[#This Row],[Toimittajan Y-tunnus]])&gt;0, "JA", "NEJ")</f>
        <v>NEJ</v>
      </c>
    </row>
    <row r="8931" spans="1:8" x14ac:dyDescent="0.35">
      <c r="A8931" t="s">
        <v>531</v>
      </c>
      <c r="B8931" t="s">
        <v>532</v>
      </c>
      <c r="C8931" s="1">
        <v>53.93</v>
      </c>
      <c r="D8931">
        <v>5122025</v>
      </c>
      <c r="E8931">
        <v>4571</v>
      </c>
      <c r="F8931" t="s">
        <v>24</v>
      </c>
      <c r="G8931">
        <v>5352</v>
      </c>
      <c r="H8931" t="str">
        <f>IF(COUNTIF(Aktiva_företag[FO-nummer],ostolaskut_2025[[#This Row],[Toimittajan Y-tunnus]])&gt;0, "JA", "NEJ")</f>
        <v>NEJ</v>
      </c>
    </row>
    <row r="8932" spans="1:8" x14ac:dyDescent="0.35">
      <c r="A8932" t="s">
        <v>531</v>
      </c>
      <c r="B8932" t="s">
        <v>532</v>
      </c>
      <c r="C8932" s="1">
        <v>715.42</v>
      </c>
      <c r="D8932">
        <v>5122025</v>
      </c>
      <c r="E8932">
        <v>4571</v>
      </c>
      <c r="F8932" t="s">
        <v>24</v>
      </c>
      <c r="G8932">
        <v>5352</v>
      </c>
      <c r="H8932" t="str">
        <f>IF(COUNTIF(Aktiva_företag[FO-nummer],ostolaskut_2025[[#This Row],[Toimittajan Y-tunnus]])&gt;0, "JA", "NEJ")</f>
        <v>NEJ</v>
      </c>
    </row>
    <row r="8933" spans="1:8" x14ac:dyDescent="0.35">
      <c r="A8933" t="s">
        <v>531</v>
      </c>
      <c r="B8933" t="s">
        <v>532</v>
      </c>
      <c r="C8933" s="1">
        <v>267.04000000000002</v>
      </c>
      <c r="D8933">
        <v>5122025</v>
      </c>
      <c r="E8933">
        <v>4571</v>
      </c>
      <c r="F8933" t="s">
        <v>24</v>
      </c>
      <c r="G8933">
        <v>5352</v>
      </c>
      <c r="H8933" t="str">
        <f>IF(COUNTIF(Aktiva_företag[FO-nummer],ostolaskut_2025[[#This Row],[Toimittajan Y-tunnus]])&gt;0, "JA", "NEJ")</f>
        <v>NEJ</v>
      </c>
    </row>
    <row r="8934" spans="1:8" x14ac:dyDescent="0.35">
      <c r="A8934" t="s">
        <v>531</v>
      </c>
      <c r="B8934" t="s">
        <v>532</v>
      </c>
      <c r="C8934" s="1">
        <v>623.09</v>
      </c>
      <c r="D8934">
        <v>5122025</v>
      </c>
      <c r="E8934">
        <v>4571</v>
      </c>
      <c r="F8934" t="s">
        <v>24</v>
      </c>
      <c r="G8934">
        <v>5352</v>
      </c>
      <c r="H8934" t="str">
        <f>IF(COUNTIF(Aktiva_företag[FO-nummer],ostolaskut_2025[[#This Row],[Toimittajan Y-tunnus]])&gt;0, "JA", "NEJ")</f>
        <v>NEJ</v>
      </c>
    </row>
    <row r="8935" spans="1:8" x14ac:dyDescent="0.35">
      <c r="A8935" t="s">
        <v>531</v>
      </c>
      <c r="B8935" t="s">
        <v>532</v>
      </c>
      <c r="C8935" s="1">
        <v>383.65</v>
      </c>
      <c r="D8935">
        <v>5122025</v>
      </c>
      <c r="E8935">
        <v>4571</v>
      </c>
      <c r="F8935" t="s">
        <v>24</v>
      </c>
      <c r="G8935">
        <v>5352</v>
      </c>
      <c r="H8935" t="str">
        <f>IF(COUNTIF(Aktiva_företag[FO-nummer],ostolaskut_2025[[#This Row],[Toimittajan Y-tunnus]])&gt;0, "JA", "NEJ")</f>
        <v>NEJ</v>
      </c>
    </row>
    <row r="8936" spans="1:8" x14ac:dyDescent="0.35">
      <c r="A8936" t="s">
        <v>531</v>
      </c>
      <c r="B8936" t="s">
        <v>532</v>
      </c>
      <c r="C8936" s="1">
        <v>257.51</v>
      </c>
      <c r="D8936">
        <v>5122025</v>
      </c>
      <c r="E8936">
        <v>4571</v>
      </c>
      <c r="F8936" t="s">
        <v>24</v>
      </c>
      <c r="G8936">
        <v>3551</v>
      </c>
      <c r="H8936" t="str">
        <f>IF(COUNTIF(Aktiva_företag[FO-nummer],ostolaskut_2025[[#This Row],[Toimittajan Y-tunnus]])&gt;0, "JA", "NEJ")</f>
        <v>NEJ</v>
      </c>
    </row>
    <row r="8937" spans="1:8" x14ac:dyDescent="0.35">
      <c r="A8937" t="s">
        <v>531</v>
      </c>
      <c r="B8937" t="s">
        <v>532</v>
      </c>
      <c r="C8937" s="1">
        <v>462.9</v>
      </c>
      <c r="D8937">
        <v>5122025</v>
      </c>
      <c r="E8937">
        <v>4571</v>
      </c>
      <c r="F8937" t="s">
        <v>24</v>
      </c>
      <c r="G8937">
        <v>5352</v>
      </c>
      <c r="H8937" t="str">
        <f>IF(COUNTIF(Aktiva_företag[FO-nummer],ostolaskut_2025[[#This Row],[Toimittajan Y-tunnus]])&gt;0, "JA", "NEJ")</f>
        <v>NEJ</v>
      </c>
    </row>
    <row r="8938" spans="1:8" x14ac:dyDescent="0.35">
      <c r="A8938" t="s">
        <v>531</v>
      </c>
      <c r="B8938" t="s">
        <v>532</v>
      </c>
      <c r="C8938" s="1">
        <v>12.05</v>
      </c>
      <c r="D8938">
        <v>5122025</v>
      </c>
      <c r="E8938">
        <v>4571</v>
      </c>
      <c r="F8938" t="s">
        <v>24</v>
      </c>
      <c r="G8938">
        <v>4601</v>
      </c>
      <c r="H8938" t="str">
        <f>IF(COUNTIF(Aktiva_företag[FO-nummer],ostolaskut_2025[[#This Row],[Toimittajan Y-tunnus]])&gt;0, "JA", "NEJ")</f>
        <v>NEJ</v>
      </c>
    </row>
    <row r="8939" spans="1:8" x14ac:dyDescent="0.35">
      <c r="A8939" t="s">
        <v>531</v>
      </c>
      <c r="B8939" t="s">
        <v>532</v>
      </c>
      <c r="C8939" s="1">
        <v>104.36</v>
      </c>
      <c r="D8939">
        <v>5122025</v>
      </c>
      <c r="E8939">
        <v>4571</v>
      </c>
      <c r="F8939" t="s">
        <v>24</v>
      </c>
      <c r="G8939">
        <v>5352</v>
      </c>
      <c r="H8939" t="str">
        <f>IF(COUNTIF(Aktiva_företag[FO-nummer],ostolaskut_2025[[#This Row],[Toimittajan Y-tunnus]])&gt;0, "JA", "NEJ")</f>
        <v>NEJ</v>
      </c>
    </row>
    <row r="8940" spans="1:8" x14ac:dyDescent="0.35">
      <c r="A8940" t="s">
        <v>531</v>
      </c>
      <c r="B8940" t="s">
        <v>532</v>
      </c>
      <c r="C8940" s="1">
        <v>952.37</v>
      </c>
      <c r="D8940">
        <v>5122025</v>
      </c>
      <c r="E8940">
        <v>4571</v>
      </c>
      <c r="F8940" t="s">
        <v>24</v>
      </c>
      <c r="G8940">
        <v>5352</v>
      </c>
      <c r="H8940" t="str">
        <f>IF(COUNTIF(Aktiva_företag[FO-nummer],ostolaskut_2025[[#This Row],[Toimittajan Y-tunnus]])&gt;0, "JA", "NEJ")</f>
        <v>NEJ</v>
      </c>
    </row>
    <row r="8941" spans="1:8" x14ac:dyDescent="0.35">
      <c r="A8941" t="s">
        <v>531</v>
      </c>
      <c r="B8941" t="s">
        <v>532</v>
      </c>
      <c r="C8941" s="1">
        <v>11.71</v>
      </c>
      <c r="D8941">
        <v>5122025</v>
      </c>
      <c r="E8941">
        <v>4571</v>
      </c>
      <c r="F8941" t="s">
        <v>24</v>
      </c>
      <c r="G8941">
        <v>4601</v>
      </c>
      <c r="H8941" t="str">
        <f>IF(COUNTIF(Aktiva_företag[FO-nummer],ostolaskut_2025[[#This Row],[Toimittajan Y-tunnus]])&gt;0, "JA", "NEJ")</f>
        <v>NEJ</v>
      </c>
    </row>
    <row r="8942" spans="1:8" x14ac:dyDescent="0.35">
      <c r="A8942" t="s">
        <v>531</v>
      </c>
      <c r="B8942" t="s">
        <v>532</v>
      </c>
      <c r="C8942" s="1">
        <v>97.02</v>
      </c>
      <c r="D8942">
        <v>5122025</v>
      </c>
      <c r="E8942">
        <v>4571</v>
      </c>
      <c r="F8942" t="s">
        <v>24</v>
      </c>
      <c r="G8942">
        <v>5352</v>
      </c>
      <c r="H8942" t="str">
        <f>IF(COUNTIF(Aktiva_företag[FO-nummer],ostolaskut_2025[[#This Row],[Toimittajan Y-tunnus]])&gt;0, "JA", "NEJ")</f>
        <v>NEJ</v>
      </c>
    </row>
    <row r="8943" spans="1:8" x14ac:dyDescent="0.35">
      <c r="A8943" t="s">
        <v>531</v>
      </c>
      <c r="B8943" t="s">
        <v>532</v>
      </c>
      <c r="C8943" s="1">
        <v>131.78</v>
      </c>
      <c r="D8943">
        <v>5122025</v>
      </c>
      <c r="E8943">
        <v>4571</v>
      </c>
      <c r="F8943" t="s">
        <v>24</v>
      </c>
      <c r="G8943">
        <v>4601</v>
      </c>
      <c r="H8943" t="str">
        <f>IF(COUNTIF(Aktiva_företag[FO-nummer],ostolaskut_2025[[#This Row],[Toimittajan Y-tunnus]])&gt;0, "JA", "NEJ")</f>
        <v>NEJ</v>
      </c>
    </row>
    <row r="8944" spans="1:8" x14ac:dyDescent="0.35">
      <c r="A8944" t="s">
        <v>531</v>
      </c>
      <c r="B8944" t="s">
        <v>532</v>
      </c>
      <c r="C8944" s="1">
        <v>45.27</v>
      </c>
      <c r="D8944">
        <v>5122025</v>
      </c>
      <c r="E8944">
        <v>4571</v>
      </c>
      <c r="F8944" t="s">
        <v>24</v>
      </c>
      <c r="G8944">
        <v>5352</v>
      </c>
      <c r="H8944" t="str">
        <f>IF(COUNTIF(Aktiva_företag[FO-nummer],ostolaskut_2025[[#This Row],[Toimittajan Y-tunnus]])&gt;0, "JA", "NEJ")</f>
        <v>NEJ</v>
      </c>
    </row>
    <row r="8945" spans="1:8" x14ac:dyDescent="0.35">
      <c r="A8945" t="s">
        <v>531</v>
      </c>
      <c r="B8945" t="s">
        <v>532</v>
      </c>
      <c r="C8945" s="1">
        <v>29.63</v>
      </c>
      <c r="D8945">
        <v>5122025</v>
      </c>
      <c r="E8945">
        <v>4571</v>
      </c>
      <c r="F8945" t="s">
        <v>24</v>
      </c>
      <c r="G8945">
        <v>4601</v>
      </c>
      <c r="H8945" t="str">
        <f>IF(COUNTIF(Aktiva_företag[FO-nummer],ostolaskut_2025[[#This Row],[Toimittajan Y-tunnus]])&gt;0, "JA", "NEJ")</f>
        <v>NEJ</v>
      </c>
    </row>
    <row r="8946" spans="1:8" x14ac:dyDescent="0.35">
      <c r="A8946" t="s">
        <v>531</v>
      </c>
      <c r="B8946" t="s">
        <v>532</v>
      </c>
      <c r="C8946" s="1">
        <v>18.61</v>
      </c>
      <c r="D8946">
        <v>5122025</v>
      </c>
      <c r="E8946">
        <v>4571</v>
      </c>
      <c r="F8946" t="s">
        <v>24</v>
      </c>
      <c r="G8946">
        <v>4601</v>
      </c>
      <c r="H8946" t="str">
        <f>IF(COUNTIF(Aktiva_företag[FO-nummer],ostolaskut_2025[[#This Row],[Toimittajan Y-tunnus]])&gt;0, "JA", "NEJ")</f>
        <v>NEJ</v>
      </c>
    </row>
    <row r="8947" spans="1:8" x14ac:dyDescent="0.35">
      <c r="A8947" t="s">
        <v>531</v>
      </c>
      <c r="B8947" t="s">
        <v>532</v>
      </c>
      <c r="C8947" s="1">
        <v>38.380000000000003</v>
      </c>
      <c r="D8947">
        <v>5122025</v>
      </c>
      <c r="E8947">
        <v>4571</v>
      </c>
      <c r="F8947" t="s">
        <v>24</v>
      </c>
      <c r="G8947">
        <v>5551</v>
      </c>
      <c r="H8947" t="str">
        <f>IF(COUNTIF(Aktiva_företag[FO-nummer],ostolaskut_2025[[#This Row],[Toimittajan Y-tunnus]])&gt;0, "JA", "NEJ")</f>
        <v>NEJ</v>
      </c>
    </row>
    <row r="8948" spans="1:8" x14ac:dyDescent="0.35">
      <c r="A8948" t="s">
        <v>531</v>
      </c>
      <c r="B8948" t="s">
        <v>532</v>
      </c>
      <c r="C8948" s="1">
        <v>655.27</v>
      </c>
      <c r="D8948">
        <v>31122025</v>
      </c>
      <c r="E8948">
        <v>4571</v>
      </c>
      <c r="F8948" t="s">
        <v>24</v>
      </c>
      <c r="G8948">
        <v>5352</v>
      </c>
      <c r="H8948" t="str">
        <f>IF(COUNTIF(Aktiva_företag[FO-nummer],ostolaskut_2025[[#This Row],[Toimittajan Y-tunnus]])&gt;0, "JA", "NEJ")</f>
        <v>NEJ</v>
      </c>
    </row>
    <row r="8949" spans="1:8" x14ac:dyDescent="0.35">
      <c r="A8949" t="s">
        <v>531</v>
      </c>
      <c r="B8949" t="s">
        <v>532</v>
      </c>
      <c r="C8949" s="1">
        <v>68.209999999999994</v>
      </c>
      <c r="D8949">
        <v>31122025</v>
      </c>
      <c r="E8949">
        <v>4571</v>
      </c>
      <c r="F8949" t="s">
        <v>24</v>
      </c>
      <c r="G8949">
        <v>5352</v>
      </c>
      <c r="H8949" t="str">
        <f>IF(COUNTIF(Aktiva_företag[FO-nummer],ostolaskut_2025[[#This Row],[Toimittajan Y-tunnus]])&gt;0, "JA", "NEJ")</f>
        <v>NEJ</v>
      </c>
    </row>
    <row r="8950" spans="1:8" x14ac:dyDescent="0.35">
      <c r="A8950" t="s">
        <v>531</v>
      </c>
      <c r="B8950" t="s">
        <v>532</v>
      </c>
      <c r="C8950" s="1">
        <v>451.85</v>
      </c>
      <c r="D8950">
        <v>31122025</v>
      </c>
      <c r="E8950">
        <v>4571</v>
      </c>
      <c r="F8950" t="s">
        <v>24</v>
      </c>
      <c r="G8950">
        <v>5352</v>
      </c>
      <c r="H8950" t="str">
        <f>IF(COUNTIF(Aktiva_företag[FO-nummer],ostolaskut_2025[[#This Row],[Toimittajan Y-tunnus]])&gt;0, "JA", "NEJ")</f>
        <v>NEJ</v>
      </c>
    </row>
    <row r="8951" spans="1:8" x14ac:dyDescent="0.35">
      <c r="A8951" t="s">
        <v>531</v>
      </c>
      <c r="B8951" t="s">
        <v>532</v>
      </c>
      <c r="C8951" s="1">
        <v>45.11</v>
      </c>
      <c r="D8951">
        <v>31122025</v>
      </c>
      <c r="E8951">
        <v>4571</v>
      </c>
      <c r="F8951" t="s">
        <v>24</v>
      </c>
      <c r="G8951">
        <v>5352</v>
      </c>
      <c r="H8951" t="str">
        <f>IF(COUNTIF(Aktiva_företag[FO-nummer],ostolaskut_2025[[#This Row],[Toimittajan Y-tunnus]])&gt;0, "JA", "NEJ")</f>
        <v>NEJ</v>
      </c>
    </row>
    <row r="8952" spans="1:8" x14ac:dyDescent="0.35">
      <c r="A8952" t="s">
        <v>531</v>
      </c>
      <c r="B8952" t="s">
        <v>532</v>
      </c>
      <c r="C8952" s="1">
        <v>9.77</v>
      </c>
      <c r="D8952">
        <v>31122025</v>
      </c>
      <c r="E8952">
        <v>4571</v>
      </c>
      <c r="F8952" t="s">
        <v>24</v>
      </c>
      <c r="G8952">
        <v>5352</v>
      </c>
      <c r="H8952" t="str">
        <f>IF(COUNTIF(Aktiva_företag[FO-nummer],ostolaskut_2025[[#This Row],[Toimittajan Y-tunnus]])&gt;0, "JA", "NEJ")</f>
        <v>NEJ</v>
      </c>
    </row>
    <row r="8953" spans="1:8" x14ac:dyDescent="0.35">
      <c r="A8953" t="s">
        <v>531</v>
      </c>
      <c r="B8953" t="s">
        <v>532</v>
      </c>
      <c r="C8953" s="1">
        <v>642.88</v>
      </c>
      <c r="D8953">
        <v>31122025</v>
      </c>
      <c r="E8953">
        <v>4571</v>
      </c>
      <c r="F8953" t="s">
        <v>24</v>
      </c>
      <c r="G8953">
        <v>4601</v>
      </c>
      <c r="H8953" t="str">
        <f>IF(COUNTIF(Aktiva_företag[FO-nummer],ostolaskut_2025[[#This Row],[Toimittajan Y-tunnus]])&gt;0, "JA", "NEJ")</f>
        <v>NEJ</v>
      </c>
    </row>
    <row r="8954" spans="1:8" x14ac:dyDescent="0.35">
      <c r="A8954" t="s">
        <v>531</v>
      </c>
      <c r="B8954" t="s">
        <v>532</v>
      </c>
      <c r="C8954" s="1">
        <v>912.78</v>
      </c>
      <c r="D8954">
        <v>31122025</v>
      </c>
      <c r="E8954">
        <v>4571</v>
      </c>
      <c r="F8954" t="s">
        <v>24</v>
      </c>
      <c r="G8954">
        <v>4601</v>
      </c>
      <c r="H8954" t="str">
        <f>IF(COUNTIF(Aktiva_företag[FO-nummer],ostolaskut_2025[[#This Row],[Toimittajan Y-tunnus]])&gt;0, "JA", "NEJ")</f>
        <v>NEJ</v>
      </c>
    </row>
    <row r="8955" spans="1:8" x14ac:dyDescent="0.35">
      <c r="A8955" t="s">
        <v>531</v>
      </c>
      <c r="B8955" t="s">
        <v>532</v>
      </c>
      <c r="C8955" s="1">
        <v>75.489999999999995</v>
      </c>
      <c r="D8955">
        <v>31122025</v>
      </c>
      <c r="E8955">
        <v>4571</v>
      </c>
      <c r="F8955" t="s">
        <v>24</v>
      </c>
      <c r="G8955">
        <v>3551</v>
      </c>
      <c r="H8955" t="str">
        <f>IF(COUNTIF(Aktiva_företag[FO-nummer],ostolaskut_2025[[#This Row],[Toimittajan Y-tunnus]])&gt;0, "JA", "NEJ")</f>
        <v>NEJ</v>
      </c>
    </row>
    <row r="8956" spans="1:8" x14ac:dyDescent="0.35">
      <c r="A8956" t="s">
        <v>531</v>
      </c>
      <c r="B8956" t="s">
        <v>532</v>
      </c>
      <c r="C8956" s="1">
        <v>8.61</v>
      </c>
      <c r="D8956">
        <v>31122025</v>
      </c>
      <c r="E8956">
        <v>4571</v>
      </c>
      <c r="F8956" t="s">
        <v>24</v>
      </c>
      <c r="G8956">
        <v>4601</v>
      </c>
      <c r="H8956" t="str">
        <f>IF(COUNTIF(Aktiva_företag[FO-nummer],ostolaskut_2025[[#This Row],[Toimittajan Y-tunnus]])&gt;0, "JA", "NEJ")</f>
        <v>NEJ</v>
      </c>
    </row>
    <row r="8957" spans="1:8" x14ac:dyDescent="0.35">
      <c r="A8957" t="s">
        <v>531</v>
      </c>
      <c r="B8957" t="s">
        <v>532</v>
      </c>
      <c r="C8957" s="1">
        <v>14.83</v>
      </c>
      <c r="D8957">
        <v>31122025</v>
      </c>
      <c r="E8957">
        <v>4571</v>
      </c>
      <c r="F8957" t="s">
        <v>24</v>
      </c>
      <c r="G8957">
        <v>5352</v>
      </c>
      <c r="H8957" t="str">
        <f>IF(COUNTIF(Aktiva_företag[FO-nummer],ostolaskut_2025[[#This Row],[Toimittajan Y-tunnus]])&gt;0, "JA", "NEJ")</f>
        <v>NEJ</v>
      </c>
    </row>
    <row r="8958" spans="1:8" x14ac:dyDescent="0.35">
      <c r="A8958" t="s">
        <v>531</v>
      </c>
      <c r="B8958" t="s">
        <v>532</v>
      </c>
      <c r="C8958" s="1">
        <v>73.97</v>
      </c>
      <c r="D8958">
        <v>31122025</v>
      </c>
      <c r="E8958">
        <v>4571</v>
      </c>
      <c r="F8958" t="s">
        <v>24</v>
      </c>
      <c r="G8958">
        <v>4601</v>
      </c>
      <c r="H8958" t="str">
        <f>IF(COUNTIF(Aktiva_företag[FO-nummer],ostolaskut_2025[[#This Row],[Toimittajan Y-tunnus]])&gt;0, "JA", "NEJ")</f>
        <v>NEJ</v>
      </c>
    </row>
    <row r="8959" spans="1:8" x14ac:dyDescent="0.35">
      <c r="A8959" t="s">
        <v>531</v>
      </c>
      <c r="B8959" t="s">
        <v>532</v>
      </c>
      <c r="C8959" s="1">
        <v>49.73</v>
      </c>
      <c r="D8959">
        <v>31122025</v>
      </c>
      <c r="E8959">
        <v>4571</v>
      </c>
      <c r="F8959" t="s">
        <v>24</v>
      </c>
      <c r="G8959">
        <v>4601</v>
      </c>
      <c r="H8959" t="str">
        <f>IF(COUNTIF(Aktiva_företag[FO-nummer],ostolaskut_2025[[#This Row],[Toimittajan Y-tunnus]])&gt;0, "JA", "NEJ")</f>
        <v>NEJ</v>
      </c>
    </row>
    <row r="8960" spans="1:8" x14ac:dyDescent="0.35">
      <c r="A8960" t="s">
        <v>531</v>
      </c>
      <c r="B8960" t="s">
        <v>532</v>
      </c>
      <c r="C8960" s="1">
        <v>109.43</v>
      </c>
      <c r="D8960">
        <v>31122025</v>
      </c>
      <c r="E8960">
        <v>4571</v>
      </c>
      <c r="F8960" t="s">
        <v>24</v>
      </c>
      <c r="G8960">
        <v>5352</v>
      </c>
      <c r="H8960" t="str">
        <f>IF(COUNTIF(Aktiva_företag[FO-nummer],ostolaskut_2025[[#This Row],[Toimittajan Y-tunnus]])&gt;0, "JA", "NEJ")</f>
        <v>NEJ</v>
      </c>
    </row>
    <row r="8961" spans="1:8" x14ac:dyDescent="0.35">
      <c r="A8961" t="s">
        <v>531</v>
      </c>
      <c r="B8961" t="s">
        <v>532</v>
      </c>
      <c r="C8961" s="1">
        <v>15.77</v>
      </c>
      <c r="D8961">
        <v>31122025</v>
      </c>
      <c r="E8961">
        <v>4571</v>
      </c>
      <c r="F8961" t="s">
        <v>24</v>
      </c>
      <c r="G8961">
        <v>4601</v>
      </c>
      <c r="H8961" t="str">
        <f>IF(COUNTIF(Aktiva_företag[FO-nummer],ostolaskut_2025[[#This Row],[Toimittajan Y-tunnus]])&gt;0, "JA", "NEJ")</f>
        <v>NEJ</v>
      </c>
    </row>
    <row r="8962" spans="1:8" x14ac:dyDescent="0.35">
      <c r="A8962" t="s">
        <v>531</v>
      </c>
      <c r="B8962" t="s">
        <v>532</v>
      </c>
      <c r="C8962" s="1">
        <v>29.9</v>
      </c>
      <c r="D8962">
        <v>31122025</v>
      </c>
      <c r="E8962">
        <v>4571</v>
      </c>
      <c r="F8962" t="s">
        <v>24</v>
      </c>
      <c r="G8962">
        <v>3551</v>
      </c>
      <c r="H8962" t="str">
        <f>IF(COUNTIF(Aktiva_företag[FO-nummer],ostolaskut_2025[[#This Row],[Toimittajan Y-tunnus]])&gt;0, "JA", "NEJ")</f>
        <v>NEJ</v>
      </c>
    </row>
    <row r="8963" spans="1:8" x14ac:dyDescent="0.35">
      <c r="A8963" t="s">
        <v>531</v>
      </c>
      <c r="B8963" t="s">
        <v>532</v>
      </c>
      <c r="C8963" s="1">
        <v>142.47</v>
      </c>
      <c r="D8963">
        <v>31122025</v>
      </c>
      <c r="E8963">
        <v>4571</v>
      </c>
      <c r="F8963" t="s">
        <v>24</v>
      </c>
      <c r="G8963">
        <v>4601</v>
      </c>
      <c r="H8963" t="str">
        <f>IF(COUNTIF(Aktiva_företag[FO-nummer],ostolaskut_2025[[#This Row],[Toimittajan Y-tunnus]])&gt;0, "JA", "NEJ")</f>
        <v>NEJ</v>
      </c>
    </row>
    <row r="8964" spans="1:8" x14ac:dyDescent="0.35">
      <c r="A8964" t="s">
        <v>531</v>
      </c>
      <c r="B8964" t="s">
        <v>532</v>
      </c>
      <c r="C8964" s="1">
        <v>22.45</v>
      </c>
      <c r="D8964">
        <v>31122025</v>
      </c>
      <c r="E8964">
        <v>4571</v>
      </c>
      <c r="F8964" t="s">
        <v>24</v>
      </c>
      <c r="G8964">
        <v>4601</v>
      </c>
      <c r="H8964" t="str">
        <f>IF(COUNTIF(Aktiva_företag[FO-nummer],ostolaskut_2025[[#This Row],[Toimittajan Y-tunnus]])&gt;0, "JA", "NEJ")</f>
        <v>NEJ</v>
      </c>
    </row>
    <row r="8965" spans="1:8" x14ac:dyDescent="0.35">
      <c r="A8965" t="s">
        <v>531</v>
      </c>
      <c r="B8965" t="s">
        <v>532</v>
      </c>
      <c r="C8965" s="1">
        <v>10.85</v>
      </c>
      <c r="D8965">
        <v>31122025</v>
      </c>
      <c r="E8965">
        <v>4571</v>
      </c>
      <c r="F8965" t="s">
        <v>24</v>
      </c>
      <c r="G8965">
        <v>3601</v>
      </c>
      <c r="H8965" t="str">
        <f>IF(COUNTIF(Aktiva_företag[FO-nummer],ostolaskut_2025[[#This Row],[Toimittajan Y-tunnus]])&gt;0, "JA", "NEJ")</f>
        <v>NEJ</v>
      </c>
    </row>
    <row r="8966" spans="1:8" x14ac:dyDescent="0.35">
      <c r="A8966" t="s">
        <v>531</v>
      </c>
      <c r="B8966" t="s">
        <v>532</v>
      </c>
      <c r="C8966" s="1">
        <v>11.71</v>
      </c>
      <c r="D8966">
        <v>31122025</v>
      </c>
      <c r="E8966">
        <v>4571</v>
      </c>
      <c r="F8966" t="s">
        <v>24</v>
      </c>
      <c r="G8966">
        <v>4601</v>
      </c>
      <c r="H8966" t="str">
        <f>IF(COUNTIF(Aktiva_företag[FO-nummer],ostolaskut_2025[[#This Row],[Toimittajan Y-tunnus]])&gt;0, "JA", "NEJ")</f>
        <v>NEJ</v>
      </c>
    </row>
    <row r="8967" spans="1:8" x14ac:dyDescent="0.35">
      <c r="A8967" t="s">
        <v>531</v>
      </c>
      <c r="B8967" t="s">
        <v>532</v>
      </c>
      <c r="C8967" s="1">
        <v>11.04</v>
      </c>
      <c r="D8967">
        <v>31122025</v>
      </c>
      <c r="E8967">
        <v>4571</v>
      </c>
      <c r="F8967" t="s">
        <v>24</v>
      </c>
      <c r="G8967">
        <v>4601</v>
      </c>
      <c r="H8967" t="str">
        <f>IF(COUNTIF(Aktiva_företag[FO-nummer],ostolaskut_2025[[#This Row],[Toimittajan Y-tunnus]])&gt;0, "JA", "NEJ")</f>
        <v>NEJ</v>
      </c>
    </row>
    <row r="8968" spans="1:8" x14ac:dyDescent="0.35">
      <c r="A8968" t="s">
        <v>531</v>
      </c>
      <c r="B8968" t="s">
        <v>532</v>
      </c>
      <c r="C8968" s="1">
        <v>220.37</v>
      </c>
      <c r="D8968">
        <v>31122025</v>
      </c>
      <c r="E8968">
        <v>4571</v>
      </c>
      <c r="F8968" t="s">
        <v>24</v>
      </c>
      <c r="G8968">
        <v>3551</v>
      </c>
      <c r="H8968" t="str">
        <f>IF(COUNTIF(Aktiva_företag[FO-nummer],ostolaskut_2025[[#This Row],[Toimittajan Y-tunnus]])&gt;0, "JA", "NEJ")</f>
        <v>NEJ</v>
      </c>
    </row>
    <row r="8969" spans="1:8" x14ac:dyDescent="0.35">
      <c r="A8969" t="s">
        <v>531</v>
      </c>
      <c r="B8969" t="s">
        <v>532</v>
      </c>
      <c r="C8969" s="1">
        <v>243.51</v>
      </c>
      <c r="D8969">
        <v>31122025</v>
      </c>
      <c r="E8969">
        <v>4571</v>
      </c>
      <c r="F8969" t="s">
        <v>24</v>
      </c>
      <c r="G8969">
        <v>5352</v>
      </c>
      <c r="H8969" t="str">
        <f>IF(COUNTIF(Aktiva_företag[FO-nummer],ostolaskut_2025[[#This Row],[Toimittajan Y-tunnus]])&gt;0, "JA", "NEJ")</f>
        <v>NEJ</v>
      </c>
    </row>
    <row r="8970" spans="1:8" x14ac:dyDescent="0.35">
      <c r="A8970" t="s">
        <v>531</v>
      </c>
      <c r="B8970" t="s">
        <v>532</v>
      </c>
      <c r="C8970" s="1">
        <v>167.04</v>
      </c>
      <c r="D8970">
        <v>31122025</v>
      </c>
      <c r="E8970">
        <v>4571</v>
      </c>
      <c r="F8970" t="s">
        <v>24</v>
      </c>
      <c r="G8970">
        <v>5352</v>
      </c>
      <c r="H8970" t="str">
        <f>IF(COUNTIF(Aktiva_företag[FO-nummer],ostolaskut_2025[[#This Row],[Toimittajan Y-tunnus]])&gt;0, "JA", "NEJ")</f>
        <v>NEJ</v>
      </c>
    </row>
    <row r="8971" spans="1:8" x14ac:dyDescent="0.35">
      <c r="A8971" t="s">
        <v>531</v>
      </c>
      <c r="B8971" t="s">
        <v>532</v>
      </c>
      <c r="C8971" s="1">
        <v>41.01</v>
      </c>
      <c r="D8971">
        <v>31122025</v>
      </c>
      <c r="E8971">
        <v>4571</v>
      </c>
      <c r="F8971" t="s">
        <v>24</v>
      </c>
      <c r="G8971">
        <v>5352</v>
      </c>
      <c r="H8971" t="str">
        <f>IF(COUNTIF(Aktiva_företag[FO-nummer],ostolaskut_2025[[#This Row],[Toimittajan Y-tunnus]])&gt;0, "JA", "NEJ")</f>
        <v>NEJ</v>
      </c>
    </row>
    <row r="8972" spans="1:8" x14ac:dyDescent="0.35">
      <c r="A8972" t="s">
        <v>531</v>
      </c>
      <c r="B8972" t="s">
        <v>532</v>
      </c>
      <c r="C8972" s="1">
        <v>326.81</v>
      </c>
      <c r="D8972">
        <v>31122025</v>
      </c>
      <c r="E8972">
        <v>4571</v>
      </c>
      <c r="F8972" t="s">
        <v>24</v>
      </c>
      <c r="G8972">
        <v>5352</v>
      </c>
      <c r="H8972" t="str">
        <f>IF(COUNTIF(Aktiva_företag[FO-nummer],ostolaskut_2025[[#This Row],[Toimittajan Y-tunnus]])&gt;0, "JA", "NEJ")</f>
        <v>NEJ</v>
      </c>
    </row>
    <row r="8973" spans="1:8" x14ac:dyDescent="0.35">
      <c r="A8973" t="s">
        <v>531</v>
      </c>
      <c r="B8973" t="s">
        <v>532</v>
      </c>
      <c r="C8973" s="1">
        <v>16.88</v>
      </c>
      <c r="D8973">
        <v>31122025</v>
      </c>
      <c r="E8973">
        <v>4571</v>
      </c>
      <c r="F8973" t="s">
        <v>24</v>
      </c>
      <c r="G8973">
        <v>4601</v>
      </c>
      <c r="H8973" t="str">
        <f>IF(COUNTIF(Aktiva_företag[FO-nummer],ostolaskut_2025[[#This Row],[Toimittajan Y-tunnus]])&gt;0, "JA", "NEJ")</f>
        <v>NEJ</v>
      </c>
    </row>
    <row r="8974" spans="1:8" x14ac:dyDescent="0.35">
      <c r="A8974" t="s">
        <v>531</v>
      </c>
      <c r="B8974" t="s">
        <v>532</v>
      </c>
      <c r="C8974" s="1">
        <v>12.3</v>
      </c>
      <c r="D8974">
        <v>31122025</v>
      </c>
      <c r="E8974">
        <v>4571</v>
      </c>
      <c r="F8974" t="s">
        <v>24</v>
      </c>
      <c r="G8974">
        <v>4601</v>
      </c>
      <c r="H8974" t="str">
        <f>IF(COUNTIF(Aktiva_företag[FO-nummer],ostolaskut_2025[[#This Row],[Toimittajan Y-tunnus]])&gt;0, "JA", "NEJ")</f>
        <v>NEJ</v>
      </c>
    </row>
    <row r="8975" spans="1:8" x14ac:dyDescent="0.35">
      <c r="A8975" t="s">
        <v>531</v>
      </c>
      <c r="B8975" t="s">
        <v>532</v>
      </c>
      <c r="C8975" s="1">
        <v>83.53</v>
      </c>
      <c r="D8975">
        <v>31122025</v>
      </c>
      <c r="E8975">
        <v>4571</v>
      </c>
      <c r="F8975" t="s">
        <v>24</v>
      </c>
      <c r="G8975">
        <v>5352</v>
      </c>
      <c r="H8975" t="str">
        <f>IF(COUNTIF(Aktiva_företag[FO-nummer],ostolaskut_2025[[#This Row],[Toimittajan Y-tunnus]])&gt;0, "JA", "NEJ")</f>
        <v>NEJ</v>
      </c>
    </row>
    <row r="8976" spans="1:8" x14ac:dyDescent="0.35">
      <c r="A8976" t="s">
        <v>531</v>
      </c>
      <c r="B8976" t="s">
        <v>532</v>
      </c>
      <c r="C8976" s="1">
        <v>249.19</v>
      </c>
      <c r="D8976">
        <v>31122025</v>
      </c>
      <c r="E8976">
        <v>4571</v>
      </c>
      <c r="F8976" t="s">
        <v>24</v>
      </c>
      <c r="G8976">
        <v>5352</v>
      </c>
      <c r="H8976" t="str">
        <f>IF(COUNTIF(Aktiva_företag[FO-nummer],ostolaskut_2025[[#This Row],[Toimittajan Y-tunnus]])&gt;0, "JA", "NEJ")</f>
        <v>NEJ</v>
      </c>
    </row>
    <row r="8977" spans="1:8" x14ac:dyDescent="0.35">
      <c r="A8977" t="s">
        <v>531</v>
      </c>
      <c r="B8977" t="s">
        <v>532</v>
      </c>
      <c r="C8977" s="1">
        <v>581.44000000000005</v>
      </c>
      <c r="D8977">
        <v>31122025</v>
      </c>
      <c r="E8977">
        <v>4571</v>
      </c>
      <c r="F8977" t="s">
        <v>24</v>
      </c>
      <c r="G8977">
        <v>5352</v>
      </c>
      <c r="H8977" t="str">
        <f>IF(COUNTIF(Aktiva_företag[FO-nummer],ostolaskut_2025[[#This Row],[Toimittajan Y-tunnus]])&gt;0, "JA", "NEJ")</f>
        <v>NEJ</v>
      </c>
    </row>
    <row r="8978" spans="1:8" x14ac:dyDescent="0.35">
      <c r="A8978" t="s">
        <v>531</v>
      </c>
      <c r="B8978" t="s">
        <v>532</v>
      </c>
      <c r="C8978" s="1">
        <v>419.43</v>
      </c>
      <c r="D8978">
        <v>31122025</v>
      </c>
      <c r="E8978">
        <v>4571</v>
      </c>
      <c r="F8978" t="s">
        <v>24</v>
      </c>
      <c r="G8978">
        <v>5352</v>
      </c>
      <c r="H8978" t="str">
        <f>IF(COUNTIF(Aktiva_företag[FO-nummer],ostolaskut_2025[[#This Row],[Toimittajan Y-tunnus]])&gt;0, "JA", "NEJ")</f>
        <v>NEJ</v>
      </c>
    </row>
    <row r="8979" spans="1:8" x14ac:dyDescent="0.35">
      <c r="A8979" t="s">
        <v>531</v>
      </c>
      <c r="B8979" t="s">
        <v>532</v>
      </c>
      <c r="C8979" s="1">
        <v>114.08</v>
      </c>
      <c r="D8979">
        <v>31122025</v>
      </c>
      <c r="E8979">
        <v>4571</v>
      </c>
      <c r="F8979" t="s">
        <v>24</v>
      </c>
      <c r="G8979">
        <v>3551</v>
      </c>
      <c r="H8979" t="str">
        <f>IF(COUNTIF(Aktiva_företag[FO-nummer],ostolaskut_2025[[#This Row],[Toimittajan Y-tunnus]])&gt;0, "JA", "NEJ")</f>
        <v>NEJ</v>
      </c>
    </row>
    <row r="8980" spans="1:8" x14ac:dyDescent="0.35">
      <c r="A8980" t="s">
        <v>531</v>
      </c>
      <c r="B8980" t="s">
        <v>532</v>
      </c>
      <c r="C8980" s="1">
        <v>340.31</v>
      </c>
      <c r="D8980">
        <v>31122025</v>
      </c>
      <c r="E8980">
        <v>4571</v>
      </c>
      <c r="F8980" t="s">
        <v>24</v>
      </c>
      <c r="G8980">
        <v>5352</v>
      </c>
      <c r="H8980" t="str">
        <f>IF(COUNTIF(Aktiva_företag[FO-nummer],ostolaskut_2025[[#This Row],[Toimittajan Y-tunnus]])&gt;0, "JA", "NEJ")</f>
        <v>NEJ</v>
      </c>
    </row>
    <row r="8981" spans="1:8" x14ac:dyDescent="0.35">
      <c r="A8981" t="s">
        <v>531</v>
      </c>
      <c r="B8981" t="s">
        <v>532</v>
      </c>
      <c r="C8981" s="1">
        <v>27.27</v>
      </c>
      <c r="D8981">
        <v>31122025</v>
      </c>
      <c r="E8981">
        <v>4571</v>
      </c>
      <c r="F8981" t="s">
        <v>24</v>
      </c>
      <c r="G8981">
        <v>4601</v>
      </c>
      <c r="H8981" t="str">
        <f>IF(COUNTIF(Aktiva_företag[FO-nummer],ostolaskut_2025[[#This Row],[Toimittajan Y-tunnus]])&gt;0, "JA", "NEJ")</f>
        <v>NEJ</v>
      </c>
    </row>
    <row r="8982" spans="1:8" x14ac:dyDescent="0.35">
      <c r="A8982" t="s">
        <v>531</v>
      </c>
      <c r="B8982" t="s">
        <v>532</v>
      </c>
      <c r="C8982" s="1">
        <v>31.28</v>
      </c>
      <c r="D8982">
        <v>31122025</v>
      </c>
      <c r="E8982">
        <v>4571</v>
      </c>
      <c r="F8982" t="s">
        <v>24</v>
      </c>
      <c r="G8982">
        <v>5551</v>
      </c>
      <c r="H8982" t="str">
        <f>IF(COUNTIF(Aktiva_företag[FO-nummer],ostolaskut_2025[[#This Row],[Toimittajan Y-tunnus]])&gt;0, "JA", "NEJ")</f>
        <v>NEJ</v>
      </c>
    </row>
    <row r="8983" spans="1:8" x14ac:dyDescent="0.35">
      <c r="A8983" t="s">
        <v>531</v>
      </c>
      <c r="B8983" t="s">
        <v>532</v>
      </c>
      <c r="C8983" s="1">
        <v>8.52</v>
      </c>
      <c r="D8983">
        <v>31122025</v>
      </c>
      <c r="E8983">
        <v>4571</v>
      </c>
      <c r="F8983" t="s">
        <v>24</v>
      </c>
      <c r="G8983">
        <v>4601</v>
      </c>
      <c r="H8983" t="str">
        <f>IF(COUNTIF(Aktiva_företag[FO-nummer],ostolaskut_2025[[#This Row],[Toimittajan Y-tunnus]])&gt;0, "JA", "NEJ")</f>
        <v>NEJ</v>
      </c>
    </row>
    <row r="8984" spans="1:8" x14ac:dyDescent="0.35">
      <c r="A8984" t="s">
        <v>531</v>
      </c>
      <c r="B8984" t="s">
        <v>532</v>
      </c>
      <c r="C8984" s="1">
        <v>847.11</v>
      </c>
      <c r="D8984">
        <v>31122025</v>
      </c>
      <c r="E8984">
        <v>4571</v>
      </c>
      <c r="F8984" t="s">
        <v>24</v>
      </c>
      <c r="G8984">
        <v>5352</v>
      </c>
      <c r="H8984" t="str">
        <f>IF(COUNTIF(Aktiva_företag[FO-nummer],ostolaskut_2025[[#This Row],[Toimittajan Y-tunnus]])&gt;0, "JA", "NEJ")</f>
        <v>NEJ</v>
      </c>
    </row>
    <row r="8985" spans="1:8" x14ac:dyDescent="0.35">
      <c r="A8985" t="s">
        <v>531</v>
      </c>
      <c r="B8985" t="s">
        <v>532</v>
      </c>
      <c r="C8985" s="1">
        <v>1098.8</v>
      </c>
      <c r="D8985">
        <v>31122025</v>
      </c>
      <c r="E8985">
        <v>4571</v>
      </c>
      <c r="F8985" t="s">
        <v>24</v>
      </c>
      <c r="G8985">
        <v>5352</v>
      </c>
      <c r="H8985" t="str">
        <f>IF(COUNTIF(Aktiva_företag[FO-nummer],ostolaskut_2025[[#This Row],[Toimittajan Y-tunnus]])&gt;0, "JA", "NEJ")</f>
        <v>NEJ</v>
      </c>
    </row>
    <row r="8986" spans="1:8" x14ac:dyDescent="0.35">
      <c r="A8986" t="s">
        <v>531</v>
      </c>
      <c r="B8986" t="s">
        <v>532</v>
      </c>
      <c r="C8986" s="1">
        <v>19.79</v>
      </c>
      <c r="D8986">
        <v>31122025</v>
      </c>
      <c r="E8986">
        <v>4571</v>
      </c>
      <c r="F8986" t="s">
        <v>24</v>
      </c>
      <c r="G8986">
        <v>3551</v>
      </c>
      <c r="H8986" t="str">
        <f>IF(COUNTIF(Aktiva_företag[FO-nummer],ostolaskut_2025[[#This Row],[Toimittajan Y-tunnus]])&gt;0, "JA", "NEJ")</f>
        <v>NEJ</v>
      </c>
    </row>
    <row r="8987" spans="1:8" x14ac:dyDescent="0.35">
      <c r="A8987" t="s">
        <v>531</v>
      </c>
      <c r="B8987" t="s">
        <v>532</v>
      </c>
      <c r="C8987" s="1">
        <v>59.35</v>
      </c>
      <c r="D8987">
        <v>31122025</v>
      </c>
      <c r="E8987">
        <v>4571</v>
      </c>
      <c r="F8987" t="s">
        <v>24</v>
      </c>
      <c r="G8987">
        <v>5352</v>
      </c>
      <c r="H8987" t="str">
        <f>IF(COUNTIF(Aktiva_företag[FO-nummer],ostolaskut_2025[[#This Row],[Toimittajan Y-tunnus]])&gt;0, "JA", "NEJ")</f>
        <v>NEJ</v>
      </c>
    </row>
    <row r="8988" spans="1:8" x14ac:dyDescent="0.35">
      <c r="A8988" t="s">
        <v>531</v>
      </c>
      <c r="B8988" t="s">
        <v>532</v>
      </c>
      <c r="C8988" s="1">
        <v>29.42</v>
      </c>
      <c r="D8988">
        <v>31122025</v>
      </c>
      <c r="E8988">
        <v>4571</v>
      </c>
      <c r="F8988" t="s">
        <v>24</v>
      </c>
      <c r="G8988">
        <v>5352</v>
      </c>
      <c r="H8988" t="str">
        <f>IF(COUNTIF(Aktiva_företag[FO-nummer],ostolaskut_2025[[#This Row],[Toimittajan Y-tunnus]])&gt;0, "JA", "NEJ")</f>
        <v>NEJ</v>
      </c>
    </row>
    <row r="8989" spans="1:8" x14ac:dyDescent="0.35">
      <c r="A8989" t="s">
        <v>531</v>
      </c>
      <c r="B8989" t="s">
        <v>532</v>
      </c>
      <c r="C8989" s="1">
        <v>925.92</v>
      </c>
      <c r="D8989">
        <v>31122025</v>
      </c>
      <c r="E8989">
        <v>4571</v>
      </c>
      <c r="F8989" t="s">
        <v>24</v>
      </c>
      <c r="G8989">
        <v>5352</v>
      </c>
      <c r="H8989" t="str">
        <f>IF(COUNTIF(Aktiva_företag[FO-nummer],ostolaskut_2025[[#This Row],[Toimittajan Y-tunnus]])&gt;0, "JA", "NEJ")</f>
        <v>NEJ</v>
      </c>
    </row>
    <row r="8990" spans="1:8" x14ac:dyDescent="0.35">
      <c r="A8990" t="s">
        <v>531</v>
      </c>
      <c r="B8990" t="s">
        <v>532</v>
      </c>
      <c r="C8990" s="1">
        <v>170.2</v>
      </c>
      <c r="D8990">
        <v>31122025</v>
      </c>
      <c r="E8990">
        <v>4571</v>
      </c>
      <c r="F8990" t="s">
        <v>24</v>
      </c>
      <c r="G8990">
        <v>5352</v>
      </c>
      <c r="H8990" t="str">
        <f>IF(COUNTIF(Aktiva_företag[FO-nummer],ostolaskut_2025[[#This Row],[Toimittajan Y-tunnus]])&gt;0, "JA", "NEJ")</f>
        <v>NEJ</v>
      </c>
    </row>
    <row r="8991" spans="1:8" x14ac:dyDescent="0.35">
      <c r="A8991" t="s">
        <v>531</v>
      </c>
      <c r="B8991" t="s">
        <v>532</v>
      </c>
      <c r="C8991" s="1">
        <v>351.82</v>
      </c>
      <c r="D8991">
        <v>31122025</v>
      </c>
      <c r="E8991">
        <v>4571</v>
      </c>
      <c r="F8991" t="s">
        <v>24</v>
      </c>
      <c r="G8991">
        <v>5352</v>
      </c>
      <c r="H8991" t="str">
        <f>IF(COUNTIF(Aktiva_företag[FO-nummer],ostolaskut_2025[[#This Row],[Toimittajan Y-tunnus]])&gt;0, "JA", "NEJ")</f>
        <v>NEJ</v>
      </c>
    </row>
    <row r="8992" spans="1:8" x14ac:dyDescent="0.35">
      <c r="A8992" t="s">
        <v>531</v>
      </c>
      <c r="B8992" t="s">
        <v>532</v>
      </c>
      <c r="C8992" s="1">
        <v>19.690000000000001</v>
      </c>
      <c r="D8992">
        <v>6022025</v>
      </c>
      <c r="E8992">
        <v>4571</v>
      </c>
      <c r="F8992" t="s">
        <v>24</v>
      </c>
      <c r="G8992">
        <v>6102</v>
      </c>
      <c r="H8992" t="str">
        <f>IF(COUNTIF(Aktiva_företag[FO-nummer],ostolaskut_2025[[#This Row],[Toimittajan Y-tunnus]])&gt;0, "JA", "NEJ")</f>
        <v>NEJ</v>
      </c>
    </row>
    <row r="8993" spans="1:8" x14ac:dyDescent="0.35">
      <c r="A8993" t="s">
        <v>531</v>
      </c>
      <c r="B8993" t="s">
        <v>532</v>
      </c>
      <c r="C8993" s="1">
        <v>311.16000000000003</v>
      </c>
      <c r="D8993">
        <v>6022025</v>
      </c>
      <c r="E8993">
        <v>4571</v>
      </c>
      <c r="F8993" t="s">
        <v>24</v>
      </c>
      <c r="G8993">
        <v>6102</v>
      </c>
      <c r="H8993" t="str">
        <f>IF(COUNTIF(Aktiva_företag[FO-nummer],ostolaskut_2025[[#This Row],[Toimittajan Y-tunnus]])&gt;0, "JA", "NEJ")</f>
        <v>NEJ</v>
      </c>
    </row>
    <row r="8994" spans="1:8" x14ac:dyDescent="0.35">
      <c r="A8994" t="s">
        <v>531</v>
      </c>
      <c r="B8994" t="s">
        <v>532</v>
      </c>
      <c r="C8994" s="1">
        <v>251.14</v>
      </c>
      <c r="D8994">
        <v>6022025</v>
      </c>
      <c r="E8994">
        <v>4571</v>
      </c>
      <c r="F8994" t="s">
        <v>24</v>
      </c>
      <c r="G8994">
        <v>6102</v>
      </c>
      <c r="H8994" t="str">
        <f>IF(COUNTIF(Aktiva_företag[FO-nummer],ostolaskut_2025[[#This Row],[Toimittajan Y-tunnus]])&gt;0, "JA", "NEJ")</f>
        <v>NEJ</v>
      </c>
    </row>
    <row r="8995" spans="1:8" x14ac:dyDescent="0.35">
      <c r="A8995" t="s">
        <v>531</v>
      </c>
      <c r="B8995" t="s">
        <v>532</v>
      </c>
      <c r="C8995" s="1">
        <v>580.79</v>
      </c>
      <c r="D8995">
        <v>6022025</v>
      </c>
      <c r="E8995">
        <v>4571</v>
      </c>
      <c r="F8995" t="s">
        <v>24</v>
      </c>
      <c r="G8995">
        <v>6102</v>
      </c>
      <c r="H8995" t="str">
        <f>IF(COUNTIF(Aktiva_företag[FO-nummer],ostolaskut_2025[[#This Row],[Toimittajan Y-tunnus]])&gt;0, "JA", "NEJ")</f>
        <v>NEJ</v>
      </c>
    </row>
    <row r="8996" spans="1:8" x14ac:dyDescent="0.35">
      <c r="A8996" t="s">
        <v>531</v>
      </c>
      <c r="B8996" t="s">
        <v>532</v>
      </c>
      <c r="C8996" s="1">
        <v>316.14999999999998</v>
      </c>
      <c r="D8996">
        <v>6022025</v>
      </c>
      <c r="E8996">
        <v>4571</v>
      </c>
      <c r="F8996" t="s">
        <v>24</v>
      </c>
      <c r="G8996">
        <v>6103</v>
      </c>
      <c r="H8996" t="str">
        <f>IF(COUNTIF(Aktiva_företag[FO-nummer],ostolaskut_2025[[#This Row],[Toimittajan Y-tunnus]])&gt;0, "JA", "NEJ")</f>
        <v>NEJ</v>
      </c>
    </row>
    <row r="8997" spans="1:8" x14ac:dyDescent="0.35">
      <c r="A8997" t="s">
        <v>531</v>
      </c>
      <c r="B8997" t="s">
        <v>532</v>
      </c>
      <c r="C8997" s="1">
        <v>3558.45</v>
      </c>
      <c r="D8997">
        <v>6022025</v>
      </c>
      <c r="E8997">
        <v>4571</v>
      </c>
      <c r="F8997" t="s">
        <v>24</v>
      </c>
      <c r="G8997">
        <v>6103</v>
      </c>
      <c r="H8997" t="str">
        <f>IF(COUNTIF(Aktiva_företag[FO-nummer],ostolaskut_2025[[#This Row],[Toimittajan Y-tunnus]])&gt;0, "JA", "NEJ")</f>
        <v>NEJ</v>
      </c>
    </row>
    <row r="8998" spans="1:8" x14ac:dyDescent="0.35">
      <c r="A8998" t="s">
        <v>531</v>
      </c>
      <c r="B8998" t="s">
        <v>532</v>
      </c>
      <c r="C8998" s="1">
        <v>100.45</v>
      </c>
      <c r="D8998">
        <v>6022025</v>
      </c>
      <c r="E8998">
        <v>4571</v>
      </c>
      <c r="F8998" t="s">
        <v>24</v>
      </c>
      <c r="G8998">
        <v>6102</v>
      </c>
      <c r="H8998" t="str">
        <f>IF(COUNTIF(Aktiva_företag[FO-nummer],ostolaskut_2025[[#This Row],[Toimittajan Y-tunnus]])&gt;0, "JA", "NEJ")</f>
        <v>NEJ</v>
      </c>
    </row>
    <row r="8999" spans="1:8" x14ac:dyDescent="0.35">
      <c r="A8999" t="s">
        <v>531</v>
      </c>
      <c r="B8999" t="s">
        <v>532</v>
      </c>
      <c r="C8999" s="1">
        <v>3089.55</v>
      </c>
      <c r="D8999">
        <v>6022025</v>
      </c>
      <c r="E8999">
        <v>4571</v>
      </c>
      <c r="F8999" t="s">
        <v>24</v>
      </c>
      <c r="G8999">
        <v>6103</v>
      </c>
      <c r="H8999" t="str">
        <f>IF(COUNTIF(Aktiva_företag[FO-nummer],ostolaskut_2025[[#This Row],[Toimittajan Y-tunnus]])&gt;0, "JA", "NEJ")</f>
        <v>NEJ</v>
      </c>
    </row>
    <row r="9000" spans="1:8" x14ac:dyDescent="0.35">
      <c r="A9000" t="s">
        <v>531</v>
      </c>
      <c r="B9000" t="s">
        <v>532</v>
      </c>
      <c r="C9000" s="1">
        <v>2689.67</v>
      </c>
      <c r="D9000">
        <v>6032025</v>
      </c>
      <c r="E9000">
        <v>4571</v>
      </c>
      <c r="F9000" t="s">
        <v>24</v>
      </c>
      <c r="G9000">
        <v>6103</v>
      </c>
      <c r="H9000" t="str">
        <f>IF(COUNTIF(Aktiva_företag[FO-nummer],ostolaskut_2025[[#This Row],[Toimittajan Y-tunnus]])&gt;0, "JA", "NEJ")</f>
        <v>NEJ</v>
      </c>
    </row>
    <row r="9001" spans="1:8" x14ac:dyDescent="0.35">
      <c r="A9001" t="s">
        <v>531</v>
      </c>
      <c r="B9001" t="s">
        <v>532</v>
      </c>
      <c r="C9001" s="1">
        <v>11.81</v>
      </c>
      <c r="D9001">
        <v>6032025</v>
      </c>
      <c r="E9001">
        <v>4571</v>
      </c>
      <c r="F9001" t="s">
        <v>24</v>
      </c>
      <c r="G9001">
        <v>6102</v>
      </c>
      <c r="H9001" t="str">
        <f>IF(COUNTIF(Aktiva_företag[FO-nummer],ostolaskut_2025[[#This Row],[Toimittajan Y-tunnus]])&gt;0, "JA", "NEJ")</f>
        <v>NEJ</v>
      </c>
    </row>
    <row r="9002" spans="1:8" x14ac:dyDescent="0.35">
      <c r="A9002" t="s">
        <v>531</v>
      </c>
      <c r="B9002" t="s">
        <v>532</v>
      </c>
      <c r="C9002" s="1">
        <v>414.64</v>
      </c>
      <c r="D9002">
        <v>6032025</v>
      </c>
      <c r="E9002">
        <v>4571</v>
      </c>
      <c r="F9002" t="s">
        <v>24</v>
      </c>
      <c r="G9002">
        <v>6102</v>
      </c>
      <c r="H9002" t="str">
        <f>IF(COUNTIF(Aktiva_företag[FO-nummer],ostolaskut_2025[[#This Row],[Toimittajan Y-tunnus]])&gt;0, "JA", "NEJ")</f>
        <v>NEJ</v>
      </c>
    </row>
    <row r="9003" spans="1:8" x14ac:dyDescent="0.35">
      <c r="A9003" t="s">
        <v>531</v>
      </c>
      <c r="B9003" t="s">
        <v>532</v>
      </c>
      <c r="C9003" s="1">
        <v>17.920000000000002</v>
      </c>
      <c r="D9003">
        <v>6032025</v>
      </c>
      <c r="E9003">
        <v>4571</v>
      </c>
      <c r="F9003" t="s">
        <v>24</v>
      </c>
      <c r="G9003">
        <v>6102</v>
      </c>
      <c r="H9003" t="str">
        <f>IF(COUNTIF(Aktiva_företag[FO-nummer],ostolaskut_2025[[#This Row],[Toimittajan Y-tunnus]])&gt;0, "JA", "NEJ")</f>
        <v>NEJ</v>
      </c>
    </row>
    <row r="9004" spans="1:8" x14ac:dyDescent="0.35">
      <c r="A9004" t="s">
        <v>531</v>
      </c>
      <c r="B9004" t="s">
        <v>532</v>
      </c>
      <c r="C9004" s="1">
        <v>191.59</v>
      </c>
      <c r="D9004">
        <v>6032025</v>
      </c>
      <c r="E9004">
        <v>4571</v>
      </c>
      <c r="F9004" t="s">
        <v>24</v>
      </c>
      <c r="G9004">
        <v>6102</v>
      </c>
      <c r="H9004" t="str">
        <f>IF(COUNTIF(Aktiva_företag[FO-nummer],ostolaskut_2025[[#This Row],[Toimittajan Y-tunnus]])&gt;0, "JA", "NEJ")</f>
        <v>NEJ</v>
      </c>
    </row>
    <row r="9005" spans="1:8" x14ac:dyDescent="0.35">
      <c r="A9005" t="s">
        <v>531</v>
      </c>
      <c r="B9005" t="s">
        <v>532</v>
      </c>
      <c r="C9005" s="1">
        <v>231.93</v>
      </c>
      <c r="D9005">
        <v>6032025</v>
      </c>
      <c r="E9005">
        <v>4571</v>
      </c>
      <c r="F9005" t="s">
        <v>24</v>
      </c>
      <c r="G9005">
        <v>6102</v>
      </c>
      <c r="H9005" t="str">
        <f>IF(COUNTIF(Aktiva_företag[FO-nummer],ostolaskut_2025[[#This Row],[Toimittajan Y-tunnus]])&gt;0, "JA", "NEJ")</f>
        <v>NEJ</v>
      </c>
    </row>
    <row r="9006" spans="1:8" x14ac:dyDescent="0.35">
      <c r="A9006" t="s">
        <v>531</v>
      </c>
      <c r="B9006" t="s">
        <v>532</v>
      </c>
      <c r="C9006" s="1">
        <v>63.5</v>
      </c>
      <c r="D9006">
        <v>6032025</v>
      </c>
      <c r="E9006">
        <v>4571</v>
      </c>
      <c r="F9006" t="s">
        <v>24</v>
      </c>
      <c r="G9006">
        <v>6102</v>
      </c>
      <c r="H9006" t="str">
        <f>IF(COUNTIF(Aktiva_företag[FO-nummer],ostolaskut_2025[[#This Row],[Toimittajan Y-tunnus]])&gt;0, "JA", "NEJ")</f>
        <v>NEJ</v>
      </c>
    </row>
    <row r="9007" spans="1:8" x14ac:dyDescent="0.35">
      <c r="A9007" t="s">
        <v>531</v>
      </c>
      <c r="B9007" t="s">
        <v>532</v>
      </c>
      <c r="C9007" s="1">
        <v>176.3</v>
      </c>
      <c r="D9007">
        <v>6032025</v>
      </c>
      <c r="E9007">
        <v>4571</v>
      </c>
      <c r="F9007" t="s">
        <v>24</v>
      </c>
      <c r="G9007">
        <v>6102</v>
      </c>
      <c r="H9007" t="str">
        <f>IF(COUNTIF(Aktiva_företag[FO-nummer],ostolaskut_2025[[#This Row],[Toimittajan Y-tunnus]])&gt;0, "JA", "NEJ")</f>
        <v>NEJ</v>
      </c>
    </row>
    <row r="9008" spans="1:8" x14ac:dyDescent="0.35">
      <c r="A9008" t="s">
        <v>531</v>
      </c>
      <c r="B9008" t="s">
        <v>532</v>
      </c>
      <c r="C9008" s="1">
        <v>1738.02</v>
      </c>
      <c r="D9008">
        <v>6032025</v>
      </c>
      <c r="E9008">
        <v>4571</v>
      </c>
      <c r="F9008" t="s">
        <v>24</v>
      </c>
      <c r="G9008">
        <v>6103</v>
      </c>
      <c r="H9008" t="str">
        <f>IF(COUNTIF(Aktiva_företag[FO-nummer],ostolaskut_2025[[#This Row],[Toimittajan Y-tunnus]])&gt;0, "JA", "NEJ")</f>
        <v>NEJ</v>
      </c>
    </row>
    <row r="9009" spans="1:8" x14ac:dyDescent="0.35">
      <c r="A9009" t="s">
        <v>531</v>
      </c>
      <c r="B9009" t="s">
        <v>532</v>
      </c>
      <c r="C9009" s="1">
        <v>598.23</v>
      </c>
      <c r="D9009">
        <v>8042025</v>
      </c>
      <c r="E9009">
        <v>4571</v>
      </c>
      <c r="F9009" t="s">
        <v>24</v>
      </c>
      <c r="G9009">
        <v>6102</v>
      </c>
      <c r="H9009" t="str">
        <f>IF(COUNTIF(Aktiva_företag[FO-nummer],ostolaskut_2025[[#This Row],[Toimittajan Y-tunnus]])&gt;0, "JA", "NEJ")</f>
        <v>NEJ</v>
      </c>
    </row>
    <row r="9010" spans="1:8" x14ac:dyDescent="0.35">
      <c r="A9010" t="s">
        <v>531</v>
      </c>
      <c r="B9010" t="s">
        <v>532</v>
      </c>
      <c r="C9010" s="1">
        <v>35.83</v>
      </c>
      <c r="D9010">
        <v>8042025</v>
      </c>
      <c r="E9010">
        <v>4571</v>
      </c>
      <c r="F9010" t="s">
        <v>24</v>
      </c>
      <c r="G9010">
        <v>6102</v>
      </c>
      <c r="H9010" t="str">
        <f>IF(COUNTIF(Aktiva_företag[FO-nummer],ostolaskut_2025[[#This Row],[Toimittajan Y-tunnus]])&gt;0, "JA", "NEJ")</f>
        <v>NEJ</v>
      </c>
    </row>
    <row r="9011" spans="1:8" x14ac:dyDescent="0.35">
      <c r="A9011" t="s">
        <v>531</v>
      </c>
      <c r="B9011" t="s">
        <v>532</v>
      </c>
      <c r="C9011" s="1">
        <v>81.790000000000006</v>
      </c>
      <c r="D9011">
        <v>8042025</v>
      </c>
      <c r="E9011">
        <v>4571</v>
      </c>
      <c r="F9011" t="s">
        <v>24</v>
      </c>
      <c r="G9011">
        <v>6102</v>
      </c>
      <c r="H9011" t="str">
        <f>IF(COUNTIF(Aktiva_företag[FO-nummer],ostolaskut_2025[[#This Row],[Toimittajan Y-tunnus]])&gt;0, "JA", "NEJ")</f>
        <v>NEJ</v>
      </c>
    </row>
    <row r="9012" spans="1:8" x14ac:dyDescent="0.35">
      <c r="A9012" t="s">
        <v>531</v>
      </c>
      <c r="B9012" t="s">
        <v>532</v>
      </c>
      <c r="C9012" s="1">
        <v>225.71</v>
      </c>
      <c r="D9012">
        <v>8042025</v>
      </c>
      <c r="E9012">
        <v>4571</v>
      </c>
      <c r="F9012" t="s">
        <v>24</v>
      </c>
      <c r="G9012">
        <v>6103</v>
      </c>
      <c r="H9012" t="str">
        <f>IF(COUNTIF(Aktiva_företag[FO-nummer],ostolaskut_2025[[#This Row],[Toimittajan Y-tunnus]])&gt;0, "JA", "NEJ")</f>
        <v>NEJ</v>
      </c>
    </row>
    <row r="9013" spans="1:8" x14ac:dyDescent="0.35">
      <c r="A9013" t="s">
        <v>531</v>
      </c>
      <c r="B9013" t="s">
        <v>532</v>
      </c>
      <c r="C9013" s="1">
        <v>3619.28</v>
      </c>
      <c r="D9013">
        <v>8042025</v>
      </c>
      <c r="E9013">
        <v>4571</v>
      </c>
      <c r="F9013" t="s">
        <v>24</v>
      </c>
      <c r="G9013">
        <v>6103</v>
      </c>
      <c r="H9013" t="str">
        <f>IF(COUNTIF(Aktiva_företag[FO-nummer],ostolaskut_2025[[#This Row],[Toimittajan Y-tunnus]])&gt;0, "JA", "NEJ")</f>
        <v>NEJ</v>
      </c>
    </row>
    <row r="9014" spans="1:8" x14ac:dyDescent="0.35">
      <c r="A9014" t="s">
        <v>531</v>
      </c>
      <c r="B9014" t="s">
        <v>532</v>
      </c>
      <c r="C9014" s="1">
        <v>263.3</v>
      </c>
      <c r="D9014">
        <v>8042025</v>
      </c>
      <c r="E9014">
        <v>4571</v>
      </c>
      <c r="F9014" t="s">
        <v>24</v>
      </c>
      <c r="G9014">
        <v>6102</v>
      </c>
      <c r="H9014" t="str">
        <f>IF(COUNTIF(Aktiva_företag[FO-nummer],ostolaskut_2025[[#This Row],[Toimittajan Y-tunnus]])&gt;0, "JA", "NEJ")</f>
        <v>NEJ</v>
      </c>
    </row>
    <row r="9015" spans="1:8" x14ac:dyDescent="0.35">
      <c r="A9015" t="s">
        <v>531</v>
      </c>
      <c r="B9015" t="s">
        <v>532</v>
      </c>
      <c r="C9015" s="1">
        <v>274.60000000000002</v>
      </c>
      <c r="D9015">
        <v>8042025</v>
      </c>
      <c r="E9015">
        <v>4571</v>
      </c>
      <c r="F9015" t="s">
        <v>24</v>
      </c>
      <c r="G9015">
        <v>6102</v>
      </c>
      <c r="H9015" t="str">
        <f>IF(COUNTIF(Aktiva_företag[FO-nummer],ostolaskut_2025[[#This Row],[Toimittajan Y-tunnus]])&gt;0, "JA", "NEJ")</f>
        <v>NEJ</v>
      </c>
    </row>
    <row r="9016" spans="1:8" x14ac:dyDescent="0.35">
      <c r="A9016" t="s">
        <v>531</v>
      </c>
      <c r="B9016" t="s">
        <v>532</v>
      </c>
      <c r="C9016" s="1">
        <v>2155.4499999999998</v>
      </c>
      <c r="D9016">
        <v>8042025</v>
      </c>
      <c r="E9016">
        <v>4571</v>
      </c>
      <c r="F9016" t="s">
        <v>24</v>
      </c>
      <c r="G9016">
        <v>6103</v>
      </c>
      <c r="H9016" t="str">
        <f>IF(COUNTIF(Aktiva_företag[FO-nummer],ostolaskut_2025[[#This Row],[Toimittajan Y-tunnus]])&gt;0, "JA", "NEJ")</f>
        <v>NEJ</v>
      </c>
    </row>
    <row r="9017" spans="1:8" x14ac:dyDescent="0.35">
      <c r="A9017" t="s">
        <v>531</v>
      </c>
      <c r="B9017" t="s">
        <v>532</v>
      </c>
      <c r="C9017" s="1">
        <v>2032.09</v>
      </c>
      <c r="D9017">
        <v>7052025</v>
      </c>
      <c r="E9017">
        <v>4571</v>
      </c>
      <c r="F9017" t="s">
        <v>24</v>
      </c>
      <c r="G9017">
        <v>6103</v>
      </c>
      <c r="H9017" t="str">
        <f>IF(COUNTIF(Aktiva_företag[FO-nummer],ostolaskut_2025[[#This Row],[Toimittajan Y-tunnus]])&gt;0, "JA", "NEJ")</f>
        <v>NEJ</v>
      </c>
    </row>
    <row r="9018" spans="1:8" x14ac:dyDescent="0.35">
      <c r="A9018" t="s">
        <v>531</v>
      </c>
      <c r="B9018" t="s">
        <v>532</v>
      </c>
      <c r="C9018" s="1">
        <v>241.24</v>
      </c>
      <c r="D9018">
        <v>7052025</v>
      </c>
      <c r="E9018">
        <v>4571</v>
      </c>
      <c r="F9018" t="s">
        <v>24</v>
      </c>
      <c r="G9018">
        <v>6102</v>
      </c>
      <c r="H9018" t="str">
        <f>IF(COUNTIF(Aktiva_företag[FO-nummer],ostolaskut_2025[[#This Row],[Toimittajan Y-tunnus]])&gt;0, "JA", "NEJ")</f>
        <v>NEJ</v>
      </c>
    </row>
    <row r="9019" spans="1:8" x14ac:dyDescent="0.35">
      <c r="A9019" t="s">
        <v>531</v>
      </c>
      <c r="B9019" t="s">
        <v>532</v>
      </c>
      <c r="C9019" s="1">
        <v>3206.18</v>
      </c>
      <c r="D9019">
        <v>7052025</v>
      </c>
      <c r="E9019">
        <v>4571</v>
      </c>
      <c r="F9019" t="s">
        <v>24</v>
      </c>
      <c r="G9019">
        <v>6103</v>
      </c>
      <c r="H9019" t="str">
        <f>IF(COUNTIF(Aktiva_företag[FO-nummer],ostolaskut_2025[[#This Row],[Toimittajan Y-tunnus]])&gt;0, "JA", "NEJ")</f>
        <v>NEJ</v>
      </c>
    </row>
    <row r="9020" spans="1:8" x14ac:dyDescent="0.35">
      <c r="A9020" t="s">
        <v>531</v>
      </c>
      <c r="B9020" t="s">
        <v>532</v>
      </c>
      <c r="C9020" s="1">
        <v>11.63</v>
      </c>
      <c r="D9020">
        <v>7052025</v>
      </c>
      <c r="E9020">
        <v>4571</v>
      </c>
      <c r="F9020" t="s">
        <v>24</v>
      </c>
      <c r="G9020">
        <v>6102</v>
      </c>
      <c r="H9020" t="str">
        <f>IF(COUNTIF(Aktiva_företag[FO-nummer],ostolaskut_2025[[#This Row],[Toimittajan Y-tunnus]])&gt;0, "JA", "NEJ")</f>
        <v>NEJ</v>
      </c>
    </row>
    <row r="9021" spans="1:8" x14ac:dyDescent="0.35">
      <c r="A9021" t="s">
        <v>531</v>
      </c>
      <c r="B9021" t="s">
        <v>532</v>
      </c>
      <c r="C9021" s="1">
        <v>79.44</v>
      </c>
      <c r="D9021">
        <v>7052025</v>
      </c>
      <c r="E9021">
        <v>4571</v>
      </c>
      <c r="F9021" t="s">
        <v>24</v>
      </c>
      <c r="G9021">
        <v>6102</v>
      </c>
      <c r="H9021" t="str">
        <f>IF(COUNTIF(Aktiva_företag[FO-nummer],ostolaskut_2025[[#This Row],[Toimittajan Y-tunnus]])&gt;0, "JA", "NEJ")</f>
        <v>NEJ</v>
      </c>
    </row>
    <row r="9022" spans="1:8" x14ac:dyDescent="0.35">
      <c r="A9022" t="s">
        <v>531</v>
      </c>
      <c r="B9022" t="s">
        <v>532</v>
      </c>
      <c r="C9022" s="1">
        <v>218.57</v>
      </c>
      <c r="D9022">
        <v>7052025</v>
      </c>
      <c r="E9022">
        <v>4571</v>
      </c>
      <c r="F9022" t="s">
        <v>24</v>
      </c>
      <c r="G9022">
        <v>6103</v>
      </c>
      <c r="H9022" t="str">
        <f>IF(COUNTIF(Aktiva_företag[FO-nummer],ostolaskut_2025[[#This Row],[Toimittajan Y-tunnus]])&gt;0, "JA", "NEJ")</f>
        <v>NEJ</v>
      </c>
    </row>
    <row r="9023" spans="1:8" x14ac:dyDescent="0.35">
      <c r="A9023" t="s">
        <v>531</v>
      </c>
      <c r="B9023" t="s">
        <v>532</v>
      </c>
      <c r="C9023" s="1">
        <v>586.5</v>
      </c>
      <c r="D9023">
        <v>7052025</v>
      </c>
      <c r="E9023">
        <v>4571</v>
      </c>
      <c r="F9023" t="s">
        <v>24</v>
      </c>
      <c r="G9023">
        <v>6102</v>
      </c>
      <c r="H9023" t="str">
        <f>IF(COUNTIF(Aktiva_företag[FO-nummer],ostolaskut_2025[[#This Row],[Toimittajan Y-tunnus]])&gt;0, "JA", "NEJ")</f>
        <v>NEJ</v>
      </c>
    </row>
    <row r="9024" spans="1:8" x14ac:dyDescent="0.35">
      <c r="A9024" t="s">
        <v>531</v>
      </c>
      <c r="B9024" t="s">
        <v>532</v>
      </c>
      <c r="C9024" s="1">
        <v>20.59</v>
      </c>
      <c r="D9024">
        <v>7052025</v>
      </c>
      <c r="E9024">
        <v>4571</v>
      </c>
      <c r="F9024" t="s">
        <v>24</v>
      </c>
      <c r="G9024">
        <v>6102</v>
      </c>
      <c r="H9024" t="str">
        <f>IF(COUNTIF(Aktiva_företag[FO-nummer],ostolaskut_2025[[#This Row],[Toimittajan Y-tunnus]])&gt;0, "JA", "NEJ")</f>
        <v>NEJ</v>
      </c>
    </row>
    <row r="9025" spans="1:8" x14ac:dyDescent="0.35">
      <c r="A9025" t="s">
        <v>531</v>
      </c>
      <c r="B9025" t="s">
        <v>532</v>
      </c>
      <c r="C9025" s="1">
        <v>249.07</v>
      </c>
      <c r="D9025">
        <v>7052025</v>
      </c>
      <c r="E9025">
        <v>4571</v>
      </c>
      <c r="F9025" t="s">
        <v>24</v>
      </c>
      <c r="G9025">
        <v>6102</v>
      </c>
      <c r="H9025" t="str">
        <f>IF(COUNTIF(Aktiva_företag[FO-nummer],ostolaskut_2025[[#This Row],[Toimittajan Y-tunnus]])&gt;0, "JA", "NEJ")</f>
        <v>NEJ</v>
      </c>
    </row>
    <row r="9026" spans="1:8" x14ac:dyDescent="0.35">
      <c r="A9026" t="s">
        <v>531</v>
      </c>
      <c r="B9026" t="s">
        <v>532</v>
      </c>
      <c r="C9026" s="1">
        <v>1692.18</v>
      </c>
      <c r="D9026">
        <v>4062025</v>
      </c>
      <c r="E9026">
        <v>4571</v>
      </c>
      <c r="F9026" t="s">
        <v>24</v>
      </c>
      <c r="G9026">
        <v>6103</v>
      </c>
      <c r="H9026" t="str">
        <f>IF(COUNTIF(Aktiva_företag[FO-nummer],ostolaskut_2025[[#This Row],[Toimittajan Y-tunnus]])&gt;0, "JA", "NEJ")</f>
        <v>NEJ</v>
      </c>
    </row>
    <row r="9027" spans="1:8" x14ac:dyDescent="0.35">
      <c r="A9027" t="s">
        <v>531</v>
      </c>
      <c r="B9027" t="s">
        <v>532</v>
      </c>
      <c r="C9027" s="1">
        <v>18.18</v>
      </c>
      <c r="D9027">
        <v>4062025</v>
      </c>
      <c r="E9027">
        <v>4571</v>
      </c>
      <c r="F9027" t="s">
        <v>24</v>
      </c>
      <c r="G9027">
        <v>6102</v>
      </c>
      <c r="H9027" t="str">
        <f>IF(COUNTIF(Aktiva_företag[FO-nummer],ostolaskut_2025[[#This Row],[Toimittajan Y-tunnus]])&gt;0, "JA", "NEJ")</f>
        <v>NEJ</v>
      </c>
    </row>
    <row r="9028" spans="1:8" x14ac:dyDescent="0.35">
      <c r="A9028" t="s">
        <v>531</v>
      </c>
      <c r="B9028" t="s">
        <v>532</v>
      </c>
      <c r="C9028" s="1">
        <v>154.53</v>
      </c>
      <c r="D9028">
        <v>4062025</v>
      </c>
      <c r="E9028">
        <v>4571</v>
      </c>
      <c r="F9028" t="s">
        <v>24</v>
      </c>
      <c r="G9028">
        <v>6102</v>
      </c>
      <c r="H9028" t="str">
        <f>IF(COUNTIF(Aktiva_företag[FO-nummer],ostolaskut_2025[[#This Row],[Toimittajan Y-tunnus]])&gt;0, "JA", "NEJ")</f>
        <v>NEJ</v>
      </c>
    </row>
    <row r="9029" spans="1:8" x14ac:dyDescent="0.35">
      <c r="A9029" t="s">
        <v>531</v>
      </c>
      <c r="B9029" t="s">
        <v>532</v>
      </c>
      <c r="C9029" s="1">
        <v>63.42</v>
      </c>
      <c r="D9029">
        <v>4062025</v>
      </c>
      <c r="E9029">
        <v>4571</v>
      </c>
      <c r="F9029" t="s">
        <v>24</v>
      </c>
      <c r="G9029">
        <v>6102</v>
      </c>
      <c r="H9029" t="str">
        <f>IF(COUNTIF(Aktiva_företag[FO-nummer],ostolaskut_2025[[#This Row],[Toimittajan Y-tunnus]])&gt;0, "JA", "NEJ")</f>
        <v>NEJ</v>
      </c>
    </row>
    <row r="9030" spans="1:8" x14ac:dyDescent="0.35">
      <c r="A9030" t="s">
        <v>531</v>
      </c>
      <c r="B9030" t="s">
        <v>532</v>
      </c>
      <c r="C9030" s="1">
        <v>187.2</v>
      </c>
      <c r="D9030">
        <v>4062025</v>
      </c>
      <c r="E9030">
        <v>4571</v>
      </c>
      <c r="F9030" t="s">
        <v>24</v>
      </c>
      <c r="G9030">
        <v>6103</v>
      </c>
      <c r="H9030" t="str">
        <f>IF(COUNTIF(Aktiva_företag[FO-nummer],ostolaskut_2025[[#This Row],[Toimittajan Y-tunnus]])&gt;0, "JA", "NEJ")</f>
        <v>NEJ</v>
      </c>
    </row>
    <row r="9031" spans="1:8" x14ac:dyDescent="0.35">
      <c r="A9031" t="s">
        <v>531</v>
      </c>
      <c r="B9031" t="s">
        <v>532</v>
      </c>
      <c r="C9031" s="1">
        <v>483.3</v>
      </c>
      <c r="D9031">
        <v>4062025</v>
      </c>
      <c r="E9031">
        <v>4571</v>
      </c>
      <c r="F9031" t="s">
        <v>24</v>
      </c>
      <c r="G9031">
        <v>6102</v>
      </c>
      <c r="H9031" t="str">
        <f>IF(COUNTIF(Aktiva_företag[FO-nummer],ostolaskut_2025[[#This Row],[Toimittajan Y-tunnus]])&gt;0, "JA", "NEJ")</f>
        <v>NEJ</v>
      </c>
    </row>
    <row r="9032" spans="1:8" x14ac:dyDescent="0.35">
      <c r="A9032" t="s">
        <v>531</v>
      </c>
      <c r="B9032" t="s">
        <v>532</v>
      </c>
      <c r="C9032" s="1">
        <v>202.95</v>
      </c>
      <c r="D9032">
        <v>4062025</v>
      </c>
      <c r="E9032">
        <v>4571</v>
      </c>
      <c r="F9032" t="s">
        <v>24</v>
      </c>
      <c r="G9032">
        <v>6102</v>
      </c>
      <c r="H9032" t="str">
        <f>IF(COUNTIF(Aktiva_företag[FO-nummer],ostolaskut_2025[[#This Row],[Toimittajan Y-tunnus]])&gt;0, "JA", "NEJ")</f>
        <v>NEJ</v>
      </c>
    </row>
    <row r="9033" spans="1:8" x14ac:dyDescent="0.35">
      <c r="A9033" t="s">
        <v>531</v>
      </c>
      <c r="B9033" t="s">
        <v>532</v>
      </c>
      <c r="C9033" s="1">
        <v>2320.54</v>
      </c>
      <c r="D9033">
        <v>4062025</v>
      </c>
      <c r="E9033">
        <v>4571</v>
      </c>
      <c r="F9033" t="s">
        <v>24</v>
      </c>
      <c r="G9033">
        <v>6103</v>
      </c>
      <c r="H9033" t="str">
        <f>IF(COUNTIF(Aktiva_företag[FO-nummer],ostolaskut_2025[[#This Row],[Toimittajan Y-tunnus]])&gt;0, "JA", "NEJ")</f>
        <v>NEJ</v>
      </c>
    </row>
    <row r="9034" spans="1:8" x14ac:dyDescent="0.35">
      <c r="A9034" t="s">
        <v>531</v>
      </c>
      <c r="B9034" t="s">
        <v>532</v>
      </c>
      <c r="C9034" s="1">
        <v>9.16</v>
      </c>
      <c r="D9034">
        <v>9062025</v>
      </c>
      <c r="E9034">
        <v>4571</v>
      </c>
      <c r="F9034" t="s">
        <v>24</v>
      </c>
      <c r="G9034">
        <v>6103</v>
      </c>
      <c r="H9034" t="str">
        <f>IF(COUNTIF(Aktiva_företag[FO-nummer],ostolaskut_2025[[#This Row],[Toimittajan Y-tunnus]])&gt;0, "JA", "NEJ")</f>
        <v>NEJ</v>
      </c>
    </row>
    <row r="9035" spans="1:8" x14ac:dyDescent="0.35">
      <c r="A9035" t="s">
        <v>531</v>
      </c>
      <c r="B9035" t="s">
        <v>532</v>
      </c>
      <c r="C9035" s="1">
        <v>221.83</v>
      </c>
      <c r="D9035">
        <v>9072025</v>
      </c>
      <c r="E9035">
        <v>4571</v>
      </c>
      <c r="F9035" t="s">
        <v>24</v>
      </c>
      <c r="G9035">
        <v>6102</v>
      </c>
      <c r="H9035" t="str">
        <f>IF(COUNTIF(Aktiva_företag[FO-nummer],ostolaskut_2025[[#This Row],[Toimittajan Y-tunnus]])&gt;0, "JA", "NEJ")</f>
        <v>NEJ</v>
      </c>
    </row>
    <row r="9036" spans="1:8" x14ac:dyDescent="0.35">
      <c r="A9036" t="s">
        <v>531</v>
      </c>
      <c r="B9036" t="s">
        <v>532</v>
      </c>
      <c r="C9036" s="1">
        <v>154.41</v>
      </c>
      <c r="D9036">
        <v>9072025</v>
      </c>
      <c r="E9036">
        <v>4571</v>
      </c>
      <c r="F9036" t="s">
        <v>24</v>
      </c>
      <c r="G9036">
        <v>6103</v>
      </c>
      <c r="H9036" t="str">
        <f>IF(COUNTIF(Aktiva_företag[FO-nummer],ostolaskut_2025[[#This Row],[Toimittajan Y-tunnus]])&gt;0, "JA", "NEJ")</f>
        <v>NEJ</v>
      </c>
    </row>
    <row r="9037" spans="1:8" x14ac:dyDescent="0.35">
      <c r="A9037" t="s">
        <v>531</v>
      </c>
      <c r="B9037" t="s">
        <v>532</v>
      </c>
      <c r="C9037" s="1">
        <v>123.1</v>
      </c>
      <c r="D9037">
        <v>9072025</v>
      </c>
      <c r="E9037">
        <v>4571</v>
      </c>
      <c r="F9037" t="s">
        <v>24</v>
      </c>
      <c r="G9037">
        <v>6102</v>
      </c>
      <c r="H9037" t="str">
        <f>IF(COUNTIF(Aktiva_företag[FO-nummer],ostolaskut_2025[[#This Row],[Toimittajan Y-tunnus]])&gt;0, "JA", "NEJ")</f>
        <v>NEJ</v>
      </c>
    </row>
    <row r="9038" spans="1:8" x14ac:dyDescent="0.35">
      <c r="A9038" t="s">
        <v>531</v>
      </c>
      <c r="B9038" t="s">
        <v>532</v>
      </c>
      <c r="C9038" s="1">
        <v>19.239999999999998</v>
      </c>
      <c r="D9038">
        <v>9072025</v>
      </c>
      <c r="E9038">
        <v>4571</v>
      </c>
      <c r="F9038" t="s">
        <v>24</v>
      </c>
      <c r="G9038">
        <v>6102</v>
      </c>
      <c r="H9038" t="str">
        <f>IF(COUNTIF(Aktiva_företag[FO-nummer],ostolaskut_2025[[#This Row],[Toimittajan Y-tunnus]])&gt;0, "JA", "NEJ")</f>
        <v>NEJ</v>
      </c>
    </row>
    <row r="9039" spans="1:8" x14ac:dyDescent="0.35">
      <c r="A9039" t="s">
        <v>531</v>
      </c>
      <c r="B9039" t="s">
        <v>532</v>
      </c>
      <c r="C9039" s="1">
        <v>495.24</v>
      </c>
      <c r="D9039">
        <v>9072025</v>
      </c>
      <c r="E9039">
        <v>4571</v>
      </c>
      <c r="F9039" t="s">
        <v>24</v>
      </c>
      <c r="G9039">
        <v>6102</v>
      </c>
      <c r="H9039" t="str">
        <f>IF(COUNTIF(Aktiva_företag[FO-nummer],ostolaskut_2025[[#This Row],[Toimittajan Y-tunnus]])&gt;0, "JA", "NEJ")</f>
        <v>NEJ</v>
      </c>
    </row>
    <row r="9040" spans="1:8" x14ac:dyDescent="0.35">
      <c r="A9040" t="s">
        <v>531</v>
      </c>
      <c r="B9040" t="s">
        <v>532</v>
      </c>
      <c r="C9040" s="1">
        <v>2243.13</v>
      </c>
      <c r="D9040">
        <v>9072025</v>
      </c>
      <c r="E9040">
        <v>4571</v>
      </c>
      <c r="F9040" t="s">
        <v>24</v>
      </c>
      <c r="G9040">
        <v>6103</v>
      </c>
      <c r="H9040" t="str">
        <f>IF(COUNTIF(Aktiva_företag[FO-nummer],ostolaskut_2025[[#This Row],[Toimittajan Y-tunnus]])&gt;0, "JA", "NEJ")</f>
        <v>NEJ</v>
      </c>
    </row>
    <row r="9041" spans="1:8" x14ac:dyDescent="0.35">
      <c r="A9041" t="s">
        <v>531</v>
      </c>
      <c r="B9041" t="s">
        <v>532</v>
      </c>
      <c r="C9041" s="1">
        <v>62.86</v>
      </c>
      <c r="D9041">
        <v>9072025</v>
      </c>
      <c r="E9041">
        <v>4571</v>
      </c>
      <c r="F9041" t="s">
        <v>24</v>
      </c>
      <c r="G9041">
        <v>6102</v>
      </c>
      <c r="H9041" t="str">
        <f>IF(COUNTIF(Aktiva_företag[FO-nummer],ostolaskut_2025[[#This Row],[Toimittajan Y-tunnus]])&gt;0, "JA", "NEJ")</f>
        <v>NEJ</v>
      </c>
    </row>
    <row r="9042" spans="1:8" x14ac:dyDescent="0.35">
      <c r="A9042" t="s">
        <v>531</v>
      </c>
      <c r="B9042" t="s">
        <v>532</v>
      </c>
      <c r="C9042" s="1">
        <v>1596.55</v>
      </c>
      <c r="D9042">
        <v>9072025</v>
      </c>
      <c r="E9042">
        <v>4571</v>
      </c>
      <c r="F9042" t="s">
        <v>24</v>
      </c>
      <c r="G9042">
        <v>6103</v>
      </c>
      <c r="H9042" t="str">
        <f>IF(COUNTIF(Aktiva_företag[FO-nummer],ostolaskut_2025[[#This Row],[Toimittajan Y-tunnus]])&gt;0, "JA", "NEJ")</f>
        <v>NEJ</v>
      </c>
    </row>
    <row r="9043" spans="1:8" x14ac:dyDescent="0.35">
      <c r="A9043" t="s">
        <v>531</v>
      </c>
      <c r="B9043" t="s">
        <v>532</v>
      </c>
      <c r="C9043" s="1">
        <v>1218.6300000000001</v>
      </c>
      <c r="D9043">
        <v>7082025</v>
      </c>
      <c r="E9043">
        <v>4571</v>
      </c>
      <c r="F9043" t="s">
        <v>24</v>
      </c>
      <c r="G9043">
        <v>6103</v>
      </c>
      <c r="H9043" t="str">
        <f>IF(COUNTIF(Aktiva_företag[FO-nummer],ostolaskut_2025[[#This Row],[Toimittajan Y-tunnus]])&gt;0, "JA", "NEJ")</f>
        <v>NEJ</v>
      </c>
    </row>
    <row r="9044" spans="1:8" x14ac:dyDescent="0.35">
      <c r="A9044" t="s">
        <v>531</v>
      </c>
      <c r="B9044" t="s">
        <v>532</v>
      </c>
      <c r="C9044" s="1">
        <v>1903.73</v>
      </c>
      <c r="D9044">
        <v>7082025</v>
      </c>
      <c r="E9044">
        <v>4571</v>
      </c>
      <c r="F9044" t="s">
        <v>24</v>
      </c>
      <c r="G9044">
        <v>6103</v>
      </c>
      <c r="H9044" t="str">
        <f>IF(COUNTIF(Aktiva_företag[FO-nummer],ostolaskut_2025[[#This Row],[Toimittajan Y-tunnus]])&gt;0, "JA", "NEJ")</f>
        <v>NEJ</v>
      </c>
    </row>
    <row r="9045" spans="1:8" x14ac:dyDescent="0.35">
      <c r="A9045" t="s">
        <v>531</v>
      </c>
      <c r="B9045" t="s">
        <v>532</v>
      </c>
      <c r="C9045" s="1">
        <v>18.64</v>
      </c>
      <c r="D9045">
        <v>7082025</v>
      </c>
      <c r="E9045">
        <v>4571</v>
      </c>
      <c r="F9045" t="s">
        <v>24</v>
      </c>
      <c r="G9045">
        <v>6102</v>
      </c>
      <c r="H9045" t="str">
        <f>IF(COUNTIF(Aktiva_företag[FO-nummer],ostolaskut_2025[[#This Row],[Toimittajan Y-tunnus]])&gt;0, "JA", "NEJ")</f>
        <v>NEJ</v>
      </c>
    </row>
    <row r="9046" spans="1:8" x14ac:dyDescent="0.35">
      <c r="A9046" t="s">
        <v>531</v>
      </c>
      <c r="B9046" t="s">
        <v>532</v>
      </c>
      <c r="C9046" s="1">
        <v>184.54</v>
      </c>
      <c r="D9046">
        <v>7082025</v>
      </c>
      <c r="E9046">
        <v>4571</v>
      </c>
      <c r="F9046" t="s">
        <v>24</v>
      </c>
      <c r="G9046">
        <v>6102</v>
      </c>
      <c r="H9046" t="str">
        <f>IF(COUNTIF(Aktiva_företag[FO-nummer],ostolaskut_2025[[#This Row],[Toimittajan Y-tunnus]])&gt;0, "JA", "NEJ")</f>
        <v>NEJ</v>
      </c>
    </row>
    <row r="9047" spans="1:8" x14ac:dyDescent="0.35">
      <c r="A9047" t="s">
        <v>531</v>
      </c>
      <c r="B9047" t="s">
        <v>532</v>
      </c>
      <c r="C9047" s="1">
        <v>93.9</v>
      </c>
      <c r="D9047">
        <v>7082025</v>
      </c>
      <c r="E9047">
        <v>4571</v>
      </c>
      <c r="F9047" t="s">
        <v>24</v>
      </c>
      <c r="G9047">
        <v>6102</v>
      </c>
      <c r="H9047" t="str">
        <f>IF(COUNTIF(Aktiva_företag[FO-nummer],ostolaskut_2025[[#This Row],[Toimittajan Y-tunnus]])&gt;0, "JA", "NEJ")</f>
        <v>NEJ</v>
      </c>
    </row>
    <row r="9048" spans="1:8" x14ac:dyDescent="0.35">
      <c r="A9048" t="s">
        <v>531</v>
      </c>
      <c r="B9048" t="s">
        <v>532</v>
      </c>
      <c r="C9048" s="1">
        <v>53</v>
      </c>
      <c r="D9048">
        <v>7082025</v>
      </c>
      <c r="E9048">
        <v>4571</v>
      </c>
      <c r="F9048" t="s">
        <v>24</v>
      </c>
      <c r="G9048">
        <v>6102</v>
      </c>
      <c r="H9048" t="str">
        <f>IF(COUNTIF(Aktiva_företag[FO-nummer],ostolaskut_2025[[#This Row],[Toimittajan Y-tunnus]])&gt;0, "JA", "NEJ")</f>
        <v>NEJ</v>
      </c>
    </row>
    <row r="9049" spans="1:8" x14ac:dyDescent="0.35">
      <c r="A9049" t="s">
        <v>531</v>
      </c>
      <c r="B9049" t="s">
        <v>532</v>
      </c>
      <c r="C9049" s="1">
        <v>436.11</v>
      </c>
      <c r="D9049">
        <v>7082025</v>
      </c>
      <c r="E9049">
        <v>4571</v>
      </c>
      <c r="F9049" t="s">
        <v>24</v>
      </c>
      <c r="G9049">
        <v>6102</v>
      </c>
      <c r="H9049" t="str">
        <f>IF(COUNTIF(Aktiva_företag[FO-nummer],ostolaskut_2025[[#This Row],[Toimittajan Y-tunnus]])&gt;0, "JA", "NEJ")</f>
        <v>NEJ</v>
      </c>
    </row>
    <row r="9050" spans="1:8" x14ac:dyDescent="0.35">
      <c r="A9050" t="s">
        <v>531</v>
      </c>
      <c r="B9050" t="s">
        <v>532</v>
      </c>
      <c r="C9050" s="1">
        <v>86.54</v>
      </c>
      <c r="D9050">
        <v>7082025</v>
      </c>
      <c r="E9050">
        <v>4571</v>
      </c>
      <c r="F9050" t="s">
        <v>24</v>
      </c>
      <c r="G9050">
        <v>6103</v>
      </c>
      <c r="H9050" t="str">
        <f>IF(COUNTIF(Aktiva_företag[FO-nummer],ostolaskut_2025[[#This Row],[Toimittajan Y-tunnus]])&gt;0, "JA", "NEJ")</f>
        <v>NEJ</v>
      </c>
    </row>
    <row r="9051" spans="1:8" x14ac:dyDescent="0.35">
      <c r="A9051" t="s">
        <v>531</v>
      </c>
      <c r="B9051" t="s">
        <v>532</v>
      </c>
      <c r="C9051" s="1">
        <v>1512.25</v>
      </c>
      <c r="D9051">
        <v>5092025</v>
      </c>
      <c r="E9051">
        <v>4571</v>
      </c>
      <c r="F9051" t="s">
        <v>24</v>
      </c>
      <c r="G9051">
        <v>6103</v>
      </c>
      <c r="H9051" t="str">
        <f>IF(COUNTIF(Aktiva_företag[FO-nummer],ostolaskut_2025[[#This Row],[Toimittajan Y-tunnus]])&gt;0, "JA", "NEJ")</f>
        <v>NEJ</v>
      </c>
    </row>
    <row r="9052" spans="1:8" x14ac:dyDescent="0.35">
      <c r="A9052" t="s">
        <v>531</v>
      </c>
      <c r="B9052" t="s">
        <v>532</v>
      </c>
      <c r="C9052" s="1">
        <v>144.82</v>
      </c>
      <c r="D9052">
        <v>5092025</v>
      </c>
      <c r="E9052">
        <v>4571</v>
      </c>
      <c r="F9052" t="s">
        <v>24</v>
      </c>
      <c r="G9052">
        <v>6102</v>
      </c>
      <c r="H9052" t="str">
        <f>IF(COUNTIF(Aktiva_företag[FO-nummer],ostolaskut_2025[[#This Row],[Toimittajan Y-tunnus]])&gt;0, "JA", "NEJ")</f>
        <v>NEJ</v>
      </c>
    </row>
    <row r="9053" spans="1:8" x14ac:dyDescent="0.35">
      <c r="A9053" t="s">
        <v>531</v>
      </c>
      <c r="B9053" t="s">
        <v>532</v>
      </c>
      <c r="C9053" s="1">
        <v>558.14</v>
      </c>
      <c r="D9053">
        <v>5092025</v>
      </c>
      <c r="E9053">
        <v>4571</v>
      </c>
      <c r="F9053" t="s">
        <v>24</v>
      </c>
      <c r="G9053">
        <v>6102</v>
      </c>
      <c r="H9053" t="str">
        <f>IF(COUNTIF(Aktiva_företag[FO-nummer],ostolaskut_2025[[#This Row],[Toimittajan Y-tunnus]])&gt;0, "JA", "NEJ")</f>
        <v>NEJ</v>
      </c>
    </row>
    <row r="9054" spans="1:8" x14ac:dyDescent="0.35">
      <c r="A9054" t="s">
        <v>531</v>
      </c>
      <c r="B9054" t="s">
        <v>532</v>
      </c>
      <c r="C9054" s="1">
        <v>25.63</v>
      </c>
      <c r="D9054">
        <v>5092025</v>
      </c>
      <c r="E9054">
        <v>4571</v>
      </c>
      <c r="F9054" t="s">
        <v>24</v>
      </c>
      <c r="G9054">
        <v>6102</v>
      </c>
      <c r="H9054" t="str">
        <f>IF(COUNTIF(Aktiva_företag[FO-nummer],ostolaskut_2025[[#This Row],[Toimittajan Y-tunnus]])&gt;0, "JA", "NEJ")</f>
        <v>NEJ</v>
      </c>
    </row>
    <row r="9055" spans="1:8" x14ac:dyDescent="0.35">
      <c r="A9055" t="s">
        <v>531</v>
      </c>
      <c r="B9055" t="s">
        <v>532</v>
      </c>
      <c r="C9055" s="1">
        <v>71.41</v>
      </c>
      <c r="D9055">
        <v>5092025</v>
      </c>
      <c r="E9055">
        <v>4571</v>
      </c>
      <c r="F9055" t="s">
        <v>24</v>
      </c>
      <c r="G9055">
        <v>6102</v>
      </c>
      <c r="H9055" t="str">
        <f>IF(COUNTIF(Aktiva_företag[FO-nummer],ostolaskut_2025[[#This Row],[Toimittajan Y-tunnus]])&gt;0, "JA", "NEJ")</f>
        <v>NEJ</v>
      </c>
    </row>
    <row r="9056" spans="1:8" x14ac:dyDescent="0.35">
      <c r="A9056" t="s">
        <v>531</v>
      </c>
      <c r="B9056" t="s">
        <v>532</v>
      </c>
      <c r="C9056" s="1">
        <v>275.72000000000003</v>
      </c>
      <c r="D9056">
        <v>5092025</v>
      </c>
      <c r="E9056">
        <v>4571</v>
      </c>
      <c r="F9056" t="s">
        <v>24</v>
      </c>
      <c r="G9056">
        <v>6102</v>
      </c>
      <c r="H9056" t="str">
        <f>IF(COUNTIF(Aktiva_företag[FO-nummer],ostolaskut_2025[[#This Row],[Toimittajan Y-tunnus]])&gt;0, "JA", "NEJ")</f>
        <v>NEJ</v>
      </c>
    </row>
    <row r="9057" spans="1:8" x14ac:dyDescent="0.35">
      <c r="A9057" t="s">
        <v>531</v>
      </c>
      <c r="B9057" t="s">
        <v>532</v>
      </c>
      <c r="C9057" s="1">
        <v>105.2</v>
      </c>
      <c r="D9057">
        <v>5092025</v>
      </c>
      <c r="E9057">
        <v>4571</v>
      </c>
      <c r="F9057" t="s">
        <v>24</v>
      </c>
      <c r="G9057">
        <v>6103</v>
      </c>
      <c r="H9057" t="str">
        <f>IF(COUNTIF(Aktiva_företag[FO-nummer],ostolaskut_2025[[#This Row],[Toimittajan Y-tunnus]])&gt;0, "JA", "NEJ")</f>
        <v>NEJ</v>
      </c>
    </row>
    <row r="9058" spans="1:8" x14ac:dyDescent="0.35">
      <c r="A9058" t="s">
        <v>531</v>
      </c>
      <c r="B9058" t="s">
        <v>532</v>
      </c>
      <c r="C9058" s="1">
        <v>2590.1999999999998</v>
      </c>
      <c r="D9058">
        <v>5092025</v>
      </c>
      <c r="E9058">
        <v>4571</v>
      </c>
      <c r="F9058" t="s">
        <v>24</v>
      </c>
      <c r="G9058">
        <v>6103</v>
      </c>
      <c r="H9058" t="str">
        <f>IF(COUNTIF(Aktiva_företag[FO-nummer],ostolaskut_2025[[#This Row],[Toimittajan Y-tunnus]])&gt;0, "JA", "NEJ")</f>
        <v>NEJ</v>
      </c>
    </row>
    <row r="9059" spans="1:8" x14ac:dyDescent="0.35">
      <c r="A9059" t="s">
        <v>531</v>
      </c>
      <c r="B9059" t="s">
        <v>532</v>
      </c>
      <c r="C9059" s="1">
        <v>100.61</v>
      </c>
      <c r="D9059">
        <v>6102025</v>
      </c>
      <c r="E9059">
        <v>4571</v>
      </c>
      <c r="F9059" t="s">
        <v>24</v>
      </c>
      <c r="G9059">
        <v>6103</v>
      </c>
      <c r="H9059" t="str">
        <f>IF(COUNTIF(Aktiva_företag[FO-nummer],ostolaskut_2025[[#This Row],[Toimittajan Y-tunnus]])&gt;0, "JA", "NEJ")</f>
        <v>NEJ</v>
      </c>
    </row>
    <row r="9060" spans="1:8" x14ac:dyDescent="0.35">
      <c r="A9060" t="s">
        <v>531</v>
      </c>
      <c r="B9060" t="s">
        <v>532</v>
      </c>
      <c r="C9060" s="1">
        <v>59.18</v>
      </c>
      <c r="D9060">
        <v>6102025</v>
      </c>
      <c r="E9060">
        <v>4571</v>
      </c>
      <c r="F9060" t="s">
        <v>24</v>
      </c>
      <c r="G9060">
        <v>6102</v>
      </c>
      <c r="H9060" t="str">
        <f>IF(COUNTIF(Aktiva_företag[FO-nummer],ostolaskut_2025[[#This Row],[Toimittajan Y-tunnus]])&gt;0, "JA", "NEJ")</f>
        <v>NEJ</v>
      </c>
    </row>
    <row r="9061" spans="1:8" x14ac:dyDescent="0.35">
      <c r="A9061" t="s">
        <v>531</v>
      </c>
      <c r="B9061" t="s">
        <v>532</v>
      </c>
      <c r="C9061" s="1">
        <v>126.14</v>
      </c>
      <c r="D9061">
        <v>6102025</v>
      </c>
      <c r="E9061">
        <v>4571</v>
      </c>
      <c r="F9061" t="s">
        <v>24</v>
      </c>
      <c r="G9061">
        <v>6102</v>
      </c>
      <c r="H9061" t="str">
        <f>IF(COUNTIF(Aktiva_företag[FO-nummer],ostolaskut_2025[[#This Row],[Toimittajan Y-tunnus]])&gt;0, "JA", "NEJ")</f>
        <v>NEJ</v>
      </c>
    </row>
    <row r="9062" spans="1:8" x14ac:dyDescent="0.35">
      <c r="A9062" t="s">
        <v>531</v>
      </c>
      <c r="B9062" t="s">
        <v>532</v>
      </c>
      <c r="C9062" s="1">
        <v>21.78</v>
      </c>
      <c r="D9062">
        <v>6102025</v>
      </c>
      <c r="E9062">
        <v>4571</v>
      </c>
      <c r="F9062" t="s">
        <v>24</v>
      </c>
      <c r="G9062">
        <v>6102</v>
      </c>
      <c r="H9062" t="str">
        <f>IF(COUNTIF(Aktiva_företag[FO-nummer],ostolaskut_2025[[#This Row],[Toimittajan Y-tunnus]])&gt;0, "JA", "NEJ")</f>
        <v>NEJ</v>
      </c>
    </row>
    <row r="9063" spans="1:8" x14ac:dyDescent="0.35">
      <c r="A9063" t="s">
        <v>531</v>
      </c>
      <c r="B9063" t="s">
        <v>532</v>
      </c>
      <c r="C9063" s="1">
        <v>220.65</v>
      </c>
      <c r="D9063">
        <v>6102025</v>
      </c>
      <c r="E9063">
        <v>4571</v>
      </c>
      <c r="F9063" t="s">
        <v>24</v>
      </c>
      <c r="G9063">
        <v>6102</v>
      </c>
      <c r="H9063" t="str">
        <f>IF(COUNTIF(Aktiva_företag[FO-nummer],ostolaskut_2025[[#This Row],[Toimittajan Y-tunnus]])&gt;0, "JA", "NEJ")</f>
        <v>NEJ</v>
      </c>
    </row>
    <row r="9064" spans="1:8" x14ac:dyDescent="0.35">
      <c r="A9064" t="s">
        <v>531</v>
      </c>
      <c r="B9064" t="s">
        <v>532</v>
      </c>
      <c r="C9064" s="1">
        <v>2134.65</v>
      </c>
      <c r="D9064">
        <v>6102025</v>
      </c>
      <c r="E9064">
        <v>4571</v>
      </c>
      <c r="F9064" t="s">
        <v>24</v>
      </c>
      <c r="G9064">
        <v>6103</v>
      </c>
      <c r="H9064" t="str">
        <f>IF(COUNTIF(Aktiva_företag[FO-nummer],ostolaskut_2025[[#This Row],[Toimittajan Y-tunnus]])&gt;0, "JA", "NEJ")</f>
        <v>NEJ</v>
      </c>
    </row>
    <row r="9065" spans="1:8" x14ac:dyDescent="0.35">
      <c r="A9065" t="s">
        <v>531</v>
      </c>
      <c r="B9065" t="s">
        <v>532</v>
      </c>
      <c r="C9065" s="1">
        <v>438.17</v>
      </c>
      <c r="D9065">
        <v>6102025</v>
      </c>
      <c r="E9065">
        <v>4571</v>
      </c>
      <c r="F9065" t="s">
        <v>24</v>
      </c>
      <c r="G9065">
        <v>6102</v>
      </c>
      <c r="H9065" t="str">
        <f>IF(COUNTIF(Aktiva_företag[FO-nummer],ostolaskut_2025[[#This Row],[Toimittajan Y-tunnus]])&gt;0, "JA", "NEJ")</f>
        <v>NEJ</v>
      </c>
    </row>
    <row r="9066" spans="1:8" x14ac:dyDescent="0.35">
      <c r="A9066" t="s">
        <v>531</v>
      </c>
      <c r="B9066" t="s">
        <v>532</v>
      </c>
      <c r="C9066" s="1">
        <v>1499.71</v>
      </c>
      <c r="D9066">
        <v>6102025</v>
      </c>
      <c r="E9066">
        <v>4571</v>
      </c>
      <c r="F9066" t="s">
        <v>24</v>
      </c>
      <c r="G9066">
        <v>6103</v>
      </c>
      <c r="H9066" t="str">
        <f>IF(COUNTIF(Aktiva_företag[FO-nummer],ostolaskut_2025[[#This Row],[Toimittajan Y-tunnus]])&gt;0, "JA", "NEJ")</f>
        <v>NEJ</v>
      </c>
    </row>
    <row r="9067" spans="1:8" x14ac:dyDescent="0.35">
      <c r="A9067" t="s">
        <v>531</v>
      </c>
      <c r="B9067" t="s">
        <v>532</v>
      </c>
      <c r="C9067" s="1">
        <v>213.14</v>
      </c>
      <c r="D9067">
        <v>5112025</v>
      </c>
      <c r="E9067">
        <v>4571</v>
      </c>
      <c r="F9067" t="s">
        <v>24</v>
      </c>
      <c r="G9067">
        <v>6102</v>
      </c>
      <c r="H9067" t="str">
        <f>IF(COUNTIF(Aktiva_företag[FO-nummer],ostolaskut_2025[[#This Row],[Toimittajan Y-tunnus]])&gt;0, "JA", "NEJ")</f>
        <v>NEJ</v>
      </c>
    </row>
    <row r="9068" spans="1:8" x14ac:dyDescent="0.35">
      <c r="A9068" t="s">
        <v>531</v>
      </c>
      <c r="B9068" t="s">
        <v>532</v>
      </c>
      <c r="C9068" s="1">
        <v>557.78</v>
      </c>
      <c r="D9068">
        <v>5112025</v>
      </c>
      <c r="E9068">
        <v>4571</v>
      </c>
      <c r="F9068" t="s">
        <v>24</v>
      </c>
      <c r="G9068">
        <v>6102</v>
      </c>
      <c r="H9068" t="str">
        <f>IF(COUNTIF(Aktiva_företag[FO-nummer],ostolaskut_2025[[#This Row],[Toimittajan Y-tunnus]])&gt;0, "JA", "NEJ")</f>
        <v>NEJ</v>
      </c>
    </row>
    <row r="9069" spans="1:8" x14ac:dyDescent="0.35">
      <c r="A9069" t="s">
        <v>531</v>
      </c>
      <c r="B9069" t="s">
        <v>532</v>
      </c>
      <c r="C9069" s="1">
        <v>91.55</v>
      </c>
      <c r="D9069">
        <v>5112025</v>
      </c>
      <c r="E9069">
        <v>4571</v>
      </c>
      <c r="F9069" t="s">
        <v>24</v>
      </c>
      <c r="G9069">
        <v>6102</v>
      </c>
      <c r="H9069" t="str">
        <f>IF(COUNTIF(Aktiva_företag[FO-nummer],ostolaskut_2025[[#This Row],[Toimittajan Y-tunnus]])&gt;0, "JA", "NEJ")</f>
        <v>NEJ</v>
      </c>
    </row>
    <row r="9070" spans="1:8" x14ac:dyDescent="0.35">
      <c r="A9070" t="s">
        <v>531</v>
      </c>
      <c r="B9070" t="s">
        <v>532</v>
      </c>
      <c r="C9070" s="1">
        <v>21.28</v>
      </c>
      <c r="D9070">
        <v>5112025</v>
      </c>
      <c r="E9070">
        <v>4571</v>
      </c>
      <c r="F9070" t="s">
        <v>24</v>
      </c>
      <c r="G9070">
        <v>6102</v>
      </c>
      <c r="H9070" t="str">
        <f>IF(COUNTIF(Aktiva_företag[FO-nummer],ostolaskut_2025[[#This Row],[Toimittajan Y-tunnus]])&gt;0, "JA", "NEJ")</f>
        <v>NEJ</v>
      </c>
    </row>
    <row r="9071" spans="1:8" x14ac:dyDescent="0.35">
      <c r="A9071" t="s">
        <v>531</v>
      </c>
      <c r="B9071" t="s">
        <v>532</v>
      </c>
      <c r="C9071" s="1">
        <v>250.82</v>
      </c>
      <c r="D9071">
        <v>5112025</v>
      </c>
      <c r="E9071">
        <v>4571</v>
      </c>
      <c r="F9071" t="s">
        <v>24</v>
      </c>
      <c r="G9071">
        <v>6102</v>
      </c>
      <c r="H9071" t="str">
        <f>IF(COUNTIF(Aktiva_företag[FO-nummer],ostolaskut_2025[[#This Row],[Toimittajan Y-tunnus]])&gt;0, "JA", "NEJ")</f>
        <v>NEJ</v>
      </c>
    </row>
    <row r="9072" spans="1:8" x14ac:dyDescent="0.35">
      <c r="A9072" t="s">
        <v>531</v>
      </c>
      <c r="B9072" t="s">
        <v>532</v>
      </c>
      <c r="C9072" s="1">
        <v>218.37</v>
      </c>
      <c r="D9072">
        <v>5112025</v>
      </c>
      <c r="E9072">
        <v>4571</v>
      </c>
      <c r="F9072" t="s">
        <v>24</v>
      </c>
      <c r="G9072">
        <v>6103</v>
      </c>
      <c r="H9072" t="str">
        <f>IF(COUNTIF(Aktiva_företag[FO-nummer],ostolaskut_2025[[#This Row],[Toimittajan Y-tunnus]])&gt;0, "JA", "NEJ")</f>
        <v>NEJ</v>
      </c>
    </row>
    <row r="9073" spans="1:8" x14ac:dyDescent="0.35">
      <c r="A9073" t="s">
        <v>531</v>
      </c>
      <c r="B9073" t="s">
        <v>532</v>
      </c>
      <c r="C9073" s="1">
        <v>2802.7</v>
      </c>
      <c r="D9073">
        <v>5112025</v>
      </c>
      <c r="E9073">
        <v>4571</v>
      </c>
      <c r="F9073" t="s">
        <v>24</v>
      </c>
      <c r="G9073">
        <v>6103</v>
      </c>
      <c r="H9073" t="str">
        <f>IF(COUNTIF(Aktiva_företag[FO-nummer],ostolaskut_2025[[#This Row],[Toimittajan Y-tunnus]])&gt;0, "JA", "NEJ")</f>
        <v>NEJ</v>
      </c>
    </row>
    <row r="9074" spans="1:8" x14ac:dyDescent="0.35">
      <c r="A9074" t="s">
        <v>531</v>
      </c>
      <c r="B9074" t="s">
        <v>532</v>
      </c>
      <c r="C9074" s="1">
        <v>2645.17</v>
      </c>
      <c r="D9074">
        <v>5112025</v>
      </c>
      <c r="E9074">
        <v>4571</v>
      </c>
      <c r="F9074" t="s">
        <v>24</v>
      </c>
      <c r="G9074">
        <v>6103</v>
      </c>
      <c r="H9074" t="str">
        <f>IF(COUNTIF(Aktiva_företag[FO-nummer],ostolaskut_2025[[#This Row],[Toimittajan Y-tunnus]])&gt;0, "JA", "NEJ")</f>
        <v>NEJ</v>
      </c>
    </row>
    <row r="9075" spans="1:8" x14ac:dyDescent="0.35">
      <c r="A9075" t="s">
        <v>531</v>
      </c>
      <c r="B9075" t="s">
        <v>532</v>
      </c>
      <c r="C9075" s="1">
        <v>76.510000000000005</v>
      </c>
      <c r="D9075">
        <v>5122025</v>
      </c>
      <c r="E9075">
        <v>4571</v>
      </c>
      <c r="F9075" t="s">
        <v>24</v>
      </c>
      <c r="G9075">
        <v>6102</v>
      </c>
      <c r="H9075" t="str">
        <f>IF(COUNTIF(Aktiva_företag[FO-nummer],ostolaskut_2025[[#This Row],[Toimittajan Y-tunnus]])&gt;0, "JA", "NEJ")</f>
        <v>NEJ</v>
      </c>
    </row>
    <row r="9076" spans="1:8" x14ac:dyDescent="0.35">
      <c r="A9076" t="s">
        <v>531</v>
      </c>
      <c r="B9076" t="s">
        <v>532</v>
      </c>
      <c r="C9076" s="1">
        <v>183.83</v>
      </c>
      <c r="D9076">
        <v>5122025</v>
      </c>
      <c r="E9076">
        <v>4571</v>
      </c>
      <c r="F9076" t="s">
        <v>24</v>
      </c>
      <c r="G9076">
        <v>6102</v>
      </c>
      <c r="H9076" t="str">
        <f>IF(COUNTIF(Aktiva_företag[FO-nummer],ostolaskut_2025[[#This Row],[Toimittajan Y-tunnus]])&gt;0, "JA", "NEJ")</f>
        <v>NEJ</v>
      </c>
    </row>
    <row r="9077" spans="1:8" x14ac:dyDescent="0.35">
      <c r="A9077" t="s">
        <v>531</v>
      </c>
      <c r="B9077" t="s">
        <v>532</v>
      </c>
      <c r="C9077" s="1">
        <v>168.36</v>
      </c>
      <c r="D9077">
        <v>5122025</v>
      </c>
      <c r="E9077">
        <v>4571</v>
      </c>
      <c r="F9077" t="s">
        <v>24</v>
      </c>
      <c r="G9077">
        <v>6102</v>
      </c>
      <c r="H9077" t="str">
        <f>IF(COUNTIF(Aktiva_företag[FO-nummer],ostolaskut_2025[[#This Row],[Toimittajan Y-tunnus]])&gt;0, "JA", "NEJ")</f>
        <v>NEJ</v>
      </c>
    </row>
    <row r="9078" spans="1:8" x14ac:dyDescent="0.35">
      <c r="A9078" t="s">
        <v>531</v>
      </c>
      <c r="B9078" t="s">
        <v>532</v>
      </c>
      <c r="C9078" s="1">
        <v>15.39</v>
      </c>
      <c r="D9078">
        <v>5122025</v>
      </c>
      <c r="E9078">
        <v>4571</v>
      </c>
      <c r="F9078" t="s">
        <v>24</v>
      </c>
      <c r="G9078">
        <v>6102</v>
      </c>
      <c r="H9078" t="str">
        <f>IF(COUNTIF(Aktiva_företag[FO-nummer],ostolaskut_2025[[#This Row],[Toimittajan Y-tunnus]])&gt;0, "JA", "NEJ")</f>
        <v>NEJ</v>
      </c>
    </row>
    <row r="9079" spans="1:8" x14ac:dyDescent="0.35">
      <c r="A9079" t="s">
        <v>531</v>
      </c>
      <c r="B9079" t="s">
        <v>532</v>
      </c>
      <c r="C9079" s="1">
        <v>2237.6999999999998</v>
      </c>
      <c r="D9079">
        <v>5122025</v>
      </c>
      <c r="E9079">
        <v>4571</v>
      </c>
      <c r="F9079" t="s">
        <v>24</v>
      </c>
      <c r="G9079">
        <v>6103</v>
      </c>
      <c r="H9079" t="str">
        <f>IF(COUNTIF(Aktiva_företag[FO-nummer],ostolaskut_2025[[#This Row],[Toimittajan Y-tunnus]])&gt;0, "JA", "NEJ")</f>
        <v>NEJ</v>
      </c>
    </row>
    <row r="9080" spans="1:8" x14ac:dyDescent="0.35">
      <c r="A9080" t="s">
        <v>531</v>
      </c>
      <c r="B9080" t="s">
        <v>532</v>
      </c>
      <c r="C9080" s="1">
        <v>447.16</v>
      </c>
      <c r="D9080">
        <v>5122025</v>
      </c>
      <c r="E9080">
        <v>4571</v>
      </c>
      <c r="F9080" t="s">
        <v>24</v>
      </c>
      <c r="G9080">
        <v>6102</v>
      </c>
      <c r="H9080" t="str">
        <f>IF(COUNTIF(Aktiva_företag[FO-nummer],ostolaskut_2025[[#This Row],[Toimittajan Y-tunnus]])&gt;0, "JA", "NEJ")</f>
        <v>NEJ</v>
      </c>
    </row>
    <row r="9081" spans="1:8" x14ac:dyDescent="0.35">
      <c r="A9081" t="s">
        <v>531</v>
      </c>
      <c r="B9081" t="s">
        <v>532</v>
      </c>
      <c r="C9081" s="1">
        <v>197</v>
      </c>
      <c r="D9081">
        <v>5122025</v>
      </c>
      <c r="E9081">
        <v>4571</v>
      </c>
      <c r="F9081" t="s">
        <v>24</v>
      </c>
      <c r="G9081">
        <v>6103</v>
      </c>
      <c r="H9081" t="str">
        <f>IF(COUNTIF(Aktiva_företag[FO-nummer],ostolaskut_2025[[#This Row],[Toimittajan Y-tunnus]])&gt;0, "JA", "NEJ")</f>
        <v>NEJ</v>
      </c>
    </row>
    <row r="9082" spans="1:8" x14ac:dyDescent="0.35">
      <c r="A9082" t="s">
        <v>531</v>
      </c>
      <c r="B9082" t="s">
        <v>532</v>
      </c>
      <c r="C9082" s="1">
        <v>2331.8200000000002</v>
      </c>
      <c r="D9082">
        <v>5122025</v>
      </c>
      <c r="E9082">
        <v>4571</v>
      </c>
      <c r="F9082" t="s">
        <v>24</v>
      </c>
      <c r="G9082">
        <v>6103</v>
      </c>
      <c r="H9082" t="str">
        <f>IF(COUNTIF(Aktiva_företag[FO-nummer],ostolaskut_2025[[#This Row],[Toimittajan Y-tunnus]])&gt;0, "JA", "NEJ")</f>
        <v>NEJ</v>
      </c>
    </row>
    <row r="9083" spans="1:8" x14ac:dyDescent="0.35">
      <c r="A9083" t="s">
        <v>531</v>
      </c>
      <c r="B9083" t="s">
        <v>532</v>
      </c>
      <c r="C9083" s="1">
        <v>210.02</v>
      </c>
      <c r="D9083">
        <v>31122025</v>
      </c>
      <c r="E9083">
        <v>4571</v>
      </c>
      <c r="F9083" t="s">
        <v>24</v>
      </c>
      <c r="G9083">
        <v>6103</v>
      </c>
      <c r="H9083" t="str">
        <f>IF(COUNTIF(Aktiva_företag[FO-nummer],ostolaskut_2025[[#This Row],[Toimittajan Y-tunnus]])&gt;0, "JA", "NEJ")</f>
        <v>NEJ</v>
      </c>
    </row>
    <row r="9084" spans="1:8" x14ac:dyDescent="0.35">
      <c r="A9084" t="s">
        <v>531</v>
      </c>
      <c r="B9084" t="s">
        <v>532</v>
      </c>
      <c r="C9084" s="1">
        <v>71.150000000000006</v>
      </c>
      <c r="D9084">
        <v>31122025</v>
      </c>
      <c r="E9084">
        <v>4571</v>
      </c>
      <c r="F9084" t="s">
        <v>24</v>
      </c>
      <c r="G9084">
        <v>6102</v>
      </c>
      <c r="H9084" t="str">
        <f>IF(COUNTIF(Aktiva_företag[FO-nummer],ostolaskut_2025[[#This Row],[Toimittajan Y-tunnus]])&gt;0, "JA", "NEJ")</f>
        <v>NEJ</v>
      </c>
    </row>
    <row r="9085" spans="1:8" x14ac:dyDescent="0.35">
      <c r="A9085" t="s">
        <v>531</v>
      </c>
      <c r="B9085" t="s">
        <v>532</v>
      </c>
      <c r="C9085" s="1">
        <v>2390.88</v>
      </c>
      <c r="D9085">
        <v>31122025</v>
      </c>
      <c r="E9085">
        <v>4571</v>
      </c>
      <c r="F9085" t="s">
        <v>24</v>
      </c>
      <c r="G9085">
        <v>6103</v>
      </c>
      <c r="H9085" t="str">
        <f>IF(COUNTIF(Aktiva_företag[FO-nummer],ostolaskut_2025[[#This Row],[Toimittajan Y-tunnus]])&gt;0, "JA", "NEJ")</f>
        <v>NEJ</v>
      </c>
    </row>
    <row r="9086" spans="1:8" x14ac:dyDescent="0.35">
      <c r="A9086" t="s">
        <v>531</v>
      </c>
      <c r="B9086" t="s">
        <v>532</v>
      </c>
      <c r="C9086" s="1">
        <v>14.11</v>
      </c>
      <c r="D9086">
        <v>31122025</v>
      </c>
      <c r="E9086">
        <v>4571</v>
      </c>
      <c r="F9086" t="s">
        <v>24</v>
      </c>
      <c r="G9086">
        <v>6102</v>
      </c>
      <c r="H9086" t="str">
        <f>IF(COUNTIF(Aktiva_företag[FO-nummer],ostolaskut_2025[[#This Row],[Toimittajan Y-tunnus]])&gt;0, "JA", "NEJ")</f>
        <v>NEJ</v>
      </c>
    </row>
    <row r="9087" spans="1:8" x14ac:dyDescent="0.35">
      <c r="A9087" t="s">
        <v>531</v>
      </c>
      <c r="B9087" t="s">
        <v>532</v>
      </c>
      <c r="C9087" s="1">
        <v>172.81</v>
      </c>
      <c r="D9087">
        <v>31122025</v>
      </c>
      <c r="E9087">
        <v>4571</v>
      </c>
      <c r="F9087" t="s">
        <v>24</v>
      </c>
      <c r="G9087">
        <v>6102</v>
      </c>
      <c r="H9087" t="str">
        <f>IF(COUNTIF(Aktiva_företag[FO-nummer],ostolaskut_2025[[#This Row],[Toimittajan Y-tunnus]])&gt;0, "JA", "NEJ")</f>
        <v>NEJ</v>
      </c>
    </row>
    <row r="9088" spans="1:8" x14ac:dyDescent="0.35">
      <c r="A9088" t="s">
        <v>531</v>
      </c>
      <c r="B9088" t="s">
        <v>532</v>
      </c>
      <c r="C9088" s="1">
        <v>175.74</v>
      </c>
      <c r="D9088">
        <v>31122025</v>
      </c>
      <c r="E9088">
        <v>4571</v>
      </c>
      <c r="F9088" t="s">
        <v>24</v>
      </c>
      <c r="G9088">
        <v>6102</v>
      </c>
      <c r="H9088" t="str">
        <f>IF(COUNTIF(Aktiva_företag[FO-nummer],ostolaskut_2025[[#This Row],[Toimittajan Y-tunnus]])&gt;0, "JA", "NEJ")</f>
        <v>NEJ</v>
      </c>
    </row>
    <row r="9089" spans="1:8" x14ac:dyDescent="0.35">
      <c r="A9089" t="s">
        <v>531</v>
      </c>
      <c r="B9089" t="s">
        <v>532</v>
      </c>
      <c r="C9089" s="1">
        <v>374.79</v>
      </c>
      <c r="D9089">
        <v>31122025</v>
      </c>
      <c r="E9089">
        <v>4571</v>
      </c>
      <c r="F9089" t="s">
        <v>24</v>
      </c>
      <c r="G9089">
        <v>6102</v>
      </c>
      <c r="H9089" t="str">
        <f>IF(COUNTIF(Aktiva_företag[FO-nummer],ostolaskut_2025[[#This Row],[Toimittajan Y-tunnus]])&gt;0, "JA", "NEJ")</f>
        <v>NEJ</v>
      </c>
    </row>
    <row r="9090" spans="1:8" x14ac:dyDescent="0.35">
      <c r="A9090" t="s">
        <v>1912</v>
      </c>
      <c r="B9090" t="s">
        <v>1913</v>
      </c>
      <c r="C9090" s="1">
        <v>290.70999999999998</v>
      </c>
      <c r="D9090">
        <v>30122025</v>
      </c>
      <c r="E9090">
        <v>4421</v>
      </c>
      <c r="F9090" t="s">
        <v>399</v>
      </c>
      <c r="G9090">
        <v>3051</v>
      </c>
      <c r="H9090" t="str">
        <f>IF(COUNTIF(Aktiva_företag[FO-nummer],ostolaskut_2025[[#This Row],[Toimittajan Y-tunnus]])&gt;0, "JA", "NEJ")</f>
        <v>NEJ</v>
      </c>
    </row>
    <row r="9091" spans="1:8" x14ac:dyDescent="0.35">
      <c r="A9091" t="s">
        <v>1261</v>
      </c>
      <c r="B9091" t="s">
        <v>1262</v>
      </c>
      <c r="C9091" s="1">
        <v>299.95999999999998</v>
      </c>
      <c r="D9091">
        <v>19052025</v>
      </c>
      <c r="E9091">
        <v>4600</v>
      </c>
      <c r="F9091" t="s">
        <v>120</v>
      </c>
      <c r="G9091">
        <v>3101</v>
      </c>
      <c r="H9091" t="str">
        <f>IF(COUNTIF(Aktiva_företag[FO-nummer],ostolaskut_2025[[#This Row],[Toimittajan Y-tunnus]])&gt;0, "JA", "NEJ")</f>
        <v>NEJ</v>
      </c>
    </row>
    <row r="9092" spans="1:8" x14ac:dyDescent="0.35">
      <c r="A9092" t="s">
        <v>1711</v>
      </c>
      <c r="B9092" t="s">
        <v>1712</v>
      </c>
      <c r="C9092" s="1">
        <v>60</v>
      </c>
      <c r="D9092">
        <v>3102025</v>
      </c>
      <c r="E9092">
        <v>4440</v>
      </c>
      <c r="F9092" t="s">
        <v>108</v>
      </c>
      <c r="G9092">
        <v>3041</v>
      </c>
      <c r="H9092" t="str">
        <f>IF(COUNTIF(Aktiva_företag[FO-nummer],ostolaskut_2025[[#This Row],[Toimittajan Y-tunnus]])&gt;0, "JA", "NEJ")</f>
        <v>NEJ</v>
      </c>
    </row>
    <row r="9093" spans="1:8" x14ac:dyDescent="0.35">
      <c r="A9093" t="s">
        <v>1711</v>
      </c>
      <c r="B9093" t="s">
        <v>1712</v>
      </c>
      <c r="C9093" s="1">
        <v>230</v>
      </c>
      <c r="D9093">
        <v>3102025</v>
      </c>
      <c r="E9093">
        <v>4440</v>
      </c>
      <c r="F9093" t="s">
        <v>108</v>
      </c>
      <c r="G9093">
        <v>3021</v>
      </c>
      <c r="H9093" t="str">
        <f>IF(COUNTIF(Aktiva_företag[FO-nummer],ostolaskut_2025[[#This Row],[Toimittajan Y-tunnus]])&gt;0, "JA", "NEJ")</f>
        <v>NEJ</v>
      </c>
    </row>
    <row r="9094" spans="1:8" x14ac:dyDescent="0.35">
      <c r="A9094" t="s">
        <v>1711</v>
      </c>
      <c r="B9094" t="s">
        <v>1712</v>
      </c>
      <c r="C9094" s="1">
        <v>60</v>
      </c>
      <c r="D9094">
        <v>9122025</v>
      </c>
      <c r="E9094">
        <v>4440</v>
      </c>
      <c r="F9094" t="s">
        <v>108</v>
      </c>
      <c r="G9094">
        <v>3041</v>
      </c>
      <c r="H9094" t="str">
        <f>IF(COUNTIF(Aktiva_företag[FO-nummer],ostolaskut_2025[[#This Row],[Toimittajan Y-tunnus]])&gt;0, "JA", "NEJ")</f>
        <v>NEJ</v>
      </c>
    </row>
    <row r="9095" spans="1:8" x14ac:dyDescent="0.35">
      <c r="A9095" t="s">
        <v>1711</v>
      </c>
      <c r="B9095" t="s">
        <v>1712</v>
      </c>
      <c r="C9095" s="1">
        <v>80</v>
      </c>
      <c r="D9095">
        <v>9122025</v>
      </c>
      <c r="E9095">
        <v>4440</v>
      </c>
      <c r="F9095" t="s">
        <v>108</v>
      </c>
      <c r="G9095">
        <v>3021</v>
      </c>
      <c r="H9095" t="str">
        <f>IF(COUNTIF(Aktiva_företag[FO-nummer],ostolaskut_2025[[#This Row],[Toimittajan Y-tunnus]])&gt;0, "JA", "NEJ")</f>
        <v>NEJ</v>
      </c>
    </row>
    <row r="9096" spans="1:8" x14ac:dyDescent="0.35">
      <c r="A9096" t="s">
        <v>1167</v>
      </c>
      <c r="B9096" t="s">
        <v>1168</v>
      </c>
      <c r="C9096" s="1">
        <v>284.45999999999998</v>
      </c>
      <c r="D9096">
        <v>18052025</v>
      </c>
      <c r="E9096">
        <v>4600</v>
      </c>
      <c r="F9096" t="s">
        <v>120</v>
      </c>
      <c r="G9096">
        <v>4701</v>
      </c>
      <c r="H9096" t="str">
        <f>IF(COUNTIF(Aktiva_företag[FO-nummer],ostolaskut_2025[[#This Row],[Toimittajan Y-tunnus]])&gt;0, "JA", "NEJ")</f>
        <v>NEJ</v>
      </c>
    </row>
    <row r="9097" spans="1:8" x14ac:dyDescent="0.35">
      <c r="A9097" t="s">
        <v>1167</v>
      </c>
      <c r="B9097" t="s">
        <v>1168</v>
      </c>
      <c r="C9097" s="1">
        <v>4.7</v>
      </c>
      <c r="D9097">
        <v>18052025</v>
      </c>
      <c r="E9097">
        <v>4420</v>
      </c>
      <c r="F9097" t="s">
        <v>112</v>
      </c>
      <c r="G9097">
        <v>4701</v>
      </c>
      <c r="H9097" t="str">
        <f>IF(COUNTIF(Aktiva_företag[FO-nummer],ostolaskut_2025[[#This Row],[Toimittajan Y-tunnus]])&gt;0, "JA", "NEJ")</f>
        <v>NEJ</v>
      </c>
    </row>
    <row r="9098" spans="1:8" x14ac:dyDescent="0.35">
      <c r="A9098" t="s">
        <v>837</v>
      </c>
      <c r="B9098" t="s">
        <v>838</v>
      </c>
      <c r="C9098" s="1">
        <v>5229.51</v>
      </c>
      <c r="D9098">
        <v>17032025</v>
      </c>
      <c r="E9098">
        <v>4341</v>
      </c>
      <c r="F9098" t="s">
        <v>57</v>
      </c>
      <c r="G9098">
        <v>5501</v>
      </c>
      <c r="H9098" t="str">
        <f>IF(COUNTIF(Aktiva_företag[FO-nummer],ostolaskut_2025[[#This Row],[Toimittajan Y-tunnus]])&gt;0, "JA", "NEJ")</f>
        <v>NEJ</v>
      </c>
    </row>
    <row r="9099" spans="1:8" x14ac:dyDescent="0.35">
      <c r="A9099" t="s">
        <v>87</v>
      </c>
      <c r="B9099" t="s">
        <v>11</v>
      </c>
      <c r="C9099" s="1">
        <v>165</v>
      </c>
      <c r="D9099">
        <v>2012025</v>
      </c>
      <c r="E9099">
        <v>4344</v>
      </c>
      <c r="F9099" t="s">
        <v>60</v>
      </c>
      <c r="G9099">
        <v>3501</v>
      </c>
      <c r="H9099" t="str">
        <f>IF(COUNTIF(Aktiva_företag[FO-nummer],ostolaskut_2025[[#This Row],[Toimittajan Y-tunnus]])&gt;0, "JA", "NEJ")</f>
        <v>NEJ</v>
      </c>
    </row>
    <row r="9100" spans="1:8" x14ac:dyDescent="0.35">
      <c r="A9100" t="s">
        <v>1420</v>
      </c>
      <c r="B9100" t="s">
        <v>1421</v>
      </c>
      <c r="C9100" s="1">
        <v>216</v>
      </c>
      <c r="D9100">
        <v>5082025</v>
      </c>
      <c r="E9100">
        <v>4840</v>
      </c>
      <c r="F9100" t="s">
        <v>143</v>
      </c>
      <c r="G9100">
        <v>5352</v>
      </c>
      <c r="H9100" t="str">
        <f>IF(COUNTIF(Aktiva_företag[FO-nummer],ostolaskut_2025[[#This Row],[Toimittajan Y-tunnus]])&gt;0, "JA", "NEJ")</f>
        <v>NEJ</v>
      </c>
    </row>
    <row r="9101" spans="1:8" x14ac:dyDescent="0.35">
      <c r="A9101" t="s">
        <v>1420</v>
      </c>
      <c r="B9101" t="s">
        <v>1421</v>
      </c>
      <c r="C9101" s="1">
        <v>216</v>
      </c>
      <c r="D9101">
        <v>5082025</v>
      </c>
      <c r="E9101">
        <v>4840</v>
      </c>
      <c r="F9101" t="s">
        <v>143</v>
      </c>
      <c r="G9101">
        <v>5352</v>
      </c>
      <c r="H9101" t="str">
        <f>IF(COUNTIF(Aktiva_företag[FO-nummer],ostolaskut_2025[[#This Row],[Toimittajan Y-tunnus]])&gt;0, "JA", "NEJ")</f>
        <v>NEJ</v>
      </c>
    </row>
    <row r="9102" spans="1:8" x14ac:dyDescent="0.35">
      <c r="A9102" t="s">
        <v>1420</v>
      </c>
      <c r="B9102" t="s">
        <v>1421</v>
      </c>
      <c r="C9102" s="1">
        <v>216</v>
      </c>
      <c r="D9102">
        <v>5082025</v>
      </c>
      <c r="E9102">
        <v>4840</v>
      </c>
      <c r="F9102" t="s">
        <v>143</v>
      </c>
      <c r="G9102">
        <v>5352</v>
      </c>
      <c r="H9102" t="str">
        <f>IF(COUNTIF(Aktiva_företag[FO-nummer],ostolaskut_2025[[#This Row],[Toimittajan Y-tunnus]])&gt;0, "JA", "NEJ")</f>
        <v>NEJ</v>
      </c>
    </row>
    <row r="9103" spans="1:8" x14ac:dyDescent="0.35">
      <c r="A9103" t="s">
        <v>1420</v>
      </c>
      <c r="B9103" t="s">
        <v>1421</v>
      </c>
      <c r="C9103" s="1">
        <v>216</v>
      </c>
      <c r="D9103">
        <v>5082025</v>
      </c>
      <c r="E9103">
        <v>4840</v>
      </c>
      <c r="F9103" t="s">
        <v>143</v>
      </c>
      <c r="G9103">
        <v>5352</v>
      </c>
      <c r="H9103" t="str">
        <f>IF(COUNTIF(Aktiva_företag[FO-nummer],ostolaskut_2025[[#This Row],[Toimittajan Y-tunnus]])&gt;0, "JA", "NEJ")</f>
        <v>NEJ</v>
      </c>
    </row>
    <row r="9104" spans="1:8" x14ac:dyDescent="0.35">
      <c r="A9104" t="s">
        <v>1420</v>
      </c>
      <c r="B9104" t="s">
        <v>1421</v>
      </c>
      <c r="C9104" s="1">
        <v>108</v>
      </c>
      <c r="D9104">
        <v>5082025</v>
      </c>
      <c r="E9104">
        <v>4840</v>
      </c>
      <c r="F9104" t="s">
        <v>143</v>
      </c>
      <c r="G9104">
        <v>5352</v>
      </c>
      <c r="H9104" t="str">
        <f>IF(COUNTIF(Aktiva_företag[FO-nummer],ostolaskut_2025[[#This Row],[Toimittajan Y-tunnus]])&gt;0, "JA", "NEJ")</f>
        <v>NEJ</v>
      </c>
    </row>
    <row r="9105" spans="1:8" x14ac:dyDescent="0.35">
      <c r="A9105" t="s">
        <v>1420</v>
      </c>
      <c r="B9105" t="s">
        <v>1421</v>
      </c>
      <c r="C9105" s="1">
        <v>108</v>
      </c>
      <c r="D9105">
        <v>5082025</v>
      </c>
      <c r="E9105">
        <v>4840</v>
      </c>
      <c r="F9105" t="s">
        <v>143</v>
      </c>
      <c r="G9105">
        <v>5352</v>
      </c>
      <c r="H9105" t="str">
        <f>IF(COUNTIF(Aktiva_företag[FO-nummer],ostolaskut_2025[[#This Row],[Toimittajan Y-tunnus]])&gt;0, "JA", "NEJ")</f>
        <v>NEJ</v>
      </c>
    </row>
    <row r="9106" spans="1:8" x14ac:dyDescent="0.35">
      <c r="A9106" t="s">
        <v>1656</v>
      </c>
      <c r="B9106" t="s">
        <v>1657</v>
      </c>
      <c r="C9106" s="1">
        <v>300</v>
      </c>
      <c r="D9106">
        <v>21102025</v>
      </c>
      <c r="E9106">
        <v>4470</v>
      </c>
      <c r="F9106" t="s">
        <v>20</v>
      </c>
      <c r="G9106">
        <v>5551</v>
      </c>
      <c r="H9106" t="str">
        <f>IF(COUNTIF(Aktiva_företag[FO-nummer],ostolaskut_2025[[#This Row],[Toimittajan Y-tunnus]])&gt;0, "JA", "NEJ")</f>
        <v>NEJ</v>
      </c>
    </row>
    <row r="9107" spans="1:8" x14ac:dyDescent="0.35">
      <c r="A9107" t="s">
        <v>1656</v>
      </c>
      <c r="B9107" t="s">
        <v>1657</v>
      </c>
      <c r="C9107" s="1">
        <v>1000</v>
      </c>
      <c r="D9107">
        <v>21102025</v>
      </c>
      <c r="E9107">
        <v>4470</v>
      </c>
      <c r="F9107" t="s">
        <v>20</v>
      </c>
      <c r="G9107">
        <v>5551</v>
      </c>
      <c r="H9107" t="str">
        <f>IF(COUNTIF(Aktiva_företag[FO-nummer],ostolaskut_2025[[#This Row],[Toimittajan Y-tunnus]])&gt;0, "JA", "NEJ")</f>
        <v>NEJ</v>
      </c>
    </row>
    <row r="9108" spans="1:8" x14ac:dyDescent="0.35">
      <c r="A9108" t="s">
        <v>683</v>
      </c>
      <c r="B9108" t="s">
        <v>684</v>
      </c>
      <c r="C9108" s="1">
        <v>956.71</v>
      </c>
      <c r="D9108">
        <v>24022025</v>
      </c>
      <c r="E9108">
        <v>4600</v>
      </c>
      <c r="F9108" t="s">
        <v>120</v>
      </c>
      <c r="G9108">
        <v>3551</v>
      </c>
      <c r="H9108" t="str">
        <f>IF(COUNTIF(Aktiva_företag[FO-nummer],ostolaskut_2025[[#This Row],[Toimittajan Y-tunnus]])&gt;0, "JA", "NEJ")</f>
        <v>NEJ</v>
      </c>
    </row>
    <row r="9109" spans="1:8" x14ac:dyDescent="0.35">
      <c r="A9109" t="s">
        <v>683</v>
      </c>
      <c r="B9109" t="s">
        <v>684</v>
      </c>
      <c r="C9109" s="1">
        <v>324.12</v>
      </c>
      <c r="D9109">
        <v>27022025</v>
      </c>
      <c r="E9109">
        <v>4600</v>
      </c>
      <c r="F9109" t="s">
        <v>120</v>
      </c>
      <c r="G9109">
        <v>3901</v>
      </c>
      <c r="H9109" t="str">
        <f>IF(COUNTIF(Aktiva_företag[FO-nummer],ostolaskut_2025[[#This Row],[Toimittajan Y-tunnus]])&gt;0, "JA", "NEJ")</f>
        <v>NEJ</v>
      </c>
    </row>
    <row r="9110" spans="1:8" x14ac:dyDescent="0.35">
      <c r="A9110" t="s">
        <v>683</v>
      </c>
      <c r="B9110" t="s">
        <v>684</v>
      </c>
      <c r="C9110" s="1">
        <v>54.35</v>
      </c>
      <c r="D9110">
        <v>14112025</v>
      </c>
      <c r="E9110">
        <v>4501</v>
      </c>
      <c r="F9110" t="s">
        <v>214</v>
      </c>
      <c r="G9110">
        <v>3051</v>
      </c>
      <c r="H9110" t="str">
        <f>IF(COUNTIF(Aktiva_företag[FO-nummer],ostolaskut_2025[[#This Row],[Toimittajan Y-tunnus]])&gt;0, "JA", "NEJ")</f>
        <v>NEJ</v>
      </c>
    </row>
    <row r="9111" spans="1:8" x14ac:dyDescent="0.35">
      <c r="A9111" t="s">
        <v>683</v>
      </c>
      <c r="B9111" t="s">
        <v>684</v>
      </c>
      <c r="C9111" s="1">
        <v>340.1</v>
      </c>
      <c r="D9111">
        <v>4122025</v>
      </c>
      <c r="E9111">
        <v>4580</v>
      </c>
      <c r="F9111" t="s">
        <v>160</v>
      </c>
      <c r="G9111">
        <v>3601</v>
      </c>
      <c r="H9111" t="str">
        <f>IF(COUNTIF(Aktiva_företag[FO-nummer],ostolaskut_2025[[#This Row],[Toimittajan Y-tunnus]])&gt;0, "JA", "NEJ")</f>
        <v>NEJ</v>
      </c>
    </row>
    <row r="9112" spans="1:8" x14ac:dyDescent="0.35">
      <c r="A9112" t="s">
        <v>893</v>
      </c>
      <c r="B9112" t="s">
        <v>894</v>
      </c>
      <c r="C9112" s="1">
        <v>27.29</v>
      </c>
      <c r="D9112">
        <v>27032025</v>
      </c>
      <c r="E9112">
        <v>4420</v>
      </c>
      <c r="F9112" t="s">
        <v>112</v>
      </c>
      <c r="G9112">
        <v>5352</v>
      </c>
      <c r="H9112" t="str">
        <f>IF(COUNTIF(Aktiva_företag[FO-nummer],ostolaskut_2025[[#This Row],[Toimittajan Y-tunnus]])&gt;0, "JA", "NEJ")</f>
        <v>NEJ</v>
      </c>
    </row>
    <row r="9113" spans="1:8" x14ac:dyDescent="0.35">
      <c r="A9113" t="s">
        <v>893</v>
      </c>
      <c r="B9113" t="s">
        <v>894</v>
      </c>
      <c r="C9113" s="1">
        <v>398.14</v>
      </c>
      <c r="D9113">
        <v>27032025</v>
      </c>
      <c r="E9113">
        <v>4600</v>
      </c>
      <c r="F9113" t="s">
        <v>120</v>
      </c>
      <c r="G9113">
        <v>5352</v>
      </c>
      <c r="H9113" t="str">
        <f>IF(COUNTIF(Aktiva_företag[FO-nummer],ostolaskut_2025[[#This Row],[Toimittajan Y-tunnus]])&gt;0, "JA", "NEJ")</f>
        <v>NEJ</v>
      </c>
    </row>
    <row r="9114" spans="1:8" x14ac:dyDescent="0.35">
      <c r="A9114" t="s">
        <v>893</v>
      </c>
      <c r="B9114" t="s">
        <v>894</v>
      </c>
      <c r="C9114" s="1">
        <v>8.7200000000000006</v>
      </c>
      <c r="D9114">
        <v>12062025</v>
      </c>
      <c r="E9114">
        <v>4420</v>
      </c>
      <c r="F9114" t="s">
        <v>112</v>
      </c>
      <c r="G9114">
        <v>5352</v>
      </c>
      <c r="H9114" t="str">
        <f>IF(COUNTIF(Aktiva_företag[FO-nummer],ostolaskut_2025[[#This Row],[Toimittajan Y-tunnus]])&gt;0, "JA", "NEJ")</f>
        <v>NEJ</v>
      </c>
    </row>
    <row r="9115" spans="1:8" x14ac:dyDescent="0.35">
      <c r="A9115" t="s">
        <v>893</v>
      </c>
      <c r="B9115" t="s">
        <v>894</v>
      </c>
      <c r="C9115" s="1">
        <v>77.239999999999995</v>
      </c>
      <c r="D9115">
        <v>12062025</v>
      </c>
      <c r="E9115">
        <v>4600</v>
      </c>
      <c r="F9115" t="s">
        <v>120</v>
      </c>
      <c r="G9115">
        <v>5352</v>
      </c>
      <c r="H9115" t="str">
        <f>IF(COUNTIF(Aktiva_företag[FO-nummer],ostolaskut_2025[[#This Row],[Toimittajan Y-tunnus]])&gt;0, "JA", "NEJ")</f>
        <v>NEJ</v>
      </c>
    </row>
    <row r="9116" spans="1:8" x14ac:dyDescent="0.35">
      <c r="A9116" t="s">
        <v>893</v>
      </c>
      <c r="B9116" t="s">
        <v>894</v>
      </c>
      <c r="C9116" s="1">
        <v>163.24</v>
      </c>
      <c r="D9116">
        <v>22122025</v>
      </c>
      <c r="E9116">
        <v>4600</v>
      </c>
      <c r="F9116" t="s">
        <v>120</v>
      </c>
      <c r="G9116">
        <v>5352</v>
      </c>
      <c r="H9116" t="str">
        <f>IF(COUNTIF(Aktiva_företag[FO-nummer],ostolaskut_2025[[#This Row],[Toimittajan Y-tunnus]])&gt;0, "JA", "NEJ")</f>
        <v>NEJ</v>
      </c>
    </row>
    <row r="9117" spans="1:8" x14ac:dyDescent="0.35">
      <c r="A9117" t="s">
        <v>893</v>
      </c>
      <c r="B9117" t="s">
        <v>894</v>
      </c>
      <c r="C9117" s="1">
        <v>18.190000000000001</v>
      </c>
      <c r="D9117">
        <v>22122025</v>
      </c>
      <c r="E9117">
        <v>4420</v>
      </c>
      <c r="F9117" t="s">
        <v>112</v>
      </c>
      <c r="G9117">
        <v>5352</v>
      </c>
      <c r="H9117" t="str">
        <f>IF(COUNTIF(Aktiva_företag[FO-nummer],ostolaskut_2025[[#This Row],[Toimittajan Y-tunnus]])&gt;0, "JA", "NEJ")</f>
        <v>NEJ</v>
      </c>
    </row>
    <row r="9118" spans="1:8" x14ac:dyDescent="0.35">
      <c r="A9118" t="s">
        <v>1987</v>
      </c>
      <c r="B9118" t="s">
        <v>1988</v>
      </c>
      <c r="C9118" s="1">
        <v>122.17</v>
      </c>
      <c r="D9118">
        <v>23042025</v>
      </c>
      <c r="E9118">
        <v>4595</v>
      </c>
      <c r="F9118" t="s">
        <v>1924</v>
      </c>
      <c r="G9118">
        <v>6103</v>
      </c>
      <c r="H9118" t="str">
        <f>IF(COUNTIF(Aktiva_företag[FO-nummer],ostolaskut_2025[[#This Row],[Toimittajan Y-tunnus]])&gt;0, "JA", "NEJ")</f>
        <v>NEJ</v>
      </c>
    </row>
    <row r="9119" spans="1:8" x14ac:dyDescent="0.35">
      <c r="A9119" t="s">
        <v>1987</v>
      </c>
      <c r="B9119" t="s">
        <v>1988</v>
      </c>
      <c r="C9119" s="1">
        <v>155.80000000000001</v>
      </c>
      <c r="D9119">
        <v>2072025</v>
      </c>
      <c r="E9119">
        <v>4595</v>
      </c>
      <c r="F9119" t="s">
        <v>1924</v>
      </c>
      <c r="G9119">
        <v>6103</v>
      </c>
      <c r="H9119" t="str">
        <f>IF(COUNTIF(Aktiva_företag[FO-nummer],ostolaskut_2025[[#This Row],[Toimittajan Y-tunnus]])&gt;0, "JA", "NEJ")</f>
        <v>NEJ</v>
      </c>
    </row>
    <row r="9120" spans="1:8" x14ac:dyDescent="0.35">
      <c r="A9120" t="s">
        <v>1987</v>
      </c>
      <c r="B9120" t="s">
        <v>1988</v>
      </c>
      <c r="C9120" s="1">
        <v>263.37</v>
      </c>
      <c r="D9120">
        <v>2072025</v>
      </c>
      <c r="E9120">
        <v>4595</v>
      </c>
      <c r="F9120" t="s">
        <v>1924</v>
      </c>
      <c r="G9120">
        <v>6103</v>
      </c>
      <c r="H9120" t="str">
        <f>IF(COUNTIF(Aktiva_företag[FO-nummer],ostolaskut_2025[[#This Row],[Toimittajan Y-tunnus]])&gt;0, "JA", "NEJ")</f>
        <v>NEJ</v>
      </c>
    </row>
    <row r="9121" spans="1:8" x14ac:dyDescent="0.35">
      <c r="A9121" t="s">
        <v>1987</v>
      </c>
      <c r="B9121" t="s">
        <v>1988</v>
      </c>
      <c r="C9121" s="1">
        <v>223.71</v>
      </c>
      <c r="D9121">
        <v>15082025</v>
      </c>
      <c r="E9121">
        <v>4595</v>
      </c>
      <c r="F9121" t="s">
        <v>1924</v>
      </c>
      <c r="G9121">
        <v>6103</v>
      </c>
      <c r="H9121" t="str">
        <f>IF(COUNTIF(Aktiva_företag[FO-nummer],ostolaskut_2025[[#This Row],[Toimittajan Y-tunnus]])&gt;0, "JA", "NEJ")</f>
        <v>NEJ</v>
      </c>
    </row>
    <row r="9122" spans="1:8" x14ac:dyDescent="0.35">
      <c r="A9122" t="s">
        <v>1987</v>
      </c>
      <c r="B9122" t="s">
        <v>1988</v>
      </c>
      <c r="C9122" s="1">
        <v>285.64999999999998</v>
      </c>
      <c r="D9122">
        <v>20082025</v>
      </c>
      <c r="E9122">
        <v>4595</v>
      </c>
      <c r="F9122" t="s">
        <v>1924</v>
      </c>
      <c r="G9122">
        <v>6103</v>
      </c>
      <c r="H9122" t="str">
        <f>IF(COUNTIF(Aktiva_företag[FO-nummer],ostolaskut_2025[[#This Row],[Toimittajan Y-tunnus]])&gt;0, "JA", "NEJ")</f>
        <v>NEJ</v>
      </c>
    </row>
    <row r="9123" spans="1:8" x14ac:dyDescent="0.35">
      <c r="A9123" t="s">
        <v>915</v>
      </c>
      <c r="B9123" t="s">
        <v>916</v>
      </c>
      <c r="C9123" s="1">
        <v>3975</v>
      </c>
      <c r="D9123">
        <v>31032025</v>
      </c>
      <c r="E9123">
        <v>1005</v>
      </c>
      <c r="F9123" t="s">
        <v>390</v>
      </c>
      <c r="G9123">
        <v>1101</v>
      </c>
      <c r="H9123" t="str">
        <f>IF(COUNTIF(Aktiva_företag[FO-nummer],ostolaskut_2025[[#This Row],[Toimittajan Y-tunnus]])&gt;0, "JA", "NEJ")</f>
        <v>NEJ</v>
      </c>
    </row>
    <row r="9124" spans="1:8" x14ac:dyDescent="0.35">
      <c r="A9124" t="s">
        <v>1846</v>
      </c>
      <c r="B9124" t="s">
        <v>1847</v>
      </c>
      <c r="C9124" s="1">
        <v>223.86</v>
      </c>
      <c r="D9124">
        <v>16122025</v>
      </c>
      <c r="E9124">
        <v>4501</v>
      </c>
      <c r="F9124" t="s">
        <v>214</v>
      </c>
      <c r="G9124">
        <v>3051</v>
      </c>
      <c r="H9124" t="str">
        <f>IF(COUNTIF(Aktiva_företag[FO-nummer],ostolaskut_2025[[#This Row],[Toimittajan Y-tunnus]])&gt;0, "JA", "NEJ")</f>
        <v>NEJ</v>
      </c>
    </row>
    <row r="9125" spans="1:8" x14ac:dyDescent="0.35">
      <c r="A9125" t="s">
        <v>879</v>
      </c>
      <c r="B9125" t="s">
        <v>880</v>
      </c>
      <c r="C9125" s="1">
        <v>99</v>
      </c>
      <c r="D9125">
        <v>25032025</v>
      </c>
      <c r="E9125">
        <v>4470</v>
      </c>
      <c r="F9125" t="s">
        <v>20</v>
      </c>
      <c r="G9125">
        <v>3901</v>
      </c>
      <c r="H9125" t="str">
        <f>IF(COUNTIF(Aktiva_företag[FO-nummer],ostolaskut_2025[[#This Row],[Toimittajan Y-tunnus]])&gt;0, "JA", "NEJ")</f>
        <v>NEJ</v>
      </c>
    </row>
    <row r="9126" spans="1:8" x14ac:dyDescent="0.35">
      <c r="A9126" t="s">
        <v>1451</v>
      </c>
      <c r="B9126" t="s">
        <v>1452</v>
      </c>
      <c r="C9126" s="1">
        <v>504</v>
      </c>
      <c r="D9126">
        <v>20082025</v>
      </c>
      <c r="E9126">
        <v>4341</v>
      </c>
      <c r="F9126" t="s">
        <v>57</v>
      </c>
      <c r="G9126">
        <v>3101</v>
      </c>
      <c r="H9126" t="str">
        <f>IF(COUNTIF(Aktiva_företag[FO-nummer],ostolaskut_2025[[#This Row],[Toimittajan Y-tunnus]])&gt;0, "JA", "NEJ")</f>
        <v>NEJ</v>
      </c>
    </row>
    <row r="9127" spans="1:8" x14ac:dyDescent="0.35">
      <c r="A9127" t="s">
        <v>638</v>
      </c>
      <c r="B9127" t="s">
        <v>639</v>
      </c>
      <c r="C9127" s="1">
        <v>297.88</v>
      </c>
      <c r="D9127">
        <v>12022025</v>
      </c>
      <c r="E9127">
        <v>4501</v>
      </c>
      <c r="F9127" t="s">
        <v>214</v>
      </c>
      <c r="G9127">
        <v>3051</v>
      </c>
      <c r="H9127" t="str">
        <f>IF(COUNTIF(Aktiva_företag[FO-nummer],ostolaskut_2025[[#This Row],[Toimittajan Y-tunnus]])&gt;0, "JA", "NEJ")</f>
        <v>NEJ</v>
      </c>
    </row>
    <row r="9128" spans="1:8" x14ac:dyDescent="0.35">
      <c r="A9128" t="s">
        <v>638</v>
      </c>
      <c r="B9128" t="s">
        <v>639</v>
      </c>
      <c r="C9128" s="1">
        <v>198.58</v>
      </c>
      <c r="D9128">
        <v>12022025</v>
      </c>
      <c r="E9128">
        <v>4501</v>
      </c>
      <c r="F9128" t="s">
        <v>214</v>
      </c>
      <c r="G9128">
        <v>3051</v>
      </c>
      <c r="H9128" t="str">
        <f>IF(COUNTIF(Aktiva_företag[FO-nummer],ostolaskut_2025[[#This Row],[Toimittajan Y-tunnus]])&gt;0, "JA", "NEJ")</f>
        <v>NEJ</v>
      </c>
    </row>
    <row r="9129" spans="1:8" x14ac:dyDescent="0.35">
      <c r="A9129" t="s">
        <v>638</v>
      </c>
      <c r="B9129" t="s">
        <v>639</v>
      </c>
      <c r="C9129" s="1">
        <v>229.34</v>
      </c>
      <c r="D9129">
        <v>28102025</v>
      </c>
      <c r="E9129">
        <v>4600</v>
      </c>
      <c r="F9129" t="s">
        <v>120</v>
      </c>
      <c r="G9129">
        <v>3051</v>
      </c>
      <c r="H9129" t="str">
        <f>IF(COUNTIF(Aktiva_företag[FO-nummer],ostolaskut_2025[[#This Row],[Toimittajan Y-tunnus]])&gt;0, "JA", "NEJ")</f>
        <v>NEJ</v>
      </c>
    </row>
    <row r="9130" spans="1:8" x14ac:dyDescent="0.35">
      <c r="A9130" t="s">
        <v>638</v>
      </c>
      <c r="B9130" t="s">
        <v>639</v>
      </c>
      <c r="C9130" s="1">
        <v>40.96</v>
      </c>
      <c r="D9130">
        <v>14112025</v>
      </c>
      <c r="E9130">
        <v>4501</v>
      </c>
      <c r="F9130" t="s">
        <v>214</v>
      </c>
      <c r="G9130">
        <v>3051</v>
      </c>
      <c r="H9130" t="str">
        <f>IF(COUNTIF(Aktiva_företag[FO-nummer],ostolaskut_2025[[#This Row],[Toimittajan Y-tunnus]])&gt;0, "JA", "NEJ")</f>
        <v>NEJ</v>
      </c>
    </row>
    <row r="9131" spans="1:8" x14ac:dyDescent="0.35">
      <c r="A9131" t="s">
        <v>638</v>
      </c>
      <c r="B9131" t="s">
        <v>639</v>
      </c>
      <c r="C9131" s="1">
        <v>61.43</v>
      </c>
      <c r="D9131">
        <v>14112025</v>
      </c>
      <c r="E9131">
        <v>4501</v>
      </c>
      <c r="F9131" t="s">
        <v>214</v>
      </c>
      <c r="G9131">
        <v>3051</v>
      </c>
      <c r="H9131" t="str">
        <f>IF(COUNTIF(Aktiva_företag[FO-nummer],ostolaskut_2025[[#This Row],[Toimittajan Y-tunnus]])&gt;0, "JA", "NEJ")</f>
        <v>NEJ</v>
      </c>
    </row>
    <row r="9132" spans="1:8" x14ac:dyDescent="0.35">
      <c r="A9132" t="s">
        <v>638</v>
      </c>
      <c r="B9132" t="s">
        <v>639</v>
      </c>
      <c r="C9132" s="1">
        <v>519.04</v>
      </c>
      <c r="D9132">
        <v>9122025</v>
      </c>
      <c r="E9132">
        <v>4501</v>
      </c>
      <c r="F9132" t="s">
        <v>214</v>
      </c>
      <c r="G9132">
        <v>3051</v>
      </c>
      <c r="H9132" t="str">
        <f>IF(COUNTIF(Aktiva_företag[FO-nummer],ostolaskut_2025[[#This Row],[Toimittajan Y-tunnus]])&gt;0, "JA", "NEJ")</f>
        <v>NEJ</v>
      </c>
    </row>
    <row r="9133" spans="1:8" x14ac:dyDescent="0.35">
      <c r="A9133" t="s">
        <v>638</v>
      </c>
      <c r="B9133" t="s">
        <v>639</v>
      </c>
      <c r="C9133" s="1">
        <v>102.33</v>
      </c>
      <c r="D9133">
        <v>9122025</v>
      </c>
      <c r="E9133">
        <v>4501</v>
      </c>
      <c r="F9133" t="s">
        <v>214</v>
      </c>
      <c r="G9133">
        <v>3051</v>
      </c>
      <c r="H9133" t="str">
        <f>IF(COUNTIF(Aktiva_företag[FO-nummer],ostolaskut_2025[[#This Row],[Toimittajan Y-tunnus]])&gt;0, "JA", "NEJ")</f>
        <v>NEJ</v>
      </c>
    </row>
    <row r="9134" spans="1:8" x14ac:dyDescent="0.35">
      <c r="A9134" t="s">
        <v>638</v>
      </c>
      <c r="B9134" t="s">
        <v>639</v>
      </c>
      <c r="C9134" s="1">
        <v>68.22</v>
      </c>
      <c r="D9134">
        <v>9122025</v>
      </c>
      <c r="E9134">
        <v>4501</v>
      </c>
      <c r="F9134" t="s">
        <v>214</v>
      </c>
      <c r="G9134">
        <v>3051</v>
      </c>
      <c r="H9134" t="str">
        <f>IF(COUNTIF(Aktiva_företag[FO-nummer],ostolaskut_2025[[#This Row],[Toimittajan Y-tunnus]])&gt;0, "JA", "NEJ")</f>
        <v>NEJ</v>
      </c>
    </row>
    <row r="9135" spans="1:8" x14ac:dyDescent="0.35">
      <c r="A9135" t="s">
        <v>1129</v>
      </c>
      <c r="B9135" t="s">
        <v>1130</v>
      </c>
      <c r="C9135" s="1">
        <v>587</v>
      </c>
      <c r="D9135">
        <v>13052025</v>
      </c>
      <c r="E9135">
        <v>4350</v>
      </c>
      <c r="F9135" t="s">
        <v>183</v>
      </c>
      <c r="G9135">
        <v>5551</v>
      </c>
      <c r="H9135" t="str">
        <f>IF(COUNTIF(Aktiva_företag[FO-nummer],ostolaskut_2025[[#This Row],[Toimittajan Y-tunnus]])&gt;0, "JA", "NEJ")</f>
        <v>NEJ</v>
      </c>
    </row>
    <row r="9136" spans="1:8" x14ac:dyDescent="0.35">
      <c r="A9136" t="s">
        <v>1579</v>
      </c>
      <c r="B9136" t="s">
        <v>1580</v>
      </c>
      <c r="C9136" s="1">
        <v>965.25</v>
      </c>
      <c r="D9136">
        <v>27092025</v>
      </c>
      <c r="E9136">
        <v>4600</v>
      </c>
      <c r="F9136" t="s">
        <v>120</v>
      </c>
      <c r="G9136">
        <v>5352</v>
      </c>
      <c r="H9136" t="str">
        <f>IF(COUNTIF(Aktiva_företag[FO-nummer],ostolaskut_2025[[#This Row],[Toimittajan Y-tunnus]])&gt;0, "JA", "NEJ")</f>
        <v>NEJ</v>
      </c>
    </row>
    <row r="9137" spans="1:8" x14ac:dyDescent="0.35">
      <c r="A9137" t="s">
        <v>1579</v>
      </c>
      <c r="B9137" t="s">
        <v>1580</v>
      </c>
      <c r="C9137" s="1">
        <v>945</v>
      </c>
      <c r="D9137">
        <v>27092025</v>
      </c>
      <c r="E9137">
        <v>4390</v>
      </c>
      <c r="F9137" t="s">
        <v>140</v>
      </c>
      <c r="G9137">
        <v>5352</v>
      </c>
      <c r="H9137" t="str">
        <f>IF(COUNTIF(Aktiva_företag[FO-nummer],ostolaskut_2025[[#This Row],[Toimittajan Y-tunnus]])&gt;0, "JA", "NEJ")</f>
        <v>NEJ</v>
      </c>
    </row>
    <row r="9138" spans="1:8" x14ac:dyDescent="0.35">
      <c r="A9138" t="s">
        <v>1579</v>
      </c>
      <c r="B9138" t="s">
        <v>1580</v>
      </c>
      <c r="C9138" s="1">
        <v>-945</v>
      </c>
      <c r="D9138">
        <v>8102025</v>
      </c>
      <c r="E9138">
        <v>4390</v>
      </c>
      <c r="F9138" t="s">
        <v>140</v>
      </c>
      <c r="G9138">
        <v>5352</v>
      </c>
      <c r="H9138" t="str">
        <f>IF(COUNTIF(Aktiva_företag[FO-nummer],ostolaskut_2025[[#This Row],[Toimittajan Y-tunnus]])&gt;0, "JA", "NEJ")</f>
        <v>NEJ</v>
      </c>
    </row>
    <row r="9139" spans="1:8" x14ac:dyDescent="0.35">
      <c r="A9139" t="s">
        <v>1579</v>
      </c>
      <c r="B9139" t="s">
        <v>1580</v>
      </c>
      <c r="C9139" s="1">
        <v>-965.25</v>
      </c>
      <c r="D9139">
        <v>8102025</v>
      </c>
      <c r="E9139">
        <v>4600</v>
      </c>
      <c r="F9139" t="s">
        <v>120</v>
      </c>
      <c r="G9139">
        <v>5352</v>
      </c>
      <c r="H9139" t="str">
        <f>IF(COUNTIF(Aktiva_företag[FO-nummer],ostolaskut_2025[[#This Row],[Toimittajan Y-tunnus]])&gt;0, "JA", "NEJ")</f>
        <v>NEJ</v>
      </c>
    </row>
    <row r="9140" spans="1:8" x14ac:dyDescent="0.35">
      <c r="A9140" t="s">
        <v>1149</v>
      </c>
      <c r="B9140" t="s">
        <v>1150</v>
      </c>
      <c r="C9140" s="1">
        <v>154.19999999999999</v>
      </c>
      <c r="D9140">
        <v>15052025</v>
      </c>
      <c r="E9140">
        <v>4390</v>
      </c>
      <c r="F9140" t="s">
        <v>140</v>
      </c>
      <c r="G9140">
        <v>3551</v>
      </c>
      <c r="H9140" t="str">
        <f>IF(COUNTIF(Aktiva_företag[FO-nummer],ostolaskut_2025[[#This Row],[Toimittajan Y-tunnus]])&gt;0, "JA", "NEJ")</f>
        <v>NEJ</v>
      </c>
    </row>
    <row r="9141" spans="1:8" x14ac:dyDescent="0.35">
      <c r="A9141" t="s">
        <v>1149</v>
      </c>
      <c r="B9141" t="s">
        <v>1150</v>
      </c>
      <c r="C9141" s="1">
        <v>79</v>
      </c>
      <c r="D9141">
        <v>9062025</v>
      </c>
      <c r="E9141">
        <v>4390</v>
      </c>
      <c r="F9141" t="s">
        <v>140</v>
      </c>
      <c r="G9141">
        <v>3551</v>
      </c>
      <c r="H9141" t="str">
        <f>IF(COUNTIF(Aktiva_företag[FO-nummer],ostolaskut_2025[[#This Row],[Toimittajan Y-tunnus]])&gt;0, "JA", "NEJ")</f>
        <v>NEJ</v>
      </c>
    </row>
    <row r="9142" spans="1:8" x14ac:dyDescent="0.35">
      <c r="A9142" t="s">
        <v>1149</v>
      </c>
      <c r="B9142" t="s">
        <v>1150</v>
      </c>
      <c r="C9142" s="1">
        <v>69</v>
      </c>
      <c r="D9142">
        <v>7072025</v>
      </c>
      <c r="E9142">
        <v>4390</v>
      </c>
      <c r="F9142" t="s">
        <v>140</v>
      </c>
      <c r="G9142">
        <v>3551</v>
      </c>
      <c r="H9142" t="str">
        <f>IF(COUNTIF(Aktiva_företag[FO-nummer],ostolaskut_2025[[#This Row],[Toimittajan Y-tunnus]])&gt;0, "JA", "NEJ")</f>
        <v>NEJ</v>
      </c>
    </row>
    <row r="9143" spans="1:8" x14ac:dyDescent="0.35">
      <c r="A9143" t="s">
        <v>1928</v>
      </c>
      <c r="B9143" t="s">
        <v>1929</v>
      </c>
      <c r="C9143" s="1">
        <v>303.81</v>
      </c>
      <c r="D9143">
        <v>14012025</v>
      </c>
      <c r="E9143">
        <v>4595</v>
      </c>
      <c r="F9143" t="s">
        <v>1924</v>
      </c>
      <c r="G9143">
        <v>6102</v>
      </c>
      <c r="H9143" t="str">
        <f>IF(COUNTIF(Aktiva_företag[FO-nummer],ostolaskut_2025[[#This Row],[Toimittajan Y-tunnus]])&gt;0, "JA", "NEJ")</f>
        <v>NEJ</v>
      </c>
    </row>
    <row r="9144" spans="1:8" x14ac:dyDescent="0.35">
      <c r="A9144" t="s">
        <v>1928</v>
      </c>
      <c r="B9144" t="s">
        <v>1929</v>
      </c>
      <c r="C9144" s="1">
        <v>196</v>
      </c>
      <c r="D9144">
        <v>25022025</v>
      </c>
      <c r="E9144">
        <v>4595</v>
      </c>
      <c r="F9144" t="s">
        <v>1924</v>
      </c>
      <c r="G9144">
        <v>6103</v>
      </c>
      <c r="H9144" t="str">
        <f>IF(COUNTIF(Aktiva_företag[FO-nummer],ostolaskut_2025[[#This Row],[Toimittajan Y-tunnus]])&gt;0, "JA", "NEJ")</f>
        <v>NEJ</v>
      </c>
    </row>
    <row r="9145" spans="1:8" x14ac:dyDescent="0.35">
      <c r="A9145" t="s">
        <v>1928</v>
      </c>
      <c r="B9145" t="s">
        <v>1929</v>
      </c>
      <c r="C9145" s="1">
        <v>1199.1600000000001</v>
      </c>
      <c r="D9145">
        <v>4062025</v>
      </c>
      <c r="E9145">
        <v>4600</v>
      </c>
      <c r="F9145" t="s">
        <v>120</v>
      </c>
      <c r="G9145">
        <v>6102</v>
      </c>
      <c r="H9145" t="str">
        <f>IF(COUNTIF(Aktiva_företag[FO-nummer],ostolaskut_2025[[#This Row],[Toimittajan Y-tunnus]])&gt;0, "JA", "NEJ")</f>
        <v>NEJ</v>
      </c>
    </row>
    <row r="9146" spans="1:8" x14ac:dyDescent="0.35">
      <c r="A9146" t="s">
        <v>1928</v>
      </c>
      <c r="B9146" t="s">
        <v>1929</v>
      </c>
      <c r="C9146" s="1">
        <v>71.05</v>
      </c>
      <c r="D9146">
        <v>5062025</v>
      </c>
      <c r="E9146">
        <v>4600</v>
      </c>
      <c r="F9146" t="s">
        <v>120</v>
      </c>
      <c r="G9146">
        <v>6102</v>
      </c>
      <c r="H9146" t="str">
        <f>IF(COUNTIF(Aktiva_företag[FO-nummer],ostolaskut_2025[[#This Row],[Toimittajan Y-tunnus]])&gt;0, "JA", "NEJ")</f>
        <v>NEJ</v>
      </c>
    </row>
    <row r="9147" spans="1:8" x14ac:dyDescent="0.35">
      <c r="A9147" t="s">
        <v>1928</v>
      </c>
      <c r="B9147" t="s">
        <v>1929</v>
      </c>
      <c r="C9147" s="1">
        <v>462.5</v>
      </c>
      <c r="D9147">
        <v>2092025</v>
      </c>
      <c r="E9147">
        <v>4600</v>
      </c>
      <c r="F9147" t="s">
        <v>120</v>
      </c>
      <c r="G9147">
        <v>6102</v>
      </c>
      <c r="H9147" t="str">
        <f>IF(COUNTIF(Aktiva_företag[FO-nummer],ostolaskut_2025[[#This Row],[Toimittajan Y-tunnus]])&gt;0, "JA", "NEJ")</f>
        <v>NEJ</v>
      </c>
    </row>
    <row r="9148" spans="1:8" x14ac:dyDescent="0.35">
      <c r="A9148" t="s">
        <v>1928</v>
      </c>
      <c r="B9148" t="s">
        <v>1929</v>
      </c>
      <c r="C9148" s="1">
        <v>462.5</v>
      </c>
      <c r="D9148">
        <v>2092025</v>
      </c>
      <c r="E9148">
        <v>4600</v>
      </c>
      <c r="F9148" t="s">
        <v>120</v>
      </c>
      <c r="G9148">
        <v>6103</v>
      </c>
      <c r="H9148" t="str">
        <f>IF(COUNTIF(Aktiva_företag[FO-nummer],ostolaskut_2025[[#This Row],[Toimittajan Y-tunnus]])&gt;0, "JA", "NEJ")</f>
        <v>NEJ</v>
      </c>
    </row>
    <row r="9149" spans="1:8" x14ac:dyDescent="0.35">
      <c r="A9149" t="s">
        <v>1928</v>
      </c>
      <c r="B9149" t="s">
        <v>1929</v>
      </c>
      <c r="C9149" s="1">
        <v>2477</v>
      </c>
      <c r="D9149">
        <v>30092025</v>
      </c>
      <c r="E9149">
        <v>1140</v>
      </c>
      <c r="F9149" t="s">
        <v>1945</v>
      </c>
      <c r="G9149">
        <v>6102</v>
      </c>
      <c r="H9149" t="str">
        <f>IF(COUNTIF(Aktiva_företag[FO-nummer],ostolaskut_2025[[#This Row],[Toimittajan Y-tunnus]])&gt;0, "JA", "NEJ")</f>
        <v>NEJ</v>
      </c>
    </row>
    <row r="9150" spans="1:8" x14ac:dyDescent="0.35">
      <c r="A9150" t="s">
        <v>1928</v>
      </c>
      <c r="B9150" t="s">
        <v>1929</v>
      </c>
      <c r="C9150" s="1">
        <v>2477</v>
      </c>
      <c r="D9150">
        <v>30092025</v>
      </c>
      <c r="E9150">
        <v>1140</v>
      </c>
      <c r="F9150" t="s">
        <v>1945</v>
      </c>
      <c r="G9150">
        <v>6103</v>
      </c>
      <c r="H9150" t="str">
        <f>IF(COUNTIF(Aktiva_företag[FO-nummer],ostolaskut_2025[[#This Row],[Toimittajan Y-tunnus]])&gt;0, "JA", "NEJ")</f>
        <v>NEJ</v>
      </c>
    </row>
    <row r="9151" spans="1:8" x14ac:dyDescent="0.35">
      <c r="A9151" t="s">
        <v>795</v>
      </c>
      <c r="B9151" t="s">
        <v>796</v>
      </c>
      <c r="C9151" s="1">
        <v>153</v>
      </c>
      <c r="D9151">
        <v>11032025</v>
      </c>
      <c r="E9151">
        <v>4501</v>
      </c>
      <c r="F9151" t="s">
        <v>214</v>
      </c>
      <c r="G9151">
        <v>3051</v>
      </c>
      <c r="H9151" t="str">
        <f>IF(COUNTIF(Aktiva_företag[FO-nummer],ostolaskut_2025[[#This Row],[Toimittajan Y-tunnus]])&gt;0, "JA", "NEJ")</f>
        <v>NEJ</v>
      </c>
    </row>
    <row r="9152" spans="1:8" x14ac:dyDescent="0.35">
      <c r="A9152" t="s">
        <v>795</v>
      </c>
      <c r="B9152" t="s">
        <v>796</v>
      </c>
      <c r="C9152" s="1">
        <v>317.93</v>
      </c>
      <c r="D9152">
        <v>21052025</v>
      </c>
      <c r="E9152">
        <v>4600</v>
      </c>
      <c r="F9152" t="s">
        <v>120</v>
      </c>
      <c r="G9152">
        <v>3051</v>
      </c>
      <c r="H9152" t="str">
        <f>IF(COUNTIF(Aktiva_företag[FO-nummer],ostolaskut_2025[[#This Row],[Toimittajan Y-tunnus]])&gt;0, "JA", "NEJ")</f>
        <v>NEJ</v>
      </c>
    </row>
    <row r="9153" spans="1:8" x14ac:dyDescent="0.35">
      <c r="A9153" t="s">
        <v>795</v>
      </c>
      <c r="B9153" t="s">
        <v>796</v>
      </c>
      <c r="C9153" s="1">
        <v>90</v>
      </c>
      <c r="D9153">
        <v>26052025</v>
      </c>
      <c r="E9153">
        <v>4440</v>
      </c>
      <c r="F9153" t="s">
        <v>108</v>
      </c>
      <c r="G9153">
        <v>3051</v>
      </c>
      <c r="H9153" t="str">
        <f>IF(COUNTIF(Aktiva_företag[FO-nummer],ostolaskut_2025[[#This Row],[Toimittajan Y-tunnus]])&gt;0, "JA", "NEJ")</f>
        <v>NEJ</v>
      </c>
    </row>
    <row r="9154" spans="1:8" x14ac:dyDescent="0.35">
      <c r="A9154" t="s">
        <v>1335</v>
      </c>
      <c r="B9154" t="s">
        <v>1336</v>
      </c>
      <c r="C9154" s="1">
        <v>3000</v>
      </c>
      <c r="D9154">
        <v>18062025</v>
      </c>
      <c r="E9154">
        <v>1175</v>
      </c>
      <c r="F9154" t="s">
        <v>557</v>
      </c>
      <c r="G9154">
        <v>3551</v>
      </c>
      <c r="H9154" t="str">
        <f>IF(COUNTIF(Aktiva_företag[FO-nummer],ostolaskut_2025[[#This Row],[Toimittajan Y-tunnus]])&gt;0, "JA", "NEJ")</f>
        <v>NEJ</v>
      </c>
    </row>
    <row r="9155" spans="1:8" x14ac:dyDescent="0.35">
      <c r="A9155" t="s">
        <v>1663</v>
      </c>
      <c r="B9155" t="s">
        <v>1664</v>
      </c>
      <c r="C9155" s="1">
        <v>5000</v>
      </c>
      <c r="D9155">
        <v>22102025</v>
      </c>
      <c r="E9155">
        <v>4342</v>
      </c>
      <c r="F9155" t="s">
        <v>22</v>
      </c>
      <c r="G9155">
        <v>5551</v>
      </c>
      <c r="H9155" t="str">
        <f>IF(COUNTIF(Aktiva_företag[FO-nummer],ostolaskut_2025[[#This Row],[Toimittajan Y-tunnus]])&gt;0, "JA", "NEJ")</f>
        <v>NEJ</v>
      </c>
    </row>
    <row r="9156" spans="1:8" x14ac:dyDescent="0.35">
      <c r="A9156" t="s">
        <v>1595</v>
      </c>
      <c r="B9156" t="s">
        <v>11</v>
      </c>
      <c r="C9156" s="1">
        <v>6710.4</v>
      </c>
      <c r="D9156">
        <v>30092025</v>
      </c>
      <c r="E9156">
        <v>4341</v>
      </c>
      <c r="F9156" t="s">
        <v>57</v>
      </c>
      <c r="G9156">
        <v>1101</v>
      </c>
      <c r="H9156" t="str">
        <f>IF(COUNTIF(Aktiva_företag[FO-nummer],ostolaskut_2025[[#This Row],[Toimittajan Y-tunnus]])&gt;0, "JA", "NEJ")</f>
        <v>NEJ</v>
      </c>
    </row>
    <row r="9157" spans="1:8" x14ac:dyDescent="0.35">
      <c r="A9157" t="s">
        <v>1796</v>
      </c>
      <c r="B9157" t="s">
        <v>1797</v>
      </c>
      <c r="C9157" s="1">
        <v>950.44</v>
      </c>
      <c r="D9157">
        <v>1122025</v>
      </c>
      <c r="E9157">
        <v>4410</v>
      </c>
      <c r="F9157" t="s">
        <v>27</v>
      </c>
      <c r="G9157">
        <v>5501</v>
      </c>
      <c r="H9157" t="str">
        <f>IF(COUNTIF(Aktiva_företag[FO-nummer],ostolaskut_2025[[#This Row],[Toimittajan Y-tunnus]])&gt;0, "JA", "NEJ")</f>
        <v>NEJ</v>
      </c>
    </row>
    <row r="9158" spans="1:8" x14ac:dyDescent="0.35">
      <c r="A9158" t="s">
        <v>1796</v>
      </c>
      <c r="B9158" t="s">
        <v>1797</v>
      </c>
      <c r="C9158" s="1">
        <v>294.42</v>
      </c>
      <c r="D9158">
        <v>1122025</v>
      </c>
      <c r="E9158">
        <v>4410</v>
      </c>
      <c r="F9158" t="s">
        <v>27</v>
      </c>
      <c r="G9158">
        <v>5501</v>
      </c>
      <c r="H9158" t="str">
        <f>IF(COUNTIF(Aktiva_företag[FO-nummer],ostolaskut_2025[[#This Row],[Toimittajan Y-tunnus]])&gt;0, "JA", "NEJ")</f>
        <v>NEJ</v>
      </c>
    </row>
    <row r="9159" spans="1:8" x14ac:dyDescent="0.35">
      <c r="A9159" t="s">
        <v>1951</v>
      </c>
      <c r="B9159" t="s">
        <v>1952</v>
      </c>
      <c r="C9159" s="1">
        <v>57</v>
      </c>
      <c r="D9159">
        <v>28012025</v>
      </c>
      <c r="E9159">
        <v>4595</v>
      </c>
      <c r="F9159" t="s">
        <v>1924</v>
      </c>
      <c r="G9159">
        <v>6103</v>
      </c>
      <c r="H9159" t="str">
        <f>IF(COUNTIF(Aktiva_företag[FO-nummer],ostolaskut_2025[[#This Row],[Toimittajan Y-tunnus]])&gt;0, "JA", "NEJ")</f>
        <v>NEJ</v>
      </c>
    </row>
    <row r="9160" spans="1:8" x14ac:dyDescent="0.35">
      <c r="A9160" t="s">
        <v>1429</v>
      </c>
      <c r="B9160" t="s">
        <v>1430</v>
      </c>
      <c r="C9160" s="1">
        <v>259.95</v>
      </c>
      <c r="D9160">
        <v>11082025</v>
      </c>
      <c r="E9160">
        <v>4600</v>
      </c>
      <c r="F9160" t="s">
        <v>120</v>
      </c>
      <c r="G9160">
        <v>3551</v>
      </c>
      <c r="H9160" t="str">
        <f>IF(COUNTIF(Aktiva_företag[FO-nummer],ostolaskut_2025[[#This Row],[Toimittajan Y-tunnus]])&gt;0, "JA", "NEJ")</f>
        <v>NEJ</v>
      </c>
    </row>
    <row r="9161" spans="1:8" x14ac:dyDescent="0.35">
      <c r="A9161" t="s">
        <v>430</v>
      </c>
      <c r="B9161" t="s">
        <v>431</v>
      </c>
      <c r="C9161" s="1">
        <v>166.5</v>
      </c>
      <c r="D9161">
        <v>3022025</v>
      </c>
      <c r="E9161">
        <v>4470</v>
      </c>
      <c r="F9161" t="s">
        <v>20</v>
      </c>
      <c r="G9161">
        <v>3901</v>
      </c>
      <c r="H9161" t="str">
        <f>IF(COUNTIF(Aktiva_företag[FO-nummer],ostolaskut_2025[[#This Row],[Toimittajan Y-tunnus]])&gt;0, "JA", "NEJ")</f>
        <v>NEJ</v>
      </c>
    </row>
    <row r="9162" spans="1:8" x14ac:dyDescent="0.35">
      <c r="A9162" t="s">
        <v>430</v>
      </c>
      <c r="B9162" t="s">
        <v>431</v>
      </c>
      <c r="C9162" s="1">
        <v>720</v>
      </c>
      <c r="D9162">
        <v>10022025</v>
      </c>
      <c r="E9162">
        <v>4470</v>
      </c>
      <c r="F9162" t="s">
        <v>20</v>
      </c>
      <c r="G9162">
        <v>3901</v>
      </c>
      <c r="H9162" t="str">
        <f>IF(COUNTIF(Aktiva_företag[FO-nummer],ostolaskut_2025[[#This Row],[Toimittajan Y-tunnus]])&gt;0, "JA", "NEJ")</f>
        <v>NEJ</v>
      </c>
    </row>
    <row r="9163" spans="1:8" x14ac:dyDescent="0.35">
      <c r="A9163" t="s">
        <v>430</v>
      </c>
      <c r="B9163" t="s">
        <v>431</v>
      </c>
      <c r="C9163" s="1">
        <v>180</v>
      </c>
      <c r="D9163">
        <v>18022025</v>
      </c>
      <c r="E9163">
        <v>4470</v>
      </c>
      <c r="F9163" t="s">
        <v>20</v>
      </c>
      <c r="G9163">
        <v>3901</v>
      </c>
      <c r="H9163" t="str">
        <f>IF(COUNTIF(Aktiva_företag[FO-nummer],ostolaskut_2025[[#This Row],[Toimittajan Y-tunnus]])&gt;0, "JA", "NEJ")</f>
        <v>NEJ</v>
      </c>
    </row>
    <row r="9164" spans="1:8" x14ac:dyDescent="0.35">
      <c r="A9164" t="s">
        <v>430</v>
      </c>
      <c r="B9164" t="s">
        <v>431</v>
      </c>
      <c r="C9164" s="1">
        <v>189</v>
      </c>
      <c r="D9164">
        <v>21032025</v>
      </c>
      <c r="E9164">
        <v>4470</v>
      </c>
      <c r="F9164" t="s">
        <v>20</v>
      </c>
      <c r="G9164">
        <v>3901</v>
      </c>
      <c r="H9164" t="str">
        <f>IF(COUNTIF(Aktiva_företag[FO-nummer],ostolaskut_2025[[#This Row],[Toimittajan Y-tunnus]])&gt;0, "JA", "NEJ")</f>
        <v>NEJ</v>
      </c>
    </row>
    <row r="9165" spans="1:8" x14ac:dyDescent="0.35">
      <c r="A9165" t="s">
        <v>430</v>
      </c>
      <c r="B9165" t="s">
        <v>431</v>
      </c>
      <c r="C9165" s="1">
        <v>100</v>
      </c>
      <c r="D9165">
        <v>12112025</v>
      </c>
      <c r="E9165">
        <v>4470</v>
      </c>
      <c r="F9165" t="s">
        <v>20</v>
      </c>
      <c r="G9165">
        <v>3901</v>
      </c>
      <c r="H9165" t="str">
        <f>IF(COUNTIF(Aktiva_företag[FO-nummer],ostolaskut_2025[[#This Row],[Toimittajan Y-tunnus]])&gt;0, "JA", "NEJ")</f>
        <v>NEJ</v>
      </c>
    </row>
    <row r="9166" spans="1:8" x14ac:dyDescent="0.35">
      <c r="A9166" t="s">
        <v>430</v>
      </c>
      <c r="B9166" t="s">
        <v>431</v>
      </c>
      <c r="C9166" s="1">
        <v>220</v>
      </c>
      <c r="D9166">
        <v>14112025</v>
      </c>
      <c r="E9166">
        <v>4470</v>
      </c>
      <c r="F9166" t="s">
        <v>20</v>
      </c>
      <c r="G9166">
        <v>3901</v>
      </c>
      <c r="H9166" t="str">
        <f>IF(COUNTIF(Aktiva_företag[FO-nummer],ostolaskut_2025[[#This Row],[Toimittajan Y-tunnus]])&gt;0, "JA", "NEJ")</f>
        <v>NEJ</v>
      </c>
    </row>
    <row r="9167" spans="1:8" x14ac:dyDescent="0.35">
      <c r="A9167" t="s">
        <v>430</v>
      </c>
      <c r="B9167" t="s">
        <v>431</v>
      </c>
      <c r="C9167" s="1">
        <v>100</v>
      </c>
      <c r="D9167">
        <v>14112025</v>
      </c>
      <c r="E9167">
        <v>4470</v>
      </c>
      <c r="F9167" t="s">
        <v>20</v>
      </c>
      <c r="G9167">
        <v>3901</v>
      </c>
      <c r="H9167" t="str">
        <f>IF(COUNTIF(Aktiva_företag[FO-nummer],ostolaskut_2025[[#This Row],[Toimittajan Y-tunnus]])&gt;0, "JA", "NEJ")</f>
        <v>NEJ</v>
      </c>
    </row>
    <row r="9168" spans="1:8" x14ac:dyDescent="0.35">
      <c r="A9168" t="s">
        <v>190</v>
      </c>
      <c r="B9168" t="s">
        <v>191</v>
      </c>
      <c r="C9168" s="1">
        <v>336.02</v>
      </c>
      <c r="D9168">
        <v>10012025</v>
      </c>
      <c r="E9168">
        <v>4400</v>
      </c>
      <c r="F9168" t="s">
        <v>111</v>
      </c>
      <c r="G9168">
        <v>3051</v>
      </c>
      <c r="H9168" t="str">
        <f>IF(COUNTIF(Aktiva_företag[FO-nummer],ostolaskut_2025[[#This Row],[Toimittajan Y-tunnus]])&gt;0, "JA", "NEJ")</f>
        <v>NEJ</v>
      </c>
    </row>
    <row r="9169" spans="1:8" x14ac:dyDescent="0.35">
      <c r="A9169" t="s">
        <v>190</v>
      </c>
      <c r="B9169" t="s">
        <v>191</v>
      </c>
      <c r="C9169" s="1">
        <v>336.02</v>
      </c>
      <c r="D9169">
        <v>10012025</v>
      </c>
      <c r="E9169">
        <v>4400</v>
      </c>
      <c r="F9169" t="s">
        <v>111</v>
      </c>
      <c r="G9169">
        <v>3051</v>
      </c>
      <c r="H9169" t="str">
        <f>IF(COUNTIF(Aktiva_företag[FO-nummer],ostolaskut_2025[[#This Row],[Toimittajan Y-tunnus]])&gt;0, "JA", "NEJ")</f>
        <v>NEJ</v>
      </c>
    </row>
    <row r="9170" spans="1:8" x14ac:dyDescent="0.35">
      <c r="A9170" t="s">
        <v>144</v>
      </c>
      <c r="B9170" t="s">
        <v>145</v>
      </c>
      <c r="C9170" s="1">
        <v>497.5</v>
      </c>
      <c r="D9170">
        <v>7012025</v>
      </c>
      <c r="E9170">
        <v>4341</v>
      </c>
      <c r="F9170" t="s">
        <v>57</v>
      </c>
      <c r="G9170">
        <v>4601</v>
      </c>
      <c r="H9170" t="str">
        <f>IF(COUNTIF(Aktiva_företag[FO-nummer],ostolaskut_2025[[#This Row],[Toimittajan Y-tunnus]])&gt;0, "JA", "NEJ")</f>
        <v>NEJ</v>
      </c>
    </row>
    <row r="9171" spans="1:8" x14ac:dyDescent="0.35">
      <c r="A9171" t="s">
        <v>144</v>
      </c>
      <c r="B9171" t="s">
        <v>145</v>
      </c>
      <c r="C9171" s="1">
        <v>700</v>
      </c>
      <c r="D9171">
        <v>29042025</v>
      </c>
      <c r="E9171">
        <v>4440</v>
      </c>
      <c r="F9171" t="s">
        <v>108</v>
      </c>
      <c r="G9171">
        <v>5501</v>
      </c>
      <c r="H9171" t="str">
        <f>IF(COUNTIF(Aktiva_företag[FO-nummer],ostolaskut_2025[[#This Row],[Toimittajan Y-tunnus]])&gt;0, "JA", "NEJ")</f>
        <v>NEJ</v>
      </c>
    </row>
    <row r="9172" spans="1:8" x14ac:dyDescent="0.35">
      <c r="A9172" t="s">
        <v>144</v>
      </c>
      <c r="B9172" t="s">
        <v>145</v>
      </c>
      <c r="C9172" s="1">
        <v>497.5</v>
      </c>
      <c r="D9172">
        <v>3072025</v>
      </c>
      <c r="E9172">
        <v>4341</v>
      </c>
      <c r="F9172" t="s">
        <v>57</v>
      </c>
      <c r="G9172">
        <v>4601</v>
      </c>
      <c r="H9172" t="str">
        <f>IF(COUNTIF(Aktiva_företag[FO-nummer],ostolaskut_2025[[#This Row],[Toimittajan Y-tunnus]])&gt;0, "JA", "NEJ")</f>
        <v>NEJ</v>
      </c>
    </row>
    <row r="9173" spans="1:8" x14ac:dyDescent="0.35">
      <c r="A9173" t="s">
        <v>1654</v>
      </c>
      <c r="B9173" t="s">
        <v>1655</v>
      </c>
      <c r="C9173" s="1">
        <v>2507</v>
      </c>
      <c r="D9173">
        <v>21102025</v>
      </c>
      <c r="E9173">
        <v>4305</v>
      </c>
      <c r="F9173" t="s">
        <v>17</v>
      </c>
      <c r="G9173">
        <v>3901</v>
      </c>
      <c r="H9173" t="str">
        <f>IF(COUNTIF(Aktiva_företag[FO-nummer],ostolaskut_2025[[#This Row],[Toimittajan Y-tunnus]])&gt;0, "JA", "NEJ")</f>
        <v>NEJ</v>
      </c>
    </row>
    <row r="9174" spans="1:8" x14ac:dyDescent="0.35">
      <c r="A9174" t="s">
        <v>529</v>
      </c>
      <c r="B9174" t="s">
        <v>530</v>
      </c>
      <c r="C9174" s="1">
        <v>2419.91</v>
      </c>
      <c r="D9174">
        <v>31012025</v>
      </c>
      <c r="E9174">
        <v>4421</v>
      </c>
      <c r="F9174" t="s">
        <v>399</v>
      </c>
      <c r="G9174">
        <v>3051</v>
      </c>
      <c r="H9174" t="str">
        <f>IF(COUNTIF(Aktiva_företag[FO-nummer],ostolaskut_2025[[#This Row],[Toimittajan Y-tunnus]])&gt;0, "JA", "NEJ")</f>
        <v>NEJ</v>
      </c>
    </row>
    <row r="9175" spans="1:8" x14ac:dyDescent="0.35">
      <c r="A9175" t="s">
        <v>529</v>
      </c>
      <c r="B9175" t="s">
        <v>530</v>
      </c>
      <c r="C9175" s="1">
        <v>1850.04</v>
      </c>
      <c r="D9175">
        <v>1032025</v>
      </c>
      <c r="E9175">
        <v>4421</v>
      </c>
      <c r="F9175" t="s">
        <v>399</v>
      </c>
      <c r="G9175">
        <v>3051</v>
      </c>
      <c r="H9175" t="str">
        <f>IF(COUNTIF(Aktiva_företag[FO-nummer],ostolaskut_2025[[#This Row],[Toimittajan Y-tunnus]])&gt;0, "JA", "NEJ")</f>
        <v>NEJ</v>
      </c>
    </row>
    <row r="9176" spans="1:8" x14ac:dyDescent="0.35">
      <c r="A9176" t="s">
        <v>1838</v>
      </c>
      <c r="B9176" t="s">
        <v>1839</v>
      </c>
      <c r="C9176" s="1">
        <v>175.3</v>
      </c>
      <c r="D9176">
        <v>16122025</v>
      </c>
      <c r="E9176">
        <v>4470</v>
      </c>
      <c r="F9176" t="s">
        <v>20</v>
      </c>
      <c r="G9176">
        <v>3551</v>
      </c>
      <c r="H9176" t="str">
        <f>IF(COUNTIF(Aktiva_företag[FO-nummer],ostolaskut_2025[[#This Row],[Toimittajan Y-tunnus]])&gt;0, "JA", "NEJ")</f>
        <v>NEJ</v>
      </c>
    </row>
    <row r="9177" spans="1:8" x14ac:dyDescent="0.35">
      <c r="A9177" t="s">
        <v>1477</v>
      </c>
      <c r="B9177" t="s">
        <v>1478</v>
      </c>
      <c r="C9177" s="1">
        <v>1980</v>
      </c>
      <c r="D9177">
        <v>3112025</v>
      </c>
      <c r="E9177">
        <v>4460</v>
      </c>
      <c r="F9177" t="s">
        <v>73</v>
      </c>
      <c r="G9177">
        <v>5551</v>
      </c>
      <c r="H9177" t="str">
        <f>IF(COUNTIF(Aktiva_företag[FO-nummer],ostolaskut_2025[[#This Row],[Toimittajan Y-tunnus]])&gt;0, "JA", "NEJ")</f>
        <v>NEJ</v>
      </c>
    </row>
    <row r="9178" spans="1:8" x14ac:dyDescent="0.35">
      <c r="A9178" t="s">
        <v>1477</v>
      </c>
      <c r="B9178" t="s">
        <v>1478</v>
      </c>
      <c r="C9178" s="1">
        <v>627</v>
      </c>
      <c r="D9178">
        <v>3112025</v>
      </c>
      <c r="E9178">
        <v>4460</v>
      </c>
      <c r="F9178" t="s">
        <v>73</v>
      </c>
      <c r="G9178">
        <v>5551</v>
      </c>
      <c r="H9178" t="str">
        <f>IF(COUNTIF(Aktiva_företag[FO-nummer],ostolaskut_2025[[#This Row],[Toimittajan Y-tunnus]])&gt;0, "JA", "NEJ")</f>
        <v>NEJ</v>
      </c>
    </row>
    <row r="9179" spans="1:8" x14ac:dyDescent="0.35">
      <c r="A9179" t="s">
        <v>1715</v>
      </c>
      <c r="B9179" t="s">
        <v>1716</v>
      </c>
      <c r="C9179" s="1">
        <v>176</v>
      </c>
      <c r="D9179">
        <v>7112025</v>
      </c>
      <c r="E9179">
        <v>4501</v>
      </c>
      <c r="F9179" t="s">
        <v>214</v>
      </c>
      <c r="G9179">
        <v>3101</v>
      </c>
      <c r="H9179" t="str">
        <f>IF(COUNTIF(Aktiva_företag[FO-nummer],ostolaskut_2025[[#This Row],[Toimittajan Y-tunnus]])&gt;0, "JA", "NEJ")</f>
        <v>NEJ</v>
      </c>
    </row>
    <row r="9180" spans="1:8" x14ac:dyDescent="0.35">
      <c r="A9180" t="s">
        <v>1715</v>
      </c>
      <c r="B9180" t="s">
        <v>1716</v>
      </c>
      <c r="C9180" s="1">
        <v>161.97999999999999</v>
      </c>
      <c r="D9180">
        <v>7112025</v>
      </c>
      <c r="E9180">
        <v>4440</v>
      </c>
      <c r="F9180" t="s">
        <v>108</v>
      </c>
      <c r="G9180">
        <v>3101</v>
      </c>
      <c r="H9180" t="str">
        <f>IF(COUNTIF(Aktiva_företag[FO-nummer],ostolaskut_2025[[#This Row],[Toimittajan Y-tunnus]])&gt;0, "JA", "NEJ")</f>
        <v>NEJ</v>
      </c>
    </row>
    <row r="9181" spans="1:8" x14ac:dyDescent="0.35">
      <c r="A9181" t="s">
        <v>1715</v>
      </c>
      <c r="B9181" t="s">
        <v>1716</v>
      </c>
      <c r="C9181" s="1">
        <v>330</v>
      </c>
      <c r="D9181">
        <v>15122025</v>
      </c>
      <c r="E9181">
        <v>4501</v>
      </c>
      <c r="F9181" t="s">
        <v>214</v>
      </c>
      <c r="G9181">
        <v>3101</v>
      </c>
      <c r="H9181" t="str">
        <f>IF(COUNTIF(Aktiva_företag[FO-nummer],ostolaskut_2025[[#This Row],[Toimittajan Y-tunnus]])&gt;0, "JA", "NEJ")</f>
        <v>NEJ</v>
      </c>
    </row>
    <row r="9182" spans="1:8" x14ac:dyDescent="0.35">
      <c r="A9182" t="s">
        <v>1715</v>
      </c>
      <c r="B9182" t="s">
        <v>1716</v>
      </c>
      <c r="C9182" s="1">
        <v>11.08</v>
      </c>
      <c r="D9182">
        <v>15122025</v>
      </c>
      <c r="E9182">
        <v>4360</v>
      </c>
      <c r="F9182" t="s">
        <v>76</v>
      </c>
      <c r="G9182">
        <v>3101</v>
      </c>
      <c r="H9182" t="str">
        <f>IF(COUNTIF(Aktiva_företag[FO-nummer],ostolaskut_2025[[#This Row],[Toimittajan Y-tunnus]])&gt;0, "JA", "NEJ")</f>
        <v>NEJ</v>
      </c>
    </row>
    <row r="9183" spans="1:8" x14ac:dyDescent="0.35">
      <c r="A9183" t="s">
        <v>575</v>
      </c>
      <c r="B9183" t="s">
        <v>576</v>
      </c>
      <c r="C9183" s="1">
        <v>4.83</v>
      </c>
      <c r="D9183">
        <v>7022025</v>
      </c>
      <c r="E9183">
        <v>4860</v>
      </c>
      <c r="F9183" t="s">
        <v>44</v>
      </c>
      <c r="G9183">
        <v>5352</v>
      </c>
      <c r="H9183" t="str">
        <f>IF(COUNTIF(Aktiva_företag[FO-nummer],ostolaskut_2025[[#This Row],[Toimittajan Y-tunnus]])&gt;0, "JA", "NEJ")</f>
        <v>NEJ</v>
      </c>
    </row>
    <row r="9184" spans="1:8" x14ac:dyDescent="0.35">
      <c r="A9184" t="s">
        <v>575</v>
      </c>
      <c r="B9184" t="s">
        <v>576</v>
      </c>
      <c r="C9184" s="1">
        <v>44</v>
      </c>
      <c r="D9184">
        <v>7022025</v>
      </c>
      <c r="E9184">
        <v>4420</v>
      </c>
      <c r="F9184" t="s">
        <v>112</v>
      </c>
      <c r="G9184">
        <v>5352</v>
      </c>
      <c r="H9184" t="str">
        <f>IF(COUNTIF(Aktiva_företag[FO-nummer],ostolaskut_2025[[#This Row],[Toimittajan Y-tunnus]])&gt;0, "JA", "NEJ")</f>
        <v>NEJ</v>
      </c>
    </row>
    <row r="9185" spans="1:8" x14ac:dyDescent="0.35">
      <c r="A9185" t="s">
        <v>575</v>
      </c>
      <c r="B9185" t="s">
        <v>576</v>
      </c>
      <c r="C9185" s="1">
        <v>1208</v>
      </c>
      <c r="D9185">
        <v>7022025</v>
      </c>
      <c r="E9185">
        <v>4600</v>
      </c>
      <c r="F9185" t="s">
        <v>120</v>
      </c>
      <c r="G9185">
        <v>5352</v>
      </c>
      <c r="H9185" t="str">
        <f>IF(COUNTIF(Aktiva_företag[FO-nummer],ostolaskut_2025[[#This Row],[Toimittajan Y-tunnus]])&gt;0, "JA", "NEJ")</f>
        <v>NEJ</v>
      </c>
    </row>
    <row r="9186" spans="1:8" x14ac:dyDescent="0.35">
      <c r="A9186" t="s">
        <v>575</v>
      </c>
      <c r="B9186" t="s">
        <v>576</v>
      </c>
      <c r="C9186" s="1">
        <v>3.78</v>
      </c>
      <c r="D9186">
        <v>10022025</v>
      </c>
      <c r="E9186">
        <v>4370</v>
      </c>
      <c r="F9186" t="s">
        <v>34</v>
      </c>
      <c r="G9186">
        <v>5352</v>
      </c>
      <c r="H9186" t="str">
        <f>IF(COUNTIF(Aktiva_företag[FO-nummer],ostolaskut_2025[[#This Row],[Toimittajan Y-tunnus]])&gt;0, "JA", "NEJ")</f>
        <v>NEJ</v>
      </c>
    </row>
    <row r="9187" spans="1:8" x14ac:dyDescent="0.35">
      <c r="A9187" t="s">
        <v>575</v>
      </c>
      <c r="B9187" t="s">
        <v>576</v>
      </c>
      <c r="C9187" s="1">
        <v>35.06</v>
      </c>
      <c r="D9187">
        <v>10022025</v>
      </c>
      <c r="E9187">
        <v>4420</v>
      </c>
      <c r="F9187" t="s">
        <v>112</v>
      </c>
      <c r="G9187">
        <v>5352</v>
      </c>
      <c r="H9187" t="str">
        <f>IF(COUNTIF(Aktiva_företag[FO-nummer],ostolaskut_2025[[#This Row],[Toimittajan Y-tunnus]])&gt;0, "JA", "NEJ")</f>
        <v>NEJ</v>
      </c>
    </row>
    <row r="9188" spans="1:8" x14ac:dyDescent="0.35">
      <c r="A9188" t="s">
        <v>575</v>
      </c>
      <c r="B9188" t="s">
        <v>576</v>
      </c>
      <c r="C9188" s="1">
        <v>1196.1300000000001</v>
      </c>
      <c r="D9188">
        <v>10022025</v>
      </c>
      <c r="E9188">
        <v>4600</v>
      </c>
      <c r="F9188" t="s">
        <v>120</v>
      </c>
      <c r="G9188">
        <v>5352</v>
      </c>
      <c r="H9188" t="str">
        <f>IF(COUNTIF(Aktiva_företag[FO-nummer],ostolaskut_2025[[#This Row],[Toimittajan Y-tunnus]])&gt;0, "JA", "NEJ")</f>
        <v>NEJ</v>
      </c>
    </row>
    <row r="9189" spans="1:8" x14ac:dyDescent="0.35">
      <c r="A9189" t="s">
        <v>575</v>
      </c>
      <c r="B9189" t="s">
        <v>576</v>
      </c>
      <c r="C9189" s="1">
        <v>-585</v>
      </c>
      <c r="D9189">
        <v>7022025</v>
      </c>
      <c r="E9189">
        <v>4600</v>
      </c>
      <c r="F9189" t="s">
        <v>120</v>
      </c>
      <c r="G9189">
        <v>5352</v>
      </c>
      <c r="H9189" t="str">
        <f>IF(COUNTIF(Aktiva_företag[FO-nummer],ostolaskut_2025[[#This Row],[Toimittajan Y-tunnus]])&gt;0, "JA", "NEJ")</f>
        <v>NEJ</v>
      </c>
    </row>
    <row r="9190" spans="1:8" x14ac:dyDescent="0.35">
      <c r="A9190" t="s">
        <v>575</v>
      </c>
      <c r="B9190" t="s">
        <v>576</v>
      </c>
      <c r="C9190" s="1">
        <v>19222.560000000001</v>
      </c>
      <c r="D9190">
        <v>19082025</v>
      </c>
      <c r="E9190">
        <v>1175</v>
      </c>
      <c r="F9190" t="s">
        <v>557</v>
      </c>
      <c r="G9190">
        <v>3551</v>
      </c>
      <c r="H9190" t="str">
        <f>IF(COUNTIF(Aktiva_företag[FO-nummer],ostolaskut_2025[[#This Row],[Toimittajan Y-tunnus]])&gt;0, "JA", "NEJ")</f>
        <v>NEJ</v>
      </c>
    </row>
    <row r="9191" spans="1:8" x14ac:dyDescent="0.35">
      <c r="A9191" t="s">
        <v>589</v>
      </c>
      <c r="B9191" t="s">
        <v>590</v>
      </c>
      <c r="C9191" s="1">
        <v>750</v>
      </c>
      <c r="D9191">
        <v>9022025</v>
      </c>
      <c r="E9191">
        <v>4470</v>
      </c>
      <c r="F9191" t="s">
        <v>20</v>
      </c>
      <c r="G9191">
        <v>3251</v>
      </c>
      <c r="H9191" t="str">
        <f>IF(COUNTIF(Aktiva_företag[FO-nummer],ostolaskut_2025[[#This Row],[Toimittajan Y-tunnus]])&gt;0, "JA", "NEJ")</f>
        <v>NEJ</v>
      </c>
    </row>
    <row r="9192" spans="1:8" x14ac:dyDescent="0.35">
      <c r="A9192" t="s">
        <v>589</v>
      </c>
      <c r="B9192" t="s">
        <v>590</v>
      </c>
      <c r="C9192" s="1">
        <v>310.86</v>
      </c>
      <c r="D9192">
        <v>1122025</v>
      </c>
      <c r="E9192">
        <v>4440</v>
      </c>
      <c r="F9192" t="s">
        <v>108</v>
      </c>
      <c r="G9192">
        <v>3051</v>
      </c>
      <c r="H9192" t="str">
        <f>IF(COUNTIF(Aktiva_företag[FO-nummer],ostolaskut_2025[[#This Row],[Toimittajan Y-tunnus]])&gt;0, "JA", "NEJ")</f>
        <v>NEJ</v>
      </c>
    </row>
    <row r="9193" spans="1:8" x14ac:dyDescent="0.35">
      <c r="A9193" t="s">
        <v>1247</v>
      </c>
      <c r="B9193" t="s">
        <v>1248</v>
      </c>
      <c r="C9193" s="1">
        <v>611.35</v>
      </c>
      <c r="D9193">
        <v>30052025</v>
      </c>
      <c r="E9193">
        <v>4580</v>
      </c>
      <c r="F9193" t="s">
        <v>160</v>
      </c>
      <c r="G9193">
        <v>3101</v>
      </c>
      <c r="H9193" t="str">
        <f>IF(COUNTIF(Aktiva_företag[FO-nummer],ostolaskut_2025[[#This Row],[Toimittajan Y-tunnus]])&gt;0, "JA", "NEJ")</f>
        <v>NEJ</v>
      </c>
    </row>
    <row r="9194" spans="1:8" x14ac:dyDescent="0.35">
      <c r="A9194" t="s">
        <v>1908</v>
      </c>
      <c r="B9194" t="s">
        <v>1909</v>
      </c>
      <c r="C9194" s="1">
        <v>20.170000000000002</v>
      </c>
      <c r="D9194">
        <v>31122025</v>
      </c>
      <c r="E9194">
        <v>4501</v>
      </c>
      <c r="F9194" t="s">
        <v>214</v>
      </c>
      <c r="G9194">
        <v>3051</v>
      </c>
      <c r="H9194" t="str">
        <f>IF(COUNTIF(Aktiva_företag[FO-nummer],ostolaskut_2025[[#This Row],[Toimittajan Y-tunnus]])&gt;0, "JA", "NEJ")</f>
        <v>NEJ</v>
      </c>
    </row>
    <row r="9195" spans="1:8" x14ac:dyDescent="0.35">
      <c r="A9195" t="s">
        <v>136</v>
      </c>
      <c r="B9195" t="s">
        <v>137</v>
      </c>
      <c r="C9195" s="1">
        <v>2.38</v>
      </c>
      <c r="D9195">
        <v>7012025</v>
      </c>
      <c r="E9195">
        <v>4600</v>
      </c>
      <c r="F9195" t="s">
        <v>120</v>
      </c>
      <c r="G9195">
        <v>5352</v>
      </c>
      <c r="H9195" t="str">
        <f>IF(COUNTIF(Aktiva_företag[FO-nummer],ostolaskut_2025[[#This Row],[Toimittajan Y-tunnus]])&gt;0, "JA", "NEJ")</f>
        <v>NEJ</v>
      </c>
    </row>
    <row r="9196" spans="1:8" x14ac:dyDescent="0.35">
      <c r="A9196" t="s">
        <v>136</v>
      </c>
      <c r="B9196" t="s">
        <v>137</v>
      </c>
      <c r="C9196" s="1">
        <v>157.38</v>
      </c>
      <c r="D9196">
        <v>7012025</v>
      </c>
      <c r="E9196">
        <v>4600</v>
      </c>
      <c r="F9196" t="s">
        <v>120</v>
      </c>
      <c r="G9196">
        <v>5352</v>
      </c>
      <c r="H9196" t="str">
        <f>IF(COUNTIF(Aktiva_företag[FO-nummer],ostolaskut_2025[[#This Row],[Toimittajan Y-tunnus]])&gt;0, "JA", "NEJ")</f>
        <v>NEJ</v>
      </c>
    </row>
    <row r="9197" spans="1:8" x14ac:dyDescent="0.35">
      <c r="A9197" t="s">
        <v>136</v>
      </c>
      <c r="B9197" t="s">
        <v>137</v>
      </c>
      <c r="C9197" s="1">
        <v>24.79</v>
      </c>
      <c r="D9197">
        <v>9012025</v>
      </c>
      <c r="E9197">
        <v>4600</v>
      </c>
      <c r="F9197" t="s">
        <v>120</v>
      </c>
      <c r="G9197">
        <v>5352</v>
      </c>
      <c r="H9197" t="str">
        <f>IF(COUNTIF(Aktiva_företag[FO-nummer],ostolaskut_2025[[#This Row],[Toimittajan Y-tunnus]])&gt;0, "JA", "NEJ")</f>
        <v>NEJ</v>
      </c>
    </row>
    <row r="9198" spans="1:8" x14ac:dyDescent="0.35">
      <c r="A9198" t="s">
        <v>136</v>
      </c>
      <c r="B9198" t="s">
        <v>137</v>
      </c>
      <c r="C9198" s="1">
        <v>30.97</v>
      </c>
      <c r="D9198">
        <v>17012025</v>
      </c>
      <c r="E9198">
        <v>4600</v>
      </c>
      <c r="F9198" t="s">
        <v>120</v>
      </c>
      <c r="G9198">
        <v>5352</v>
      </c>
      <c r="H9198" t="str">
        <f>IF(COUNTIF(Aktiva_företag[FO-nummer],ostolaskut_2025[[#This Row],[Toimittajan Y-tunnus]])&gt;0, "JA", "NEJ")</f>
        <v>NEJ</v>
      </c>
    </row>
    <row r="9199" spans="1:8" x14ac:dyDescent="0.35">
      <c r="A9199" t="s">
        <v>136</v>
      </c>
      <c r="B9199" t="s">
        <v>137</v>
      </c>
      <c r="C9199" s="1">
        <v>5.79</v>
      </c>
      <c r="D9199">
        <v>17012025</v>
      </c>
      <c r="E9199">
        <v>4420</v>
      </c>
      <c r="F9199" t="s">
        <v>112</v>
      </c>
      <c r="G9199">
        <v>5352</v>
      </c>
      <c r="H9199" t="str">
        <f>IF(COUNTIF(Aktiva_företag[FO-nummer],ostolaskut_2025[[#This Row],[Toimittajan Y-tunnus]])&gt;0, "JA", "NEJ")</f>
        <v>NEJ</v>
      </c>
    </row>
    <row r="9200" spans="1:8" x14ac:dyDescent="0.35">
      <c r="A9200" t="s">
        <v>136</v>
      </c>
      <c r="B9200" t="s">
        <v>137</v>
      </c>
      <c r="C9200" s="1">
        <v>5.79</v>
      </c>
      <c r="D9200">
        <v>17012025</v>
      </c>
      <c r="E9200">
        <v>4420</v>
      </c>
      <c r="F9200" t="s">
        <v>112</v>
      </c>
      <c r="G9200">
        <v>5352</v>
      </c>
      <c r="H9200" t="str">
        <f>IF(COUNTIF(Aktiva_företag[FO-nummer],ostolaskut_2025[[#This Row],[Toimittajan Y-tunnus]])&gt;0, "JA", "NEJ")</f>
        <v>NEJ</v>
      </c>
    </row>
    <row r="9201" spans="1:8" x14ac:dyDescent="0.35">
      <c r="A9201" t="s">
        <v>136</v>
      </c>
      <c r="B9201" t="s">
        <v>137</v>
      </c>
      <c r="C9201" s="1">
        <v>328.15</v>
      </c>
      <c r="D9201">
        <v>17012025</v>
      </c>
      <c r="E9201">
        <v>4600</v>
      </c>
      <c r="F9201" t="s">
        <v>120</v>
      </c>
      <c r="G9201">
        <v>5352</v>
      </c>
      <c r="H9201" t="str">
        <f>IF(COUNTIF(Aktiva_företag[FO-nummer],ostolaskut_2025[[#This Row],[Toimittajan Y-tunnus]])&gt;0, "JA", "NEJ")</f>
        <v>NEJ</v>
      </c>
    </row>
    <row r="9202" spans="1:8" x14ac:dyDescent="0.35">
      <c r="A9202" t="s">
        <v>136</v>
      </c>
      <c r="B9202" t="s">
        <v>137</v>
      </c>
      <c r="C9202" s="1">
        <v>164.05</v>
      </c>
      <c r="D9202">
        <v>27012025</v>
      </c>
      <c r="E9202">
        <v>4600</v>
      </c>
      <c r="F9202" t="s">
        <v>120</v>
      </c>
      <c r="G9202">
        <v>5352</v>
      </c>
      <c r="H9202" t="str">
        <f>IF(COUNTIF(Aktiva_företag[FO-nummer],ostolaskut_2025[[#This Row],[Toimittajan Y-tunnus]])&gt;0, "JA", "NEJ")</f>
        <v>NEJ</v>
      </c>
    </row>
    <row r="9203" spans="1:8" x14ac:dyDescent="0.35">
      <c r="A9203" t="s">
        <v>136</v>
      </c>
      <c r="B9203" t="s">
        <v>137</v>
      </c>
      <c r="C9203" s="1">
        <v>10.93</v>
      </c>
      <c r="D9203">
        <v>6022025</v>
      </c>
      <c r="E9203">
        <v>4600</v>
      </c>
      <c r="F9203" t="s">
        <v>120</v>
      </c>
      <c r="G9203">
        <v>5352</v>
      </c>
      <c r="H9203" t="str">
        <f>IF(COUNTIF(Aktiva_företag[FO-nummer],ostolaskut_2025[[#This Row],[Toimittajan Y-tunnus]])&gt;0, "JA", "NEJ")</f>
        <v>NEJ</v>
      </c>
    </row>
    <row r="9204" spans="1:8" x14ac:dyDescent="0.35">
      <c r="A9204" t="s">
        <v>136</v>
      </c>
      <c r="B9204" t="s">
        <v>137</v>
      </c>
      <c r="C9204" s="1">
        <v>705.29</v>
      </c>
      <c r="D9204">
        <v>6022025</v>
      </c>
      <c r="E9204">
        <v>4600</v>
      </c>
      <c r="F9204" t="s">
        <v>120</v>
      </c>
      <c r="G9204">
        <v>5352</v>
      </c>
      <c r="H9204" t="str">
        <f>IF(COUNTIF(Aktiva_företag[FO-nummer],ostolaskut_2025[[#This Row],[Toimittajan Y-tunnus]])&gt;0, "JA", "NEJ")</f>
        <v>NEJ</v>
      </c>
    </row>
    <row r="9205" spans="1:8" x14ac:dyDescent="0.35">
      <c r="A9205" t="s">
        <v>136</v>
      </c>
      <c r="B9205" t="s">
        <v>137</v>
      </c>
      <c r="C9205" s="1">
        <v>235.78</v>
      </c>
      <c r="D9205">
        <v>6032025</v>
      </c>
      <c r="E9205">
        <v>4600</v>
      </c>
      <c r="F9205" t="s">
        <v>120</v>
      </c>
      <c r="G9205">
        <v>5352</v>
      </c>
      <c r="H9205" t="str">
        <f>IF(COUNTIF(Aktiva_företag[FO-nummer],ostolaskut_2025[[#This Row],[Toimittajan Y-tunnus]])&gt;0, "JA", "NEJ")</f>
        <v>NEJ</v>
      </c>
    </row>
    <row r="9206" spans="1:8" x14ac:dyDescent="0.35">
      <c r="A9206" t="s">
        <v>136</v>
      </c>
      <c r="B9206" t="s">
        <v>137</v>
      </c>
      <c r="C9206" s="1">
        <v>6.76</v>
      </c>
      <c r="D9206">
        <v>6032025</v>
      </c>
      <c r="E9206">
        <v>4420</v>
      </c>
      <c r="F9206" t="s">
        <v>112</v>
      </c>
      <c r="G9206">
        <v>5352</v>
      </c>
      <c r="H9206" t="str">
        <f>IF(COUNTIF(Aktiva_företag[FO-nummer],ostolaskut_2025[[#This Row],[Toimittajan Y-tunnus]])&gt;0, "JA", "NEJ")</f>
        <v>NEJ</v>
      </c>
    </row>
    <row r="9207" spans="1:8" x14ac:dyDescent="0.35">
      <c r="A9207" t="s">
        <v>136</v>
      </c>
      <c r="B9207" t="s">
        <v>137</v>
      </c>
      <c r="C9207" s="1">
        <v>6.76</v>
      </c>
      <c r="D9207">
        <v>6032025</v>
      </c>
      <c r="E9207">
        <v>4420</v>
      </c>
      <c r="F9207" t="s">
        <v>112</v>
      </c>
      <c r="G9207">
        <v>5352</v>
      </c>
      <c r="H9207" t="str">
        <f>IF(COUNTIF(Aktiva_företag[FO-nummer],ostolaskut_2025[[#This Row],[Toimittajan Y-tunnus]])&gt;0, "JA", "NEJ")</f>
        <v>NEJ</v>
      </c>
    </row>
    <row r="9208" spans="1:8" x14ac:dyDescent="0.35">
      <c r="A9208" t="s">
        <v>136</v>
      </c>
      <c r="B9208" t="s">
        <v>137</v>
      </c>
      <c r="C9208" s="1">
        <v>91.91</v>
      </c>
      <c r="D9208">
        <v>6032025</v>
      </c>
      <c r="E9208">
        <v>4600</v>
      </c>
      <c r="F9208" t="s">
        <v>120</v>
      </c>
      <c r="G9208">
        <v>5352</v>
      </c>
      <c r="H9208" t="str">
        <f>IF(COUNTIF(Aktiva_företag[FO-nummer],ostolaskut_2025[[#This Row],[Toimittajan Y-tunnus]])&gt;0, "JA", "NEJ")</f>
        <v>NEJ</v>
      </c>
    </row>
    <row r="9209" spans="1:8" x14ac:dyDescent="0.35">
      <c r="A9209" t="s">
        <v>136</v>
      </c>
      <c r="B9209" t="s">
        <v>137</v>
      </c>
      <c r="C9209" s="1">
        <v>158.58000000000001</v>
      </c>
      <c r="D9209">
        <v>12032025</v>
      </c>
      <c r="E9209">
        <v>4530</v>
      </c>
      <c r="F9209" t="s">
        <v>225</v>
      </c>
      <c r="G9209">
        <v>4201</v>
      </c>
      <c r="H9209" t="str">
        <f>IF(COUNTIF(Aktiva_företag[FO-nummer],ostolaskut_2025[[#This Row],[Toimittajan Y-tunnus]])&gt;0, "JA", "NEJ")</f>
        <v>NEJ</v>
      </c>
    </row>
    <row r="9210" spans="1:8" x14ac:dyDescent="0.35">
      <c r="A9210" t="s">
        <v>136</v>
      </c>
      <c r="B9210" t="s">
        <v>137</v>
      </c>
      <c r="C9210" s="1">
        <v>10.88</v>
      </c>
      <c r="D9210">
        <v>12032025</v>
      </c>
      <c r="E9210">
        <v>4420</v>
      </c>
      <c r="F9210" t="s">
        <v>112</v>
      </c>
      <c r="G9210">
        <v>4201</v>
      </c>
      <c r="H9210" t="str">
        <f>IF(COUNTIF(Aktiva_företag[FO-nummer],ostolaskut_2025[[#This Row],[Toimittajan Y-tunnus]])&gt;0, "JA", "NEJ")</f>
        <v>NEJ</v>
      </c>
    </row>
    <row r="9211" spans="1:8" x14ac:dyDescent="0.35">
      <c r="A9211" t="s">
        <v>136</v>
      </c>
      <c r="B9211" t="s">
        <v>137</v>
      </c>
      <c r="C9211" s="1">
        <v>113.98</v>
      </c>
      <c r="D9211">
        <v>26032025</v>
      </c>
      <c r="E9211">
        <v>4600</v>
      </c>
      <c r="F9211" t="s">
        <v>120</v>
      </c>
      <c r="G9211">
        <v>5352</v>
      </c>
      <c r="H9211" t="str">
        <f>IF(COUNTIF(Aktiva_företag[FO-nummer],ostolaskut_2025[[#This Row],[Toimittajan Y-tunnus]])&gt;0, "JA", "NEJ")</f>
        <v>NEJ</v>
      </c>
    </row>
    <row r="9212" spans="1:8" x14ac:dyDescent="0.35">
      <c r="A9212" t="s">
        <v>136</v>
      </c>
      <c r="B9212" t="s">
        <v>137</v>
      </c>
      <c r="C9212" s="1">
        <v>51.46</v>
      </c>
      <c r="D9212">
        <v>27032025</v>
      </c>
      <c r="E9212">
        <v>4600</v>
      </c>
      <c r="F9212" t="s">
        <v>120</v>
      </c>
      <c r="G9212">
        <v>5352</v>
      </c>
      <c r="H9212" t="str">
        <f>IF(COUNTIF(Aktiva_företag[FO-nummer],ostolaskut_2025[[#This Row],[Toimittajan Y-tunnus]])&gt;0, "JA", "NEJ")</f>
        <v>NEJ</v>
      </c>
    </row>
    <row r="9213" spans="1:8" x14ac:dyDescent="0.35">
      <c r="A9213" t="s">
        <v>136</v>
      </c>
      <c r="B9213" t="s">
        <v>137</v>
      </c>
      <c r="C9213" s="1">
        <v>281.02</v>
      </c>
      <c r="D9213">
        <v>27032025</v>
      </c>
      <c r="E9213">
        <v>4600</v>
      </c>
      <c r="F9213" t="s">
        <v>120</v>
      </c>
      <c r="G9213">
        <v>5352</v>
      </c>
      <c r="H9213" t="str">
        <f>IF(COUNTIF(Aktiva_företag[FO-nummer],ostolaskut_2025[[#This Row],[Toimittajan Y-tunnus]])&gt;0, "JA", "NEJ")</f>
        <v>NEJ</v>
      </c>
    </row>
    <row r="9214" spans="1:8" x14ac:dyDescent="0.35">
      <c r="A9214" t="s">
        <v>136</v>
      </c>
      <c r="B9214" t="s">
        <v>137</v>
      </c>
      <c r="C9214" s="1">
        <v>660.19</v>
      </c>
      <c r="D9214">
        <v>8042025</v>
      </c>
      <c r="E9214">
        <v>4600</v>
      </c>
      <c r="F9214" t="s">
        <v>120</v>
      </c>
      <c r="G9214">
        <v>4601</v>
      </c>
      <c r="H9214" t="str">
        <f>IF(COUNTIF(Aktiva_företag[FO-nummer],ostolaskut_2025[[#This Row],[Toimittajan Y-tunnus]])&gt;0, "JA", "NEJ")</f>
        <v>NEJ</v>
      </c>
    </row>
    <row r="9215" spans="1:8" x14ac:dyDescent="0.35">
      <c r="A9215" t="s">
        <v>136</v>
      </c>
      <c r="B9215" t="s">
        <v>137</v>
      </c>
      <c r="C9215" s="1">
        <v>86.35</v>
      </c>
      <c r="D9215">
        <v>11042025</v>
      </c>
      <c r="E9215">
        <v>4600</v>
      </c>
      <c r="F9215" t="s">
        <v>120</v>
      </c>
      <c r="G9215">
        <v>5352</v>
      </c>
      <c r="H9215" t="str">
        <f>IF(COUNTIF(Aktiva_företag[FO-nummer],ostolaskut_2025[[#This Row],[Toimittajan Y-tunnus]])&gt;0, "JA", "NEJ")</f>
        <v>NEJ</v>
      </c>
    </row>
    <row r="9216" spans="1:8" x14ac:dyDescent="0.35">
      <c r="A9216" t="s">
        <v>136</v>
      </c>
      <c r="B9216" t="s">
        <v>137</v>
      </c>
      <c r="C9216" s="1">
        <v>11.04</v>
      </c>
      <c r="D9216">
        <v>11042025</v>
      </c>
      <c r="E9216">
        <v>4420</v>
      </c>
      <c r="F9216" t="s">
        <v>112</v>
      </c>
      <c r="G9216">
        <v>5352</v>
      </c>
      <c r="H9216" t="str">
        <f>IF(COUNTIF(Aktiva_företag[FO-nummer],ostolaskut_2025[[#This Row],[Toimittajan Y-tunnus]])&gt;0, "JA", "NEJ")</f>
        <v>NEJ</v>
      </c>
    </row>
    <row r="9217" spans="1:8" x14ac:dyDescent="0.35">
      <c r="A9217" t="s">
        <v>136</v>
      </c>
      <c r="B9217" t="s">
        <v>137</v>
      </c>
      <c r="C9217" s="1">
        <v>118.88</v>
      </c>
      <c r="D9217">
        <v>11042025</v>
      </c>
      <c r="E9217">
        <v>4600</v>
      </c>
      <c r="F9217" t="s">
        <v>120</v>
      </c>
      <c r="G9217">
        <v>5352</v>
      </c>
      <c r="H9217" t="str">
        <f>IF(COUNTIF(Aktiva_företag[FO-nummer],ostolaskut_2025[[#This Row],[Toimittajan Y-tunnus]])&gt;0, "JA", "NEJ")</f>
        <v>NEJ</v>
      </c>
    </row>
    <row r="9218" spans="1:8" x14ac:dyDescent="0.35">
      <c r="A9218" t="s">
        <v>136</v>
      </c>
      <c r="B9218" t="s">
        <v>137</v>
      </c>
      <c r="C9218" s="1">
        <v>161.21</v>
      </c>
      <c r="D9218">
        <v>8052025</v>
      </c>
      <c r="E9218">
        <v>4600</v>
      </c>
      <c r="F9218" t="s">
        <v>120</v>
      </c>
      <c r="G9218">
        <v>5352</v>
      </c>
      <c r="H9218" t="str">
        <f>IF(COUNTIF(Aktiva_företag[FO-nummer],ostolaskut_2025[[#This Row],[Toimittajan Y-tunnus]])&gt;0, "JA", "NEJ")</f>
        <v>NEJ</v>
      </c>
    </row>
    <row r="9219" spans="1:8" x14ac:dyDescent="0.35">
      <c r="A9219" t="s">
        <v>136</v>
      </c>
      <c r="B9219" t="s">
        <v>137</v>
      </c>
      <c r="C9219" s="1">
        <v>27.63</v>
      </c>
      <c r="D9219">
        <v>27052025</v>
      </c>
      <c r="E9219">
        <v>4600</v>
      </c>
      <c r="F9219" t="s">
        <v>120</v>
      </c>
      <c r="G9219">
        <v>5352</v>
      </c>
      <c r="H9219" t="str">
        <f>IF(COUNTIF(Aktiva_företag[FO-nummer],ostolaskut_2025[[#This Row],[Toimittajan Y-tunnus]])&gt;0, "JA", "NEJ")</f>
        <v>NEJ</v>
      </c>
    </row>
    <row r="9220" spans="1:8" x14ac:dyDescent="0.35">
      <c r="A9220" t="s">
        <v>136</v>
      </c>
      <c r="B9220" t="s">
        <v>137</v>
      </c>
      <c r="C9220" s="1">
        <v>375.76</v>
      </c>
      <c r="D9220">
        <v>11062025</v>
      </c>
      <c r="E9220">
        <v>4420</v>
      </c>
      <c r="F9220" t="s">
        <v>112</v>
      </c>
      <c r="G9220">
        <v>5352</v>
      </c>
      <c r="H9220" t="str">
        <f>IF(COUNTIF(Aktiva_företag[FO-nummer],ostolaskut_2025[[#This Row],[Toimittajan Y-tunnus]])&gt;0, "JA", "NEJ")</f>
        <v>NEJ</v>
      </c>
    </row>
    <row r="9221" spans="1:8" x14ac:dyDescent="0.35">
      <c r="A9221" t="s">
        <v>136</v>
      </c>
      <c r="B9221" t="s">
        <v>137</v>
      </c>
      <c r="C9221" s="1">
        <v>361.8</v>
      </c>
      <c r="D9221">
        <v>18082025</v>
      </c>
      <c r="E9221">
        <v>4600</v>
      </c>
      <c r="F9221" t="s">
        <v>120</v>
      </c>
      <c r="G9221">
        <v>5352</v>
      </c>
      <c r="H9221" t="str">
        <f>IF(COUNTIF(Aktiva_företag[FO-nummer],ostolaskut_2025[[#This Row],[Toimittajan Y-tunnus]])&gt;0, "JA", "NEJ")</f>
        <v>NEJ</v>
      </c>
    </row>
    <row r="9222" spans="1:8" x14ac:dyDescent="0.35">
      <c r="A9222" t="s">
        <v>136</v>
      </c>
      <c r="B9222" t="s">
        <v>137</v>
      </c>
      <c r="C9222" s="1">
        <v>427.05</v>
      </c>
      <c r="D9222">
        <v>18082025</v>
      </c>
      <c r="E9222">
        <v>4600</v>
      </c>
      <c r="F9222" t="s">
        <v>120</v>
      </c>
      <c r="G9222">
        <v>5352</v>
      </c>
      <c r="H9222" t="str">
        <f>IF(COUNTIF(Aktiva_företag[FO-nummer],ostolaskut_2025[[#This Row],[Toimittajan Y-tunnus]])&gt;0, "JA", "NEJ")</f>
        <v>NEJ</v>
      </c>
    </row>
    <row r="9223" spans="1:8" x14ac:dyDescent="0.35">
      <c r="A9223" t="s">
        <v>136</v>
      </c>
      <c r="B9223" t="s">
        <v>137</v>
      </c>
      <c r="C9223" s="1">
        <v>6.57</v>
      </c>
      <c r="D9223">
        <v>18082025</v>
      </c>
      <c r="E9223">
        <v>4420</v>
      </c>
      <c r="F9223" t="s">
        <v>112</v>
      </c>
      <c r="G9223">
        <v>5352</v>
      </c>
      <c r="H9223" t="str">
        <f>IF(COUNTIF(Aktiva_företag[FO-nummer],ostolaskut_2025[[#This Row],[Toimittajan Y-tunnus]])&gt;0, "JA", "NEJ")</f>
        <v>NEJ</v>
      </c>
    </row>
    <row r="9224" spans="1:8" x14ac:dyDescent="0.35">
      <c r="A9224" t="s">
        <v>136</v>
      </c>
      <c r="B9224" t="s">
        <v>137</v>
      </c>
      <c r="C9224" s="1">
        <v>6.56</v>
      </c>
      <c r="D9224">
        <v>18082025</v>
      </c>
      <c r="E9224">
        <v>4420</v>
      </c>
      <c r="F9224" t="s">
        <v>112</v>
      </c>
      <c r="G9224">
        <v>5352</v>
      </c>
      <c r="H9224" t="str">
        <f>IF(COUNTIF(Aktiva_företag[FO-nummer],ostolaskut_2025[[#This Row],[Toimittajan Y-tunnus]])&gt;0, "JA", "NEJ")</f>
        <v>NEJ</v>
      </c>
    </row>
    <row r="9225" spans="1:8" x14ac:dyDescent="0.35">
      <c r="A9225" t="s">
        <v>136</v>
      </c>
      <c r="B9225" t="s">
        <v>137</v>
      </c>
      <c r="C9225" s="1">
        <v>85.41</v>
      </c>
      <c r="D9225">
        <v>22082025</v>
      </c>
      <c r="E9225">
        <v>4600</v>
      </c>
      <c r="F9225" t="s">
        <v>120</v>
      </c>
      <c r="G9225">
        <v>5352</v>
      </c>
      <c r="H9225" t="str">
        <f>IF(COUNTIF(Aktiva_företag[FO-nummer],ostolaskut_2025[[#This Row],[Toimittajan Y-tunnus]])&gt;0, "JA", "NEJ")</f>
        <v>NEJ</v>
      </c>
    </row>
    <row r="9226" spans="1:8" x14ac:dyDescent="0.35">
      <c r="A9226" t="s">
        <v>136</v>
      </c>
      <c r="B9226" t="s">
        <v>137</v>
      </c>
      <c r="C9226" s="1">
        <v>6.17</v>
      </c>
      <c r="D9226">
        <v>22082025</v>
      </c>
      <c r="E9226">
        <v>4420</v>
      </c>
      <c r="F9226" t="s">
        <v>112</v>
      </c>
      <c r="G9226">
        <v>5352</v>
      </c>
      <c r="H9226" t="str">
        <f>IF(COUNTIF(Aktiva_företag[FO-nummer],ostolaskut_2025[[#This Row],[Toimittajan Y-tunnus]])&gt;0, "JA", "NEJ")</f>
        <v>NEJ</v>
      </c>
    </row>
    <row r="9227" spans="1:8" x14ac:dyDescent="0.35">
      <c r="A9227" t="s">
        <v>136</v>
      </c>
      <c r="B9227" t="s">
        <v>137</v>
      </c>
      <c r="C9227" s="1">
        <v>596.91</v>
      </c>
      <c r="D9227">
        <v>22082025</v>
      </c>
      <c r="E9227">
        <v>4600</v>
      </c>
      <c r="F9227" t="s">
        <v>120</v>
      </c>
      <c r="G9227">
        <v>5352</v>
      </c>
      <c r="H9227" t="str">
        <f>IF(COUNTIF(Aktiva_företag[FO-nummer],ostolaskut_2025[[#This Row],[Toimittajan Y-tunnus]])&gt;0, "JA", "NEJ")</f>
        <v>NEJ</v>
      </c>
    </row>
    <row r="9228" spans="1:8" x14ac:dyDescent="0.35">
      <c r="A9228" t="s">
        <v>136</v>
      </c>
      <c r="B9228" t="s">
        <v>137</v>
      </c>
      <c r="C9228" s="1">
        <v>6.18</v>
      </c>
      <c r="D9228">
        <v>22082025</v>
      </c>
      <c r="E9228">
        <v>4420</v>
      </c>
      <c r="F9228" t="s">
        <v>112</v>
      </c>
      <c r="G9228">
        <v>5352</v>
      </c>
      <c r="H9228" t="str">
        <f>IF(COUNTIF(Aktiva_företag[FO-nummer],ostolaskut_2025[[#This Row],[Toimittajan Y-tunnus]])&gt;0, "JA", "NEJ")</f>
        <v>NEJ</v>
      </c>
    </row>
    <row r="9229" spans="1:8" x14ac:dyDescent="0.35">
      <c r="A9229" t="s">
        <v>136</v>
      </c>
      <c r="B9229" t="s">
        <v>137</v>
      </c>
      <c r="C9229" s="1">
        <v>362.12</v>
      </c>
      <c r="D9229">
        <v>3092025</v>
      </c>
      <c r="E9229">
        <v>4600</v>
      </c>
      <c r="F9229" t="s">
        <v>120</v>
      </c>
      <c r="G9229">
        <v>5352</v>
      </c>
      <c r="H9229" t="str">
        <f>IF(COUNTIF(Aktiva_företag[FO-nummer],ostolaskut_2025[[#This Row],[Toimittajan Y-tunnus]])&gt;0, "JA", "NEJ")</f>
        <v>NEJ</v>
      </c>
    </row>
    <row r="9230" spans="1:8" x14ac:dyDescent="0.35">
      <c r="A9230" t="s">
        <v>136</v>
      </c>
      <c r="B9230" t="s">
        <v>137</v>
      </c>
      <c r="C9230" s="1">
        <v>7.37</v>
      </c>
      <c r="D9230">
        <v>3092025</v>
      </c>
      <c r="E9230">
        <v>4420</v>
      </c>
      <c r="F9230" t="s">
        <v>112</v>
      </c>
      <c r="G9230">
        <v>5352</v>
      </c>
      <c r="H9230" t="str">
        <f>IF(COUNTIF(Aktiva_företag[FO-nummer],ostolaskut_2025[[#This Row],[Toimittajan Y-tunnus]])&gt;0, "JA", "NEJ")</f>
        <v>NEJ</v>
      </c>
    </row>
    <row r="9231" spans="1:8" x14ac:dyDescent="0.35">
      <c r="A9231" t="s">
        <v>136</v>
      </c>
      <c r="B9231" t="s">
        <v>137</v>
      </c>
      <c r="C9231" s="1">
        <v>7.36</v>
      </c>
      <c r="D9231">
        <v>3092025</v>
      </c>
      <c r="E9231">
        <v>4420</v>
      </c>
      <c r="F9231" t="s">
        <v>112</v>
      </c>
      <c r="G9231">
        <v>5352</v>
      </c>
      <c r="H9231" t="str">
        <f>IF(COUNTIF(Aktiva_företag[FO-nummer],ostolaskut_2025[[#This Row],[Toimittajan Y-tunnus]])&gt;0, "JA", "NEJ")</f>
        <v>NEJ</v>
      </c>
    </row>
    <row r="9232" spans="1:8" x14ac:dyDescent="0.35">
      <c r="A9232" t="s">
        <v>136</v>
      </c>
      <c r="B9232" t="s">
        <v>137</v>
      </c>
      <c r="C9232" s="1">
        <v>303.63</v>
      </c>
      <c r="D9232">
        <v>3092025</v>
      </c>
      <c r="E9232">
        <v>4600</v>
      </c>
      <c r="F9232" t="s">
        <v>120</v>
      </c>
      <c r="G9232">
        <v>5352</v>
      </c>
      <c r="H9232" t="str">
        <f>IF(COUNTIF(Aktiva_företag[FO-nummer],ostolaskut_2025[[#This Row],[Toimittajan Y-tunnus]])&gt;0, "JA", "NEJ")</f>
        <v>NEJ</v>
      </c>
    </row>
    <row r="9233" spans="1:8" x14ac:dyDescent="0.35">
      <c r="A9233" t="s">
        <v>136</v>
      </c>
      <c r="B9233" t="s">
        <v>137</v>
      </c>
      <c r="C9233" s="1">
        <v>480.33</v>
      </c>
      <c r="D9233">
        <v>4092025</v>
      </c>
      <c r="E9233">
        <v>4600</v>
      </c>
      <c r="F9233" t="s">
        <v>120</v>
      </c>
      <c r="G9233">
        <v>5352</v>
      </c>
      <c r="H9233" t="str">
        <f>IF(COUNTIF(Aktiva_företag[FO-nummer],ostolaskut_2025[[#This Row],[Toimittajan Y-tunnus]])&gt;0, "JA", "NEJ")</f>
        <v>NEJ</v>
      </c>
    </row>
    <row r="9234" spans="1:8" x14ac:dyDescent="0.35">
      <c r="A9234" t="s">
        <v>136</v>
      </c>
      <c r="B9234" t="s">
        <v>137</v>
      </c>
      <c r="C9234" s="1">
        <v>83.85</v>
      </c>
      <c r="D9234">
        <v>5092025</v>
      </c>
      <c r="E9234">
        <v>4600</v>
      </c>
      <c r="F9234" t="s">
        <v>120</v>
      </c>
      <c r="G9234">
        <v>5352</v>
      </c>
      <c r="H9234" t="str">
        <f>IF(COUNTIF(Aktiva_företag[FO-nummer],ostolaskut_2025[[#This Row],[Toimittajan Y-tunnus]])&gt;0, "JA", "NEJ")</f>
        <v>NEJ</v>
      </c>
    </row>
    <row r="9235" spans="1:8" x14ac:dyDescent="0.35">
      <c r="A9235" t="s">
        <v>136</v>
      </c>
      <c r="B9235" t="s">
        <v>137</v>
      </c>
      <c r="C9235" s="1">
        <v>2078.52</v>
      </c>
      <c r="D9235">
        <v>9092025</v>
      </c>
      <c r="E9235">
        <v>4600</v>
      </c>
      <c r="F9235" t="s">
        <v>120</v>
      </c>
      <c r="G9235">
        <v>5352</v>
      </c>
      <c r="H9235" t="str">
        <f>IF(COUNTIF(Aktiva_företag[FO-nummer],ostolaskut_2025[[#This Row],[Toimittajan Y-tunnus]])&gt;0, "JA", "NEJ")</f>
        <v>NEJ</v>
      </c>
    </row>
    <row r="9236" spans="1:8" x14ac:dyDescent="0.35">
      <c r="A9236" t="s">
        <v>136</v>
      </c>
      <c r="B9236" t="s">
        <v>137</v>
      </c>
      <c r="C9236" s="1">
        <v>437.62</v>
      </c>
      <c r="D9236">
        <v>8102025</v>
      </c>
      <c r="E9236">
        <v>4600</v>
      </c>
      <c r="F9236" t="s">
        <v>120</v>
      </c>
      <c r="G9236">
        <v>5352</v>
      </c>
      <c r="H9236" t="str">
        <f>IF(COUNTIF(Aktiva_företag[FO-nummer],ostolaskut_2025[[#This Row],[Toimittajan Y-tunnus]])&gt;0, "JA", "NEJ")</f>
        <v>NEJ</v>
      </c>
    </row>
    <row r="9237" spans="1:8" x14ac:dyDescent="0.35">
      <c r="A9237" t="s">
        <v>136</v>
      </c>
      <c r="B9237" t="s">
        <v>137</v>
      </c>
      <c r="C9237" s="1">
        <v>19.329999999999998</v>
      </c>
      <c r="D9237">
        <v>8102025</v>
      </c>
      <c r="E9237">
        <v>4600</v>
      </c>
      <c r="F9237" t="s">
        <v>120</v>
      </c>
      <c r="G9237">
        <v>5352</v>
      </c>
      <c r="H9237" t="str">
        <f>IF(COUNTIF(Aktiva_företag[FO-nummer],ostolaskut_2025[[#This Row],[Toimittajan Y-tunnus]])&gt;0, "JA", "NEJ")</f>
        <v>NEJ</v>
      </c>
    </row>
    <row r="9238" spans="1:8" x14ac:dyDescent="0.35">
      <c r="A9238" t="s">
        <v>136</v>
      </c>
      <c r="B9238" t="s">
        <v>137</v>
      </c>
      <c r="C9238" s="1">
        <v>28.84</v>
      </c>
      <c r="D9238">
        <v>8102025</v>
      </c>
      <c r="E9238">
        <v>4600</v>
      </c>
      <c r="F9238" t="s">
        <v>120</v>
      </c>
      <c r="G9238">
        <v>5352</v>
      </c>
      <c r="H9238" t="str">
        <f>IF(COUNTIF(Aktiva_företag[FO-nummer],ostolaskut_2025[[#This Row],[Toimittajan Y-tunnus]])&gt;0, "JA", "NEJ")</f>
        <v>NEJ</v>
      </c>
    </row>
    <row r="9239" spans="1:8" x14ac:dyDescent="0.35">
      <c r="A9239" t="s">
        <v>136</v>
      </c>
      <c r="B9239" t="s">
        <v>137</v>
      </c>
      <c r="C9239" s="1">
        <v>47.23</v>
      </c>
      <c r="D9239">
        <v>8102025</v>
      </c>
      <c r="E9239">
        <v>4400</v>
      </c>
      <c r="F9239" t="s">
        <v>111</v>
      </c>
      <c r="G9239">
        <v>5501</v>
      </c>
      <c r="H9239" t="str">
        <f>IF(COUNTIF(Aktiva_företag[FO-nummer],ostolaskut_2025[[#This Row],[Toimittajan Y-tunnus]])&gt;0, "JA", "NEJ")</f>
        <v>NEJ</v>
      </c>
    </row>
    <row r="9240" spans="1:8" x14ac:dyDescent="0.35">
      <c r="A9240" t="s">
        <v>136</v>
      </c>
      <c r="B9240" t="s">
        <v>137</v>
      </c>
      <c r="C9240" s="1">
        <v>89.43</v>
      </c>
      <c r="D9240">
        <v>10122025</v>
      </c>
      <c r="E9240">
        <v>4600</v>
      </c>
      <c r="F9240" t="s">
        <v>120</v>
      </c>
      <c r="G9240">
        <v>5352</v>
      </c>
      <c r="H9240" t="str">
        <f>IF(COUNTIF(Aktiva_företag[FO-nummer],ostolaskut_2025[[#This Row],[Toimittajan Y-tunnus]])&gt;0, "JA", "NEJ")</f>
        <v>NEJ</v>
      </c>
    </row>
    <row r="9241" spans="1:8" x14ac:dyDescent="0.35">
      <c r="A9241" t="s">
        <v>136</v>
      </c>
      <c r="B9241" t="s">
        <v>137</v>
      </c>
      <c r="C9241" s="1">
        <v>6.47</v>
      </c>
      <c r="D9241">
        <v>11122025</v>
      </c>
      <c r="E9241">
        <v>4600</v>
      </c>
      <c r="F9241" t="s">
        <v>120</v>
      </c>
      <c r="G9241">
        <v>5352</v>
      </c>
      <c r="H9241" t="str">
        <f>IF(COUNTIF(Aktiva_företag[FO-nummer],ostolaskut_2025[[#This Row],[Toimittajan Y-tunnus]])&gt;0, "JA", "NEJ")</f>
        <v>NEJ</v>
      </c>
    </row>
    <row r="9242" spans="1:8" x14ac:dyDescent="0.35">
      <c r="A9242" t="s">
        <v>136</v>
      </c>
      <c r="B9242" t="s">
        <v>137</v>
      </c>
      <c r="C9242" s="1">
        <v>126</v>
      </c>
      <c r="D9242">
        <v>19122025</v>
      </c>
      <c r="E9242">
        <v>4600</v>
      </c>
      <c r="F9242" t="s">
        <v>120</v>
      </c>
      <c r="G9242">
        <v>5352</v>
      </c>
      <c r="H9242" t="str">
        <f>IF(COUNTIF(Aktiva_företag[FO-nummer],ostolaskut_2025[[#This Row],[Toimittajan Y-tunnus]])&gt;0, "JA", "NEJ")</f>
        <v>NEJ</v>
      </c>
    </row>
    <row r="9243" spans="1:8" x14ac:dyDescent="0.35">
      <c r="A9243" t="s">
        <v>136</v>
      </c>
      <c r="B9243" t="s">
        <v>137</v>
      </c>
      <c r="C9243" s="1">
        <v>9.57</v>
      </c>
      <c r="D9243">
        <v>19122025</v>
      </c>
      <c r="E9243">
        <v>4420</v>
      </c>
      <c r="F9243" t="s">
        <v>112</v>
      </c>
      <c r="G9243">
        <v>5352</v>
      </c>
      <c r="H9243" t="str">
        <f>IF(COUNTIF(Aktiva_företag[FO-nummer],ostolaskut_2025[[#This Row],[Toimittajan Y-tunnus]])&gt;0, "JA", "NEJ")</f>
        <v>NEJ</v>
      </c>
    </row>
    <row r="9244" spans="1:8" x14ac:dyDescent="0.35">
      <c r="A9244" t="s">
        <v>136</v>
      </c>
      <c r="B9244" t="s">
        <v>137</v>
      </c>
      <c r="C9244" s="1">
        <v>17.05</v>
      </c>
      <c r="D9244">
        <v>31122025</v>
      </c>
      <c r="E9244">
        <v>4420</v>
      </c>
      <c r="F9244" t="s">
        <v>112</v>
      </c>
      <c r="G9244">
        <v>5352</v>
      </c>
      <c r="H9244" t="str">
        <f>IF(COUNTIF(Aktiva_företag[FO-nummer],ostolaskut_2025[[#This Row],[Toimittajan Y-tunnus]])&gt;0, "JA", "NEJ")</f>
        <v>NEJ</v>
      </c>
    </row>
    <row r="9245" spans="1:8" x14ac:dyDescent="0.35">
      <c r="A9245" t="s">
        <v>136</v>
      </c>
      <c r="B9245" t="s">
        <v>137</v>
      </c>
      <c r="C9245" s="1">
        <v>4486.6099999999997</v>
      </c>
      <c r="D9245">
        <v>31122025</v>
      </c>
      <c r="E9245">
        <v>4600</v>
      </c>
      <c r="F9245" t="s">
        <v>120</v>
      </c>
      <c r="G9245">
        <v>5352</v>
      </c>
      <c r="H9245" t="str">
        <f>IF(COUNTIF(Aktiva_företag[FO-nummer],ostolaskut_2025[[#This Row],[Toimittajan Y-tunnus]])&gt;0, "JA", "NEJ")</f>
        <v>NEJ</v>
      </c>
    </row>
    <row r="9246" spans="1:8" x14ac:dyDescent="0.35">
      <c r="A9246" t="s">
        <v>136</v>
      </c>
      <c r="B9246" t="s">
        <v>137</v>
      </c>
      <c r="C9246" s="1">
        <v>2157.4699999999998</v>
      </c>
      <c r="D9246">
        <v>9012025</v>
      </c>
      <c r="E9246">
        <v>4595</v>
      </c>
      <c r="F9246" t="s">
        <v>1924</v>
      </c>
      <c r="G9246">
        <v>6102</v>
      </c>
      <c r="H9246" t="str">
        <f>IF(COUNTIF(Aktiva_företag[FO-nummer],ostolaskut_2025[[#This Row],[Toimittajan Y-tunnus]])&gt;0, "JA", "NEJ")</f>
        <v>NEJ</v>
      </c>
    </row>
    <row r="9247" spans="1:8" x14ac:dyDescent="0.35">
      <c r="A9247" t="s">
        <v>136</v>
      </c>
      <c r="B9247" t="s">
        <v>137</v>
      </c>
      <c r="C9247" s="1">
        <v>130.9</v>
      </c>
      <c r="D9247">
        <v>13022025</v>
      </c>
      <c r="E9247">
        <v>4595</v>
      </c>
      <c r="F9247" t="s">
        <v>1924</v>
      </c>
      <c r="G9247">
        <v>6102</v>
      </c>
      <c r="H9247" t="str">
        <f>IF(COUNTIF(Aktiva_företag[FO-nummer],ostolaskut_2025[[#This Row],[Toimittajan Y-tunnus]])&gt;0, "JA", "NEJ")</f>
        <v>NEJ</v>
      </c>
    </row>
    <row r="9248" spans="1:8" x14ac:dyDescent="0.35">
      <c r="A9248" t="s">
        <v>136</v>
      </c>
      <c r="B9248" t="s">
        <v>137</v>
      </c>
      <c r="C9248" s="1">
        <v>533.86</v>
      </c>
      <c r="D9248">
        <v>25022025</v>
      </c>
      <c r="E9248">
        <v>4595</v>
      </c>
      <c r="F9248" t="s">
        <v>1924</v>
      </c>
      <c r="G9248">
        <v>6103</v>
      </c>
      <c r="H9248" t="str">
        <f>IF(COUNTIF(Aktiva_företag[FO-nummer],ostolaskut_2025[[#This Row],[Toimittajan Y-tunnus]])&gt;0, "JA", "NEJ")</f>
        <v>NEJ</v>
      </c>
    </row>
    <row r="9249" spans="1:8" x14ac:dyDescent="0.35">
      <c r="A9249" t="s">
        <v>136</v>
      </c>
      <c r="B9249" t="s">
        <v>137</v>
      </c>
      <c r="C9249" s="1">
        <v>1247.33</v>
      </c>
      <c r="D9249">
        <v>5032025</v>
      </c>
      <c r="E9249">
        <v>1140</v>
      </c>
      <c r="F9249" t="s">
        <v>1945</v>
      </c>
      <c r="G9249">
        <v>6102</v>
      </c>
      <c r="H9249" t="str">
        <f>IF(COUNTIF(Aktiva_företag[FO-nummer],ostolaskut_2025[[#This Row],[Toimittajan Y-tunnus]])&gt;0, "JA", "NEJ")</f>
        <v>NEJ</v>
      </c>
    </row>
    <row r="9250" spans="1:8" x14ac:dyDescent="0.35">
      <c r="A9250" t="s">
        <v>136</v>
      </c>
      <c r="B9250" t="s">
        <v>137</v>
      </c>
      <c r="C9250" s="1">
        <v>1247.33</v>
      </c>
      <c r="D9250">
        <v>5032025</v>
      </c>
      <c r="E9250">
        <v>1140</v>
      </c>
      <c r="F9250" t="s">
        <v>1945</v>
      </c>
      <c r="G9250">
        <v>6103</v>
      </c>
      <c r="H9250" t="str">
        <f>IF(COUNTIF(Aktiva_företag[FO-nummer],ostolaskut_2025[[#This Row],[Toimittajan Y-tunnus]])&gt;0, "JA", "NEJ")</f>
        <v>NEJ</v>
      </c>
    </row>
    <row r="9251" spans="1:8" x14ac:dyDescent="0.35">
      <c r="A9251" t="s">
        <v>136</v>
      </c>
      <c r="B9251" t="s">
        <v>137</v>
      </c>
      <c r="C9251" s="1">
        <v>789.15</v>
      </c>
      <c r="D9251">
        <v>10032025</v>
      </c>
      <c r="E9251">
        <v>1140</v>
      </c>
      <c r="F9251" t="s">
        <v>1945</v>
      </c>
      <c r="G9251">
        <v>6102</v>
      </c>
      <c r="H9251" t="str">
        <f>IF(COUNTIF(Aktiva_företag[FO-nummer],ostolaskut_2025[[#This Row],[Toimittajan Y-tunnus]])&gt;0, "JA", "NEJ")</f>
        <v>NEJ</v>
      </c>
    </row>
    <row r="9252" spans="1:8" x14ac:dyDescent="0.35">
      <c r="A9252" t="s">
        <v>136</v>
      </c>
      <c r="B9252" t="s">
        <v>137</v>
      </c>
      <c r="C9252" s="1">
        <v>625.63</v>
      </c>
      <c r="D9252">
        <v>13032025</v>
      </c>
      <c r="E9252">
        <v>4600</v>
      </c>
      <c r="F9252" t="s">
        <v>120</v>
      </c>
      <c r="G9252">
        <v>6103</v>
      </c>
      <c r="H9252" t="str">
        <f>IF(COUNTIF(Aktiva_företag[FO-nummer],ostolaskut_2025[[#This Row],[Toimittajan Y-tunnus]])&gt;0, "JA", "NEJ")</f>
        <v>NEJ</v>
      </c>
    </row>
    <row r="9253" spans="1:8" x14ac:dyDescent="0.35">
      <c r="A9253" t="s">
        <v>136</v>
      </c>
      <c r="B9253" t="s">
        <v>137</v>
      </c>
      <c r="C9253" s="1">
        <v>625.63</v>
      </c>
      <c r="D9253">
        <v>13032025</v>
      </c>
      <c r="E9253">
        <v>4600</v>
      </c>
      <c r="F9253" t="s">
        <v>120</v>
      </c>
      <c r="G9253">
        <v>6102</v>
      </c>
      <c r="H9253" t="str">
        <f>IF(COUNTIF(Aktiva_företag[FO-nummer],ostolaskut_2025[[#This Row],[Toimittajan Y-tunnus]])&gt;0, "JA", "NEJ")</f>
        <v>NEJ</v>
      </c>
    </row>
    <row r="9254" spans="1:8" x14ac:dyDescent="0.35">
      <c r="A9254" t="s">
        <v>136</v>
      </c>
      <c r="B9254" t="s">
        <v>137</v>
      </c>
      <c r="C9254" s="1">
        <v>429.87</v>
      </c>
      <c r="D9254">
        <v>13032025</v>
      </c>
      <c r="E9254">
        <v>1140</v>
      </c>
      <c r="F9254" t="s">
        <v>1945</v>
      </c>
      <c r="G9254">
        <v>6103</v>
      </c>
      <c r="H9254" t="str">
        <f>IF(COUNTIF(Aktiva_företag[FO-nummer],ostolaskut_2025[[#This Row],[Toimittajan Y-tunnus]])&gt;0, "JA", "NEJ")</f>
        <v>NEJ</v>
      </c>
    </row>
    <row r="9255" spans="1:8" x14ac:dyDescent="0.35">
      <c r="A9255" t="s">
        <v>136</v>
      </c>
      <c r="B9255" t="s">
        <v>137</v>
      </c>
      <c r="C9255" s="1">
        <v>2420.64</v>
      </c>
      <c r="D9255">
        <v>13032025</v>
      </c>
      <c r="E9255">
        <v>1140</v>
      </c>
      <c r="F9255" t="s">
        <v>1945</v>
      </c>
      <c r="G9255">
        <v>6103</v>
      </c>
      <c r="H9255" t="str">
        <f>IF(COUNTIF(Aktiva_företag[FO-nummer],ostolaskut_2025[[#This Row],[Toimittajan Y-tunnus]])&gt;0, "JA", "NEJ")</f>
        <v>NEJ</v>
      </c>
    </row>
    <row r="9256" spans="1:8" x14ac:dyDescent="0.35">
      <c r="A9256" t="s">
        <v>136</v>
      </c>
      <c r="B9256" t="s">
        <v>137</v>
      </c>
      <c r="C9256" s="1">
        <v>44.57</v>
      </c>
      <c r="D9256">
        <v>4042025</v>
      </c>
      <c r="E9256">
        <v>4595</v>
      </c>
      <c r="F9256" t="s">
        <v>1924</v>
      </c>
      <c r="G9256">
        <v>6102</v>
      </c>
      <c r="H9256" t="str">
        <f>IF(COUNTIF(Aktiva_företag[FO-nummer],ostolaskut_2025[[#This Row],[Toimittajan Y-tunnus]])&gt;0, "JA", "NEJ")</f>
        <v>NEJ</v>
      </c>
    </row>
    <row r="9257" spans="1:8" x14ac:dyDescent="0.35">
      <c r="A9257" t="s">
        <v>136</v>
      </c>
      <c r="B9257" t="s">
        <v>137</v>
      </c>
      <c r="C9257" s="1">
        <v>740.73</v>
      </c>
      <c r="D9257">
        <v>14042025</v>
      </c>
      <c r="E9257">
        <v>4600</v>
      </c>
      <c r="F9257" t="s">
        <v>120</v>
      </c>
      <c r="G9257">
        <v>6102</v>
      </c>
      <c r="H9257" t="str">
        <f>IF(COUNTIF(Aktiva_företag[FO-nummer],ostolaskut_2025[[#This Row],[Toimittajan Y-tunnus]])&gt;0, "JA", "NEJ")</f>
        <v>NEJ</v>
      </c>
    </row>
    <row r="9258" spans="1:8" x14ac:dyDescent="0.35">
      <c r="A9258" t="s">
        <v>136</v>
      </c>
      <c r="B9258" t="s">
        <v>137</v>
      </c>
      <c r="C9258" s="1">
        <v>740.73</v>
      </c>
      <c r="D9258">
        <v>14042025</v>
      </c>
      <c r="E9258">
        <v>4600</v>
      </c>
      <c r="F9258" t="s">
        <v>120</v>
      </c>
      <c r="G9258">
        <v>6103</v>
      </c>
      <c r="H9258" t="str">
        <f>IF(COUNTIF(Aktiva_företag[FO-nummer],ostolaskut_2025[[#This Row],[Toimittajan Y-tunnus]])&gt;0, "JA", "NEJ")</f>
        <v>NEJ</v>
      </c>
    </row>
    <row r="9259" spans="1:8" x14ac:dyDescent="0.35">
      <c r="A9259" t="s">
        <v>136</v>
      </c>
      <c r="B9259" t="s">
        <v>137</v>
      </c>
      <c r="C9259" s="1">
        <v>270.58</v>
      </c>
      <c r="D9259">
        <v>23052025</v>
      </c>
      <c r="E9259">
        <v>4600</v>
      </c>
      <c r="F9259" t="s">
        <v>120</v>
      </c>
      <c r="G9259">
        <v>6103</v>
      </c>
      <c r="H9259" t="str">
        <f>IF(COUNTIF(Aktiva_företag[FO-nummer],ostolaskut_2025[[#This Row],[Toimittajan Y-tunnus]])&gt;0, "JA", "NEJ")</f>
        <v>NEJ</v>
      </c>
    </row>
    <row r="9260" spans="1:8" x14ac:dyDescent="0.35">
      <c r="A9260" t="s">
        <v>136</v>
      </c>
      <c r="B9260" t="s">
        <v>137</v>
      </c>
      <c r="C9260" s="1">
        <v>929.35</v>
      </c>
      <c r="D9260">
        <v>23052025</v>
      </c>
      <c r="E9260">
        <v>4600</v>
      </c>
      <c r="F9260" t="s">
        <v>120</v>
      </c>
      <c r="G9260">
        <v>6102</v>
      </c>
      <c r="H9260" t="str">
        <f>IF(COUNTIF(Aktiva_företag[FO-nummer],ostolaskut_2025[[#This Row],[Toimittajan Y-tunnus]])&gt;0, "JA", "NEJ")</f>
        <v>NEJ</v>
      </c>
    </row>
    <row r="9261" spans="1:8" x14ac:dyDescent="0.35">
      <c r="A9261" t="s">
        <v>136</v>
      </c>
      <c r="B9261" t="s">
        <v>137</v>
      </c>
      <c r="C9261" s="1">
        <v>929.35</v>
      </c>
      <c r="D9261">
        <v>23052025</v>
      </c>
      <c r="E9261">
        <v>4600</v>
      </c>
      <c r="F9261" t="s">
        <v>120</v>
      </c>
      <c r="G9261">
        <v>6103</v>
      </c>
      <c r="H9261" t="str">
        <f>IF(COUNTIF(Aktiva_företag[FO-nummer],ostolaskut_2025[[#This Row],[Toimittajan Y-tunnus]])&gt;0, "JA", "NEJ")</f>
        <v>NEJ</v>
      </c>
    </row>
    <row r="9262" spans="1:8" x14ac:dyDescent="0.35">
      <c r="A9262" t="s">
        <v>136</v>
      </c>
      <c r="B9262" t="s">
        <v>137</v>
      </c>
      <c r="C9262" s="1">
        <v>245.23</v>
      </c>
      <c r="D9262">
        <v>18062025</v>
      </c>
      <c r="E9262">
        <v>4600</v>
      </c>
      <c r="F9262" t="s">
        <v>120</v>
      </c>
      <c r="G9262">
        <v>6102</v>
      </c>
      <c r="H9262" t="str">
        <f>IF(COUNTIF(Aktiva_företag[FO-nummer],ostolaskut_2025[[#This Row],[Toimittajan Y-tunnus]])&gt;0, "JA", "NEJ")</f>
        <v>NEJ</v>
      </c>
    </row>
    <row r="9263" spans="1:8" x14ac:dyDescent="0.35">
      <c r="A9263" t="s">
        <v>136</v>
      </c>
      <c r="B9263" t="s">
        <v>137</v>
      </c>
      <c r="C9263" s="1">
        <v>968.69</v>
      </c>
      <c r="D9263">
        <v>3072025</v>
      </c>
      <c r="E9263">
        <v>4600</v>
      </c>
      <c r="F9263" t="s">
        <v>120</v>
      </c>
      <c r="G9263">
        <v>6102</v>
      </c>
      <c r="H9263" t="str">
        <f>IF(COUNTIF(Aktiva_företag[FO-nummer],ostolaskut_2025[[#This Row],[Toimittajan Y-tunnus]])&gt;0, "JA", "NEJ")</f>
        <v>NEJ</v>
      </c>
    </row>
    <row r="9264" spans="1:8" x14ac:dyDescent="0.35">
      <c r="A9264" t="s">
        <v>136</v>
      </c>
      <c r="B9264" t="s">
        <v>137</v>
      </c>
      <c r="C9264" s="1">
        <v>968.69</v>
      </c>
      <c r="D9264">
        <v>3072025</v>
      </c>
      <c r="E9264">
        <v>4600</v>
      </c>
      <c r="F9264" t="s">
        <v>120</v>
      </c>
      <c r="G9264">
        <v>6103</v>
      </c>
      <c r="H9264" t="str">
        <f>IF(COUNTIF(Aktiva_företag[FO-nummer],ostolaskut_2025[[#This Row],[Toimittajan Y-tunnus]])&gt;0, "JA", "NEJ")</f>
        <v>NEJ</v>
      </c>
    </row>
    <row r="9265" spans="1:8" x14ac:dyDescent="0.35">
      <c r="A9265" t="s">
        <v>136</v>
      </c>
      <c r="B9265" t="s">
        <v>137</v>
      </c>
      <c r="C9265" s="1">
        <v>531.62</v>
      </c>
      <c r="D9265">
        <v>8072025</v>
      </c>
      <c r="E9265">
        <v>4600</v>
      </c>
      <c r="F9265" t="s">
        <v>120</v>
      </c>
      <c r="G9265">
        <v>6103</v>
      </c>
      <c r="H9265" t="str">
        <f>IF(COUNTIF(Aktiva_företag[FO-nummer],ostolaskut_2025[[#This Row],[Toimittajan Y-tunnus]])&gt;0, "JA", "NEJ")</f>
        <v>NEJ</v>
      </c>
    </row>
    <row r="9266" spans="1:8" x14ac:dyDescent="0.35">
      <c r="A9266" t="s">
        <v>136</v>
      </c>
      <c r="B9266" t="s">
        <v>137</v>
      </c>
      <c r="C9266" s="1">
        <v>435.15</v>
      </c>
      <c r="D9266">
        <v>5082025</v>
      </c>
      <c r="E9266">
        <v>4600</v>
      </c>
      <c r="F9266" t="s">
        <v>120</v>
      </c>
      <c r="G9266">
        <v>6102</v>
      </c>
      <c r="H9266" t="str">
        <f>IF(COUNTIF(Aktiva_företag[FO-nummer],ostolaskut_2025[[#This Row],[Toimittajan Y-tunnus]])&gt;0, "JA", "NEJ")</f>
        <v>NEJ</v>
      </c>
    </row>
    <row r="9267" spans="1:8" x14ac:dyDescent="0.35">
      <c r="A9267" t="s">
        <v>136</v>
      </c>
      <c r="B9267" t="s">
        <v>137</v>
      </c>
      <c r="C9267" s="1">
        <v>474.66</v>
      </c>
      <c r="D9267">
        <v>13082025</v>
      </c>
      <c r="E9267">
        <v>1140</v>
      </c>
      <c r="F9267" t="s">
        <v>1945</v>
      </c>
      <c r="G9267">
        <v>6102</v>
      </c>
      <c r="H9267" t="str">
        <f>IF(COUNTIF(Aktiva_företag[FO-nummer],ostolaskut_2025[[#This Row],[Toimittajan Y-tunnus]])&gt;0, "JA", "NEJ")</f>
        <v>NEJ</v>
      </c>
    </row>
    <row r="9268" spans="1:8" x14ac:dyDescent="0.35">
      <c r="A9268" t="s">
        <v>136</v>
      </c>
      <c r="B9268" t="s">
        <v>137</v>
      </c>
      <c r="C9268" s="1">
        <v>474.67</v>
      </c>
      <c r="D9268">
        <v>13082025</v>
      </c>
      <c r="E9268">
        <v>1140</v>
      </c>
      <c r="F9268" t="s">
        <v>1945</v>
      </c>
      <c r="G9268">
        <v>6103</v>
      </c>
      <c r="H9268" t="str">
        <f>IF(COUNTIF(Aktiva_företag[FO-nummer],ostolaskut_2025[[#This Row],[Toimittajan Y-tunnus]])&gt;0, "JA", "NEJ")</f>
        <v>NEJ</v>
      </c>
    </row>
    <row r="9269" spans="1:8" x14ac:dyDescent="0.35">
      <c r="A9269" t="s">
        <v>136</v>
      </c>
      <c r="B9269" t="s">
        <v>137</v>
      </c>
      <c r="C9269" s="1">
        <v>1282.27</v>
      </c>
      <c r="D9269">
        <v>11082025</v>
      </c>
      <c r="E9269">
        <v>1140</v>
      </c>
      <c r="F9269" t="s">
        <v>1945</v>
      </c>
      <c r="G9269">
        <v>6102</v>
      </c>
      <c r="H9269" t="str">
        <f>IF(COUNTIF(Aktiva_företag[FO-nummer],ostolaskut_2025[[#This Row],[Toimittajan Y-tunnus]])&gt;0, "JA", "NEJ")</f>
        <v>NEJ</v>
      </c>
    </row>
    <row r="9270" spans="1:8" x14ac:dyDescent="0.35">
      <c r="A9270" t="s">
        <v>136</v>
      </c>
      <c r="B9270" t="s">
        <v>137</v>
      </c>
      <c r="C9270" s="1">
        <v>1282.28</v>
      </c>
      <c r="D9270">
        <v>11082025</v>
      </c>
      <c r="E9270">
        <v>1140</v>
      </c>
      <c r="F9270" t="s">
        <v>1945</v>
      </c>
      <c r="G9270">
        <v>6103</v>
      </c>
      <c r="H9270" t="str">
        <f>IF(COUNTIF(Aktiva_företag[FO-nummer],ostolaskut_2025[[#This Row],[Toimittajan Y-tunnus]])&gt;0, "JA", "NEJ")</f>
        <v>NEJ</v>
      </c>
    </row>
    <row r="9271" spans="1:8" x14ac:dyDescent="0.35">
      <c r="A9271" t="s">
        <v>136</v>
      </c>
      <c r="B9271" t="s">
        <v>137</v>
      </c>
      <c r="C9271" s="1">
        <v>350.26</v>
      </c>
      <c r="D9271">
        <v>27082025</v>
      </c>
      <c r="E9271">
        <v>4595</v>
      </c>
      <c r="F9271" t="s">
        <v>1924</v>
      </c>
      <c r="G9271">
        <v>6102</v>
      </c>
      <c r="H9271" t="str">
        <f>IF(COUNTIF(Aktiva_företag[FO-nummer],ostolaskut_2025[[#This Row],[Toimittajan Y-tunnus]])&gt;0, "JA", "NEJ")</f>
        <v>NEJ</v>
      </c>
    </row>
    <row r="9272" spans="1:8" x14ac:dyDescent="0.35">
      <c r="A9272" t="s">
        <v>136</v>
      </c>
      <c r="B9272" t="s">
        <v>137</v>
      </c>
      <c r="C9272" s="1">
        <v>166.13</v>
      </c>
      <c r="D9272">
        <v>29082025</v>
      </c>
      <c r="E9272">
        <v>4600</v>
      </c>
      <c r="F9272" t="s">
        <v>120</v>
      </c>
      <c r="G9272">
        <v>6102</v>
      </c>
      <c r="H9272" t="str">
        <f>IF(COUNTIF(Aktiva_företag[FO-nummer],ostolaskut_2025[[#This Row],[Toimittajan Y-tunnus]])&gt;0, "JA", "NEJ")</f>
        <v>NEJ</v>
      </c>
    </row>
    <row r="9273" spans="1:8" x14ac:dyDescent="0.35">
      <c r="A9273" t="s">
        <v>136</v>
      </c>
      <c r="B9273" t="s">
        <v>137</v>
      </c>
      <c r="C9273" s="1">
        <v>371.29</v>
      </c>
      <c r="D9273">
        <v>1092025</v>
      </c>
      <c r="E9273">
        <v>4600</v>
      </c>
      <c r="F9273" t="s">
        <v>120</v>
      </c>
      <c r="G9273">
        <v>6102</v>
      </c>
      <c r="H9273" t="str">
        <f>IF(COUNTIF(Aktiva_företag[FO-nummer],ostolaskut_2025[[#This Row],[Toimittajan Y-tunnus]])&gt;0, "JA", "NEJ")</f>
        <v>NEJ</v>
      </c>
    </row>
    <row r="9274" spans="1:8" x14ac:dyDescent="0.35">
      <c r="A9274" t="s">
        <v>136</v>
      </c>
      <c r="B9274" t="s">
        <v>137</v>
      </c>
      <c r="C9274" s="1">
        <v>670.39</v>
      </c>
      <c r="D9274">
        <v>15092025</v>
      </c>
      <c r="E9274">
        <v>1140</v>
      </c>
      <c r="F9274" t="s">
        <v>1945</v>
      </c>
      <c r="G9274">
        <v>6102</v>
      </c>
      <c r="H9274" t="str">
        <f>IF(COUNTIF(Aktiva_företag[FO-nummer],ostolaskut_2025[[#This Row],[Toimittajan Y-tunnus]])&gt;0, "JA", "NEJ")</f>
        <v>NEJ</v>
      </c>
    </row>
    <row r="9275" spans="1:8" x14ac:dyDescent="0.35">
      <c r="A9275" t="s">
        <v>136</v>
      </c>
      <c r="B9275" t="s">
        <v>137</v>
      </c>
      <c r="C9275" s="1">
        <v>670.4</v>
      </c>
      <c r="D9275">
        <v>15092025</v>
      </c>
      <c r="E9275">
        <v>1140</v>
      </c>
      <c r="F9275" t="s">
        <v>1945</v>
      </c>
      <c r="G9275">
        <v>6103</v>
      </c>
      <c r="H9275" t="str">
        <f>IF(COUNTIF(Aktiva_företag[FO-nummer],ostolaskut_2025[[#This Row],[Toimittajan Y-tunnus]])&gt;0, "JA", "NEJ")</f>
        <v>NEJ</v>
      </c>
    </row>
    <row r="9276" spans="1:8" x14ac:dyDescent="0.35">
      <c r="A9276" t="s">
        <v>136</v>
      </c>
      <c r="B9276" t="s">
        <v>137</v>
      </c>
      <c r="C9276" s="1">
        <v>904.49</v>
      </c>
      <c r="D9276">
        <v>15092025</v>
      </c>
      <c r="E9276">
        <v>1140</v>
      </c>
      <c r="F9276" t="s">
        <v>1945</v>
      </c>
      <c r="G9276">
        <v>6102</v>
      </c>
      <c r="H9276" t="str">
        <f>IF(COUNTIF(Aktiva_företag[FO-nummer],ostolaskut_2025[[#This Row],[Toimittajan Y-tunnus]])&gt;0, "JA", "NEJ")</f>
        <v>NEJ</v>
      </c>
    </row>
    <row r="9277" spans="1:8" x14ac:dyDescent="0.35">
      <c r="A9277" t="s">
        <v>136</v>
      </c>
      <c r="B9277" t="s">
        <v>137</v>
      </c>
      <c r="C9277" s="1">
        <v>904.49</v>
      </c>
      <c r="D9277">
        <v>15092025</v>
      </c>
      <c r="E9277">
        <v>1140</v>
      </c>
      <c r="F9277" t="s">
        <v>1945</v>
      </c>
      <c r="G9277">
        <v>6103</v>
      </c>
      <c r="H9277" t="str">
        <f>IF(COUNTIF(Aktiva_företag[FO-nummer],ostolaskut_2025[[#This Row],[Toimittajan Y-tunnus]])&gt;0, "JA", "NEJ")</f>
        <v>NEJ</v>
      </c>
    </row>
    <row r="9278" spans="1:8" x14ac:dyDescent="0.35">
      <c r="A9278" t="s">
        <v>136</v>
      </c>
      <c r="B9278" t="s">
        <v>137</v>
      </c>
      <c r="C9278" s="1">
        <v>1151.47</v>
      </c>
      <c r="D9278">
        <v>25092025</v>
      </c>
      <c r="E9278">
        <v>4600</v>
      </c>
      <c r="F9278" t="s">
        <v>120</v>
      </c>
      <c r="G9278">
        <v>6102</v>
      </c>
      <c r="H9278" t="str">
        <f>IF(COUNTIF(Aktiva_företag[FO-nummer],ostolaskut_2025[[#This Row],[Toimittajan Y-tunnus]])&gt;0, "JA", "NEJ")</f>
        <v>NEJ</v>
      </c>
    </row>
    <row r="9279" spans="1:8" x14ac:dyDescent="0.35">
      <c r="A9279" t="s">
        <v>136</v>
      </c>
      <c r="B9279" t="s">
        <v>137</v>
      </c>
      <c r="C9279" s="1">
        <v>1151.47</v>
      </c>
      <c r="D9279">
        <v>25092025</v>
      </c>
      <c r="E9279">
        <v>4600</v>
      </c>
      <c r="F9279" t="s">
        <v>120</v>
      </c>
      <c r="G9279">
        <v>6103</v>
      </c>
      <c r="H9279" t="str">
        <f>IF(COUNTIF(Aktiva_företag[FO-nummer],ostolaskut_2025[[#This Row],[Toimittajan Y-tunnus]])&gt;0, "JA", "NEJ")</f>
        <v>NEJ</v>
      </c>
    </row>
    <row r="9280" spans="1:8" x14ac:dyDescent="0.35">
      <c r="A9280" t="s">
        <v>136</v>
      </c>
      <c r="B9280" t="s">
        <v>137</v>
      </c>
      <c r="C9280" s="1">
        <v>1227.3499999999999</v>
      </c>
      <c r="D9280">
        <v>28102025</v>
      </c>
      <c r="E9280">
        <v>1140</v>
      </c>
      <c r="F9280" t="s">
        <v>1945</v>
      </c>
      <c r="G9280">
        <v>6102</v>
      </c>
      <c r="H9280" t="str">
        <f>IF(COUNTIF(Aktiva_företag[FO-nummer],ostolaskut_2025[[#This Row],[Toimittajan Y-tunnus]])&gt;0, "JA", "NEJ")</f>
        <v>NEJ</v>
      </c>
    </row>
    <row r="9281" spans="1:8" x14ac:dyDescent="0.35">
      <c r="A9281" t="s">
        <v>136</v>
      </c>
      <c r="B9281" t="s">
        <v>137</v>
      </c>
      <c r="C9281" s="1">
        <v>1227.3499999999999</v>
      </c>
      <c r="D9281">
        <v>28102025</v>
      </c>
      <c r="E9281">
        <v>1140</v>
      </c>
      <c r="F9281" t="s">
        <v>1945</v>
      </c>
      <c r="G9281">
        <v>6103</v>
      </c>
      <c r="H9281" t="str">
        <f>IF(COUNTIF(Aktiva_företag[FO-nummer],ostolaskut_2025[[#This Row],[Toimittajan Y-tunnus]])&gt;0, "JA", "NEJ")</f>
        <v>NEJ</v>
      </c>
    </row>
    <row r="9282" spans="1:8" x14ac:dyDescent="0.35">
      <c r="A9282" t="s">
        <v>136</v>
      </c>
      <c r="B9282" t="s">
        <v>137</v>
      </c>
      <c r="C9282" s="1">
        <v>246.04</v>
      </c>
      <c r="D9282">
        <v>11122025</v>
      </c>
      <c r="E9282">
        <v>4595</v>
      </c>
      <c r="F9282" t="s">
        <v>1924</v>
      </c>
      <c r="G9282">
        <v>6103</v>
      </c>
      <c r="H9282" t="str">
        <f>IF(COUNTIF(Aktiva_företag[FO-nummer],ostolaskut_2025[[#This Row],[Toimittajan Y-tunnus]])&gt;0, "JA", "NEJ")</f>
        <v>NEJ</v>
      </c>
    </row>
    <row r="9283" spans="1:8" x14ac:dyDescent="0.35">
      <c r="A9283" t="s">
        <v>136</v>
      </c>
      <c r="B9283" t="s">
        <v>137</v>
      </c>
      <c r="C9283" s="1">
        <v>604.45000000000005</v>
      </c>
      <c r="D9283">
        <v>9122025</v>
      </c>
      <c r="E9283">
        <v>4595</v>
      </c>
      <c r="F9283" t="s">
        <v>1924</v>
      </c>
      <c r="G9283">
        <v>6103</v>
      </c>
      <c r="H9283" t="str">
        <f>IF(COUNTIF(Aktiva_företag[FO-nummer],ostolaskut_2025[[#This Row],[Toimittajan Y-tunnus]])&gt;0, "JA", "NEJ")</f>
        <v>NEJ</v>
      </c>
    </row>
    <row r="9284" spans="1:8" x14ac:dyDescent="0.35">
      <c r="A9284" t="s">
        <v>136</v>
      </c>
      <c r="B9284" t="s">
        <v>137</v>
      </c>
      <c r="C9284" s="1">
        <v>387.71</v>
      </c>
      <c r="D9284">
        <v>30122025</v>
      </c>
      <c r="E9284">
        <v>4595</v>
      </c>
      <c r="F9284" t="s">
        <v>1924</v>
      </c>
      <c r="G9284">
        <v>6103</v>
      </c>
      <c r="H9284" t="str">
        <f>IF(COUNTIF(Aktiva_företag[FO-nummer],ostolaskut_2025[[#This Row],[Toimittajan Y-tunnus]])&gt;0, "JA", "NEJ")</f>
        <v>NEJ</v>
      </c>
    </row>
    <row r="9285" spans="1:8" x14ac:dyDescent="0.35">
      <c r="A9285" t="s">
        <v>40</v>
      </c>
      <c r="B9285" t="s">
        <v>41</v>
      </c>
      <c r="C9285" s="1">
        <v>156.79</v>
      </c>
      <c r="D9285">
        <v>1012025</v>
      </c>
      <c r="E9285">
        <v>4370</v>
      </c>
      <c r="F9285" t="s">
        <v>34</v>
      </c>
      <c r="G9285">
        <v>5553</v>
      </c>
      <c r="H9285" t="str">
        <f>IF(COUNTIF(Aktiva_företag[FO-nummer],ostolaskut_2025[[#This Row],[Toimittajan Y-tunnus]])&gt;0, "JA", "NEJ")</f>
        <v>NEJ</v>
      </c>
    </row>
    <row r="9286" spans="1:8" x14ac:dyDescent="0.35">
      <c r="A9286" t="s">
        <v>40</v>
      </c>
      <c r="B9286" t="s">
        <v>41</v>
      </c>
      <c r="C9286" s="1">
        <v>401.66</v>
      </c>
      <c r="D9286">
        <v>1012025</v>
      </c>
      <c r="E9286">
        <v>4370</v>
      </c>
      <c r="F9286" t="s">
        <v>34</v>
      </c>
      <c r="G9286">
        <v>1101</v>
      </c>
      <c r="H9286" t="str">
        <f>IF(COUNTIF(Aktiva_företag[FO-nummer],ostolaskut_2025[[#This Row],[Toimittajan Y-tunnus]])&gt;0, "JA", "NEJ")</f>
        <v>NEJ</v>
      </c>
    </row>
    <row r="9287" spans="1:8" x14ac:dyDescent="0.35">
      <c r="A9287" t="s">
        <v>40</v>
      </c>
      <c r="B9287" t="s">
        <v>41</v>
      </c>
      <c r="C9287" s="1">
        <v>416.79</v>
      </c>
      <c r="D9287">
        <v>1012025</v>
      </c>
      <c r="E9287">
        <v>4370</v>
      </c>
      <c r="F9287" t="s">
        <v>34</v>
      </c>
      <c r="G9287">
        <v>3051</v>
      </c>
      <c r="H9287" t="str">
        <f>IF(COUNTIF(Aktiva_företag[FO-nummer],ostolaskut_2025[[#This Row],[Toimittajan Y-tunnus]])&gt;0, "JA", "NEJ")</f>
        <v>NEJ</v>
      </c>
    </row>
    <row r="9288" spans="1:8" x14ac:dyDescent="0.35">
      <c r="A9288" t="s">
        <v>40</v>
      </c>
      <c r="B9288" t="s">
        <v>41</v>
      </c>
      <c r="C9288" s="1">
        <v>1491.12</v>
      </c>
      <c r="D9288">
        <v>2012025</v>
      </c>
      <c r="E9288">
        <v>4370</v>
      </c>
      <c r="F9288" t="s">
        <v>34</v>
      </c>
      <c r="G9288">
        <v>6601</v>
      </c>
      <c r="H9288" t="str">
        <f>IF(COUNTIF(Aktiva_företag[FO-nummer],ostolaskut_2025[[#This Row],[Toimittajan Y-tunnus]])&gt;0, "JA", "NEJ")</f>
        <v>NEJ</v>
      </c>
    </row>
    <row r="9289" spans="1:8" x14ac:dyDescent="0.35">
      <c r="A9289" t="s">
        <v>40</v>
      </c>
      <c r="B9289" t="s">
        <v>41</v>
      </c>
      <c r="C9289" s="1">
        <v>245.51</v>
      </c>
      <c r="D9289">
        <v>2012025</v>
      </c>
      <c r="E9289">
        <v>4370</v>
      </c>
      <c r="F9289" t="s">
        <v>34</v>
      </c>
      <c r="G9289">
        <v>3051</v>
      </c>
      <c r="H9289" t="str">
        <f>IF(COUNTIF(Aktiva_företag[FO-nummer],ostolaskut_2025[[#This Row],[Toimittajan Y-tunnus]])&gt;0, "JA", "NEJ")</f>
        <v>NEJ</v>
      </c>
    </row>
    <row r="9290" spans="1:8" x14ac:dyDescent="0.35">
      <c r="A9290" t="s">
        <v>40</v>
      </c>
      <c r="B9290" t="s">
        <v>41</v>
      </c>
      <c r="C9290" s="1">
        <v>834.63</v>
      </c>
      <c r="D9290">
        <v>3012025</v>
      </c>
      <c r="E9290">
        <v>4370</v>
      </c>
      <c r="F9290" t="s">
        <v>34</v>
      </c>
      <c r="G9290">
        <v>4601</v>
      </c>
      <c r="H9290" t="str">
        <f>IF(COUNTIF(Aktiva_företag[FO-nummer],ostolaskut_2025[[#This Row],[Toimittajan Y-tunnus]])&gt;0, "JA", "NEJ")</f>
        <v>NEJ</v>
      </c>
    </row>
    <row r="9291" spans="1:8" x14ac:dyDescent="0.35">
      <c r="A9291" t="s">
        <v>40</v>
      </c>
      <c r="B9291" t="s">
        <v>41</v>
      </c>
      <c r="C9291" s="1">
        <v>21.39</v>
      </c>
      <c r="D9291">
        <v>3012025</v>
      </c>
      <c r="E9291">
        <v>4370</v>
      </c>
      <c r="F9291" t="s">
        <v>34</v>
      </c>
      <c r="G9291">
        <v>5352</v>
      </c>
      <c r="H9291" t="str">
        <f>IF(COUNTIF(Aktiva_företag[FO-nummer],ostolaskut_2025[[#This Row],[Toimittajan Y-tunnus]])&gt;0, "JA", "NEJ")</f>
        <v>NEJ</v>
      </c>
    </row>
    <row r="9292" spans="1:8" x14ac:dyDescent="0.35">
      <c r="A9292" t="s">
        <v>40</v>
      </c>
      <c r="B9292" t="s">
        <v>41</v>
      </c>
      <c r="C9292" s="1">
        <v>2262.09</v>
      </c>
      <c r="D9292">
        <v>3012025</v>
      </c>
      <c r="E9292">
        <v>4370</v>
      </c>
      <c r="F9292" t="s">
        <v>34</v>
      </c>
      <c r="G9292">
        <v>3551</v>
      </c>
      <c r="H9292" t="str">
        <f>IF(COUNTIF(Aktiva_företag[FO-nummer],ostolaskut_2025[[#This Row],[Toimittajan Y-tunnus]])&gt;0, "JA", "NEJ")</f>
        <v>NEJ</v>
      </c>
    </row>
    <row r="9293" spans="1:8" x14ac:dyDescent="0.35">
      <c r="A9293" t="s">
        <v>40</v>
      </c>
      <c r="B9293" t="s">
        <v>41</v>
      </c>
      <c r="C9293" s="1">
        <v>1283.93</v>
      </c>
      <c r="D9293">
        <v>3012025</v>
      </c>
      <c r="E9293">
        <v>4370</v>
      </c>
      <c r="F9293" t="s">
        <v>34</v>
      </c>
      <c r="G9293">
        <v>5352</v>
      </c>
      <c r="H9293" t="str">
        <f>IF(COUNTIF(Aktiva_företag[FO-nummer],ostolaskut_2025[[#This Row],[Toimittajan Y-tunnus]])&gt;0, "JA", "NEJ")</f>
        <v>NEJ</v>
      </c>
    </row>
    <row r="9294" spans="1:8" x14ac:dyDescent="0.35">
      <c r="A9294" t="s">
        <v>40</v>
      </c>
      <c r="B9294" t="s">
        <v>41</v>
      </c>
      <c r="C9294" s="1">
        <v>157.65</v>
      </c>
      <c r="D9294">
        <v>3012025</v>
      </c>
      <c r="E9294">
        <v>4370</v>
      </c>
      <c r="F9294" t="s">
        <v>34</v>
      </c>
      <c r="G9294">
        <v>5352</v>
      </c>
      <c r="H9294" t="str">
        <f>IF(COUNTIF(Aktiva_företag[FO-nummer],ostolaskut_2025[[#This Row],[Toimittajan Y-tunnus]])&gt;0, "JA", "NEJ")</f>
        <v>NEJ</v>
      </c>
    </row>
    <row r="9295" spans="1:8" x14ac:dyDescent="0.35">
      <c r="A9295" t="s">
        <v>40</v>
      </c>
      <c r="B9295" t="s">
        <v>41</v>
      </c>
      <c r="C9295" s="1">
        <v>6055.42</v>
      </c>
      <c r="D9295">
        <v>3012025</v>
      </c>
      <c r="E9295">
        <v>4370</v>
      </c>
      <c r="F9295" t="s">
        <v>34</v>
      </c>
      <c r="G9295">
        <v>5352</v>
      </c>
      <c r="H9295" t="str">
        <f>IF(COUNTIF(Aktiva_företag[FO-nummer],ostolaskut_2025[[#This Row],[Toimittajan Y-tunnus]])&gt;0, "JA", "NEJ")</f>
        <v>NEJ</v>
      </c>
    </row>
    <row r="9296" spans="1:8" x14ac:dyDescent="0.35">
      <c r="A9296" t="s">
        <v>40</v>
      </c>
      <c r="B9296" t="s">
        <v>41</v>
      </c>
      <c r="C9296" s="1">
        <v>7062.64</v>
      </c>
      <c r="D9296">
        <v>10022025</v>
      </c>
      <c r="E9296">
        <v>4370</v>
      </c>
      <c r="F9296" t="s">
        <v>34</v>
      </c>
      <c r="G9296">
        <v>1101</v>
      </c>
      <c r="H9296" t="str">
        <f>IF(COUNTIF(Aktiva_företag[FO-nummer],ostolaskut_2025[[#This Row],[Toimittajan Y-tunnus]])&gt;0, "JA", "NEJ")</f>
        <v>NEJ</v>
      </c>
    </row>
    <row r="9297" spans="1:8" x14ac:dyDescent="0.35">
      <c r="A9297" t="s">
        <v>40</v>
      </c>
      <c r="B9297" t="s">
        <v>41</v>
      </c>
      <c r="C9297" s="1">
        <v>1660.14</v>
      </c>
      <c r="D9297">
        <v>10022025</v>
      </c>
      <c r="E9297">
        <v>4370</v>
      </c>
      <c r="F9297" t="s">
        <v>34</v>
      </c>
      <c r="G9297">
        <v>5352</v>
      </c>
      <c r="H9297" t="str">
        <f>IF(COUNTIF(Aktiva_företag[FO-nummer],ostolaskut_2025[[#This Row],[Toimittajan Y-tunnus]])&gt;0, "JA", "NEJ")</f>
        <v>NEJ</v>
      </c>
    </row>
    <row r="9298" spans="1:8" x14ac:dyDescent="0.35">
      <c r="A9298" t="s">
        <v>40</v>
      </c>
      <c r="B9298" t="s">
        <v>41</v>
      </c>
      <c r="C9298" s="1">
        <v>21.62</v>
      </c>
      <c r="D9298">
        <v>23072025</v>
      </c>
      <c r="E9298">
        <v>4370</v>
      </c>
      <c r="F9298" t="s">
        <v>34</v>
      </c>
      <c r="G9298">
        <v>3051</v>
      </c>
      <c r="H9298" t="str">
        <f>IF(COUNTIF(Aktiva_företag[FO-nummer],ostolaskut_2025[[#This Row],[Toimittajan Y-tunnus]])&gt;0, "JA", "NEJ")</f>
        <v>NEJ</v>
      </c>
    </row>
    <row r="9299" spans="1:8" x14ac:dyDescent="0.35">
      <c r="A9299" t="s">
        <v>40</v>
      </c>
      <c r="B9299" t="s">
        <v>41</v>
      </c>
      <c r="C9299" s="1">
        <v>181.49</v>
      </c>
      <c r="D9299">
        <v>2012025</v>
      </c>
      <c r="E9299">
        <v>4370</v>
      </c>
      <c r="F9299" t="s">
        <v>34</v>
      </c>
      <c r="G9299">
        <v>6102</v>
      </c>
      <c r="H9299" t="str">
        <f>IF(COUNTIF(Aktiva_företag[FO-nummer],ostolaskut_2025[[#This Row],[Toimittajan Y-tunnus]])&gt;0, "JA", "NEJ")</f>
        <v>NEJ</v>
      </c>
    </row>
    <row r="9300" spans="1:8" x14ac:dyDescent="0.35">
      <c r="A9300" t="s">
        <v>40</v>
      </c>
      <c r="B9300" t="s">
        <v>41</v>
      </c>
      <c r="C9300" s="1">
        <v>176.01</v>
      </c>
      <c r="D9300">
        <v>2012025</v>
      </c>
      <c r="E9300">
        <v>4370</v>
      </c>
      <c r="F9300" t="s">
        <v>34</v>
      </c>
      <c r="G9300">
        <v>6102</v>
      </c>
      <c r="H9300" t="str">
        <f>IF(COUNTIF(Aktiva_företag[FO-nummer],ostolaskut_2025[[#This Row],[Toimittajan Y-tunnus]])&gt;0, "JA", "NEJ")</f>
        <v>NEJ</v>
      </c>
    </row>
    <row r="9301" spans="1:8" x14ac:dyDescent="0.35">
      <c r="A9301" t="s">
        <v>40</v>
      </c>
      <c r="B9301" t="s">
        <v>41</v>
      </c>
      <c r="C9301" s="1">
        <v>184.45</v>
      </c>
      <c r="D9301">
        <v>2012025</v>
      </c>
      <c r="E9301">
        <v>4370</v>
      </c>
      <c r="F9301" t="s">
        <v>34</v>
      </c>
      <c r="G9301">
        <v>6103</v>
      </c>
      <c r="H9301" t="str">
        <f>IF(COUNTIF(Aktiva_företag[FO-nummer],ostolaskut_2025[[#This Row],[Toimittajan Y-tunnus]])&gt;0, "JA", "NEJ")</f>
        <v>NEJ</v>
      </c>
    </row>
    <row r="9302" spans="1:8" x14ac:dyDescent="0.35">
      <c r="A9302" t="s">
        <v>40</v>
      </c>
      <c r="B9302" t="s">
        <v>41</v>
      </c>
      <c r="C9302" s="1">
        <v>689.02</v>
      </c>
      <c r="D9302">
        <v>3012025</v>
      </c>
      <c r="E9302">
        <v>4370</v>
      </c>
      <c r="F9302" t="s">
        <v>34</v>
      </c>
      <c r="G9302">
        <v>6102</v>
      </c>
      <c r="H9302" t="str">
        <f>IF(COUNTIF(Aktiva_företag[FO-nummer],ostolaskut_2025[[#This Row],[Toimittajan Y-tunnus]])&gt;0, "JA", "NEJ")</f>
        <v>NEJ</v>
      </c>
    </row>
    <row r="9303" spans="1:8" x14ac:dyDescent="0.35">
      <c r="A9303" t="s">
        <v>40</v>
      </c>
      <c r="B9303" t="s">
        <v>41</v>
      </c>
      <c r="C9303" s="1">
        <v>689.02</v>
      </c>
      <c r="D9303">
        <v>3012025</v>
      </c>
      <c r="E9303">
        <v>4370</v>
      </c>
      <c r="F9303" t="s">
        <v>34</v>
      </c>
      <c r="G9303">
        <v>6103</v>
      </c>
      <c r="H9303" t="str">
        <f>IF(COUNTIF(Aktiva_företag[FO-nummer],ostolaskut_2025[[#This Row],[Toimittajan Y-tunnus]])&gt;0, "JA", "NEJ")</f>
        <v>NEJ</v>
      </c>
    </row>
    <row r="9304" spans="1:8" x14ac:dyDescent="0.35">
      <c r="A9304" t="s">
        <v>40</v>
      </c>
      <c r="B9304" t="s">
        <v>41</v>
      </c>
      <c r="C9304" s="1">
        <v>21.39</v>
      </c>
      <c r="D9304">
        <v>3012025</v>
      </c>
      <c r="E9304">
        <v>4370</v>
      </c>
      <c r="F9304" t="s">
        <v>34</v>
      </c>
      <c r="G9304">
        <v>6102</v>
      </c>
      <c r="H9304" t="str">
        <f>IF(COUNTIF(Aktiva_företag[FO-nummer],ostolaskut_2025[[#This Row],[Toimittajan Y-tunnus]])&gt;0, "JA", "NEJ")</f>
        <v>NEJ</v>
      </c>
    </row>
    <row r="9305" spans="1:8" x14ac:dyDescent="0.35">
      <c r="A9305" t="s">
        <v>40</v>
      </c>
      <c r="B9305" t="s">
        <v>41</v>
      </c>
      <c r="C9305" s="1">
        <v>4.26</v>
      </c>
      <c r="D9305">
        <v>3012025</v>
      </c>
      <c r="E9305">
        <v>4370</v>
      </c>
      <c r="F9305" t="s">
        <v>34</v>
      </c>
      <c r="G9305">
        <v>6102</v>
      </c>
      <c r="H9305" t="str">
        <f>IF(COUNTIF(Aktiva_företag[FO-nummer],ostolaskut_2025[[#This Row],[Toimittajan Y-tunnus]])&gt;0, "JA", "NEJ")</f>
        <v>NEJ</v>
      </c>
    </row>
    <row r="9306" spans="1:8" x14ac:dyDescent="0.35">
      <c r="A9306" t="s">
        <v>1546</v>
      </c>
      <c r="B9306" t="s">
        <v>1547</v>
      </c>
      <c r="C9306" s="1">
        <v>350</v>
      </c>
      <c r="D9306">
        <v>18092025</v>
      </c>
      <c r="E9306">
        <v>4440</v>
      </c>
      <c r="F9306" t="s">
        <v>108</v>
      </c>
      <c r="G9306">
        <v>5501</v>
      </c>
      <c r="H9306" t="str">
        <f>IF(COUNTIF(Aktiva_företag[FO-nummer],ostolaskut_2025[[#This Row],[Toimittajan Y-tunnus]])&gt;0, "JA", "NEJ")</f>
        <v>NEJ</v>
      </c>
    </row>
    <row r="9307" spans="1:8" x14ac:dyDescent="0.35">
      <c r="A9307" t="s">
        <v>1546</v>
      </c>
      <c r="B9307" t="s">
        <v>1547</v>
      </c>
      <c r="C9307" s="1">
        <v>350</v>
      </c>
      <c r="D9307">
        <v>23092025</v>
      </c>
      <c r="E9307">
        <v>4440</v>
      </c>
      <c r="F9307" t="s">
        <v>108</v>
      </c>
      <c r="G9307">
        <v>5501</v>
      </c>
      <c r="H9307" t="str">
        <f>IF(COUNTIF(Aktiva_företag[FO-nummer],ostolaskut_2025[[#This Row],[Toimittajan Y-tunnus]])&gt;0, "JA", "NEJ")</f>
        <v>NEJ</v>
      </c>
    </row>
    <row r="9308" spans="1:8" x14ac:dyDescent="0.35">
      <c r="A9308" t="s">
        <v>1546</v>
      </c>
      <c r="B9308" t="s">
        <v>1547</v>
      </c>
      <c r="C9308" s="1">
        <v>435</v>
      </c>
      <c r="D9308">
        <v>5112025</v>
      </c>
      <c r="E9308">
        <v>4440</v>
      </c>
      <c r="F9308" t="s">
        <v>108</v>
      </c>
      <c r="G9308">
        <v>3101</v>
      </c>
      <c r="H9308" t="str">
        <f>IF(COUNTIF(Aktiva_företag[FO-nummer],ostolaskut_2025[[#This Row],[Toimittajan Y-tunnus]])&gt;0, "JA", "NEJ")</f>
        <v>NEJ</v>
      </c>
    </row>
    <row r="9309" spans="1:8" x14ac:dyDescent="0.35">
      <c r="A9309" t="s">
        <v>67</v>
      </c>
      <c r="B9309" t="s">
        <v>68</v>
      </c>
      <c r="C9309" s="1">
        <v>95.57</v>
      </c>
      <c r="D9309">
        <v>1012025</v>
      </c>
      <c r="E9309">
        <v>4341</v>
      </c>
      <c r="F9309" t="s">
        <v>57</v>
      </c>
      <c r="G9309">
        <v>3051</v>
      </c>
      <c r="H9309" t="str">
        <f>IF(COUNTIF(Aktiva_företag[FO-nummer],ostolaskut_2025[[#This Row],[Toimittajan Y-tunnus]])&gt;0, "JA", "NEJ")</f>
        <v>NEJ</v>
      </c>
    </row>
    <row r="9310" spans="1:8" x14ac:dyDescent="0.35">
      <c r="A9310" t="s">
        <v>67</v>
      </c>
      <c r="B9310" t="s">
        <v>68</v>
      </c>
      <c r="C9310" s="1">
        <v>196.28</v>
      </c>
      <c r="D9310">
        <v>1012025</v>
      </c>
      <c r="E9310">
        <v>4341</v>
      </c>
      <c r="F9310" t="s">
        <v>57</v>
      </c>
      <c r="G9310">
        <v>3101</v>
      </c>
      <c r="H9310" t="str">
        <f>IF(COUNTIF(Aktiva_företag[FO-nummer],ostolaskut_2025[[#This Row],[Toimittajan Y-tunnus]])&gt;0, "JA", "NEJ")</f>
        <v>NEJ</v>
      </c>
    </row>
    <row r="9311" spans="1:8" x14ac:dyDescent="0.35">
      <c r="A9311" t="s">
        <v>67</v>
      </c>
      <c r="B9311" t="s">
        <v>68</v>
      </c>
      <c r="C9311" s="1">
        <v>258.58999999999997</v>
      </c>
      <c r="D9311">
        <v>1012025</v>
      </c>
      <c r="E9311">
        <v>4341</v>
      </c>
      <c r="F9311" t="s">
        <v>57</v>
      </c>
      <c r="G9311">
        <v>3051</v>
      </c>
      <c r="H9311" t="str">
        <f>IF(COUNTIF(Aktiva_företag[FO-nummer],ostolaskut_2025[[#This Row],[Toimittajan Y-tunnus]])&gt;0, "JA", "NEJ")</f>
        <v>NEJ</v>
      </c>
    </row>
    <row r="9312" spans="1:8" x14ac:dyDescent="0.35">
      <c r="A9312" t="s">
        <v>67</v>
      </c>
      <c r="B9312" t="s">
        <v>68</v>
      </c>
      <c r="C9312" s="1">
        <v>358.29</v>
      </c>
      <c r="D9312">
        <v>1012025</v>
      </c>
      <c r="E9312">
        <v>4341</v>
      </c>
      <c r="F9312" t="s">
        <v>57</v>
      </c>
      <c r="G9312">
        <v>3051</v>
      </c>
      <c r="H9312" t="str">
        <f>IF(COUNTIF(Aktiva_företag[FO-nummer],ostolaskut_2025[[#This Row],[Toimittajan Y-tunnus]])&gt;0, "JA", "NEJ")</f>
        <v>NEJ</v>
      </c>
    </row>
    <row r="9313" spans="1:8" x14ac:dyDescent="0.35">
      <c r="A9313" t="s">
        <v>67</v>
      </c>
      <c r="B9313" t="s">
        <v>68</v>
      </c>
      <c r="C9313" s="1">
        <v>127.74</v>
      </c>
      <c r="D9313">
        <v>1012025</v>
      </c>
      <c r="E9313">
        <v>4341</v>
      </c>
      <c r="F9313" t="s">
        <v>57</v>
      </c>
      <c r="G9313">
        <v>3051</v>
      </c>
      <c r="H9313" t="str">
        <f>IF(COUNTIF(Aktiva_företag[FO-nummer],ostolaskut_2025[[#This Row],[Toimittajan Y-tunnus]])&gt;0, "JA", "NEJ")</f>
        <v>NEJ</v>
      </c>
    </row>
    <row r="9314" spans="1:8" x14ac:dyDescent="0.35">
      <c r="A9314" t="s">
        <v>67</v>
      </c>
      <c r="B9314" t="s">
        <v>68</v>
      </c>
      <c r="C9314" s="1">
        <v>12.46</v>
      </c>
      <c r="D9314">
        <v>1012025</v>
      </c>
      <c r="E9314">
        <v>4341</v>
      </c>
      <c r="F9314" t="s">
        <v>57</v>
      </c>
      <c r="G9314">
        <v>3051</v>
      </c>
      <c r="H9314" t="str">
        <f>IF(COUNTIF(Aktiva_företag[FO-nummer],ostolaskut_2025[[#This Row],[Toimittajan Y-tunnus]])&gt;0, "JA", "NEJ")</f>
        <v>NEJ</v>
      </c>
    </row>
    <row r="9315" spans="1:8" x14ac:dyDescent="0.35">
      <c r="A9315" t="s">
        <v>67</v>
      </c>
      <c r="B9315" t="s">
        <v>68</v>
      </c>
      <c r="C9315" s="1">
        <v>411.25</v>
      </c>
      <c r="D9315">
        <v>1012025</v>
      </c>
      <c r="E9315">
        <v>4341</v>
      </c>
      <c r="F9315" t="s">
        <v>57</v>
      </c>
      <c r="G9315">
        <v>3051</v>
      </c>
      <c r="H9315" t="str">
        <f>IF(COUNTIF(Aktiva_företag[FO-nummer],ostolaskut_2025[[#This Row],[Toimittajan Y-tunnus]])&gt;0, "JA", "NEJ")</f>
        <v>NEJ</v>
      </c>
    </row>
    <row r="9316" spans="1:8" x14ac:dyDescent="0.35">
      <c r="A9316" t="s">
        <v>67</v>
      </c>
      <c r="B9316" t="s">
        <v>68</v>
      </c>
      <c r="C9316" s="1">
        <v>345.82</v>
      </c>
      <c r="D9316">
        <v>1012025</v>
      </c>
      <c r="E9316">
        <v>4341</v>
      </c>
      <c r="F9316" t="s">
        <v>57</v>
      </c>
      <c r="G9316">
        <v>3051</v>
      </c>
      <c r="H9316" t="str">
        <f>IF(COUNTIF(Aktiva_företag[FO-nummer],ostolaskut_2025[[#This Row],[Toimittajan Y-tunnus]])&gt;0, "JA", "NEJ")</f>
        <v>NEJ</v>
      </c>
    </row>
    <row r="9317" spans="1:8" x14ac:dyDescent="0.35">
      <c r="A9317" t="s">
        <v>67</v>
      </c>
      <c r="B9317" t="s">
        <v>68</v>
      </c>
      <c r="C9317" s="1">
        <v>96.49</v>
      </c>
      <c r="D9317">
        <v>15012025</v>
      </c>
      <c r="E9317">
        <v>4340</v>
      </c>
      <c r="F9317" t="s">
        <v>66</v>
      </c>
      <c r="G9317">
        <v>3051</v>
      </c>
      <c r="H9317" t="str">
        <f>IF(COUNTIF(Aktiva_företag[FO-nummer],ostolaskut_2025[[#This Row],[Toimittajan Y-tunnus]])&gt;0, "JA", "NEJ")</f>
        <v>NEJ</v>
      </c>
    </row>
    <row r="9318" spans="1:8" x14ac:dyDescent="0.35">
      <c r="A9318" t="s">
        <v>67</v>
      </c>
      <c r="B9318" t="s">
        <v>68</v>
      </c>
      <c r="C9318" s="1">
        <v>194.27</v>
      </c>
      <c r="D9318">
        <v>1022025</v>
      </c>
      <c r="E9318">
        <v>4341</v>
      </c>
      <c r="F9318" t="s">
        <v>57</v>
      </c>
      <c r="G9318">
        <v>3101</v>
      </c>
      <c r="H9318" t="str">
        <f>IF(COUNTIF(Aktiva_företag[FO-nummer],ostolaskut_2025[[#This Row],[Toimittajan Y-tunnus]])&gt;0, "JA", "NEJ")</f>
        <v>NEJ</v>
      </c>
    </row>
    <row r="9319" spans="1:8" x14ac:dyDescent="0.35">
      <c r="A9319" t="s">
        <v>67</v>
      </c>
      <c r="B9319" t="s">
        <v>68</v>
      </c>
      <c r="C9319" s="1">
        <v>259.02999999999997</v>
      </c>
      <c r="D9319">
        <v>1022025</v>
      </c>
      <c r="E9319">
        <v>4341</v>
      </c>
      <c r="F9319" t="s">
        <v>57</v>
      </c>
      <c r="G9319">
        <v>3051</v>
      </c>
      <c r="H9319" t="str">
        <f>IF(COUNTIF(Aktiva_företag[FO-nummer],ostolaskut_2025[[#This Row],[Toimittajan Y-tunnus]])&gt;0, "JA", "NEJ")</f>
        <v>NEJ</v>
      </c>
    </row>
    <row r="9320" spans="1:8" x14ac:dyDescent="0.35">
      <c r="A9320" t="s">
        <v>67</v>
      </c>
      <c r="B9320" t="s">
        <v>68</v>
      </c>
      <c r="C9320" s="1">
        <v>356.68</v>
      </c>
      <c r="D9320">
        <v>1022025</v>
      </c>
      <c r="E9320">
        <v>4341</v>
      </c>
      <c r="F9320" t="s">
        <v>57</v>
      </c>
      <c r="G9320">
        <v>3051</v>
      </c>
      <c r="H9320" t="str">
        <f>IF(COUNTIF(Aktiva_företag[FO-nummer],ostolaskut_2025[[#This Row],[Toimittajan Y-tunnus]])&gt;0, "JA", "NEJ")</f>
        <v>NEJ</v>
      </c>
    </row>
    <row r="9321" spans="1:8" x14ac:dyDescent="0.35">
      <c r="A9321" t="s">
        <v>67</v>
      </c>
      <c r="B9321" t="s">
        <v>68</v>
      </c>
      <c r="C9321" s="1">
        <v>126.43</v>
      </c>
      <c r="D9321">
        <v>1022025</v>
      </c>
      <c r="E9321">
        <v>4341</v>
      </c>
      <c r="F9321" t="s">
        <v>57</v>
      </c>
      <c r="G9321">
        <v>3051</v>
      </c>
      <c r="H9321" t="str">
        <f>IF(COUNTIF(Aktiva_företag[FO-nummer],ostolaskut_2025[[#This Row],[Toimittajan Y-tunnus]])&gt;0, "JA", "NEJ")</f>
        <v>NEJ</v>
      </c>
    </row>
    <row r="9322" spans="1:8" x14ac:dyDescent="0.35">
      <c r="A9322" t="s">
        <v>67</v>
      </c>
      <c r="B9322" t="s">
        <v>68</v>
      </c>
      <c r="C9322" s="1">
        <v>12.33</v>
      </c>
      <c r="D9322">
        <v>1022025</v>
      </c>
      <c r="E9322">
        <v>4341</v>
      </c>
      <c r="F9322" t="s">
        <v>57</v>
      </c>
      <c r="G9322">
        <v>3051</v>
      </c>
      <c r="H9322" t="str">
        <f>IF(COUNTIF(Aktiva_företag[FO-nummer],ostolaskut_2025[[#This Row],[Toimittajan Y-tunnus]])&gt;0, "JA", "NEJ")</f>
        <v>NEJ</v>
      </c>
    </row>
    <row r="9323" spans="1:8" x14ac:dyDescent="0.35">
      <c r="A9323" t="s">
        <v>67</v>
      </c>
      <c r="B9323" t="s">
        <v>68</v>
      </c>
      <c r="C9323" s="1">
        <v>410.13</v>
      </c>
      <c r="D9323">
        <v>1022025</v>
      </c>
      <c r="E9323">
        <v>4341</v>
      </c>
      <c r="F9323" t="s">
        <v>57</v>
      </c>
      <c r="G9323">
        <v>3051</v>
      </c>
      <c r="H9323" t="str">
        <f>IF(COUNTIF(Aktiva_företag[FO-nummer],ostolaskut_2025[[#This Row],[Toimittajan Y-tunnus]])&gt;0, "JA", "NEJ")</f>
        <v>NEJ</v>
      </c>
    </row>
    <row r="9324" spans="1:8" x14ac:dyDescent="0.35">
      <c r="A9324" t="s">
        <v>67</v>
      </c>
      <c r="B9324" t="s">
        <v>68</v>
      </c>
      <c r="C9324" s="1">
        <v>348.45</v>
      </c>
      <c r="D9324">
        <v>1022025</v>
      </c>
      <c r="E9324">
        <v>4341</v>
      </c>
      <c r="F9324" t="s">
        <v>57</v>
      </c>
      <c r="G9324">
        <v>3051</v>
      </c>
      <c r="H9324" t="str">
        <f>IF(COUNTIF(Aktiva_företag[FO-nummer],ostolaskut_2025[[#This Row],[Toimittajan Y-tunnus]])&gt;0, "JA", "NEJ")</f>
        <v>NEJ</v>
      </c>
    </row>
    <row r="9325" spans="1:8" x14ac:dyDescent="0.35">
      <c r="A9325" t="s">
        <v>67</v>
      </c>
      <c r="B9325" t="s">
        <v>68</v>
      </c>
      <c r="C9325" s="1">
        <v>98.68</v>
      </c>
      <c r="D9325">
        <v>1022025</v>
      </c>
      <c r="E9325">
        <v>4341</v>
      </c>
      <c r="F9325" t="s">
        <v>57</v>
      </c>
      <c r="G9325">
        <v>3051</v>
      </c>
      <c r="H9325" t="str">
        <f>IF(COUNTIF(Aktiva_företag[FO-nummer],ostolaskut_2025[[#This Row],[Toimittajan Y-tunnus]])&gt;0, "JA", "NEJ")</f>
        <v>NEJ</v>
      </c>
    </row>
    <row r="9326" spans="1:8" x14ac:dyDescent="0.35">
      <c r="A9326" t="s">
        <v>67</v>
      </c>
      <c r="B9326" t="s">
        <v>68</v>
      </c>
      <c r="C9326" s="1">
        <v>348.45</v>
      </c>
      <c r="D9326">
        <v>1032025</v>
      </c>
      <c r="E9326">
        <v>4341</v>
      </c>
      <c r="F9326" t="s">
        <v>57</v>
      </c>
      <c r="G9326">
        <v>3051</v>
      </c>
      <c r="H9326" t="str">
        <f>IF(COUNTIF(Aktiva_företag[FO-nummer],ostolaskut_2025[[#This Row],[Toimittajan Y-tunnus]])&gt;0, "JA", "NEJ")</f>
        <v>NEJ</v>
      </c>
    </row>
    <row r="9327" spans="1:8" x14ac:dyDescent="0.35">
      <c r="A9327" t="s">
        <v>67</v>
      </c>
      <c r="B9327" t="s">
        <v>68</v>
      </c>
      <c r="C9327" s="1">
        <v>259.02999999999997</v>
      </c>
      <c r="D9327">
        <v>1032025</v>
      </c>
      <c r="E9327">
        <v>4341</v>
      </c>
      <c r="F9327" t="s">
        <v>57</v>
      </c>
      <c r="G9327">
        <v>3051</v>
      </c>
      <c r="H9327" t="str">
        <f>IF(COUNTIF(Aktiva_företag[FO-nummer],ostolaskut_2025[[#This Row],[Toimittajan Y-tunnus]])&gt;0, "JA", "NEJ")</f>
        <v>NEJ</v>
      </c>
    </row>
    <row r="9328" spans="1:8" x14ac:dyDescent="0.35">
      <c r="A9328" t="s">
        <v>67</v>
      </c>
      <c r="B9328" t="s">
        <v>68</v>
      </c>
      <c r="C9328" s="1">
        <v>354.62</v>
      </c>
      <c r="D9328">
        <v>1032025</v>
      </c>
      <c r="E9328">
        <v>4341</v>
      </c>
      <c r="F9328" t="s">
        <v>57</v>
      </c>
      <c r="G9328">
        <v>3051</v>
      </c>
      <c r="H9328" t="str">
        <f>IF(COUNTIF(Aktiva_företag[FO-nummer],ostolaskut_2025[[#This Row],[Toimittajan Y-tunnus]])&gt;0, "JA", "NEJ")</f>
        <v>NEJ</v>
      </c>
    </row>
    <row r="9329" spans="1:8" x14ac:dyDescent="0.35">
      <c r="A9329" t="s">
        <v>67</v>
      </c>
      <c r="B9329" t="s">
        <v>68</v>
      </c>
      <c r="C9329" s="1">
        <v>98.68</v>
      </c>
      <c r="D9329">
        <v>1032025</v>
      </c>
      <c r="E9329">
        <v>4341</v>
      </c>
      <c r="F9329" t="s">
        <v>57</v>
      </c>
      <c r="G9329">
        <v>3051</v>
      </c>
      <c r="H9329" t="str">
        <f>IF(COUNTIF(Aktiva_företag[FO-nummer],ostolaskut_2025[[#This Row],[Toimittajan Y-tunnus]])&gt;0, "JA", "NEJ")</f>
        <v>NEJ</v>
      </c>
    </row>
    <row r="9330" spans="1:8" x14ac:dyDescent="0.35">
      <c r="A9330" t="s">
        <v>67</v>
      </c>
      <c r="B9330" t="s">
        <v>68</v>
      </c>
      <c r="C9330" s="1">
        <v>196.33</v>
      </c>
      <c r="D9330">
        <v>1032025</v>
      </c>
      <c r="E9330">
        <v>4341</v>
      </c>
      <c r="F9330" t="s">
        <v>57</v>
      </c>
      <c r="G9330">
        <v>3101</v>
      </c>
      <c r="H9330" t="str">
        <f>IF(COUNTIF(Aktiva_företag[FO-nummer],ostolaskut_2025[[#This Row],[Toimittajan Y-tunnus]])&gt;0, "JA", "NEJ")</f>
        <v>NEJ</v>
      </c>
    </row>
    <row r="9331" spans="1:8" x14ac:dyDescent="0.35">
      <c r="A9331" t="s">
        <v>67</v>
      </c>
      <c r="B9331" t="s">
        <v>68</v>
      </c>
      <c r="C9331" s="1">
        <v>410.13</v>
      </c>
      <c r="D9331">
        <v>1032025</v>
      </c>
      <c r="E9331">
        <v>4341</v>
      </c>
      <c r="F9331" t="s">
        <v>57</v>
      </c>
      <c r="G9331">
        <v>3051</v>
      </c>
      <c r="H9331" t="str">
        <f>IF(COUNTIF(Aktiva_företag[FO-nummer],ostolaskut_2025[[#This Row],[Toimittajan Y-tunnus]])&gt;0, "JA", "NEJ")</f>
        <v>NEJ</v>
      </c>
    </row>
    <row r="9332" spans="1:8" x14ac:dyDescent="0.35">
      <c r="A9332" t="s">
        <v>67</v>
      </c>
      <c r="B9332" t="s">
        <v>68</v>
      </c>
      <c r="C9332" s="1">
        <v>12.33</v>
      </c>
      <c r="D9332">
        <v>1032025</v>
      </c>
      <c r="E9332">
        <v>4341</v>
      </c>
      <c r="F9332" t="s">
        <v>57</v>
      </c>
      <c r="G9332">
        <v>3051</v>
      </c>
      <c r="H9332" t="str">
        <f>IF(COUNTIF(Aktiva_företag[FO-nummer],ostolaskut_2025[[#This Row],[Toimittajan Y-tunnus]])&gt;0, "JA", "NEJ")</f>
        <v>NEJ</v>
      </c>
    </row>
    <row r="9333" spans="1:8" x14ac:dyDescent="0.35">
      <c r="A9333" t="s">
        <v>67</v>
      </c>
      <c r="B9333" t="s">
        <v>68</v>
      </c>
      <c r="C9333" s="1">
        <v>126.43</v>
      </c>
      <c r="D9333">
        <v>1032025</v>
      </c>
      <c r="E9333">
        <v>4341</v>
      </c>
      <c r="F9333" t="s">
        <v>57</v>
      </c>
      <c r="G9333">
        <v>3051</v>
      </c>
      <c r="H9333" t="str">
        <f>IF(COUNTIF(Aktiva_företag[FO-nummer],ostolaskut_2025[[#This Row],[Toimittajan Y-tunnus]])&gt;0, "JA", "NEJ")</f>
        <v>NEJ</v>
      </c>
    </row>
    <row r="9334" spans="1:8" x14ac:dyDescent="0.35">
      <c r="A9334" t="s">
        <v>67</v>
      </c>
      <c r="B9334" t="s">
        <v>68</v>
      </c>
      <c r="C9334" s="1">
        <v>98.68</v>
      </c>
      <c r="D9334">
        <v>1042025</v>
      </c>
      <c r="E9334">
        <v>4341</v>
      </c>
      <c r="F9334" t="s">
        <v>57</v>
      </c>
      <c r="G9334">
        <v>3051</v>
      </c>
      <c r="H9334" t="str">
        <f>IF(COUNTIF(Aktiva_företag[FO-nummer],ostolaskut_2025[[#This Row],[Toimittajan Y-tunnus]])&gt;0, "JA", "NEJ")</f>
        <v>NEJ</v>
      </c>
    </row>
    <row r="9335" spans="1:8" x14ac:dyDescent="0.35">
      <c r="A9335" t="s">
        <v>67</v>
      </c>
      <c r="B9335" t="s">
        <v>68</v>
      </c>
      <c r="C9335" s="1">
        <v>349.25</v>
      </c>
      <c r="D9335">
        <v>1042025</v>
      </c>
      <c r="E9335">
        <v>4341</v>
      </c>
      <c r="F9335" t="s">
        <v>57</v>
      </c>
      <c r="G9335">
        <v>3051</v>
      </c>
      <c r="H9335" t="str">
        <f>IF(COUNTIF(Aktiva_företag[FO-nummer],ostolaskut_2025[[#This Row],[Toimittajan Y-tunnus]])&gt;0, "JA", "NEJ")</f>
        <v>NEJ</v>
      </c>
    </row>
    <row r="9336" spans="1:8" x14ac:dyDescent="0.35">
      <c r="A9336" t="s">
        <v>67</v>
      </c>
      <c r="B9336" t="s">
        <v>68</v>
      </c>
      <c r="C9336" s="1">
        <v>194.27</v>
      </c>
      <c r="D9336">
        <v>1042025</v>
      </c>
      <c r="E9336">
        <v>4341</v>
      </c>
      <c r="F9336" t="s">
        <v>57</v>
      </c>
      <c r="G9336">
        <v>3101</v>
      </c>
      <c r="H9336" t="str">
        <f>IF(COUNTIF(Aktiva_företag[FO-nummer],ostolaskut_2025[[#This Row],[Toimittajan Y-tunnus]])&gt;0, "JA", "NEJ")</f>
        <v>NEJ</v>
      </c>
    </row>
    <row r="9337" spans="1:8" x14ac:dyDescent="0.35">
      <c r="A9337" t="s">
        <v>67</v>
      </c>
      <c r="B9337" t="s">
        <v>68</v>
      </c>
      <c r="C9337" s="1">
        <v>410.59</v>
      </c>
      <c r="D9337">
        <v>1042025</v>
      </c>
      <c r="E9337">
        <v>4341</v>
      </c>
      <c r="F9337" t="s">
        <v>57</v>
      </c>
      <c r="G9337">
        <v>3051</v>
      </c>
      <c r="H9337" t="str">
        <f>IF(COUNTIF(Aktiva_företag[FO-nummer],ostolaskut_2025[[#This Row],[Toimittajan Y-tunnus]])&gt;0, "JA", "NEJ")</f>
        <v>NEJ</v>
      </c>
    </row>
    <row r="9338" spans="1:8" x14ac:dyDescent="0.35">
      <c r="A9338" t="s">
        <v>67</v>
      </c>
      <c r="B9338" t="s">
        <v>68</v>
      </c>
      <c r="C9338" s="1">
        <v>12.33</v>
      </c>
      <c r="D9338">
        <v>1042025</v>
      </c>
      <c r="E9338">
        <v>4341</v>
      </c>
      <c r="F9338" t="s">
        <v>57</v>
      </c>
      <c r="G9338">
        <v>3051</v>
      </c>
      <c r="H9338" t="str">
        <f>IF(COUNTIF(Aktiva_företag[FO-nummer],ostolaskut_2025[[#This Row],[Toimittajan Y-tunnus]])&gt;0, "JA", "NEJ")</f>
        <v>NEJ</v>
      </c>
    </row>
    <row r="9339" spans="1:8" x14ac:dyDescent="0.35">
      <c r="A9339" t="s">
        <v>67</v>
      </c>
      <c r="B9339" t="s">
        <v>68</v>
      </c>
      <c r="C9339" s="1">
        <v>127.23</v>
      </c>
      <c r="D9339">
        <v>1042025</v>
      </c>
      <c r="E9339">
        <v>4341</v>
      </c>
      <c r="F9339" t="s">
        <v>57</v>
      </c>
      <c r="G9339">
        <v>3051</v>
      </c>
      <c r="H9339" t="str">
        <f>IF(COUNTIF(Aktiva_företag[FO-nummer],ostolaskut_2025[[#This Row],[Toimittajan Y-tunnus]])&gt;0, "JA", "NEJ")</f>
        <v>NEJ</v>
      </c>
    </row>
    <row r="9340" spans="1:8" x14ac:dyDescent="0.35">
      <c r="A9340" t="s">
        <v>67</v>
      </c>
      <c r="B9340" t="s">
        <v>68</v>
      </c>
      <c r="C9340" s="1">
        <v>354.62</v>
      </c>
      <c r="D9340">
        <v>1042025</v>
      </c>
      <c r="E9340">
        <v>4341</v>
      </c>
      <c r="F9340" t="s">
        <v>57</v>
      </c>
      <c r="G9340">
        <v>3051</v>
      </c>
      <c r="H9340" t="str">
        <f>IF(COUNTIF(Aktiva_företag[FO-nummer],ostolaskut_2025[[#This Row],[Toimittajan Y-tunnus]])&gt;0, "JA", "NEJ")</f>
        <v>NEJ</v>
      </c>
    </row>
    <row r="9341" spans="1:8" x14ac:dyDescent="0.35">
      <c r="A9341" t="s">
        <v>67</v>
      </c>
      <c r="B9341" t="s">
        <v>68</v>
      </c>
      <c r="C9341" s="1">
        <v>259.02999999999997</v>
      </c>
      <c r="D9341">
        <v>1042025</v>
      </c>
      <c r="E9341">
        <v>4341</v>
      </c>
      <c r="F9341" t="s">
        <v>57</v>
      </c>
      <c r="G9341">
        <v>3051</v>
      </c>
      <c r="H9341" t="str">
        <f>IF(COUNTIF(Aktiva_företag[FO-nummer],ostolaskut_2025[[#This Row],[Toimittajan Y-tunnus]])&gt;0, "JA", "NEJ")</f>
        <v>NEJ</v>
      </c>
    </row>
    <row r="9342" spans="1:8" x14ac:dyDescent="0.35">
      <c r="A9342" t="s">
        <v>67</v>
      </c>
      <c r="B9342" t="s">
        <v>68</v>
      </c>
      <c r="C9342" s="1">
        <v>98.68</v>
      </c>
      <c r="D9342">
        <v>1052025</v>
      </c>
      <c r="E9342">
        <v>4341</v>
      </c>
      <c r="F9342" t="s">
        <v>57</v>
      </c>
      <c r="G9342">
        <v>3051</v>
      </c>
      <c r="H9342" t="str">
        <f>IF(COUNTIF(Aktiva_företag[FO-nummer],ostolaskut_2025[[#This Row],[Toimittajan Y-tunnus]])&gt;0, "JA", "NEJ")</f>
        <v>NEJ</v>
      </c>
    </row>
    <row r="9343" spans="1:8" x14ac:dyDescent="0.35">
      <c r="A9343" t="s">
        <v>67</v>
      </c>
      <c r="B9343" t="s">
        <v>68</v>
      </c>
      <c r="C9343" s="1">
        <v>348.45</v>
      </c>
      <c r="D9343">
        <v>1052025</v>
      </c>
      <c r="E9343">
        <v>4341</v>
      </c>
      <c r="F9343" t="s">
        <v>57</v>
      </c>
      <c r="G9343">
        <v>3051</v>
      </c>
      <c r="H9343" t="str">
        <f>IF(COUNTIF(Aktiva_företag[FO-nummer],ostolaskut_2025[[#This Row],[Toimittajan Y-tunnus]])&gt;0, "JA", "NEJ")</f>
        <v>NEJ</v>
      </c>
    </row>
    <row r="9344" spans="1:8" x14ac:dyDescent="0.35">
      <c r="A9344" t="s">
        <v>67</v>
      </c>
      <c r="B9344" t="s">
        <v>68</v>
      </c>
      <c r="C9344" s="1">
        <v>194.27</v>
      </c>
      <c r="D9344">
        <v>1052025</v>
      </c>
      <c r="E9344">
        <v>4341</v>
      </c>
      <c r="F9344" t="s">
        <v>57</v>
      </c>
      <c r="G9344">
        <v>3101</v>
      </c>
      <c r="H9344" t="str">
        <f>IF(COUNTIF(Aktiva_företag[FO-nummer],ostolaskut_2025[[#This Row],[Toimittajan Y-tunnus]])&gt;0, "JA", "NEJ")</f>
        <v>NEJ</v>
      </c>
    </row>
    <row r="9345" spans="1:8" x14ac:dyDescent="0.35">
      <c r="A9345" t="s">
        <v>67</v>
      </c>
      <c r="B9345" t="s">
        <v>68</v>
      </c>
      <c r="C9345" s="1">
        <v>410.13</v>
      </c>
      <c r="D9345">
        <v>1052025</v>
      </c>
      <c r="E9345">
        <v>4341</v>
      </c>
      <c r="F9345" t="s">
        <v>57</v>
      </c>
      <c r="G9345">
        <v>3051</v>
      </c>
      <c r="H9345" t="str">
        <f>IF(COUNTIF(Aktiva_företag[FO-nummer],ostolaskut_2025[[#This Row],[Toimittajan Y-tunnus]])&gt;0, "JA", "NEJ")</f>
        <v>NEJ</v>
      </c>
    </row>
    <row r="9346" spans="1:8" x14ac:dyDescent="0.35">
      <c r="A9346" t="s">
        <v>67</v>
      </c>
      <c r="B9346" t="s">
        <v>68</v>
      </c>
      <c r="C9346" s="1">
        <v>12.33</v>
      </c>
      <c r="D9346">
        <v>1052025</v>
      </c>
      <c r="E9346">
        <v>4341</v>
      </c>
      <c r="F9346" t="s">
        <v>57</v>
      </c>
      <c r="G9346">
        <v>3051</v>
      </c>
      <c r="H9346" t="str">
        <f>IF(COUNTIF(Aktiva_företag[FO-nummer],ostolaskut_2025[[#This Row],[Toimittajan Y-tunnus]])&gt;0, "JA", "NEJ")</f>
        <v>NEJ</v>
      </c>
    </row>
    <row r="9347" spans="1:8" x14ac:dyDescent="0.35">
      <c r="A9347" t="s">
        <v>67</v>
      </c>
      <c r="B9347" t="s">
        <v>68</v>
      </c>
      <c r="C9347" s="1">
        <v>126.43</v>
      </c>
      <c r="D9347">
        <v>1052025</v>
      </c>
      <c r="E9347">
        <v>4341</v>
      </c>
      <c r="F9347" t="s">
        <v>57</v>
      </c>
      <c r="G9347">
        <v>3051</v>
      </c>
      <c r="H9347" t="str">
        <f>IF(COUNTIF(Aktiva_företag[FO-nummer],ostolaskut_2025[[#This Row],[Toimittajan Y-tunnus]])&gt;0, "JA", "NEJ")</f>
        <v>NEJ</v>
      </c>
    </row>
    <row r="9348" spans="1:8" x14ac:dyDescent="0.35">
      <c r="A9348" t="s">
        <v>67</v>
      </c>
      <c r="B9348" t="s">
        <v>68</v>
      </c>
      <c r="C9348" s="1">
        <v>356.68</v>
      </c>
      <c r="D9348">
        <v>1052025</v>
      </c>
      <c r="E9348">
        <v>4341</v>
      </c>
      <c r="F9348" t="s">
        <v>57</v>
      </c>
      <c r="G9348">
        <v>3051</v>
      </c>
      <c r="H9348" t="str">
        <f>IF(COUNTIF(Aktiva_företag[FO-nummer],ostolaskut_2025[[#This Row],[Toimittajan Y-tunnus]])&gt;0, "JA", "NEJ")</f>
        <v>NEJ</v>
      </c>
    </row>
    <row r="9349" spans="1:8" x14ac:dyDescent="0.35">
      <c r="A9349" t="s">
        <v>67</v>
      </c>
      <c r="B9349" t="s">
        <v>68</v>
      </c>
      <c r="C9349" s="1">
        <v>259.02999999999997</v>
      </c>
      <c r="D9349">
        <v>1052025</v>
      </c>
      <c r="E9349">
        <v>4341</v>
      </c>
      <c r="F9349" t="s">
        <v>57</v>
      </c>
      <c r="G9349">
        <v>3051</v>
      </c>
      <c r="H9349" t="str">
        <f>IF(COUNTIF(Aktiva_företag[FO-nummer],ostolaskut_2025[[#This Row],[Toimittajan Y-tunnus]])&gt;0, "JA", "NEJ")</f>
        <v>NEJ</v>
      </c>
    </row>
    <row r="9350" spans="1:8" x14ac:dyDescent="0.35">
      <c r="A9350" t="s">
        <v>67</v>
      </c>
      <c r="B9350" t="s">
        <v>68</v>
      </c>
      <c r="C9350" s="1">
        <v>98.79</v>
      </c>
      <c r="D9350">
        <v>1062025</v>
      </c>
      <c r="E9350">
        <v>4341</v>
      </c>
      <c r="F9350" t="s">
        <v>57</v>
      </c>
      <c r="G9350">
        <v>3051</v>
      </c>
      <c r="H9350" t="str">
        <f>IF(COUNTIF(Aktiva_företag[FO-nummer],ostolaskut_2025[[#This Row],[Toimittajan Y-tunnus]])&gt;0, "JA", "NEJ")</f>
        <v>NEJ</v>
      </c>
    </row>
    <row r="9351" spans="1:8" x14ac:dyDescent="0.35">
      <c r="A9351" t="s">
        <v>67</v>
      </c>
      <c r="B9351" t="s">
        <v>68</v>
      </c>
      <c r="C9351" s="1">
        <v>348.45</v>
      </c>
      <c r="D9351">
        <v>1062025</v>
      </c>
      <c r="E9351">
        <v>4341</v>
      </c>
      <c r="F9351" t="s">
        <v>57</v>
      </c>
      <c r="G9351">
        <v>3051</v>
      </c>
      <c r="H9351" t="str">
        <f>IF(COUNTIF(Aktiva_företag[FO-nummer],ostolaskut_2025[[#This Row],[Toimittajan Y-tunnus]])&gt;0, "JA", "NEJ")</f>
        <v>NEJ</v>
      </c>
    </row>
    <row r="9352" spans="1:8" x14ac:dyDescent="0.35">
      <c r="A9352" t="s">
        <v>67</v>
      </c>
      <c r="B9352" t="s">
        <v>68</v>
      </c>
      <c r="C9352" s="1">
        <v>410.13</v>
      </c>
      <c r="D9352">
        <v>1062025</v>
      </c>
      <c r="E9352">
        <v>4341</v>
      </c>
      <c r="F9352" t="s">
        <v>57</v>
      </c>
      <c r="G9352">
        <v>3051</v>
      </c>
      <c r="H9352" t="str">
        <f>IF(COUNTIF(Aktiva_företag[FO-nummer],ostolaskut_2025[[#This Row],[Toimittajan Y-tunnus]])&gt;0, "JA", "NEJ")</f>
        <v>NEJ</v>
      </c>
    </row>
    <row r="9353" spans="1:8" x14ac:dyDescent="0.35">
      <c r="A9353" t="s">
        <v>67</v>
      </c>
      <c r="B9353" t="s">
        <v>68</v>
      </c>
      <c r="C9353" s="1">
        <v>12.33</v>
      </c>
      <c r="D9353">
        <v>1062025</v>
      </c>
      <c r="E9353">
        <v>4341</v>
      </c>
      <c r="F9353" t="s">
        <v>57</v>
      </c>
      <c r="G9353">
        <v>3051</v>
      </c>
      <c r="H9353" t="str">
        <f>IF(COUNTIF(Aktiva_företag[FO-nummer],ostolaskut_2025[[#This Row],[Toimittajan Y-tunnus]])&gt;0, "JA", "NEJ")</f>
        <v>NEJ</v>
      </c>
    </row>
    <row r="9354" spans="1:8" x14ac:dyDescent="0.35">
      <c r="A9354" t="s">
        <v>67</v>
      </c>
      <c r="B9354" t="s">
        <v>68</v>
      </c>
      <c r="C9354" s="1">
        <v>126.43</v>
      </c>
      <c r="D9354">
        <v>1062025</v>
      </c>
      <c r="E9354">
        <v>4341</v>
      </c>
      <c r="F9354" t="s">
        <v>57</v>
      </c>
      <c r="G9354">
        <v>3051</v>
      </c>
      <c r="H9354" t="str">
        <f>IF(COUNTIF(Aktiva_företag[FO-nummer],ostolaskut_2025[[#This Row],[Toimittajan Y-tunnus]])&gt;0, "JA", "NEJ")</f>
        <v>NEJ</v>
      </c>
    </row>
    <row r="9355" spans="1:8" x14ac:dyDescent="0.35">
      <c r="A9355" t="s">
        <v>67</v>
      </c>
      <c r="B9355" t="s">
        <v>68</v>
      </c>
      <c r="C9355" s="1">
        <v>354.62</v>
      </c>
      <c r="D9355">
        <v>1062025</v>
      </c>
      <c r="E9355">
        <v>4341</v>
      </c>
      <c r="F9355" t="s">
        <v>57</v>
      </c>
      <c r="G9355">
        <v>3051</v>
      </c>
      <c r="H9355" t="str">
        <f>IF(COUNTIF(Aktiva_företag[FO-nummer],ostolaskut_2025[[#This Row],[Toimittajan Y-tunnus]])&gt;0, "JA", "NEJ")</f>
        <v>NEJ</v>
      </c>
    </row>
    <row r="9356" spans="1:8" x14ac:dyDescent="0.35">
      <c r="A9356" t="s">
        <v>67</v>
      </c>
      <c r="B9356" t="s">
        <v>68</v>
      </c>
      <c r="C9356" s="1">
        <v>259.02999999999997</v>
      </c>
      <c r="D9356">
        <v>1062025</v>
      </c>
      <c r="E9356">
        <v>4341</v>
      </c>
      <c r="F9356" t="s">
        <v>57</v>
      </c>
      <c r="G9356">
        <v>3051</v>
      </c>
      <c r="H9356" t="str">
        <f>IF(COUNTIF(Aktiva_företag[FO-nummer],ostolaskut_2025[[#This Row],[Toimittajan Y-tunnus]])&gt;0, "JA", "NEJ")</f>
        <v>NEJ</v>
      </c>
    </row>
    <row r="9357" spans="1:8" x14ac:dyDescent="0.35">
      <c r="A9357" t="s">
        <v>67</v>
      </c>
      <c r="B9357" t="s">
        <v>68</v>
      </c>
      <c r="C9357" s="1">
        <v>196.22</v>
      </c>
      <c r="D9357">
        <v>1062025</v>
      </c>
      <c r="E9357">
        <v>4341</v>
      </c>
      <c r="F9357" t="s">
        <v>57</v>
      </c>
      <c r="G9357">
        <v>3101</v>
      </c>
      <c r="H9357" t="str">
        <f>IF(COUNTIF(Aktiva_företag[FO-nummer],ostolaskut_2025[[#This Row],[Toimittajan Y-tunnus]])&gt;0, "JA", "NEJ")</f>
        <v>NEJ</v>
      </c>
    </row>
    <row r="9358" spans="1:8" x14ac:dyDescent="0.35">
      <c r="A9358" t="s">
        <v>67</v>
      </c>
      <c r="B9358" t="s">
        <v>68</v>
      </c>
      <c r="C9358" s="1">
        <v>98.68</v>
      </c>
      <c r="D9358">
        <v>1072025</v>
      </c>
      <c r="E9358">
        <v>4341</v>
      </c>
      <c r="F9358" t="s">
        <v>57</v>
      </c>
      <c r="G9358">
        <v>3051</v>
      </c>
      <c r="H9358" t="str">
        <f>IF(COUNTIF(Aktiva_företag[FO-nummer],ostolaskut_2025[[#This Row],[Toimittajan Y-tunnus]])&gt;0, "JA", "NEJ")</f>
        <v>NEJ</v>
      </c>
    </row>
    <row r="9359" spans="1:8" x14ac:dyDescent="0.35">
      <c r="A9359" t="s">
        <v>67</v>
      </c>
      <c r="B9359" t="s">
        <v>68</v>
      </c>
      <c r="C9359" s="1">
        <v>348.45</v>
      </c>
      <c r="D9359">
        <v>1072025</v>
      </c>
      <c r="E9359">
        <v>4341</v>
      </c>
      <c r="F9359" t="s">
        <v>57</v>
      </c>
      <c r="G9359">
        <v>3051</v>
      </c>
      <c r="H9359" t="str">
        <f>IF(COUNTIF(Aktiva_företag[FO-nummer],ostolaskut_2025[[#This Row],[Toimittajan Y-tunnus]])&gt;0, "JA", "NEJ")</f>
        <v>NEJ</v>
      </c>
    </row>
    <row r="9360" spans="1:8" x14ac:dyDescent="0.35">
      <c r="A9360" t="s">
        <v>67</v>
      </c>
      <c r="B9360" t="s">
        <v>68</v>
      </c>
      <c r="C9360" s="1">
        <v>194.27</v>
      </c>
      <c r="D9360">
        <v>1072025</v>
      </c>
      <c r="E9360">
        <v>4341</v>
      </c>
      <c r="F9360" t="s">
        <v>57</v>
      </c>
      <c r="G9360">
        <v>3101</v>
      </c>
      <c r="H9360" t="str">
        <f>IF(COUNTIF(Aktiva_företag[FO-nummer],ostolaskut_2025[[#This Row],[Toimittajan Y-tunnus]])&gt;0, "JA", "NEJ")</f>
        <v>NEJ</v>
      </c>
    </row>
    <row r="9361" spans="1:8" x14ac:dyDescent="0.35">
      <c r="A9361" t="s">
        <v>67</v>
      </c>
      <c r="B9361" t="s">
        <v>68</v>
      </c>
      <c r="C9361" s="1">
        <v>410.13</v>
      </c>
      <c r="D9361">
        <v>1072025</v>
      </c>
      <c r="E9361">
        <v>4341</v>
      </c>
      <c r="F9361" t="s">
        <v>57</v>
      </c>
      <c r="G9361">
        <v>3051</v>
      </c>
      <c r="H9361" t="str">
        <f>IF(COUNTIF(Aktiva_företag[FO-nummer],ostolaskut_2025[[#This Row],[Toimittajan Y-tunnus]])&gt;0, "JA", "NEJ")</f>
        <v>NEJ</v>
      </c>
    </row>
    <row r="9362" spans="1:8" x14ac:dyDescent="0.35">
      <c r="A9362" t="s">
        <v>67</v>
      </c>
      <c r="B9362" t="s">
        <v>68</v>
      </c>
      <c r="C9362" s="1">
        <v>12.34</v>
      </c>
      <c r="D9362">
        <v>1072025</v>
      </c>
      <c r="E9362">
        <v>4341</v>
      </c>
      <c r="F9362" t="s">
        <v>57</v>
      </c>
      <c r="G9362">
        <v>3051</v>
      </c>
      <c r="H9362" t="str">
        <f>IF(COUNTIF(Aktiva_företag[FO-nummer],ostolaskut_2025[[#This Row],[Toimittajan Y-tunnus]])&gt;0, "JA", "NEJ")</f>
        <v>NEJ</v>
      </c>
    </row>
    <row r="9363" spans="1:8" x14ac:dyDescent="0.35">
      <c r="A9363" t="s">
        <v>67</v>
      </c>
      <c r="B9363" t="s">
        <v>68</v>
      </c>
      <c r="C9363" s="1">
        <v>126.43</v>
      </c>
      <c r="D9363">
        <v>1072025</v>
      </c>
      <c r="E9363">
        <v>4341</v>
      </c>
      <c r="F9363" t="s">
        <v>57</v>
      </c>
      <c r="G9363">
        <v>3051</v>
      </c>
      <c r="H9363" t="str">
        <f>IF(COUNTIF(Aktiva_företag[FO-nummer],ostolaskut_2025[[#This Row],[Toimittajan Y-tunnus]])&gt;0, "JA", "NEJ")</f>
        <v>NEJ</v>
      </c>
    </row>
    <row r="9364" spans="1:8" x14ac:dyDescent="0.35">
      <c r="A9364" t="s">
        <v>67</v>
      </c>
      <c r="B9364" t="s">
        <v>68</v>
      </c>
      <c r="C9364" s="1">
        <v>354.62</v>
      </c>
      <c r="D9364">
        <v>1072025</v>
      </c>
      <c r="E9364">
        <v>4341</v>
      </c>
      <c r="F9364" t="s">
        <v>57</v>
      </c>
      <c r="G9364">
        <v>3051</v>
      </c>
      <c r="H9364" t="str">
        <f>IF(COUNTIF(Aktiva_företag[FO-nummer],ostolaskut_2025[[#This Row],[Toimittajan Y-tunnus]])&gt;0, "JA", "NEJ")</f>
        <v>NEJ</v>
      </c>
    </row>
    <row r="9365" spans="1:8" x14ac:dyDescent="0.35">
      <c r="A9365" t="s">
        <v>67</v>
      </c>
      <c r="B9365" t="s">
        <v>68</v>
      </c>
      <c r="C9365" s="1">
        <v>261.08</v>
      </c>
      <c r="D9365">
        <v>1072025</v>
      </c>
      <c r="E9365">
        <v>4341</v>
      </c>
      <c r="F9365" t="s">
        <v>57</v>
      </c>
      <c r="G9365">
        <v>3051</v>
      </c>
      <c r="H9365" t="str">
        <f>IF(COUNTIF(Aktiva_företag[FO-nummer],ostolaskut_2025[[#This Row],[Toimittajan Y-tunnus]])&gt;0, "JA", "NEJ")</f>
        <v>NEJ</v>
      </c>
    </row>
    <row r="9366" spans="1:8" x14ac:dyDescent="0.35">
      <c r="A9366" t="s">
        <v>67</v>
      </c>
      <c r="B9366" t="s">
        <v>68</v>
      </c>
      <c r="C9366" s="1">
        <v>98.79</v>
      </c>
      <c r="D9366">
        <v>1082025</v>
      </c>
      <c r="E9366">
        <v>4341</v>
      </c>
      <c r="F9366" t="s">
        <v>57</v>
      </c>
      <c r="G9366">
        <v>3051</v>
      </c>
      <c r="H9366" t="str">
        <f>IF(COUNTIF(Aktiva_företag[FO-nummer],ostolaskut_2025[[#This Row],[Toimittajan Y-tunnus]])&gt;0, "JA", "NEJ")</f>
        <v>NEJ</v>
      </c>
    </row>
    <row r="9367" spans="1:8" x14ac:dyDescent="0.35">
      <c r="A9367" t="s">
        <v>67</v>
      </c>
      <c r="B9367" t="s">
        <v>68</v>
      </c>
      <c r="C9367" s="1">
        <v>348.84</v>
      </c>
      <c r="D9367">
        <v>1082025</v>
      </c>
      <c r="E9367">
        <v>4341</v>
      </c>
      <c r="F9367" t="s">
        <v>57</v>
      </c>
      <c r="G9367">
        <v>3051</v>
      </c>
      <c r="H9367" t="str">
        <f>IF(COUNTIF(Aktiva_företag[FO-nummer],ostolaskut_2025[[#This Row],[Toimittajan Y-tunnus]])&gt;0, "JA", "NEJ")</f>
        <v>NEJ</v>
      </c>
    </row>
    <row r="9368" spans="1:8" x14ac:dyDescent="0.35">
      <c r="A9368" t="s">
        <v>67</v>
      </c>
      <c r="B9368" t="s">
        <v>68</v>
      </c>
      <c r="C9368" s="1">
        <v>410.59</v>
      </c>
      <c r="D9368">
        <v>1082025</v>
      </c>
      <c r="E9368">
        <v>4341</v>
      </c>
      <c r="F9368" t="s">
        <v>57</v>
      </c>
      <c r="G9368">
        <v>3051</v>
      </c>
      <c r="H9368" t="str">
        <f>IF(COUNTIF(Aktiva_företag[FO-nummer],ostolaskut_2025[[#This Row],[Toimittajan Y-tunnus]])&gt;0, "JA", "NEJ")</f>
        <v>NEJ</v>
      </c>
    </row>
    <row r="9369" spans="1:8" x14ac:dyDescent="0.35">
      <c r="A9369" t="s">
        <v>67</v>
      </c>
      <c r="B9369" t="s">
        <v>68</v>
      </c>
      <c r="C9369" s="1">
        <v>12.34</v>
      </c>
      <c r="D9369">
        <v>1082025</v>
      </c>
      <c r="E9369">
        <v>4341</v>
      </c>
      <c r="F9369" t="s">
        <v>57</v>
      </c>
      <c r="G9369">
        <v>3051</v>
      </c>
      <c r="H9369" t="str">
        <f>IF(COUNTIF(Aktiva_företag[FO-nummer],ostolaskut_2025[[#This Row],[Toimittajan Y-tunnus]])&gt;0, "JA", "NEJ")</f>
        <v>NEJ</v>
      </c>
    </row>
    <row r="9370" spans="1:8" x14ac:dyDescent="0.35">
      <c r="A9370" t="s">
        <v>67</v>
      </c>
      <c r="B9370" t="s">
        <v>68</v>
      </c>
      <c r="C9370" s="1">
        <v>126.57</v>
      </c>
      <c r="D9370">
        <v>1082025</v>
      </c>
      <c r="E9370">
        <v>4341</v>
      </c>
      <c r="F9370" t="s">
        <v>57</v>
      </c>
      <c r="G9370">
        <v>3051</v>
      </c>
      <c r="H9370" t="str">
        <f>IF(COUNTIF(Aktiva_företag[FO-nummer],ostolaskut_2025[[#This Row],[Toimittajan Y-tunnus]])&gt;0, "JA", "NEJ")</f>
        <v>NEJ</v>
      </c>
    </row>
    <row r="9371" spans="1:8" x14ac:dyDescent="0.35">
      <c r="A9371" t="s">
        <v>67</v>
      </c>
      <c r="B9371" t="s">
        <v>68</v>
      </c>
      <c r="C9371" s="1">
        <v>355.02</v>
      </c>
      <c r="D9371">
        <v>1082025</v>
      </c>
      <c r="E9371">
        <v>4341</v>
      </c>
      <c r="F9371" t="s">
        <v>57</v>
      </c>
      <c r="G9371">
        <v>3051</v>
      </c>
      <c r="H9371" t="str">
        <f>IF(COUNTIF(Aktiva_företag[FO-nummer],ostolaskut_2025[[#This Row],[Toimittajan Y-tunnus]])&gt;0, "JA", "NEJ")</f>
        <v>NEJ</v>
      </c>
    </row>
    <row r="9372" spans="1:8" x14ac:dyDescent="0.35">
      <c r="A9372" t="s">
        <v>67</v>
      </c>
      <c r="B9372" t="s">
        <v>68</v>
      </c>
      <c r="C9372" s="1">
        <v>259.31</v>
      </c>
      <c r="D9372">
        <v>1082025</v>
      </c>
      <c r="E9372">
        <v>4341</v>
      </c>
      <c r="F9372" t="s">
        <v>57</v>
      </c>
      <c r="G9372">
        <v>3051</v>
      </c>
      <c r="H9372" t="str">
        <f>IF(COUNTIF(Aktiva_företag[FO-nummer],ostolaskut_2025[[#This Row],[Toimittajan Y-tunnus]])&gt;0, "JA", "NEJ")</f>
        <v>NEJ</v>
      </c>
    </row>
    <row r="9373" spans="1:8" x14ac:dyDescent="0.35">
      <c r="A9373" t="s">
        <v>67</v>
      </c>
      <c r="B9373" t="s">
        <v>68</v>
      </c>
      <c r="C9373" s="1">
        <v>194.53</v>
      </c>
      <c r="D9373">
        <v>1082025</v>
      </c>
      <c r="E9373">
        <v>4341</v>
      </c>
      <c r="F9373" t="s">
        <v>57</v>
      </c>
      <c r="G9373">
        <v>3101</v>
      </c>
      <c r="H9373" t="str">
        <f>IF(COUNTIF(Aktiva_företag[FO-nummer],ostolaskut_2025[[#This Row],[Toimittajan Y-tunnus]])&gt;0, "JA", "NEJ")</f>
        <v>NEJ</v>
      </c>
    </row>
    <row r="9374" spans="1:8" x14ac:dyDescent="0.35">
      <c r="A9374" t="s">
        <v>67</v>
      </c>
      <c r="B9374" t="s">
        <v>68</v>
      </c>
      <c r="C9374" s="1">
        <v>32024.16</v>
      </c>
      <c r="D9374">
        <v>29082025</v>
      </c>
      <c r="E9374">
        <v>1170</v>
      </c>
      <c r="F9374" t="s">
        <v>167</v>
      </c>
      <c r="G9374">
        <v>3051</v>
      </c>
      <c r="H9374" t="str">
        <f>IF(COUNTIF(Aktiva_företag[FO-nummer],ostolaskut_2025[[#This Row],[Toimittajan Y-tunnus]])&gt;0, "JA", "NEJ")</f>
        <v>NEJ</v>
      </c>
    </row>
    <row r="9375" spans="1:8" x14ac:dyDescent="0.35">
      <c r="A9375" t="s">
        <v>67</v>
      </c>
      <c r="B9375" t="s">
        <v>68</v>
      </c>
      <c r="C9375" s="1">
        <v>101.48</v>
      </c>
      <c r="D9375">
        <v>1092025</v>
      </c>
      <c r="E9375">
        <v>4341</v>
      </c>
      <c r="F9375" t="s">
        <v>57</v>
      </c>
      <c r="G9375">
        <v>3051</v>
      </c>
      <c r="H9375" t="str">
        <f>IF(COUNTIF(Aktiva_företag[FO-nummer],ostolaskut_2025[[#This Row],[Toimittajan Y-tunnus]])&gt;0, "JA", "NEJ")</f>
        <v>NEJ</v>
      </c>
    </row>
    <row r="9376" spans="1:8" x14ac:dyDescent="0.35">
      <c r="A9376" t="s">
        <v>67</v>
      </c>
      <c r="B9376" t="s">
        <v>68</v>
      </c>
      <c r="C9376" s="1">
        <v>301.27</v>
      </c>
      <c r="D9376">
        <v>1092025</v>
      </c>
      <c r="E9376">
        <v>4341</v>
      </c>
      <c r="F9376" t="s">
        <v>57</v>
      </c>
      <c r="G9376">
        <v>3051</v>
      </c>
      <c r="H9376" t="str">
        <f>IF(COUNTIF(Aktiva_företag[FO-nummer],ostolaskut_2025[[#This Row],[Toimittajan Y-tunnus]])&gt;0, "JA", "NEJ")</f>
        <v>NEJ</v>
      </c>
    </row>
    <row r="9377" spans="1:8" x14ac:dyDescent="0.35">
      <c r="A9377" t="s">
        <v>67</v>
      </c>
      <c r="B9377" t="s">
        <v>68</v>
      </c>
      <c r="C9377" s="1">
        <v>440.81</v>
      </c>
      <c r="D9377">
        <v>1092025</v>
      </c>
      <c r="E9377">
        <v>4341</v>
      </c>
      <c r="F9377" t="s">
        <v>57</v>
      </c>
      <c r="G9377">
        <v>3051</v>
      </c>
      <c r="H9377" t="str">
        <f>IF(COUNTIF(Aktiva_företag[FO-nummer],ostolaskut_2025[[#This Row],[Toimittajan Y-tunnus]])&gt;0, "JA", "NEJ")</f>
        <v>NEJ</v>
      </c>
    </row>
    <row r="9378" spans="1:8" x14ac:dyDescent="0.35">
      <c r="A9378" t="s">
        <v>67</v>
      </c>
      <c r="B9378" t="s">
        <v>68</v>
      </c>
      <c r="C9378" s="1">
        <v>15.86</v>
      </c>
      <c r="D9378">
        <v>1092025</v>
      </c>
      <c r="E9378">
        <v>4341</v>
      </c>
      <c r="F9378" t="s">
        <v>57</v>
      </c>
      <c r="G9378">
        <v>3051</v>
      </c>
      <c r="H9378" t="str">
        <f>IF(COUNTIF(Aktiva_företag[FO-nummer],ostolaskut_2025[[#This Row],[Toimittajan Y-tunnus]])&gt;0, "JA", "NEJ")</f>
        <v>NEJ</v>
      </c>
    </row>
    <row r="9379" spans="1:8" x14ac:dyDescent="0.35">
      <c r="A9379" t="s">
        <v>67</v>
      </c>
      <c r="B9379" t="s">
        <v>68</v>
      </c>
      <c r="C9379" s="1">
        <v>117.34</v>
      </c>
      <c r="D9379">
        <v>1092025</v>
      </c>
      <c r="E9379">
        <v>4341</v>
      </c>
      <c r="F9379" t="s">
        <v>57</v>
      </c>
      <c r="G9379">
        <v>3051</v>
      </c>
      <c r="H9379" t="str">
        <f>IF(COUNTIF(Aktiva_företag[FO-nummer],ostolaskut_2025[[#This Row],[Toimittajan Y-tunnus]])&gt;0, "JA", "NEJ")</f>
        <v>NEJ</v>
      </c>
    </row>
    <row r="9380" spans="1:8" x14ac:dyDescent="0.35">
      <c r="A9380" t="s">
        <v>67</v>
      </c>
      <c r="B9380" t="s">
        <v>68</v>
      </c>
      <c r="C9380" s="1">
        <v>317.13</v>
      </c>
      <c r="D9380">
        <v>1092025</v>
      </c>
      <c r="E9380">
        <v>4341</v>
      </c>
      <c r="F9380" t="s">
        <v>57</v>
      </c>
      <c r="G9380">
        <v>3051</v>
      </c>
      <c r="H9380" t="str">
        <f>IF(COUNTIF(Aktiva_företag[FO-nummer],ostolaskut_2025[[#This Row],[Toimittajan Y-tunnus]])&gt;0, "JA", "NEJ")</f>
        <v>NEJ</v>
      </c>
    </row>
    <row r="9381" spans="1:8" x14ac:dyDescent="0.35">
      <c r="A9381" t="s">
        <v>67</v>
      </c>
      <c r="B9381" t="s">
        <v>68</v>
      </c>
      <c r="C9381" s="1">
        <v>301.27</v>
      </c>
      <c r="D9381">
        <v>1092025</v>
      </c>
      <c r="E9381">
        <v>4341</v>
      </c>
      <c r="F9381" t="s">
        <v>57</v>
      </c>
      <c r="G9381">
        <v>3051</v>
      </c>
      <c r="H9381" t="str">
        <f>IF(COUNTIF(Aktiva_företag[FO-nummer],ostolaskut_2025[[#This Row],[Toimittajan Y-tunnus]])&gt;0, "JA", "NEJ")</f>
        <v>NEJ</v>
      </c>
    </row>
    <row r="9382" spans="1:8" x14ac:dyDescent="0.35">
      <c r="A9382" t="s">
        <v>67</v>
      </c>
      <c r="B9382" t="s">
        <v>68</v>
      </c>
      <c r="C9382" s="1">
        <v>210.83</v>
      </c>
      <c r="D9382">
        <v>1092025</v>
      </c>
      <c r="E9382">
        <v>4341</v>
      </c>
      <c r="F9382" t="s">
        <v>57</v>
      </c>
      <c r="G9382">
        <v>3101</v>
      </c>
      <c r="H9382" t="str">
        <f>IF(COUNTIF(Aktiva_företag[FO-nummer],ostolaskut_2025[[#This Row],[Toimittajan Y-tunnus]])&gt;0, "JA", "NEJ")</f>
        <v>NEJ</v>
      </c>
    </row>
    <row r="9383" spans="1:8" x14ac:dyDescent="0.35">
      <c r="A9383" t="s">
        <v>67</v>
      </c>
      <c r="B9383" t="s">
        <v>68</v>
      </c>
      <c r="C9383" s="1">
        <v>3654.06</v>
      </c>
      <c r="D9383">
        <v>11092025</v>
      </c>
      <c r="E9383">
        <v>1170</v>
      </c>
      <c r="F9383" t="s">
        <v>167</v>
      </c>
      <c r="G9383">
        <v>3051</v>
      </c>
      <c r="H9383" t="str">
        <f>IF(COUNTIF(Aktiva_företag[FO-nummer],ostolaskut_2025[[#This Row],[Toimittajan Y-tunnus]])&gt;0, "JA", "NEJ")</f>
        <v>NEJ</v>
      </c>
    </row>
    <row r="9384" spans="1:8" x14ac:dyDescent="0.35">
      <c r="A9384" t="s">
        <v>67</v>
      </c>
      <c r="B9384" t="s">
        <v>68</v>
      </c>
      <c r="C9384" s="1">
        <v>112.16</v>
      </c>
      <c r="D9384">
        <v>1102025</v>
      </c>
      <c r="E9384">
        <v>4341</v>
      </c>
      <c r="F9384" t="s">
        <v>57</v>
      </c>
      <c r="G9384">
        <v>3051</v>
      </c>
      <c r="H9384" t="str">
        <f>IF(COUNTIF(Aktiva_företag[FO-nummer],ostolaskut_2025[[#This Row],[Toimittajan Y-tunnus]])&gt;0, "JA", "NEJ")</f>
        <v>NEJ</v>
      </c>
    </row>
    <row r="9385" spans="1:8" x14ac:dyDescent="0.35">
      <c r="A9385" t="s">
        <v>67</v>
      </c>
      <c r="B9385" t="s">
        <v>68</v>
      </c>
      <c r="C9385" s="1">
        <v>311.55</v>
      </c>
      <c r="D9385">
        <v>1102025</v>
      </c>
      <c r="E9385">
        <v>4341</v>
      </c>
      <c r="F9385" t="s">
        <v>57</v>
      </c>
      <c r="G9385">
        <v>3051</v>
      </c>
      <c r="H9385" t="str">
        <f>IF(COUNTIF(Aktiva_företag[FO-nummer],ostolaskut_2025[[#This Row],[Toimittajan Y-tunnus]])&gt;0, "JA", "NEJ")</f>
        <v>NEJ</v>
      </c>
    </row>
    <row r="9386" spans="1:8" x14ac:dyDescent="0.35">
      <c r="A9386" t="s">
        <v>67</v>
      </c>
      <c r="B9386" t="s">
        <v>68</v>
      </c>
      <c r="C9386" s="1">
        <v>430.02</v>
      </c>
      <c r="D9386">
        <v>1102025</v>
      </c>
      <c r="E9386">
        <v>4341</v>
      </c>
      <c r="F9386" t="s">
        <v>57</v>
      </c>
      <c r="G9386">
        <v>3051</v>
      </c>
      <c r="H9386" t="str">
        <f>IF(COUNTIF(Aktiva_företag[FO-nummer],ostolaskut_2025[[#This Row],[Toimittajan Y-tunnus]])&gt;0, "JA", "NEJ")</f>
        <v>NEJ</v>
      </c>
    </row>
    <row r="9387" spans="1:8" x14ac:dyDescent="0.35">
      <c r="A9387" t="s">
        <v>67</v>
      </c>
      <c r="B9387" t="s">
        <v>68</v>
      </c>
      <c r="C9387" s="1">
        <v>18.690000000000001</v>
      </c>
      <c r="D9387">
        <v>1102025</v>
      </c>
      <c r="E9387">
        <v>4341</v>
      </c>
      <c r="F9387" t="s">
        <v>57</v>
      </c>
      <c r="G9387">
        <v>3051</v>
      </c>
      <c r="H9387" t="str">
        <f>IF(COUNTIF(Aktiva_företag[FO-nummer],ostolaskut_2025[[#This Row],[Toimittajan Y-tunnus]])&gt;0, "JA", "NEJ")</f>
        <v>NEJ</v>
      </c>
    </row>
    <row r="9388" spans="1:8" x14ac:dyDescent="0.35">
      <c r="A9388" t="s">
        <v>67</v>
      </c>
      <c r="B9388" t="s">
        <v>68</v>
      </c>
      <c r="C9388" s="1">
        <v>115.27</v>
      </c>
      <c r="D9388">
        <v>1102025</v>
      </c>
      <c r="E9388">
        <v>4341</v>
      </c>
      <c r="F9388" t="s">
        <v>57</v>
      </c>
      <c r="G9388">
        <v>3051</v>
      </c>
      <c r="H9388" t="str">
        <f>IF(COUNTIF(Aktiva_företag[FO-nummer],ostolaskut_2025[[#This Row],[Toimittajan Y-tunnus]])&gt;0, "JA", "NEJ")</f>
        <v>NEJ</v>
      </c>
    </row>
    <row r="9389" spans="1:8" x14ac:dyDescent="0.35">
      <c r="A9389" t="s">
        <v>67</v>
      </c>
      <c r="B9389" t="s">
        <v>68</v>
      </c>
      <c r="C9389" s="1">
        <v>311.55</v>
      </c>
      <c r="D9389">
        <v>1102025</v>
      </c>
      <c r="E9389">
        <v>4341</v>
      </c>
      <c r="F9389" t="s">
        <v>57</v>
      </c>
      <c r="G9389">
        <v>3051</v>
      </c>
      <c r="H9389" t="str">
        <f>IF(COUNTIF(Aktiva_företag[FO-nummer],ostolaskut_2025[[#This Row],[Toimittajan Y-tunnus]])&gt;0, "JA", "NEJ")</f>
        <v>NEJ</v>
      </c>
    </row>
    <row r="9390" spans="1:8" x14ac:dyDescent="0.35">
      <c r="A9390" t="s">
        <v>67</v>
      </c>
      <c r="B9390" t="s">
        <v>68</v>
      </c>
      <c r="C9390" s="1">
        <v>289.75</v>
      </c>
      <c r="D9390">
        <v>1102025</v>
      </c>
      <c r="E9390">
        <v>4341</v>
      </c>
      <c r="F9390" t="s">
        <v>57</v>
      </c>
      <c r="G9390">
        <v>3051</v>
      </c>
      <c r="H9390" t="str">
        <f>IF(COUNTIF(Aktiva_företag[FO-nummer],ostolaskut_2025[[#This Row],[Toimittajan Y-tunnus]])&gt;0, "JA", "NEJ")</f>
        <v>NEJ</v>
      </c>
    </row>
    <row r="9391" spans="1:8" x14ac:dyDescent="0.35">
      <c r="A9391" t="s">
        <v>67</v>
      </c>
      <c r="B9391" t="s">
        <v>68</v>
      </c>
      <c r="C9391" s="1">
        <v>217</v>
      </c>
      <c r="D9391">
        <v>1102025</v>
      </c>
      <c r="E9391">
        <v>4341</v>
      </c>
      <c r="F9391" t="s">
        <v>57</v>
      </c>
      <c r="G9391">
        <v>3101</v>
      </c>
      <c r="H9391" t="str">
        <f>IF(COUNTIF(Aktiva_företag[FO-nummer],ostolaskut_2025[[#This Row],[Toimittajan Y-tunnus]])&gt;0, "JA", "NEJ")</f>
        <v>NEJ</v>
      </c>
    </row>
    <row r="9392" spans="1:8" x14ac:dyDescent="0.35">
      <c r="A9392" t="s">
        <v>67</v>
      </c>
      <c r="B9392" t="s">
        <v>68</v>
      </c>
      <c r="C9392" s="1">
        <v>112.16</v>
      </c>
      <c r="D9392">
        <v>1112025</v>
      </c>
      <c r="E9392">
        <v>4341</v>
      </c>
      <c r="F9392" t="s">
        <v>57</v>
      </c>
      <c r="G9392">
        <v>3051</v>
      </c>
      <c r="H9392" t="str">
        <f>IF(COUNTIF(Aktiva_företag[FO-nummer],ostolaskut_2025[[#This Row],[Toimittajan Y-tunnus]])&gt;0, "JA", "NEJ")</f>
        <v>NEJ</v>
      </c>
    </row>
    <row r="9393" spans="1:8" x14ac:dyDescent="0.35">
      <c r="A9393" t="s">
        <v>67</v>
      </c>
      <c r="B9393" t="s">
        <v>68</v>
      </c>
      <c r="C9393" s="1">
        <v>311.55</v>
      </c>
      <c r="D9393">
        <v>1112025</v>
      </c>
      <c r="E9393">
        <v>4341</v>
      </c>
      <c r="F9393" t="s">
        <v>57</v>
      </c>
      <c r="G9393">
        <v>3051</v>
      </c>
      <c r="H9393" t="str">
        <f>IF(COUNTIF(Aktiva_företag[FO-nummer],ostolaskut_2025[[#This Row],[Toimittajan Y-tunnus]])&gt;0, "JA", "NEJ")</f>
        <v>NEJ</v>
      </c>
    </row>
    <row r="9394" spans="1:8" x14ac:dyDescent="0.35">
      <c r="A9394" t="s">
        <v>67</v>
      </c>
      <c r="B9394" t="s">
        <v>68</v>
      </c>
      <c r="C9394" s="1">
        <v>429.94</v>
      </c>
      <c r="D9394">
        <v>1112025</v>
      </c>
      <c r="E9394">
        <v>4341</v>
      </c>
      <c r="F9394" t="s">
        <v>57</v>
      </c>
      <c r="G9394">
        <v>3051</v>
      </c>
      <c r="H9394" t="str">
        <f>IF(COUNTIF(Aktiva_företag[FO-nummer],ostolaskut_2025[[#This Row],[Toimittajan Y-tunnus]])&gt;0, "JA", "NEJ")</f>
        <v>NEJ</v>
      </c>
    </row>
    <row r="9395" spans="1:8" x14ac:dyDescent="0.35">
      <c r="A9395" t="s">
        <v>67</v>
      </c>
      <c r="B9395" t="s">
        <v>68</v>
      </c>
      <c r="C9395" s="1">
        <v>18.690000000000001</v>
      </c>
      <c r="D9395">
        <v>1112025</v>
      </c>
      <c r="E9395">
        <v>4341</v>
      </c>
      <c r="F9395" t="s">
        <v>57</v>
      </c>
      <c r="G9395">
        <v>3051</v>
      </c>
      <c r="H9395" t="str">
        <f>IF(COUNTIF(Aktiva_företag[FO-nummer],ostolaskut_2025[[#This Row],[Toimittajan Y-tunnus]])&gt;0, "JA", "NEJ")</f>
        <v>NEJ</v>
      </c>
    </row>
    <row r="9396" spans="1:8" x14ac:dyDescent="0.35">
      <c r="A9396" t="s">
        <v>67</v>
      </c>
      <c r="B9396" t="s">
        <v>68</v>
      </c>
      <c r="C9396" s="1">
        <v>115.27</v>
      </c>
      <c r="D9396">
        <v>1112025</v>
      </c>
      <c r="E9396">
        <v>4341</v>
      </c>
      <c r="F9396" t="s">
        <v>57</v>
      </c>
      <c r="G9396">
        <v>3051</v>
      </c>
      <c r="H9396" t="str">
        <f>IF(COUNTIF(Aktiva_företag[FO-nummer],ostolaskut_2025[[#This Row],[Toimittajan Y-tunnus]])&gt;0, "JA", "NEJ")</f>
        <v>NEJ</v>
      </c>
    </row>
    <row r="9397" spans="1:8" x14ac:dyDescent="0.35">
      <c r="A9397" t="s">
        <v>67</v>
      </c>
      <c r="B9397" t="s">
        <v>68</v>
      </c>
      <c r="C9397" s="1">
        <v>311.55</v>
      </c>
      <c r="D9397">
        <v>1112025</v>
      </c>
      <c r="E9397">
        <v>4341</v>
      </c>
      <c r="F9397" t="s">
        <v>57</v>
      </c>
      <c r="G9397">
        <v>3051</v>
      </c>
      <c r="H9397" t="str">
        <f>IF(COUNTIF(Aktiva_företag[FO-nummer],ostolaskut_2025[[#This Row],[Toimittajan Y-tunnus]])&gt;0, "JA", "NEJ")</f>
        <v>NEJ</v>
      </c>
    </row>
    <row r="9398" spans="1:8" x14ac:dyDescent="0.35">
      <c r="A9398" t="s">
        <v>67</v>
      </c>
      <c r="B9398" t="s">
        <v>68</v>
      </c>
      <c r="C9398" s="1">
        <v>289.75</v>
      </c>
      <c r="D9398">
        <v>1112025</v>
      </c>
      <c r="E9398">
        <v>4341</v>
      </c>
      <c r="F9398" t="s">
        <v>57</v>
      </c>
      <c r="G9398">
        <v>3051</v>
      </c>
      <c r="H9398" t="str">
        <f>IF(COUNTIF(Aktiva_företag[FO-nummer],ostolaskut_2025[[#This Row],[Toimittajan Y-tunnus]])&gt;0, "JA", "NEJ")</f>
        <v>NEJ</v>
      </c>
    </row>
    <row r="9399" spans="1:8" x14ac:dyDescent="0.35">
      <c r="A9399" t="s">
        <v>67</v>
      </c>
      <c r="B9399" t="s">
        <v>68</v>
      </c>
      <c r="C9399" s="1">
        <v>217.08</v>
      </c>
      <c r="D9399">
        <v>1112025</v>
      </c>
      <c r="E9399">
        <v>4341</v>
      </c>
      <c r="F9399" t="s">
        <v>57</v>
      </c>
      <c r="G9399">
        <v>3101</v>
      </c>
      <c r="H9399" t="str">
        <f>IF(COUNTIF(Aktiva_företag[FO-nummer],ostolaskut_2025[[#This Row],[Toimittajan Y-tunnus]])&gt;0, "JA", "NEJ")</f>
        <v>NEJ</v>
      </c>
    </row>
    <row r="9400" spans="1:8" x14ac:dyDescent="0.35">
      <c r="A9400" t="s">
        <v>67</v>
      </c>
      <c r="B9400" t="s">
        <v>68</v>
      </c>
      <c r="C9400" s="1">
        <v>112.42</v>
      </c>
      <c r="D9400">
        <v>1122025</v>
      </c>
      <c r="E9400">
        <v>4341</v>
      </c>
      <c r="F9400" t="s">
        <v>57</v>
      </c>
      <c r="G9400">
        <v>3051</v>
      </c>
      <c r="H9400" t="str">
        <f>IF(COUNTIF(Aktiva_företag[FO-nummer],ostolaskut_2025[[#This Row],[Toimittajan Y-tunnus]])&gt;0, "JA", "NEJ")</f>
        <v>NEJ</v>
      </c>
    </row>
    <row r="9401" spans="1:8" x14ac:dyDescent="0.35">
      <c r="A9401" t="s">
        <v>67</v>
      </c>
      <c r="B9401" t="s">
        <v>68</v>
      </c>
      <c r="C9401" s="1">
        <v>311.82</v>
      </c>
      <c r="D9401">
        <v>1122025</v>
      </c>
      <c r="E9401">
        <v>4341</v>
      </c>
      <c r="F9401" t="s">
        <v>57</v>
      </c>
      <c r="G9401">
        <v>3051</v>
      </c>
      <c r="H9401" t="str">
        <f>IF(COUNTIF(Aktiva_företag[FO-nummer],ostolaskut_2025[[#This Row],[Toimittajan Y-tunnus]])&gt;0, "JA", "NEJ")</f>
        <v>NEJ</v>
      </c>
    </row>
    <row r="9402" spans="1:8" x14ac:dyDescent="0.35">
      <c r="A9402" t="s">
        <v>67</v>
      </c>
      <c r="B9402" t="s">
        <v>68</v>
      </c>
      <c r="C9402" s="1">
        <v>430.21</v>
      </c>
      <c r="D9402">
        <v>1122025</v>
      </c>
      <c r="E9402">
        <v>4341</v>
      </c>
      <c r="F9402" t="s">
        <v>57</v>
      </c>
      <c r="G9402">
        <v>3051</v>
      </c>
      <c r="H9402" t="str">
        <f>IF(COUNTIF(Aktiva_företag[FO-nummer],ostolaskut_2025[[#This Row],[Toimittajan Y-tunnus]])&gt;0, "JA", "NEJ")</f>
        <v>NEJ</v>
      </c>
    </row>
    <row r="9403" spans="1:8" x14ac:dyDescent="0.35">
      <c r="A9403" t="s">
        <v>67</v>
      </c>
      <c r="B9403" t="s">
        <v>68</v>
      </c>
      <c r="C9403" s="1">
        <v>18.96</v>
      </c>
      <c r="D9403">
        <v>1122025</v>
      </c>
      <c r="E9403">
        <v>4341</v>
      </c>
      <c r="F9403" t="s">
        <v>57</v>
      </c>
      <c r="G9403">
        <v>3051</v>
      </c>
      <c r="H9403" t="str">
        <f>IF(COUNTIF(Aktiva_företag[FO-nummer],ostolaskut_2025[[#This Row],[Toimittajan Y-tunnus]])&gt;0, "JA", "NEJ")</f>
        <v>NEJ</v>
      </c>
    </row>
    <row r="9404" spans="1:8" x14ac:dyDescent="0.35">
      <c r="A9404" t="s">
        <v>67</v>
      </c>
      <c r="B9404" t="s">
        <v>68</v>
      </c>
      <c r="C9404" s="1">
        <v>115.54</v>
      </c>
      <c r="D9404">
        <v>1122025</v>
      </c>
      <c r="E9404">
        <v>4341</v>
      </c>
      <c r="F9404" t="s">
        <v>57</v>
      </c>
      <c r="G9404">
        <v>3051</v>
      </c>
      <c r="H9404" t="str">
        <f>IF(COUNTIF(Aktiva_företag[FO-nummer],ostolaskut_2025[[#This Row],[Toimittajan Y-tunnus]])&gt;0, "JA", "NEJ")</f>
        <v>NEJ</v>
      </c>
    </row>
    <row r="9405" spans="1:8" x14ac:dyDescent="0.35">
      <c r="A9405" t="s">
        <v>67</v>
      </c>
      <c r="B9405" t="s">
        <v>68</v>
      </c>
      <c r="C9405" s="1">
        <v>311.82</v>
      </c>
      <c r="D9405">
        <v>1122025</v>
      </c>
      <c r="E9405">
        <v>4341</v>
      </c>
      <c r="F9405" t="s">
        <v>57</v>
      </c>
      <c r="G9405">
        <v>3051</v>
      </c>
      <c r="H9405" t="str">
        <f>IF(COUNTIF(Aktiva_företag[FO-nummer],ostolaskut_2025[[#This Row],[Toimittajan Y-tunnus]])&gt;0, "JA", "NEJ")</f>
        <v>NEJ</v>
      </c>
    </row>
    <row r="9406" spans="1:8" x14ac:dyDescent="0.35">
      <c r="A9406" t="s">
        <v>67</v>
      </c>
      <c r="B9406" t="s">
        <v>68</v>
      </c>
      <c r="C9406" s="1">
        <v>290.01</v>
      </c>
      <c r="D9406">
        <v>1122025</v>
      </c>
      <c r="E9406">
        <v>4341</v>
      </c>
      <c r="F9406" t="s">
        <v>57</v>
      </c>
      <c r="G9406">
        <v>3051</v>
      </c>
      <c r="H9406" t="str">
        <f>IF(COUNTIF(Aktiva_företag[FO-nummer],ostolaskut_2025[[#This Row],[Toimittajan Y-tunnus]])&gt;0, "JA", "NEJ")</f>
        <v>NEJ</v>
      </c>
    </row>
    <row r="9407" spans="1:8" x14ac:dyDescent="0.35">
      <c r="A9407" t="s">
        <v>67</v>
      </c>
      <c r="B9407" t="s">
        <v>68</v>
      </c>
      <c r="C9407" s="1">
        <v>215.24</v>
      </c>
      <c r="D9407">
        <v>1122025</v>
      </c>
      <c r="E9407">
        <v>4341</v>
      </c>
      <c r="F9407" t="s">
        <v>57</v>
      </c>
      <c r="G9407">
        <v>3101</v>
      </c>
      <c r="H9407" t="str">
        <f>IF(COUNTIF(Aktiva_företag[FO-nummer],ostolaskut_2025[[#This Row],[Toimittajan Y-tunnus]])&gt;0, "JA", "NEJ")</f>
        <v>NEJ</v>
      </c>
    </row>
    <row r="9408" spans="1:8" x14ac:dyDescent="0.35">
      <c r="A9408" t="s">
        <v>67</v>
      </c>
      <c r="B9408" t="s">
        <v>68</v>
      </c>
      <c r="C9408" s="1">
        <v>235.05</v>
      </c>
      <c r="D9408">
        <v>17122025</v>
      </c>
      <c r="E9408">
        <v>4400</v>
      </c>
      <c r="F9408" t="s">
        <v>111</v>
      </c>
      <c r="G9408">
        <v>3051</v>
      </c>
      <c r="H9408" t="str">
        <f>IF(COUNTIF(Aktiva_företag[FO-nummer],ostolaskut_2025[[#This Row],[Toimittajan Y-tunnus]])&gt;0, "JA", "NEJ")</f>
        <v>NEJ</v>
      </c>
    </row>
    <row r="9409" spans="1:8" x14ac:dyDescent="0.35">
      <c r="A9409" t="s">
        <v>67</v>
      </c>
      <c r="B9409" t="s">
        <v>68</v>
      </c>
      <c r="C9409" s="1">
        <v>192.97</v>
      </c>
      <c r="D9409">
        <v>18122025</v>
      </c>
      <c r="E9409">
        <v>4400</v>
      </c>
      <c r="F9409" t="s">
        <v>111</v>
      </c>
      <c r="G9409">
        <v>3051</v>
      </c>
      <c r="H9409" t="str">
        <f>IF(COUNTIF(Aktiva_företag[FO-nummer],ostolaskut_2025[[#This Row],[Toimittajan Y-tunnus]])&gt;0, "JA", "NEJ")</f>
        <v>NEJ</v>
      </c>
    </row>
    <row r="9410" spans="1:8" x14ac:dyDescent="0.35">
      <c r="A9410" t="s">
        <v>67</v>
      </c>
      <c r="B9410" t="s">
        <v>68</v>
      </c>
      <c r="C9410" s="1">
        <v>96.49</v>
      </c>
      <c r="D9410">
        <v>18122025</v>
      </c>
      <c r="E9410">
        <v>4342</v>
      </c>
      <c r="F9410" t="s">
        <v>22</v>
      </c>
      <c r="G9410">
        <v>3101</v>
      </c>
      <c r="H9410" t="str">
        <f>IF(COUNTIF(Aktiva_företag[FO-nummer],ostolaskut_2025[[#This Row],[Toimittajan Y-tunnus]])&gt;0, "JA", "NEJ")</f>
        <v>NEJ</v>
      </c>
    </row>
    <row r="9411" spans="1:8" x14ac:dyDescent="0.35">
      <c r="A9411" t="s">
        <v>67</v>
      </c>
      <c r="B9411" t="s">
        <v>68</v>
      </c>
      <c r="C9411" s="1">
        <v>192.97</v>
      </c>
      <c r="D9411">
        <v>17122025</v>
      </c>
      <c r="E9411">
        <v>4400</v>
      </c>
      <c r="F9411" t="s">
        <v>111</v>
      </c>
      <c r="G9411">
        <v>3051</v>
      </c>
      <c r="H9411" t="str">
        <f>IF(COUNTIF(Aktiva_företag[FO-nummer],ostolaskut_2025[[#This Row],[Toimittajan Y-tunnus]])&gt;0, "JA", "NEJ")</f>
        <v>NEJ</v>
      </c>
    </row>
    <row r="9412" spans="1:8" x14ac:dyDescent="0.35">
      <c r="A9412" t="s">
        <v>67</v>
      </c>
      <c r="B9412" t="s">
        <v>68</v>
      </c>
      <c r="C9412" s="1">
        <v>155.04</v>
      </c>
      <c r="D9412">
        <v>17122025</v>
      </c>
      <c r="E9412">
        <v>4400</v>
      </c>
      <c r="F9412" t="s">
        <v>111</v>
      </c>
      <c r="G9412">
        <v>3051</v>
      </c>
      <c r="H9412" t="str">
        <f>IF(COUNTIF(Aktiva_företag[FO-nummer],ostolaskut_2025[[#This Row],[Toimittajan Y-tunnus]])&gt;0, "JA", "NEJ")</f>
        <v>NEJ</v>
      </c>
    </row>
    <row r="9413" spans="1:8" x14ac:dyDescent="0.35">
      <c r="A9413" t="s">
        <v>67</v>
      </c>
      <c r="B9413" t="s">
        <v>68</v>
      </c>
      <c r="C9413" s="1">
        <v>96.49</v>
      </c>
      <c r="D9413">
        <v>17122025</v>
      </c>
      <c r="E9413">
        <v>4400</v>
      </c>
      <c r="F9413" t="s">
        <v>111</v>
      </c>
      <c r="G9413">
        <v>3051</v>
      </c>
      <c r="H9413" t="str">
        <f>IF(COUNTIF(Aktiva_företag[FO-nummer],ostolaskut_2025[[#This Row],[Toimittajan Y-tunnus]])&gt;0, "JA", "NEJ")</f>
        <v>NEJ</v>
      </c>
    </row>
    <row r="9414" spans="1:8" x14ac:dyDescent="0.35">
      <c r="A9414" t="s">
        <v>67</v>
      </c>
      <c r="B9414" t="s">
        <v>68</v>
      </c>
      <c r="C9414" s="1">
        <v>1066.3599999999999</v>
      </c>
      <c r="D9414">
        <v>23122025</v>
      </c>
      <c r="E9414">
        <v>1170</v>
      </c>
      <c r="F9414" t="s">
        <v>167</v>
      </c>
      <c r="G9414">
        <v>3051</v>
      </c>
      <c r="H9414" t="str">
        <f>IF(COUNTIF(Aktiva_företag[FO-nummer],ostolaskut_2025[[#This Row],[Toimittajan Y-tunnus]])&gt;0, "JA", "NEJ")</f>
        <v>NEJ</v>
      </c>
    </row>
    <row r="9415" spans="1:8" x14ac:dyDescent="0.35">
      <c r="A9415" t="s">
        <v>1314</v>
      </c>
      <c r="B9415" t="s">
        <v>1315</v>
      </c>
      <c r="C9415" s="1">
        <v>316.18</v>
      </c>
      <c r="D9415">
        <v>12062025</v>
      </c>
      <c r="E9415">
        <v>4410</v>
      </c>
      <c r="F9415" t="s">
        <v>27</v>
      </c>
      <c r="G9415">
        <v>5551</v>
      </c>
      <c r="H9415" t="str">
        <f>IF(COUNTIF(Aktiva_företag[FO-nummer],ostolaskut_2025[[#This Row],[Toimittajan Y-tunnus]])&gt;0, "JA", "NEJ")</f>
        <v>NEJ</v>
      </c>
    </row>
    <row r="9416" spans="1:8" x14ac:dyDescent="0.35">
      <c r="A9416" t="s">
        <v>1159</v>
      </c>
      <c r="B9416" t="s">
        <v>1160</v>
      </c>
      <c r="C9416" s="1">
        <v>259.64999999999998</v>
      </c>
      <c r="D9416">
        <v>15052025</v>
      </c>
      <c r="E9416">
        <v>4410</v>
      </c>
      <c r="F9416" t="s">
        <v>27</v>
      </c>
      <c r="G9416">
        <v>1101</v>
      </c>
      <c r="H9416" t="str">
        <f>IF(COUNTIF(Aktiva_företag[FO-nummer],ostolaskut_2025[[#This Row],[Toimittajan Y-tunnus]])&gt;0, "JA", "NEJ")</f>
        <v>NEJ</v>
      </c>
    </row>
    <row r="9417" spans="1:8" x14ac:dyDescent="0.35">
      <c r="A9417" t="s">
        <v>1159</v>
      </c>
      <c r="B9417" t="s">
        <v>1160</v>
      </c>
      <c r="C9417" s="1">
        <v>3.98</v>
      </c>
      <c r="D9417">
        <v>15052025</v>
      </c>
      <c r="E9417">
        <v>4410</v>
      </c>
      <c r="F9417" t="s">
        <v>27</v>
      </c>
      <c r="G9417">
        <v>5551</v>
      </c>
      <c r="H9417" t="str">
        <f>IF(COUNTIF(Aktiva_företag[FO-nummer],ostolaskut_2025[[#This Row],[Toimittajan Y-tunnus]])&gt;0, "JA", "NEJ")</f>
        <v>NEJ</v>
      </c>
    </row>
    <row r="9418" spans="1:8" x14ac:dyDescent="0.35">
      <c r="A9418" t="s">
        <v>1159</v>
      </c>
      <c r="B9418" t="s">
        <v>1160</v>
      </c>
      <c r="C9418" s="1">
        <v>519.29999999999995</v>
      </c>
      <c r="D9418">
        <v>15052025</v>
      </c>
      <c r="E9418">
        <v>4410</v>
      </c>
      <c r="F9418" t="s">
        <v>27</v>
      </c>
      <c r="G9418">
        <v>5551</v>
      </c>
      <c r="H9418" t="str">
        <f>IF(COUNTIF(Aktiva_företag[FO-nummer],ostolaskut_2025[[#This Row],[Toimittajan Y-tunnus]])&gt;0, "JA", "NEJ")</f>
        <v>NEJ</v>
      </c>
    </row>
    <row r="9419" spans="1:8" x14ac:dyDescent="0.35">
      <c r="A9419" t="s">
        <v>210</v>
      </c>
      <c r="B9419" t="s">
        <v>211</v>
      </c>
      <c r="C9419" s="1">
        <v>180</v>
      </c>
      <c r="D9419">
        <v>13012025</v>
      </c>
      <c r="E9419">
        <v>4860</v>
      </c>
      <c r="F9419" t="s">
        <v>44</v>
      </c>
      <c r="G9419">
        <v>5352</v>
      </c>
      <c r="H9419" t="str">
        <f>IF(COUNTIF(Aktiva_företag[FO-nummer],ostolaskut_2025[[#This Row],[Toimittajan Y-tunnus]])&gt;0, "JA", "NEJ")</f>
        <v>NEJ</v>
      </c>
    </row>
    <row r="9420" spans="1:8" x14ac:dyDescent="0.35">
      <c r="A9420" t="s">
        <v>210</v>
      </c>
      <c r="B9420" t="s">
        <v>211</v>
      </c>
      <c r="C9420" s="1">
        <v>180</v>
      </c>
      <c r="D9420">
        <v>11022025</v>
      </c>
      <c r="E9420">
        <v>4860</v>
      </c>
      <c r="F9420" t="s">
        <v>44</v>
      </c>
      <c r="G9420">
        <v>5352</v>
      </c>
      <c r="H9420" t="str">
        <f>IF(COUNTIF(Aktiva_företag[FO-nummer],ostolaskut_2025[[#This Row],[Toimittajan Y-tunnus]])&gt;0, "JA", "NEJ")</f>
        <v>NEJ</v>
      </c>
    </row>
    <row r="9421" spans="1:8" x14ac:dyDescent="0.35">
      <c r="A9421" t="s">
        <v>210</v>
      </c>
      <c r="B9421" t="s">
        <v>211</v>
      </c>
      <c r="C9421" s="1">
        <v>180</v>
      </c>
      <c r="D9421">
        <v>1032025</v>
      </c>
      <c r="E9421">
        <v>4860</v>
      </c>
      <c r="F9421" t="s">
        <v>44</v>
      </c>
      <c r="G9421">
        <v>5352</v>
      </c>
      <c r="H9421" t="str">
        <f>IF(COUNTIF(Aktiva_företag[FO-nummer],ostolaskut_2025[[#This Row],[Toimittajan Y-tunnus]])&gt;0, "JA", "NEJ")</f>
        <v>NEJ</v>
      </c>
    </row>
    <row r="9422" spans="1:8" x14ac:dyDescent="0.35">
      <c r="A9422" t="s">
        <v>210</v>
      </c>
      <c r="B9422" t="s">
        <v>211</v>
      </c>
      <c r="C9422" s="1">
        <v>180</v>
      </c>
      <c r="D9422">
        <v>10042025</v>
      </c>
      <c r="E9422">
        <v>4860</v>
      </c>
      <c r="F9422" t="s">
        <v>44</v>
      </c>
      <c r="G9422">
        <v>5352</v>
      </c>
      <c r="H9422" t="str">
        <f>IF(COUNTIF(Aktiva_företag[FO-nummer],ostolaskut_2025[[#This Row],[Toimittajan Y-tunnus]])&gt;0, "JA", "NEJ")</f>
        <v>NEJ</v>
      </c>
    </row>
    <row r="9423" spans="1:8" x14ac:dyDescent="0.35">
      <c r="A9423" t="s">
        <v>210</v>
      </c>
      <c r="B9423" t="s">
        <v>211</v>
      </c>
      <c r="C9423" s="1">
        <v>108</v>
      </c>
      <c r="D9423">
        <v>11062025</v>
      </c>
      <c r="E9423">
        <v>4860</v>
      </c>
      <c r="F9423" t="s">
        <v>44</v>
      </c>
      <c r="G9423">
        <v>5352</v>
      </c>
      <c r="H9423" t="str">
        <f>IF(COUNTIF(Aktiva_företag[FO-nummer],ostolaskut_2025[[#This Row],[Toimittajan Y-tunnus]])&gt;0, "JA", "NEJ")</f>
        <v>NEJ</v>
      </c>
    </row>
    <row r="9424" spans="1:8" x14ac:dyDescent="0.35">
      <c r="A9424" t="s">
        <v>210</v>
      </c>
      <c r="B9424" t="s">
        <v>211</v>
      </c>
      <c r="C9424" s="1">
        <v>98</v>
      </c>
      <c r="D9424">
        <v>11062025</v>
      </c>
      <c r="E9424">
        <v>4470</v>
      </c>
      <c r="F9424" t="s">
        <v>20</v>
      </c>
      <c r="G9424">
        <v>5352</v>
      </c>
      <c r="H9424" t="str">
        <f>IF(COUNTIF(Aktiva_företag[FO-nummer],ostolaskut_2025[[#This Row],[Toimittajan Y-tunnus]])&gt;0, "JA", "NEJ")</f>
        <v>NEJ</v>
      </c>
    </row>
    <row r="9425" spans="1:8" x14ac:dyDescent="0.35">
      <c r="A9425" t="s">
        <v>210</v>
      </c>
      <c r="B9425" t="s">
        <v>211</v>
      </c>
      <c r="C9425" s="1">
        <v>1100</v>
      </c>
      <c r="D9425">
        <v>11062025</v>
      </c>
      <c r="E9425">
        <v>4420</v>
      </c>
      <c r="F9425" t="s">
        <v>112</v>
      </c>
      <c r="G9425">
        <v>5352</v>
      </c>
      <c r="H9425" t="str">
        <f>IF(COUNTIF(Aktiva_företag[FO-nummer],ostolaskut_2025[[#This Row],[Toimittajan Y-tunnus]])&gt;0, "JA", "NEJ")</f>
        <v>NEJ</v>
      </c>
    </row>
    <row r="9426" spans="1:8" x14ac:dyDescent="0.35">
      <c r="A9426" t="s">
        <v>210</v>
      </c>
      <c r="B9426" t="s">
        <v>211</v>
      </c>
      <c r="C9426" s="1">
        <v>580</v>
      </c>
      <c r="D9426">
        <v>26092025</v>
      </c>
      <c r="E9426">
        <v>4420</v>
      </c>
      <c r="F9426" t="s">
        <v>112</v>
      </c>
      <c r="G9426">
        <v>5352</v>
      </c>
      <c r="H9426" t="str">
        <f>IF(COUNTIF(Aktiva_företag[FO-nummer],ostolaskut_2025[[#This Row],[Toimittajan Y-tunnus]])&gt;0, "JA", "NEJ")</f>
        <v>NEJ</v>
      </c>
    </row>
    <row r="9427" spans="1:8" x14ac:dyDescent="0.35">
      <c r="A9427" t="s">
        <v>210</v>
      </c>
      <c r="B9427" t="s">
        <v>211</v>
      </c>
      <c r="C9427" s="1">
        <v>234</v>
      </c>
      <c r="D9427">
        <v>26092025</v>
      </c>
      <c r="E9427">
        <v>4860</v>
      </c>
      <c r="F9427" t="s">
        <v>44</v>
      </c>
      <c r="G9427">
        <v>5352</v>
      </c>
      <c r="H9427" t="str">
        <f>IF(COUNTIF(Aktiva_företag[FO-nummer],ostolaskut_2025[[#This Row],[Toimittajan Y-tunnus]])&gt;0, "JA", "NEJ")</f>
        <v>NEJ</v>
      </c>
    </row>
    <row r="9428" spans="1:8" x14ac:dyDescent="0.35">
      <c r="A9428" t="s">
        <v>210</v>
      </c>
      <c r="B9428" t="s">
        <v>211</v>
      </c>
      <c r="C9428" s="1">
        <v>60</v>
      </c>
      <c r="D9428">
        <v>26092025</v>
      </c>
      <c r="E9428">
        <v>4470</v>
      </c>
      <c r="F9428" t="s">
        <v>20</v>
      </c>
      <c r="G9428">
        <v>5352</v>
      </c>
      <c r="H9428" t="str">
        <f>IF(COUNTIF(Aktiva_företag[FO-nummer],ostolaskut_2025[[#This Row],[Toimittajan Y-tunnus]])&gt;0, "JA", "NEJ")</f>
        <v>NEJ</v>
      </c>
    </row>
    <row r="9429" spans="1:8" x14ac:dyDescent="0.35">
      <c r="A9429" t="s">
        <v>210</v>
      </c>
      <c r="B9429" t="s">
        <v>211</v>
      </c>
      <c r="C9429" s="1">
        <v>180</v>
      </c>
      <c r="D9429">
        <v>3112025</v>
      </c>
      <c r="E9429">
        <v>4860</v>
      </c>
      <c r="F9429" t="s">
        <v>44</v>
      </c>
      <c r="G9429">
        <v>5352</v>
      </c>
      <c r="H9429" t="str">
        <f>IF(COUNTIF(Aktiva_företag[FO-nummer],ostolaskut_2025[[#This Row],[Toimittajan Y-tunnus]])&gt;0, "JA", "NEJ")</f>
        <v>NEJ</v>
      </c>
    </row>
    <row r="9430" spans="1:8" x14ac:dyDescent="0.35">
      <c r="A9430" t="s">
        <v>210</v>
      </c>
      <c r="B9430" t="s">
        <v>211</v>
      </c>
      <c r="C9430" s="1">
        <v>180</v>
      </c>
      <c r="D9430">
        <v>1122025</v>
      </c>
      <c r="E9430">
        <v>4860</v>
      </c>
      <c r="F9430" t="s">
        <v>44</v>
      </c>
      <c r="G9430">
        <v>5352</v>
      </c>
      <c r="H9430" t="str">
        <f>IF(COUNTIF(Aktiva_företag[FO-nummer],ostolaskut_2025[[#This Row],[Toimittajan Y-tunnus]])&gt;0, "JA", "NEJ")</f>
        <v>NEJ</v>
      </c>
    </row>
    <row r="9431" spans="1:8" x14ac:dyDescent="0.35">
      <c r="A9431" t="s">
        <v>1604</v>
      </c>
      <c r="B9431" t="s">
        <v>1605</v>
      </c>
      <c r="C9431" s="1">
        <v>380</v>
      </c>
      <c r="D9431">
        <v>6102025</v>
      </c>
      <c r="E9431">
        <v>4305</v>
      </c>
      <c r="F9431" t="s">
        <v>17</v>
      </c>
      <c r="G9431">
        <v>3901</v>
      </c>
      <c r="H9431" t="str">
        <f>IF(COUNTIF(Aktiva_företag[FO-nummer],ostolaskut_2025[[#This Row],[Toimittajan Y-tunnus]])&gt;0, "JA", "NEJ")</f>
        <v>NEJ</v>
      </c>
    </row>
    <row r="9432" spans="1:8" x14ac:dyDescent="0.35">
      <c r="A9432" t="s">
        <v>1604</v>
      </c>
      <c r="B9432" t="s">
        <v>1605</v>
      </c>
      <c r="C9432" s="1">
        <v>152</v>
      </c>
      <c r="D9432">
        <v>10112025</v>
      </c>
      <c r="E9432">
        <v>4305</v>
      </c>
      <c r="F9432" t="s">
        <v>17</v>
      </c>
      <c r="G9432">
        <v>3901</v>
      </c>
      <c r="H9432" t="str">
        <f>IF(COUNTIF(Aktiva_företag[FO-nummer],ostolaskut_2025[[#This Row],[Toimittajan Y-tunnus]])&gt;0, "JA", "NEJ")</f>
        <v>NEJ</v>
      </c>
    </row>
    <row r="9433" spans="1:8" x14ac:dyDescent="0.35">
      <c r="A9433" t="s">
        <v>1604</v>
      </c>
      <c r="B9433" t="s">
        <v>1605</v>
      </c>
      <c r="C9433" s="1">
        <v>380</v>
      </c>
      <c r="D9433">
        <v>1122025</v>
      </c>
      <c r="E9433">
        <v>4305</v>
      </c>
      <c r="F9433" t="s">
        <v>17</v>
      </c>
      <c r="G9433">
        <v>3901</v>
      </c>
      <c r="H9433" t="str">
        <f>IF(COUNTIF(Aktiva_företag[FO-nummer],ostolaskut_2025[[#This Row],[Toimittajan Y-tunnus]])&gt;0, "JA", "NEJ")</f>
        <v>NEJ</v>
      </c>
    </row>
    <row r="9434" spans="1:8" x14ac:dyDescent="0.35">
      <c r="A9434" t="s">
        <v>1604</v>
      </c>
      <c r="B9434" t="s">
        <v>1605</v>
      </c>
      <c r="C9434" s="1">
        <v>152</v>
      </c>
      <c r="D9434">
        <v>31122025</v>
      </c>
      <c r="E9434">
        <v>4305</v>
      </c>
      <c r="F9434" t="s">
        <v>17</v>
      </c>
      <c r="G9434">
        <v>3901</v>
      </c>
      <c r="H9434" t="str">
        <f>IF(COUNTIF(Aktiva_företag[FO-nummer],ostolaskut_2025[[#This Row],[Toimittajan Y-tunnus]])&gt;0, "JA", "NEJ")</f>
        <v>NEJ</v>
      </c>
    </row>
    <row r="9435" spans="1:8" x14ac:dyDescent="0.35">
      <c r="A9435" t="s">
        <v>1686</v>
      </c>
      <c r="B9435" t="s">
        <v>1687</v>
      </c>
      <c r="C9435" s="1">
        <v>705</v>
      </c>
      <c r="D9435">
        <v>28102025</v>
      </c>
      <c r="E9435">
        <v>4601</v>
      </c>
      <c r="F9435" t="s">
        <v>132</v>
      </c>
      <c r="G9435">
        <v>5551</v>
      </c>
      <c r="H9435" t="str">
        <f>IF(COUNTIF(Aktiva_företag[FO-nummer],ostolaskut_2025[[#This Row],[Toimittajan Y-tunnus]])&gt;0, "JA", "NEJ")</f>
        <v>NEJ</v>
      </c>
    </row>
    <row r="9436" spans="1:8" x14ac:dyDescent="0.35">
      <c r="A9436" t="s">
        <v>1980</v>
      </c>
      <c r="B9436" t="s">
        <v>1981</v>
      </c>
      <c r="C9436" s="1">
        <v>969.88</v>
      </c>
      <c r="D9436">
        <v>3042025</v>
      </c>
      <c r="E9436">
        <v>4595</v>
      </c>
      <c r="F9436" t="s">
        <v>1924</v>
      </c>
      <c r="G9436">
        <v>6103</v>
      </c>
      <c r="H9436" t="str">
        <f>IF(COUNTIF(Aktiva_företag[FO-nummer],ostolaskut_2025[[#This Row],[Toimittajan Y-tunnus]])&gt;0, "JA", "NEJ")</f>
        <v>NEJ</v>
      </c>
    </row>
    <row r="9437" spans="1:8" x14ac:dyDescent="0.35">
      <c r="A9437" t="s">
        <v>1774</v>
      </c>
      <c r="B9437" t="s">
        <v>1775</v>
      </c>
      <c r="C9437" s="1">
        <v>549.12</v>
      </c>
      <c r="D9437">
        <v>28112025</v>
      </c>
      <c r="E9437">
        <v>4410</v>
      </c>
      <c r="F9437" t="s">
        <v>27</v>
      </c>
      <c r="G9437">
        <v>1101</v>
      </c>
      <c r="H9437" t="str">
        <f>IF(COUNTIF(Aktiva_företag[FO-nummer],ostolaskut_2025[[#This Row],[Toimittajan Y-tunnus]])&gt;0, "JA", "NEJ")</f>
        <v>NEJ</v>
      </c>
    </row>
    <row r="9438" spans="1:8" x14ac:dyDescent="0.35">
      <c r="A9438" t="s">
        <v>1189</v>
      </c>
      <c r="B9438" t="s">
        <v>1190</v>
      </c>
      <c r="C9438" s="1">
        <v>433.13</v>
      </c>
      <c r="D9438">
        <v>19052025</v>
      </c>
      <c r="E9438">
        <v>4470</v>
      </c>
      <c r="F9438" t="s">
        <v>20</v>
      </c>
      <c r="G9438">
        <v>4601</v>
      </c>
      <c r="H9438" t="str">
        <f>IF(COUNTIF(Aktiva_företag[FO-nummer],ostolaskut_2025[[#This Row],[Toimittajan Y-tunnus]])&gt;0, "JA", "NEJ")</f>
        <v>NEJ</v>
      </c>
    </row>
    <row r="9439" spans="1:8" x14ac:dyDescent="0.35">
      <c r="A9439" t="s">
        <v>1147</v>
      </c>
      <c r="B9439" t="s">
        <v>1148</v>
      </c>
      <c r="C9439" s="1">
        <v>42040</v>
      </c>
      <c r="D9439">
        <v>15052025</v>
      </c>
      <c r="E9439">
        <v>4460</v>
      </c>
      <c r="F9439" t="s">
        <v>73</v>
      </c>
      <c r="G9439">
        <v>5551</v>
      </c>
      <c r="H9439" t="str">
        <f>IF(COUNTIF(Aktiva_företag[FO-nummer],ostolaskut_2025[[#This Row],[Toimittajan Y-tunnus]])&gt;0, "JA", "NEJ")</f>
        <v>NEJ</v>
      </c>
    </row>
    <row r="9440" spans="1:8" x14ac:dyDescent="0.35">
      <c r="A9440" t="s">
        <v>1147</v>
      </c>
      <c r="B9440" t="s">
        <v>1148</v>
      </c>
      <c r="C9440" s="1">
        <v>8506</v>
      </c>
      <c r="D9440">
        <v>31122025</v>
      </c>
      <c r="E9440">
        <v>4460</v>
      </c>
      <c r="F9440" t="s">
        <v>73</v>
      </c>
      <c r="G9440">
        <v>5551</v>
      </c>
      <c r="H9440" t="str">
        <f>IF(COUNTIF(Aktiva_företag[FO-nummer],ostolaskut_2025[[#This Row],[Toimittajan Y-tunnus]])&gt;0, "JA", "NEJ")</f>
        <v>NEJ</v>
      </c>
    </row>
    <row r="9441" spans="1:8" x14ac:dyDescent="0.35">
      <c r="A9441" t="s">
        <v>412</v>
      </c>
      <c r="B9441" t="s">
        <v>413</v>
      </c>
      <c r="C9441" s="1">
        <v>45</v>
      </c>
      <c r="D9441">
        <v>31012025</v>
      </c>
      <c r="E9441">
        <v>4350</v>
      </c>
      <c r="F9441" t="s">
        <v>183</v>
      </c>
      <c r="G9441">
        <v>5551</v>
      </c>
      <c r="H9441" t="str">
        <f>IF(COUNTIF(Aktiva_företag[FO-nummer],ostolaskut_2025[[#This Row],[Toimittajan Y-tunnus]])&gt;0, "JA", "NEJ")</f>
        <v>NEJ</v>
      </c>
    </row>
    <row r="9442" spans="1:8" x14ac:dyDescent="0.35">
      <c r="A9442" t="s">
        <v>412</v>
      </c>
      <c r="B9442" t="s">
        <v>413</v>
      </c>
      <c r="C9442" s="1">
        <v>97</v>
      </c>
      <c r="D9442">
        <v>3032025</v>
      </c>
      <c r="E9442">
        <v>4350</v>
      </c>
      <c r="F9442" t="s">
        <v>183</v>
      </c>
      <c r="G9442">
        <v>5551</v>
      </c>
      <c r="H9442" t="str">
        <f>IF(COUNTIF(Aktiva_företag[FO-nummer],ostolaskut_2025[[#This Row],[Toimittajan Y-tunnus]])&gt;0, "JA", "NEJ")</f>
        <v>NEJ</v>
      </c>
    </row>
    <row r="9443" spans="1:8" x14ac:dyDescent="0.35">
      <c r="A9443" t="s">
        <v>1747</v>
      </c>
      <c r="B9443" t="s">
        <v>1748</v>
      </c>
      <c r="C9443" s="1">
        <v>390.32</v>
      </c>
      <c r="D9443">
        <v>18112025</v>
      </c>
      <c r="E9443">
        <v>1175</v>
      </c>
      <c r="F9443" t="s">
        <v>557</v>
      </c>
      <c r="G9443">
        <v>3051</v>
      </c>
      <c r="H9443" t="str">
        <f>IF(COUNTIF(Aktiva_företag[FO-nummer],ostolaskut_2025[[#This Row],[Toimittajan Y-tunnus]])&gt;0, "JA", "NEJ")</f>
        <v>NEJ</v>
      </c>
    </row>
    <row r="9444" spans="1:8" x14ac:dyDescent="0.35">
      <c r="A9444" t="s">
        <v>909</v>
      </c>
      <c r="B9444" t="s">
        <v>910</v>
      </c>
      <c r="C9444" s="1">
        <v>110</v>
      </c>
      <c r="D9444">
        <v>31032025</v>
      </c>
      <c r="E9444">
        <v>4510</v>
      </c>
      <c r="F9444" t="s">
        <v>101</v>
      </c>
      <c r="G9444">
        <v>4601</v>
      </c>
      <c r="H9444" t="str">
        <f>IF(COUNTIF(Aktiva_företag[FO-nummer],ostolaskut_2025[[#This Row],[Toimittajan Y-tunnus]])&gt;0, "JA", "NEJ")</f>
        <v>NEJ</v>
      </c>
    </row>
    <row r="9445" spans="1:8" x14ac:dyDescent="0.35">
      <c r="A9445" t="s">
        <v>659</v>
      </c>
      <c r="B9445" t="s">
        <v>660</v>
      </c>
      <c r="C9445" s="1">
        <v>4707.5</v>
      </c>
      <c r="D9445">
        <v>19022025</v>
      </c>
      <c r="E9445">
        <v>4301</v>
      </c>
      <c r="F9445" t="s">
        <v>360</v>
      </c>
      <c r="G9445">
        <v>3023</v>
      </c>
      <c r="H9445" t="str">
        <f>IF(COUNTIF(Aktiva_företag[FO-nummer],ostolaskut_2025[[#This Row],[Toimittajan Y-tunnus]])&gt;0, "JA", "NEJ")</f>
        <v>NEJ</v>
      </c>
    </row>
    <row r="9446" spans="1:8" x14ac:dyDescent="0.35">
      <c r="A9446" t="s">
        <v>659</v>
      </c>
      <c r="B9446" t="s">
        <v>660</v>
      </c>
      <c r="C9446" s="1">
        <v>4707.5</v>
      </c>
      <c r="D9446">
        <v>14032025</v>
      </c>
      <c r="E9446">
        <v>4301</v>
      </c>
      <c r="F9446" t="s">
        <v>360</v>
      </c>
      <c r="G9446">
        <v>3023</v>
      </c>
      <c r="H9446" t="str">
        <f>IF(COUNTIF(Aktiva_företag[FO-nummer],ostolaskut_2025[[#This Row],[Toimittajan Y-tunnus]])&gt;0, "JA", "NEJ")</f>
        <v>NEJ</v>
      </c>
    </row>
    <row r="9447" spans="1:8" x14ac:dyDescent="0.35">
      <c r="A9447" t="s">
        <v>659</v>
      </c>
      <c r="B9447" t="s">
        <v>660</v>
      </c>
      <c r="C9447" s="1">
        <v>4707.5</v>
      </c>
      <c r="D9447">
        <v>16042025</v>
      </c>
      <c r="E9447">
        <v>4301</v>
      </c>
      <c r="F9447" t="s">
        <v>360</v>
      </c>
      <c r="G9447">
        <v>3023</v>
      </c>
      <c r="H9447" t="str">
        <f>IF(COUNTIF(Aktiva_företag[FO-nummer],ostolaskut_2025[[#This Row],[Toimittajan Y-tunnus]])&gt;0, "JA", "NEJ")</f>
        <v>NEJ</v>
      </c>
    </row>
    <row r="9448" spans="1:8" x14ac:dyDescent="0.35">
      <c r="A9448" t="s">
        <v>659</v>
      </c>
      <c r="B9448" t="s">
        <v>660</v>
      </c>
      <c r="C9448" s="1">
        <v>4707.5</v>
      </c>
      <c r="D9448">
        <v>6052025</v>
      </c>
      <c r="E9448">
        <v>4301</v>
      </c>
      <c r="F9448" t="s">
        <v>360</v>
      </c>
      <c r="G9448">
        <v>3023</v>
      </c>
      <c r="H9448" t="str">
        <f>IF(COUNTIF(Aktiva_företag[FO-nummer],ostolaskut_2025[[#This Row],[Toimittajan Y-tunnus]])&gt;0, "JA", "NEJ")</f>
        <v>NEJ</v>
      </c>
    </row>
    <row r="9449" spans="1:8" x14ac:dyDescent="0.35">
      <c r="A9449" t="s">
        <v>659</v>
      </c>
      <c r="B9449" t="s">
        <v>660</v>
      </c>
      <c r="C9449" s="1">
        <v>510.46</v>
      </c>
      <c r="D9449">
        <v>15052025</v>
      </c>
      <c r="E9449">
        <v>4440</v>
      </c>
      <c r="F9449" t="s">
        <v>108</v>
      </c>
      <c r="G9449">
        <v>5501</v>
      </c>
      <c r="H9449" t="str">
        <f>IF(COUNTIF(Aktiva_företag[FO-nummer],ostolaskut_2025[[#This Row],[Toimittajan Y-tunnus]])&gt;0, "JA", "NEJ")</f>
        <v>NEJ</v>
      </c>
    </row>
    <row r="9450" spans="1:8" x14ac:dyDescent="0.35">
      <c r="A9450" t="s">
        <v>659</v>
      </c>
      <c r="B9450" t="s">
        <v>660</v>
      </c>
      <c r="C9450" s="1">
        <v>700</v>
      </c>
      <c r="D9450">
        <v>28052025</v>
      </c>
      <c r="E9450">
        <v>4301</v>
      </c>
      <c r="F9450" t="s">
        <v>360</v>
      </c>
      <c r="G9450">
        <v>3023</v>
      </c>
      <c r="H9450" t="str">
        <f>IF(COUNTIF(Aktiva_företag[FO-nummer],ostolaskut_2025[[#This Row],[Toimittajan Y-tunnus]])&gt;0, "JA", "NEJ")</f>
        <v>NEJ</v>
      </c>
    </row>
    <row r="9451" spans="1:8" x14ac:dyDescent="0.35">
      <c r="A9451" t="s">
        <v>659</v>
      </c>
      <c r="B9451" t="s">
        <v>660</v>
      </c>
      <c r="C9451" s="1">
        <v>4707.5</v>
      </c>
      <c r="D9451">
        <v>11062025</v>
      </c>
      <c r="E9451">
        <v>4301</v>
      </c>
      <c r="F9451" t="s">
        <v>360</v>
      </c>
      <c r="G9451">
        <v>3023</v>
      </c>
      <c r="H9451" t="str">
        <f>IF(COUNTIF(Aktiva_företag[FO-nummer],ostolaskut_2025[[#This Row],[Toimittajan Y-tunnus]])&gt;0, "JA", "NEJ")</f>
        <v>NEJ</v>
      </c>
    </row>
    <row r="9452" spans="1:8" x14ac:dyDescent="0.35">
      <c r="A9452" t="s">
        <v>659</v>
      </c>
      <c r="B9452" t="s">
        <v>660</v>
      </c>
      <c r="C9452" s="1">
        <v>4707.5</v>
      </c>
      <c r="D9452">
        <v>2072025</v>
      </c>
      <c r="E9452">
        <v>4301</v>
      </c>
      <c r="F9452" t="s">
        <v>360</v>
      </c>
      <c r="G9452">
        <v>3023</v>
      </c>
      <c r="H9452" t="str">
        <f>IF(COUNTIF(Aktiva_företag[FO-nummer],ostolaskut_2025[[#This Row],[Toimittajan Y-tunnus]])&gt;0, "JA", "NEJ")</f>
        <v>NEJ</v>
      </c>
    </row>
    <row r="9453" spans="1:8" x14ac:dyDescent="0.35">
      <c r="A9453" t="s">
        <v>659</v>
      </c>
      <c r="B9453" t="s">
        <v>660</v>
      </c>
      <c r="C9453" s="1">
        <v>4707.5</v>
      </c>
      <c r="D9453">
        <v>31072025</v>
      </c>
      <c r="E9453">
        <v>4301</v>
      </c>
      <c r="F9453" t="s">
        <v>360</v>
      </c>
      <c r="G9453">
        <v>3023</v>
      </c>
      <c r="H9453" t="str">
        <f>IF(COUNTIF(Aktiva_företag[FO-nummer],ostolaskut_2025[[#This Row],[Toimittajan Y-tunnus]])&gt;0, "JA", "NEJ")</f>
        <v>NEJ</v>
      </c>
    </row>
    <row r="9454" spans="1:8" x14ac:dyDescent="0.35">
      <c r="A9454" t="s">
        <v>659</v>
      </c>
      <c r="B9454" t="s">
        <v>660</v>
      </c>
      <c r="C9454" s="1">
        <v>3333.5</v>
      </c>
      <c r="D9454">
        <v>8092025</v>
      </c>
      <c r="E9454">
        <v>4460</v>
      </c>
      <c r="F9454" t="s">
        <v>73</v>
      </c>
      <c r="G9454">
        <v>5551</v>
      </c>
      <c r="H9454" t="str">
        <f>IF(COUNTIF(Aktiva_företag[FO-nummer],ostolaskut_2025[[#This Row],[Toimittajan Y-tunnus]])&gt;0, "JA", "NEJ")</f>
        <v>NEJ</v>
      </c>
    </row>
    <row r="9455" spans="1:8" x14ac:dyDescent="0.35">
      <c r="A9455" t="s">
        <v>659</v>
      </c>
      <c r="B9455" t="s">
        <v>660</v>
      </c>
      <c r="C9455" s="1">
        <v>4014.8</v>
      </c>
      <c r="D9455">
        <v>8092025</v>
      </c>
      <c r="E9455">
        <v>4460</v>
      </c>
      <c r="F9455" t="s">
        <v>73</v>
      </c>
      <c r="G9455">
        <v>5551</v>
      </c>
      <c r="H9455" t="str">
        <f>IF(COUNTIF(Aktiva_företag[FO-nummer],ostolaskut_2025[[#This Row],[Toimittajan Y-tunnus]])&gt;0, "JA", "NEJ")</f>
        <v>NEJ</v>
      </c>
    </row>
    <row r="9456" spans="1:8" x14ac:dyDescent="0.35">
      <c r="A9456" t="s">
        <v>659</v>
      </c>
      <c r="B9456" t="s">
        <v>660</v>
      </c>
      <c r="C9456" s="1">
        <v>1805</v>
      </c>
      <c r="D9456">
        <v>15092025</v>
      </c>
      <c r="E9456">
        <v>4301</v>
      </c>
      <c r="F9456" t="s">
        <v>360</v>
      </c>
      <c r="G9456">
        <v>3023</v>
      </c>
      <c r="H9456" t="str">
        <f>IF(COUNTIF(Aktiva_företag[FO-nummer],ostolaskut_2025[[#This Row],[Toimittajan Y-tunnus]])&gt;0, "JA", "NEJ")</f>
        <v>NEJ</v>
      </c>
    </row>
    <row r="9457" spans="1:8" x14ac:dyDescent="0.35">
      <c r="A9457" t="s">
        <v>659</v>
      </c>
      <c r="B9457" t="s">
        <v>660</v>
      </c>
      <c r="C9457" s="1">
        <v>855</v>
      </c>
      <c r="D9457">
        <v>24092025</v>
      </c>
      <c r="E9457">
        <v>4341</v>
      </c>
      <c r="F9457" t="s">
        <v>57</v>
      </c>
      <c r="G9457">
        <v>5551</v>
      </c>
      <c r="H9457" t="str">
        <f>IF(COUNTIF(Aktiva_företag[FO-nummer],ostolaskut_2025[[#This Row],[Toimittajan Y-tunnus]])&gt;0, "JA", "NEJ")</f>
        <v>NEJ</v>
      </c>
    </row>
    <row r="9458" spans="1:8" x14ac:dyDescent="0.35">
      <c r="A9458" t="s">
        <v>659</v>
      </c>
      <c r="B9458" t="s">
        <v>660</v>
      </c>
      <c r="C9458" s="1">
        <v>1805</v>
      </c>
      <c r="D9458">
        <v>7102025</v>
      </c>
      <c r="E9458">
        <v>4301</v>
      </c>
      <c r="F9458" t="s">
        <v>360</v>
      </c>
      <c r="G9458">
        <v>3023</v>
      </c>
      <c r="H9458" t="str">
        <f>IF(COUNTIF(Aktiva_företag[FO-nummer],ostolaskut_2025[[#This Row],[Toimittajan Y-tunnus]])&gt;0, "JA", "NEJ")</f>
        <v>NEJ</v>
      </c>
    </row>
    <row r="9459" spans="1:8" x14ac:dyDescent="0.35">
      <c r="A9459" t="s">
        <v>659</v>
      </c>
      <c r="B9459" t="s">
        <v>660</v>
      </c>
      <c r="C9459" s="1">
        <v>1805</v>
      </c>
      <c r="D9459">
        <v>12112025</v>
      </c>
      <c r="E9459">
        <v>4301</v>
      </c>
      <c r="F9459" t="s">
        <v>360</v>
      </c>
      <c r="G9459">
        <v>3023</v>
      </c>
      <c r="H9459" t="str">
        <f>IF(COUNTIF(Aktiva_företag[FO-nummer],ostolaskut_2025[[#This Row],[Toimittajan Y-tunnus]])&gt;0, "JA", "NEJ")</f>
        <v>NEJ</v>
      </c>
    </row>
    <row r="9460" spans="1:8" x14ac:dyDescent="0.35">
      <c r="A9460" t="s">
        <v>659</v>
      </c>
      <c r="B9460" t="s">
        <v>660</v>
      </c>
      <c r="C9460" s="1">
        <v>1805</v>
      </c>
      <c r="D9460">
        <v>1122025</v>
      </c>
      <c r="E9460">
        <v>4301</v>
      </c>
      <c r="F9460" t="s">
        <v>360</v>
      </c>
      <c r="G9460">
        <v>3023</v>
      </c>
      <c r="H9460" t="str">
        <f>IF(COUNTIF(Aktiva_företag[FO-nummer],ostolaskut_2025[[#This Row],[Toimittajan Y-tunnus]])&gt;0, "JA", "NEJ")</f>
        <v>NEJ</v>
      </c>
    </row>
    <row r="9461" spans="1:8" x14ac:dyDescent="0.35">
      <c r="A9461" t="s">
        <v>659</v>
      </c>
      <c r="B9461" t="s">
        <v>660</v>
      </c>
      <c r="C9461" s="1">
        <v>1805</v>
      </c>
      <c r="D9461">
        <v>31122025</v>
      </c>
      <c r="E9461">
        <v>4301</v>
      </c>
      <c r="F9461" t="s">
        <v>360</v>
      </c>
      <c r="G9461">
        <v>3023</v>
      </c>
      <c r="H9461" t="str">
        <f>IF(COUNTIF(Aktiva_företag[FO-nummer],ostolaskut_2025[[#This Row],[Toimittajan Y-tunnus]])&gt;0, "JA", "NEJ")</f>
        <v>NEJ</v>
      </c>
    </row>
    <row r="9462" spans="1:8" x14ac:dyDescent="0.35">
      <c r="A9462" t="s">
        <v>659</v>
      </c>
      <c r="B9462" t="s">
        <v>660</v>
      </c>
      <c r="C9462" s="1">
        <v>990</v>
      </c>
      <c r="D9462">
        <v>31122025</v>
      </c>
      <c r="E9462">
        <v>4301</v>
      </c>
      <c r="F9462" t="s">
        <v>360</v>
      </c>
      <c r="G9462">
        <v>3052</v>
      </c>
      <c r="H9462" t="str">
        <f>IF(COUNTIF(Aktiva_företag[FO-nummer],ostolaskut_2025[[#This Row],[Toimittajan Y-tunnus]])&gt;0, "JA", "NEJ")</f>
        <v>NEJ</v>
      </c>
    </row>
    <row r="9463" spans="1:8" x14ac:dyDescent="0.35">
      <c r="A9463" t="s">
        <v>659</v>
      </c>
      <c r="B9463" t="s">
        <v>660</v>
      </c>
      <c r="C9463" s="1">
        <v>62852.18</v>
      </c>
      <c r="D9463">
        <v>31122025</v>
      </c>
      <c r="E9463">
        <v>4301</v>
      </c>
      <c r="F9463" t="s">
        <v>360</v>
      </c>
      <c r="G9463">
        <v>3051</v>
      </c>
      <c r="H9463" t="str">
        <f>IF(COUNTIF(Aktiva_företag[FO-nummer],ostolaskut_2025[[#This Row],[Toimittajan Y-tunnus]])&gt;0, "JA", "NEJ")</f>
        <v>NEJ</v>
      </c>
    </row>
    <row r="9464" spans="1:8" x14ac:dyDescent="0.35">
      <c r="A9464" t="s">
        <v>659</v>
      </c>
      <c r="B9464" t="s">
        <v>660</v>
      </c>
      <c r="C9464" s="1">
        <v>3024.41</v>
      </c>
      <c r="D9464">
        <v>31122025</v>
      </c>
      <c r="E9464">
        <v>4301</v>
      </c>
      <c r="F9464" t="s">
        <v>360</v>
      </c>
      <c r="G9464">
        <v>5551</v>
      </c>
      <c r="H9464" t="str">
        <f>IF(COUNTIF(Aktiva_företag[FO-nummer],ostolaskut_2025[[#This Row],[Toimittajan Y-tunnus]])&gt;0, "JA", "NEJ")</f>
        <v>NEJ</v>
      </c>
    </row>
    <row r="9465" spans="1:8" x14ac:dyDescent="0.35">
      <c r="A9465" t="s">
        <v>1644</v>
      </c>
      <c r="B9465" t="s">
        <v>1645</v>
      </c>
      <c r="C9465" s="1">
        <v>50.5</v>
      </c>
      <c r="D9465">
        <v>20102025</v>
      </c>
      <c r="E9465">
        <v>4470</v>
      </c>
      <c r="F9465" t="s">
        <v>20</v>
      </c>
      <c r="G9465">
        <v>5551</v>
      </c>
      <c r="H9465" t="str">
        <f>IF(COUNTIF(Aktiva_företag[FO-nummer],ostolaskut_2025[[#This Row],[Toimittajan Y-tunnus]])&gt;0, "JA", "NEJ")</f>
        <v>NEJ</v>
      </c>
    </row>
    <row r="9466" spans="1:8" x14ac:dyDescent="0.35">
      <c r="A9466" t="s">
        <v>481</v>
      </c>
      <c r="B9466" t="s">
        <v>482</v>
      </c>
      <c r="C9466" s="1">
        <v>14.9</v>
      </c>
      <c r="D9466">
        <v>1022025</v>
      </c>
      <c r="E9466">
        <v>4470</v>
      </c>
      <c r="F9466" t="s">
        <v>20</v>
      </c>
      <c r="G9466">
        <v>3551</v>
      </c>
      <c r="H9466" t="str">
        <f>IF(COUNTIF(Aktiva_företag[FO-nummer],ostolaskut_2025[[#This Row],[Toimittajan Y-tunnus]])&gt;0, "JA", "NEJ")</f>
        <v>NEJ</v>
      </c>
    </row>
    <row r="9467" spans="1:8" x14ac:dyDescent="0.35">
      <c r="A9467" t="s">
        <v>481</v>
      </c>
      <c r="B9467" t="s">
        <v>482</v>
      </c>
      <c r="C9467" s="1">
        <v>14.9</v>
      </c>
      <c r="D9467">
        <v>1032025</v>
      </c>
      <c r="E9467">
        <v>4470</v>
      </c>
      <c r="F9467" t="s">
        <v>20</v>
      </c>
      <c r="G9467">
        <v>3551</v>
      </c>
      <c r="H9467" t="str">
        <f>IF(COUNTIF(Aktiva_företag[FO-nummer],ostolaskut_2025[[#This Row],[Toimittajan Y-tunnus]])&gt;0, "JA", "NEJ")</f>
        <v>NEJ</v>
      </c>
    </row>
    <row r="9468" spans="1:8" x14ac:dyDescent="0.35">
      <c r="A9468" t="s">
        <v>481</v>
      </c>
      <c r="B9468" t="s">
        <v>482</v>
      </c>
      <c r="C9468" s="1">
        <v>14.9</v>
      </c>
      <c r="D9468">
        <v>2042025</v>
      </c>
      <c r="E9468">
        <v>4470</v>
      </c>
      <c r="F9468" t="s">
        <v>20</v>
      </c>
      <c r="G9468">
        <v>3551</v>
      </c>
      <c r="H9468" t="str">
        <f>IF(COUNTIF(Aktiva_företag[FO-nummer],ostolaskut_2025[[#This Row],[Toimittajan Y-tunnus]])&gt;0, "JA", "NEJ")</f>
        <v>NEJ</v>
      </c>
    </row>
    <row r="9469" spans="1:8" x14ac:dyDescent="0.35">
      <c r="A9469" t="s">
        <v>481</v>
      </c>
      <c r="B9469" t="s">
        <v>482</v>
      </c>
      <c r="C9469" s="1">
        <v>14.9</v>
      </c>
      <c r="D9469">
        <v>1052025</v>
      </c>
      <c r="E9469">
        <v>4470</v>
      </c>
      <c r="F9469" t="s">
        <v>20</v>
      </c>
      <c r="G9469">
        <v>3551</v>
      </c>
      <c r="H9469" t="str">
        <f>IF(COUNTIF(Aktiva_företag[FO-nummer],ostolaskut_2025[[#This Row],[Toimittajan Y-tunnus]])&gt;0, "JA", "NEJ")</f>
        <v>NEJ</v>
      </c>
    </row>
    <row r="9470" spans="1:8" x14ac:dyDescent="0.35">
      <c r="A9470" t="s">
        <v>481</v>
      </c>
      <c r="B9470" t="s">
        <v>482</v>
      </c>
      <c r="C9470" s="1">
        <v>14.9</v>
      </c>
      <c r="D9470">
        <v>1062025</v>
      </c>
      <c r="E9470">
        <v>4470</v>
      </c>
      <c r="F9470" t="s">
        <v>20</v>
      </c>
      <c r="G9470">
        <v>3551</v>
      </c>
      <c r="H9470" t="str">
        <f>IF(COUNTIF(Aktiva_företag[FO-nummer],ostolaskut_2025[[#This Row],[Toimittajan Y-tunnus]])&gt;0, "JA", "NEJ")</f>
        <v>NEJ</v>
      </c>
    </row>
    <row r="9471" spans="1:8" x14ac:dyDescent="0.35">
      <c r="A9471" t="s">
        <v>481</v>
      </c>
      <c r="B9471" t="s">
        <v>482</v>
      </c>
      <c r="C9471" s="1">
        <v>14.9</v>
      </c>
      <c r="D9471">
        <v>1072025</v>
      </c>
      <c r="E9471">
        <v>4470</v>
      </c>
      <c r="F9471" t="s">
        <v>20</v>
      </c>
      <c r="G9471">
        <v>3551</v>
      </c>
      <c r="H9471" t="str">
        <f>IF(COUNTIF(Aktiva_företag[FO-nummer],ostolaskut_2025[[#This Row],[Toimittajan Y-tunnus]])&gt;0, "JA", "NEJ")</f>
        <v>NEJ</v>
      </c>
    </row>
    <row r="9472" spans="1:8" x14ac:dyDescent="0.35">
      <c r="A9472" t="s">
        <v>481</v>
      </c>
      <c r="B9472" t="s">
        <v>482</v>
      </c>
      <c r="C9472" s="1">
        <v>14.9</v>
      </c>
      <c r="D9472">
        <v>1082025</v>
      </c>
      <c r="E9472">
        <v>4470</v>
      </c>
      <c r="F9472" t="s">
        <v>20</v>
      </c>
      <c r="G9472">
        <v>3551</v>
      </c>
      <c r="H9472" t="str">
        <f>IF(COUNTIF(Aktiva_företag[FO-nummer],ostolaskut_2025[[#This Row],[Toimittajan Y-tunnus]])&gt;0, "JA", "NEJ")</f>
        <v>NEJ</v>
      </c>
    </row>
    <row r="9473" spans="1:8" x14ac:dyDescent="0.35">
      <c r="A9473" t="s">
        <v>481</v>
      </c>
      <c r="B9473" t="s">
        <v>482</v>
      </c>
      <c r="C9473" s="1">
        <v>14.9</v>
      </c>
      <c r="D9473">
        <v>1092025</v>
      </c>
      <c r="E9473">
        <v>4470</v>
      </c>
      <c r="F9473" t="s">
        <v>20</v>
      </c>
      <c r="G9473">
        <v>3551</v>
      </c>
      <c r="H9473" t="str">
        <f>IF(COUNTIF(Aktiva_företag[FO-nummer],ostolaskut_2025[[#This Row],[Toimittajan Y-tunnus]])&gt;0, "JA", "NEJ")</f>
        <v>NEJ</v>
      </c>
    </row>
    <row r="9474" spans="1:8" x14ac:dyDescent="0.35">
      <c r="A9474" t="s">
        <v>481</v>
      </c>
      <c r="B9474" t="s">
        <v>482</v>
      </c>
      <c r="C9474" s="1">
        <v>29.8</v>
      </c>
      <c r="D9474">
        <v>1102025</v>
      </c>
      <c r="E9474">
        <v>4470</v>
      </c>
      <c r="F9474" t="s">
        <v>20</v>
      </c>
      <c r="G9474">
        <v>3551</v>
      </c>
      <c r="H9474" t="str">
        <f>IF(COUNTIF(Aktiva_företag[FO-nummer],ostolaskut_2025[[#This Row],[Toimittajan Y-tunnus]])&gt;0, "JA", "NEJ")</f>
        <v>NEJ</v>
      </c>
    </row>
    <row r="9475" spans="1:8" x14ac:dyDescent="0.35">
      <c r="A9475" t="s">
        <v>481</v>
      </c>
      <c r="B9475" t="s">
        <v>482</v>
      </c>
      <c r="C9475" s="1">
        <v>14.9</v>
      </c>
      <c r="D9475">
        <v>1112025</v>
      </c>
      <c r="E9475">
        <v>4470</v>
      </c>
      <c r="F9475" t="s">
        <v>20</v>
      </c>
      <c r="G9475">
        <v>3551</v>
      </c>
      <c r="H9475" t="str">
        <f>IF(COUNTIF(Aktiva_företag[FO-nummer],ostolaskut_2025[[#This Row],[Toimittajan Y-tunnus]])&gt;0, "JA", "NEJ")</f>
        <v>NEJ</v>
      </c>
    </row>
    <row r="9476" spans="1:8" x14ac:dyDescent="0.35">
      <c r="A9476" t="s">
        <v>481</v>
      </c>
      <c r="B9476" t="s">
        <v>482</v>
      </c>
      <c r="C9476" s="1">
        <v>14.9</v>
      </c>
      <c r="D9476">
        <v>2122025</v>
      </c>
      <c r="E9476">
        <v>4470</v>
      </c>
      <c r="F9476" t="s">
        <v>20</v>
      </c>
      <c r="G9476">
        <v>3551</v>
      </c>
      <c r="H9476" t="str">
        <f>IF(COUNTIF(Aktiva_företag[FO-nummer],ostolaskut_2025[[#This Row],[Toimittajan Y-tunnus]])&gt;0, "JA", "NEJ")</f>
        <v>NEJ</v>
      </c>
    </row>
    <row r="9477" spans="1:8" x14ac:dyDescent="0.35">
      <c r="A9477" t="s">
        <v>1806</v>
      </c>
      <c r="B9477" t="s">
        <v>1807</v>
      </c>
      <c r="C9477" s="1">
        <v>360</v>
      </c>
      <c r="D9477">
        <v>3122025</v>
      </c>
      <c r="E9477">
        <v>4820</v>
      </c>
      <c r="F9477" t="s">
        <v>9</v>
      </c>
      <c r="G9477">
        <v>3251</v>
      </c>
      <c r="H9477" t="str">
        <f>IF(COUNTIF(Aktiva_företag[FO-nummer],ostolaskut_2025[[#This Row],[Toimittajan Y-tunnus]])&gt;0, "JA", "NEJ")</f>
        <v>NEJ</v>
      </c>
    </row>
    <row r="9478" spans="1:8" x14ac:dyDescent="0.35">
      <c r="A9478" t="s">
        <v>53</v>
      </c>
      <c r="B9478" t="s">
        <v>54</v>
      </c>
      <c r="C9478" s="1">
        <v>2302.84</v>
      </c>
      <c r="D9478">
        <v>1012025</v>
      </c>
      <c r="E9478">
        <v>4820</v>
      </c>
      <c r="F9478" t="s">
        <v>9</v>
      </c>
      <c r="G9478">
        <v>3601</v>
      </c>
      <c r="H9478" t="str">
        <f>IF(COUNTIF(Aktiva_företag[FO-nummer],ostolaskut_2025[[#This Row],[Toimittajan Y-tunnus]])&gt;0, "JA", "NEJ")</f>
        <v>NEJ</v>
      </c>
    </row>
    <row r="9479" spans="1:8" x14ac:dyDescent="0.35">
      <c r="A9479" t="s">
        <v>53</v>
      </c>
      <c r="B9479" t="s">
        <v>54</v>
      </c>
      <c r="C9479" s="1">
        <v>720.06</v>
      </c>
      <c r="D9479">
        <v>1012025</v>
      </c>
      <c r="E9479">
        <v>4820</v>
      </c>
      <c r="F9479" t="s">
        <v>9</v>
      </c>
      <c r="G9479">
        <v>5551</v>
      </c>
      <c r="H9479" t="str">
        <f>IF(COUNTIF(Aktiva_företag[FO-nummer],ostolaskut_2025[[#This Row],[Toimittajan Y-tunnus]])&gt;0, "JA", "NEJ")</f>
        <v>NEJ</v>
      </c>
    </row>
    <row r="9480" spans="1:8" x14ac:dyDescent="0.35">
      <c r="A9480" t="s">
        <v>53</v>
      </c>
      <c r="B9480" t="s">
        <v>54</v>
      </c>
      <c r="C9480" s="1">
        <v>2302.84</v>
      </c>
      <c r="D9480">
        <v>1022025</v>
      </c>
      <c r="E9480">
        <v>4820</v>
      </c>
      <c r="F9480" t="s">
        <v>9</v>
      </c>
      <c r="G9480">
        <v>3601</v>
      </c>
      <c r="H9480" t="str">
        <f>IF(COUNTIF(Aktiva_företag[FO-nummer],ostolaskut_2025[[#This Row],[Toimittajan Y-tunnus]])&gt;0, "JA", "NEJ")</f>
        <v>NEJ</v>
      </c>
    </row>
    <row r="9481" spans="1:8" x14ac:dyDescent="0.35">
      <c r="A9481" t="s">
        <v>53</v>
      </c>
      <c r="B9481" t="s">
        <v>54</v>
      </c>
      <c r="C9481" s="1">
        <v>720.06</v>
      </c>
      <c r="D9481">
        <v>1022025</v>
      </c>
      <c r="E9481">
        <v>4820</v>
      </c>
      <c r="F9481" t="s">
        <v>9</v>
      </c>
      <c r="G9481">
        <v>5551</v>
      </c>
      <c r="H9481" t="str">
        <f>IF(COUNTIF(Aktiva_företag[FO-nummer],ostolaskut_2025[[#This Row],[Toimittajan Y-tunnus]])&gt;0, "JA", "NEJ")</f>
        <v>NEJ</v>
      </c>
    </row>
    <row r="9482" spans="1:8" x14ac:dyDescent="0.35">
      <c r="A9482" t="s">
        <v>53</v>
      </c>
      <c r="B9482" t="s">
        <v>54</v>
      </c>
      <c r="C9482" s="1">
        <v>720.06</v>
      </c>
      <c r="D9482">
        <v>1032025</v>
      </c>
      <c r="E9482">
        <v>4820</v>
      </c>
      <c r="F9482" t="s">
        <v>9</v>
      </c>
      <c r="G9482">
        <v>5551</v>
      </c>
      <c r="H9482" t="str">
        <f>IF(COUNTIF(Aktiva_företag[FO-nummer],ostolaskut_2025[[#This Row],[Toimittajan Y-tunnus]])&gt;0, "JA", "NEJ")</f>
        <v>NEJ</v>
      </c>
    </row>
    <row r="9483" spans="1:8" x14ac:dyDescent="0.35">
      <c r="A9483" t="s">
        <v>53</v>
      </c>
      <c r="B9483" t="s">
        <v>54</v>
      </c>
      <c r="C9483" s="1">
        <v>2302.84</v>
      </c>
      <c r="D9483">
        <v>1032025</v>
      </c>
      <c r="E9483">
        <v>4820</v>
      </c>
      <c r="F9483" t="s">
        <v>9</v>
      </c>
      <c r="G9483">
        <v>3601</v>
      </c>
      <c r="H9483" t="str">
        <f>IF(COUNTIF(Aktiva_företag[FO-nummer],ostolaskut_2025[[#This Row],[Toimittajan Y-tunnus]])&gt;0, "JA", "NEJ")</f>
        <v>NEJ</v>
      </c>
    </row>
    <row r="9484" spans="1:8" x14ac:dyDescent="0.35">
      <c r="A9484" t="s">
        <v>53</v>
      </c>
      <c r="B9484" t="s">
        <v>54</v>
      </c>
      <c r="C9484" s="1">
        <v>2302.84</v>
      </c>
      <c r="D9484">
        <v>1042025</v>
      </c>
      <c r="E9484">
        <v>4820</v>
      </c>
      <c r="F9484" t="s">
        <v>9</v>
      </c>
      <c r="G9484">
        <v>3601</v>
      </c>
      <c r="H9484" t="str">
        <f>IF(COUNTIF(Aktiva_företag[FO-nummer],ostolaskut_2025[[#This Row],[Toimittajan Y-tunnus]])&gt;0, "JA", "NEJ")</f>
        <v>NEJ</v>
      </c>
    </row>
    <row r="9485" spans="1:8" x14ac:dyDescent="0.35">
      <c r="A9485" t="s">
        <v>53</v>
      </c>
      <c r="B9485" t="s">
        <v>54</v>
      </c>
      <c r="C9485" s="1">
        <v>720.06</v>
      </c>
      <c r="D9485">
        <v>1042025</v>
      </c>
      <c r="E9485">
        <v>4820</v>
      </c>
      <c r="F9485" t="s">
        <v>9</v>
      </c>
      <c r="G9485">
        <v>5551</v>
      </c>
      <c r="H9485" t="str">
        <f>IF(COUNTIF(Aktiva_företag[FO-nummer],ostolaskut_2025[[#This Row],[Toimittajan Y-tunnus]])&gt;0, "JA", "NEJ")</f>
        <v>NEJ</v>
      </c>
    </row>
    <row r="9486" spans="1:8" x14ac:dyDescent="0.35">
      <c r="A9486" t="s">
        <v>53</v>
      </c>
      <c r="B9486" t="s">
        <v>54</v>
      </c>
      <c r="C9486" s="1">
        <v>720.06</v>
      </c>
      <c r="D9486">
        <v>1052025</v>
      </c>
      <c r="E9486">
        <v>4820</v>
      </c>
      <c r="F9486" t="s">
        <v>9</v>
      </c>
      <c r="G9486">
        <v>5551</v>
      </c>
      <c r="H9486" t="str">
        <f>IF(COUNTIF(Aktiva_företag[FO-nummer],ostolaskut_2025[[#This Row],[Toimittajan Y-tunnus]])&gt;0, "JA", "NEJ")</f>
        <v>NEJ</v>
      </c>
    </row>
    <row r="9487" spans="1:8" x14ac:dyDescent="0.35">
      <c r="A9487" t="s">
        <v>53</v>
      </c>
      <c r="B9487" t="s">
        <v>54</v>
      </c>
      <c r="C9487" s="1">
        <v>2302.84</v>
      </c>
      <c r="D9487">
        <v>1052025</v>
      </c>
      <c r="E9487">
        <v>4820</v>
      </c>
      <c r="F9487" t="s">
        <v>9</v>
      </c>
      <c r="G9487">
        <v>3601</v>
      </c>
      <c r="H9487" t="str">
        <f>IF(COUNTIF(Aktiva_företag[FO-nummer],ostolaskut_2025[[#This Row],[Toimittajan Y-tunnus]])&gt;0, "JA", "NEJ")</f>
        <v>NEJ</v>
      </c>
    </row>
    <row r="9488" spans="1:8" x14ac:dyDescent="0.35">
      <c r="A9488" t="s">
        <v>53</v>
      </c>
      <c r="B9488" t="s">
        <v>54</v>
      </c>
      <c r="C9488" s="1">
        <v>723.46</v>
      </c>
      <c r="D9488">
        <v>1062025</v>
      </c>
      <c r="E9488">
        <v>4820</v>
      </c>
      <c r="F9488" t="s">
        <v>9</v>
      </c>
      <c r="G9488">
        <v>5551</v>
      </c>
      <c r="H9488" t="str">
        <f>IF(COUNTIF(Aktiva_företag[FO-nummer],ostolaskut_2025[[#This Row],[Toimittajan Y-tunnus]])&gt;0, "JA", "NEJ")</f>
        <v>NEJ</v>
      </c>
    </row>
    <row r="9489" spans="1:8" x14ac:dyDescent="0.35">
      <c r="A9489" t="s">
        <v>53</v>
      </c>
      <c r="B9489" t="s">
        <v>54</v>
      </c>
      <c r="C9489" s="1">
        <v>2302.84</v>
      </c>
      <c r="D9489">
        <v>1062025</v>
      </c>
      <c r="E9489">
        <v>4820</v>
      </c>
      <c r="F9489" t="s">
        <v>9</v>
      </c>
      <c r="G9489">
        <v>3601</v>
      </c>
      <c r="H9489" t="str">
        <f>IF(COUNTIF(Aktiva_företag[FO-nummer],ostolaskut_2025[[#This Row],[Toimittajan Y-tunnus]])&gt;0, "JA", "NEJ")</f>
        <v>NEJ</v>
      </c>
    </row>
    <row r="9490" spans="1:8" x14ac:dyDescent="0.35">
      <c r="A9490" t="s">
        <v>53</v>
      </c>
      <c r="B9490" t="s">
        <v>54</v>
      </c>
      <c r="C9490" s="1">
        <v>723.46</v>
      </c>
      <c r="D9490">
        <v>1072025</v>
      </c>
      <c r="E9490">
        <v>4820</v>
      </c>
      <c r="F9490" t="s">
        <v>9</v>
      </c>
      <c r="G9490">
        <v>5551</v>
      </c>
      <c r="H9490" t="str">
        <f>IF(COUNTIF(Aktiva_företag[FO-nummer],ostolaskut_2025[[#This Row],[Toimittajan Y-tunnus]])&gt;0, "JA", "NEJ")</f>
        <v>NEJ</v>
      </c>
    </row>
    <row r="9491" spans="1:8" x14ac:dyDescent="0.35">
      <c r="A9491" t="s">
        <v>53</v>
      </c>
      <c r="B9491" t="s">
        <v>54</v>
      </c>
      <c r="C9491" s="1">
        <v>2302.84</v>
      </c>
      <c r="D9491">
        <v>1072025</v>
      </c>
      <c r="E9491">
        <v>4820</v>
      </c>
      <c r="F9491" t="s">
        <v>9</v>
      </c>
      <c r="G9491">
        <v>3601</v>
      </c>
      <c r="H9491" t="str">
        <f>IF(COUNTIF(Aktiva_företag[FO-nummer],ostolaskut_2025[[#This Row],[Toimittajan Y-tunnus]])&gt;0, "JA", "NEJ")</f>
        <v>NEJ</v>
      </c>
    </row>
    <row r="9492" spans="1:8" x14ac:dyDescent="0.35">
      <c r="A9492" t="s">
        <v>53</v>
      </c>
      <c r="B9492" t="s">
        <v>54</v>
      </c>
      <c r="C9492" s="1">
        <v>2302.84</v>
      </c>
      <c r="D9492">
        <v>1082025</v>
      </c>
      <c r="E9492">
        <v>4820</v>
      </c>
      <c r="F9492" t="s">
        <v>9</v>
      </c>
      <c r="G9492">
        <v>3601</v>
      </c>
      <c r="H9492" t="str">
        <f>IF(COUNTIF(Aktiva_företag[FO-nummer],ostolaskut_2025[[#This Row],[Toimittajan Y-tunnus]])&gt;0, "JA", "NEJ")</f>
        <v>NEJ</v>
      </c>
    </row>
    <row r="9493" spans="1:8" x14ac:dyDescent="0.35">
      <c r="A9493" t="s">
        <v>53</v>
      </c>
      <c r="B9493" t="s">
        <v>54</v>
      </c>
      <c r="C9493" s="1">
        <v>723.46</v>
      </c>
      <c r="D9493">
        <v>1082025</v>
      </c>
      <c r="E9493">
        <v>4820</v>
      </c>
      <c r="F9493" t="s">
        <v>9</v>
      </c>
      <c r="G9493">
        <v>5551</v>
      </c>
      <c r="H9493" t="str">
        <f>IF(COUNTIF(Aktiva_företag[FO-nummer],ostolaskut_2025[[#This Row],[Toimittajan Y-tunnus]])&gt;0, "JA", "NEJ")</f>
        <v>NEJ</v>
      </c>
    </row>
    <row r="9494" spans="1:8" x14ac:dyDescent="0.35">
      <c r="A9494" t="s">
        <v>53</v>
      </c>
      <c r="B9494" t="s">
        <v>54</v>
      </c>
      <c r="C9494" s="1">
        <v>2302.84</v>
      </c>
      <c r="D9494">
        <v>1092025</v>
      </c>
      <c r="E9494">
        <v>4820</v>
      </c>
      <c r="F9494" t="s">
        <v>9</v>
      </c>
      <c r="G9494">
        <v>3601</v>
      </c>
      <c r="H9494" t="str">
        <f>IF(COUNTIF(Aktiva_företag[FO-nummer],ostolaskut_2025[[#This Row],[Toimittajan Y-tunnus]])&gt;0, "JA", "NEJ")</f>
        <v>NEJ</v>
      </c>
    </row>
    <row r="9495" spans="1:8" x14ac:dyDescent="0.35">
      <c r="A9495" t="s">
        <v>53</v>
      </c>
      <c r="B9495" t="s">
        <v>54</v>
      </c>
      <c r="C9495" s="1">
        <v>723.46</v>
      </c>
      <c r="D9495">
        <v>1092025</v>
      </c>
      <c r="E9495">
        <v>4820</v>
      </c>
      <c r="F9495" t="s">
        <v>9</v>
      </c>
      <c r="G9495">
        <v>5551</v>
      </c>
      <c r="H9495" t="str">
        <f>IF(COUNTIF(Aktiva_företag[FO-nummer],ostolaskut_2025[[#This Row],[Toimittajan Y-tunnus]])&gt;0, "JA", "NEJ")</f>
        <v>NEJ</v>
      </c>
    </row>
    <row r="9496" spans="1:8" x14ac:dyDescent="0.35">
      <c r="A9496" t="s">
        <v>53</v>
      </c>
      <c r="B9496" t="s">
        <v>54</v>
      </c>
      <c r="C9496" s="1">
        <v>723.46</v>
      </c>
      <c r="D9496">
        <v>1102025</v>
      </c>
      <c r="E9496">
        <v>4820</v>
      </c>
      <c r="F9496" t="s">
        <v>9</v>
      </c>
      <c r="G9496">
        <v>5551</v>
      </c>
      <c r="H9496" t="str">
        <f>IF(COUNTIF(Aktiva_företag[FO-nummer],ostolaskut_2025[[#This Row],[Toimittajan Y-tunnus]])&gt;0, "JA", "NEJ")</f>
        <v>NEJ</v>
      </c>
    </row>
    <row r="9497" spans="1:8" x14ac:dyDescent="0.35">
      <c r="A9497" t="s">
        <v>53</v>
      </c>
      <c r="B9497" t="s">
        <v>54</v>
      </c>
      <c r="C9497" s="1">
        <v>2302.84</v>
      </c>
      <c r="D9497">
        <v>1102025</v>
      </c>
      <c r="E9497">
        <v>4820</v>
      </c>
      <c r="F9497" t="s">
        <v>9</v>
      </c>
      <c r="G9497">
        <v>3601</v>
      </c>
      <c r="H9497" t="str">
        <f>IF(COUNTIF(Aktiva_företag[FO-nummer],ostolaskut_2025[[#This Row],[Toimittajan Y-tunnus]])&gt;0, "JA", "NEJ")</f>
        <v>NEJ</v>
      </c>
    </row>
    <row r="9498" spans="1:8" x14ac:dyDescent="0.35">
      <c r="A9498" t="s">
        <v>53</v>
      </c>
      <c r="B9498" t="s">
        <v>54</v>
      </c>
      <c r="C9498" s="1">
        <v>723.46</v>
      </c>
      <c r="D9498">
        <v>1112025</v>
      </c>
      <c r="E9498">
        <v>4820</v>
      </c>
      <c r="F9498" t="s">
        <v>9</v>
      </c>
      <c r="G9498">
        <v>5551</v>
      </c>
      <c r="H9498" t="str">
        <f>IF(COUNTIF(Aktiva_företag[FO-nummer],ostolaskut_2025[[#This Row],[Toimittajan Y-tunnus]])&gt;0, "JA", "NEJ")</f>
        <v>NEJ</v>
      </c>
    </row>
    <row r="9499" spans="1:8" x14ac:dyDescent="0.35">
      <c r="A9499" t="s">
        <v>53</v>
      </c>
      <c r="B9499" t="s">
        <v>54</v>
      </c>
      <c r="C9499" s="1">
        <v>2302.84</v>
      </c>
      <c r="D9499">
        <v>1112025</v>
      </c>
      <c r="E9499">
        <v>4820</v>
      </c>
      <c r="F9499" t="s">
        <v>9</v>
      </c>
      <c r="G9499">
        <v>3601</v>
      </c>
      <c r="H9499" t="str">
        <f>IF(COUNTIF(Aktiva_företag[FO-nummer],ostolaskut_2025[[#This Row],[Toimittajan Y-tunnus]])&gt;0, "JA", "NEJ")</f>
        <v>NEJ</v>
      </c>
    </row>
    <row r="9500" spans="1:8" x14ac:dyDescent="0.35">
      <c r="A9500" t="s">
        <v>53</v>
      </c>
      <c r="B9500" t="s">
        <v>54</v>
      </c>
      <c r="C9500" s="1">
        <v>2314.6999999999998</v>
      </c>
      <c r="D9500">
        <v>1122025</v>
      </c>
      <c r="E9500">
        <v>4820</v>
      </c>
      <c r="F9500" t="s">
        <v>9</v>
      </c>
      <c r="G9500">
        <v>3601</v>
      </c>
      <c r="H9500" t="str">
        <f>IF(COUNTIF(Aktiva_företag[FO-nummer],ostolaskut_2025[[#This Row],[Toimittajan Y-tunnus]])&gt;0, "JA", "NEJ")</f>
        <v>NEJ</v>
      </c>
    </row>
    <row r="9501" spans="1:8" x14ac:dyDescent="0.35">
      <c r="A9501" t="s">
        <v>53</v>
      </c>
      <c r="B9501" t="s">
        <v>54</v>
      </c>
      <c r="C9501" s="1">
        <v>723.46</v>
      </c>
      <c r="D9501">
        <v>1122025</v>
      </c>
      <c r="E9501">
        <v>4820</v>
      </c>
      <c r="F9501" t="s">
        <v>9</v>
      </c>
      <c r="G9501">
        <v>5551</v>
      </c>
      <c r="H9501" t="str">
        <f>IF(COUNTIF(Aktiva_företag[FO-nummer],ostolaskut_2025[[#This Row],[Toimittajan Y-tunnus]])&gt;0, "JA", "NEJ")</f>
        <v>NEJ</v>
      </c>
    </row>
    <row r="9502" spans="1:8" x14ac:dyDescent="0.35">
      <c r="A9502" t="s">
        <v>1581</v>
      </c>
      <c r="B9502" t="s">
        <v>1582</v>
      </c>
      <c r="C9502" s="1">
        <v>1696</v>
      </c>
      <c r="D9502">
        <v>29092025</v>
      </c>
      <c r="E9502">
        <v>1130</v>
      </c>
      <c r="F9502" t="s">
        <v>376</v>
      </c>
      <c r="G9502">
        <v>4601</v>
      </c>
      <c r="H9502" t="str">
        <f>IF(COUNTIF(Aktiva_företag[FO-nummer],ostolaskut_2025[[#This Row],[Toimittajan Y-tunnus]])&gt;0, "JA", "NEJ")</f>
        <v>NEJ</v>
      </c>
    </row>
    <row r="9503" spans="1:8" x14ac:dyDescent="0.35">
      <c r="A9503" t="s">
        <v>1581</v>
      </c>
      <c r="B9503" t="s">
        <v>1582</v>
      </c>
      <c r="C9503" s="1">
        <v>809.4</v>
      </c>
      <c r="D9503">
        <v>29102025</v>
      </c>
      <c r="E9503">
        <v>1130</v>
      </c>
      <c r="F9503" t="s">
        <v>376</v>
      </c>
      <c r="G9503">
        <v>4601</v>
      </c>
      <c r="H9503" t="str">
        <f>IF(COUNTIF(Aktiva_företag[FO-nummer],ostolaskut_2025[[#This Row],[Toimittajan Y-tunnus]])&gt;0, "JA", "NEJ")</f>
        <v>NEJ</v>
      </c>
    </row>
    <row r="9504" spans="1:8" x14ac:dyDescent="0.35">
      <c r="A9504" t="s">
        <v>1581</v>
      </c>
      <c r="B9504" t="s">
        <v>1582</v>
      </c>
      <c r="C9504" s="1">
        <v>1648</v>
      </c>
      <c r="D9504">
        <v>6112025</v>
      </c>
      <c r="E9504">
        <v>1130</v>
      </c>
      <c r="F9504" t="s">
        <v>376</v>
      </c>
      <c r="G9504">
        <v>4601</v>
      </c>
      <c r="H9504" t="str">
        <f>IF(COUNTIF(Aktiva_företag[FO-nummer],ostolaskut_2025[[#This Row],[Toimittajan Y-tunnus]])&gt;0, "JA", "NEJ")</f>
        <v>NEJ</v>
      </c>
    </row>
    <row r="9505" spans="1:8" x14ac:dyDescent="0.35">
      <c r="A9505" t="s">
        <v>349</v>
      </c>
      <c r="B9505" t="s">
        <v>350</v>
      </c>
      <c r="C9505" s="1">
        <v>76.36</v>
      </c>
      <c r="D9505">
        <v>27012025</v>
      </c>
      <c r="E9505">
        <v>4512</v>
      </c>
      <c r="F9505" t="s">
        <v>39</v>
      </c>
      <c r="G9505">
        <v>5501</v>
      </c>
      <c r="H9505" t="str">
        <f>IF(COUNTIF(Aktiva_företag[FO-nummer],ostolaskut_2025[[#This Row],[Toimittajan Y-tunnus]])&gt;0, "JA", "NEJ")</f>
        <v>NEJ</v>
      </c>
    </row>
    <row r="9506" spans="1:8" x14ac:dyDescent="0.35">
      <c r="A9506" t="s">
        <v>1219</v>
      </c>
      <c r="B9506" t="s">
        <v>1220</v>
      </c>
      <c r="C9506" s="1">
        <v>3550</v>
      </c>
      <c r="D9506">
        <v>26052025</v>
      </c>
      <c r="E9506">
        <v>4390</v>
      </c>
      <c r="F9506" t="s">
        <v>140</v>
      </c>
      <c r="G9506">
        <v>3551</v>
      </c>
      <c r="H9506" t="str">
        <f>IF(COUNTIF(Aktiva_företag[FO-nummer],ostolaskut_2025[[#This Row],[Toimittajan Y-tunnus]])&gt;0, "JA", "NEJ")</f>
        <v>NEJ</v>
      </c>
    </row>
    <row r="9507" spans="1:8" x14ac:dyDescent="0.35">
      <c r="A9507" t="s">
        <v>612</v>
      </c>
      <c r="B9507" t="s">
        <v>613</v>
      </c>
      <c r="C9507" s="1">
        <v>143</v>
      </c>
      <c r="D9507">
        <v>11022025</v>
      </c>
      <c r="E9507">
        <v>4340</v>
      </c>
      <c r="F9507" t="s">
        <v>66</v>
      </c>
      <c r="G9507">
        <v>5352</v>
      </c>
      <c r="H9507" t="str">
        <f>IF(COUNTIF(Aktiva_företag[FO-nummer],ostolaskut_2025[[#This Row],[Toimittajan Y-tunnus]])&gt;0, "JA", "NEJ")</f>
        <v>NEJ</v>
      </c>
    </row>
    <row r="9508" spans="1:8" x14ac:dyDescent="0.35">
      <c r="A9508" t="s">
        <v>612</v>
      </c>
      <c r="B9508" t="s">
        <v>613</v>
      </c>
      <c r="C9508" s="1">
        <v>143</v>
      </c>
      <c r="D9508">
        <v>30042025</v>
      </c>
      <c r="E9508">
        <v>4340</v>
      </c>
      <c r="F9508" t="s">
        <v>66</v>
      </c>
      <c r="G9508">
        <v>5352</v>
      </c>
      <c r="H9508" t="str">
        <f>IF(COUNTIF(Aktiva_företag[FO-nummer],ostolaskut_2025[[#This Row],[Toimittajan Y-tunnus]])&gt;0, "JA", "NEJ")</f>
        <v>NEJ</v>
      </c>
    </row>
    <row r="9509" spans="1:8" x14ac:dyDescent="0.35">
      <c r="A9509" t="s">
        <v>612</v>
      </c>
      <c r="B9509" t="s">
        <v>613</v>
      </c>
      <c r="C9509" s="1">
        <v>143</v>
      </c>
      <c r="D9509">
        <v>10062025</v>
      </c>
      <c r="E9509">
        <v>4340</v>
      </c>
      <c r="F9509" t="s">
        <v>66</v>
      </c>
      <c r="G9509">
        <v>5352</v>
      </c>
      <c r="H9509" t="str">
        <f>IF(COUNTIF(Aktiva_företag[FO-nummer],ostolaskut_2025[[#This Row],[Toimittajan Y-tunnus]])&gt;0, "JA", "NEJ")</f>
        <v>NEJ</v>
      </c>
    </row>
    <row r="9510" spans="1:8" x14ac:dyDescent="0.35">
      <c r="A9510" t="s">
        <v>612</v>
      </c>
      <c r="B9510" t="s">
        <v>613</v>
      </c>
      <c r="C9510" s="1">
        <v>143</v>
      </c>
      <c r="D9510">
        <v>24062025</v>
      </c>
      <c r="E9510">
        <v>4340</v>
      </c>
      <c r="F9510" t="s">
        <v>66</v>
      </c>
      <c r="G9510">
        <v>5352</v>
      </c>
      <c r="H9510" t="str">
        <f>IF(COUNTIF(Aktiva_företag[FO-nummer],ostolaskut_2025[[#This Row],[Toimittajan Y-tunnus]])&gt;0, "JA", "NEJ")</f>
        <v>NEJ</v>
      </c>
    </row>
    <row r="9511" spans="1:8" x14ac:dyDescent="0.35">
      <c r="A9511" t="s">
        <v>612</v>
      </c>
      <c r="B9511" t="s">
        <v>613</v>
      </c>
      <c r="C9511" s="1">
        <v>143</v>
      </c>
      <c r="D9511">
        <v>8072025</v>
      </c>
      <c r="E9511">
        <v>4340</v>
      </c>
      <c r="F9511" t="s">
        <v>66</v>
      </c>
      <c r="G9511">
        <v>5352</v>
      </c>
      <c r="H9511" t="str">
        <f>IF(COUNTIF(Aktiva_företag[FO-nummer],ostolaskut_2025[[#This Row],[Toimittajan Y-tunnus]])&gt;0, "JA", "NEJ")</f>
        <v>NEJ</v>
      </c>
    </row>
    <row r="9512" spans="1:8" x14ac:dyDescent="0.35">
      <c r="A9512" t="s">
        <v>612</v>
      </c>
      <c r="B9512" t="s">
        <v>613</v>
      </c>
      <c r="C9512" s="1">
        <v>957</v>
      </c>
      <c r="D9512">
        <v>21012025</v>
      </c>
      <c r="E9512">
        <v>4470</v>
      </c>
      <c r="F9512" t="s">
        <v>20</v>
      </c>
      <c r="G9512">
        <v>6102</v>
      </c>
      <c r="H9512" t="str">
        <f>IF(COUNTIF(Aktiva_företag[FO-nummer],ostolaskut_2025[[#This Row],[Toimittajan Y-tunnus]])&gt;0, "JA", "NEJ")</f>
        <v>NEJ</v>
      </c>
    </row>
    <row r="9513" spans="1:8" x14ac:dyDescent="0.35">
      <c r="A9513" t="s">
        <v>381</v>
      </c>
      <c r="B9513" t="s">
        <v>382</v>
      </c>
      <c r="C9513" s="1">
        <v>180.8</v>
      </c>
      <c r="D9513">
        <v>28012025</v>
      </c>
      <c r="E9513">
        <v>4423</v>
      </c>
      <c r="F9513" t="s">
        <v>383</v>
      </c>
      <c r="G9513">
        <v>3251</v>
      </c>
      <c r="H9513" t="str">
        <f>IF(COUNTIF(Aktiva_företag[FO-nummer],ostolaskut_2025[[#This Row],[Toimittajan Y-tunnus]])&gt;0, "JA", "NEJ")</f>
        <v>NEJ</v>
      </c>
    </row>
    <row r="9514" spans="1:8" x14ac:dyDescent="0.35">
      <c r="A9514" t="s">
        <v>381</v>
      </c>
      <c r="B9514" t="s">
        <v>382</v>
      </c>
      <c r="C9514" s="1">
        <v>276.95999999999998</v>
      </c>
      <c r="D9514">
        <v>28012025</v>
      </c>
      <c r="E9514">
        <v>4470</v>
      </c>
      <c r="F9514" t="s">
        <v>20</v>
      </c>
      <c r="G9514">
        <v>3251</v>
      </c>
      <c r="H9514" t="str">
        <f>IF(COUNTIF(Aktiva_företag[FO-nummer],ostolaskut_2025[[#This Row],[Toimittajan Y-tunnus]])&gt;0, "JA", "NEJ")</f>
        <v>NEJ</v>
      </c>
    </row>
    <row r="9515" spans="1:8" x14ac:dyDescent="0.35">
      <c r="A9515" t="s">
        <v>381</v>
      </c>
      <c r="B9515" t="s">
        <v>382</v>
      </c>
      <c r="C9515" s="1">
        <v>207.72</v>
      </c>
      <c r="D9515">
        <v>10032025</v>
      </c>
      <c r="E9515">
        <v>4470</v>
      </c>
      <c r="F9515" t="s">
        <v>20</v>
      </c>
      <c r="G9515">
        <v>3251</v>
      </c>
      <c r="H9515" t="str">
        <f>IF(COUNTIF(Aktiva_företag[FO-nummer],ostolaskut_2025[[#This Row],[Toimittajan Y-tunnus]])&gt;0, "JA", "NEJ")</f>
        <v>NEJ</v>
      </c>
    </row>
    <row r="9516" spans="1:8" x14ac:dyDescent="0.35">
      <c r="A9516" t="s">
        <v>381</v>
      </c>
      <c r="B9516" t="s">
        <v>382</v>
      </c>
      <c r="C9516" s="1">
        <v>135.6</v>
      </c>
      <c r="D9516">
        <v>10032025</v>
      </c>
      <c r="E9516">
        <v>4423</v>
      </c>
      <c r="F9516" t="s">
        <v>383</v>
      </c>
      <c r="G9516">
        <v>3251</v>
      </c>
      <c r="H9516" t="str">
        <f>IF(COUNTIF(Aktiva_företag[FO-nummer],ostolaskut_2025[[#This Row],[Toimittajan Y-tunnus]])&gt;0, "JA", "NEJ")</f>
        <v>NEJ</v>
      </c>
    </row>
    <row r="9517" spans="1:8" x14ac:dyDescent="0.35">
      <c r="A9517" t="s">
        <v>1709</v>
      </c>
      <c r="B9517" t="s">
        <v>1710</v>
      </c>
      <c r="C9517" s="1">
        <v>896.41</v>
      </c>
      <c r="D9517">
        <v>4112025</v>
      </c>
      <c r="E9517">
        <v>1130</v>
      </c>
      <c r="F9517" t="s">
        <v>376</v>
      </c>
      <c r="G9517">
        <v>4601</v>
      </c>
      <c r="H9517" t="str">
        <f>IF(COUNTIF(Aktiva_företag[FO-nummer],ostolaskut_2025[[#This Row],[Toimittajan Y-tunnus]])&gt;0, "JA", "NEJ")</f>
        <v>NEJ</v>
      </c>
    </row>
    <row r="9518" spans="1:8" x14ac:dyDescent="0.35">
      <c r="A9518" t="s">
        <v>1583</v>
      </c>
      <c r="B9518" t="s">
        <v>1584</v>
      </c>
      <c r="C9518" s="1">
        <v>78</v>
      </c>
      <c r="D9518">
        <v>29092025</v>
      </c>
      <c r="E9518">
        <v>4340</v>
      </c>
      <c r="F9518" t="s">
        <v>66</v>
      </c>
      <c r="G9518">
        <v>5352</v>
      </c>
      <c r="H9518" t="str">
        <f>IF(COUNTIF(Aktiva_företag[FO-nummer],ostolaskut_2025[[#This Row],[Toimittajan Y-tunnus]])&gt;0, "JA", "NEJ")</f>
        <v>NEJ</v>
      </c>
    </row>
    <row r="9519" spans="1:8" x14ac:dyDescent="0.35">
      <c r="A9519" t="s">
        <v>1583</v>
      </c>
      <c r="B9519" t="s">
        <v>1584</v>
      </c>
      <c r="C9519" s="1">
        <v>72.8</v>
      </c>
      <c r="D9519">
        <v>29092025</v>
      </c>
      <c r="E9519">
        <v>4420</v>
      </c>
      <c r="F9519" t="s">
        <v>112</v>
      </c>
      <c r="G9519">
        <v>5352</v>
      </c>
      <c r="H9519" t="str">
        <f>IF(COUNTIF(Aktiva_företag[FO-nummer],ostolaskut_2025[[#This Row],[Toimittajan Y-tunnus]])&gt;0, "JA", "NEJ")</f>
        <v>NEJ</v>
      </c>
    </row>
    <row r="9520" spans="1:8" x14ac:dyDescent="0.35">
      <c r="A9520" t="s">
        <v>1583</v>
      </c>
      <c r="B9520" t="s">
        <v>1584</v>
      </c>
      <c r="C9520" s="1">
        <v>52</v>
      </c>
      <c r="D9520">
        <v>29092025</v>
      </c>
      <c r="E9520">
        <v>4340</v>
      </c>
      <c r="F9520" t="s">
        <v>66</v>
      </c>
      <c r="G9520">
        <v>5352</v>
      </c>
      <c r="H9520" t="str">
        <f>IF(COUNTIF(Aktiva_företag[FO-nummer],ostolaskut_2025[[#This Row],[Toimittajan Y-tunnus]])&gt;0, "JA", "NEJ")</f>
        <v>NEJ</v>
      </c>
    </row>
    <row r="9521" spans="1:8" x14ac:dyDescent="0.35">
      <c r="A9521" t="s">
        <v>1583</v>
      </c>
      <c r="B9521" t="s">
        <v>1584</v>
      </c>
      <c r="C9521" s="1">
        <v>6.5</v>
      </c>
      <c r="D9521">
        <v>29092025</v>
      </c>
      <c r="E9521">
        <v>4600</v>
      </c>
      <c r="F9521" t="s">
        <v>120</v>
      </c>
      <c r="G9521">
        <v>5352</v>
      </c>
      <c r="H9521" t="str">
        <f>IF(COUNTIF(Aktiva_företag[FO-nummer],ostolaskut_2025[[#This Row],[Toimittajan Y-tunnus]])&gt;0, "JA", "NEJ")</f>
        <v>NEJ</v>
      </c>
    </row>
    <row r="9522" spans="1:8" x14ac:dyDescent="0.35">
      <c r="A9522" t="s">
        <v>1583</v>
      </c>
      <c r="B9522" t="s">
        <v>1584</v>
      </c>
      <c r="C9522" s="1">
        <v>72.8</v>
      </c>
      <c r="D9522">
        <v>29092025</v>
      </c>
      <c r="E9522">
        <v>4420</v>
      </c>
      <c r="F9522" t="s">
        <v>112</v>
      </c>
      <c r="G9522">
        <v>5352</v>
      </c>
      <c r="H9522" t="str">
        <f>IF(COUNTIF(Aktiva_företag[FO-nummer],ostolaskut_2025[[#This Row],[Toimittajan Y-tunnus]])&gt;0, "JA", "NEJ")</f>
        <v>NEJ</v>
      </c>
    </row>
    <row r="9523" spans="1:8" x14ac:dyDescent="0.35">
      <c r="A9523" t="s">
        <v>1583</v>
      </c>
      <c r="B9523" t="s">
        <v>1584</v>
      </c>
      <c r="C9523" s="1">
        <v>11.21</v>
      </c>
      <c r="D9523">
        <v>29092025</v>
      </c>
      <c r="E9523">
        <v>4340</v>
      </c>
      <c r="F9523" t="s">
        <v>66</v>
      </c>
      <c r="G9523">
        <v>5352</v>
      </c>
      <c r="H9523" t="str">
        <f>IF(COUNTIF(Aktiva_företag[FO-nummer],ostolaskut_2025[[#This Row],[Toimittajan Y-tunnus]])&gt;0, "JA", "NEJ")</f>
        <v>NEJ</v>
      </c>
    </row>
    <row r="9524" spans="1:8" x14ac:dyDescent="0.35">
      <c r="A9524" t="s">
        <v>106</v>
      </c>
      <c r="B9524" t="s">
        <v>107</v>
      </c>
      <c r="C9524" s="1">
        <v>20</v>
      </c>
      <c r="D9524">
        <v>7012025</v>
      </c>
      <c r="E9524">
        <v>4440</v>
      </c>
      <c r="F9524" t="s">
        <v>108</v>
      </c>
      <c r="G9524">
        <v>3501</v>
      </c>
      <c r="H9524" t="str">
        <f>IF(COUNTIF(Aktiva_företag[FO-nummer],ostolaskut_2025[[#This Row],[Toimittajan Y-tunnus]])&gt;0, "JA", "NEJ")</f>
        <v>NEJ</v>
      </c>
    </row>
    <row r="9525" spans="1:8" x14ac:dyDescent="0.35">
      <c r="A9525" t="s">
        <v>106</v>
      </c>
      <c r="B9525" t="s">
        <v>107</v>
      </c>
      <c r="C9525" s="1">
        <v>20</v>
      </c>
      <c r="D9525">
        <v>7012025</v>
      </c>
      <c r="E9525">
        <v>4440</v>
      </c>
      <c r="F9525" t="s">
        <v>108</v>
      </c>
      <c r="G9525">
        <v>3051</v>
      </c>
      <c r="H9525" t="str">
        <f>IF(COUNTIF(Aktiva_företag[FO-nummer],ostolaskut_2025[[#This Row],[Toimittajan Y-tunnus]])&gt;0, "JA", "NEJ")</f>
        <v>NEJ</v>
      </c>
    </row>
    <row r="9526" spans="1:8" x14ac:dyDescent="0.35">
      <c r="A9526" t="s">
        <v>106</v>
      </c>
      <c r="B9526" t="s">
        <v>107</v>
      </c>
      <c r="C9526" s="1">
        <v>20</v>
      </c>
      <c r="D9526">
        <v>7012025</v>
      </c>
      <c r="E9526">
        <v>4440</v>
      </c>
      <c r="F9526" t="s">
        <v>108</v>
      </c>
      <c r="G9526">
        <v>3051</v>
      </c>
      <c r="H9526" t="str">
        <f>IF(COUNTIF(Aktiva_företag[FO-nummer],ostolaskut_2025[[#This Row],[Toimittajan Y-tunnus]])&gt;0, "JA", "NEJ")</f>
        <v>NEJ</v>
      </c>
    </row>
    <row r="9527" spans="1:8" x14ac:dyDescent="0.35">
      <c r="A9527" t="s">
        <v>106</v>
      </c>
      <c r="B9527" t="s">
        <v>107</v>
      </c>
      <c r="C9527" s="1">
        <v>20</v>
      </c>
      <c r="D9527">
        <v>7012025</v>
      </c>
      <c r="E9527">
        <v>4440</v>
      </c>
      <c r="F9527" t="s">
        <v>108</v>
      </c>
      <c r="G9527">
        <v>3101</v>
      </c>
      <c r="H9527" t="str">
        <f>IF(COUNTIF(Aktiva_företag[FO-nummer],ostolaskut_2025[[#This Row],[Toimittajan Y-tunnus]])&gt;0, "JA", "NEJ")</f>
        <v>NEJ</v>
      </c>
    </row>
    <row r="9528" spans="1:8" x14ac:dyDescent="0.35">
      <c r="A9528" t="s">
        <v>1257</v>
      </c>
      <c r="B9528" t="s">
        <v>1258</v>
      </c>
      <c r="C9528" s="1">
        <v>720</v>
      </c>
      <c r="D9528">
        <v>1062025</v>
      </c>
      <c r="E9528">
        <v>4341</v>
      </c>
      <c r="F9528" t="s">
        <v>57</v>
      </c>
      <c r="G9528">
        <v>5501</v>
      </c>
      <c r="H9528" t="str">
        <f>IF(COUNTIF(Aktiva_företag[FO-nummer],ostolaskut_2025[[#This Row],[Toimittajan Y-tunnus]])&gt;0, "JA", "NEJ")</f>
        <v>NEJ</v>
      </c>
    </row>
    <row r="9529" spans="1:8" x14ac:dyDescent="0.35">
      <c r="A9529" t="s">
        <v>1515</v>
      </c>
      <c r="B9529" t="s">
        <v>1516</v>
      </c>
      <c r="C9529" s="1">
        <v>620</v>
      </c>
      <c r="D9529">
        <v>9092025</v>
      </c>
      <c r="E9529">
        <v>4440</v>
      </c>
      <c r="F9529" t="s">
        <v>108</v>
      </c>
      <c r="G9529">
        <v>3901</v>
      </c>
      <c r="H9529" t="str">
        <f>IF(COUNTIF(Aktiva_företag[FO-nummer],ostolaskut_2025[[#This Row],[Toimittajan Y-tunnus]])&gt;0, "JA", "NEJ")</f>
        <v>NEJ</v>
      </c>
    </row>
    <row r="9530" spans="1:8" x14ac:dyDescent="0.35">
      <c r="A9530" t="s">
        <v>1515</v>
      </c>
      <c r="B9530" t="s">
        <v>1516</v>
      </c>
      <c r="C9530" s="1">
        <v>620</v>
      </c>
      <c r="D9530">
        <v>9092025</v>
      </c>
      <c r="E9530">
        <v>4440</v>
      </c>
      <c r="F9530" t="s">
        <v>108</v>
      </c>
      <c r="G9530">
        <v>3901</v>
      </c>
      <c r="H9530" t="str">
        <f>IF(COUNTIF(Aktiva_företag[FO-nummer],ostolaskut_2025[[#This Row],[Toimittajan Y-tunnus]])&gt;0, "JA", "NEJ")</f>
        <v>NEJ</v>
      </c>
    </row>
    <row r="9531" spans="1:8" x14ac:dyDescent="0.35">
      <c r="A9531" t="s">
        <v>471</v>
      </c>
      <c r="B9531" t="s">
        <v>472</v>
      </c>
      <c r="C9531" s="1">
        <v>25.68</v>
      </c>
      <c r="D9531">
        <v>1022025</v>
      </c>
      <c r="E9531">
        <v>4360</v>
      </c>
      <c r="F9531" t="s">
        <v>76</v>
      </c>
      <c r="G9531">
        <v>1101</v>
      </c>
      <c r="H9531" t="str">
        <f>IF(COUNTIF(Aktiva_företag[FO-nummer],ostolaskut_2025[[#This Row],[Toimittajan Y-tunnus]])&gt;0, "JA", "NEJ")</f>
        <v>NEJ</v>
      </c>
    </row>
    <row r="9532" spans="1:8" x14ac:dyDescent="0.35">
      <c r="A9532" t="s">
        <v>471</v>
      </c>
      <c r="B9532" t="s">
        <v>472</v>
      </c>
      <c r="C9532" s="1">
        <v>47.26</v>
      </c>
      <c r="D9532">
        <v>1032025</v>
      </c>
      <c r="E9532">
        <v>4360</v>
      </c>
      <c r="F9532" t="s">
        <v>76</v>
      </c>
      <c r="G9532">
        <v>1101</v>
      </c>
      <c r="H9532" t="str">
        <f>IF(COUNTIF(Aktiva_företag[FO-nummer],ostolaskut_2025[[#This Row],[Toimittajan Y-tunnus]])&gt;0, "JA", "NEJ")</f>
        <v>NEJ</v>
      </c>
    </row>
    <row r="9533" spans="1:8" x14ac:dyDescent="0.35">
      <c r="A9533" t="s">
        <v>471</v>
      </c>
      <c r="B9533" t="s">
        <v>472</v>
      </c>
      <c r="C9533" s="1">
        <v>117.19</v>
      </c>
      <c r="D9533">
        <v>1042025</v>
      </c>
      <c r="E9533">
        <v>4360</v>
      </c>
      <c r="F9533" t="s">
        <v>76</v>
      </c>
      <c r="G9533">
        <v>1101</v>
      </c>
      <c r="H9533" t="str">
        <f>IF(COUNTIF(Aktiva_företag[FO-nummer],ostolaskut_2025[[#This Row],[Toimittajan Y-tunnus]])&gt;0, "JA", "NEJ")</f>
        <v>NEJ</v>
      </c>
    </row>
    <row r="9534" spans="1:8" x14ac:dyDescent="0.35">
      <c r="A9534" t="s">
        <v>471</v>
      </c>
      <c r="B9534" t="s">
        <v>472</v>
      </c>
      <c r="C9534" s="1">
        <v>56.6</v>
      </c>
      <c r="D9534">
        <v>1062025</v>
      </c>
      <c r="E9534">
        <v>4360</v>
      </c>
      <c r="F9534" t="s">
        <v>76</v>
      </c>
      <c r="G9534">
        <v>3501</v>
      </c>
      <c r="H9534" t="str">
        <f>IF(COUNTIF(Aktiva_företag[FO-nummer],ostolaskut_2025[[#This Row],[Toimittajan Y-tunnus]])&gt;0, "JA", "NEJ")</f>
        <v>NEJ</v>
      </c>
    </row>
    <row r="9535" spans="1:8" x14ac:dyDescent="0.35">
      <c r="A9535" t="s">
        <v>471</v>
      </c>
      <c r="B9535" t="s">
        <v>472</v>
      </c>
      <c r="C9535" s="1">
        <v>30.84</v>
      </c>
      <c r="D9535">
        <v>1062025</v>
      </c>
      <c r="E9535">
        <v>4360</v>
      </c>
      <c r="F9535" t="s">
        <v>76</v>
      </c>
      <c r="G9535">
        <v>3501</v>
      </c>
      <c r="H9535" t="str">
        <f>IF(COUNTIF(Aktiva_företag[FO-nummer],ostolaskut_2025[[#This Row],[Toimittajan Y-tunnus]])&gt;0, "JA", "NEJ")</f>
        <v>NEJ</v>
      </c>
    </row>
    <row r="9536" spans="1:8" x14ac:dyDescent="0.35">
      <c r="A9536" t="s">
        <v>471</v>
      </c>
      <c r="B9536" t="s">
        <v>472</v>
      </c>
      <c r="C9536" s="1">
        <v>91.61</v>
      </c>
      <c r="D9536">
        <v>1072025</v>
      </c>
      <c r="E9536">
        <v>4360</v>
      </c>
      <c r="F9536" t="s">
        <v>76</v>
      </c>
      <c r="G9536">
        <v>3501</v>
      </c>
      <c r="H9536" t="str">
        <f>IF(COUNTIF(Aktiva_företag[FO-nummer],ostolaskut_2025[[#This Row],[Toimittajan Y-tunnus]])&gt;0, "JA", "NEJ")</f>
        <v>NEJ</v>
      </c>
    </row>
    <row r="9537" spans="1:8" x14ac:dyDescent="0.35">
      <c r="A9537" t="s">
        <v>471</v>
      </c>
      <c r="B9537" t="s">
        <v>472</v>
      </c>
      <c r="C9537" s="1">
        <v>70.819999999999993</v>
      </c>
      <c r="D9537">
        <v>1082025</v>
      </c>
      <c r="E9537">
        <v>4360</v>
      </c>
      <c r="F9537" t="s">
        <v>76</v>
      </c>
      <c r="G9537">
        <v>3501</v>
      </c>
      <c r="H9537" t="str">
        <f>IF(COUNTIF(Aktiva_företag[FO-nummer],ostolaskut_2025[[#This Row],[Toimittajan Y-tunnus]])&gt;0, "JA", "NEJ")</f>
        <v>NEJ</v>
      </c>
    </row>
    <row r="9538" spans="1:8" x14ac:dyDescent="0.35">
      <c r="A9538" t="s">
        <v>471</v>
      </c>
      <c r="B9538" t="s">
        <v>472</v>
      </c>
      <c r="C9538" s="1">
        <v>46.08</v>
      </c>
      <c r="D9538">
        <v>1092025</v>
      </c>
      <c r="E9538">
        <v>4360</v>
      </c>
      <c r="F9538" t="s">
        <v>76</v>
      </c>
      <c r="G9538">
        <v>3501</v>
      </c>
      <c r="H9538" t="str">
        <f>IF(COUNTIF(Aktiva_företag[FO-nummer],ostolaskut_2025[[#This Row],[Toimittajan Y-tunnus]])&gt;0, "JA", "NEJ")</f>
        <v>NEJ</v>
      </c>
    </row>
    <row r="9539" spans="1:8" x14ac:dyDescent="0.35">
      <c r="A9539" t="s">
        <v>471</v>
      </c>
      <c r="B9539" t="s">
        <v>472</v>
      </c>
      <c r="C9539" s="1">
        <v>62.17</v>
      </c>
      <c r="D9539">
        <v>2102025</v>
      </c>
      <c r="E9539">
        <v>4360</v>
      </c>
      <c r="F9539" t="s">
        <v>76</v>
      </c>
      <c r="G9539">
        <v>3501</v>
      </c>
      <c r="H9539" t="str">
        <f>IF(COUNTIF(Aktiva_företag[FO-nummer],ostolaskut_2025[[#This Row],[Toimittajan Y-tunnus]])&gt;0, "JA", "NEJ")</f>
        <v>NEJ</v>
      </c>
    </row>
    <row r="9540" spans="1:8" x14ac:dyDescent="0.35">
      <c r="A9540" t="s">
        <v>471</v>
      </c>
      <c r="B9540" t="s">
        <v>472</v>
      </c>
      <c r="C9540" s="1">
        <v>68.36</v>
      </c>
      <c r="D9540">
        <v>1112025</v>
      </c>
      <c r="E9540">
        <v>4360</v>
      </c>
      <c r="F9540" t="s">
        <v>76</v>
      </c>
      <c r="G9540">
        <v>3501</v>
      </c>
      <c r="H9540" t="str">
        <f>IF(COUNTIF(Aktiva_företag[FO-nummer],ostolaskut_2025[[#This Row],[Toimittajan Y-tunnus]])&gt;0, "JA", "NEJ")</f>
        <v>NEJ</v>
      </c>
    </row>
    <row r="9541" spans="1:8" x14ac:dyDescent="0.35">
      <c r="A9541" t="s">
        <v>471</v>
      </c>
      <c r="B9541" t="s">
        <v>472</v>
      </c>
      <c r="C9541" s="1">
        <v>32.46</v>
      </c>
      <c r="D9541">
        <v>1122025</v>
      </c>
      <c r="E9541">
        <v>4360</v>
      </c>
      <c r="F9541" t="s">
        <v>76</v>
      </c>
      <c r="G9541">
        <v>3501</v>
      </c>
      <c r="H9541" t="str">
        <f>IF(COUNTIF(Aktiva_företag[FO-nummer],ostolaskut_2025[[#This Row],[Toimittajan Y-tunnus]])&gt;0, "JA", "NEJ")</f>
        <v>NEJ</v>
      </c>
    </row>
    <row r="9542" spans="1:8" x14ac:dyDescent="0.35">
      <c r="A9542" t="s">
        <v>471</v>
      </c>
      <c r="B9542" t="s">
        <v>472</v>
      </c>
      <c r="C9542" s="1">
        <v>56.43</v>
      </c>
      <c r="D9542">
        <v>31122025</v>
      </c>
      <c r="E9542">
        <v>4360</v>
      </c>
      <c r="F9542" t="s">
        <v>76</v>
      </c>
      <c r="G9542">
        <v>3501</v>
      </c>
      <c r="H9542" t="str">
        <f>IF(COUNTIF(Aktiva_företag[FO-nummer],ostolaskut_2025[[#This Row],[Toimittajan Y-tunnus]])&gt;0, "JA", "NEJ")</f>
        <v>NEJ</v>
      </c>
    </row>
    <row r="9543" spans="1:8" x14ac:dyDescent="0.35">
      <c r="A9543" t="s">
        <v>471</v>
      </c>
      <c r="B9543" t="s">
        <v>1961</v>
      </c>
      <c r="C9543" s="1">
        <v>67.819999999999993</v>
      </c>
      <c r="D9543">
        <v>31012025</v>
      </c>
      <c r="E9543">
        <v>4360</v>
      </c>
      <c r="F9543" t="s">
        <v>1950</v>
      </c>
      <c r="G9543">
        <v>6102</v>
      </c>
      <c r="H9543" t="str">
        <f>IF(COUNTIF(Aktiva_företag[FO-nummer],ostolaskut_2025[[#This Row],[Toimittajan Y-tunnus]])&gt;0, "JA", "NEJ")</f>
        <v>NEJ</v>
      </c>
    </row>
    <row r="9544" spans="1:8" x14ac:dyDescent="0.35">
      <c r="A9544" t="s">
        <v>471</v>
      </c>
      <c r="B9544" t="s">
        <v>1961</v>
      </c>
      <c r="C9544" s="1">
        <v>67.83</v>
      </c>
      <c r="D9544">
        <v>28022025</v>
      </c>
      <c r="E9544">
        <v>4360</v>
      </c>
      <c r="F9544" t="s">
        <v>1950</v>
      </c>
      <c r="G9544">
        <v>6102</v>
      </c>
      <c r="H9544" t="str">
        <f>IF(COUNTIF(Aktiva_företag[FO-nummer],ostolaskut_2025[[#This Row],[Toimittajan Y-tunnus]])&gt;0, "JA", "NEJ")</f>
        <v>NEJ</v>
      </c>
    </row>
    <row r="9545" spans="1:8" x14ac:dyDescent="0.35">
      <c r="A9545" t="s">
        <v>471</v>
      </c>
      <c r="B9545" t="s">
        <v>1961</v>
      </c>
      <c r="C9545" s="1">
        <v>41.79</v>
      </c>
      <c r="D9545">
        <v>31032025</v>
      </c>
      <c r="E9545">
        <v>4360</v>
      </c>
      <c r="F9545" t="s">
        <v>1950</v>
      </c>
      <c r="G9545">
        <v>6103</v>
      </c>
      <c r="H9545" t="str">
        <f>IF(COUNTIF(Aktiva_företag[FO-nummer],ostolaskut_2025[[#This Row],[Toimittajan Y-tunnus]])&gt;0, "JA", "NEJ")</f>
        <v>NEJ</v>
      </c>
    </row>
    <row r="9546" spans="1:8" x14ac:dyDescent="0.35">
      <c r="A9546" t="s">
        <v>471</v>
      </c>
      <c r="B9546" t="s">
        <v>1961</v>
      </c>
      <c r="C9546" s="1">
        <v>47.54</v>
      </c>
      <c r="D9546">
        <v>30042025</v>
      </c>
      <c r="E9546">
        <v>4360</v>
      </c>
      <c r="F9546" t="s">
        <v>1950</v>
      </c>
      <c r="G9546">
        <v>6102</v>
      </c>
      <c r="H9546" t="str">
        <f>IF(COUNTIF(Aktiva_företag[FO-nummer],ostolaskut_2025[[#This Row],[Toimittajan Y-tunnus]])&gt;0, "JA", "NEJ")</f>
        <v>NEJ</v>
      </c>
    </row>
    <row r="9547" spans="1:8" x14ac:dyDescent="0.35">
      <c r="A9547" t="s">
        <v>471</v>
      </c>
      <c r="B9547" t="s">
        <v>1961</v>
      </c>
      <c r="C9547" s="1">
        <v>44.23</v>
      </c>
      <c r="D9547">
        <v>31052025</v>
      </c>
      <c r="E9547">
        <v>4360</v>
      </c>
      <c r="F9547" t="s">
        <v>1950</v>
      </c>
      <c r="G9547">
        <v>6102</v>
      </c>
      <c r="H9547" t="str">
        <f>IF(COUNTIF(Aktiva_företag[FO-nummer],ostolaskut_2025[[#This Row],[Toimittajan Y-tunnus]])&gt;0, "JA", "NEJ")</f>
        <v>NEJ</v>
      </c>
    </row>
    <row r="9548" spans="1:8" x14ac:dyDescent="0.35">
      <c r="A9548" t="s">
        <v>471</v>
      </c>
      <c r="B9548" t="s">
        <v>1961</v>
      </c>
      <c r="C9548" s="1">
        <v>50.29</v>
      </c>
      <c r="D9548">
        <v>30062025</v>
      </c>
      <c r="E9548">
        <v>4360</v>
      </c>
      <c r="F9548" t="s">
        <v>1950</v>
      </c>
      <c r="G9548">
        <v>6102</v>
      </c>
      <c r="H9548" t="str">
        <f>IF(COUNTIF(Aktiva_företag[FO-nummer],ostolaskut_2025[[#This Row],[Toimittajan Y-tunnus]])&gt;0, "JA", "NEJ")</f>
        <v>NEJ</v>
      </c>
    </row>
    <row r="9549" spans="1:8" x14ac:dyDescent="0.35">
      <c r="A9549" t="s">
        <v>471</v>
      </c>
      <c r="B9549" t="s">
        <v>1961</v>
      </c>
      <c r="C9549" s="1">
        <v>46.81</v>
      </c>
      <c r="D9549">
        <v>31072025</v>
      </c>
      <c r="E9549">
        <v>4360</v>
      </c>
      <c r="F9549" t="s">
        <v>1950</v>
      </c>
      <c r="G9549">
        <v>6103</v>
      </c>
      <c r="H9549" t="str">
        <f>IF(COUNTIF(Aktiva_företag[FO-nummer],ostolaskut_2025[[#This Row],[Toimittajan Y-tunnus]])&gt;0, "JA", "NEJ")</f>
        <v>NEJ</v>
      </c>
    </row>
    <row r="9550" spans="1:8" x14ac:dyDescent="0.35">
      <c r="A9550" t="s">
        <v>471</v>
      </c>
      <c r="B9550" t="s">
        <v>1961</v>
      </c>
      <c r="C9550" s="1">
        <v>57.52</v>
      </c>
      <c r="D9550">
        <v>31082025</v>
      </c>
      <c r="E9550">
        <v>4360</v>
      </c>
      <c r="F9550" t="s">
        <v>1950</v>
      </c>
      <c r="G9550">
        <v>6102</v>
      </c>
      <c r="H9550" t="str">
        <f>IF(COUNTIF(Aktiva_företag[FO-nummer],ostolaskut_2025[[#This Row],[Toimittajan Y-tunnus]])&gt;0, "JA", "NEJ")</f>
        <v>NEJ</v>
      </c>
    </row>
    <row r="9551" spans="1:8" x14ac:dyDescent="0.35">
      <c r="A9551" t="s">
        <v>471</v>
      </c>
      <c r="B9551" t="s">
        <v>1961</v>
      </c>
      <c r="C9551" s="1">
        <v>59.61</v>
      </c>
      <c r="D9551">
        <v>30092025</v>
      </c>
      <c r="E9551">
        <v>4360</v>
      </c>
      <c r="F9551" t="s">
        <v>1950</v>
      </c>
      <c r="G9551">
        <v>6102</v>
      </c>
      <c r="H9551" t="str">
        <f>IF(COUNTIF(Aktiva_företag[FO-nummer],ostolaskut_2025[[#This Row],[Toimittajan Y-tunnus]])&gt;0, "JA", "NEJ")</f>
        <v>NEJ</v>
      </c>
    </row>
    <row r="9552" spans="1:8" x14ac:dyDescent="0.35">
      <c r="A9552" t="s">
        <v>471</v>
      </c>
      <c r="B9552" t="s">
        <v>1961</v>
      </c>
      <c r="C9552" s="1">
        <v>49.55</v>
      </c>
      <c r="D9552">
        <v>31102025</v>
      </c>
      <c r="E9552">
        <v>4360</v>
      </c>
      <c r="F9552" t="s">
        <v>1950</v>
      </c>
      <c r="G9552">
        <v>6102</v>
      </c>
      <c r="H9552" t="str">
        <f>IF(COUNTIF(Aktiva_företag[FO-nummer],ostolaskut_2025[[#This Row],[Toimittajan Y-tunnus]])&gt;0, "JA", "NEJ")</f>
        <v>NEJ</v>
      </c>
    </row>
    <row r="9553" spans="1:8" x14ac:dyDescent="0.35">
      <c r="A9553" t="s">
        <v>471</v>
      </c>
      <c r="B9553" t="s">
        <v>1961</v>
      </c>
      <c r="C9553" s="1">
        <v>113.68</v>
      </c>
      <c r="D9553">
        <v>30112025</v>
      </c>
      <c r="E9553">
        <v>4360</v>
      </c>
      <c r="F9553" t="s">
        <v>1950</v>
      </c>
      <c r="G9553">
        <v>6102</v>
      </c>
      <c r="H9553" t="str">
        <f>IF(COUNTIF(Aktiva_företag[FO-nummer],ostolaskut_2025[[#This Row],[Toimittajan Y-tunnus]])&gt;0, "JA", "NEJ")</f>
        <v>NEJ</v>
      </c>
    </row>
    <row r="9554" spans="1:8" x14ac:dyDescent="0.35">
      <c r="A9554" t="s">
        <v>471</v>
      </c>
      <c r="B9554" t="s">
        <v>1961</v>
      </c>
      <c r="C9554" s="1">
        <v>594.83000000000004</v>
      </c>
      <c r="D9554">
        <v>31122025</v>
      </c>
      <c r="E9554">
        <v>4360</v>
      </c>
      <c r="F9554" t="s">
        <v>1950</v>
      </c>
      <c r="G9554">
        <v>6102</v>
      </c>
      <c r="H9554" t="str">
        <f>IF(COUNTIF(Aktiva_företag[FO-nummer],ostolaskut_2025[[#This Row],[Toimittajan Y-tunnus]])&gt;0, "JA", "NEJ")</f>
        <v>NEJ</v>
      </c>
    </row>
    <row r="9555" spans="1:8" x14ac:dyDescent="0.35">
      <c r="A9555" t="s">
        <v>102</v>
      </c>
      <c r="B9555" t="s">
        <v>103</v>
      </c>
      <c r="C9555" s="1">
        <v>1503.24</v>
      </c>
      <c r="D9555">
        <v>2012025</v>
      </c>
      <c r="E9555">
        <v>4341</v>
      </c>
      <c r="F9555" t="s">
        <v>57</v>
      </c>
      <c r="G9555">
        <v>5501</v>
      </c>
      <c r="H9555" t="str">
        <f>IF(COUNTIF(Aktiva_företag[FO-nummer],ostolaskut_2025[[#This Row],[Toimittajan Y-tunnus]])&gt;0, "JA", "NEJ")</f>
        <v>NEJ</v>
      </c>
    </row>
    <row r="9556" spans="1:8" x14ac:dyDescent="0.35">
      <c r="A9556" t="s">
        <v>102</v>
      </c>
      <c r="B9556" t="s">
        <v>103</v>
      </c>
      <c r="C9556" s="1">
        <v>695.55</v>
      </c>
      <c r="D9556">
        <v>2012025</v>
      </c>
      <c r="E9556">
        <v>4341</v>
      </c>
      <c r="F9556" t="s">
        <v>57</v>
      </c>
      <c r="G9556">
        <v>5501</v>
      </c>
      <c r="H9556" t="str">
        <f>IF(COUNTIF(Aktiva_företag[FO-nummer],ostolaskut_2025[[#This Row],[Toimittajan Y-tunnus]])&gt;0, "JA", "NEJ")</f>
        <v>NEJ</v>
      </c>
    </row>
    <row r="9557" spans="1:8" x14ac:dyDescent="0.35">
      <c r="A9557" t="s">
        <v>102</v>
      </c>
      <c r="B9557" t="s">
        <v>103</v>
      </c>
      <c r="C9557" s="1">
        <v>676.5</v>
      </c>
      <c r="D9557">
        <v>26012025</v>
      </c>
      <c r="E9557">
        <v>4341</v>
      </c>
      <c r="F9557" t="s">
        <v>57</v>
      </c>
      <c r="G9557">
        <v>5551</v>
      </c>
      <c r="H9557" t="str">
        <f>IF(COUNTIF(Aktiva_företag[FO-nummer],ostolaskut_2025[[#This Row],[Toimittajan Y-tunnus]])&gt;0, "JA", "NEJ")</f>
        <v>NEJ</v>
      </c>
    </row>
    <row r="9558" spans="1:8" x14ac:dyDescent="0.35">
      <c r="A9558" t="s">
        <v>102</v>
      </c>
      <c r="B9558" t="s">
        <v>103</v>
      </c>
      <c r="C9558" s="1">
        <v>1503.24</v>
      </c>
      <c r="D9558">
        <v>12032025</v>
      </c>
      <c r="E9558">
        <v>4341</v>
      </c>
      <c r="F9558" t="s">
        <v>57</v>
      </c>
      <c r="G9558">
        <v>5501</v>
      </c>
      <c r="H9558" t="str">
        <f>IF(COUNTIF(Aktiva_företag[FO-nummer],ostolaskut_2025[[#This Row],[Toimittajan Y-tunnus]])&gt;0, "JA", "NEJ")</f>
        <v>NEJ</v>
      </c>
    </row>
    <row r="9559" spans="1:8" x14ac:dyDescent="0.35">
      <c r="A9559" t="s">
        <v>102</v>
      </c>
      <c r="B9559" t="s">
        <v>103</v>
      </c>
      <c r="C9559" s="1">
        <v>695.55</v>
      </c>
      <c r="D9559">
        <v>12032025</v>
      </c>
      <c r="E9559">
        <v>4341</v>
      </c>
      <c r="F9559" t="s">
        <v>57</v>
      </c>
      <c r="G9559">
        <v>5501</v>
      </c>
      <c r="H9559" t="str">
        <f>IF(COUNTIF(Aktiva_företag[FO-nummer],ostolaskut_2025[[#This Row],[Toimittajan Y-tunnus]])&gt;0, "JA", "NEJ")</f>
        <v>NEJ</v>
      </c>
    </row>
    <row r="9560" spans="1:8" x14ac:dyDescent="0.35">
      <c r="A9560" t="s">
        <v>102</v>
      </c>
      <c r="B9560" t="s">
        <v>103</v>
      </c>
      <c r="C9560" s="1">
        <v>246.01</v>
      </c>
      <c r="D9560">
        <v>3042025</v>
      </c>
      <c r="E9560">
        <v>4341</v>
      </c>
      <c r="F9560" t="s">
        <v>57</v>
      </c>
      <c r="G9560">
        <v>5551</v>
      </c>
      <c r="H9560" t="str">
        <f>IF(COUNTIF(Aktiva_företag[FO-nummer],ostolaskut_2025[[#This Row],[Toimittajan Y-tunnus]])&gt;0, "JA", "NEJ")</f>
        <v>NEJ</v>
      </c>
    </row>
    <row r="9561" spans="1:8" x14ac:dyDescent="0.35">
      <c r="A9561" t="s">
        <v>102</v>
      </c>
      <c r="B9561" t="s">
        <v>103</v>
      </c>
      <c r="C9561" s="1">
        <v>-695.55</v>
      </c>
      <c r="D9561">
        <v>9042025</v>
      </c>
      <c r="E9561">
        <v>4341</v>
      </c>
      <c r="F9561" t="s">
        <v>57</v>
      </c>
      <c r="G9561">
        <v>5501</v>
      </c>
      <c r="H9561" t="str">
        <f>IF(COUNTIF(Aktiva_företag[FO-nummer],ostolaskut_2025[[#This Row],[Toimittajan Y-tunnus]])&gt;0, "JA", "NEJ")</f>
        <v>NEJ</v>
      </c>
    </row>
    <row r="9562" spans="1:8" x14ac:dyDescent="0.35">
      <c r="A9562" t="s">
        <v>102</v>
      </c>
      <c r="B9562" t="s">
        <v>103</v>
      </c>
      <c r="C9562" s="1">
        <v>1503.24</v>
      </c>
      <c r="D9562">
        <v>2062025</v>
      </c>
      <c r="E9562">
        <v>4341</v>
      </c>
      <c r="F9562" t="s">
        <v>57</v>
      </c>
      <c r="G9562">
        <v>5501</v>
      </c>
      <c r="H9562" t="str">
        <f>IF(COUNTIF(Aktiva_företag[FO-nummer],ostolaskut_2025[[#This Row],[Toimittajan Y-tunnus]])&gt;0, "JA", "NEJ")</f>
        <v>NEJ</v>
      </c>
    </row>
    <row r="9563" spans="1:8" x14ac:dyDescent="0.35">
      <c r="A9563" t="s">
        <v>102</v>
      </c>
      <c r="B9563" t="s">
        <v>103</v>
      </c>
      <c r="C9563" s="1">
        <v>276.75</v>
      </c>
      <c r="D9563">
        <v>1072025</v>
      </c>
      <c r="E9563">
        <v>4341</v>
      </c>
      <c r="F9563" t="s">
        <v>57</v>
      </c>
      <c r="G9563">
        <v>5551</v>
      </c>
      <c r="H9563" t="str">
        <f>IF(COUNTIF(Aktiva_företag[FO-nummer],ostolaskut_2025[[#This Row],[Toimittajan Y-tunnus]])&gt;0, "JA", "NEJ")</f>
        <v>NEJ</v>
      </c>
    </row>
    <row r="9564" spans="1:8" x14ac:dyDescent="0.35">
      <c r="A9564" t="s">
        <v>102</v>
      </c>
      <c r="B9564" t="s">
        <v>103</v>
      </c>
      <c r="C9564" s="1">
        <v>1503.24</v>
      </c>
      <c r="D9564">
        <v>25082025</v>
      </c>
      <c r="E9564">
        <v>4341</v>
      </c>
      <c r="F9564" t="s">
        <v>57</v>
      </c>
      <c r="G9564">
        <v>5501</v>
      </c>
      <c r="H9564" t="str">
        <f>IF(COUNTIF(Aktiva_företag[FO-nummer],ostolaskut_2025[[#This Row],[Toimittajan Y-tunnus]])&gt;0, "JA", "NEJ")</f>
        <v>NEJ</v>
      </c>
    </row>
    <row r="9565" spans="1:8" x14ac:dyDescent="0.35">
      <c r="A9565" t="s">
        <v>102</v>
      </c>
      <c r="B9565" t="s">
        <v>103</v>
      </c>
      <c r="C9565" s="1">
        <v>123</v>
      </c>
      <c r="D9565">
        <v>1102025</v>
      </c>
      <c r="E9565">
        <v>4341</v>
      </c>
      <c r="F9565" t="s">
        <v>57</v>
      </c>
      <c r="G9565">
        <v>5501</v>
      </c>
      <c r="H9565" t="str">
        <f>IF(COUNTIF(Aktiva_företag[FO-nummer],ostolaskut_2025[[#This Row],[Toimittajan Y-tunnus]])&gt;0, "JA", "NEJ")</f>
        <v>NEJ</v>
      </c>
    </row>
    <row r="9566" spans="1:8" x14ac:dyDescent="0.35">
      <c r="A9566" t="s">
        <v>102</v>
      </c>
      <c r="B9566" t="s">
        <v>103</v>
      </c>
      <c r="C9566" s="1">
        <v>461.25</v>
      </c>
      <c r="D9566">
        <v>30122025</v>
      </c>
      <c r="E9566">
        <v>4341</v>
      </c>
      <c r="F9566" t="s">
        <v>57</v>
      </c>
      <c r="G9566">
        <v>5551</v>
      </c>
      <c r="H9566" t="str">
        <f>IF(COUNTIF(Aktiva_företag[FO-nummer],ostolaskut_2025[[#This Row],[Toimittajan Y-tunnus]])&gt;0, "JA", "NEJ")</f>
        <v>NEJ</v>
      </c>
    </row>
    <row r="9567" spans="1:8" x14ac:dyDescent="0.35">
      <c r="A9567" t="s">
        <v>93</v>
      </c>
      <c r="B9567" t="s">
        <v>94</v>
      </c>
      <c r="C9567" s="1">
        <v>363.78</v>
      </c>
      <c r="D9567">
        <v>2012025</v>
      </c>
      <c r="E9567">
        <v>4341</v>
      </c>
      <c r="F9567" t="s">
        <v>57</v>
      </c>
      <c r="G9567">
        <v>5501</v>
      </c>
      <c r="H9567" t="str">
        <f>IF(COUNTIF(Aktiva_företag[FO-nummer],ostolaskut_2025[[#This Row],[Toimittajan Y-tunnus]])&gt;0, "JA", "NEJ")</f>
        <v>NEJ</v>
      </c>
    </row>
    <row r="9568" spans="1:8" x14ac:dyDescent="0.35">
      <c r="A9568" t="s">
        <v>93</v>
      </c>
      <c r="B9568" t="s">
        <v>94</v>
      </c>
      <c r="C9568" s="1">
        <v>363.78</v>
      </c>
      <c r="D9568">
        <v>1042025</v>
      </c>
      <c r="E9568">
        <v>4341</v>
      </c>
      <c r="F9568" t="s">
        <v>57</v>
      </c>
      <c r="G9568">
        <v>5501</v>
      </c>
      <c r="H9568" t="str">
        <f>IF(COUNTIF(Aktiva_företag[FO-nummer],ostolaskut_2025[[#This Row],[Toimittajan Y-tunnus]])&gt;0, "JA", "NEJ")</f>
        <v>NEJ</v>
      </c>
    </row>
    <row r="9569" spans="1:8" x14ac:dyDescent="0.35">
      <c r="A9569" t="s">
        <v>93</v>
      </c>
      <c r="B9569" t="s">
        <v>94</v>
      </c>
      <c r="C9569" s="1">
        <v>363.78</v>
      </c>
      <c r="D9569">
        <v>2072025</v>
      </c>
      <c r="E9569">
        <v>4341</v>
      </c>
      <c r="F9569" t="s">
        <v>57</v>
      </c>
      <c r="G9569">
        <v>5501</v>
      </c>
      <c r="H9569" t="str">
        <f>IF(COUNTIF(Aktiva_företag[FO-nummer],ostolaskut_2025[[#This Row],[Toimittajan Y-tunnus]])&gt;0, "JA", "NEJ")</f>
        <v>NEJ</v>
      </c>
    </row>
    <row r="9570" spans="1:8" x14ac:dyDescent="0.35">
      <c r="A9570" t="s">
        <v>93</v>
      </c>
      <c r="B9570" t="s">
        <v>94</v>
      </c>
      <c r="C9570" s="1">
        <v>363.78</v>
      </c>
      <c r="D9570">
        <v>1102025</v>
      </c>
      <c r="E9570">
        <v>4341</v>
      </c>
      <c r="F9570" t="s">
        <v>57</v>
      </c>
      <c r="G9570">
        <v>5501</v>
      </c>
      <c r="H9570" t="str">
        <f>IF(COUNTIF(Aktiva_företag[FO-nummer],ostolaskut_2025[[#This Row],[Toimittajan Y-tunnus]])&gt;0, "JA", "NEJ")</f>
        <v>NEJ</v>
      </c>
    </row>
    <row r="9571" spans="1:8" x14ac:dyDescent="0.35">
      <c r="A9571" t="s">
        <v>483</v>
      </c>
      <c r="B9571" t="s">
        <v>484</v>
      </c>
      <c r="C9571" s="1">
        <v>1432.39</v>
      </c>
      <c r="D9571">
        <v>4022025</v>
      </c>
      <c r="E9571">
        <v>4580</v>
      </c>
      <c r="F9571" t="s">
        <v>160</v>
      </c>
      <c r="G9571">
        <v>3551</v>
      </c>
      <c r="H9571" t="str">
        <f>IF(COUNTIF(Aktiva_företag[FO-nummer],ostolaskut_2025[[#This Row],[Toimittajan Y-tunnus]])&gt;0, "JA", "NEJ")</f>
        <v>NEJ</v>
      </c>
    </row>
    <row r="9572" spans="1:8" x14ac:dyDescent="0.35">
      <c r="A9572" t="s">
        <v>121</v>
      </c>
      <c r="B9572" t="s">
        <v>122</v>
      </c>
      <c r="C9572" s="1">
        <v>216.12</v>
      </c>
      <c r="D9572">
        <v>2012025</v>
      </c>
      <c r="E9572">
        <v>4512</v>
      </c>
      <c r="F9572" t="s">
        <v>39</v>
      </c>
      <c r="G9572">
        <v>3501</v>
      </c>
      <c r="H9572" t="str">
        <f>IF(COUNTIF(Aktiva_företag[FO-nummer],ostolaskut_2025[[#This Row],[Toimittajan Y-tunnus]])&gt;0, "JA", "NEJ")</f>
        <v>NEJ</v>
      </c>
    </row>
    <row r="9573" spans="1:8" x14ac:dyDescent="0.35">
      <c r="A9573" t="s">
        <v>121</v>
      </c>
      <c r="B9573" t="s">
        <v>122</v>
      </c>
      <c r="C9573" s="1">
        <v>6893.42</v>
      </c>
      <c r="D9573">
        <v>2012025</v>
      </c>
      <c r="E9573">
        <v>4512</v>
      </c>
      <c r="F9573" t="s">
        <v>39</v>
      </c>
      <c r="G9573">
        <v>3501</v>
      </c>
      <c r="H9573" t="str">
        <f>IF(COUNTIF(Aktiva_företag[FO-nummer],ostolaskut_2025[[#This Row],[Toimittajan Y-tunnus]])&gt;0, "JA", "NEJ")</f>
        <v>NEJ</v>
      </c>
    </row>
    <row r="9574" spans="1:8" x14ac:dyDescent="0.35">
      <c r="A9574" t="s">
        <v>121</v>
      </c>
      <c r="B9574" t="s">
        <v>122</v>
      </c>
      <c r="C9574" s="1">
        <v>1266.82</v>
      </c>
      <c r="D9574">
        <v>2012025</v>
      </c>
      <c r="E9574">
        <v>4512</v>
      </c>
      <c r="F9574" t="s">
        <v>39</v>
      </c>
      <c r="G9574">
        <v>3501</v>
      </c>
      <c r="H9574" t="str">
        <f>IF(COUNTIF(Aktiva_företag[FO-nummer],ostolaskut_2025[[#This Row],[Toimittajan Y-tunnus]])&gt;0, "JA", "NEJ")</f>
        <v>NEJ</v>
      </c>
    </row>
    <row r="9575" spans="1:8" x14ac:dyDescent="0.35">
      <c r="A9575" t="s">
        <v>121</v>
      </c>
      <c r="B9575" t="s">
        <v>122</v>
      </c>
      <c r="C9575" s="1">
        <v>634.97</v>
      </c>
      <c r="D9575">
        <v>2012025</v>
      </c>
      <c r="E9575">
        <v>4512</v>
      </c>
      <c r="F9575" t="s">
        <v>39</v>
      </c>
      <c r="G9575">
        <v>3501</v>
      </c>
      <c r="H9575" t="str">
        <f>IF(COUNTIF(Aktiva_företag[FO-nummer],ostolaskut_2025[[#This Row],[Toimittajan Y-tunnus]])&gt;0, "JA", "NEJ")</f>
        <v>NEJ</v>
      </c>
    </row>
    <row r="9576" spans="1:8" x14ac:dyDescent="0.35">
      <c r="A9576" t="s">
        <v>121</v>
      </c>
      <c r="B9576" t="s">
        <v>122</v>
      </c>
      <c r="C9576" s="1">
        <v>936.25</v>
      </c>
      <c r="D9576">
        <v>2012025</v>
      </c>
      <c r="E9576">
        <v>4512</v>
      </c>
      <c r="F9576" t="s">
        <v>39</v>
      </c>
      <c r="G9576">
        <v>3501</v>
      </c>
      <c r="H9576" t="str">
        <f>IF(COUNTIF(Aktiva_företag[FO-nummer],ostolaskut_2025[[#This Row],[Toimittajan Y-tunnus]])&gt;0, "JA", "NEJ")</f>
        <v>NEJ</v>
      </c>
    </row>
    <row r="9577" spans="1:8" x14ac:dyDescent="0.35">
      <c r="A9577" t="s">
        <v>121</v>
      </c>
      <c r="B9577" t="s">
        <v>122</v>
      </c>
      <c r="C9577" s="1">
        <v>5010.21</v>
      </c>
      <c r="D9577">
        <v>2012025</v>
      </c>
      <c r="E9577">
        <v>4512</v>
      </c>
      <c r="F9577" t="s">
        <v>39</v>
      </c>
      <c r="G9577">
        <v>3501</v>
      </c>
      <c r="H9577" t="str">
        <f>IF(COUNTIF(Aktiva_företag[FO-nummer],ostolaskut_2025[[#This Row],[Toimittajan Y-tunnus]])&gt;0, "JA", "NEJ")</f>
        <v>NEJ</v>
      </c>
    </row>
    <row r="9578" spans="1:8" x14ac:dyDescent="0.35">
      <c r="A9578" t="s">
        <v>121</v>
      </c>
      <c r="B9578" t="s">
        <v>122</v>
      </c>
      <c r="C9578" s="1">
        <v>610.91</v>
      </c>
      <c r="D9578">
        <v>3022025</v>
      </c>
      <c r="E9578">
        <v>4512</v>
      </c>
      <c r="F9578" t="s">
        <v>39</v>
      </c>
      <c r="G9578">
        <v>3501</v>
      </c>
      <c r="H9578" t="str">
        <f>IF(COUNTIF(Aktiva_företag[FO-nummer],ostolaskut_2025[[#This Row],[Toimittajan Y-tunnus]])&gt;0, "JA", "NEJ")</f>
        <v>NEJ</v>
      </c>
    </row>
    <row r="9579" spans="1:8" x14ac:dyDescent="0.35">
      <c r="A9579" t="s">
        <v>121</v>
      </c>
      <c r="B9579" t="s">
        <v>122</v>
      </c>
      <c r="C9579" s="1">
        <v>48.14</v>
      </c>
      <c r="D9579">
        <v>3032025</v>
      </c>
      <c r="E9579">
        <v>4512</v>
      </c>
      <c r="F9579" t="s">
        <v>39</v>
      </c>
      <c r="G9579">
        <v>3501</v>
      </c>
      <c r="H9579" t="str">
        <f>IF(COUNTIF(Aktiva_företag[FO-nummer],ostolaskut_2025[[#This Row],[Toimittajan Y-tunnus]])&gt;0, "JA", "NEJ")</f>
        <v>NEJ</v>
      </c>
    </row>
    <row r="9580" spans="1:8" x14ac:dyDescent="0.35">
      <c r="A9580" t="s">
        <v>121</v>
      </c>
      <c r="B9580" t="s">
        <v>122</v>
      </c>
      <c r="C9580" s="1">
        <v>66.36</v>
      </c>
      <c r="D9580">
        <v>3032025</v>
      </c>
      <c r="E9580">
        <v>4512</v>
      </c>
      <c r="F9580" t="s">
        <v>39</v>
      </c>
      <c r="G9580">
        <v>3501</v>
      </c>
      <c r="H9580" t="str">
        <f>IF(COUNTIF(Aktiva_företag[FO-nummer],ostolaskut_2025[[#This Row],[Toimittajan Y-tunnus]])&gt;0, "JA", "NEJ")</f>
        <v>NEJ</v>
      </c>
    </row>
    <row r="9581" spans="1:8" x14ac:dyDescent="0.35">
      <c r="A9581" t="s">
        <v>121</v>
      </c>
      <c r="B9581" t="s">
        <v>122</v>
      </c>
      <c r="C9581" s="1">
        <v>215.3</v>
      </c>
      <c r="D9581">
        <v>1082025</v>
      </c>
      <c r="E9581">
        <v>4512</v>
      </c>
      <c r="F9581" t="s">
        <v>39</v>
      </c>
      <c r="G9581">
        <v>3501</v>
      </c>
      <c r="H9581" t="str">
        <f>IF(COUNTIF(Aktiva_företag[FO-nummer],ostolaskut_2025[[#This Row],[Toimittajan Y-tunnus]])&gt;0, "JA", "NEJ")</f>
        <v>NEJ</v>
      </c>
    </row>
    <row r="9582" spans="1:8" x14ac:dyDescent="0.35">
      <c r="A9582" t="s">
        <v>121</v>
      </c>
      <c r="B9582" t="s">
        <v>122</v>
      </c>
      <c r="C9582" s="1">
        <v>-160.9</v>
      </c>
      <c r="D9582">
        <v>1102025</v>
      </c>
      <c r="E9582">
        <v>4512</v>
      </c>
      <c r="F9582" t="s">
        <v>39</v>
      </c>
      <c r="G9582">
        <v>3501</v>
      </c>
      <c r="H9582" t="str">
        <f>IF(COUNTIF(Aktiva_företag[FO-nummer],ostolaskut_2025[[#This Row],[Toimittajan Y-tunnus]])&gt;0, "JA", "NEJ")</f>
        <v>NEJ</v>
      </c>
    </row>
    <row r="9583" spans="1:8" x14ac:dyDescent="0.35">
      <c r="A9583" t="s">
        <v>121</v>
      </c>
      <c r="B9583" t="s">
        <v>122</v>
      </c>
      <c r="C9583" s="1">
        <v>95.82</v>
      </c>
      <c r="D9583">
        <v>1102025</v>
      </c>
      <c r="E9583">
        <v>4512</v>
      </c>
      <c r="F9583" t="s">
        <v>39</v>
      </c>
      <c r="G9583">
        <v>3501</v>
      </c>
      <c r="H9583" t="str">
        <f>IF(COUNTIF(Aktiva_företag[FO-nummer],ostolaskut_2025[[#This Row],[Toimittajan Y-tunnus]])&gt;0, "JA", "NEJ")</f>
        <v>NEJ</v>
      </c>
    </row>
    <row r="9584" spans="1:8" x14ac:dyDescent="0.35">
      <c r="A9584" t="s">
        <v>121</v>
      </c>
      <c r="B9584" t="s">
        <v>122</v>
      </c>
      <c r="C9584" s="1">
        <v>244.55</v>
      </c>
      <c r="D9584">
        <v>4112025</v>
      </c>
      <c r="E9584">
        <v>4512</v>
      </c>
      <c r="F9584" t="s">
        <v>39</v>
      </c>
      <c r="G9584">
        <v>3501</v>
      </c>
      <c r="H9584" t="str">
        <f>IF(COUNTIF(Aktiva_företag[FO-nummer],ostolaskut_2025[[#This Row],[Toimittajan Y-tunnus]])&gt;0, "JA", "NEJ")</f>
        <v>NEJ</v>
      </c>
    </row>
    <row r="9585" spans="1:8" x14ac:dyDescent="0.35">
      <c r="A9585" t="s">
        <v>1235</v>
      </c>
      <c r="B9585" t="s">
        <v>1236</v>
      </c>
      <c r="C9585" s="1">
        <v>16.12</v>
      </c>
      <c r="D9585">
        <v>28052025</v>
      </c>
      <c r="E9585">
        <v>4360</v>
      </c>
      <c r="F9585" t="s">
        <v>76</v>
      </c>
      <c r="G9585">
        <v>5501</v>
      </c>
      <c r="H9585" t="str">
        <f>IF(COUNTIF(Aktiva_företag[FO-nummer],ostolaskut_2025[[#This Row],[Toimittajan Y-tunnus]])&gt;0, "JA", "NEJ")</f>
        <v>NEJ</v>
      </c>
    </row>
    <row r="9586" spans="1:8" x14ac:dyDescent="0.35">
      <c r="A9586" t="s">
        <v>1235</v>
      </c>
      <c r="B9586" t="s">
        <v>1236</v>
      </c>
      <c r="C9586" s="1">
        <v>302.14999999999998</v>
      </c>
      <c r="D9586">
        <v>28052025</v>
      </c>
      <c r="E9586">
        <v>4360</v>
      </c>
      <c r="F9586" t="s">
        <v>76</v>
      </c>
      <c r="G9586">
        <v>5501</v>
      </c>
      <c r="H9586" t="str">
        <f>IF(COUNTIF(Aktiva_företag[FO-nummer],ostolaskut_2025[[#This Row],[Toimittajan Y-tunnus]])&gt;0, "JA", "NEJ")</f>
        <v>NEJ</v>
      </c>
    </row>
    <row r="9587" spans="1:8" x14ac:dyDescent="0.35">
      <c r="A9587" t="s">
        <v>1086</v>
      </c>
      <c r="B9587" t="s">
        <v>1087</v>
      </c>
      <c r="C9587" s="1">
        <v>280.01</v>
      </c>
      <c r="D9587">
        <v>30042025</v>
      </c>
      <c r="E9587">
        <v>4470</v>
      </c>
      <c r="F9587" t="s">
        <v>20</v>
      </c>
      <c r="G9587">
        <v>3901</v>
      </c>
      <c r="H9587" t="str">
        <f>IF(COUNTIF(Aktiva_företag[FO-nummer],ostolaskut_2025[[#This Row],[Toimittajan Y-tunnus]])&gt;0, "JA", "NEJ")</f>
        <v>NEJ</v>
      </c>
    </row>
    <row r="9588" spans="1:8" x14ac:dyDescent="0.35">
      <c r="A9588" t="s">
        <v>1086</v>
      </c>
      <c r="B9588" t="s">
        <v>1087</v>
      </c>
      <c r="C9588" s="1">
        <v>127</v>
      </c>
      <c r="D9588">
        <v>16062025</v>
      </c>
      <c r="E9588">
        <v>4600</v>
      </c>
      <c r="F9588" t="s">
        <v>120</v>
      </c>
      <c r="G9588">
        <v>3901</v>
      </c>
      <c r="H9588" t="str">
        <f>IF(COUNTIF(Aktiva_företag[FO-nummer],ostolaskut_2025[[#This Row],[Toimittajan Y-tunnus]])&gt;0, "JA", "NEJ")</f>
        <v>NEJ</v>
      </c>
    </row>
    <row r="9589" spans="1:8" x14ac:dyDescent="0.35">
      <c r="A9589" t="s">
        <v>1086</v>
      </c>
      <c r="B9589" t="s">
        <v>1087</v>
      </c>
      <c r="C9589" s="1">
        <v>762.5</v>
      </c>
      <c r="D9589">
        <v>31102025</v>
      </c>
      <c r="E9589">
        <v>4305</v>
      </c>
      <c r="F9589" t="s">
        <v>17</v>
      </c>
      <c r="G9589">
        <v>3901</v>
      </c>
      <c r="H9589" t="str">
        <f>IF(COUNTIF(Aktiva_företag[FO-nummer],ostolaskut_2025[[#This Row],[Toimittajan Y-tunnus]])&gt;0, "JA", "NEJ")</f>
        <v>NEJ</v>
      </c>
    </row>
    <row r="9590" spans="1:8" x14ac:dyDescent="0.35">
      <c r="A9590" t="s">
        <v>946</v>
      </c>
      <c r="B9590" t="s">
        <v>11</v>
      </c>
      <c r="C9590" s="1">
        <v>75</v>
      </c>
      <c r="D9590">
        <v>14032025</v>
      </c>
      <c r="E9590">
        <v>4440</v>
      </c>
      <c r="F9590" t="s">
        <v>108</v>
      </c>
      <c r="G9590">
        <v>3021</v>
      </c>
      <c r="H9590" t="str">
        <f>IF(COUNTIF(Aktiva_företag[FO-nummer],ostolaskut_2025[[#This Row],[Toimittajan Y-tunnus]])&gt;0, "JA", "NEJ")</f>
        <v>NEJ</v>
      </c>
    </row>
    <row r="9591" spans="1:8" x14ac:dyDescent="0.35">
      <c r="A9591" t="s">
        <v>946</v>
      </c>
      <c r="B9591" t="s">
        <v>11</v>
      </c>
      <c r="C9591" s="1">
        <v>75</v>
      </c>
      <c r="D9591">
        <v>14032025</v>
      </c>
      <c r="E9591">
        <v>4440</v>
      </c>
      <c r="F9591" t="s">
        <v>108</v>
      </c>
      <c r="G9591">
        <v>3021</v>
      </c>
      <c r="H9591" t="str">
        <f>IF(COUNTIF(Aktiva_företag[FO-nummer],ostolaskut_2025[[#This Row],[Toimittajan Y-tunnus]])&gt;0, "JA", "NEJ")</f>
        <v>NEJ</v>
      </c>
    </row>
    <row r="9592" spans="1:8" x14ac:dyDescent="0.35">
      <c r="A9592" t="s">
        <v>946</v>
      </c>
      <c r="B9592" t="s">
        <v>11</v>
      </c>
      <c r="C9592" s="1">
        <v>187</v>
      </c>
      <c r="D9592">
        <v>14032025</v>
      </c>
      <c r="E9592">
        <v>4341</v>
      </c>
      <c r="F9592" t="s">
        <v>57</v>
      </c>
      <c r="G9592">
        <v>3021</v>
      </c>
      <c r="H9592" t="str">
        <f>IF(COUNTIF(Aktiva_företag[FO-nummer],ostolaskut_2025[[#This Row],[Toimittajan Y-tunnus]])&gt;0, "JA", "NEJ")</f>
        <v>NEJ</v>
      </c>
    </row>
    <row r="9593" spans="1:8" x14ac:dyDescent="0.35">
      <c r="A9593" t="s">
        <v>946</v>
      </c>
      <c r="B9593" t="s">
        <v>11</v>
      </c>
      <c r="C9593" s="1">
        <v>187</v>
      </c>
      <c r="D9593">
        <v>14032025</v>
      </c>
      <c r="E9593">
        <v>4341</v>
      </c>
      <c r="F9593" t="s">
        <v>57</v>
      </c>
      <c r="G9593">
        <v>3021</v>
      </c>
      <c r="H9593" t="str">
        <f>IF(COUNTIF(Aktiva_företag[FO-nummer],ostolaskut_2025[[#This Row],[Toimittajan Y-tunnus]])&gt;0, "JA", "NEJ")</f>
        <v>NEJ</v>
      </c>
    </row>
    <row r="9594" spans="1:8" x14ac:dyDescent="0.35">
      <c r="A9594" t="s">
        <v>1383</v>
      </c>
      <c r="B9594" t="s">
        <v>1384</v>
      </c>
      <c r="C9594" s="1">
        <v>4940.24</v>
      </c>
      <c r="D9594">
        <v>6072025</v>
      </c>
      <c r="E9594">
        <v>4342</v>
      </c>
      <c r="F9594" t="s">
        <v>22</v>
      </c>
      <c r="G9594">
        <v>3101</v>
      </c>
      <c r="H9594" t="str">
        <f>IF(COUNTIF(Aktiva_företag[FO-nummer],ostolaskut_2025[[#This Row],[Toimittajan Y-tunnus]])&gt;0, "JA", "NEJ")</f>
        <v>NEJ</v>
      </c>
    </row>
    <row r="9595" spans="1:8" x14ac:dyDescent="0.35">
      <c r="A9595" t="s">
        <v>1383</v>
      </c>
      <c r="B9595" t="s">
        <v>1384</v>
      </c>
      <c r="C9595" s="1">
        <v>-4940.24</v>
      </c>
      <c r="D9595">
        <v>6082025</v>
      </c>
      <c r="E9595">
        <v>4342</v>
      </c>
      <c r="F9595" t="s">
        <v>22</v>
      </c>
      <c r="G9595">
        <v>3101</v>
      </c>
      <c r="H9595" t="str">
        <f>IF(COUNTIF(Aktiva_företag[FO-nummer],ostolaskut_2025[[#This Row],[Toimittajan Y-tunnus]])&gt;0, "JA", "NEJ")</f>
        <v>NEJ</v>
      </c>
    </row>
    <row r="9596" spans="1:8" x14ac:dyDescent="0.35">
      <c r="A9596" t="s">
        <v>1383</v>
      </c>
      <c r="B9596" t="s">
        <v>1384</v>
      </c>
      <c r="C9596" s="1">
        <v>5000</v>
      </c>
      <c r="D9596">
        <v>6082025</v>
      </c>
      <c r="E9596">
        <v>4342</v>
      </c>
      <c r="F9596" t="s">
        <v>22</v>
      </c>
      <c r="G9596">
        <v>3101</v>
      </c>
      <c r="H9596" t="str">
        <f>IF(COUNTIF(Aktiva_företag[FO-nummer],ostolaskut_2025[[#This Row],[Toimittajan Y-tunnus]])&gt;0, "JA", "NEJ")</f>
        <v>NEJ</v>
      </c>
    </row>
    <row r="9597" spans="1:8" x14ac:dyDescent="0.35">
      <c r="A9597" t="s">
        <v>1383</v>
      </c>
      <c r="B9597" t="s">
        <v>1384</v>
      </c>
      <c r="C9597" s="1">
        <v>5000</v>
      </c>
      <c r="D9597">
        <v>31122025</v>
      </c>
      <c r="E9597">
        <v>4342</v>
      </c>
      <c r="F9597" t="s">
        <v>22</v>
      </c>
      <c r="G9597">
        <v>3051</v>
      </c>
      <c r="H9597" t="str">
        <f>IF(COUNTIF(Aktiva_företag[FO-nummer],ostolaskut_2025[[#This Row],[Toimittajan Y-tunnus]])&gt;0, "JA", "NEJ")</f>
        <v>NEJ</v>
      </c>
    </row>
    <row r="9598" spans="1:8" x14ac:dyDescent="0.35">
      <c r="A9598" t="s">
        <v>1026</v>
      </c>
      <c r="B9598" t="s">
        <v>1027</v>
      </c>
      <c r="C9598" s="1">
        <v>700</v>
      </c>
      <c r="D9598">
        <v>21042025</v>
      </c>
      <c r="E9598">
        <v>4342</v>
      </c>
      <c r="F9598" t="s">
        <v>22</v>
      </c>
      <c r="G9598">
        <v>5551</v>
      </c>
      <c r="H9598" t="str">
        <f>IF(COUNTIF(Aktiva_företag[FO-nummer],ostolaskut_2025[[#This Row],[Toimittajan Y-tunnus]])&gt;0, "JA", "NEJ")</f>
        <v>NEJ</v>
      </c>
    </row>
    <row r="9599" spans="1:8" x14ac:dyDescent="0.35">
      <c r="A9599" t="s">
        <v>2023</v>
      </c>
      <c r="B9599" t="s">
        <v>11</v>
      </c>
      <c r="C9599" s="1">
        <v>81.27</v>
      </c>
      <c r="D9599">
        <v>2122025</v>
      </c>
      <c r="E9599">
        <v>4595</v>
      </c>
      <c r="F9599" t="s">
        <v>1924</v>
      </c>
      <c r="G9599">
        <v>6103</v>
      </c>
      <c r="H9599" t="str">
        <f>IF(COUNTIF(Aktiva_företag[FO-nummer],ostolaskut_2025[[#This Row],[Toimittajan Y-tunnus]])&gt;0, "JA", "NEJ")</f>
        <v>NEJ</v>
      </c>
    </row>
    <row r="9600" spans="1:8" x14ac:dyDescent="0.35">
      <c r="A9600" t="s">
        <v>1874</v>
      </c>
      <c r="B9600" t="s">
        <v>1875</v>
      </c>
      <c r="C9600" s="1">
        <v>1157</v>
      </c>
      <c r="D9600">
        <v>29122025</v>
      </c>
      <c r="E9600">
        <v>4440</v>
      </c>
      <c r="F9600" t="s">
        <v>108</v>
      </c>
      <c r="G9600">
        <v>1101</v>
      </c>
      <c r="H9600" t="str">
        <f>IF(COUNTIF(Aktiva_företag[FO-nummer],ostolaskut_2025[[#This Row],[Toimittajan Y-tunnus]])&gt;0, "JA", "NEJ")</f>
        <v>NEJ</v>
      </c>
    </row>
    <row r="9601" spans="1:8" x14ac:dyDescent="0.35">
      <c r="A9601" t="s">
        <v>1363</v>
      </c>
      <c r="B9601" t="s">
        <v>1364</v>
      </c>
      <c r="C9601" s="1">
        <v>266.39999999999998</v>
      </c>
      <c r="D9601">
        <v>1072025</v>
      </c>
      <c r="E9601">
        <v>4400</v>
      </c>
      <c r="F9601" t="s">
        <v>111</v>
      </c>
      <c r="G9601">
        <v>5352</v>
      </c>
      <c r="H9601" t="str">
        <f>IF(COUNTIF(Aktiva_företag[FO-nummer],ostolaskut_2025[[#This Row],[Toimittajan Y-tunnus]])&gt;0, "JA", "NEJ")</f>
        <v>NEJ</v>
      </c>
    </row>
    <row r="9602" spans="1:8" x14ac:dyDescent="0.35">
      <c r="A9602" t="s">
        <v>1363</v>
      </c>
      <c r="B9602" t="s">
        <v>1364</v>
      </c>
      <c r="C9602" s="1">
        <v>2111.06</v>
      </c>
      <c r="D9602">
        <v>26062025</v>
      </c>
      <c r="E9602">
        <v>4400</v>
      </c>
      <c r="F9602" t="s">
        <v>111</v>
      </c>
      <c r="G9602">
        <v>5501</v>
      </c>
      <c r="H9602" t="str">
        <f>IF(COUNTIF(Aktiva_företag[FO-nummer],ostolaskut_2025[[#This Row],[Toimittajan Y-tunnus]])&gt;0, "JA", "NEJ")</f>
        <v>NEJ</v>
      </c>
    </row>
    <row r="9603" spans="1:8" x14ac:dyDescent="0.35">
      <c r="A9603" t="s">
        <v>1363</v>
      </c>
      <c r="B9603" t="s">
        <v>1364</v>
      </c>
      <c r="C9603" s="1">
        <v>798.94</v>
      </c>
      <c r="D9603">
        <v>26062025</v>
      </c>
      <c r="E9603">
        <v>4400</v>
      </c>
      <c r="F9603" t="s">
        <v>111</v>
      </c>
      <c r="G9603">
        <v>5501</v>
      </c>
      <c r="H9603" t="str">
        <f>IF(COUNTIF(Aktiva_företag[FO-nummer],ostolaskut_2025[[#This Row],[Toimittajan Y-tunnus]])&gt;0, "JA", "NEJ")</f>
        <v>NEJ</v>
      </c>
    </row>
    <row r="9604" spans="1:8" x14ac:dyDescent="0.35">
      <c r="A9604" t="s">
        <v>1363</v>
      </c>
      <c r="B9604" t="s">
        <v>1364</v>
      </c>
      <c r="C9604" s="1">
        <v>2676.8</v>
      </c>
      <c r="D9604">
        <v>26062025</v>
      </c>
      <c r="E9604">
        <v>4400</v>
      </c>
      <c r="F9604" t="s">
        <v>111</v>
      </c>
      <c r="G9604">
        <v>5501</v>
      </c>
      <c r="H9604" t="str">
        <f>IF(COUNTIF(Aktiva_företag[FO-nummer],ostolaskut_2025[[#This Row],[Toimittajan Y-tunnus]])&gt;0, "JA", "NEJ")</f>
        <v>NEJ</v>
      </c>
    </row>
    <row r="9605" spans="1:8" x14ac:dyDescent="0.35">
      <c r="A9605" t="s">
        <v>1363</v>
      </c>
      <c r="B9605" t="s">
        <v>1364</v>
      </c>
      <c r="C9605" s="1">
        <v>515.73</v>
      </c>
      <c r="D9605">
        <v>26062025</v>
      </c>
      <c r="E9605">
        <v>4400</v>
      </c>
      <c r="F9605" t="s">
        <v>111</v>
      </c>
      <c r="G9605">
        <v>5501</v>
      </c>
      <c r="H9605" t="str">
        <f>IF(COUNTIF(Aktiva_företag[FO-nummer],ostolaskut_2025[[#This Row],[Toimittajan Y-tunnus]])&gt;0, "JA", "NEJ")</f>
        <v>NEJ</v>
      </c>
    </row>
    <row r="9606" spans="1:8" x14ac:dyDescent="0.35">
      <c r="A9606" t="s">
        <v>1363</v>
      </c>
      <c r="B9606" t="s">
        <v>1364</v>
      </c>
      <c r="C9606" s="1">
        <v>321.60000000000002</v>
      </c>
      <c r="D9606">
        <v>10072025</v>
      </c>
      <c r="E9606">
        <v>4400</v>
      </c>
      <c r="F9606" t="s">
        <v>111</v>
      </c>
      <c r="G9606">
        <v>5501</v>
      </c>
      <c r="H9606" t="str">
        <f>IF(COUNTIF(Aktiva_företag[FO-nummer],ostolaskut_2025[[#This Row],[Toimittajan Y-tunnus]])&gt;0, "JA", "NEJ")</f>
        <v>NEJ</v>
      </c>
    </row>
    <row r="9607" spans="1:8" x14ac:dyDescent="0.35">
      <c r="A9607" t="s">
        <v>1363</v>
      </c>
      <c r="B9607" t="s">
        <v>1364</v>
      </c>
      <c r="C9607" s="1">
        <v>304.5</v>
      </c>
      <c r="D9607">
        <v>13082025</v>
      </c>
      <c r="E9607">
        <v>4600</v>
      </c>
      <c r="F9607" t="s">
        <v>120</v>
      </c>
      <c r="G9607">
        <v>5501</v>
      </c>
      <c r="H9607" t="str">
        <f>IF(COUNTIF(Aktiva_företag[FO-nummer],ostolaskut_2025[[#This Row],[Toimittajan Y-tunnus]])&gt;0, "JA", "NEJ")</f>
        <v>NEJ</v>
      </c>
    </row>
    <row r="9608" spans="1:8" x14ac:dyDescent="0.35">
      <c r="A9608" t="s">
        <v>1363</v>
      </c>
      <c r="B9608" t="s">
        <v>1364</v>
      </c>
      <c r="C9608" s="1">
        <v>12.6</v>
      </c>
      <c r="D9608">
        <v>11082025</v>
      </c>
      <c r="E9608">
        <v>4400</v>
      </c>
      <c r="F9608" t="s">
        <v>111</v>
      </c>
      <c r="G9608">
        <v>5501</v>
      </c>
      <c r="H9608" t="str">
        <f>IF(COUNTIF(Aktiva_företag[FO-nummer],ostolaskut_2025[[#This Row],[Toimittajan Y-tunnus]])&gt;0, "JA", "NEJ")</f>
        <v>NEJ</v>
      </c>
    </row>
    <row r="9609" spans="1:8" x14ac:dyDescent="0.35">
      <c r="A9609" t="s">
        <v>1363</v>
      </c>
      <c r="B9609" t="s">
        <v>1364</v>
      </c>
      <c r="C9609" s="1">
        <v>958.07</v>
      </c>
      <c r="D9609">
        <v>28082025</v>
      </c>
      <c r="E9609">
        <v>4600</v>
      </c>
      <c r="F9609" t="s">
        <v>120</v>
      </c>
      <c r="G9609">
        <v>5501</v>
      </c>
      <c r="H9609" t="str">
        <f>IF(COUNTIF(Aktiva_företag[FO-nummer],ostolaskut_2025[[#This Row],[Toimittajan Y-tunnus]])&gt;0, "JA", "NEJ")</f>
        <v>NEJ</v>
      </c>
    </row>
    <row r="9610" spans="1:8" x14ac:dyDescent="0.35">
      <c r="A9610" t="s">
        <v>1363</v>
      </c>
      <c r="B9610" t="s">
        <v>1364</v>
      </c>
      <c r="C9610" s="1">
        <v>-304.5</v>
      </c>
      <c r="D9610">
        <v>8092025</v>
      </c>
      <c r="E9610">
        <v>4600</v>
      </c>
      <c r="F9610" t="s">
        <v>120</v>
      </c>
      <c r="G9610">
        <v>5501</v>
      </c>
      <c r="H9610" t="str">
        <f>IF(COUNTIF(Aktiva_företag[FO-nummer],ostolaskut_2025[[#This Row],[Toimittajan Y-tunnus]])&gt;0, "JA", "NEJ")</f>
        <v>NEJ</v>
      </c>
    </row>
    <row r="9611" spans="1:8" x14ac:dyDescent="0.35">
      <c r="A9611" t="s">
        <v>1363</v>
      </c>
      <c r="B9611" t="s">
        <v>1364</v>
      </c>
      <c r="C9611" s="1">
        <v>-958.07</v>
      </c>
      <c r="D9611">
        <v>8092025</v>
      </c>
      <c r="E9611">
        <v>4600</v>
      </c>
      <c r="F9611" t="s">
        <v>120</v>
      </c>
      <c r="G9611">
        <v>5501</v>
      </c>
      <c r="H9611" t="str">
        <f>IF(COUNTIF(Aktiva_företag[FO-nummer],ostolaskut_2025[[#This Row],[Toimittajan Y-tunnus]])&gt;0, "JA", "NEJ")</f>
        <v>NEJ</v>
      </c>
    </row>
    <row r="9612" spans="1:8" x14ac:dyDescent="0.35">
      <c r="A9612" t="s">
        <v>1995</v>
      </c>
      <c r="B9612" t="s">
        <v>1996</v>
      </c>
      <c r="C9612" s="1">
        <v>318.38</v>
      </c>
      <c r="D9612">
        <v>8072025</v>
      </c>
      <c r="E9612">
        <v>4595</v>
      </c>
      <c r="F9612" t="s">
        <v>1924</v>
      </c>
      <c r="G9612">
        <v>6103</v>
      </c>
      <c r="H9612" t="str">
        <f>IF(COUNTIF(Aktiva_företag[FO-nummer],ostolaskut_2025[[#This Row],[Toimittajan Y-tunnus]])&gt;0, "JA", "NEJ")</f>
        <v>NEJ</v>
      </c>
    </row>
    <row r="9613" spans="1:8" x14ac:dyDescent="0.35">
      <c r="A9613" t="s">
        <v>377</v>
      </c>
      <c r="B9613" t="s">
        <v>378</v>
      </c>
      <c r="C9613" s="1">
        <v>230</v>
      </c>
      <c r="D9613">
        <v>29012025</v>
      </c>
      <c r="E9613">
        <v>4440</v>
      </c>
      <c r="F9613" t="s">
        <v>108</v>
      </c>
      <c r="G9613">
        <v>1101</v>
      </c>
      <c r="H9613" t="str">
        <f>IF(COUNTIF(Aktiva_företag[FO-nummer],ostolaskut_2025[[#This Row],[Toimittajan Y-tunnus]])&gt;0, "JA", "NEJ")</f>
        <v>NEJ</v>
      </c>
    </row>
    <row r="9614" spans="1:8" x14ac:dyDescent="0.35">
      <c r="A9614" t="s">
        <v>377</v>
      </c>
      <c r="B9614" t="s">
        <v>378</v>
      </c>
      <c r="C9614" s="1">
        <v>4046.26</v>
      </c>
      <c r="D9614">
        <v>10102025</v>
      </c>
      <c r="E9614">
        <v>4342</v>
      </c>
      <c r="F9614" t="s">
        <v>22</v>
      </c>
      <c r="G9614">
        <v>1101</v>
      </c>
      <c r="H9614" t="str">
        <f>IF(COUNTIF(Aktiva_företag[FO-nummer],ostolaskut_2025[[#This Row],[Toimittajan Y-tunnus]])&gt;0, "JA", "NEJ")</f>
        <v>NEJ</v>
      </c>
    </row>
    <row r="9615" spans="1:8" x14ac:dyDescent="0.35">
      <c r="A9615" t="s">
        <v>377</v>
      </c>
      <c r="B9615" t="s">
        <v>378</v>
      </c>
      <c r="C9615" s="1">
        <v>4050</v>
      </c>
      <c r="D9615">
        <v>10102025</v>
      </c>
      <c r="E9615">
        <v>4342</v>
      </c>
      <c r="F9615" t="s">
        <v>22</v>
      </c>
      <c r="G9615">
        <v>1101</v>
      </c>
      <c r="H9615" t="str">
        <f>IF(COUNTIF(Aktiva_företag[FO-nummer],ostolaskut_2025[[#This Row],[Toimittajan Y-tunnus]])&gt;0, "JA", "NEJ")</f>
        <v>NEJ</v>
      </c>
    </row>
    <row r="9616" spans="1:8" x14ac:dyDescent="0.35">
      <c r="A9616" t="s">
        <v>377</v>
      </c>
      <c r="B9616" t="s">
        <v>378</v>
      </c>
      <c r="C9616" s="1">
        <v>825</v>
      </c>
      <c r="D9616">
        <v>13112025</v>
      </c>
      <c r="E9616">
        <v>4342</v>
      </c>
      <c r="F9616" t="s">
        <v>22</v>
      </c>
      <c r="G9616">
        <v>5501</v>
      </c>
      <c r="H9616" t="str">
        <f>IF(COUNTIF(Aktiva_företag[FO-nummer],ostolaskut_2025[[#This Row],[Toimittajan Y-tunnus]])&gt;0, "JA", "NEJ")</f>
        <v>NEJ</v>
      </c>
    </row>
    <row r="9617" spans="1:8" x14ac:dyDescent="0.35">
      <c r="A9617" t="s">
        <v>1880</v>
      </c>
      <c r="B9617" t="s">
        <v>1881</v>
      </c>
      <c r="C9617" s="1">
        <v>237.51</v>
      </c>
      <c r="D9617">
        <v>30122025</v>
      </c>
      <c r="E9617">
        <v>4600</v>
      </c>
      <c r="F9617" t="s">
        <v>120</v>
      </c>
      <c r="G9617">
        <v>3021</v>
      </c>
      <c r="H9617" t="str">
        <f>IF(COUNTIF(Aktiva_företag[FO-nummer],ostolaskut_2025[[#This Row],[Toimittajan Y-tunnus]])&gt;0, "JA", "NEJ")</f>
        <v>NEJ</v>
      </c>
    </row>
    <row r="9618" spans="1:8" x14ac:dyDescent="0.35">
      <c r="A9618" t="s">
        <v>1880</v>
      </c>
      <c r="B9618" t="s">
        <v>1881</v>
      </c>
      <c r="C9618" s="1">
        <v>237.51</v>
      </c>
      <c r="D9618">
        <v>30122025</v>
      </c>
      <c r="E9618">
        <v>4600</v>
      </c>
      <c r="F9618" t="s">
        <v>120</v>
      </c>
      <c r="G9618">
        <v>3052</v>
      </c>
      <c r="H9618" t="str">
        <f>IF(COUNTIF(Aktiva_företag[FO-nummer],ostolaskut_2025[[#This Row],[Toimittajan Y-tunnus]])&gt;0, "JA", "NEJ")</f>
        <v>NEJ</v>
      </c>
    </row>
    <row r="9619" spans="1:8" x14ac:dyDescent="0.35">
      <c r="A9619" t="s">
        <v>1517</v>
      </c>
      <c r="B9619" t="s">
        <v>1518</v>
      </c>
      <c r="C9619" s="1">
        <v>60</v>
      </c>
      <c r="D9619">
        <v>9092025</v>
      </c>
      <c r="E9619">
        <v>4440</v>
      </c>
      <c r="F9619" t="s">
        <v>108</v>
      </c>
      <c r="G9619">
        <v>5501</v>
      </c>
      <c r="H9619" t="str">
        <f>IF(COUNTIF(Aktiva_företag[FO-nummer],ostolaskut_2025[[#This Row],[Toimittajan Y-tunnus]])&gt;0, "JA", "NEJ")</f>
        <v>NEJ</v>
      </c>
    </row>
    <row r="9620" spans="1:8" x14ac:dyDescent="0.35">
      <c r="A9620" t="s">
        <v>871</v>
      </c>
      <c r="B9620" t="s">
        <v>872</v>
      </c>
      <c r="C9620" s="1">
        <v>263.01</v>
      </c>
      <c r="D9620">
        <v>24032025</v>
      </c>
      <c r="E9620">
        <v>4440</v>
      </c>
      <c r="F9620" t="s">
        <v>108</v>
      </c>
      <c r="G9620">
        <v>5352</v>
      </c>
      <c r="H9620" t="str">
        <f>IF(COUNTIF(Aktiva_företag[FO-nummer],ostolaskut_2025[[#This Row],[Toimittajan Y-tunnus]])&gt;0, "JA", "NEJ")</f>
        <v>NEJ</v>
      </c>
    </row>
    <row r="9621" spans="1:8" x14ac:dyDescent="0.35">
      <c r="A9621" t="s">
        <v>871</v>
      </c>
      <c r="B9621" t="s">
        <v>872</v>
      </c>
      <c r="C9621" s="1">
        <v>263.01</v>
      </c>
      <c r="D9621">
        <v>28032025</v>
      </c>
      <c r="E9621">
        <v>4440</v>
      </c>
      <c r="F9621" t="s">
        <v>108</v>
      </c>
      <c r="G9621">
        <v>5352</v>
      </c>
      <c r="H9621" t="str">
        <f>IF(COUNTIF(Aktiva_företag[FO-nummer],ostolaskut_2025[[#This Row],[Toimittajan Y-tunnus]])&gt;0, "JA", "NEJ")</f>
        <v>NEJ</v>
      </c>
    </row>
    <row r="9622" spans="1:8" x14ac:dyDescent="0.35">
      <c r="A9622" t="s">
        <v>667</v>
      </c>
      <c r="B9622" t="s">
        <v>668</v>
      </c>
      <c r="C9622" s="1">
        <v>543.25</v>
      </c>
      <c r="D9622">
        <v>20022025</v>
      </c>
      <c r="E9622">
        <v>4501</v>
      </c>
      <c r="F9622" t="s">
        <v>214</v>
      </c>
      <c r="G9622">
        <v>3051</v>
      </c>
      <c r="H9622" t="str">
        <f>IF(COUNTIF(Aktiva_företag[FO-nummer],ostolaskut_2025[[#This Row],[Toimittajan Y-tunnus]])&gt;0, "JA", "NEJ")</f>
        <v>NEJ</v>
      </c>
    </row>
    <row r="9623" spans="1:8" x14ac:dyDescent="0.35">
      <c r="A9623" t="s">
        <v>667</v>
      </c>
      <c r="B9623" t="s">
        <v>668</v>
      </c>
      <c r="C9623" s="1">
        <v>362.17</v>
      </c>
      <c r="D9623">
        <v>20022025</v>
      </c>
      <c r="E9623">
        <v>4501</v>
      </c>
      <c r="F9623" t="s">
        <v>214</v>
      </c>
      <c r="G9623">
        <v>3051</v>
      </c>
      <c r="H9623" t="str">
        <f>IF(COUNTIF(Aktiva_företag[FO-nummer],ostolaskut_2025[[#This Row],[Toimittajan Y-tunnus]])&gt;0, "JA", "NEJ")</f>
        <v>NEJ</v>
      </c>
    </row>
    <row r="9624" spans="1:8" x14ac:dyDescent="0.35">
      <c r="A9624" t="s">
        <v>667</v>
      </c>
      <c r="B9624" t="s">
        <v>668</v>
      </c>
      <c r="C9624" s="1">
        <v>61.96</v>
      </c>
      <c r="D9624">
        <v>28022025</v>
      </c>
      <c r="E9624">
        <v>4501</v>
      </c>
      <c r="F9624" t="s">
        <v>214</v>
      </c>
      <c r="G9624">
        <v>3051</v>
      </c>
      <c r="H9624" t="str">
        <f>IF(COUNTIF(Aktiva_företag[FO-nummer],ostolaskut_2025[[#This Row],[Toimittajan Y-tunnus]])&gt;0, "JA", "NEJ")</f>
        <v>NEJ</v>
      </c>
    </row>
    <row r="9625" spans="1:8" x14ac:dyDescent="0.35">
      <c r="A9625" t="s">
        <v>667</v>
      </c>
      <c r="B9625" t="s">
        <v>668</v>
      </c>
      <c r="C9625" s="1">
        <v>41.31</v>
      </c>
      <c r="D9625">
        <v>28022025</v>
      </c>
      <c r="E9625">
        <v>4501</v>
      </c>
      <c r="F9625" t="s">
        <v>214</v>
      </c>
      <c r="G9625">
        <v>3051</v>
      </c>
      <c r="H9625" t="str">
        <f>IF(COUNTIF(Aktiva_företag[FO-nummer],ostolaskut_2025[[#This Row],[Toimittajan Y-tunnus]])&gt;0, "JA", "NEJ")</f>
        <v>NEJ</v>
      </c>
    </row>
    <row r="9626" spans="1:8" x14ac:dyDescent="0.35">
      <c r="A9626" t="s">
        <v>1974</v>
      </c>
      <c r="B9626" t="s">
        <v>1975</v>
      </c>
      <c r="C9626" s="1">
        <v>720.73</v>
      </c>
      <c r="D9626">
        <v>7032025</v>
      </c>
      <c r="E9626">
        <v>4571</v>
      </c>
      <c r="F9626" t="s">
        <v>24</v>
      </c>
      <c r="G9626">
        <v>6102</v>
      </c>
      <c r="H9626" t="str">
        <f>IF(COUNTIF(Aktiva_företag[FO-nummer],ostolaskut_2025[[#This Row],[Toimittajan Y-tunnus]])&gt;0, "JA", "NEJ")</f>
        <v>NEJ</v>
      </c>
    </row>
    <row r="9627" spans="1:8" x14ac:dyDescent="0.35">
      <c r="A9627" t="s">
        <v>1974</v>
      </c>
      <c r="B9627" t="s">
        <v>1975</v>
      </c>
      <c r="C9627" s="1">
        <v>71.16</v>
      </c>
      <c r="D9627">
        <v>7032025</v>
      </c>
      <c r="E9627">
        <v>4571</v>
      </c>
      <c r="F9627" t="s">
        <v>24</v>
      </c>
      <c r="G9627">
        <v>6103</v>
      </c>
      <c r="H9627" t="str">
        <f>IF(COUNTIF(Aktiva_företag[FO-nummer],ostolaskut_2025[[#This Row],[Toimittajan Y-tunnus]])&gt;0, "JA", "NEJ")</f>
        <v>NEJ</v>
      </c>
    </row>
    <row r="9628" spans="1:8" x14ac:dyDescent="0.35">
      <c r="A9628" t="s">
        <v>1974</v>
      </c>
      <c r="B9628" t="s">
        <v>1975</v>
      </c>
      <c r="C9628" s="1">
        <v>1231.69</v>
      </c>
      <c r="D9628">
        <v>7032025</v>
      </c>
      <c r="E9628">
        <v>4571</v>
      </c>
      <c r="F9628" t="s">
        <v>24</v>
      </c>
      <c r="G9628">
        <v>6102</v>
      </c>
      <c r="H9628" t="str">
        <f>IF(COUNTIF(Aktiva_företag[FO-nummer],ostolaskut_2025[[#This Row],[Toimittajan Y-tunnus]])&gt;0, "JA", "NEJ")</f>
        <v>NEJ</v>
      </c>
    </row>
    <row r="9629" spans="1:8" x14ac:dyDescent="0.35">
      <c r="A9629" t="s">
        <v>1974</v>
      </c>
      <c r="B9629" t="s">
        <v>1975</v>
      </c>
      <c r="C9629" s="1">
        <v>22.58</v>
      </c>
      <c r="D9629">
        <v>7032025</v>
      </c>
      <c r="E9629">
        <v>4571</v>
      </c>
      <c r="F9629" t="s">
        <v>24</v>
      </c>
      <c r="G9629">
        <v>6103</v>
      </c>
      <c r="H9629" t="str">
        <f>IF(COUNTIF(Aktiva_företag[FO-nummer],ostolaskut_2025[[#This Row],[Toimittajan Y-tunnus]])&gt;0, "JA", "NEJ")</f>
        <v>NEJ</v>
      </c>
    </row>
    <row r="9630" spans="1:8" x14ac:dyDescent="0.35">
      <c r="A9630" t="s">
        <v>1974</v>
      </c>
      <c r="B9630" t="s">
        <v>1975</v>
      </c>
      <c r="C9630" s="1">
        <v>1033.28</v>
      </c>
      <c r="D9630">
        <v>28072025</v>
      </c>
      <c r="E9630">
        <v>4571</v>
      </c>
      <c r="F9630" t="s">
        <v>24</v>
      </c>
      <c r="G9630">
        <v>6102</v>
      </c>
      <c r="H9630" t="str">
        <f>IF(COUNTIF(Aktiva_företag[FO-nummer],ostolaskut_2025[[#This Row],[Toimittajan Y-tunnus]])&gt;0, "JA", "NEJ")</f>
        <v>NEJ</v>
      </c>
    </row>
    <row r="9631" spans="1:8" x14ac:dyDescent="0.35">
      <c r="A9631" t="s">
        <v>1974</v>
      </c>
      <c r="B9631" t="s">
        <v>1975</v>
      </c>
      <c r="C9631" s="1">
        <v>17.260000000000002</v>
      </c>
      <c r="D9631">
        <v>28072025</v>
      </c>
      <c r="E9631">
        <v>4571</v>
      </c>
      <c r="F9631" t="s">
        <v>24</v>
      </c>
      <c r="G9631">
        <v>6103</v>
      </c>
      <c r="H9631" t="str">
        <f>IF(COUNTIF(Aktiva_företag[FO-nummer],ostolaskut_2025[[#This Row],[Toimittajan Y-tunnus]])&gt;0, "JA", "NEJ")</f>
        <v>NEJ</v>
      </c>
    </row>
    <row r="9632" spans="1:8" x14ac:dyDescent="0.35">
      <c r="A9632" t="s">
        <v>1974</v>
      </c>
      <c r="B9632" t="s">
        <v>1975</v>
      </c>
      <c r="C9632" s="1">
        <v>67.52</v>
      </c>
      <c r="D9632">
        <v>28072025</v>
      </c>
      <c r="E9632">
        <v>4571</v>
      </c>
      <c r="F9632" t="s">
        <v>24</v>
      </c>
      <c r="G9632">
        <v>6103</v>
      </c>
      <c r="H9632" t="str">
        <f>IF(COUNTIF(Aktiva_företag[FO-nummer],ostolaskut_2025[[#This Row],[Toimittajan Y-tunnus]])&gt;0, "JA", "NEJ")</f>
        <v>NEJ</v>
      </c>
    </row>
    <row r="9633" spans="1:8" x14ac:dyDescent="0.35">
      <c r="A9633" t="s">
        <v>1974</v>
      </c>
      <c r="B9633" t="s">
        <v>1975</v>
      </c>
      <c r="C9633" s="1">
        <v>70.599999999999994</v>
      </c>
      <c r="D9633">
        <v>28072025</v>
      </c>
      <c r="E9633">
        <v>4571</v>
      </c>
      <c r="F9633" t="s">
        <v>24</v>
      </c>
      <c r="G9633">
        <v>6103</v>
      </c>
      <c r="H9633" t="str">
        <f>IF(COUNTIF(Aktiva_företag[FO-nummer],ostolaskut_2025[[#This Row],[Toimittajan Y-tunnus]])&gt;0, "JA", "NEJ")</f>
        <v>NEJ</v>
      </c>
    </row>
    <row r="9634" spans="1:8" x14ac:dyDescent="0.35">
      <c r="A9634" t="s">
        <v>1974</v>
      </c>
      <c r="B9634" t="s">
        <v>1975</v>
      </c>
      <c r="C9634" s="1">
        <v>609.71</v>
      </c>
      <c r="D9634">
        <v>28072025</v>
      </c>
      <c r="E9634">
        <v>4571</v>
      </c>
      <c r="F9634" t="s">
        <v>24</v>
      </c>
      <c r="G9634">
        <v>6102</v>
      </c>
      <c r="H9634" t="str">
        <f>IF(COUNTIF(Aktiva_företag[FO-nummer],ostolaskut_2025[[#This Row],[Toimittajan Y-tunnus]])&gt;0, "JA", "NEJ")</f>
        <v>NEJ</v>
      </c>
    </row>
    <row r="9635" spans="1:8" x14ac:dyDescent="0.35">
      <c r="A9635" t="s">
        <v>1974</v>
      </c>
      <c r="B9635" t="s">
        <v>1975</v>
      </c>
      <c r="C9635" s="1">
        <v>243.46</v>
      </c>
      <c r="D9635">
        <v>14102025</v>
      </c>
      <c r="E9635">
        <v>4571</v>
      </c>
      <c r="F9635" t="s">
        <v>24</v>
      </c>
      <c r="G9635">
        <v>6102</v>
      </c>
      <c r="H9635" t="str">
        <f>IF(COUNTIF(Aktiva_företag[FO-nummer],ostolaskut_2025[[#This Row],[Toimittajan Y-tunnus]])&gt;0, "JA", "NEJ")</f>
        <v>NEJ</v>
      </c>
    </row>
    <row r="9636" spans="1:8" x14ac:dyDescent="0.35">
      <c r="A9636" t="s">
        <v>1974</v>
      </c>
      <c r="B9636" t="s">
        <v>1975</v>
      </c>
      <c r="C9636" s="1">
        <v>595.16</v>
      </c>
      <c r="D9636">
        <v>14102025</v>
      </c>
      <c r="E9636">
        <v>4571</v>
      </c>
      <c r="F9636" t="s">
        <v>24</v>
      </c>
      <c r="G9636">
        <v>6102</v>
      </c>
      <c r="H9636" t="str">
        <f>IF(COUNTIF(Aktiva_företag[FO-nummer],ostolaskut_2025[[#This Row],[Toimittajan Y-tunnus]])&gt;0, "JA", "NEJ")</f>
        <v>NEJ</v>
      </c>
    </row>
    <row r="9637" spans="1:8" x14ac:dyDescent="0.35">
      <c r="A9637" t="s">
        <v>1974</v>
      </c>
      <c r="B9637" t="s">
        <v>1975</v>
      </c>
      <c r="C9637" s="1">
        <v>45.25</v>
      </c>
      <c r="D9637">
        <v>14102025</v>
      </c>
      <c r="E9637">
        <v>4571</v>
      </c>
      <c r="F9637" t="s">
        <v>24</v>
      </c>
      <c r="G9637">
        <v>6103</v>
      </c>
      <c r="H9637" t="str">
        <f>IF(COUNTIF(Aktiva_företag[FO-nummer],ostolaskut_2025[[#This Row],[Toimittajan Y-tunnus]])&gt;0, "JA", "NEJ")</f>
        <v>NEJ</v>
      </c>
    </row>
    <row r="9638" spans="1:8" x14ac:dyDescent="0.35">
      <c r="A9638" t="s">
        <v>1974</v>
      </c>
      <c r="B9638" t="s">
        <v>1975</v>
      </c>
      <c r="C9638" s="1">
        <v>12.07</v>
      </c>
      <c r="D9638">
        <v>14102025</v>
      </c>
      <c r="E9638">
        <v>4571</v>
      </c>
      <c r="F9638" t="s">
        <v>24</v>
      </c>
      <c r="G9638">
        <v>6103</v>
      </c>
      <c r="H9638" t="str">
        <f>IF(COUNTIF(Aktiva_företag[FO-nummer],ostolaskut_2025[[#This Row],[Toimittajan Y-tunnus]])&gt;0, "JA", "NEJ")</f>
        <v>NEJ</v>
      </c>
    </row>
    <row r="9639" spans="1:8" x14ac:dyDescent="0.35">
      <c r="A9639" t="s">
        <v>1974</v>
      </c>
      <c r="B9639" t="s">
        <v>1975</v>
      </c>
      <c r="C9639" s="1">
        <v>23.13</v>
      </c>
      <c r="D9639">
        <v>14102025</v>
      </c>
      <c r="E9639">
        <v>4571</v>
      </c>
      <c r="F9639" t="s">
        <v>24</v>
      </c>
      <c r="G9639">
        <v>6103</v>
      </c>
      <c r="H9639" t="str">
        <f>IF(COUNTIF(Aktiva_företag[FO-nummer],ostolaskut_2025[[#This Row],[Toimittajan Y-tunnus]])&gt;0, "JA", "NEJ")</f>
        <v>NEJ</v>
      </c>
    </row>
    <row r="9640" spans="1:8" x14ac:dyDescent="0.35">
      <c r="A9640" t="s">
        <v>1974</v>
      </c>
      <c r="B9640" t="s">
        <v>1975</v>
      </c>
      <c r="C9640" s="1">
        <v>97.05</v>
      </c>
      <c r="D9640">
        <v>31122025</v>
      </c>
      <c r="E9640">
        <v>4571</v>
      </c>
      <c r="F9640" t="s">
        <v>24</v>
      </c>
      <c r="G9640">
        <v>6103</v>
      </c>
      <c r="H9640" t="str">
        <f>IF(COUNTIF(Aktiva_företag[FO-nummer],ostolaskut_2025[[#This Row],[Toimittajan Y-tunnus]])&gt;0, "JA", "NEJ")</f>
        <v>NEJ</v>
      </c>
    </row>
    <row r="9641" spans="1:8" x14ac:dyDescent="0.35">
      <c r="A9641" t="s">
        <v>1974</v>
      </c>
      <c r="B9641" t="s">
        <v>1975</v>
      </c>
      <c r="C9641" s="1">
        <v>79.55</v>
      </c>
      <c r="D9641">
        <v>31122025</v>
      </c>
      <c r="E9641">
        <v>4571</v>
      </c>
      <c r="F9641" t="s">
        <v>24</v>
      </c>
      <c r="G9641">
        <v>6103</v>
      </c>
      <c r="H9641" t="str">
        <f>IF(COUNTIF(Aktiva_företag[FO-nummer],ostolaskut_2025[[#This Row],[Toimittajan Y-tunnus]])&gt;0, "JA", "NEJ")</f>
        <v>NEJ</v>
      </c>
    </row>
    <row r="9642" spans="1:8" x14ac:dyDescent="0.35">
      <c r="A9642" t="s">
        <v>1974</v>
      </c>
      <c r="B9642" t="s">
        <v>1975</v>
      </c>
      <c r="C9642" s="1">
        <v>732.97</v>
      </c>
      <c r="D9642">
        <v>31122025</v>
      </c>
      <c r="E9642">
        <v>4571</v>
      </c>
      <c r="F9642" t="s">
        <v>24</v>
      </c>
      <c r="G9642">
        <v>6102</v>
      </c>
      <c r="H9642" t="str">
        <f>IF(COUNTIF(Aktiva_företag[FO-nummer],ostolaskut_2025[[#This Row],[Toimittajan Y-tunnus]])&gt;0, "JA", "NEJ")</f>
        <v>NEJ</v>
      </c>
    </row>
    <row r="9643" spans="1:8" x14ac:dyDescent="0.35">
      <c r="A9643" t="s">
        <v>1974</v>
      </c>
      <c r="B9643" t="s">
        <v>1975</v>
      </c>
      <c r="C9643" s="1">
        <v>13.05</v>
      </c>
      <c r="D9643">
        <v>31122025</v>
      </c>
      <c r="E9643">
        <v>4571</v>
      </c>
      <c r="F9643" t="s">
        <v>24</v>
      </c>
      <c r="G9643">
        <v>6103</v>
      </c>
      <c r="H9643" t="str">
        <f>IF(COUNTIF(Aktiva_företag[FO-nummer],ostolaskut_2025[[#This Row],[Toimittajan Y-tunnus]])&gt;0, "JA", "NEJ")</f>
        <v>NEJ</v>
      </c>
    </row>
    <row r="9644" spans="1:8" x14ac:dyDescent="0.35">
      <c r="A9644" t="s">
        <v>1974</v>
      </c>
      <c r="B9644" t="s">
        <v>1975</v>
      </c>
      <c r="C9644" s="1">
        <v>359.77</v>
      </c>
      <c r="D9644">
        <v>31122025</v>
      </c>
      <c r="E9644">
        <v>4571</v>
      </c>
      <c r="F9644" t="s">
        <v>24</v>
      </c>
      <c r="G9644">
        <v>6102</v>
      </c>
      <c r="H9644" t="str">
        <f>IF(COUNTIF(Aktiva_företag[FO-nummer],ostolaskut_2025[[#This Row],[Toimittajan Y-tunnus]])&gt;0, "JA", "NEJ")</f>
        <v>NEJ</v>
      </c>
    </row>
    <row r="9645" spans="1:8" x14ac:dyDescent="0.35">
      <c r="A9645" t="s">
        <v>1569</v>
      </c>
      <c r="B9645" t="s">
        <v>1570</v>
      </c>
      <c r="C9645" s="1">
        <v>15485.91</v>
      </c>
      <c r="D9645">
        <v>24092025</v>
      </c>
      <c r="E9645">
        <v>1124</v>
      </c>
      <c r="F9645" t="s">
        <v>568</v>
      </c>
      <c r="G9645">
        <v>5352</v>
      </c>
      <c r="H9645" t="str">
        <f>IF(COUNTIF(Aktiva_företag[FO-nummer],ostolaskut_2025[[#This Row],[Toimittajan Y-tunnus]])&gt;0, "JA", "NEJ")</f>
        <v>NEJ</v>
      </c>
    </row>
    <row r="9646" spans="1:8" x14ac:dyDescent="0.35">
      <c r="A9646" t="s">
        <v>1301</v>
      </c>
      <c r="B9646" t="s">
        <v>1302</v>
      </c>
      <c r="C9646" s="1">
        <v>142.49</v>
      </c>
      <c r="D9646">
        <v>9062025</v>
      </c>
      <c r="E9646">
        <v>4600</v>
      </c>
      <c r="F9646" t="s">
        <v>120</v>
      </c>
      <c r="G9646">
        <v>5352</v>
      </c>
      <c r="H9646" t="str">
        <f>IF(COUNTIF(Aktiva_företag[FO-nummer],ostolaskut_2025[[#This Row],[Toimittajan Y-tunnus]])&gt;0, "JA", "NEJ")</f>
        <v>NEJ</v>
      </c>
    </row>
    <row r="9647" spans="1:8" x14ac:dyDescent="0.35">
      <c r="A9647" t="s">
        <v>1301</v>
      </c>
      <c r="B9647" t="s">
        <v>1302</v>
      </c>
      <c r="C9647" s="1">
        <v>40</v>
      </c>
      <c r="D9647">
        <v>9062025</v>
      </c>
      <c r="E9647">
        <v>4420</v>
      </c>
      <c r="F9647" t="s">
        <v>112</v>
      </c>
      <c r="G9647">
        <v>5352</v>
      </c>
      <c r="H9647" t="str">
        <f>IF(COUNTIF(Aktiva_företag[FO-nummer],ostolaskut_2025[[#This Row],[Toimittajan Y-tunnus]])&gt;0, "JA", "NEJ")</f>
        <v>NEJ</v>
      </c>
    </row>
    <row r="9648" spans="1:8" x14ac:dyDescent="0.35">
      <c r="A9648" t="s">
        <v>1301</v>
      </c>
      <c r="B9648" t="s">
        <v>1302</v>
      </c>
      <c r="C9648" s="1">
        <v>20</v>
      </c>
      <c r="D9648">
        <v>26112025</v>
      </c>
      <c r="E9648">
        <v>4360</v>
      </c>
      <c r="F9648" t="s">
        <v>76</v>
      </c>
      <c r="G9648">
        <v>5352</v>
      </c>
      <c r="H9648" t="str">
        <f>IF(COUNTIF(Aktiva_företag[FO-nummer],ostolaskut_2025[[#This Row],[Toimittajan Y-tunnus]])&gt;0, "JA", "NEJ")</f>
        <v>NEJ</v>
      </c>
    </row>
    <row r="9649" spans="1:8" x14ac:dyDescent="0.35">
      <c r="A9649" t="s">
        <v>1301</v>
      </c>
      <c r="B9649" t="s">
        <v>1302</v>
      </c>
      <c r="C9649" s="1">
        <v>74.959999999999994</v>
      </c>
      <c r="D9649">
        <v>26112025</v>
      </c>
      <c r="E9649">
        <v>4600</v>
      </c>
      <c r="F9649" t="s">
        <v>120</v>
      </c>
      <c r="G9649">
        <v>5352</v>
      </c>
      <c r="H9649" t="str">
        <f>IF(COUNTIF(Aktiva_företag[FO-nummer],ostolaskut_2025[[#This Row],[Toimittajan Y-tunnus]])&gt;0, "JA", "NEJ")</f>
        <v>NEJ</v>
      </c>
    </row>
    <row r="9650" spans="1:8" x14ac:dyDescent="0.35">
      <c r="A9650" t="s">
        <v>269</v>
      </c>
      <c r="B9650" t="s">
        <v>270</v>
      </c>
      <c r="C9650" s="1">
        <v>81</v>
      </c>
      <c r="D9650">
        <v>17012025</v>
      </c>
      <c r="E9650">
        <v>4600</v>
      </c>
      <c r="F9650" t="s">
        <v>120</v>
      </c>
      <c r="G9650">
        <v>5352</v>
      </c>
      <c r="H9650" t="str">
        <f>IF(COUNTIF(Aktiva_företag[FO-nummer],ostolaskut_2025[[#This Row],[Toimittajan Y-tunnus]])&gt;0, "JA", "NEJ")</f>
        <v>NEJ</v>
      </c>
    </row>
    <row r="9651" spans="1:8" x14ac:dyDescent="0.35">
      <c r="A9651" t="s">
        <v>269</v>
      </c>
      <c r="B9651" t="s">
        <v>270</v>
      </c>
      <c r="C9651" s="1">
        <v>15.94</v>
      </c>
      <c r="D9651">
        <v>5092025</v>
      </c>
      <c r="E9651">
        <v>4360</v>
      </c>
      <c r="F9651" t="s">
        <v>76</v>
      </c>
      <c r="G9651">
        <v>5352</v>
      </c>
      <c r="H9651" t="str">
        <f>IF(COUNTIF(Aktiva_företag[FO-nummer],ostolaskut_2025[[#This Row],[Toimittajan Y-tunnus]])&gt;0, "JA", "NEJ")</f>
        <v>NEJ</v>
      </c>
    </row>
    <row r="9652" spans="1:8" x14ac:dyDescent="0.35">
      <c r="A9652" t="s">
        <v>269</v>
      </c>
      <c r="B9652" t="s">
        <v>270</v>
      </c>
      <c r="C9652" s="1">
        <v>234.07</v>
      </c>
      <c r="D9652">
        <v>5092025</v>
      </c>
      <c r="E9652">
        <v>4600</v>
      </c>
      <c r="F9652" t="s">
        <v>120</v>
      </c>
      <c r="G9652">
        <v>5352</v>
      </c>
      <c r="H9652" t="str">
        <f>IF(COUNTIF(Aktiva_företag[FO-nummer],ostolaskut_2025[[#This Row],[Toimittajan Y-tunnus]])&gt;0, "JA", "NEJ")</f>
        <v>NEJ</v>
      </c>
    </row>
    <row r="9653" spans="1:8" x14ac:dyDescent="0.35">
      <c r="A9653" t="s">
        <v>969</v>
      </c>
      <c r="B9653" t="s">
        <v>970</v>
      </c>
      <c r="C9653" s="1">
        <v>170</v>
      </c>
      <c r="D9653">
        <v>7042025</v>
      </c>
      <c r="E9653">
        <v>4390</v>
      </c>
      <c r="F9653" t="s">
        <v>140</v>
      </c>
      <c r="G9653">
        <v>3551</v>
      </c>
      <c r="H9653" t="str">
        <f>IF(COUNTIF(Aktiva_företag[FO-nummer],ostolaskut_2025[[#This Row],[Toimittajan Y-tunnus]])&gt;0, "JA", "NEJ")</f>
        <v>NEJ</v>
      </c>
    </row>
    <row r="9654" spans="1:8" x14ac:dyDescent="0.35">
      <c r="A9654" t="s">
        <v>969</v>
      </c>
      <c r="B9654" t="s">
        <v>970</v>
      </c>
      <c r="C9654" s="1">
        <v>30</v>
      </c>
      <c r="D9654">
        <v>15042025</v>
      </c>
      <c r="E9654">
        <v>4390</v>
      </c>
      <c r="F9654" t="s">
        <v>140</v>
      </c>
      <c r="G9654">
        <v>3551</v>
      </c>
      <c r="H9654" t="str">
        <f>IF(COUNTIF(Aktiva_företag[FO-nummer],ostolaskut_2025[[#This Row],[Toimittajan Y-tunnus]])&gt;0, "JA", "NEJ")</f>
        <v>NEJ</v>
      </c>
    </row>
    <row r="9655" spans="1:8" x14ac:dyDescent="0.35">
      <c r="A9655" t="s">
        <v>1271</v>
      </c>
      <c r="B9655" t="s">
        <v>1272</v>
      </c>
      <c r="C9655" s="1">
        <v>2438.14</v>
      </c>
      <c r="D9655">
        <v>4062025</v>
      </c>
      <c r="E9655">
        <v>4600</v>
      </c>
      <c r="F9655" t="s">
        <v>120</v>
      </c>
      <c r="G9655">
        <v>4601</v>
      </c>
      <c r="H9655" t="str">
        <f>IF(COUNTIF(Aktiva_företag[FO-nummer],ostolaskut_2025[[#This Row],[Toimittajan Y-tunnus]])&gt;0, "JA", "NEJ")</f>
        <v>NEJ</v>
      </c>
    </row>
    <row r="9656" spans="1:8" x14ac:dyDescent="0.35">
      <c r="A9656" t="s">
        <v>1271</v>
      </c>
      <c r="B9656" t="s">
        <v>1272</v>
      </c>
      <c r="C9656" s="1">
        <v>147.22</v>
      </c>
      <c r="D9656">
        <v>6062025</v>
      </c>
      <c r="E9656">
        <v>4600</v>
      </c>
      <c r="F9656" t="s">
        <v>120</v>
      </c>
      <c r="G9656">
        <v>4601</v>
      </c>
      <c r="H9656" t="str">
        <f>IF(COUNTIF(Aktiva_företag[FO-nummer],ostolaskut_2025[[#This Row],[Toimittajan Y-tunnus]])&gt;0, "JA", "NEJ")</f>
        <v>NEJ</v>
      </c>
    </row>
    <row r="9657" spans="1:8" x14ac:dyDescent="0.35">
      <c r="A9657" t="s">
        <v>1271</v>
      </c>
      <c r="B9657" t="s">
        <v>1272</v>
      </c>
      <c r="C9657" s="1">
        <v>484.61</v>
      </c>
      <c r="D9657">
        <v>30102025</v>
      </c>
      <c r="E9657">
        <v>4390</v>
      </c>
      <c r="F9657" t="s">
        <v>140</v>
      </c>
      <c r="G9657">
        <v>3551</v>
      </c>
      <c r="H9657" t="str">
        <f>IF(COUNTIF(Aktiva_företag[FO-nummer],ostolaskut_2025[[#This Row],[Toimittajan Y-tunnus]])&gt;0, "JA", "NEJ")</f>
        <v>NEJ</v>
      </c>
    </row>
    <row r="9658" spans="1:8" x14ac:dyDescent="0.35">
      <c r="A9658" t="s">
        <v>77</v>
      </c>
      <c r="B9658" t="s">
        <v>78</v>
      </c>
      <c r="C9658" s="1">
        <v>330</v>
      </c>
      <c r="D9658">
        <v>2012025</v>
      </c>
      <c r="E9658">
        <v>4341</v>
      </c>
      <c r="F9658" t="s">
        <v>57</v>
      </c>
      <c r="G9658">
        <v>5551</v>
      </c>
      <c r="H9658" t="str">
        <f>IF(COUNTIF(Aktiva_företag[FO-nummer],ostolaskut_2025[[#This Row],[Toimittajan Y-tunnus]])&gt;0, "JA", "NEJ")</f>
        <v>NEJ</v>
      </c>
    </row>
    <row r="9659" spans="1:8" x14ac:dyDescent="0.35">
      <c r="A9659" t="s">
        <v>1920</v>
      </c>
      <c r="B9659" t="s">
        <v>1921</v>
      </c>
      <c r="C9659" s="1">
        <v>13984.21</v>
      </c>
      <c r="D9659">
        <v>31122025</v>
      </c>
      <c r="E9659">
        <v>4421</v>
      </c>
      <c r="F9659" t="s">
        <v>399</v>
      </c>
      <c r="G9659">
        <v>3051</v>
      </c>
      <c r="H9659" t="str">
        <f>IF(COUNTIF(Aktiva_företag[FO-nummer],ostolaskut_2025[[#This Row],[Toimittajan Y-tunnus]])&gt;0, "JA", "NEJ")</f>
        <v>NEJ</v>
      </c>
    </row>
    <row r="9660" spans="1:8" x14ac:dyDescent="0.35">
      <c r="A9660" t="s">
        <v>585</v>
      </c>
      <c r="B9660" t="s">
        <v>586</v>
      </c>
      <c r="C9660" s="1">
        <v>128</v>
      </c>
      <c r="D9660">
        <v>10022025</v>
      </c>
      <c r="E9660">
        <v>4601</v>
      </c>
      <c r="F9660" t="s">
        <v>132</v>
      </c>
      <c r="G9660">
        <v>5551</v>
      </c>
      <c r="H9660" t="str">
        <f>IF(COUNTIF(Aktiva_företag[FO-nummer],ostolaskut_2025[[#This Row],[Toimittajan Y-tunnus]])&gt;0, "JA", "NEJ")</f>
        <v>NEJ</v>
      </c>
    </row>
    <row r="9661" spans="1:8" x14ac:dyDescent="0.35">
      <c r="A9661" t="s">
        <v>361</v>
      </c>
      <c r="B9661" t="s">
        <v>362</v>
      </c>
      <c r="C9661" s="1">
        <v>2624</v>
      </c>
      <c r="D9661">
        <v>27012025</v>
      </c>
      <c r="E9661">
        <v>4390</v>
      </c>
      <c r="F9661" t="s">
        <v>140</v>
      </c>
      <c r="G9661">
        <v>5352</v>
      </c>
      <c r="H9661" t="str">
        <f>IF(COUNTIF(Aktiva_företag[FO-nummer],ostolaskut_2025[[#This Row],[Toimittajan Y-tunnus]])&gt;0, "JA", "NEJ")</f>
        <v>NEJ</v>
      </c>
    </row>
    <row r="9662" spans="1:8" x14ac:dyDescent="0.35">
      <c r="A9662" t="s">
        <v>361</v>
      </c>
      <c r="B9662" t="s">
        <v>362</v>
      </c>
      <c r="C9662" s="1">
        <v>1994.61</v>
      </c>
      <c r="D9662">
        <v>27012025</v>
      </c>
      <c r="E9662">
        <v>4600</v>
      </c>
      <c r="F9662" t="s">
        <v>120</v>
      </c>
      <c r="G9662">
        <v>5352</v>
      </c>
      <c r="H9662" t="str">
        <f>IF(COUNTIF(Aktiva_företag[FO-nummer],ostolaskut_2025[[#This Row],[Toimittajan Y-tunnus]])&gt;0, "JA", "NEJ")</f>
        <v>NEJ</v>
      </c>
    </row>
    <row r="9663" spans="1:8" x14ac:dyDescent="0.35">
      <c r="A9663" t="s">
        <v>361</v>
      </c>
      <c r="B9663" t="s">
        <v>362</v>
      </c>
      <c r="C9663" s="1">
        <v>2016</v>
      </c>
      <c r="D9663">
        <v>24022025</v>
      </c>
      <c r="E9663">
        <v>4390</v>
      </c>
      <c r="F9663" t="s">
        <v>140</v>
      </c>
      <c r="G9663">
        <v>5352</v>
      </c>
      <c r="H9663" t="str">
        <f>IF(COUNTIF(Aktiva_företag[FO-nummer],ostolaskut_2025[[#This Row],[Toimittajan Y-tunnus]])&gt;0, "JA", "NEJ")</f>
        <v>NEJ</v>
      </c>
    </row>
    <row r="9664" spans="1:8" x14ac:dyDescent="0.35">
      <c r="A9664" t="s">
        <v>361</v>
      </c>
      <c r="B9664" t="s">
        <v>362</v>
      </c>
      <c r="C9664" s="1">
        <v>23.38</v>
      </c>
      <c r="D9664">
        <v>24022025</v>
      </c>
      <c r="E9664">
        <v>4600</v>
      </c>
      <c r="F9664" t="s">
        <v>120</v>
      </c>
      <c r="G9664">
        <v>5352</v>
      </c>
      <c r="H9664" t="str">
        <f>IF(COUNTIF(Aktiva_företag[FO-nummer],ostolaskut_2025[[#This Row],[Toimittajan Y-tunnus]])&gt;0, "JA", "NEJ")</f>
        <v>NEJ</v>
      </c>
    </row>
    <row r="9665" spans="1:8" x14ac:dyDescent="0.35">
      <c r="A9665" t="s">
        <v>361</v>
      </c>
      <c r="B9665" t="s">
        <v>362</v>
      </c>
      <c r="C9665" s="1">
        <v>154.84</v>
      </c>
      <c r="D9665">
        <v>24022025</v>
      </c>
      <c r="E9665">
        <v>4390</v>
      </c>
      <c r="F9665" t="s">
        <v>140</v>
      </c>
      <c r="G9665">
        <v>5352</v>
      </c>
      <c r="H9665" t="str">
        <f>IF(COUNTIF(Aktiva_företag[FO-nummer],ostolaskut_2025[[#This Row],[Toimittajan Y-tunnus]])&gt;0, "JA", "NEJ")</f>
        <v>NEJ</v>
      </c>
    </row>
    <row r="9666" spans="1:8" x14ac:dyDescent="0.35">
      <c r="A9666" t="s">
        <v>361</v>
      </c>
      <c r="B9666" t="s">
        <v>362</v>
      </c>
      <c r="C9666" s="1">
        <v>45.05</v>
      </c>
      <c r="D9666">
        <v>24022025</v>
      </c>
      <c r="E9666">
        <v>4600</v>
      </c>
      <c r="F9666" t="s">
        <v>120</v>
      </c>
      <c r="G9666">
        <v>5352</v>
      </c>
      <c r="H9666" t="str">
        <f>IF(COUNTIF(Aktiva_företag[FO-nummer],ostolaskut_2025[[#This Row],[Toimittajan Y-tunnus]])&gt;0, "JA", "NEJ")</f>
        <v>NEJ</v>
      </c>
    </row>
    <row r="9667" spans="1:8" x14ac:dyDescent="0.35">
      <c r="A9667" t="s">
        <v>361</v>
      </c>
      <c r="B9667" t="s">
        <v>362</v>
      </c>
      <c r="C9667" s="1">
        <v>64</v>
      </c>
      <c r="D9667">
        <v>10032025</v>
      </c>
      <c r="E9667">
        <v>4390</v>
      </c>
      <c r="F9667" t="s">
        <v>140</v>
      </c>
      <c r="G9667">
        <v>5352</v>
      </c>
      <c r="H9667" t="str">
        <f>IF(COUNTIF(Aktiva_företag[FO-nummer],ostolaskut_2025[[#This Row],[Toimittajan Y-tunnus]])&gt;0, "JA", "NEJ")</f>
        <v>NEJ</v>
      </c>
    </row>
    <row r="9668" spans="1:8" x14ac:dyDescent="0.35">
      <c r="A9668" t="s">
        <v>361</v>
      </c>
      <c r="B9668" t="s">
        <v>362</v>
      </c>
      <c r="C9668" s="1">
        <v>227.54</v>
      </c>
      <c r="D9668">
        <v>10032025</v>
      </c>
      <c r="E9668">
        <v>4600</v>
      </c>
      <c r="F9668" t="s">
        <v>120</v>
      </c>
      <c r="G9668">
        <v>5352</v>
      </c>
      <c r="H9668" t="str">
        <f>IF(COUNTIF(Aktiva_företag[FO-nummer],ostolaskut_2025[[#This Row],[Toimittajan Y-tunnus]])&gt;0, "JA", "NEJ")</f>
        <v>NEJ</v>
      </c>
    </row>
    <row r="9669" spans="1:8" x14ac:dyDescent="0.35">
      <c r="A9669" t="s">
        <v>361</v>
      </c>
      <c r="B9669" t="s">
        <v>362</v>
      </c>
      <c r="C9669" s="1">
        <v>35.08</v>
      </c>
      <c r="D9669">
        <v>19032025</v>
      </c>
      <c r="E9669">
        <v>4600</v>
      </c>
      <c r="F9669" t="s">
        <v>120</v>
      </c>
      <c r="G9669">
        <v>5352</v>
      </c>
      <c r="H9669" t="str">
        <f>IF(COUNTIF(Aktiva_företag[FO-nummer],ostolaskut_2025[[#This Row],[Toimittajan Y-tunnus]])&gt;0, "JA", "NEJ")</f>
        <v>NEJ</v>
      </c>
    </row>
    <row r="9670" spans="1:8" x14ac:dyDescent="0.35">
      <c r="A9670" t="s">
        <v>361</v>
      </c>
      <c r="B9670" t="s">
        <v>362</v>
      </c>
      <c r="C9670" s="1">
        <v>386.07</v>
      </c>
      <c r="D9670">
        <v>19032025</v>
      </c>
      <c r="E9670">
        <v>4600</v>
      </c>
      <c r="F9670" t="s">
        <v>120</v>
      </c>
      <c r="G9670">
        <v>5352</v>
      </c>
      <c r="H9670" t="str">
        <f>IF(COUNTIF(Aktiva_företag[FO-nummer],ostolaskut_2025[[#This Row],[Toimittajan Y-tunnus]])&gt;0, "JA", "NEJ")</f>
        <v>NEJ</v>
      </c>
    </row>
    <row r="9671" spans="1:8" x14ac:dyDescent="0.35">
      <c r="A9671" t="s">
        <v>361</v>
      </c>
      <c r="B9671" t="s">
        <v>1021</v>
      </c>
      <c r="C9671" s="1">
        <v>3070</v>
      </c>
      <c r="D9671">
        <v>22042025</v>
      </c>
      <c r="E9671">
        <v>1115</v>
      </c>
      <c r="F9671" t="s">
        <v>357</v>
      </c>
      <c r="G9671">
        <v>3501</v>
      </c>
      <c r="H9671" t="str">
        <f>IF(COUNTIF(Aktiva_företag[FO-nummer],ostolaskut_2025[[#This Row],[Toimittajan Y-tunnus]])&gt;0, "JA", "NEJ")</f>
        <v>NEJ</v>
      </c>
    </row>
    <row r="9672" spans="1:8" x14ac:dyDescent="0.35">
      <c r="A9672" t="s">
        <v>361</v>
      </c>
      <c r="B9672" t="s">
        <v>1021</v>
      </c>
      <c r="C9672" s="1">
        <v>7338.65</v>
      </c>
      <c r="D9672">
        <v>28042025</v>
      </c>
      <c r="E9672">
        <v>1115</v>
      </c>
      <c r="F9672" t="s">
        <v>357</v>
      </c>
      <c r="G9672">
        <v>3501</v>
      </c>
      <c r="H9672" t="str">
        <f>IF(COUNTIF(Aktiva_företag[FO-nummer],ostolaskut_2025[[#This Row],[Toimittajan Y-tunnus]])&gt;0, "JA", "NEJ")</f>
        <v>NEJ</v>
      </c>
    </row>
    <row r="9673" spans="1:8" x14ac:dyDescent="0.35">
      <c r="A9673" t="s">
        <v>361</v>
      </c>
      <c r="B9673" t="s">
        <v>362</v>
      </c>
      <c r="C9673" s="1">
        <v>128</v>
      </c>
      <c r="D9673">
        <v>5052025</v>
      </c>
      <c r="E9673">
        <v>4390</v>
      </c>
      <c r="F9673" t="s">
        <v>140</v>
      </c>
      <c r="G9673">
        <v>5352</v>
      </c>
      <c r="H9673" t="str">
        <f>IF(COUNTIF(Aktiva_företag[FO-nummer],ostolaskut_2025[[#This Row],[Toimittajan Y-tunnus]])&gt;0, "JA", "NEJ")</f>
        <v>NEJ</v>
      </c>
    </row>
    <row r="9674" spans="1:8" x14ac:dyDescent="0.35">
      <c r="A9674" t="s">
        <v>361</v>
      </c>
      <c r="B9674" t="s">
        <v>1021</v>
      </c>
      <c r="C9674" s="1">
        <v>482.55</v>
      </c>
      <c r="D9674">
        <v>5052025</v>
      </c>
      <c r="E9674">
        <v>4600</v>
      </c>
      <c r="F9674" t="s">
        <v>120</v>
      </c>
      <c r="G9674">
        <v>4601</v>
      </c>
      <c r="H9674" t="str">
        <f>IF(COUNTIF(Aktiva_företag[FO-nummer],ostolaskut_2025[[#This Row],[Toimittajan Y-tunnus]])&gt;0, "JA", "NEJ")</f>
        <v>NEJ</v>
      </c>
    </row>
    <row r="9675" spans="1:8" x14ac:dyDescent="0.35">
      <c r="A9675" t="s">
        <v>361</v>
      </c>
      <c r="B9675" t="s">
        <v>362</v>
      </c>
      <c r="C9675" s="1">
        <v>482.55</v>
      </c>
      <c r="D9675">
        <v>5052025</v>
      </c>
      <c r="E9675">
        <v>4600</v>
      </c>
      <c r="F9675" t="s">
        <v>120</v>
      </c>
      <c r="G9675">
        <v>4601</v>
      </c>
      <c r="H9675" t="str">
        <f>IF(COUNTIF(Aktiva_företag[FO-nummer],ostolaskut_2025[[#This Row],[Toimittajan Y-tunnus]])&gt;0, "JA", "NEJ")</f>
        <v>NEJ</v>
      </c>
    </row>
    <row r="9676" spans="1:8" x14ac:dyDescent="0.35">
      <c r="A9676" t="s">
        <v>361</v>
      </c>
      <c r="B9676" t="s">
        <v>1021</v>
      </c>
      <c r="C9676" s="1">
        <v>128</v>
      </c>
      <c r="D9676">
        <v>5052025</v>
      </c>
      <c r="E9676">
        <v>4390</v>
      </c>
      <c r="F9676" t="s">
        <v>140</v>
      </c>
      <c r="G9676">
        <v>5352</v>
      </c>
      <c r="H9676" t="str">
        <f>IF(COUNTIF(Aktiva_företag[FO-nummer],ostolaskut_2025[[#This Row],[Toimittajan Y-tunnus]])&gt;0, "JA", "NEJ")</f>
        <v>NEJ</v>
      </c>
    </row>
    <row r="9677" spans="1:8" x14ac:dyDescent="0.35">
      <c r="A9677" t="s">
        <v>361</v>
      </c>
      <c r="B9677" t="s">
        <v>362</v>
      </c>
      <c r="C9677" s="1">
        <v>-482.55</v>
      </c>
      <c r="D9677">
        <v>5052025</v>
      </c>
      <c r="E9677">
        <v>4600</v>
      </c>
      <c r="F9677" t="s">
        <v>120</v>
      </c>
      <c r="G9677">
        <v>4601</v>
      </c>
      <c r="H9677" t="str">
        <f>IF(COUNTIF(Aktiva_företag[FO-nummer],ostolaskut_2025[[#This Row],[Toimittajan Y-tunnus]])&gt;0, "JA", "NEJ")</f>
        <v>NEJ</v>
      </c>
    </row>
    <row r="9678" spans="1:8" x14ac:dyDescent="0.35">
      <c r="A9678" t="s">
        <v>361</v>
      </c>
      <c r="B9678" t="s">
        <v>362</v>
      </c>
      <c r="C9678" s="1">
        <v>-128</v>
      </c>
      <c r="D9678">
        <v>5052025</v>
      </c>
      <c r="E9678">
        <v>4390</v>
      </c>
      <c r="F9678" t="s">
        <v>140</v>
      </c>
      <c r="G9678">
        <v>5352</v>
      </c>
      <c r="H9678" t="str">
        <f>IF(COUNTIF(Aktiva_företag[FO-nummer],ostolaskut_2025[[#This Row],[Toimittajan Y-tunnus]])&gt;0, "JA", "NEJ")</f>
        <v>NEJ</v>
      </c>
    </row>
    <row r="9679" spans="1:8" x14ac:dyDescent="0.35">
      <c r="A9679" t="s">
        <v>361</v>
      </c>
      <c r="B9679" t="s">
        <v>1021</v>
      </c>
      <c r="C9679" s="1">
        <v>512</v>
      </c>
      <c r="D9679">
        <v>19052025</v>
      </c>
      <c r="E9679">
        <v>4305</v>
      </c>
      <c r="F9679" t="s">
        <v>17</v>
      </c>
      <c r="G9679">
        <v>3901</v>
      </c>
      <c r="H9679" t="str">
        <f>IF(COUNTIF(Aktiva_företag[FO-nummer],ostolaskut_2025[[#This Row],[Toimittajan Y-tunnus]])&gt;0, "JA", "NEJ")</f>
        <v>NEJ</v>
      </c>
    </row>
    <row r="9680" spans="1:8" x14ac:dyDescent="0.35">
      <c r="A9680" t="s">
        <v>361</v>
      </c>
      <c r="B9680" t="s">
        <v>1021</v>
      </c>
      <c r="C9680" s="1">
        <v>2352</v>
      </c>
      <c r="D9680">
        <v>19052025</v>
      </c>
      <c r="E9680">
        <v>4390</v>
      </c>
      <c r="F9680" t="s">
        <v>140</v>
      </c>
      <c r="G9680">
        <v>4601</v>
      </c>
      <c r="H9680" t="str">
        <f>IF(COUNTIF(Aktiva_företag[FO-nummer],ostolaskut_2025[[#This Row],[Toimittajan Y-tunnus]])&gt;0, "JA", "NEJ")</f>
        <v>NEJ</v>
      </c>
    </row>
    <row r="9681" spans="1:8" x14ac:dyDescent="0.35">
      <c r="A9681" t="s">
        <v>361</v>
      </c>
      <c r="B9681" t="s">
        <v>1021</v>
      </c>
      <c r="C9681" s="1">
        <v>265.69</v>
      </c>
      <c r="D9681">
        <v>22052025</v>
      </c>
      <c r="E9681">
        <v>4600</v>
      </c>
      <c r="F9681" t="s">
        <v>120</v>
      </c>
      <c r="G9681">
        <v>4601</v>
      </c>
      <c r="H9681" t="str">
        <f>IF(COUNTIF(Aktiva_företag[FO-nummer],ostolaskut_2025[[#This Row],[Toimittajan Y-tunnus]])&gt;0, "JA", "NEJ")</f>
        <v>NEJ</v>
      </c>
    </row>
    <row r="9682" spans="1:8" x14ac:dyDescent="0.35">
      <c r="A9682" t="s">
        <v>361</v>
      </c>
      <c r="B9682" t="s">
        <v>1021</v>
      </c>
      <c r="C9682" s="1">
        <v>15350</v>
      </c>
      <c r="D9682">
        <v>26052025</v>
      </c>
      <c r="E9682">
        <v>1115</v>
      </c>
      <c r="F9682" t="s">
        <v>357</v>
      </c>
      <c r="G9682">
        <v>3501</v>
      </c>
      <c r="H9682" t="str">
        <f>IF(COUNTIF(Aktiva_företag[FO-nummer],ostolaskut_2025[[#This Row],[Toimittajan Y-tunnus]])&gt;0, "JA", "NEJ")</f>
        <v>NEJ</v>
      </c>
    </row>
    <row r="9683" spans="1:8" x14ac:dyDescent="0.35">
      <c r="A9683" t="s">
        <v>361</v>
      </c>
      <c r="B9683" t="s">
        <v>1021</v>
      </c>
      <c r="C9683" s="1">
        <v>1632</v>
      </c>
      <c r="D9683">
        <v>2062025</v>
      </c>
      <c r="E9683">
        <v>4390</v>
      </c>
      <c r="F9683" t="s">
        <v>140</v>
      </c>
      <c r="G9683">
        <v>5352</v>
      </c>
      <c r="H9683" t="str">
        <f>IF(COUNTIF(Aktiva_företag[FO-nummer],ostolaskut_2025[[#This Row],[Toimittajan Y-tunnus]])&gt;0, "JA", "NEJ")</f>
        <v>NEJ</v>
      </c>
    </row>
    <row r="9684" spans="1:8" x14ac:dyDescent="0.35">
      <c r="A9684" t="s">
        <v>361</v>
      </c>
      <c r="B9684" t="s">
        <v>1021</v>
      </c>
      <c r="C9684" s="1">
        <v>326.70999999999998</v>
      </c>
      <c r="D9684">
        <v>2062025</v>
      </c>
      <c r="E9684">
        <v>4600</v>
      </c>
      <c r="F9684" t="s">
        <v>120</v>
      </c>
      <c r="G9684">
        <v>5352</v>
      </c>
      <c r="H9684" t="str">
        <f>IF(COUNTIF(Aktiva_företag[FO-nummer],ostolaskut_2025[[#This Row],[Toimittajan Y-tunnus]])&gt;0, "JA", "NEJ")</f>
        <v>NEJ</v>
      </c>
    </row>
    <row r="9685" spans="1:8" x14ac:dyDescent="0.35">
      <c r="A9685" t="s">
        <v>361</v>
      </c>
      <c r="B9685" t="s">
        <v>1021</v>
      </c>
      <c r="C9685" s="1">
        <v>3070</v>
      </c>
      <c r="D9685">
        <v>2062025</v>
      </c>
      <c r="E9685">
        <v>1115</v>
      </c>
      <c r="F9685" t="s">
        <v>357</v>
      </c>
      <c r="G9685">
        <v>3501</v>
      </c>
      <c r="H9685" t="str">
        <f>IF(COUNTIF(Aktiva_företag[FO-nummer],ostolaskut_2025[[#This Row],[Toimittajan Y-tunnus]])&gt;0, "JA", "NEJ")</f>
        <v>NEJ</v>
      </c>
    </row>
    <row r="9686" spans="1:8" x14ac:dyDescent="0.35">
      <c r="A9686" t="s">
        <v>361</v>
      </c>
      <c r="B9686" t="s">
        <v>1021</v>
      </c>
      <c r="C9686" s="1">
        <v>320</v>
      </c>
      <c r="D9686">
        <v>2062025</v>
      </c>
      <c r="E9686">
        <v>4390</v>
      </c>
      <c r="F9686" t="s">
        <v>140</v>
      </c>
      <c r="G9686">
        <v>5352</v>
      </c>
      <c r="H9686" t="str">
        <f>IF(COUNTIF(Aktiva_företag[FO-nummer],ostolaskut_2025[[#This Row],[Toimittajan Y-tunnus]])&gt;0, "JA", "NEJ")</f>
        <v>NEJ</v>
      </c>
    </row>
    <row r="9687" spans="1:8" x14ac:dyDescent="0.35">
      <c r="A9687" t="s">
        <v>361</v>
      </c>
      <c r="B9687" t="s">
        <v>1021</v>
      </c>
      <c r="C9687" s="1">
        <v>1849.71</v>
      </c>
      <c r="D9687">
        <v>2062025</v>
      </c>
      <c r="E9687">
        <v>4600</v>
      </c>
      <c r="F9687" t="s">
        <v>120</v>
      </c>
      <c r="G9687">
        <v>5352</v>
      </c>
      <c r="H9687" t="str">
        <f>IF(COUNTIF(Aktiva_företag[FO-nummer],ostolaskut_2025[[#This Row],[Toimittajan Y-tunnus]])&gt;0, "JA", "NEJ")</f>
        <v>NEJ</v>
      </c>
    </row>
    <row r="9688" spans="1:8" x14ac:dyDescent="0.35">
      <c r="A9688" t="s">
        <v>361</v>
      </c>
      <c r="B9688" t="s">
        <v>1021</v>
      </c>
      <c r="C9688" s="1">
        <v>12935</v>
      </c>
      <c r="D9688">
        <v>2062025</v>
      </c>
      <c r="E9688">
        <v>1115</v>
      </c>
      <c r="F9688" t="s">
        <v>357</v>
      </c>
      <c r="G9688">
        <v>3051</v>
      </c>
      <c r="H9688" t="str">
        <f>IF(COUNTIF(Aktiva_företag[FO-nummer],ostolaskut_2025[[#This Row],[Toimittajan Y-tunnus]])&gt;0, "JA", "NEJ")</f>
        <v>NEJ</v>
      </c>
    </row>
    <row r="9689" spans="1:8" x14ac:dyDescent="0.35">
      <c r="A9689" t="s">
        <v>361</v>
      </c>
      <c r="B9689" t="s">
        <v>1021</v>
      </c>
      <c r="C9689" s="1">
        <v>77610</v>
      </c>
      <c r="D9689">
        <v>9062025</v>
      </c>
      <c r="E9689">
        <v>1115</v>
      </c>
      <c r="F9689" t="s">
        <v>357</v>
      </c>
      <c r="G9689">
        <v>3051</v>
      </c>
      <c r="H9689" t="str">
        <f>IF(COUNTIF(Aktiva_företag[FO-nummer],ostolaskut_2025[[#This Row],[Toimittajan Y-tunnus]])&gt;0, "JA", "NEJ")</f>
        <v>NEJ</v>
      </c>
    </row>
    <row r="9690" spans="1:8" x14ac:dyDescent="0.35">
      <c r="A9690" t="s">
        <v>361</v>
      </c>
      <c r="B9690" t="s">
        <v>1021</v>
      </c>
      <c r="C9690" s="1">
        <v>246.63</v>
      </c>
      <c r="D9690">
        <v>16062025</v>
      </c>
      <c r="E9690">
        <v>4600</v>
      </c>
      <c r="F9690" t="s">
        <v>120</v>
      </c>
      <c r="G9690">
        <v>5352</v>
      </c>
      <c r="H9690" t="str">
        <f>IF(COUNTIF(Aktiva_företag[FO-nummer],ostolaskut_2025[[#This Row],[Toimittajan Y-tunnus]])&gt;0, "JA", "NEJ")</f>
        <v>NEJ</v>
      </c>
    </row>
    <row r="9691" spans="1:8" x14ac:dyDescent="0.35">
      <c r="A9691" t="s">
        <v>361</v>
      </c>
      <c r="B9691" t="s">
        <v>1021</v>
      </c>
      <c r="C9691" s="1">
        <v>280</v>
      </c>
      <c r="D9691">
        <v>19062025</v>
      </c>
      <c r="E9691">
        <v>4390</v>
      </c>
      <c r="F9691" t="s">
        <v>140</v>
      </c>
      <c r="G9691">
        <v>5352</v>
      </c>
      <c r="H9691" t="str">
        <f>IF(COUNTIF(Aktiva_företag[FO-nummer],ostolaskut_2025[[#This Row],[Toimittajan Y-tunnus]])&gt;0, "JA", "NEJ")</f>
        <v>NEJ</v>
      </c>
    </row>
    <row r="9692" spans="1:8" x14ac:dyDescent="0.35">
      <c r="A9692" t="s">
        <v>361</v>
      </c>
      <c r="B9692" t="s">
        <v>1021</v>
      </c>
      <c r="C9692" s="1">
        <v>90</v>
      </c>
      <c r="D9692">
        <v>19062025</v>
      </c>
      <c r="E9692">
        <v>4600</v>
      </c>
      <c r="F9692" t="s">
        <v>120</v>
      </c>
      <c r="G9692">
        <v>5352</v>
      </c>
      <c r="H9692" t="str">
        <f>IF(COUNTIF(Aktiva_företag[FO-nummer],ostolaskut_2025[[#This Row],[Toimittajan Y-tunnus]])&gt;0, "JA", "NEJ")</f>
        <v>NEJ</v>
      </c>
    </row>
    <row r="9693" spans="1:8" x14ac:dyDescent="0.35">
      <c r="A9693" t="s">
        <v>361</v>
      </c>
      <c r="B9693" t="s">
        <v>1021</v>
      </c>
      <c r="C9693" s="1">
        <v>25870</v>
      </c>
      <c r="D9693">
        <v>7072025</v>
      </c>
      <c r="E9693">
        <v>1115</v>
      </c>
      <c r="F9693" t="s">
        <v>357</v>
      </c>
      <c r="G9693">
        <v>3051</v>
      </c>
      <c r="H9693" t="str">
        <f>IF(COUNTIF(Aktiva_företag[FO-nummer],ostolaskut_2025[[#This Row],[Toimittajan Y-tunnus]])&gt;0, "JA", "NEJ")</f>
        <v>NEJ</v>
      </c>
    </row>
    <row r="9694" spans="1:8" x14ac:dyDescent="0.35">
      <c r="A9694" t="s">
        <v>361</v>
      </c>
      <c r="B9694" t="s">
        <v>1021</v>
      </c>
      <c r="C9694" s="1">
        <v>240</v>
      </c>
      <c r="D9694">
        <v>14072025</v>
      </c>
      <c r="E9694">
        <v>4390</v>
      </c>
      <c r="F9694" t="s">
        <v>140</v>
      </c>
      <c r="G9694">
        <v>5352</v>
      </c>
      <c r="H9694" t="str">
        <f>IF(COUNTIF(Aktiva_företag[FO-nummer],ostolaskut_2025[[#This Row],[Toimittajan Y-tunnus]])&gt;0, "JA", "NEJ")</f>
        <v>NEJ</v>
      </c>
    </row>
    <row r="9695" spans="1:8" x14ac:dyDescent="0.35">
      <c r="A9695" t="s">
        <v>361</v>
      </c>
      <c r="B9695" t="s">
        <v>1021</v>
      </c>
      <c r="C9695" s="1">
        <v>270.58</v>
      </c>
      <c r="D9695">
        <v>14072025</v>
      </c>
      <c r="E9695">
        <v>4600</v>
      </c>
      <c r="F9695" t="s">
        <v>120</v>
      </c>
      <c r="G9695">
        <v>5352</v>
      </c>
      <c r="H9695" t="str">
        <f>IF(COUNTIF(Aktiva_företag[FO-nummer],ostolaskut_2025[[#This Row],[Toimittajan Y-tunnus]])&gt;0, "JA", "NEJ")</f>
        <v>NEJ</v>
      </c>
    </row>
    <row r="9696" spans="1:8" x14ac:dyDescent="0.35">
      <c r="A9696" t="s">
        <v>361</v>
      </c>
      <c r="B9696" t="s">
        <v>1021</v>
      </c>
      <c r="C9696" s="1">
        <v>512</v>
      </c>
      <c r="D9696">
        <v>14072025</v>
      </c>
      <c r="E9696">
        <v>4390</v>
      </c>
      <c r="F9696" t="s">
        <v>140</v>
      </c>
      <c r="G9696">
        <v>5352</v>
      </c>
      <c r="H9696" t="str">
        <f>IF(COUNTIF(Aktiva_företag[FO-nummer],ostolaskut_2025[[#This Row],[Toimittajan Y-tunnus]])&gt;0, "JA", "NEJ")</f>
        <v>NEJ</v>
      </c>
    </row>
    <row r="9697" spans="1:8" x14ac:dyDescent="0.35">
      <c r="A9697" t="s">
        <v>361</v>
      </c>
      <c r="B9697" t="s">
        <v>1021</v>
      </c>
      <c r="C9697" s="1">
        <v>54</v>
      </c>
      <c r="D9697">
        <v>14072025</v>
      </c>
      <c r="E9697">
        <v>4600</v>
      </c>
      <c r="F9697" t="s">
        <v>120</v>
      </c>
      <c r="G9697">
        <v>5352</v>
      </c>
      <c r="H9697" t="str">
        <f>IF(COUNTIF(Aktiva_företag[FO-nummer],ostolaskut_2025[[#This Row],[Toimittajan Y-tunnus]])&gt;0, "JA", "NEJ")</f>
        <v>NEJ</v>
      </c>
    </row>
    <row r="9698" spans="1:8" x14ac:dyDescent="0.35">
      <c r="A9698" t="s">
        <v>361</v>
      </c>
      <c r="B9698" t="s">
        <v>1021</v>
      </c>
      <c r="C9698" s="1">
        <v>12935</v>
      </c>
      <c r="D9698">
        <v>16072025</v>
      </c>
      <c r="E9698">
        <v>1115</v>
      </c>
      <c r="F9698" t="s">
        <v>357</v>
      </c>
      <c r="G9698">
        <v>3051</v>
      </c>
      <c r="H9698" t="str">
        <f>IF(COUNTIF(Aktiva_företag[FO-nummer],ostolaskut_2025[[#This Row],[Toimittajan Y-tunnus]])&gt;0, "JA", "NEJ")</f>
        <v>NEJ</v>
      </c>
    </row>
    <row r="9699" spans="1:8" x14ac:dyDescent="0.35">
      <c r="A9699" t="s">
        <v>361</v>
      </c>
      <c r="B9699" t="s">
        <v>1021</v>
      </c>
      <c r="C9699" s="1">
        <v>192</v>
      </c>
      <c r="D9699">
        <v>7082025</v>
      </c>
      <c r="E9699">
        <v>4390</v>
      </c>
      <c r="F9699" t="s">
        <v>140</v>
      </c>
      <c r="G9699">
        <v>5352</v>
      </c>
      <c r="H9699" t="str">
        <f>IF(COUNTIF(Aktiva_företag[FO-nummer],ostolaskut_2025[[#This Row],[Toimittajan Y-tunnus]])&gt;0, "JA", "NEJ")</f>
        <v>NEJ</v>
      </c>
    </row>
    <row r="9700" spans="1:8" x14ac:dyDescent="0.35">
      <c r="A9700" t="s">
        <v>361</v>
      </c>
      <c r="B9700" t="s">
        <v>1021</v>
      </c>
      <c r="C9700" s="1">
        <v>52.33</v>
      </c>
      <c r="D9700">
        <v>7082025</v>
      </c>
      <c r="E9700">
        <v>4600</v>
      </c>
      <c r="F9700" t="s">
        <v>120</v>
      </c>
      <c r="G9700">
        <v>5352</v>
      </c>
      <c r="H9700" t="str">
        <f>IF(COUNTIF(Aktiva_företag[FO-nummer],ostolaskut_2025[[#This Row],[Toimittajan Y-tunnus]])&gt;0, "JA", "NEJ")</f>
        <v>NEJ</v>
      </c>
    </row>
    <row r="9701" spans="1:8" x14ac:dyDescent="0.35">
      <c r="A9701" t="s">
        <v>361</v>
      </c>
      <c r="B9701" t="s">
        <v>1021</v>
      </c>
      <c r="C9701" s="1">
        <v>2098.6999999999998</v>
      </c>
      <c r="D9701">
        <v>25082025</v>
      </c>
      <c r="E9701">
        <v>4600</v>
      </c>
      <c r="F9701" t="s">
        <v>120</v>
      </c>
      <c r="G9701">
        <v>5352</v>
      </c>
      <c r="H9701" t="str">
        <f>IF(COUNTIF(Aktiva_företag[FO-nummer],ostolaskut_2025[[#This Row],[Toimittajan Y-tunnus]])&gt;0, "JA", "NEJ")</f>
        <v>NEJ</v>
      </c>
    </row>
    <row r="9702" spans="1:8" x14ac:dyDescent="0.35">
      <c r="A9702" t="s">
        <v>361</v>
      </c>
      <c r="B9702" t="s">
        <v>1021</v>
      </c>
      <c r="C9702" s="1">
        <v>1680</v>
      </c>
      <c r="D9702">
        <v>8092025</v>
      </c>
      <c r="E9702">
        <v>4390</v>
      </c>
      <c r="F9702" t="s">
        <v>140</v>
      </c>
      <c r="G9702">
        <v>5352</v>
      </c>
      <c r="H9702" t="str">
        <f>IF(COUNTIF(Aktiva_företag[FO-nummer],ostolaskut_2025[[#This Row],[Toimittajan Y-tunnus]])&gt;0, "JA", "NEJ")</f>
        <v>NEJ</v>
      </c>
    </row>
    <row r="9703" spans="1:8" x14ac:dyDescent="0.35">
      <c r="A9703" t="s">
        <v>361</v>
      </c>
      <c r="B9703" t="s">
        <v>1021</v>
      </c>
      <c r="C9703" s="1">
        <v>71</v>
      </c>
      <c r="D9703">
        <v>8092025</v>
      </c>
      <c r="E9703">
        <v>4600</v>
      </c>
      <c r="F9703" t="s">
        <v>120</v>
      </c>
      <c r="G9703">
        <v>5352</v>
      </c>
      <c r="H9703" t="str">
        <f>IF(COUNTIF(Aktiva_företag[FO-nummer],ostolaskut_2025[[#This Row],[Toimittajan Y-tunnus]])&gt;0, "JA", "NEJ")</f>
        <v>NEJ</v>
      </c>
    </row>
    <row r="9704" spans="1:8" x14ac:dyDescent="0.35">
      <c r="A9704" t="s">
        <v>361</v>
      </c>
      <c r="B9704" t="s">
        <v>1021</v>
      </c>
      <c r="C9704" s="1">
        <v>1584</v>
      </c>
      <c r="D9704">
        <v>22092025</v>
      </c>
      <c r="E9704">
        <v>4390</v>
      </c>
      <c r="F9704" t="s">
        <v>140</v>
      </c>
      <c r="G9704">
        <v>5352</v>
      </c>
      <c r="H9704" t="str">
        <f>IF(COUNTIF(Aktiva_företag[FO-nummer],ostolaskut_2025[[#This Row],[Toimittajan Y-tunnus]])&gt;0, "JA", "NEJ")</f>
        <v>NEJ</v>
      </c>
    </row>
    <row r="9705" spans="1:8" x14ac:dyDescent="0.35">
      <c r="A9705" t="s">
        <v>361</v>
      </c>
      <c r="B9705" t="s">
        <v>1021</v>
      </c>
      <c r="C9705" s="1">
        <v>224</v>
      </c>
      <c r="D9705">
        <v>6102025</v>
      </c>
      <c r="E9705">
        <v>4390</v>
      </c>
      <c r="F9705" t="s">
        <v>140</v>
      </c>
      <c r="G9705">
        <v>5352</v>
      </c>
      <c r="H9705" t="str">
        <f>IF(COUNTIF(Aktiva_företag[FO-nummer],ostolaskut_2025[[#This Row],[Toimittajan Y-tunnus]])&gt;0, "JA", "NEJ")</f>
        <v>NEJ</v>
      </c>
    </row>
    <row r="9706" spans="1:8" x14ac:dyDescent="0.35">
      <c r="A9706" t="s">
        <v>361</v>
      </c>
      <c r="B9706" t="s">
        <v>1021</v>
      </c>
      <c r="C9706" s="1">
        <v>81.569999999999993</v>
      </c>
      <c r="D9706">
        <v>6102025</v>
      </c>
      <c r="E9706">
        <v>4600</v>
      </c>
      <c r="F9706" t="s">
        <v>120</v>
      </c>
      <c r="G9706">
        <v>5352</v>
      </c>
      <c r="H9706" t="str">
        <f>IF(COUNTIF(Aktiva_företag[FO-nummer],ostolaskut_2025[[#This Row],[Toimittajan Y-tunnus]])&gt;0, "JA", "NEJ")</f>
        <v>NEJ</v>
      </c>
    </row>
    <row r="9707" spans="1:8" x14ac:dyDescent="0.35">
      <c r="A9707" t="s">
        <v>361</v>
      </c>
      <c r="B9707" t="s">
        <v>1021</v>
      </c>
      <c r="C9707" s="1">
        <v>433.92</v>
      </c>
      <c r="D9707">
        <v>6102025</v>
      </c>
      <c r="E9707">
        <v>4600</v>
      </c>
      <c r="F9707" t="s">
        <v>120</v>
      </c>
      <c r="G9707">
        <v>5352</v>
      </c>
      <c r="H9707" t="str">
        <f>IF(COUNTIF(Aktiva_företag[FO-nummer],ostolaskut_2025[[#This Row],[Toimittajan Y-tunnus]])&gt;0, "JA", "NEJ")</f>
        <v>NEJ</v>
      </c>
    </row>
    <row r="9708" spans="1:8" x14ac:dyDescent="0.35">
      <c r="A9708" t="s">
        <v>361</v>
      </c>
      <c r="B9708" t="s">
        <v>1021</v>
      </c>
      <c r="C9708" s="1">
        <v>784</v>
      </c>
      <c r="D9708">
        <v>20102025</v>
      </c>
      <c r="E9708">
        <v>4390</v>
      </c>
      <c r="F9708" t="s">
        <v>140</v>
      </c>
      <c r="G9708">
        <v>5352</v>
      </c>
      <c r="H9708" t="str">
        <f>IF(COUNTIF(Aktiva_företag[FO-nummer],ostolaskut_2025[[#This Row],[Toimittajan Y-tunnus]])&gt;0, "JA", "NEJ")</f>
        <v>NEJ</v>
      </c>
    </row>
    <row r="9709" spans="1:8" x14ac:dyDescent="0.35">
      <c r="A9709" t="s">
        <v>361</v>
      </c>
      <c r="B9709" t="s">
        <v>1021</v>
      </c>
      <c r="C9709" s="1">
        <v>1608.77</v>
      </c>
      <c r="D9709">
        <v>20102025</v>
      </c>
      <c r="E9709">
        <v>4600</v>
      </c>
      <c r="F9709" t="s">
        <v>120</v>
      </c>
      <c r="G9709">
        <v>5352</v>
      </c>
      <c r="H9709" t="str">
        <f>IF(COUNTIF(Aktiva_företag[FO-nummer],ostolaskut_2025[[#This Row],[Toimittajan Y-tunnus]])&gt;0, "JA", "NEJ")</f>
        <v>NEJ</v>
      </c>
    </row>
    <row r="9710" spans="1:8" x14ac:dyDescent="0.35">
      <c r="A9710" t="s">
        <v>361</v>
      </c>
      <c r="B9710" t="s">
        <v>1021</v>
      </c>
      <c r="C9710" s="1">
        <v>59.57</v>
      </c>
      <c r="D9710">
        <v>3112025</v>
      </c>
      <c r="E9710">
        <v>4600</v>
      </c>
      <c r="F9710" t="s">
        <v>120</v>
      </c>
      <c r="G9710">
        <v>5352</v>
      </c>
      <c r="H9710" t="str">
        <f>IF(COUNTIF(Aktiva_företag[FO-nummer],ostolaskut_2025[[#This Row],[Toimittajan Y-tunnus]])&gt;0, "JA", "NEJ")</f>
        <v>NEJ</v>
      </c>
    </row>
    <row r="9711" spans="1:8" x14ac:dyDescent="0.35">
      <c r="A9711" t="s">
        <v>361</v>
      </c>
      <c r="B9711" t="s">
        <v>1021</v>
      </c>
      <c r="C9711" s="1">
        <v>-59.57</v>
      </c>
      <c r="D9711">
        <v>11112025</v>
      </c>
      <c r="E9711">
        <v>4600</v>
      </c>
      <c r="F9711" t="s">
        <v>120</v>
      </c>
      <c r="G9711">
        <v>5352</v>
      </c>
      <c r="H9711" t="str">
        <f>IF(COUNTIF(Aktiva_företag[FO-nummer],ostolaskut_2025[[#This Row],[Toimittajan Y-tunnus]])&gt;0, "JA", "NEJ")</f>
        <v>NEJ</v>
      </c>
    </row>
    <row r="9712" spans="1:8" x14ac:dyDescent="0.35">
      <c r="A9712" t="s">
        <v>361</v>
      </c>
      <c r="B9712" t="s">
        <v>1021</v>
      </c>
      <c r="C9712" s="1">
        <v>37.880000000000003</v>
      </c>
      <c r="D9712">
        <v>11112025</v>
      </c>
      <c r="E9712">
        <v>4600</v>
      </c>
      <c r="F9712" t="s">
        <v>120</v>
      </c>
      <c r="G9712">
        <v>5352</v>
      </c>
      <c r="H9712" t="str">
        <f>IF(COUNTIF(Aktiva_företag[FO-nummer],ostolaskut_2025[[#This Row],[Toimittajan Y-tunnus]])&gt;0, "JA", "NEJ")</f>
        <v>NEJ</v>
      </c>
    </row>
    <row r="9713" spans="1:8" x14ac:dyDescent="0.35">
      <c r="A9713" t="s">
        <v>361</v>
      </c>
      <c r="B9713" t="s">
        <v>1021</v>
      </c>
      <c r="C9713" s="1">
        <v>544</v>
      </c>
      <c r="D9713">
        <v>30112025</v>
      </c>
      <c r="E9713">
        <v>4390</v>
      </c>
      <c r="F9713" t="s">
        <v>140</v>
      </c>
      <c r="G9713">
        <v>5352</v>
      </c>
      <c r="H9713" t="str">
        <f>IF(COUNTIF(Aktiva_företag[FO-nummer],ostolaskut_2025[[#This Row],[Toimittajan Y-tunnus]])&gt;0, "JA", "NEJ")</f>
        <v>NEJ</v>
      </c>
    </row>
    <row r="9714" spans="1:8" x14ac:dyDescent="0.35">
      <c r="A9714" t="s">
        <v>361</v>
      </c>
      <c r="B9714" t="s">
        <v>1021</v>
      </c>
      <c r="C9714" s="1">
        <v>446.22</v>
      </c>
      <c r="D9714">
        <v>11122025</v>
      </c>
      <c r="E9714">
        <v>4390</v>
      </c>
      <c r="F9714" t="s">
        <v>140</v>
      </c>
      <c r="G9714">
        <v>5353</v>
      </c>
      <c r="H9714" t="str">
        <f>IF(COUNTIF(Aktiva_företag[FO-nummer],ostolaskut_2025[[#This Row],[Toimittajan Y-tunnus]])&gt;0, "JA", "NEJ")</f>
        <v>NEJ</v>
      </c>
    </row>
    <row r="9715" spans="1:8" x14ac:dyDescent="0.35">
      <c r="A9715" t="s">
        <v>985</v>
      </c>
      <c r="B9715" t="s">
        <v>986</v>
      </c>
      <c r="C9715" s="1">
        <v>415</v>
      </c>
      <c r="D9715">
        <v>9042025</v>
      </c>
      <c r="E9715">
        <v>4440</v>
      </c>
      <c r="F9715" t="s">
        <v>108</v>
      </c>
      <c r="G9715">
        <v>4201</v>
      </c>
      <c r="H9715" t="str">
        <f>IF(COUNTIF(Aktiva_företag[FO-nummer],ostolaskut_2025[[#This Row],[Toimittajan Y-tunnus]])&gt;0, "JA", "NEJ")</f>
        <v>NEJ</v>
      </c>
    </row>
    <row r="9716" spans="1:8" x14ac:dyDescent="0.35">
      <c r="A9716" t="s">
        <v>985</v>
      </c>
      <c r="B9716" t="s">
        <v>986</v>
      </c>
      <c r="C9716" s="1">
        <v>80</v>
      </c>
      <c r="D9716">
        <v>18092025</v>
      </c>
      <c r="E9716">
        <v>4440</v>
      </c>
      <c r="F9716" t="s">
        <v>108</v>
      </c>
      <c r="G9716">
        <v>5501</v>
      </c>
      <c r="H9716" t="str">
        <f>IF(COUNTIF(Aktiva_företag[FO-nummer],ostolaskut_2025[[#This Row],[Toimittajan Y-tunnus]])&gt;0, "JA", "NEJ")</f>
        <v>NEJ</v>
      </c>
    </row>
    <row r="9717" spans="1:8" x14ac:dyDescent="0.35">
      <c r="A9717" t="s">
        <v>985</v>
      </c>
      <c r="B9717" t="s">
        <v>986</v>
      </c>
      <c r="C9717" s="1">
        <v>80</v>
      </c>
      <c r="D9717">
        <v>26092025</v>
      </c>
      <c r="E9717">
        <v>4440</v>
      </c>
      <c r="F9717" t="s">
        <v>108</v>
      </c>
      <c r="G9717">
        <v>4201</v>
      </c>
      <c r="H9717" t="str">
        <f>IF(COUNTIF(Aktiva_företag[FO-nummer],ostolaskut_2025[[#This Row],[Toimittajan Y-tunnus]])&gt;0, "JA", "NEJ")</f>
        <v>NEJ</v>
      </c>
    </row>
    <row r="9718" spans="1:8" x14ac:dyDescent="0.35">
      <c r="A9718" t="s">
        <v>257</v>
      </c>
      <c r="B9718" t="s">
        <v>258</v>
      </c>
      <c r="C9718" s="1">
        <v>852</v>
      </c>
      <c r="D9718">
        <v>16012025</v>
      </c>
      <c r="E9718">
        <v>4341</v>
      </c>
      <c r="F9718" t="s">
        <v>57</v>
      </c>
      <c r="G9718">
        <v>5501</v>
      </c>
      <c r="H9718" t="str">
        <f>IF(COUNTIF(Aktiva_företag[FO-nummer],ostolaskut_2025[[#This Row],[Toimittajan Y-tunnus]])&gt;0, "JA", "NEJ")</f>
        <v>NEJ</v>
      </c>
    </row>
    <row r="9719" spans="1:8" x14ac:dyDescent="0.35">
      <c r="A9719" t="s">
        <v>257</v>
      </c>
      <c r="B9719" t="s">
        <v>258</v>
      </c>
      <c r="C9719" s="1">
        <v>1807</v>
      </c>
      <c r="D9719">
        <v>24102025</v>
      </c>
      <c r="E9719">
        <v>4341</v>
      </c>
      <c r="F9719" t="s">
        <v>57</v>
      </c>
      <c r="G9719">
        <v>5501</v>
      </c>
      <c r="H9719" t="str">
        <f>IF(COUNTIF(Aktiva_företag[FO-nummer],ostolaskut_2025[[#This Row],[Toimittajan Y-tunnus]])&gt;0, "JA", "NEJ")</f>
        <v>NEJ</v>
      </c>
    </row>
    <row r="9720" spans="1:8" x14ac:dyDescent="0.35">
      <c r="A9720" t="s">
        <v>600</v>
      </c>
      <c r="B9720" t="s">
        <v>601</v>
      </c>
      <c r="C9720" s="1">
        <v>1334</v>
      </c>
      <c r="D9720">
        <v>11022025</v>
      </c>
      <c r="E9720">
        <v>4342</v>
      </c>
      <c r="F9720" t="s">
        <v>22</v>
      </c>
      <c r="G9720">
        <v>4601</v>
      </c>
      <c r="H9720" t="str">
        <f>IF(COUNTIF(Aktiva_företag[FO-nummer],ostolaskut_2025[[#This Row],[Toimittajan Y-tunnus]])&gt;0, "JA", "NEJ")</f>
        <v>NEJ</v>
      </c>
    </row>
    <row r="9721" spans="1:8" x14ac:dyDescent="0.35">
      <c r="A9721" t="s">
        <v>600</v>
      </c>
      <c r="B9721" t="s">
        <v>601</v>
      </c>
      <c r="C9721" s="1">
        <v>6134</v>
      </c>
      <c r="D9721">
        <v>3042025</v>
      </c>
      <c r="E9721">
        <v>1130</v>
      </c>
      <c r="F9721" t="s">
        <v>376</v>
      </c>
      <c r="G9721">
        <v>4601</v>
      </c>
      <c r="H9721" t="str">
        <f>IF(COUNTIF(Aktiva_företag[FO-nummer],ostolaskut_2025[[#This Row],[Toimittajan Y-tunnus]])&gt;0, "JA", "NEJ")</f>
        <v>NEJ</v>
      </c>
    </row>
    <row r="9722" spans="1:8" x14ac:dyDescent="0.35">
      <c r="A9722" t="s">
        <v>600</v>
      </c>
      <c r="B9722" t="s">
        <v>601</v>
      </c>
      <c r="C9722" s="1">
        <v>100</v>
      </c>
      <c r="D9722">
        <v>9042025</v>
      </c>
      <c r="E9722">
        <v>4440</v>
      </c>
      <c r="F9722" t="s">
        <v>108</v>
      </c>
      <c r="G9722">
        <v>5501</v>
      </c>
      <c r="H9722" t="str">
        <f>IF(COUNTIF(Aktiva_företag[FO-nummer],ostolaskut_2025[[#This Row],[Toimittajan Y-tunnus]])&gt;0, "JA", "NEJ")</f>
        <v>NEJ</v>
      </c>
    </row>
    <row r="9723" spans="1:8" x14ac:dyDescent="0.35">
      <c r="A9723" t="s">
        <v>600</v>
      </c>
      <c r="B9723" t="s">
        <v>601</v>
      </c>
      <c r="C9723" s="1">
        <v>100</v>
      </c>
      <c r="D9723">
        <v>9042025</v>
      </c>
      <c r="E9723">
        <v>4440</v>
      </c>
      <c r="F9723" t="s">
        <v>108</v>
      </c>
      <c r="G9723">
        <v>4601</v>
      </c>
      <c r="H9723" t="str">
        <f>IF(COUNTIF(Aktiva_företag[FO-nummer],ostolaskut_2025[[#This Row],[Toimittajan Y-tunnus]])&gt;0, "JA", "NEJ")</f>
        <v>NEJ</v>
      </c>
    </row>
    <row r="9724" spans="1:8" x14ac:dyDescent="0.35">
      <c r="A9724" t="s">
        <v>600</v>
      </c>
      <c r="B9724" t="s">
        <v>601</v>
      </c>
      <c r="C9724" s="1">
        <v>1000</v>
      </c>
      <c r="D9724">
        <v>9052025</v>
      </c>
      <c r="E9724">
        <v>4342</v>
      </c>
      <c r="F9724" t="s">
        <v>22</v>
      </c>
      <c r="G9724">
        <v>5501</v>
      </c>
      <c r="H9724" t="str">
        <f>IF(COUNTIF(Aktiva_företag[FO-nummer],ostolaskut_2025[[#This Row],[Toimittajan Y-tunnus]])&gt;0, "JA", "NEJ")</f>
        <v>NEJ</v>
      </c>
    </row>
    <row r="9725" spans="1:8" x14ac:dyDescent="0.35">
      <c r="A9725" t="s">
        <v>600</v>
      </c>
      <c r="B9725" t="s">
        <v>601</v>
      </c>
      <c r="C9725" s="1">
        <v>570</v>
      </c>
      <c r="D9725">
        <v>16092025</v>
      </c>
      <c r="E9725">
        <v>4341</v>
      </c>
      <c r="F9725" t="s">
        <v>57</v>
      </c>
      <c r="G9725">
        <v>3051</v>
      </c>
      <c r="H9725" t="str">
        <f>IF(COUNTIF(Aktiva_företag[FO-nummer],ostolaskut_2025[[#This Row],[Toimittajan Y-tunnus]])&gt;0, "JA", "NEJ")</f>
        <v>NEJ</v>
      </c>
    </row>
    <row r="9726" spans="1:8" x14ac:dyDescent="0.35">
      <c r="A9726" t="s">
        <v>600</v>
      </c>
      <c r="B9726" t="s">
        <v>601</v>
      </c>
      <c r="C9726" s="1">
        <v>12330.5</v>
      </c>
      <c r="D9726">
        <v>3102025</v>
      </c>
      <c r="E9726">
        <v>1130</v>
      </c>
      <c r="F9726" t="s">
        <v>376</v>
      </c>
      <c r="G9726">
        <v>4601</v>
      </c>
      <c r="H9726" t="str">
        <f>IF(COUNTIF(Aktiva_företag[FO-nummer],ostolaskut_2025[[#This Row],[Toimittajan Y-tunnus]])&gt;0, "JA", "NEJ")</f>
        <v>NEJ</v>
      </c>
    </row>
    <row r="9727" spans="1:8" x14ac:dyDescent="0.35">
      <c r="A9727" t="s">
        <v>600</v>
      </c>
      <c r="B9727" t="s">
        <v>601</v>
      </c>
      <c r="C9727" s="1">
        <v>2620</v>
      </c>
      <c r="D9727">
        <v>24032025</v>
      </c>
      <c r="E9727">
        <v>4340</v>
      </c>
      <c r="F9727" t="s">
        <v>1963</v>
      </c>
      <c r="G9727">
        <v>6103</v>
      </c>
      <c r="H9727" t="str">
        <f>IF(COUNTIF(Aktiva_företag[FO-nummer],ostolaskut_2025[[#This Row],[Toimittajan Y-tunnus]])&gt;0, "JA", "NEJ")</f>
        <v>NEJ</v>
      </c>
    </row>
    <row r="9728" spans="1:8" x14ac:dyDescent="0.35">
      <c r="A9728" t="s">
        <v>600</v>
      </c>
      <c r="B9728" t="s">
        <v>601</v>
      </c>
      <c r="C9728" s="1">
        <v>7.35</v>
      </c>
      <c r="D9728">
        <v>14042025</v>
      </c>
      <c r="E9728">
        <v>4343</v>
      </c>
      <c r="F9728" t="s">
        <v>1960</v>
      </c>
      <c r="G9728">
        <v>6102</v>
      </c>
      <c r="H9728" t="str">
        <f>IF(COUNTIF(Aktiva_företag[FO-nummer],ostolaskut_2025[[#This Row],[Toimittajan Y-tunnus]])&gt;0, "JA", "NEJ")</f>
        <v>NEJ</v>
      </c>
    </row>
    <row r="9729" spans="1:8" x14ac:dyDescent="0.35">
      <c r="A9729" t="s">
        <v>1499</v>
      </c>
      <c r="B9729" t="s">
        <v>1500</v>
      </c>
      <c r="C9729" s="1">
        <v>154</v>
      </c>
      <c r="D9729">
        <v>31082025</v>
      </c>
      <c r="E9729">
        <v>4390</v>
      </c>
      <c r="F9729" t="s">
        <v>140</v>
      </c>
      <c r="G9729">
        <v>3551</v>
      </c>
      <c r="H9729" t="str">
        <f>IF(COUNTIF(Aktiva_företag[FO-nummer],ostolaskut_2025[[#This Row],[Toimittajan Y-tunnus]])&gt;0, "JA", "NEJ")</f>
        <v>NEJ</v>
      </c>
    </row>
    <row r="9730" spans="1:8" x14ac:dyDescent="0.35">
      <c r="A9730" t="s">
        <v>1499</v>
      </c>
      <c r="B9730" t="s">
        <v>1500</v>
      </c>
      <c r="C9730" s="1">
        <v>12</v>
      </c>
      <c r="D9730">
        <v>27112025</v>
      </c>
      <c r="E9730">
        <v>4390</v>
      </c>
      <c r="F9730" t="s">
        <v>140</v>
      </c>
      <c r="G9730">
        <v>3551</v>
      </c>
      <c r="H9730" t="str">
        <f>IF(COUNTIF(Aktiva_företag[FO-nummer],ostolaskut_2025[[#This Row],[Toimittajan Y-tunnus]])&gt;0, "JA", "NEJ")</f>
        <v>NEJ</v>
      </c>
    </row>
    <row r="9731" spans="1:8" x14ac:dyDescent="0.35">
      <c r="A9731" t="s">
        <v>1499</v>
      </c>
      <c r="B9731" t="s">
        <v>1500</v>
      </c>
      <c r="C9731" s="1">
        <v>358.01</v>
      </c>
      <c r="D9731">
        <v>27112025</v>
      </c>
      <c r="E9731">
        <v>4390</v>
      </c>
      <c r="F9731" t="s">
        <v>140</v>
      </c>
      <c r="G9731">
        <v>3551</v>
      </c>
      <c r="H9731" t="str">
        <f>IF(COUNTIF(Aktiva_företag[FO-nummer],ostolaskut_2025[[#This Row],[Toimittajan Y-tunnus]])&gt;0, "JA", "NEJ")</f>
        <v>NEJ</v>
      </c>
    </row>
    <row r="9732" spans="1:8" x14ac:dyDescent="0.35">
      <c r="A9732" t="s">
        <v>2028</v>
      </c>
      <c r="B9732" t="s">
        <v>2029</v>
      </c>
      <c r="C9732" s="1">
        <v>349.19</v>
      </c>
      <c r="D9732">
        <v>30122025</v>
      </c>
      <c r="E9732">
        <v>4595</v>
      </c>
      <c r="F9732" t="s">
        <v>1924</v>
      </c>
      <c r="G9732">
        <v>6102</v>
      </c>
      <c r="H9732" t="str">
        <f>IF(COUNTIF(Aktiva_företag[FO-nummer],ostolaskut_2025[[#This Row],[Toimittajan Y-tunnus]])&gt;0, "JA", "NEJ")</f>
        <v>NEJ</v>
      </c>
    </row>
    <row r="9733" spans="1:8" x14ac:dyDescent="0.35">
      <c r="A9733" t="s">
        <v>1763</v>
      </c>
      <c r="B9733" t="s">
        <v>1764</v>
      </c>
      <c r="C9733" s="1">
        <v>1827.5</v>
      </c>
      <c r="D9733">
        <v>24112025</v>
      </c>
      <c r="E9733">
        <v>4420</v>
      </c>
      <c r="F9733" t="s">
        <v>112</v>
      </c>
      <c r="G9733">
        <v>3021</v>
      </c>
      <c r="H9733" t="str">
        <f>IF(COUNTIF(Aktiva_företag[FO-nummer],ostolaskut_2025[[#This Row],[Toimittajan Y-tunnus]])&gt;0, "JA", "NEJ")</f>
        <v>NEJ</v>
      </c>
    </row>
    <row r="9734" spans="1:8" x14ac:dyDescent="0.35">
      <c r="A9734" t="s">
        <v>1369</v>
      </c>
      <c r="B9734" t="s">
        <v>1370</v>
      </c>
      <c r="C9734" s="1">
        <v>7740</v>
      </c>
      <c r="D9734">
        <v>17062025</v>
      </c>
      <c r="E9734">
        <v>4470</v>
      </c>
      <c r="F9734" t="s">
        <v>20</v>
      </c>
      <c r="G9734">
        <v>5551</v>
      </c>
      <c r="H9734" t="str">
        <f>IF(COUNTIF(Aktiva_företag[FO-nummer],ostolaskut_2025[[#This Row],[Toimittajan Y-tunnus]])&gt;0, "JA", "NEJ")</f>
        <v>NEJ</v>
      </c>
    </row>
    <row r="9735" spans="1:8" x14ac:dyDescent="0.35">
      <c r="A9735" t="s">
        <v>1713</v>
      </c>
      <c r="B9735" t="s">
        <v>1714</v>
      </c>
      <c r="C9735" s="1">
        <v>294.82</v>
      </c>
      <c r="D9735">
        <v>1112025</v>
      </c>
      <c r="E9735">
        <v>4470</v>
      </c>
      <c r="F9735" t="s">
        <v>20</v>
      </c>
      <c r="G9735">
        <v>1101</v>
      </c>
      <c r="H9735" t="str">
        <f>IF(COUNTIF(Aktiva_företag[FO-nummer],ostolaskut_2025[[#This Row],[Toimittajan Y-tunnus]])&gt;0, "JA", "NEJ")</f>
        <v>NEJ</v>
      </c>
    </row>
    <row r="9736" spans="1:8" x14ac:dyDescent="0.35">
      <c r="A9736" t="s">
        <v>1618</v>
      </c>
      <c r="B9736" t="s">
        <v>1619</v>
      </c>
      <c r="C9736" s="1">
        <v>450</v>
      </c>
      <c r="D9736">
        <v>10102025</v>
      </c>
      <c r="E9736">
        <v>4440</v>
      </c>
      <c r="F9736" t="s">
        <v>108</v>
      </c>
      <c r="G9736">
        <v>3551</v>
      </c>
      <c r="H9736" t="str">
        <f>IF(COUNTIF(Aktiva_företag[FO-nummer],ostolaskut_2025[[#This Row],[Toimittajan Y-tunnus]])&gt;0, "JA", "NEJ")</f>
        <v>NEJ</v>
      </c>
    </row>
    <row r="9737" spans="1:8" x14ac:dyDescent="0.35">
      <c r="A9737" t="s">
        <v>1808</v>
      </c>
      <c r="B9737" t="s">
        <v>1809</v>
      </c>
      <c r="C9737" s="1">
        <v>2700.4</v>
      </c>
      <c r="D9737">
        <v>5122025</v>
      </c>
      <c r="E9737">
        <v>4305</v>
      </c>
      <c r="F9737" t="s">
        <v>17</v>
      </c>
      <c r="G9737">
        <v>3901</v>
      </c>
      <c r="H9737" t="str">
        <f>IF(COUNTIF(Aktiva_företag[FO-nummer],ostolaskut_2025[[#This Row],[Toimittajan Y-tunnus]])&gt;0, "JA", "NEJ")</f>
        <v>NEJ</v>
      </c>
    </row>
    <row r="9738" spans="1:8" x14ac:dyDescent="0.35">
      <c r="A9738" t="s">
        <v>875</v>
      </c>
      <c r="B9738" t="s">
        <v>876</v>
      </c>
      <c r="C9738" s="1">
        <v>418.68</v>
      </c>
      <c r="D9738">
        <v>24032025</v>
      </c>
      <c r="E9738">
        <v>4470</v>
      </c>
      <c r="F9738" t="s">
        <v>20</v>
      </c>
      <c r="G9738">
        <v>3251</v>
      </c>
      <c r="H9738" t="str">
        <f>IF(COUNTIF(Aktiva_företag[FO-nummer],ostolaskut_2025[[#This Row],[Toimittajan Y-tunnus]])&gt;0, "JA", "NEJ")</f>
        <v>NEJ</v>
      </c>
    </row>
    <row r="9739" spans="1:8" x14ac:dyDescent="0.35">
      <c r="A9739" t="s">
        <v>875</v>
      </c>
      <c r="B9739" t="s">
        <v>876</v>
      </c>
      <c r="C9739" s="1">
        <v>423.58</v>
      </c>
      <c r="D9739">
        <v>17112025</v>
      </c>
      <c r="E9739">
        <v>4470</v>
      </c>
      <c r="F9739" t="s">
        <v>20</v>
      </c>
      <c r="G9739">
        <v>3251</v>
      </c>
      <c r="H9739" t="str">
        <f>IF(COUNTIF(Aktiva_företag[FO-nummer],ostolaskut_2025[[#This Row],[Toimittajan Y-tunnus]])&gt;0, "JA", "NEJ")</f>
        <v>NEJ</v>
      </c>
    </row>
    <row r="9740" spans="1:8" x14ac:dyDescent="0.35">
      <c r="A9740" t="s">
        <v>875</v>
      </c>
      <c r="B9740" t="s">
        <v>876</v>
      </c>
      <c r="C9740" s="1">
        <v>419.25</v>
      </c>
      <c r="D9740">
        <v>18112025</v>
      </c>
      <c r="E9740">
        <v>4470</v>
      </c>
      <c r="F9740" t="s">
        <v>20</v>
      </c>
      <c r="G9740">
        <v>3251</v>
      </c>
      <c r="H9740" t="str">
        <f>IF(COUNTIF(Aktiva_företag[FO-nummer],ostolaskut_2025[[#This Row],[Toimittajan Y-tunnus]])&gt;0, "JA", "NEJ")</f>
        <v>NEJ</v>
      </c>
    </row>
    <row r="9741" spans="1:8" x14ac:dyDescent="0.35">
      <c r="A9741" t="s">
        <v>875</v>
      </c>
      <c r="B9741" t="s">
        <v>876</v>
      </c>
      <c r="C9741" s="1">
        <v>-423.58</v>
      </c>
      <c r="D9741">
        <v>17112025</v>
      </c>
      <c r="E9741">
        <v>4470</v>
      </c>
      <c r="F9741" t="s">
        <v>20</v>
      </c>
      <c r="G9741">
        <v>3251</v>
      </c>
      <c r="H9741" t="str">
        <f>IF(COUNTIF(Aktiva_företag[FO-nummer],ostolaskut_2025[[#This Row],[Toimittajan Y-tunnus]])&gt;0, "JA", "NEJ")</f>
        <v>NEJ</v>
      </c>
    </row>
    <row r="9742" spans="1:8" x14ac:dyDescent="0.35">
      <c r="A9742" t="s">
        <v>875</v>
      </c>
      <c r="B9742" t="s">
        <v>876</v>
      </c>
      <c r="C9742" s="1">
        <v>419.25</v>
      </c>
      <c r="D9742">
        <v>18122025</v>
      </c>
      <c r="E9742">
        <v>4470</v>
      </c>
      <c r="F9742" t="s">
        <v>20</v>
      </c>
      <c r="G9742">
        <v>3251</v>
      </c>
      <c r="H9742" t="str">
        <f>IF(COUNTIF(Aktiva_företag[FO-nummer],ostolaskut_2025[[#This Row],[Toimittajan Y-tunnus]])&gt;0, "JA", "NEJ")</f>
        <v>NEJ</v>
      </c>
    </row>
    <row r="9743" spans="1:8" x14ac:dyDescent="0.35">
      <c r="A9743" t="s">
        <v>875</v>
      </c>
      <c r="B9743" t="s">
        <v>876</v>
      </c>
      <c r="C9743" s="1">
        <v>419.25</v>
      </c>
      <c r="D9743">
        <v>31122025</v>
      </c>
      <c r="E9743">
        <v>4470</v>
      </c>
      <c r="F9743" t="s">
        <v>20</v>
      </c>
      <c r="G9743">
        <v>3251</v>
      </c>
      <c r="H9743" t="str">
        <f>IF(COUNTIF(Aktiva_företag[FO-nummer],ostolaskut_2025[[#This Row],[Toimittajan Y-tunnus]])&gt;0, "JA", "NEJ")</f>
        <v>NEJ</v>
      </c>
    </row>
    <row r="9744" spans="1:8" x14ac:dyDescent="0.35">
      <c r="A9744" t="s">
        <v>427</v>
      </c>
      <c r="B9744" t="s">
        <v>428</v>
      </c>
      <c r="C9744" s="1">
        <v>6.62</v>
      </c>
      <c r="D9744">
        <v>1022025</v>
      </c>
      <c r="E9744">
        <v>4343</v>
      </c>
      <c r="F9744" t="s">
        <v>206</v>
      </c>
      <c r="G9744">
        <v>5501</v>
      </c>
      <c r="H9744" t="str">
        <f>IF(COUNTIF(Aktiva_företag[FO-nummer],ostolaskut_2025[[#This Row],[Toimittajan Y-tunnus]])&gt;0, "JA", "NEJ")</f>
        <v>NEJ</v>
      </c>
    </row>
    <row r="9745" spans="1:8" x14ac:dyDescent="0.35">
      <c r="A9745" t="s">
        <v>427</v>
      </c>
      <c r="B9745" t="s">
        <v>428</v>
      </c>
      <c r="C9745" s="1">
        <v>140</v>
      </c>
      <c r="D9745">
        <v>31012025</v>
      </c>
      <c r="E9745">
        <v>4343</v>
      </c>
      <c r="F9745" t="s">
        <v>206</v>
      </c>
      <c r="G9745">
        <v>5501</v>
      </c>
      <c r="H9745" t="str">
        <f>IF(COUNTIF(Aktiva_företag[FO-nummer],ostolaskut_2025[[#This Row],[Toimittajan Y-tunnus]])&gt;0, "JA", "NEJ")</f>
        <v>NEJ</v>
      </c>
    </row>
    <row r="9746" spans="1:8" x14ac:dyDescent="0.35">
      <c r="A9746" t="s">
        <v>427</v>
      </c>
      <c r="B9746" t="s">
        <v>428</v>
      </c>
      <c r="C9746" s="1">
        <v>274</v>
      </c>
      <c r="D9746">
        <v>28022025</v>
      </c>
      <c r="E9746">
        <v>4343</v>
      </c>
      <c r="F9746" t="s">
        <v>206</v>
      </c>
      <c r="G9746">
        <v>5501</v>
      </c>
      <c r="H9746" t="str">
        <f>IF(COUNTIF(Aktiva_företag[FO-nummer],ostolaskut_2025[[#This Row],[Toimittajan Y-tunnus]])&gt;0, "JA", "NEJ")</f>
        <v>NEJ</v>
      </c>
    </row>
    <row r="9747" spans="1:8" x14ac:dyDescent="0.35">
      <c r="A9747" t="s">
        <v>427</v>
      </c>
      <c r="B9747" t="s">
        <v>428</v>
      </c>
      <c r="C9747" s="1">
        <v>177</v>
      </c>
      <c r="D9747">
        <v>31032025</v>
      </c>
      <c r="E9747">
        <v>4343</v>
      </c>
      <c r="F9747" t="s">
        <v>206</v>
      </c>
      <c r="G9747">
        <v>5501</v>
      </c>
      <c r="H9747" t="str">
        <f>IF(COUNTIF(Aktiva_företag[FO-nummer],ostolaskut_2025[[#This Row],[Toimittajan Y-tunnus]])&gt;0, "JA", "NEJ")</f>
        <v>NEJ</v>
      </c>
    </row>
    <row r="9748" spans="1:8" x14ac:dyDescent="0.35">
      <c r="A9748" t="s">
        <v>427</v>
      </c>
      <c r="B9748" t="s">
        <v>428</v>
      </c>
      <c r="C9748" s="1">
        <v>20.7</v>
      </c>
      <c r="D9748">
        <v>1042025</v>
      </c>
      <c r="E9748">
        <v>4343</v>
      </c>
      <c r="F9748" t="s">
        <v>206</v>
      </c>
      <c r="G9748">
        <v>5501</v>
      </c>
      <c r="H9748" t="str">
        <f>IF(COUNTIF(Aktiva_företag[FO-nummer],ostolaskut_2025[[#This Row],[Toimittajan Y-tunnus]])&gt;0, "JA", "NEJ")</f>
        <v>NEJ</v>
      </c>
    </row>
    <row r="9749" spans="1:8" x14ac:dyDescent="0.35">
      <c r="A9749" t="s">
        <v>427</v>
      </c>
      <c r="B9749" t="s">
        <v>428</v>
      </c>
      <c r="C9749" s="1">
        <v>14.07</v>
      </c>
      <c r="D9749">
        <v>1052025</v>
      </c>
      <c r="E9749">
        <v>4343</v>
      </c>
      <c r="F9749" t="s">
        <v>206</v>
      </c>
      <c r="G9749">
        <v>5501</v>
      </c>
      <c r="H9749" t="str">
        <f>IF(COUNTIF(Aktiva_företag[FO-nummer],ostolaskut_2025[[#This Row],[Toimittajan Y-tunnus]])&gt;0, "JA", "NEJ")</f>
        <v>NEJ</v>
      </c>
    </row>
    <row r="9750" spans="1:8" x14ac:dyDescent="0.35">
      <c r="A9750" t="s">
        <v>427</v>
      </c>
      <c r="B9750" t="s">
        <v>428</v>
      </c>
      <c r="C9750" s="1">
        <v>65</v>
      </c>
      <c r="D9750">
        <v>30042025</v>
      </c>
      <c r="E9750">
        <v>4343</v>
      </c>
      <c r="F9750" t="s">
        <v>206</v>
      </c>
      <c r="G9750">
        <v>5501</v>
      </c>
      <c r="H9750" t="str">
        <f>IF(COUNTIF(Aktiva_företag[FO-nummer],ostolaskut_2025[[#This Row],[Toimittajan Y-tunnus]])&gt;0, "JA", "NEJ")</f>
        <v>NEJ</v>
      </c>
    </row>
    <row r="9751" spans="1:8" x14ac:dyDescent="0.35">
      <c r="A9751" t="s">
        <v>427</v>
      </c>
      <c r="B9751" t="s">
        <v>428</v>
      </c>
      <c r="C9751" s="1">
        <v>77</v>
      </c>
      <c r="D9751">
        <v>30042025</v>
      </c>
      <c r="E9751">
        <v>4343</v>
      </c>
      <c r="F9751" t="s">
        <v>206</v>
      </c>
      <c r="G9751">
        <v>5501</v>
      </c>
      <c r="H9751" t="str">
        <f>IF(COUNTIF(Aktiva_företag[FO-nummer],ostolaskut_2025[[#This Row],[Toimittajan Y-tunnus]])&gt;0, "JA", "NEJ")</f>
        <v>NEJ</v>
      </c>
    </row>
    <row r="9752" spans="1:8" x14ac:dyDescent="0.35">
      <c r="A9752" t="s">
        <v>427</v>
      </c>
      <c r="B9752" t="s">
        <v>428</v>
      </c>
      <c r="C9752" s="1">
        <v>20.7</v>
      </c>
      <c r="D9752">
        <v>1062025</v>
      </c>
      <c r="E9752">
        <v>4343</v>
      </c>
      <c r="F9752" t="s">
        <v>206</v>
      </c>
      <c r="G9752">
        <v>5501</v>
      </c>
      <c r="H9752" t="str">
        <f>IF(COUNTIF(Aktiva_företag[FO-nummer],ostolaskut_2025[[#This Row],[Toimittajan Y-tunnus]])&gt;0, "JA", "NEJ")</f>
        <v>NEJ</v>
      </c>
    </row>
    <row r="9753" spans="1:8" x14ac:dyDescent="0.35">
      <c r="A9753" t="s">
        <v>427</v>
      </c>
      <c r="B9753" t="s">
        <v>428</v>
      </c>
      <c r="C9753" s="1">
        <v>10</v>
      </c>
      <c r="D9753">
        <v>31052025</v>
      </c>
      <c r="E9753">
        <v>4343</v>
      </c>
      <c r="F9753" t="s">
        <v>206</v>
      </c>
      <c r="G9753">
        <v>5501</v>
      </c>
      <c r="H9753" t="str">
        <f>IF(COUNTIF(Aktiva_företag[FO-nummer],ostolaskut_2025[[#This Row],[Toimittajan Y-tunnus]])&gt;0, "JA", "NEJ")</f>
        <v>NEJ</v>
      </c>
    </row>
    <row r="9754" spans="1:8" x14ac:dyDescent="0.35">
      <c r="A9754" t="s">
        <v>427</v>
      </c>
      <c r="B9754" t="s">
        <v>428</v>
      </c>
      <c r="C9754" s="1">
        <v>56</v>
      </c>
      <c r="D9754">
        <v>30062025</v>
      </c>
      <c r="E9754">
        <v>4343</v>
      </c>
      <c r="F9754" t="s">
        <v>206</v>
      </c>
      <c r="G9754">
        <v>5501</v>
      </c>
      <c r="H9754" t="str">
        <f>IF(COUNTIF(Aktiva_företag[FO-nummer],ostolaskut_2025[[#This Row],[Toimittajan Y-tunnus]])&gt;0, "JA", "NEJ")</f>
        <v>NEJ</v>
      </c>
    </row>
    <row r="9755" spans="1:8" x14ac:dyDescent="0.35">
      <c r="A9755" t="s">
        <v>427</v>
      </c>
      <c r="B9755" t="s">
        <v>428</v>
      </c>
      <c r="C9755" s="1">
        <v>81.81</v>
      </c>
      <c r="D9755">
        <v>1082025</v>
      </c>
      <c r="E9755">
        <v>4343</v>
      </c>
      <c r="F9755" t="s">
        <v>206</v>
      </c>
      <c r="G9755">
        <v>5501</v>
      </c>
      <c r="H9755" t="str">
        <f>IF(COUNTIF(Aktiva_företag[FO-nummer],ostolaskut_2025[[#This Row],[Toimittajan Y-tunnus]])&gt;0, "JA", "NEJ")</f>
        <v>NEJ</v>
      </c>
    </row>
    <row r="9756" spans="1:8" x14ac:dyDescent="0.35">
      <c r="A9756" t="s">
        <v>427</v>
      </c>
      <c r="B9756" t="s">
        <v>428</v>
      </c>
      <c r="C9756" s="1">
        <v>189</v>
      </c>
      <c r="D9756">
        <v>31072025</v>
      </c>
      <c r="E9756">
        <v>4343</v>
      </c>
      <c r="F9756" t="s">
        <v>206</v>
      </c>
      <c r="G9756">
        <v>5501</v>
      </c>
      <c r="H9756" t="str">
        <f>IF(COUNTIF(Aktiva_företag[FO-nummer],ostolaskut_2025[[#This Row],[Toimittajan Y-tunnus]])&gt;0, "JA", "NEJ")</f>
        <v>NEJ</v>
      </c>
    </row>
    <row r="9757" spans="1:8" x14ac:dyDescent="0.35">
      <c r="A9757" t="s">
        <v>427</v>
      </c>
      <c r="B9757" t="s">
        <v>428</v>
      </c>
      <c r="C9757" s="1">
        <v>103.35</v>
      </c>
      <c r="D9757">
        <v>15082025</v>
      </c>
      <c r="E9757">
        <v>4343</v>
      </c>
      <c r="F9757" t="s">
        <v>206</v>
      </c>
      <c r="G9757">
        <v>5501</v>
      </c>
      <c r="H9757" t="str">
        <f>IF(COUNTIF(Aktiva_företag[FO-nummer],ostolaskut_2025[[#This Row],[Toimittajan Y-tunnus]])&gt;0, "JA", "NEJ")</f>
        <v>NEJ</v>
      </c>
    </row>
    <row r="9758" spans="1:8" x14ac:dyDescent="0.35">
      <c r="A9758" t="s">
        <v>427</v>
      </c>
      <c r="B9758" t="s">
        <v>428</v>
      </c>
      <c r="C9758" s="1">
        <v>41.4</v>
      </c>
      <c r="D9758">
        <v>1092025</v>
      </c>
      <c r="E9758">
        <v>4343</v>
      </c>
      <c r="F9758" t="s">
        <v>206</v>
      </c>
      <c r="G9758">
        <v>5501</v>
      </c>
      <c r="H9758" t="str">
        <f>IF(COUNTIF(Aktiva_företag[FO-nummer],ostolaskut_2025[[#This Row],[Toimittajan Y-tunnus]])&gt;0, "JA", "NEJ")</f>
        <v>NEJ</v>
      </c>
    </row>
    <row r="9759" spans="1:8" x14ac:dyDescent="0.35">
      <c r="A9759" t="s">
        <v>427</v>
      </c>
      <c r="B9759" t="s">
        <v>428</v>
      </c>
      <c r="C9759" s="1">
        <v>41.75</v>
      </c>
      <c r="D9759">
        <v>31082025</v>
      </c>
      <c r="E9759">
        <v>4343</v>
      </c>
      <c r="F9759" t="s">
        <v>206</v>
      </c>
      <c r="G9759">
        <v>5501</v>
      </c>
      <c r="H9759" t="str">
        <f>IF(COUNTIF(Aktiva_företag[FO-nummer],ostolaskut_2025[[#This Row],[Toimittajan Y-tunnus]])&gt;0, "JA", "NEJ")</f>
        <v>NEJ</v>
      </c>
    </row>
    <row r="9760" spans="1:8" x14ac:dyDescent="0.35">
      <c r="A9760" t="s">
        <v>427</v>
      </c>
      <c r="B9760" t="s">
        <v>428</v>
      </c>
      <c r="C9760" s="1">
        <v>41.4</v>
      </c>
      <c r="D9760">
        <v>15092025</v>
      </c>
      <c r="E9760">
        <v>4343</v>
      </c>
      <c r="F9760" t="s">
        <v>206</v>
      </c>
      <c r="G9760">
        <v>5501</v>
      </c>
      <c r="H9760" t="str">
        <f>IF(COUNTIF(Aktiva_företag[FO-nummer],ostolaskut_2025[[#This Row],[Toimittajan Y-tunnus]])&gt;0, "JA", "NEJ")</f>
        <v>NEJ</v>
      </c>
    </row>
    <row r="9761" spans="1:8" x14ac:dyDescent="0.35">
      <c r="A9761" t="s">
        <v>427</v>
      </c>
      <c r="B9761" t="s">
        <v>428</v>
      </c>
      <c r="C9761" s="1">
        <v>63</v>
      </c>
      <c r="D9761">
        <v>30092025</v>
      </c>
      <c r="E9761">
        <v>4343</v>
      </c>
      <c r="F9761" t="s">
        <v>206</v>
      </c>
      <c r="G9761">
        <v>5501</v>
      </c>
      <c r="H9761" t="str">
        <f>IF(COUNTIF(Aktiva_företag[FO-nummer],ostolaskut_2025[[#This Row],[Toimittajan Y-tunnus]])&gt;0, "JA", "NEJ")</f>
        <v>NEJ</v>
      </c>
    </row>
    <row r="9762" spans="1:8" x14ac:dyDescent="0.35">
      <c r="A9762" t="s">
        <v>427</v>
      </c>
      <c r="B9762" t="s">
        <v>428</v>
      </c>
      <c r="C9762" s="1">
        <v>20.7</v>
      </c>
      <c r="D9762">
        <v>1102025</v>
      </c>
      <c r="E9762">
        <v>4343</v>
      </c>
      <c r="F9762" t="s">
        <v>206</v>
      </c>
      <c r="G9762">
        <v>5501</v>
      </c>
      <c r="H9762" t="str">
        <f>IF(COUNTIF(Aktiva_företag[FO-nummer],ostolaskut_2025[[#This Row],[Toimittajan Y-tunnus]])&gt;0, "JA", "NEJ")</f>
        <v>NEJ</v>
      </c>
    </row>
    <row r="9763" spans="1:8" x14ac:dyDescent="0.35">
      <c r="A9763" t="s">
        <v>427</v>
      </c>
      <c r="B9763" t="s">
        <v>428</v>
      </c>
      <c r="C9763" s="1">
        <v>86</v>
      </c>
      <c r="D9763">
        <v>27102025</v>
      </c>
      <c r="E9763">
        <v>4343</v>
      </c>
      <c r="F9763" t="s">
        <v>206</v>
      </c>
      <c r="G9763">
        <v>5501</v>
      </c>
      <c r="H9763" t="str">
        <f>IF(COUNTIF(Aktiva_företag[FO-nummer],ostolaskut_2025[[#This Row],[Toimittajan Y-tunnus]])&gt;0, "JA", "NEJ")</f>
        <v>NEJ</v>
      </c>
    </row>
    <row r="9764" spans="1:8" x14ac:dyDescent="0.35">
      <c r="A9764" t="s">
        <v>427</v>
      </c>
      <c r="B9764" t="s">
        <v>428</v>
      </c>
      <c r="C9764" s="1">
        <v>20.7</v>
      </c>
      <c r="D9764">
        <v>1112025</v>
      </c>
      <c r="E9764">
        <v>4343</v>
      </c>
      <c r="F9764" t="s">
        <v>206</v>
      </c>
      <c r="G9764">
        <v>5501</v>
      </c>
      <c r="H9764" t="str">
        <f>IF(COUNTIF(Aktiva_företag[FO-nummer],ostolaskut_2025[[#This Row],[Toimittajan Y-tunnus]])&gt;0, "JA", "NEJ")</f>
        <v>NEJ</v>
      </c>
    </row>
    <row r="9765" spans="1:8" x14ac:dyDescent="0.35">
      <c r="A9765" t="s">
        <v>427</v>
      </c>
      <c r="B9765" t="s">
        <v>428</v>
      </c>
      <c r="C9765" s="1">
        <v>26.01</v>
      </c>
      <c r="D9765">
        <v>10112025</v>
      </c>
      <c r="E9765">
        <v>4343</v>
      </c>
      <c r="F9765" t="s">
        <v>206</v>
      </c>
      <c r="G9765">
        <v>5501</v>
      </c>
      <c r="H9765" t="str">
        <f>IF(COUNTIF(Aktiva_företag[FO-nummer],ostolaskut_2025[[#This Row],[Toimittajan Y-tunnus]])&gt;0, "JA", "NEJ")</f>
        <v>NEJ</v>
      </c>
    </row>
    <row r="9766" spans="1:8" x14ac:dyDescent="0.35">
      <c r="A9766" t="s">
        <v>427</v>
      </c>
      <c r="B9766" t="s">
        <v>428</v>
      </c>
      <c r="C9766" s="1">
        <v>20.5</v>
      </c>
      <c r="D9766">
        <v>15112025</v>
      </c>
      <c r="E9766">
        <v>4343</v>
      </c>
      <c r="F9766" t="s">
        <v>206</v>
      </c>
      <c r="G9766">
        <v>5501</v>
      </c>
      <c r="H9766" t="str">
        <f>IF(COUNTIF(Aktiva_företag[FO-nummer],ostolaskut_2025[[#This Row],[Toimittajan Y-tunnus]])&gt;0, "JA", "NEJ")</f>
        <v>NEJ</v>
      </c>
    </row>
    <row r="9767" spans="1:8" x14ac:dyDescent="0.35">
      <c r="A9767" t="s">
        <v>427</v>
      </c>
      <c r="B9767" t="s">
        <v>428</v>
      </c>
      <c r="C9767" s="1">
        <v>42</v>
      </c>
      <c r="D9767">
        <v>30112025</v>
      </c>
      <c r="E9767">
        <v>4343</v>
      </c>
      <c r="F9767" t="s">
        <v>206</v>
      </c>
      <c r="G9767">
        <v>5501</v>
      </c>
      <c r="H9767" t="str">
        <f>IF(COUNTIF(Aktiva_företag[FO-nummer],ostolaskut_2025[[#This Row],[Toimittajan Y-tunnus]])&gt;0, "JA", "NEJ")</f>
        <v>NEJ</v>
      </c>
    </row>
    <row r="9768" spans="1:8" x14ac:dyDescent="0.35">
      <c r="A9768" t="s">
        <v>427</v>
      </c>
      <c r="B9768" t="s">
        <v>428</v>
      </c>
      <c r="C9768" s="1">
        <v>61</v>
      </c>
      <c r="D9768">
        <v>31122025</v>
      </c>
      <c r="E9768">
        <v>4343</v>
      </c>
      <c r="F9768" t="s">
        <v>206</v>
      </c>
      <c r="G9768">
        <v>5501</v>
      </c>
      <c r="H9768" t="str">
        <f>IF(COUNTIF(Aktiva_företag[FO-nummer],ostolaskut_2025[[#This Row],[Toimittajan Y-tunnus]])&gt;0, "JA", "NEJ")</f>
        <v>NEJ</v>
      </c>
    </row>
    <row r="9769" spans="1:8" x14ac:dyDescent="0.35">
      <c r="A9769" t="s">
        <v>427</v>
      </c>
      <c r="B9769" t="s">
        <v>428</v>
      </c>
      <c r="C9769" s="1">
        <v>5</v>
      </c>
      <c r="D9769">
        <v>31122025</v>
      </c>
      <c r="E9769">
        <v>4343</v>
      </c>
      <c r="F9769" t="s">
        <v>206</v>
      </c>
      <c r="G9769">
        <v>5501</v>
      </c>
      <c r="H9769" t="str">
        <f>IF(COUNTIF(Aktiva_företag[FO-nummer],ostolaskut_2025[[#This Row],[Toimittajan Y-tunnus]])&gt;0, "JA", "NEJ")</f>
        <v>NEJ</v>
      </c>
    </row>
    <row r="9770" spans="1:8" x14ac:dyDescent="0.35">
      <c r="A9770" t="s">
        <v>427</v>
      </c>
      <c r="B9770" t="s">
        <v>428</v>
      </c>
      <c r="C9770" s="1">
        <v>130</v>
      </c>
      <c r="D9770">
        <v>31012025</v>
      </c>
      <c r="E9770">
        <v>4343</v>
      </c>
      <c r="F9770" t="s">
        <v>1960</v>
      </c>
      <c r="G9770">
        <v>6102</v>
      </c>
      <c r="H9770" t="str">
        <f>IF(COUNTIF(Aktiva_företag[FO-nummer],ostolaskut_2025[[#This Row],[Toimittajan Y-tunnus]])&gt;0, "JA", "NEJ")</f>
        <v>NEJ</v>
      </c>
    </row>
    <row r="9771" spans="1:8" x14ac:dyDescent="0.35">
      <c r="A9771" t="s">
        <v>427</v>
      </c>
      <c r="B9771" t="s">
        <v>428</v>
      </c>
      <c r="C9771" s="1">
        <v>130</v>
      </c>
      <c r="D9771">
        <v>31012025</v>
      </c>
      <c r="E9771">
        <v>4343</v>
      </c>
      <c r="F9771" t="s">
        <v>1960</v>
      </c>
      <c r="G9771">
        <v>6103</v>
      </c>
      <c r="H9771" t="str">
        <f>IF(COUNTIF(Aktiva_företag[FO-nummer],ostolaskut_2025[[#This Row],[Toimittajan Y-tunnus]])&gt;0, "JA", "NEJ")</f>
        <v>NEJ</v>
      </c>
    </row>
    <row r="9772" spans="1:8" x14ac:dyDescent="0.35">
      <c r="A9772" t="s">
        <v>427</v>
      </c>
      <c r="B9772" t="s">
        <v>428</v>
      </c>
      <c r="C9772" s="1">
        <v>53</v>
      </c>
      <c r="D9772">
        <v>31012025</v>
      </c>
      <c r="E9772">
        <v>4343</v>
      </c>
      <c r="F9772" t="s">
        <v>1960</v>
      </c>
      <c r="G9772">
        <v>6102</v>
      </c>
      <c r="H9772" t="str">
        <f>IF(COUNTIF(Aktiva_företag[FO-nummer],ostolaskut_2025[[#This Row],[Toimittajan Y-tunnus]])&gt;0, "JA", "NEJ")</f>
        <v>NEJ</v>
      </c>
    </row>
    <row r="9773" spans="1:8" x14ac:dyDescent="0.35">
      <c r="A9773" t="s">
        <v>427</v>
      </c>
      <c r="B9773" t="s">
        <v>428</v>
      </c>
      <c r="C9773" s="1">
        <v>53</v>
      </c>
      <c r="D9773">
        <v>31012025</v>
      </c>
      <c r="E9773">
        <v>4343</v>
      </c>
      <c r="F9773" t="s">
        <v>1960</v>
      </c>
      <c r="G9773">
        <v>6103</v>
      </c>
      <c r="H9773" t="str">
        <f>IF(COUNTIF(Aktiva_företag[FO-nummer],ostolaskut_2025[[#This Row],[Toimittajan Y-tunnus]])&gt;0, "JA", "NEJ")</f>
        <v>NEJ</v>
      </c>
    </row>
    <row r="9774" spans="1:8" x14ac:dyDescent="0.35">
      <c r="A9774" t="s">
        <v>427</v>
      </c>
      <c r="B9774" t="s">
        <v>428</v>
      </c>
      <c r="C9774" s="1">
        <v>511</v>
      </c>
      <c r="D9774">
        <v>28022025</v>
      </c>
      <c r="E9774">
        <v>4343</v>
      </c>
      <c r="F9774" t="s">
        <v>1960</v>
      </c>
      <c r="G9774">
        <v>6102</v>
      </c>
      <c r="H9774" t="str">
        <f>IF(COUNTIF(Aktiva_företag[FO-nummer],ostolaskut_2025[[#This Row],[Toimittajan Y-tunnus]])&gt;0, "JA", "NEJ")</f>
        <v>NEJ</v>
      </c>
    </row>
    <row r="9775" spans="1:8" x14ac:dyDescent="0.35">
      <c r="A9775" t="s">
        <v>427</v>
      </c>
      <c r="B9775" t="s">
        <v>428</v>
      </c>
      <c r="C9775" s="1">
        <v>511</v>
      </c>
      <c r="D9775">
        <v>28022025</v>
      </c>
      <c r="E9775">
        <v>4343</v>
      </c>
      <c r="F9775" t="s">
        <v>1960</v>
      </c>
      <c r="G9775">
        <v>6103</v>
      </c>
      <c r="H9775" t="str">
        <f>IF(COUNTIF(Aktiva_företag[FO-nummer],ostolaskut_2025[[#This Row],[Toimittajan Y-tunnus]])&gt;0, "JA", "NEJ")</f>
        <v>NEJ</v>
      </c>
    </row>
    <row r="9776" spans="1:8" x14ac:dyDescent="0.35">
      <c r="A9776" t="s">
        <v>427</v>
      </c>
      <c r="B9776" t="s">
        <v>428</v>
      </c>
      <c r="C9776" s="1">
        <v>32.5</v>
      </c>
      <c r="D9776">
        <v>28022025</v>
      </c>
      <c r="E9776">
        <v>4343</v>
      </c>
      <c r="F9776" t="s">
        <v>1960</v>
      </c>
      <c r="G9776">
        <v>6102</v>
      </c>
      <c r="H9776" t="str">
        <f>IF(COUNTIF(Aktiva_företag[FO-nummer],ostolaskut_2025[[#This Row],[Toimittajan Y-tunnus]])&gt;0, "JA", "NEJ")</f>
        <v>NEJ</v>
      </c>
    </row>
    <row r="9777" spans="1:8" x14ac:dyDescent="0.35">
      <c r="A9777" t="s">
        <v>427</v>
      </c>
      <c r="B9777" t="s">
        <v>428</v>
      </c>
      <c r="C9777" s="1">
        <v>32.5</v>
      </c>
      <c r="D9777">
        <v>28022025</v>
      </c>
      <c r="E9777">
        <v>4343</v>
      </c>
      <c r="F9777" t="s">
        <v>1960</v>
      </c>
      <c r="G9777">
        <v>6103</v>
      </c>
      <c r="H9777" t="str">
        <f>IF(COUNTIF(Aktiva_företag[FO-nummer],ostolaskut_2025[[#This Row],[Toimittajan Y-tunnus]])&gt;0, "JA", "NEJ")</f>
        <v>NEJ</v>
      </c>
    </row>
    <row r="9778" spans="1:8" x14ac:dyDescent="0.35">
      <c r="A9778" t="s">
        <v>427</v>
      </c>
      <c r="B9778" t="s">
        <v>428</v>
      </c>
      <c r="C9778" s="1">
        <v>7.5</v>
      </c>
      <c r="D9778">
        <v>31032025</v>
      </c>
      <c r="E9778">
        <v>4343</v>
      </c>
      <c r="F9778" t="s">
        <v>1960</v>
      </c>
      <c r="G9778">
        <v>6102</v>
      </c>
      <c r="H9778" t="str">
        <f>IF(COUNTIF(Aktiva_företag[FO-nummer],ostolaskut_2025[[#This Row],[Toimittajan Y-tunnus]])&gt;0, "JA", "NEJ")</f>
        <v>NEJ</v>
      </c>
    </row>
    <row r="9779" spans="1:8" x14ac:dyDescent="0.35">
      <c r="A9779" t="s">
        <v>427</v>
      </c>
      <c r="B9779" t="s">
        <v>428</v>
      </c>
      <c r="C9779" s="1">
        <v>7.5</v>
      </c>
      <c r="D9779">
        <v>31032025</v>
      </c>
      <c r="E9779">
        <v>4343</v>
      </c>
      <c r="F9779" t="s">
        <v>1960</v>
      </c>
      <c r="G9779">
        <v>6103</v>
      </c>
      <c r="H9779" t="str">
        <f>IF(COUNTIF(Aktiva_företag[FO-nummer],ostolaskut_2025[[#This Row],[Toimittajan Y-tunnus]])&gt;0, "JA", "NEJ")</f>
        <v>NEJ</v>
      </c>
    </row>
    <row r="9780" spans="1:8" x14ac:dyDescent="0.35">
      <c r="A9780" t="s">
        <v>427</v>
      </c>
      <c r="B9780" t="s">
        <v>428</v>
      </c>
      <c r="C9780" s="1">
        <v>294.36</v>
      </c>
      <c r="D9780">
        <v>31032025</v>
      </c>
      <c r="E9780">
        <v>4343</v>
      </c>
      <c r="F9780" t="s">
        <v>1960</v>
      </c>
      <c r="G9780">
        <v>6102</v>
      </c>
      <c r="H9780" t="str">
        <f>IF(COUNTIF(Aktiva_företag[FO-nummer],ostolaskut_2025[[#This Row],[Toimittajan Y-tunnus]])&gt;0, "JA", "NEJ")</f>
        <v>NEJ</v>
      </c>
    </row>
    <row r="9781" spans="1:8" x14ac:dyDescent="0.35">
      <c r="A9781" t="s">
        <v>427</v>
      </c>
      <c r="B9781" t="s">
        <v>428</v>
      </c>
      <c r="C9781" s="1">
        <v>294.36</v>
      </c>
      <c r="D9781">
        <v>31032025</v>
      </c>
      <c r="E9781">
        <v>4343</v>
      </c>
      <c r="F9781" t="s">
        <v>1960</v>
      </c>
      <c r="G9781">
        <v>6103</v>
      </c>
      <c r="H9781" t="str">
        <f>IF(COUNTIF(Aktiva_företag[FO-nummer],ostolaskut_2025[[#This Row],[Toimittajan Y-tunnus]])&gt;0, "JA", "NEJ")</f>
        <v>NEJ</v>
      </c>
    </row>
    <row r="9782" spans="1:8" x14ac:dyDescent="0.35">
      <c r="A9782" t="s">
        <v>427</v>
      </c>
      <c r="B9782" t="s">
        <v>428</v>
      </c>
      <c r="C9782" s="1">
        <v>32.5</v>
      </c>
      <c r="D9782">
        <v>30042025</v>
      </c>
      <c r="E9782">
        <v>4343</v>
      </c>
      <c r="F9782" t="s">
        <v>1960</v>
      </c>
      <c r="G9782">
        <v>6102</v>
      </c>
      <c r="H9782" t="str">
        <f>IF(COUNTIF(Aktiva_företag[FO-nummer],ostolaskut_2025[[#This Row],[Toimittajan Y-tunnus]])&gt;0, "JA", "NEJ")</f>
        <v>NEJ</v>
      </c>
    </row>
    <row r="9783" spans="1:8" x14ac:dyDescent="0.35">
      <c r="A9783" t="s">
        <v>427</v>
      </c>
      <c r="B9783" t="s">
        <v>428</v>
      </c>
      <c r="C9783" s="1">
        <v>32.5</v>
      </c>
      <c r="D9783">
        <v>30042025</v>
      </c>
      <c r="E9783">
        <v>4343</v>
      </c>
      <c r="F9783" t="s">
        <v>1960</v>
      </c>
      <c r="G9783">
        <v>6103</v>
      </c>
      <c r="H9783" t="str">
        <f>IF(COUNTIF(Aktiva_företag[FO-nummer],ostolaskut_2025[[#This Row],[Toimittajan Y-tunnus]])&gt;0, "JA", "NEJ")</f>
        <v>NEJ</v>
      </c>
    </row>
    <row r="9784" spans="1:8" x14ac:dyDescent="0.35">
      <c r="A9784" t="s">
        <v>427</v>
      </c>
      <c r="B9784" t="s">
        <v>428</v>
      </c>
      <c r="C9784" s="1">
        <v>597.53</v>
      </c>
      <c r="D9784">
        <v>30042025</v>
      </c>
      <c r="E9784">
        <v>4343</v>
      </c>
      <c r="F9784" t="s">
        <v>1960</v>
      </c>
      <c r="G9784">
        <v>6102</v>
      </c>
      <c r="H9784" t="str">
        <f>IF(COUNTIF(Aktiva_företag[FO-nummer],ostolaskut_2025[[#This Row],[Toimittajan Y-tunnus]])&gt;0, "JA", "NEJ")</f>
        <v>NEJ</v>
      </c>
    </row>
    <row r="9785" spans="1:8" x14ac:dyDescent="0.35">
      <c r="A9785" t="s">
        <v>427</v>
      </c>
      <c r="B9785" t="s">
        <v>428</v>
      </c>
      <c r="C9785" s="1">
        <v>597.53</v>
      </c>
      <c r="D9785">
        <v>30042025</v>
      </c>
      <c r="E9785">
        <v>4343</v>
      </c>
      <c r="F9785" t="s">
        <v>1960</v>
      </c>
      <c r="G9785">
        <v>6103</v>
      </c>
      <c r="H9785" t="str">
        <f>IF(COUNTIF(Aktiva_företag[FO-nummer],ostolaskut_2025[[#This Row],[Toimittajan Y-tunnus]])&gt;0, "JA", "NEJ")</f>
        <v>NEJ</v>
      </c>
    </row>
    <row r="9786" spans="1:8" x14ac:dyDescent="0.35">
      <c r="A9786" t="s">
        <v>427</v>
      </c>
      <c r="B9786" t="s">
        <v>428</v>
      </c>
      <c r="C9786" s="1">
        <v>18</v>
      </c>
      <c r="D9786">
        <v>9052025</v>
      </c>
      <c r="E9786">
        <v>4343</v>
      </c>
      <c r="F9786" t="s">
        <v>1960</v>
      </c>
      <c r="G9786">
        <v>6102</v>
      </c>
      <c r="H9786" t="str">
        <f>IF(COUNTIF(Aktiva_företag[FO-nummer],ostolaskut_2025[[#This Row],[Toimittajan Y-tunnus]])&gt;0, "JA", "NEJ")</f>
        <v>NEJ</v>
      </c>
    </row>
    <row r="9787" spans="1:8" x14ac:dyDescent="0.35">
      <c r="A9787" t="s">
        <v>427</v>
      </c>
      <c r="B9787" t="s">
        <v>428</v>
      </c>
      <c r="C9787" s="1">
        <v>18</v>
      </c>
      <c r="D9787">
        <v>9052025</v>
      </c>
      <c r="E9787">
        <v>4343</v>
      </c>
      <c r="F9787" t="s">
        <v>1960</v>
      </c>
      <c r="G9787">
        <v>6103</v>
      </c>
      <c r="H9787" t="str">
        <f>IF(COUNTIF(Aktiva_företag[FO-nummer],ostolaskut_2025[[#This Row],[Toimittajan Y-tunnus]])&gt;0, "JA", "NEJ")</f>
        <v>NEJ</v>
      </c>
    </row>
    <row r="9788" spans="1:8" x14ac:dyDescent="0.35">
      <c r="A9788" t="s">
        <v>427</v>
      </c>
      <c r="B9788" t="s">
        <v>428</v>
      </c>
      <c r="C9788" s="1">
        <v>35</v>
      </c>
      <c r="D9788">
        <v>31052025</v>
      </c>
      <c r="E9788">
        <v>4343</v>
      </c>
      <c r="F9788" t="s">
        <v>1960</v>
      </c>
      <c r="G9788">
        <v>6102</v>
      </c>
      <c r="H9788" t="str">
        <f>IF(COUNTIF(Aktiva_företag[FO-nummer],ostolaskut_2025[[#This Row],[Toimittajan Y-tunnus]])&gt;0, "JA", "NEJ")</f>
        <v>NEJ</v>
      </c>
    </row>
    <row r="9789" spans="1:8" x14ac:dyDescent="0.35">
      <c r="A9789" t="s">
        <v>427</v>
      </c>
      <c r="B9789" t="s">
        <v>428</v>
      </c>
      <c r="C9789" s="1">
        <v>35</v>
      </c>
      <c r="D9789">
        <v>31052025</v>
      </c>
      <c r="E9789">
        <v>4343</v>
      </c>
      <c r="F9789" t="s">
        <v>1960</v>
      </c>
      <c r="G9789">
        <v>6103</v>
      </c>
      <c r="H9789" t="str">
        <f>IF(COUNTIF(Aktiva_företag[FO-nummer],ostolaskut_2025[[#This Row],[Toimittajan Y-tunnus]])&gt;0, "JA", "NEJ")</f>
        <v>NEJ</v>
      </c>
    </row>
    <row r="9790" spans="1:8" x14ac:dyDescent="0.35">
      <c r="A9790" t="s">
        <v>427</v>
      </c>
      <c r="B9790" t="s">
        <v>428</v>
      </c>
      <c r="C9790" s="1">
        <v>354.78</v>
      </c>
      <c r="D9790">
        <v>31052025</v>
      </c>
      <c r="E9790">
        <v>4343</v>
      </c>
      <c r="F9790" t="s">
        <v>1960</v>
      </c>
      <c r="G9790">
        <v>6102</v>
      </c>
      <c r="H9790" t="str">
        <f>IF(COUNTIF(Aktiva_företag[FO-nummer],ostolaskut_2025[[#This Row],[Toimittajan Y-tunnus]])&gt;0, "JA", "NEJ")</f>
        <v>NEJ</v>
      </c>
    </row>
    <row r="9791" spans="1:8" x14ac:dyDescent="0.35">
      <c r="A9791" t="s">
        <v>427</v>
      </c>
      <c r="B9791" t="s">
        <v>428</v>
      </c>
      <c r="C9791" s="1">
        <v>227.42</v>
      </c>
      <c r="D9791">
        <v>30062025</v>
      </c>
      <c r="E9791">
        <v>4343</v>
      </c>
      <c r="F9791" t="s">
        <v>1960</v>
      </c>
      <c r="G9791">
        <v>6102</v>
      </c>
      <c r="H9791" t="str">
        <f>IF(COUNTIF(Aktiva_företag[FO-nummer],ostolaskut_2025[[#This Row],[Toimittajan Y-tunnus]])&gt;0, "JA", "NEJ")</f>
        <v>NEJ</v>
      </c>
    </row>
    <row r="9792" spans="1:8" x14ac:dyDescent="0.35">
      <c r="A9792" t="s">
        <v>427</v>
      </c>
      <c r="B9792" t="s">
        <v>428</v>
      </c>
      <c r="C9792" s="1">
        <v>227.42</v>
      </c>
      <c r="D9792">
        <v>30062025</v>
      </c>
      <c r="E9792">
        <v>4343</v>
      </c>
      <c r="F9792" t="s">
        <v>1960</v>
      </c>
      <c r="G9792">
        <v>6103</v>
      </c>
      <c r="H9792" t="str">
        <f>IF(COUNTIF(Aktiva_företag[FO-nummer],ostolaskut_2025[[#This Row],[Toimittajan Y-tunnus]])&gt;0, "JA", "NEJ")</f>
        <v>NEJ</v>
      </c>
    </row>
    <row r="9793" spans="1:8" x14ac:dyDescent="0.35">
      <c r="A9793" t="s">
        <v>427</v>
      </c>
      <c r="B9793" t="s">
        <v>428</v>
      </c>
      <c r="C9793" s="1">
        <v>70</v>
      </c>
      <c r="D9793">
        <v>30062025</v>
      </c>
      <c r="E9793">
        <v>4343</v>
      </c>
      <c r="F9793" t="s">
        <v>1960</v>
      </c>
      <c r="G9793">
        <v>6102</v>
      </c>
      <c r="H9793" t="str">
        <f>IF(COUNTIF(Aktiva_företag[FO-nummer],ostolaskut_2025[[#This Row],[Toimittajan Y-tunnus]])&gt;0, "JA", "NEJ")</f>
        <v>NEJ</v>
      </c>
    </row>
    <row r="9794" spans="1:8" x14ac:dyDescent="0.35">
      <c r="A9794" t="s">
        <v>427</v>
      </c>
      <c r="B9794" t="s">
        <v>428</v>
      </c>
      <c r="C9794" s="1">
        <v>70</v>
      </c>
      <c r="D9794">
        <v>30062025</v>
      </c>
      <c r="E9794">
        <v>4343</v>
      </c>
      <c r="F9794" t="s">
        <v>1960</v>
      </c>
      <c r="G9794">
        <v>6103</v>
      </c>
      <c r="H9794" t="str">
        <f>IF(COUNTIF(Aktiva_företag[FO-nummer],ostolaskut_2025[[#This Row],[Toimittajan Y-tunnus]])&gt;0, "JA", "NEJ")</f>
        <v>NEJ</v>
      </c>
    </row>
    <row r="9795" spans="1:8" x14ac:dyDescent="0.35">
      <c r="A9795" t="s">
        <v>427</v>
      </c>
      <c r="B9795" t="s">
        <v>428</v>
      </c>
      <c r="C9795" s="1">
        <v>288.39999999999998</v>
      </c>
      <c r="D9795">
        <v>31072025</v>
      </c>
      <c r="E9795">
        <v>4343</v>
      </c>
      <c r="F9795" t="s">
        <v>1960</v>
      </c>
      <c r="G9795">
        <v>6102</v>
      </c>
      <c r="H9795" t="str">
        <f>IF(COUNTIF(Aktiva_företag[FO-nummer],ostolaskut_2025[[#This Row],[Toimittajan Y-tunnus]])&gt;0, "JA", "NEJ")</f>
        <v>NEJ</v>
      </c>
    </row>
    <row r="9796" spans="1:8" x14ac:dyDescent="0.35">
      <c r="A9796" t="s">
        <v>427</v>
      </c>
      <c r="B9796" t="s">
        <v>428</v>
      </c>
      <c r="C9796" s="1">
        <v>288.39</v>
      </c>
      <c r="D9796">
        <v>31072025</v>
      </c>
      <c r="E9796">
        <v>4343</v>
      </c>
      <c r="F9796" t="s">
        <v>1960</v>
      </c>
      <c r="G9796">
        <v>6103</v>
      </c>
      <c r="H9796" t="str">
        <f>IF(COUNTIF(Aktiva_företag[FO-nummer],ostolaskut_2025[[#This Row],[Toimittajan Y-tunnus]])&gt;0, "JA", "NEJ")</f>
        <v>NEJ</v>
      </c>
    </row>
    <row r="9797" spans="1:8" x14ac:dyDescent="0.35">
      <c r="A9797" t="s">
        <v>427</v>
      </c>
      <c r="B9797" t="s">
        <v>428</v>
      </c>
      <c r="C9797" s="1">
        <v>212.18</v>
      </c>
      <c r="D9797">
        <v>31082025</v>
      </c>
      <c r="E9797">
        <v>4343</v>
      </c>
      <c r="F9797" t="s">
        <v>1960</v>
      </c>
      <c r="G9797">
        <v>6102</v>
      </c>
      <c r="H9797" t="str">
        <f>IF(COUNTIF(Aktiva_företag[FO-nummer],ostolaskut_2025[[#This Row],[Toimittajan Y-tunnus]])&gt;0, "JA", "NEJ")</f>
        <v>NEJ</v>
      </c>
    </row>
    <row r="9798" spans="1:8" x14ac:dyDescent="0.35">
      <c r="A9798" t="s">
        <v>427</v>
      </c>
      <c r="B9798" t="s">
        <v>428</v>
      </c>
      <c r="C9798" s="1">
        <v>212.18</v>
      </c>
      <c r="D9798">
        <v>31082025</v>
      </c>
      <c r="E9798">
        <v>4343</v>
      </c>
      <c r="F9798" t="s">
        <v>1960</v>
      </c>
      <c r="G9798">
        <v>6103</v>
      </c>
      <c r="H9798" t="str">
        <f>IF(COUNTIF(Aktiva_företag[FO-nummer],ostolaskut_2025[[#This Row],[Toimittajan Y-tunnus]])&gt;0, "JA", "NEJ")</f>
        <v>NEJ</v>
      </c>
    </row>
    <row r="9799" spans="1:8" x14ac:dyDescent="0.35">
      <c r="A9799" t="s">
        <v>427</v>
      </c>
      <c r="B9799" t="s">
        <v>428</v>
      </c>
      <c r="C9799" s="1">
        <v>35</v>
      </c>
      <c r="D9799">
        <v>31082025</v>
      </c>
      <c r="E9799">
        <v>4343</v>
      </c>
      <c r="F9799" t="s">
        <v>1960</v>
      </c>
      <c r="G9799">
        <v>6102</v>
      </c>
      <c r="H9799" t="str">
        <f>IF(COUNTIF(Aktiva_företag[FO-nummer],ostolaskut_2025[[#This Row],[Toimittajan Y-tunnus]])&gt;0, "JA", "NEJ")</f>
        <v>NEJ</v>
      </c>
    </row>
    <row r="9800" spans="1:8" x14ac:dyDescent="0.35">
      <c r="A9800" t="s">
        <v>427</v>
      </c>
      <c r="B9800" t="s">
        <v>428</v>
      </c>
      <c r="C9800" s="1">
        <v>35</v>
      </c>
      <c r="D9800">
        <v>31082025</v>
      </c>
      <c r="E9800">
        <v>4343</v>
      </c>
      <c r="F9800" t="s">
        <v>1960</v>
      </c>
      <c r="G9800">
        <v>6103</v>
      </c>
      <c r="H9800" t="str">
        <f>IF(COUNTIF(Aktiva_företag[FO-nummer],ostolaskut_2025[[#This Row],[Toimittajan Y-tunnus]])&gt;0, "JA", "NEJ")</f>
        <v>NEJ</v>
      </c>
    </row>
    <row r="9801" spans="1:8" x14ac:dyDescent="0.35">
      <c r="A9801" t="s">
        <v>427</v>
      </c>
      <c r="B9801" t="s">
        <v>428</v>
      </c>
      <c r="C9801" s="1">
        <v>391</v>
      </c>
      <c r="D9801">
        <v>30092025</v>
      </c>
      <c r="E9801">
        <v>4343</v>
      </c>
      <c r="F9801" t="s">
        <v>1960</v>
      </c>
      <c r="G9801">
        <v>6102</v>
      </c>
      <c r="H9801" t="str">
        <f>IF(COUNTIF(Aktiva_företag[FO-nummer],ostolaskut_2025[[#This Row],[Toimittajan Y-tunnus]])&gt;0, "JA", "NEJ")</f>
        <v>NEJ</v>
      </c>
    </row>
    <row r="9802" spans="1:8" x14ac:dyDescent="0.35">
      <c r="A9802" t="s">
        <v>427</v>
      </c>
      <c r="B9802" t="s">
        <v>428</v>
      </c>
      <c r="C9802" s="1">
        <v>391</v>
      </c>
      <c r="D9802">
        <v>30092025</v>
      </c>
      <c r="E9802">
        <v>4343</v>
      </c>
      <c r="F9802" t="s">
        <v>1960</v>
      </c>
      <c r="G9802">
        <v>6103</v>
      </c>
      <c r="H9802" t="str">
        <f>IF(COUNTIF(Aktiva_företag[FO-nummer],ostolaskut_2025[[#This Row],[Toimittajan Y-tunnus]])&gt;0, "JA", "NEJ")</f>
        <v>NEJ</v>
      </c>
    </row>
    <row r="9803" spans="1:8" x14ac:dyDescent="0.35">
      <c r="A9803" t="s">
        <v>427</v>
      </c>
      <c r="B9803" t="s">
        <v>428</v>
      </c>
      <c r="C9803" s="1">
        <v>134.49</v>
      </c>
      <c r="D9803">
        <v>31102025</v>
      </c>
      <c r="E9803">
        <v>4343</v>
      </c>
      <c r="F9803" t="s">
        <v>1960</v>
      </c>
      <c r="G9803">
        <v>6102</v>
      </c>
      <c r="H9803" t="str">
        <f>IF(COUNTIF(Aktiva_företag[FO-nummer],ostolaskut_2025[[#This Row],[Toimittajan Y-tunnus]])&gt;0, "JA", "NEJ")</f>
        <v>NEJ</v>
      </c>
    </row>
    <row r="9804" spans="1:8" x14ac:dyDescent="0.35">
      <c r="A9804" t="s">
        <v>427</v>
      </c>
      <c r="B9804" t="s">
        <v>428</v>
      </c>
      <c r="C9804" s="1">
        <v>134.49</v>
      </c>
      <c r="D9804">
        <v>31102025</v>
      </c>
      <c r="E9804">
        <v>4343</v>
      </c>
      <c r="F9804" t="s">
        <v>1960</v>
      </c>
      <c r="G9804">
        <v>6103</v>
      </c>
      <c r="H9804" t="str">
        <f>IF(COUNTIF(Aktiva_företag[FO-nummer],ostolaskut_2025[[#This Row],[Toimittajan Y-tunnus]])&gt;0, "JA", "NEJ")</f>
        <v>NEJ</v>
      </c>
    </row>
    <row r="9805" spans="1:8" x14ac:dyDescent="0.35">
      <c r="A9805" t="s">
        <v>427</v>
      </c>
      <c r="B9805" t="s">
        <v>428</v>
      </c>
      <c r="C9805" s="1">
        <v>358.4</v>
      </c>
      <c r="D9805">
        <v>30112025</v>
      </c>
      <c r="E9805">
        <v>4343</v>
      </c>
      <c r="F9805" t="s">
        <v>1960</v>
      </c>
      <c r="G9805">
        <v>6102</v>
      </c>
      <c r="H9805" t="str">
        <f>IF(COUNTIF(Aktiva_företag[FO-nummer],ostolaskut_2025[[#This Row],[Toimittajan Y-tunnus]])&gt;0, "JA", "NEJ")</f>
        <v>NEJ</v>
      </c>
    </row>
    <row r="9806" spans="1:8" x14ac:dyDescent="0.35">
      <c r="A9806" t="s">
        <v>427</v>
      </c>
      <c r="B9806" t="s">
        <v>428</v>
      </c>
      <c r="C9806" s="1">
        <v>358.39</v>
      </c>
      <c r="D9806">
        <v>30112025</v>
      </c>
      <c r="E9806">
        <v>4343</v>
      </c>
      <c r="F9806" t="s">
        <v>1960</v>
      </c>
      <c r="G9806">
        <v>6103</v>
      </c>
      <c r="H9806" t="str">
        <f>IF(COUNTIF(Aktiva_företag[FO-nummer],ostolaskut_2025[[#This Row],[Toimittajan Y-tunnus]])&gt;0, "JA", "NEJ")</f>
        <v>NEJ</v>
      </c>
    </row>
    <row r="9807" spans="1:8" x14ac:dyDescent="0.35">
      <c r="A9807" t="s">
        <v>427</v>
      </c>
      <c r="B9807" t="s">
        <v>428</v>
      </c>
      <c r="C9807" s="1">
        <v>3.45</v>
      </c>
      <c r="D9807">
        <v>1122025</v>
      </c>
      <c r="E9807">
        <v>4343</v>
      </c>
      <c r="F9807" t="s">
        <v>1960</v>
      </c>
      <c r="G9807">
        <v>6102</v>
      </c>
      <c r="H9807" t="str">
        <f>IF(COUNTIF(Aktiva_företag[FO-nummer],ostolaskut_2025[[#This Row],[Toimittajan Y-tunnus]])&gt;0, "JA", "NEJ")</f>
        <v>NEJ</v>
      </c>
    </row>
    <row r="9808" spans="1:8" x14ac:dyDescent="0.35">
      <c r="A9808" t="s">
        <v>427</v>
      </c>
      <c r="B9808" t="s">
        <v>428</v>
      </c>
      <c r="C9808" s="1">
        <v>3.45</v>
      </c>
      <c r="D9808">
        <v>1122025</v>
      </c>
      <c r="E9808">
        <v>4343</v>
      </c>
      <c r="F9808" t="s">
        <v>1960</v>
      </c>
      <c r="G9808">
        <v>6103</v>
      </c>
      <c r="H9808" t="str">
        <f>IF(COUNTIF(Aktiva_företag[FO-nummer],ostolaskut_2025[[#This Row],[Toimittajan Y-tunnus]])&gt;0, "JA", "NEJ")</f>
        <v>NEJ</v>
      </c>
    </row>
    <row r="9809" spans="1:8" x14ac:dyDescent="0.35">
      <c r="A9809" t="s">
        <v>427</v>
      </c>
      <c r="B9809" t="s">
        <v>428</v>
      </c>
      <c r="C9809" s="1">
        <v>35</v>
      </c>
      <c r="D9809">
        <v>30112025</v>
      </c>
      <c r="E9809">
        <v>4343</v>
      </c>
      <c r="F9809" t="s">
        <v>1960</v>
      </c>
      <c r="G9809">
        <v>6102</v>
      </c>
      <c r="H9809" t="str">
        <f>IF(COUNTIF(Aktiva_företag[FO-nummer],ostolaskut_2025[[#This Row],[Toimittajan Y-tunnus]])&gt;0, "JA", "NEJ")</f>
        <v>NEJ</v>
      </c>
    </row>
    <row r="9810" spans="1:8" x14ac:dyDescent="0.35">
      <c r="A9810" t="s">
        <v>427</v>
      </c>
      <c r="B9810" t="s">
        <v>428</v>
      </c>
      <c r="C9810" s="1">
        <v>35</v>
      </c>
      <c r="D9810">
        <v>30112025</v>
      </c>
      <c r="E9810">
        <v>4343</v>
      </c>
      <c r="F9810" t="s">
        <v>1960</v>
      </c>
      <c r="G9810">
        <v>6103</v>
      </c>
      <c r="H9810" t="str">
        <f>IF(COUNTIF(Aktiva_företag[FO-nummer],ostolaskut_2025[[#This Row],[Toimittajan Y-tunnus]])&gt;0, "JA", "NEJ")</f>
        <v>NEJ</v>
      </c>
    </row>
    <row r="9811" spans="1:8" x14ac:dyDescent="0.35">
      <c r="A9811" t="s">
        <v>427</v>
      </c>
      <c r="B9811" t="s">
        <v>428</v>
      </c>
      <c r="C9811" s="1">
        <v>375.38</v>
      </c>
      <c r="D9811">
        <v>31122025</v>
      </c>
      <c r="E9811">
        <v>4343</v>
      </c>
      <c r="F9811" t="s">
        <v>1960</v>
      </c>
      <c r="G9811">
        <v>6102</v>
      </c>
      <c r="H9811" t="str">
        <f>IF(COUNTIF(Aktiva_företag[FO-nummer],ostolaskut_2025[[#This Row],[Toimittajan Y-tunnus]])&gt;0, "JA", "NEJ")</f>
        <v>NEJ</v>
      </c>
    </row>
    <row r="9812" spans="1:8" x14ac:dyDescent="0.35">
      <c r="A9812" t="s">
        <v>427</v>
      </c>
      <c r="B9812" t="s">
        <v>428</v>
      </c>
      <c r="C9812" s="1">
        <v>375.38</v>
      </c>
      <c r="D9812">
        <v>31122025</v>
      </c>
      <c r="E9812">
        <v>4343</v>
      </c>
      <c r="F9812" t="s">
        <v>1960</v>
      </c>
      <c r="G9812">
        <v>6103</v>
      </c>
      <c r="H9812" t="str">
        <f>IF(COUNTIF(Aktiva_företag[FO-nummer],ostolaskut_2025[[#This Row],[Toimittajan Y-tunnus]])&gt;0, "JA", "NEJ")</f>
        <v>NEJ</v>
      </c>
    </row>
    <row r="9813" spans="1:8" x14ac:dyDescent="0.35">
      <c r="A9813" t="s">
        <v>427</v>
      </c>
      <c r="B9813" t="s">
        <v>428</v>
      </c>
      <c r="C9813" s="1">
        <v>35</v>
      </c>
      <c r="D9813">
        <v>31122025</v>
      </c>
      <c r="E9813">
        <v>4343</v>
      </c>
      <c r="F9813" t="s">
        <v>1960</v>
      </c>
      <c r="G9813">
        <v>6102</v>
      </c>
      <c r="H9813" t="str">
        <f>IF(COUNTIF(Aktiva_företag[FO-nummer],ostolaskut_2025[[#This Row],[Toimittajan Y-tunnus]])&gt;0, "JA", "NEJ")</f>
        <v>NEJ</v>
      </c>
    </row>
    <row r="9814" spans="1:8" x14ac:dyDescent="0.35">
      <c r="A9814" t="s">
        <v>427</v>
      </c>
      <c r="B9814" t="s">
        <v>428</v>
      </c>
      <c r="C9814" s="1">
        <v>35</v>
      </c>
      <c r="D9814">
        <v>31122025</v>
      </c>
      <c r="E9814">
        <v>4343</v>
      </c>
      <c r="F9814" t="s">
        <v>1960</v>
      </c>
      <c r="G9814">
        <v>6103</v>
      </c>
      <c r="H9814" t="str">
        <f>IF(COUNTIF(Aktiva_företag[FO-nummer],ostolaskut_2025[[#This Row],[Toimittajan Y-tunnus]])&gt;0, "JA", "NEJ")</f>
        <v>NEJ</v>
      </c>
    </row>
    <row r="9815" spans="1:8" x14ac:dyDescent="0.35">
      <c r="A9815" t="s">
        <v>1630</v>
      </c>
      <c r="B9815" t="s">
        <v>1631</v>
      </c>
      <c r="C9815" s="1">
        <v>843.76</v>
      </c>
      <c r="D9815">
        <v>14102025</v>
      </c>
      <c r="E9815">
        <v>4342</v>
      </c>
      <c r="F9815" t="s">
        <v>22</v>
      </c>
      <c r="G9815">
        <v>5551</v>
      </c>
      <c r="H9815" t="str">
        <f>IF(COUNTIF(Aktiva_företag[FO-nummer],ostolaskut_2025[[#This Row],[Toimittajan Y-tunnus]])&gt;0, "JA", "NEJ")</f>
        <v>NEJ</v>
      </c>
    </row>
    <row r="9816" spans="1:8" x14ac:dyDescent="0.35">
      <c r="A9816" t="s">
        <v>1213</v>
      </c>
      <c r="B9816" t="s">
        <v>1214</v>
      </c>
      <c r="C9816" s="1">
        <v>200</v>
      </c>
      <c r="D9816">
        <v>22052025</v>
      </c>
      <c r="E9816">
        <v>4600</v>
      </c>
      <c r="F9816" t="s">
        <v>120</v>
      </c>
      <c r="G9816">
        <v>4601</v>
      </c>
      <c r="H9816" t="str">
        <f>IF(COUNTIF(Aktiva_företag[FO-nummer],ostolaskut_2025[[#This Row],[Toimittajan Y-tunnus]])&gt;0, "JA", "NEJ")</f>
        <v>NEJ</v>
      </c>
    </row>
    <row r="9817" spans="1:8" x14ac:dyDescent="0.35">
      <c r="A9817" t="s">
        <v>1213</v>
      </c>
      <c r="B9817" t="s">
        <v>1214</v>
      </c>
      <c r="C9817" s="1">
        <v>2129.88</v>
      </c>
      <c r="D9817">
        <v>21102025</v>
      </c>
      <c r="E9817">
        <v>4400</v>
      </c>
      <c r="F9817" t="s">
        <v>111</v>
      </c>
      <c r="G9817">
        <v>4601</v>
      </c>
      <c r="H9817" t="str">
        <f>IF(COUNTIF(Aktiva_företag[FO-nummer],ostolaskut_2025[[#This Row],[Toimittajan Y-tunnus]])&gt;0, "JA", "NEJ")</f>
        <v>NEJ</v>
      </c>
    </row>
    <row r="9818" spans="1:8" x14ac:dyDescent="0.35">
      <c r="A9818" t="s">
        <v>1213</v>
      </c>
      <c r="B9818" t="s">
        <v>1214</v>
      </c>
      <c r="C9818" s="1">
        <v>3902.57</v>
      </c>
      <c r="D9818">
        <v>21102025</v>
      </c>
      <c r="E9818">
        <v>4600</v>
      </c>
      <c r="F9818" t="s">
        <v>120</v>
      </c>
      <c r="G9818">
        <v>4601</v>
      </c>
      <c r="H9818" t="str">
        <f>IF(COUNTIF(Aktiva_företag[FO-nummer],ostolaskut_2025[[#This Row],[Toimittajan Y-tunnus]])&gt;0, "JA", "NEJ")</f>
        <v>NEJ</v>
      </c>
    </row>
    <row r="9819" spans="1:8" x14ac:dyDescent="0.35">
      <c r="A9819" t="s">
        <v>1882</v>
      </c>
      <c r="B9819" t="s">
        <v>1883</v>
      </c>
      <c r="C9819" s="1">
        <v>3925.25</v>
      </c>
      <c r="D9819">
        <v>23122025</v>
      </c>
      <c r="E9819">
        <v>4470</v>
      </c>
      <c r="F9819" t="s">
        <v>20</v>
      </c>
      <c r="G9819">
        <v>5551</v>
      </c>
      <c r="H9819" t="str">
        <f>IF(COUNTIF(Aktiva_företag[FO-nummer],ostolaskut_2025[[#This Row],[Toimittajan Y-tunnus]])&gt;0, "JA", "NEJ")</f>
        <v>NEJ</v>
      </c>
    </row>
    <row r="9820" spans="1:8" x14ac:dyDescent="0.35">
      <c r="A9820" t="s">
        <v>1048</v>
      </c>
      <c r="B9820" t="s">
        <v>1049</v>
      </c>
      <c r="C9820" s="1">
        <v>2572.25</v>
      </c>
      <c r="D9820">
        <v>25042025</v>
      </c>
      <c r="E9820">
        <v>4470</v>
      </c>
      <c r="F9820" t="s">
        <v>20</v>
      </c>
      <c r="G9820">
        <v>3251</v>
      </c>
      <c r="H9820" t="str">
        <f>IF(COUNTIF(Aktiva_företag[FO-nummer],ostolaskut_2025[[#This Row],[Toimittajan Y-tunnus]])&gt;0, "JA", "NEJ")</f>
        <v>NEJ</v>
      </c>
    </row>
    <row r="9821" spans="1:8" x14ac:dyDescent="0.35">
      <c r="A9821" t="s">
        <v>1048</v>
      </c>
      <c r="B9821" t="s">
        <v>1049</v>
      </c>
      <c r="C9821" s="1">
        <v>1419.9</v>
      </c>
      <c r="D9821">
        <v>2122025</v>
      </c>
      <c r="E9821">
        <v>4470</v>
      </c>
      <c r="F9821" t="s">
        <v>20</v>
      </c>
      <c r="G9821">
        <v>3251</v>
      </c>
      <c r="H9821" t="str">
        <f>IF(COUNTIF(Aktiva_företag[FO-nummer],ostolaskut_2025[[#This Row],[Toimittajan Y-tunnus]])&gt;0, "JA", "NEJ")</f>
        <v>NEJ</v>
      </c>
    </row>
    <row r="9822" spans="1:8" x14ac:dyDescent="0.35">
      <c r="A9822" t="s">
        <v>2026</v>
      </c>
      <c r="B9822" t="s">
        <v>2027</v>
      </c>
      <c r="C9822" s="1">
        <v>6.85</v>
      </c>
      <c r="D9822">
        <v>30122025</v>
      </c>
      <c r="E9822">
        <v>4343</v>
      </c>
      <c r="F9822" t="s">
        <v>1960</v>
      </c>
      <c r="G9822">
        <v>6102</v>
      </c>
      <c r="H9822" t="str">
        <f>IF(COUNTIF(Aktiva_företag[FO-nummer],ostolaskut_2025[[#This Row],[Toimittajan Y-tunnus]])&gt;0, "JA", "NEJ")</f>
        <v>NEJ</v>
      </c>
    </row>
    <row r="9823" spans="1:8" x14ac:dyDescent="0.35">
      <c r="A9823" t="s">
        <v>1036</v>
      </c>
      <c r="B9823" t="s">
        <v>1037</v>
      </c>
      <c r="C9823" s="1">
        <v>12586.67</v>
      </c>
      <c r="D9823">
        <v>24042025</v>
      </c>
      <c r="E9823">
        <v>1130</v>
      </c>
      <c r="F9823" t="s">
        <v>376</v>
      </c>
      <c r="G9823">
        <v>4601</v>
      </c>
      <c r="H9823" t="str">
        <f>IF(COUNTIF(Aktiva_företag[FO-nummer],ostolaskut_2025[[#This Row],[Toimittajan Y-tunnus]])&gt;0, "JA", "NEJ")</f>
        <v>NEJ</v>
      </c>
    </row>
    <row r="9824" spans="1:8" x14ac:dyDescent="0.35">
      <c r="A9824" t="s">
        <v>1036</v>
      </c>
      <c r="B9824" t="s">
        <v>1037</v>
      </c>
      <c r="C9824" s="1">
        <v>358.7</v>
      </c>
      <c r="D9824">
        <v>13062025</v>
      </c>
      <c r="E9824">
        <v>4600</v>
      </c>
      <c r="F9824" t="s">
        <v>120</v>
      </c>
      <c r="G9824">
        <v>4601</v>
      </c>
      <c r="H9824" t="str">
        <f>IF(COUNTIF(Aktiva_företag[FO-nummer],ostolaskut_2025[[#This Row],[Toimittajan Y-tunnus]])&gt;0, "JA", "NEJ")</f>
        <v>NEJ</v>
      </c>
    </row>
    <row r="9825" spans="1:8" x14ac:dyDescent="0.35">
      <c r="A9825" t="s">
        <v>1355</v>
      </c>
      <c r="B9825" t="s">
        <v>1356</v>
      </c>
      <c r="C9825" s="1">
        <v>730.47</v>
      </c>
      <c r="D9825">
        <v>25062025</v>
      </c>
      <c r="E9825">
        <v>4410</v>
      </c>
      <c r="F9825" t="s">
        <v>27</v>
      </c>
      <c r="G9825">
        <v>5551</v>
      </c>
      <c r="H9825" t="str">
        <f>IF(COUNTIF(Aktiva_företag[FO-nummer],ostolaskut_2025[[#This Row],[Toimittajan Y-tunnus]])&gt;0, "JA", "NEJ")</f>
        <v>NEJ</v>
      </c>
    </row>
    <row r="9826" spans="1:8" x14ac:dyDescent="0.35">
      <c r="A9826" t="s">
        <v>1355</v>
      </c>
      <c r="B9826" t="s">
        <v>1356</v>
      </c>
      <c r="C9826" s="1">
        <v>153.51</v>
      </c>
      <c r="D9826">
        <v>25062025</v>
      </c>
      <c r="E9826">
        <v>4470</v>
      </c>
      <c r="F9826" t="s">
        <v>20</v>
      </c>
      <c r="G9826">
        <v>5501</v>
      </c>
      <c r="H9826" t="str">
        <f>IF(COUNTIF(Aktiva_företag[FO-nummer],ostolaskut_2025[[#This Row],[Toimittajan Y-tunnus]])&gt;0, "JA", "NEJ")</f>
        <v>NEJ</v>
      </c>
    </row>
    <row r="9827" spans="1:8" x14ac:dyDescent="0.35">
      <c r="A9827" t="s">
        <v>1355</v>
      </c>
      <c r="B9827" t="s">
        <v>1356</v>
      </c>
      <c r="C9827" s="1">
        <v>13.94</v>
      </c>
      <c r="D9827">
        <v>25062025</v>
      </c>
      <c r="E9827">
        <v>4470</v>
      </c>
      <c r="F9827" t="s">
        <v>20</v>
      </c>
      <c r="G9827">
        <v>5501</v>
      </c>
      <c r="H9827" t="str">
        <f>IF(COUNTIF(Aktiva_företag[FO-nummer],ostolaskut_2025[[#This Row],[Toimittajan Y-tunnus]])&gt;0, "JA", "NEJ")</f>
        <v>NEJ</v>
      </c>
    </row>
    <row r="9828" spans="1:8" x14ac:dyDescent="0.35">
      <c r="A9828" t="s">
        <v>1355</v>
      </c>
      <c r="B9828" t="s">
        <v>1356</v>
      </c>
      <c r="C9828" s="1">
        <v>176.84</v>
      </c>
      <c r="D9828">
        <v>25062025</v>
      </c>
      <c r="E9828">
        <v>4470</v>
      </c>
      <c r="F9828" t="s">
        <v>20</v>
      </c>
      <c r="G9828">
        <v>5501</v>
      </c>
      <c r="H9828" t="str">
        <f>IF(COUNTIF(Aktiva_företag[FO-nummer],ostolaskut_2025[[#This Row],[Toimittajan Y-tunnus]])&gt;0, "JA", "NEJ")</f>
        <v>NEJ</v>
      </c>
    </row>
    <row r="9829" spans="1:8" x14ac:dyDescent="0.35">
      <c r="A9829" t="s">
        <v>1355</v>
      </c>
      <c r="B9829" t="s">
        <v>1356</v>
      </c>
      <c r="C9829" s="1">
        <v>192.19</v>
      </c>
      <c r="D9829">
        <v>8072025</v>
      </c>
      <c r="E9829">
        <v>4470</v>
      </c>
      <c r="F9829" t="s">
        <v>20</v>
      </c>
      <c r="G9829">
        <v>5501</v>
      </c>
      <c r="H9829" t="str">
        <f>IF(COUNTIF(Aktiva_företag[FO-nummer],ostolaskut_2025[[#This Row],[Toimittajan Y-tunnus]])&gt;0, "JA", "NEJ")</f>
        <v>NEJ</v>
      </c>
    </row>
    <row r="9830" spans="1:8" x14ac:dyDescent="0.35">
      <c r="A9830" t="s">
        <v>1355</v>
      </c>
      <c r="B9830" t="s">
        <v>1356</v>
      </c>
      <c r="C9830" s="1">
        <v>-176.84</v>
      </c>
      <c r="D9830">
        <v>8072025</v>
      </c>
      <c r="E9830">
        <v>4470</v>
      </c>
      <c r="F9830" t="s">
        <v>20</v>
      </c>
      <c r="G9830">
        <v>5501</v>
      </c>
      <c r="H9830" t="str">
        <f>IF(COUNTIF(Aktiva_företag[FO-nummer],ostolaskut_2025[[#This Row],[Toimittajan Y-tunnus]])&gt;0, "JA", "NEJ")</f>
        <v>NEJ</v>
      </c>
    </row>
    <row r="9831" spans="1:8" x14ac:dyDescent="0.35">
      <c r="A9831" t="s">
        <v>1355</v>
      </c>
      <c r="B9831" t="s">
        <v>1356</v>
      </c>
      <c r="C9831" s="1">
        <v>-13.94</v>
      </c>
      <c r="D9831">
        <v>8072025</v>
      </c>
      <c r="E9831">
        <v>4470</v>
      </c>
      <c r="F9831" t="s">
        <v>20</v>
      </c>
      <c r="G9831">
        <v>5501</v>
      </c>
      <c r="H9831" t="str">
        <f>IF(COUNTIF(Aktiva_företag[FO-nummer],ostolaskut_2025[[#This Row],[Toimittajan Y-tunnus]])&gt;0, "JA", "NEJ")</f>
        <v>NEJ</v>
      </c>
    </row>
    <row r="9832" spans="1:8" x14ac:dyDescent="0.35">
      <c r="A9832" t="s">
        <v>859</v>
      </c>
      <c r="B9832" t="s">
        <v>860</v>
      </c>
      <c r="C9832" s="1">
        <v>5000</v>
      </c>
      <c r="D9832">
        <v>21032025</v>
      </c>
      <c r="E9832">
        <v>4470</v>
      </c>
      <c r="F9832" t="s">
        <v>20</v>
      </c>
      <c r="G9832">
        <v>5551</v>
      </c>
      <c r="H9832" t="str">
        <f>IF(COUNTIF(Aktiva_företag[FO-nummer],ostolaskut_2025[[#This Row],[Toimittajan Y-tunnus]])&gt;0, "JA", "NEJ")</f>
        <v>NEJ</v>
      </c>
    </row>
    <row r="9833" spans="1:8" x14ac:dyDescent="0.35">
      <c r="A9833" t="s">
        <v>130</v>
      </c>
      <c r="B9833" t="s">
        <v>131</v>
      </c>
      <c r="C9833" s="1">
        <v>250</v>
      </c>
      <c r="D9833">
        <v>5012025</v>
      </c>
      <c r="E9833">
        <v>4601</v>
      </c>
      <c r="F9833" t="s">
        <v>132</v>
      </c>
      <c r="G9833">
        <v>5551</v>
      </c>
      <c r="H9833" t="str">
        <f>IF(COUNTIF(Aktiva_företag[FO-nummer],ostolaskut_2025[[#This Row],[Toimittajan Y-tunnus]])&gt;0, "JA", "NEJ")</f>
        <v>NEJ</v>
      </c>
    </row>
    <row r="9834" spans="1:8" x14ac:dyDescent="0.35">
      <c r="A9834" t="s">
        <v>789</v>
      </c>
      <c r="B9834" t="s">
        <v>790</v>
      </c>
      <c r="C9834" s="1">
        <v>4040</v>
      </c>
      <c r="D9834">
        <v>11032025</v>
      </c>
      <c r="E9834">
        <v>4580</v>
      </c>
      <c r="F9834" t="s">
        <v>160</v>
      </c>
      <c r="G9834">
        <v>4601</v>
      </c>
      <c r="H9834" t="str">
        <f>IF(COUNTIF(Aktiva_företag[FO-nummer],ostolaskut_2025[[#This Row],[Toimittajan Y-tunnus]])&gt;0, "JA", "NEJ")</f>
        <v>NEJ</v>
      </c>
    </row>
    <row r="9835" spans="1:8" x14ac:dyDescent="0.35">
      <c r="A9835" t="s">
        <v>1640</v>
      </c>
      <c r="B9835" t="s">
        <v>1641</v>
      </c>
      <c r="C9835" s="1">
        <v>221.7</v>
      </c>
      <c r="D9835">
        <v>16102025</v>
      </c>
      <c r="E9835">
        <v>4600</v>
      </c>
      <c r="F9835" t="s">
        <v>120</v>
      </c>
      <c r="G9835">
        <v>4601</v>
      </c>
      <c r="H9835" t="str">
        <f>IF(COUNTIF(Aktiva_företag[FO-nummer],ostolaskut_2025[[#This Row],[Toimittajan Y-tunnus]])&gt;0, "JA", "NEJ")</f>
        <v>NEJ</v>
      </c>
    </row>
    <row r="9836" spans="1:8" x14ac:dyDescent="0.35">
      <c r="A9836" t="s">
        <v>1640</v>
      </c>
      <c r="B9836" t="s">
        <v>1641</v>
      </c>
      <c r="C9836" s="1">
        <v>205</v>
      </c>
      <c r="D9836">
        <v>26082025</v>
      </c>
      <c r="E9836">
        <v>4600</v>
      </c>
      <c r="F9836" t="s">
        <v>120</v>
      </c>
      <c r="G9836">
        <v>6103</v>
      </c>
      <c r="H9836" t="str">
        <f>IF(COUNTIF(Aktiva_företag[FO-nummer],ostolaskut_2025[[#This Row],[Toimittajan Y-tunnus]])&gt;0, "JA", "NEJ")</f>
        <v>NEJ</v>
      </c>
    </row>
    <row r="9837" spans="1:8" x14ac:dyDescent="0.35">
      <c r="A9837" t="s">
        <v>421</v>
      </c>
      <c r="B9837" t="s">
        <v>422</v>
      </c>
      <c r="C9837" s="1">
        <v>491.42</v>
      </c>
      <c r="D9837">
        <v>31012025</v>
      </c>
      <c r="E9837">
        <v>4560</v>
      </c>
      <c r="F9837" t="s">
        <v>90</v>
      </c>
      <c r="G9837">
        <v>3551</v>
      </c>
      <c r="H9837" t="str">
        <f>IF(COUNTIF(Aktiva_företag[FO-nummer],ostolaskut_2025[[#This Row],[Toimittajan Y-tunnus]])&gt;0, "JA", "NEJ")</f>
        <v>NEJ</v>
      </c>
    </row>
    <row r="9838" spans="1:8" x14ac:dyDescent="0.35">
      <c r="A9838" t="s">
        <v>421</v>
      </c>
      <c r="B9838" t="s">
        <v>422</v>
      </c>
      <c r="C9838" s="1">
        <v>275.33999999999997</v>
      </c>
      <c r="D9838">
        <v>31012025</v>
      </c>
      <c r="E9838">
        <v>4560</v>
      </c>
      <c r="F9838" t="s">
        <v>90</v>
      </c>
      <c r="G9838">
        <v>4601</v>
      </c>
      <c r="H9838" t="str">
        <f>IF(COUNTIF(Aktiva_företag[FO-nummer],ostolaskut_2025[[#This Row],[Toimittajan Y-tunnus]])&gt;0, "JA", "NEJ")</f>
        <v>NEJ</v>
      </c>
    </row>
    <row r="9839" spans="1:8" x14ac:dyDescent="0.35">
      <c r="A9839" t="s">
        <v>421</v>
      </c>
      <c r="B9839" t="s">
        <v>422</v>
      </c>
      <c r="C9839" s="1">
        <v>360.68</v>
      </c>
      <c r="D9839">
        <v>3022025</v>
      </c>
      <c r="E9839">
        <v>4560</v>
      </c>
      <c r="F9839" t="s">
        <v>90</v>
      </c>
      <c r="G9839">
        <v>5352</v>
      </c>
      <c r="H9839" t="str">
        <f>IF(COUNTIF(Aktiva_företag[FO-nummer],ostolaskut_2025[[#This Row],[Toimittajan Y-tunnus]])&gt;0, "JA", "NEJ")</f>
        <v>NEJ</v>
      </c>
    </row>
    <row r="9840" spans="1:8" x14ac:dyDescent="0.35">
      <c r="A9840" t="s">
        <v>421</v>
      </c>
      <c r="B9840" t="s">
        <v>422</v>
      </c>
      <c r="C9840" s="1">
        <v>85.08</v>
      </c>
      <c r="D9840">
        <v>28022025</v>
      </c>
      <c r="E9840">
        <v>4560</v>
      </c>
      <c r="F9840" t="s">
        <v>90</v>
      </c>
      <c r="G9840">
        <v>4601</v>
      </c>
      <c r="H9840" t="str">
        <f>IF(COUNTIF(Aktiva_företag[FO-nummer],ostolaskut_2025[[#This Row],[Toimittajan Y-tunnus]])&gt;0, "JA", "NEJ")</f>
        <v>NEJ</v>
      </c>
    </row>
    <row r="9841" spans="1:8" x14ac:dyDescent="0.35">
      <c r="A9841" t="s">
        <v>421</v>
      </c>
      <c r="B9841" t="s">
        <v>422</v>
      </c>
      <c r="C9841" s="1">
        <v>98.92</v>
      </c>
      <c r="D9841">
        <v>28022025</v>
      </c>
      <c r="E9841">
        <v>4600</v>
      </c>
      <c r="F9841" t="s">
        <v>120</v>
      </c>
      <c r="G9841">
        <v>4601</v>
      </c>
      <c r="H9841" t="str">
        <f>IF(COUNTIF(Aktiva_företag[FO-nummer],ostolaskut_2025[[#This Row],[Toimittajan Y-tunnus]])&gt;0, "JA", "NEJ")</f>
        <v>NEJ</v>
      </c>
    </row>
    <row r="9842" spans="1:8" x14ac:dyDescent="0.35">
      <c r="A9842" t="s">
        <v>421</v>
      </c>
      <c r="B9842" t="s">
        <v>422</v>
      </c>
      <c r="C9842" s="1">
        <v>503.05</v>
      </c>
      <c r="D9842">
        <v>28022025</v>
      </c>
      <c r="E9842">
        <v>4560</v>
      </c>
      <c r="F9842" t="s">
        <v>90</v>
      </c>
      <c r="G9842">
        <v>3551</v>
      </c>
      <c r="H9842" t="str">
        <f>IF(COUNTIF(Aktiva_företag[FO-nummer],ostolaskut_2025[[#This Row],[Toimittajan Y-tunnus]])&gt;0, "JA", "NEJ")</f>
        <v>NEJ</v>
      </c>
    </row>
    <row r="9843" spans="1:8" x14ac:dyDescent="0.35">
      <c r="A9843" t="s">
        <v>421</v>
      </c>
      <c r="B9843" t="s">
        <v>422</v>
      </c>
      <c r="C9843" s="1">
        <v>226.11</v>
      </c>
      <c r="D9843">
        <v>28022025</v>
      </c>
      <c r="E9843">
        <v>4560</v>
      </c>
      <c r="F9843" t="s">
        <v>90</v>
      </c>
      <c r="G9843">
        <v>4601</v>
      </c>
      <c r="H9843" t="str">
        <f>IF(COUNTIF(Aktiva_företag[FO-nummer],ostolaskut_2025[[#This Row],[Toimittajan Y-tunnus]])&gt;0, "JA", "NEJ")</f>
        <v>NEJ</v>
      </c>
    </row>
    <row r="9844" spans="1:8" x14ac:dyDescent="0.35">
      <c r="A9844" t="s">
        <v>421</v>
      </c>
      <c r="B9844" t="s">
        <v>422</v>
      </c>
      <c r="C9844" s="1">
        <v>144.24</v>
      </c>
      <c r="D9844">
        <v>28022025</v>
      </c>
      <c r="E9844">
        <v>4560</v>
      </c>
      <c r="F9844" t="s">
        <v>90</v>
      </c>
      <c r="G9844">
        <v>5352</v>
      </c>
      <c r="H9844" t="str">
        <f>IF(COUNTIF(Aktiva_företag[FO-nummer],ostolaskut_2025[[#This Row],[Toimittajan Y-tunnus]])&gt;0, "JA", "NEJ")</f>
        <v>NEJ</v>
      </c>
    </row>
    <row r="9845" spans="1:8" x14ac:dyDescent="0.35">
      <c r="A9845" t="s">
        <v>421</v>
      </c>
      <c r="B9845" t="s">
        <v>422</v>
      </c>
      <c r="C9845" s="1">
        <v>300.5</v>
      </c>
      <c r="D9845">
        <v>31032025</v>
      </c>
      <c r="E9845">
        <v>4560</v>
      </c>
      <c r="F9845" t="s">
        <v>90</v>
      </c>
      <c r="G9845">
        <v>4601</v>
      </c>
      <c r="H9845" t="str">
        <f>IF(COUNTIF(Aktiva_företag[FO-nummer],ostolaskut_2025[[#This Row],[Toimittajan Y-tunnus]])&gt;0, "JA", "NEJ")</f>
        <v>NEJ</v>
      </c>
    </row>
    <row r="9846" spans="1:8" x14ac:dyDescent="0.35">
      <c r="A9846" t="s">
        <v>421</v>
      </c>
      <c r="B9846" t="s">
        <v>422</v>
      </c>
      <c r="C9846" s="1">
        <v>139.82</v>
      </c>
      <c r="D9846">
        <v>31032025</v>
      </c>
      <c r="E9846">
        <v>4560</v>
      </c>
      <c r="F9846" t="s">
        <v>90</v>
      </c>
      <c r="G9846">
        <v>3551</v>
      </c>
      <c r="H9846" t="str">
        <f>IF(COUNTIF(Aktiva_företag[FO-nummer],ostolaskut_2025[[#This Row],[Toimittajan Y-tunnus]])&gt;0, "JA", "NEJ")</f>
        <v>NEJ</v>
      </c>
    </row>
    <row r="9847" spans="1:8" x14ac:dyDescent="0.35">
      <c r="A9847" t="s">
        <v>421</v>
      </c>
      <c r="B9847" t="s">
        <v>422</v>
      </c>
      <c r="C9847" s="1">
        <v>81.58</v>
      </c>
      <c r="D9847">
        <v>1042025</v>
      </c>
      <c r="E9847">
        <v>4560</v>
      </c>
      <c r="F9847" t="s">
        <v>90</v>
      </c>
      <c r="G9847">
        <v>4601</v>
      </c>
      <c r="H9847" t="str">
        <f>IF(COUNTIF(Aktiva_företag[FO-nummer],ostolaskut_2025[[#This Row],[Toimittajan Y-tunnus]])&gt;0, "JA", "NEJ")</f>
        <v>NEJ</v>
      </c>
    </row>
    <row r="9848" spans="1:8" x14ac:dyDescent="0.35">
      <c r="A9848" t="s">
        <v>421</v>
      </c>
      <c r="B9848" t="s">
        <v>422</v>
      </c>
      <c r="C9848" s="1">
        <v>110.45</v>
      </c>
      <c r="D9848">
        <v>1042025</v>
      </c>
      <c r="E9848">
        <v>4560</v>
      </c>
      <c r="F9848" t="s">
        <v>90</v>
      </c>
      <c r="G9848">
        <v>5352</v>
      </c>
      <c r="H9848" t="str">
        <f>IF(COUNTIF(Aktiva_företag[FO-nummer],ostolaskut_2025[[#This Row],[Toimittajan Y-tunnus]])&gt;0, "JA", "NEJ")</f>
        <v>NEJ</v>
      </c>
    </row>
    <row r="9849" spans="1:8" x14ac:dyDescent="0.35">
      <c r="A9849" t="s">
        <v>421</v>
      </c>
      <c r="B9849" t="s">
        <v>422</v>
      </c>
      <c r="C9849" s="1">
        <v>259.58999999999997</v>
      </c>
      <c r="D9849">
        <v>30042025</v>
      </c>
      <c r="E9849">
        <v>4560</v>
      </c>
      <c r="F9849" t="s">
        <v>90</v>
      </c>
      <c r="G9849">
        <v>3551</v>
      </c>
      <c r="H9849" t="str">
        <f>IF(COUNTIF(Aktiva_företag[FO-nummer],ostolaskut_2025[[#This Row],[Toimittajan Y-tunnus]])&gt;0, "JA", "NEJ")</f>
        <v>NEJ</v>
      </c>
    </row>
    <row r="9850" spans="1:8" x14ac:dyDescent="0.35">
      <c r="A9850" t="s">
        <v>421</v>
      </c>
      <c r="B9850" t="s">
        <v>422</v>
      </c>
      <c r="C9850" s="1">
        <v>89.2</v>
      </c>
      <c r="D9850">
        <v>30042025</v>
      </c>
      <c r="E9850">
        <v>4560</v>
      </c>
      <c r="F9850" t="s">
        <v>90</v>
      </c>
      <c r="G9850">
        <v>5352</v>
      </c>
      <c r="H9850" t="str">
        <f>IF(COUNTIF(Aktiva_företag[FO-nummer],ostolaskut_2025[[#This Row],[Toimittajan Y-tunnus]])&gt;0, "JA", "NEJ")</f>
        <v>NEJ</v>
      </c>
    </row>
    <row r="9851" spans="1:8" x14ac:dyDescent="0.35">
      <c r="A9851" t="s">
        <v>421</v>
      </c>
      <c r="B9851" t="s">
        <v>422</v>
      </c>
      <c r="C9851" s="1">
        <v>341.59</v>
      </c>
      <c r="D9851">
        <v>30042025</v>
      </c>
      <c r="E9851">
        <v>4560</v>
      </c>
      <c r="F9851" t="s">
        <v>90</v>
      </c>
      <c r="G9851">
        <v>4601</v>
      </c>
      <c r="H9851" t="str">
        <f>IF(COUNTIF(Aktiva_företag[FO-nummer],ostolaskut_2025[[#This Row],[Toimittajan Y-tunnus]])&gt;0, "JA", "NEJ")</f>
        <v>NEJ</v>
      </c>
    </row>
    <row r="9852" spans="1:8" x14ac:dyDescent="0.35">
      <c r="A9852" t="s">
        <v>421</v>
      </c>
      <c r="B9852" t="s">
        <v>422</v>
      </c>
      <c r="C9852" s="1">
        <v>76.72</v>
      </c>
      <c r="D9852">
        <v>31052025</v>
      </c>
      <c r="E9852">
        <v>4560</v>
      </c>
      <c r="F9852" t="s">
        <v>90</v>
      </c>
      <c r="G9852">
        <v>5352</v>
      </c>
      <c r="H9852" t="str">
        <f>IF(COUNTIF(Aktiva_företag[FO-nummer],ostolaskut_2025[[#This Row],[Toimittajan Y-tunnus]])&gt;0, "JA", "NEJ")</f>
        <v>NEJ</v>
      </c>
    </row>
    <row r="9853" spans="1:8" x14ac:dyDescent="0.35">
      <c r="A9853" t="s">
        <v>421</v>
      </c>
      <c r="B9853" t="s">
        <v>422</v>
      </c>
      <c r="C9853" s="1">
        <v>210.09</v>
      </c>
      <c r="D9853">
        <v>31052025</v>
      </c>
      <c r="E9853">
        <v>4560</v>
      </c>
      <c r="F9853" t="s">
        <v>90</v>
      </c>
      <c r="G9853">
        <v>4601</v>
      </c>
      <c r="H9853" t="str">
        <f>IF(COUNTIF(Aktiva_företag[FO-nummer],ostolaskut_2025[[#This Row],[Toimittajan Y-tunnus]])&gt;0, "JA", "NEJ")</f>
        <v>NEJ</v>
      </c>
    </row>
    <row r="9854" spans="1:8" x14ac:dyDescent="0.35">
      <c r="A9854" t="s">
        <v>421</v>
      </c>
      <c r="B9854" t="s">
        <v>422</v>
      </c>
      <c r="C9854" s="1">
        <v>63.2</v>
      </c>
      <c r="D9854">
        <v>31052025</v>
      </c>
      <c r="E9854">
        <v>4560</v>
      </c>
      <c r="F9854" t="s">
        <v>90</v>
      </c>
      <c r="G9854">
        <v>4601</v>
      </c>
      <c r="H9854" t="str">
        <f>IF(COUNTIF(Aktiva_företag[FO-nummer],ostolaskut_2025[[#This Row],[Toimittajan Y-tunnus]])&gt;0, "JA", "NEJ")</f>
        <v>NEJ</v>
      </c>
    </row>
    <row r="9855" spans="1:8" x14ac:dyDescent="0.35">
      <c r="A9855" t="s">
        <v>421</v>
      </c>
      <c r="B9855" t="s">
        <v>422</v>
      </c>
      <c r="C9855" s="1">
        <v>112.68</v>
      </c>
      <c r="D9855">
        <v>31052025</v>
      </c>
      <c r="E9855">
        <v>4560</v>
      </c>
      <c r="F9855" t="s">
        <v>90</v>
      </c>
      <c r="G9855">
        <v>5352</v>
      </c>
      <c r="H9855" t="str">
        <f>IF(COUNTIF(Aktiva_företag[FO-nummer],ostolaskut_2025[[#This Row],[Toimittajan Y-tunnus]])&gt;0, "JA", "NEJ")</f>
        <v>NEJ</v>
      </c>
    </row>
    <row r="9856" spans="1:8" x14ac:dyDescent="0.35">
      <c r="A9856" t="s">
        <v>421</v>
      </c>
      <c r="B9856" t="s">
        <v>422</v>
      </c>
      <c r="C9856" s="1">
        <v>162.96</v>
      </c>
      <c r="D9856">
        <v>31052025</v>
      </c>
      <c r="E9856">
        <v>4560</v>
      </c>
      <c r="F9856" t="s">
        <v>90</v>
      </c>
      <c r="G9856">
        <v>3551</v>
      </c>
      <c r="H9856" t="str">
        <f>IF(COUNTIF(Aktiva_företag[FO-nummer],ostolaskut_2025[[#This Row],[Toimittajan Y-tunnus]])&gt;0, "JA", "NEJ")</f>
        <v>NEJ</v>
      </c>
    </row>
    <row r="9857" spans="1:8" x14ac:dyDescent="0.35">
      <c r="A9857" t="s">
        <v>421</v>
      </c>
      <c r="B9857" t="s">
        <v>422</v>
      </c>
      <c r="C9857" s="1">
        <v>581.54999999999995</v>
      </c>
      <c r="D9857">
        <v>30062025</v>
      </c>
      <c r="E9857">
        <v>4560</v>
      </c>
      <c r="F9857" t="s">
        <v>90</v>
      </c>
      <c r="G9857">
        <v>4601</v>
      </c>
      <c r="H9857" t="str">
        <f>IF(COUNTIF(Aktiva_företag[FO-nummer],ostolaskut_2025[[#This Row],[Toimittajan Y-tunnus]])&gt;0, "JA", "NEJ")</f>
        <v>NEJ</v>
      </c>
    </row>
    <row r="9858" spans="1:8" x14ac:dyDescent="0.35">
      <c r="A9858" t="s">
        <v>421</v>
      </c>
      <c r="B9858" t="s">
        <v>422</v>
      </c>
      <c r="C9858" s="1">
        <v>39.22</v>
      </c>
      <c r="D9858">
        <v>30062025</v>
      </c>
      <c r="E9858">
        <v>4560</v>
      </c>
      <c r="F9858" t="s">
        <v>90</v>
      </c>
      <c r="G9858">
        <v>4601</v>
      </c>
      <c r="H9858" t="str">
        <f>IF(COUNTIF(Aktiva_företag[FO-nummer],ostolaskut_2025[[#This Row],[Toimittajan Y-tunnus]])&gt;0, "JA", "NEJ")</f>
        <v>NEJ</v>
      </c>
    </row>
    <row r="9859" spans="1:8" x14ac:dyDescent="0.35">
      <c r="A9859" t="s">
        <v>421</v>
      </c>
      <c r="B9859" t="s">
        <v>422</v>
      </c>
      <c r="C9859" s="1">
        <v>183.37</v>
      </c>
      <c r="D9859">
        <v>30062025</v>
      </c>
      <c r="E9859">
        <v>4560</v>
      </c>
      <c r="F9859" t="s">
        <v>90</v>
      </c>
      <c r="G9859">
        <v>5352</v>
      </c>
      <c r="H9859" t="str">
        <f>IF(COUNTIF(Aktiva_företag[FO-nummer],ostolaskut_2025[[#This Row],[Toimittajan Y-tunnus]])&gt;0, "JA", "NEJ")</f>
        <v>NEJ</v>
      </c>
    </row>
    <row r="9860" spans="1:8" x14ac:dyDescent="0.35">
      <c r="A9860" t="s">
        <v>421</v>
      </c>
      <c r="B9860" t="s">
        <v>422</v>
      </c>
      <c r="C9860" s="1">
        <v>152.80000000000001</v>
      </c>
      <c r="D9860">
        <v>30062025</v>
      </c>
      <c r="E9860">
        <v>4560</v>
      </c>
      <c r="F9860" t="s">
        <v>90</v>
      </c>
      <c r="G9860">
        <v>3551</v>
      </c>
      <c r="H9860" t="str">
        <f>IF(COUNTIF(Aktiva_företag[FO-nummer],ostolaskut_2025[[#This Row],[Toimittajan Y-tunnus]])&gt;0, "JA", "NEJ")</f>
        <v>NEJ</v>
      </c>
    </row>
    <row r="9861" spans="1:8" x14ac:dyDescent="0.35">
      <c r="A9861" t="s">
        <v>421</v>
      </c>
      <c r="B9861" t="s">
        <v>422</v>
      </c>
      <c r="C9861" s="1">
        <v>1075.32</v>
      </c>
      <c r="D9861">
        <v>31072025</v>
      </c>
      <c r="E9861">
        <v>4560</v>
      </c>
      <c r="F9861" t="s">
        <v>90</v>
      </c>
      <c r="G9861">
        <v>4601</v>
      </c>
      <c r="H9861" t="str">
        <f>IF(COUNTIF(Aktiva_företag[FO-nummer],ostolaskut_2025[[#This Row],[Toimittajan Y-tunnus]])&gt;0, "JA", "NEJ")</f>
        <v>NEJ</v>
      </c>
    </row>
    <row r="9862" spans="1:8" x14ac:dyDescent="0.35">
      <c r="A9862" t="s">
        <v>421</v>
      </c>
      <c r="B9862" t="s">
        <v>422</v>
      </c>
      <c r="C9862" s="1">
        <v>60.96</v>
      </c>
      <c r="D9862">
        <v>31072025</v>
      </c>
      <c r="E9862">
        <v>4560</v>
      </c>
      <c r="F9862" t="s">
        <v>90</v>
      </c>
      <c r="G9862">
        <v>4601</v>
      </c>
      <c r="H9862" t="str">
        <f>IF(COUNTIF(Aktiva_företag[FO-nummer],ostolaskut_2025[[#This Row],[Toimittajan Y-tunnus]])&gt;0, "JA", "NEJ")</f>
        <v>NEJ</v>
      </c>
    </row>
    <row r="9863" spans="1:8" x14ac:dyDescent="0.35">
      <c r="A9863" t="s">
        <v>421</v>
      </c>
      <c r="B9863" t="s">
        <v>422</v>
      </c>
      <c r="C9863" s="1">
        <v>135.15</v>
      </c>
      <c r="D9863">
        <v>31072025</v>
      </c>
      <c r="E9863">
        <v>4560</v>
      </c>
      <c r="F9863" t="s">
        <v>90</v>
      </c>
      <c r="G9863">
        <v>4601</v>
      </c>
      <c r="H9863" t="str">
        <f>IF(COUNTIF(Aktiva_företag[FO-nummer],ostolaskut_2025[[#This Row],[Toimittajan Y-tunnus]])&gt;0, "JA", "NEJ")</f>
        <v>NEJ</v>
      </c>
    </row>
    <row r="9864" spans="1:8" x14ac:dyDescent="0.35">
      <c r="A9864" t="s">
        <v>421</v>
      </c>
      <c r="B9864" t="s">
        <v>422</v>
      </c>
      <c r="C9864" s="1">
        <v>143.96</v>
      </c>
      <c r="D9864">
        <v>31072025</v>
      </c>
      <c r="E9864">
        <v>4560</v>
      </c>
      <c r="F9864" t="s">
        <v>90</v>
      </c>
      <c r="G9864">
        <v>5352</v>
      </c>
      <c r="H9864" t="str">
        <f>IF(COUNTIF(Aktiva_företag[FO-nummer],ostolaskut_2025[[#This Row],[Toimittajan Y-tunnus]])&gt;0, "JA", "NEJ")</f>
        <v>NEJ</v>
      </c>
    </row>
    <row r="9865" spans="1:8" x14ac:dyDescent="0.35">
      <c r="A9865" t="s">
        <v>421</v>
      </c>
      <c r="B9865" t="s">
        <v>422</v>
      </c>
      <c r="C9865" s="1">
        <v>74.12</v>
      </c>
      <c r="D9865">
        <v>31072025</v>
      </c>
      <c r="E9865">
        <v>4560</v>
      </c>
      <c r="F9865" t="s">
        <v>90</v>
      </c>
      <c r="G9865">
        <v>3551</v>
      </c>
      <c r="H9865" t="str">
        <f>IF(COUNTIF(Aktiva_företag[FO-nummer],ostolaskut_2025[[#This Row],[Toimittajan Y-tunnus]])&gt;0, "JA", "NEJ")</f>
        <v>NEJ</v>
      </c>
    </row>
    <row r="9866" spans="1:8" x14ac:dyDescent="0.35">
      <c r="A9866" t="s">
        <v>421</v>
      </c>
      <c r="B9866" t="s">
        <v>422</v>
      </c>
      <c r="C9866" s="1">
        <v>154.91999999999999</v>
      </c>
      <c r="D9866">
        <v>31082025</v>
      </c>
      <c r="E9866">
        <v>4560</v>
      </c>
      <c r="F9866" t="s">
        <v>90</v>
      </c>
      <c r="G9866">
        <v>5352</v>
      </c>
      <c r="H9866" t="str">
        <f>IF(COUNTIF(Aktiva_företag[FO-nummer],ostolaskut_2025[[#This Row],[Toimittajan Y-tunnus]])&gt;0, "JA", "NEJ")</f>
        <v>NEJ</v>
      </c>
    </row>
    <row r="9867" spans="1:8" x14ac:dyDescent="0.35">
      <c r="A9867" t="s">
        <v>421</v>
      </c>
      <c r="B9867" t="s">
        <v>422</v>
      </c>
      <c r="C9867" s="1">
        <v>233</v>
      </c>
      <c r="D9867">
        <v>31082025</v>
      </c>
      <c r="E9867">
        <v>4560</v>
      </c>
      <c r="F9867" t="s">
        <v>90</v>
      </c>
      <c r="G9867">
        <v>4601</v>
      </c>
      <c r="H9867" t="str">
        <f>IF(COUNTIF(Aktiva_företag[FO-nummer],ostolaskut_2025[[#This Row],[Toimittajan Y-tunnus]])&gt;0, "JA", "NEJ")</f>
        <v>NEJ</v>
      </c>
    </row>
    <row r="9868" spans="1:8" x14ac:dyDescent="0.35">
      <c r="A9868" t="s">
        <v>421</v>
      </c>
      <c r="B9868" t="s">
        <v>422</v>
      </c>
      <c r="C9868" s="1">
        <v>366.35</v>
      </c>
      <c r="D9868">
        <v>31082025</v>
      </c>
      <c r="E9868">
        <v>4560</v>
      </c>
      <c r="F9868" t="s">
        <v>90</v>
      </c>
      <c r="G9868">
        <v>4601</v>
      </c>
      <c r="H9868" t="str">
        <f>IF(COUNTIF(Aktiva_företag[FO-nummer],ostolaskut_2025[[#This Row],[Toimittajan Y-tunnus]])&gt;0, "JA", "NEJ")</f>
        <v>NEJ</v>
      </c>
    </row>
    <row r="9869" spans="1:8" x14ac:dyDescent="0.35">
      <c r="A9869" t="s">
        <v>421</v>
      </c>
      <c r="B9869" t="s">
        <v>422</v>
      </c>
      <c r="C9869" s="1">
        <v>140.63</v>
      </c>
      <c r="D9869">
        <v>31082025</v>
      </c>
      <c r="E9869">
        <v>4560</v>
      </c>
      <c r="F9869" t="s">
        <v>90</v>
      </c>
      <c r="G9869">
        <v>3551</v>
      </c>
      <c r="H9869" t="str">
        <f>IF(COUNTIF(Aktiva_företag[FO-nummer],ostolaskut_2025[[#This Row],[Toimittajan Y-tunnus]])&gt;0, "JA", "NEJ")</f>
        <v>NEJ</v>
      </c>
    </row>
    <row r="9870" spans="1:8" x14ac:dyDescent="0.35">
      <c r="A9870" t="s">
        <v>421</v>
      </c>
      <c r="B9870" t="s">
        <v>422</v>
      </c>
      <c r="C9870" s="1">
        <v>45.12</v>
      </c>
      <c r="D9870">
        <v>30092025</v>
      </c>
      <c r="E9870">
        <v>4560</v>
      </c>
      <c r="F9870" t="s">
        <v>90</v>
      </c>
      <c r="G9870">
        <v>5352</v>
      </c>
      <c r="H9870" t="str">
        <f>IF(COUNTIF(Aktiva_företag[FO-nummer],ostolaskut_2025[[#This Row],[Toimittajan Y-tunnus]])&gt;0, "JA", "NEJ")</f>
        <v>NEJ</v>
      </c>
    </row>
    <row r="9871" spans="1:8" x14ac:dyDescent="0.35">
      <c r="A9871" t="s">
        <v>421</v>
      </c>
      <c r="B9871" t="s">
        <v>422</v>
      </c>
      <c r="C9871" s="1">
        <v>71.86</v>
      </c>
      <c r="D9871">
        <v>30092025</v>
      </c>
      <c r="E9871">
        <v>4560</v>
      </c>
      <c r="F9871" t="s">
        <v>90</v>
      </c>
      <c r="G9871">
        <v>5352</v>
      </c>
      <c r="H9871" t="str">
        <f>IF(COUNTIF(Aktiva_företag[FO-nummer],ostolaskut_2025[[#This Row],[Toimittajan Y-tunnus]])&gt;0, "JA", "NEJ")</f>
        <v>NEJ</v>
      </c>
    </row>
    <row r="9872" spans="1:8" x14ac:dyDescent="0.35">
      <c r="A9872" t="s">
        <v>421</v>
      </c>
      <c r="B9872" t="s">
        <v>422</v>
      </c>
      <c r="C9872" s="1">
        <v>221.01</v>
      </c>
      <c r="D9872">
        <v>30092025</v>
      </c>
      <c r="E9872">
        <v>4560</v>
      </c>
      <c r="F9872" t="s">
        <v>90</v>
      </c>
      <c r="G9872">
        <v>4601</v>
      </c>
      <c r="H9872" t="str">
        <f>IF(COUNTIF(Aktiva_företag[FO-nummer],ostolaskut_2025[[#This Row],[Toimittajan Y-tunnus]])&gt;0, "JA", "NEJ")</f>
        <v>NEJ</v>
      </c>
    </row>
    <row r="9873" spans="1:8" x14ac:dyDescent="0.35">
      <c r="A9873" t="s">
        <v>421</v>
      </c>
      <c r="B9873" t="s">
        <v>422</v>
      </c>
      <c r="C9873" s="1">
        <v>196.49</v>
      </c>
      <c r="D9873">
        <v>30092025</v>
      </c>
      <c r="E9873">
        <v>4560</v>
      </c>
      <c r="F9873" t="s">
        <v>90</v>
      </c>
      <c r="G9873">
        <v>4601</v>
      </c>
      <c r="H9873" t="str">
        <f>IF(COUNTIF(Aktiva_företag[FO-nummer],ostolaskut_2025[[#This Row],[Toimittajan Y-tunnus]])&gt;0, "JA", "NEJ")</f>
        <v>NEJ</v>
      </c>
    </row>
    <row r="9874" spans="1:8" x14ac:dyDescent="0.35">
      <c r="A9874" t="s">
        <v>421</v>
      </c>
      <c r="B9874" t="s">
        <v>422</v>
      </c>
      <c r="C9874" s="1">
        <v>15.78</v>
      </c>
      <c r="D9874">
        <v>30092025</v>
      </c>
      <c r="E9874">
        <v>4600</v>
      </c>
      <c r="F9874" t="s">
        <v>120</v>
      </c>
      <c r="G9874">
        <v>4601</v>
      </c>
      <c r="H9874" t="str">
        <f>IF(COUNTIF(Aktiva_företag[FO-nummer],ostolaskut_2025[[#This Row],[Toimittajan Y-tunnus]])&gt;0, "JA", "NEJ")</f>
        <v>NEJ</v>
      </c>
    </row>
    <row r="9875" spans="1:8" x14ac:dyDescent="0.35">
      <c r="A9875" t="s">
        <v>421</v>
      </c>
      <c r="B9875" t="s">
        <v>422</v>
      </c>
      <c r="C9875" s="1">
        <v>108.41</v>
      </c>
      <c r="D9875">
        <v>31102025</v>
      </c>
      <c r="E9875">
        <v>4560</v>
      </c>
      <c r="F9875" t="s">
        <v>90</v>
      </c>
      <c r="G9875">
        <v>3551</v>
      </c>
      <c r="H9875" t="str">
        <f>IF(COUNTIF(Aktiva_företag[FO-nummer],ostolaskut_2025[[#This Row],[Toimittajan Y-tunnus]])&gt;0, "JA", "NEJ")</f>
        <v>NEJ</v>
      </c>
    </row>
    <row r="9876" spans="1:8" x14ac:dyDescent="0.35">
      <c r="A9876" t="s">
        <v>421</v>
      </c>
      <c r="B9876" t="s">
        <v>422</v>
      </c>
      <c r="C9876" s="1">
        <v>359.95</v>
      </c>
      <c r="D9876">
        <v>31102025</v>
      </c>
      <c r="E9876">
        <v>4560</v>
      </c>
      <c r="F9876" t="s">
        <v>90</v>
      </c>
      <c r="G9876">
        <v>4601</v>
      </c>
      <c r="H9876" t="str">
        <f>IF(COUNTIF(Aktiva_företag[FO-nummer],ostolaskut_2025[[#This Row],[Toimittajan Y-tunnus]])&gt;0, "JA", "NEJ")</f>
        <v>NEJ</v>
      </c>
    </row>
    <row r="9877" spans="1:8" x14ac:dyDescent="0.35">
      <c r="A9877" t="s">
        <v>421</v>
      </c>
      <c r="B9877" t="s">
        <v>422</v>
      </c>
      <c r="C9877" s="1">
        <v>143.19999999999999</v>
      </c>
      <c r="D9877">
        <v>31102025</v>
      </c>
      <c r="E9877">
        <v>4560</v>
      </c>
      <c r="F9877" t="s">
        <v>90</v>
      </c>
      <c r="G9877">
        <v>4601</v>
      </c>
      <c r="H9877" t="str">
        <f>IF(COUNTIF(Aktiva_företag[FO-nummer],ostolaskut_2025[[#This Row],[Toimittajan Y-tunnus]])&gt;0, "JA", "NEJ")</f>
        <v>NEJ</v>
      </c>
    </row>
    <row r="9878" spans="1:8" x14ac:dyDescent="0.35">
      <c r="A9878" t="s">
        <v>421</v>
      </c>
      <c r="B9878" t="s">
        <v>422</v>
      </c>
      <c r="C9878" s="1">
        <v>142.69</v>
      </c>
      <c r="D9878">
        <v>31102025</v>
      </c>
      <c r="E9878">
        <v>4560</v>
      </c>
      <c r="F9878" t="s">
        <v>90</v>
      </c>
      <c r="G9878">
        <v>5352</v>
      </c>
      <c r="H9878" t="str">
        <f>IF(COUNTIF(Aktiva_företag[FO-nummer],ostolaskut_2025[[#This Row],[Toimittajan Y-tunnus]])&gt;0, "JA", "NEJ")</f>
        <v>NEJ</v>
      </c>
    </row>
    <row r="9879" spans="1:8" x14ac:dyDescent="0.35">
      <c r="A9879" t="s">
        <v>421</v>
      </c>
      <c r="B9879" t="s">
        <v>422</v>
      </c>
      <c r="C9879" s="1">
        <v>240.95</v>
      </c>
      <c r="D9879">
        <v>30112025</v>
      </c>
      <c r="E9879">
        <v>4560</v>
      </c>
      <c r="F9879" t="s">
        <v>90</v>
      </c>
      <c r="G9879">
        <v>4601</v>
      </c>
      <c r="H9879" t="str">
        <f>IF(COUNTIF(Aktiva_företag[FO-nummer],ostolaskut_2025[[#This Row],[Toimittajan Y-tunnus]])&gt;0, "JA", "NEJ")</f>
        <v>NEJ</v>
      </c>
    </row>
    <row r="9880" spans="1:8" x14ac:dyDescent="0.35">
      <c r="A9880" t="s">
        <v>421</v>
      </c>
      <c r="B9880" t="s">
        <v>422</v>
      </c>
      <c r="C9880" s="1">
        <v>88.09</v>
      </c>
      <c r="D9880">
        <v>30112025</v>
      </c>
      <c r="E9880">
        <v>4560</v>
      </c>
      <c r="F9880" t="s">
        <v>90</v>
      </c>
      <c r="G9880">
        <v>4601</v>
      </c>
      <c r="H9880" t="str">
        <f>IF(COUNTIF(Aktiva_företag[FO-nummer],ostolaskut_2025[[#This Row],[Toimittajan Y-tunnus]])&gt;0, "JA", "NEJ")</f>
        <v>NEJ</v>
      </c>
    </row>
    <row r="9881" spans="1:8" x14ac:dyDescent="0.35">
      <c r="A9881" t="s">
        <v>421</v>
      </c>
      <c r="B9881" t="s">
        <v>422</v>
      </c>
      <c r="C9881" s="1">
        <v>133.21</v>
      </c>
      <c r="D9881">
        <v>30112025</v>
      </c>
      <c r="E9881">
        <v>4560</v>
      </c>
      <c r="F9881" t="s">
        <v>90</v>
      </c>
      <c r="G9881">
        <v>5352</v>
      </c>
      <c r="H9881" t="str">
        <f>IF(COUNTIF(Aktiva_företag[FO-nummer],ostolaskut_2025[[#This Row],[Toimittajan Y-tunnus]])&gt;0, "JA", "NEJ")</f>
        <v>NEJ</v>
      </c>
    </row>
    <row r="9882" spans="1:8" x14ac:dyDescent="0.35">
      <c r="A9882" t="s">
        <v>421</v>
      </c>
      <c r="B9882" t="s">
        <v>422</v>
      </c>
      <c r="C9882" s="1">
        <v>90.85</v>
      </c>
      <c r="D9882">
        <v>31122025</v>
      </c>
      <c r="E9882">
        <v>4560</v>
      </c>
      <c r="F9882" t="s">
        <v>90</v>
      </c>
      <c r="G9882">
        <v>5352</v>
      </c>
      <c r="H9882" t="str">
        <f>IF(COUNTIF(Aktiva_företag[FO-nummer],ostolaskut_2025[[#This Row],[Toimittajan Y-tunnus]])&gt;0, "JA", "NEJ")</f>
        <v>NEJ</v>
      </c>
    </row>
    <row r="9883" spans="1:8" x14ac:dyDescent="0.35">
      <c r="A9883" t="s">
        <v>421</v>
      </c>
      <c r="B9883" t="s">
        <v>422</v>
      </c>
      <c r="C9883" s="1">
        <v>181.3</v>
      </c>
      <c r="D9883">
        <v>31122025</v>
      </c>
      <c r="E9883">
        <v>4560</v>
      </c>
      <c r="F9883" t="s">
        <v>90</v>
      </c>
      <c r="G9883">
        <v>4601</v>
      </c>
      <c r="H9883" t="str">
        <f>IF(COUNTIF(Aktiva_företag[FO-nummer],ostolaskut_2025[[#This Row],[Toimittajan Y-tunnus]])&gt;0, "JA", "NEJ")</f>
        <v>NEJ</v>
      </c>
    </row>
    <row r="9884" spans="1:8" x14ac:dyDescent="0.35">
      <c r="A9884" t="s">
        <v>421</v>
      </c>
      <c r="B9884" t="s">
        <v>422</v>
      </c>
      <c r="C9884" s="1">
        <v>5.58</v>
      </c>
      <c r="D9884">
        <v>31122025</v>
      </c>
      <c r="E9884">
        <v>4600</v>
      </c>
      <c r="F9884" t="s">
        <v>120</v>
      </c>
      <c r="G9884">
        <v>3551</v>
      </c>
      <c r="H9884" t="str">
        <f>IF(COUNTIF(Aktiva_företag[FO-nummer],ostolaskut_2025[[#This Row],[Toimittajan Y-tunnus]])&gt;0, "JA", "NEJ")</f>
        <v>NEJ</v>
      </c>
    </row>
    <row r="9885" spans="1:8" x14ac:dyDescent="0.35">
      <c r="A9885" t="s">
        <v>421</v>
      </c>
      <c r="B9885" t="s">
        <v>422</v>
      </c>
      <c r="C9885" s="1">
        <v>177.93</v>
      </c>
      <c r="D9885">
        <v>31122025</v>
      </c>
      <c r="E9885">
        <v>4560</v>
      </c>
      <c r="F9885" t="s">
        <v>90</v>
      </c>
      <c r="G9885">
        <v>4601</v>
      </c>
      <c r="H9885" t="str">
        <f>IF(COUNTIF(Aktiva_företag[FO-nummer],ostolaskut_2025[[#This Row],[Toimittajan Y-tunnus]])&gt;0, "JA", "NEJ")</f>
        <v>NEJ</v>
      </c>
    </row>
    <row r="9886" spans="1:8" x14ac:dyDescent="0.35">
      <c r="A9886" t="s">
        <v>421</v>
      </c>
      <c r="B9886" t="s">
        <v>422</v>
      </c>
      <c r="C9886" s="1">
        <v>83.12</v>
      </c>
      <c r="D9886">
        <v>31012025</v>
      </c>
      <c r="E9886">
        <v>4560</v>
      </c>
      <c r="F9886" t="s">
        <v>90</v>
      </c>
      <c r="G9886">
        <v>6103</v>
      </c>
      <c r="H9886" t="str">
        <f>IF(COUNTIF(Aktiva_företag[FO-nummer],ostolaskut_2025[[#This Row],[Toimittajan Y-tunnus]])&gt;0, "JA", "NEJ")</f>
        <v>NEJ</v>
      </c>
    </row>
    <row r="9887" spans="1:8" x14ac:dyDescent="0.35">
      <c r="A9887" t="s">
        <v>421</v>
      </c>
      <c r="B9887" t="s">
        <v>422</v>
      </c>
      <c r="C9887" s="1">
        <v>181.56</v>
      </c>
      <c r="D9887">
        <v>31012025</v>
      </c>
      <c r="E9887">
        <v>4560</v>
      </c>
      <c r="F9887" t="s">
        <v>90</v>
      </c>
      <c r="G9887">
        <v>6102</v>
      </c>
      <c r="H9887" t="str">
        <f>IF(COUNTIF(Aktiva_företag[FO-nummer],ostolaskut_2025[[#This Row],[Toimittajan Y-tunnus]])&gt;0, "JA", "NEJ")</f>
        <v>NEJ</v>
      </c>
    </row>
    <row r="9888" spans="1:8" x14ac:dyDescent="0.35">
      <c r="A9888" t="s">
        <v>421</v>
      </c>
      <c r="B9888" t="s">
        <v>422</v>
      </c>
      <c r="C9888" s="1">
        <v>213.28</v>
      </c>
      <c r="D9888">
        <v>28022025</v>
      </c>
      <c r="E9888">
        <v>4560</v>
      </c>
      <c r="F9888" t="s">
        <v>90</v>
      </c>
      <c r="G9888">
        <v>6102</v>
      </c>
      <c r="H9888" t="str">
        <f>IF(COUNTIF(Aktiva_företag[FO-nummer],ostolaskut_2025[[#This Row],[Toimittajan Y-tunnus]])&gt;0, "JA", "NEJ")</f>
        <v>NEJ</v>
      </c>
    </row>
    <row r="9889" spans="1:8" x14ac:dyDescent="0.35">
      <c r="A9889" t="s">
        <v>421</v>
      </c>
      <c r="B9889" t="s">
        <v>422</v>
      </c>
      <c r="C9889" s="1">
        <v>78.25</v>
      </c>
      <c r="D9889">
        <v>28022025</v>
      </c>
      <c r="E9889">
        <v>4560</v>
      </c>
      <c r="F9889" t="s">
        <v>90</v>
      </c>
      <c r="G9889">
        <v>6102</v>
      </c>
      <c r="H9889" t="str">
        <f>IF(COUNTIF(Aktiva_företag[FO-nummer],ostolaskut_2025[[#This Row],[Toimittajan Y-tunnus]])&gt;0, "JA", "NEJ")</f>
        <v>NEJ</v>
      </c>
    </row>
    <row r="9890" spans="1:8" x14ac:dyDescent="0.35">
      <c r="A9890" t="s">
        <v>421</v>
      </c>
      <c r="B9890" t="s">
        <v>422</v>
      </c>
      <c r="C9890" s="1">
        <v>93.43</v>
      </c>
      <c r="D9890">
        <v>31032025</v>
      </c>
      <c r="E9890">
        <v>4560</v>
      </c>
      <c r="F9890" t="s">
        <v>90</v>
      </c>
      <c r="G9890">
        <v>6102</v>
      </c>
      <c r="H9890" t="str">
        <f>IF(COUNTIF(Aktiva_företag[FO-nummer],ostolaskut_2025[[#This Row],[Toimittajan Y-tunnus]])&gt;0, "JA", "NEJ")</f>
        <v>NEJ</v>
      </c>
    </row>
    <row r="9891" spans="1:8" x14ac:dyDescent="0.35">
      <c r="A9891" t="s">
        <v>421</v>
      </c>
      <c r="B9891" t="s">
        <v>422</v>
      </c>
      <c r="C9891" s="1">
        <v>93.43</v>
      </c>
      <c r="D9891">
        <v>31032025</v>
      </c>
      <c r="E9891">
        <v>4560</v>
      </c>
      <c r="F9891" t="s">
        <v>90</v>
      </c>
      <c r="G9891">
        <v>6103</v>
      </c>
      <c r="H9891" t="str">
        <f>IF(COUNTIF(Aktiva_företag[FO-nummer],ostolaskut_2025[[#This Row],[Toimittajan Y-tunnus]])&gt;0, "JA", "NEJ")</f>
        <v>NEJ</v>
      </c>
    </row>
    <row r="9892" spans="1:8" x14ac:dyDescent="0.35">
      <c r="A9892" t="s">
        <v>421</v>
      </c>
      <c r="B9892" t="s">
        <v>422</v>
      </c>
      <c r="C9892" s="1">
        <v>264.08</v>
      </c>
      <c r="D9892">
        <v>30042025</v>
      </c>
      <c r="E9892">
        <v>4560</v>
      </c>
      <c r="F9892" t="s">
        <v>90</v>
      </c>
      <c r="G9892">
        <v>6103</v>
      </c>
      <c r="H9892" t="str">
        <f>IF(COUNTIF(Aktiva_företag[FO-nummer],ostolaskut_2025[[#This Row],[Toimittajan Y-tunnus]])&gt;0, "JA", "NEJ")</f>
        <v>NEJ</v>
      </c>
    </row>
    <row r="9893" spans="1:8" x14ac:dyDescent="0.35">
      <c r="A9893" t="s">
        <v>421</v>
      </c>
      <c r="B9893" t="s">
        <v>422</v>
      </c>
      <c r="C9893" s="1">
        <v>321.44</v>
      </c>
      <c r="D9893">
        <v>31052025</v>
      </c>
      <c r="E9893">
        <v>4560</v>
      </c>
      <c r="F9893" t="s">
        <v>90</v>
      </c>
      <c r="G9893">
        <v>6102</v>
      </c>
      <c r="H9893" t="str">
        <f>IF(COUNTIF(Aktiva_företag[FO-nummer],ostolaskut_2025[[#This Row],[Toimittajan Y-tunnus]])&gt;0, "JA", "NEJ")</f>
        <v>NEJ</v>
      </c>
    </row>
    <row r="9894" spans="1:8" x14ac:dyDescent="0.35">
      <c r="A9894" t="s">
        <v>421</v>
      </c>
      <c r="B9894" t="s">
        <v>422</v>
      </c>
      <c r="C9894" s="1">
        <v>188.02</v>
      </c>
      <c r="D9894">
        <v>30062025</v>
      </c>
      <c r="E9894">
        <v>4560</v>
      </c>
      <c r="F9894" t="s">
        <v>90</v>
      </c>
      <c r="G9894">
        <v>6102</v>
      </c>
      <c r="H9894" t="str">
        <f>IF(COUNTIF(Aktiva_företag[FO-nummer],ostolaskut_2025[[#This Row],[Toimittajan Y-tunnus]])&gt;0, "JA", "NEJ")</f>
        <v>NEJ</v>
      </c>
    </row>
    <row r="9895" spans="1:8" x14ac:dyDescent="0.35">
      <c r="A9895" t="s">
        <v>421</v>
      </c>
      <c r="B9895" t="s">
        <v>422</v>
      </c>
      <c r="C9895" s="1">
        <v>114.73</v>
      </c>
      <c r="D9895">
        <v>31072025</v>
      </c>
      <c r="E9895">
        <v>4560</v>
      </c>
      <c r="F9895" t="s">
        <v>90</v>
      </c>
      <c r="G9895">
        <v>6102</v>
      </c>
      <c r="H9895" t="str">
        <f>IF(COUNTIF(Aktiva_företag[FO-nummer],ostolaskut_2025[[#This Row],[Toimittajan Y-tunnus]])&gt;0, "JA", "NEJ")</f>
        <v>NEJ</v>
      </c>
    </row>
    <row r="9896" spans="1:8" x14ac:dyDescent="0.35">
      <c r="A9896" t="s">
        <v>421</v>
      </c>
      <c r="B9896" t="s">
        <v>422</v>
      </c>
      <c r="C9896" s="1">
        <v>114.73</v>
      </c>
      <c r="D9896">
        <v>31072025</v>
      </c>
      <c r="E9896">
        <v>4560</v>
      </c>
      <c r="F9896" t="s">
        <v>90</v>
      </c>
      <c r="G9896">
        <v>6103</v>
      </c>
      <c r="H9896" t="str">
        <f>IF(COUNTIF(Aktiva_företag[FO-nummer],ostolaskut_2025[[#This Row],[Toimittajan Y-tunnus]])&gt;0, "JA", "NEJ")</f>
        <v>NEJ</v>
      </c>
    </row>
    <row r="9897" spans="1:8" x14ac:dyDescent="0.35">
      <c r="A9897" t="s">
        <v>421</v>
      </c>
      <c r="B9897" t="s">
        <v>422</v>
      </c>
      <c r="C9897" s="1">
        <v>159.72</v>
      </c>
      <c r="D9897">
        <v>31082025</v>
      </c>
      <c r="E9897">
        <v>4560</v>
      </c>
      <c r="F9897" t="s">
        <v>90</v>
      </c>
      <c r="G9897">
        <v>6102</v>
      </c>
      <c r="H9897" t="str">
        <f>IF(COUNTIF(Aktiva_företag[FO-nummer],ostolaskut_2025[[#This Row],[Toimittajan Y-tunnus]])&gt;0, "JA", "NEJ")</f>
        <v>NEJ</v>
      </c>
    </row>
    <row r="9898" spans="1:8" x14ac:dyDescent="0.35">
      <c r="A9898" t="s">
        <v>421</v>
      </c>
      <c r="B9898" t="s">
        <v>422</v>
      </c>
      <c r="C9898" s="1">
        <v>258.83999999999997</v>
      </c>
      <c r="D9898">
        <v>30092025</v>
      </c>
      <c r="E9898">
        <v>4560</v>
      </c>
      <c r="F9898" t="s">
        <v>90</v>
      </c>
      <c r="G9898">
        <v>6102</v>
      </c>
      <c r="H9898" t="str">
        <f>IF(COUNTIF(Aktiva_företag[FO-nummer],ostolaskut_2025[[#This Row],[Toimittajan Y-tunnus]])&gt;0, "JA", "NEJ")</f>
        <v>NEJ</v>
      </c>
    </row>
    <row r="9899" spans="1:8" x14ac:dyDescent="0.35">
      <c r="A9899" t="s">
        <v>421</v>
      </c>
      <c r="B9899" t="s">
        <v>422</v>
      </c>
      <c r="C9899" s="1">
        <v>39.31</v>
      </c>
      <c r="D9899">
        <v>31102025</v>
      </c>
      <c r="E9899">
        <v>4560</v>
      </c>
      <c r="F9899" t="s">
        <v>90</v>
      </c>
      <c r="G9899">
        <v>6102</v>
      </c>
      <c r="H9899" t="str">
        <f>IF(COUNTIF(Aktiva_företag[FO-nummer],ostolaskut_2025[[#This Row],[Toimittajan Y-tunnus]])&gt;0, "JA", "NEJ")</f>
        <v>NEJ</v>
      </c>
    </row>
    <row r="9900" spans="1:8" x14ac:dyDescent="0.35">
      <c r="A9900" t="s">
        <v>421</v>
      </c>
      <c r="B9900" t="s">
        <v>422</v>
      </c>
      <c r="C9900" s="1">
        <v>39.31</v>
      </c>
      <c r="D9900">
        <v>31102025</v>
      </c>
      <c r="E9900">
        <v>4560</v>
      </c>
      <c r="F9900" t="s">
        <v>90</v>
      </c>
      <c r="G9900">
        <v>6103</v>
      </c>
      <c r="H9900" t="str">
        <f>IF(COUNTIF(Aktiva_företag[FO-nummer],ostolaskut_2025[[#This Row],[Toimittajan Y-tunnus]])&gt;0, "JA", "NEJ")</f>
        <v>NEJ</v>
      </c>
    </row>
    <row r="9901" spans="1:8" x14ac:dyDescent="0.35">
      <c r="A9901" t="s">
        <v>421</v>
      </c>
      <c r="B9901" t="s">
        <v>422</v>
      </c>
      <c r="C9901" s="1">
        <v>85.88</v>
      </c>
      <c r="D9901">
        <v>31102025</v>
      </c>
      <c r="E9901">
        <v>4560</v>
      </c>
      <c r="F9901" t="s">
        <v>90</v>
      </c>
      <c r="G9901">
        <v>6102</v>
      </c>
      <c r="H9901" t="str">
        <f>IF(COUNTIF(Aktiva_företag[FO-nummer],ostolaskut_2025[[#This Row],[Toimittajan Y-tunnus]])&gt;0, "JA", "NEJ")</f>
        <v>NEJ</v>
      </c>
    </row>
    <row r="9902" spans="1:8" x14ac:dyDescent="0.35">
      <c r="A9902" t="s">
        <v>421</v>
      </c>
      <c r="B9902" t="s">
        <v>422</v>
      </c>
      <c r="C9902" s="1">
        <v>85.89</v>
      </c>
      <c r="D9902">
        <v>31102025</v>
      </c>
      <c r="E9902">
        <v>4560</v>
      </c>
      <c r="F9902" t="s">
        <v>90</v>
      </c>
      <c r="G9902">
        <v>6103</v>
      </c>
      <c r="H9902" t="str">
        <f>IF(COUNTIF(Aktiva_företag[FO-nummer],ostolaskut_2025[[#This Row],[Toimittajan Y-tunnus]])&gt;0, "JA", "NEJ")</f>
        <v>NEJ</v>
      </c>
    </row>
    <row r="9903" spans="1:8" x14ac:dyDescent="0.35">
      <c r="A9903" t="s">
        <v>421</v>
      </c>
      <c r="B9903" t="s">
        <v>422</v>
      </c>
      <c r="C9903" s="1">
        <v>91.19</v>
      </c>
      <c r="D9903">
        <v>30112025</v>
      </c>
      <c r="E9903">
        <v>4560</v>
      </c>
      <c r="F9903" t="s">
        <v>90</v>
      </c>
      <c r="G9903">
        <v>6102</v>
      </c>
      <c r="H9903" t="str">
        <f>IF(COUNTIF(Aktiva_företag[FO-nummer],ostolaskut_2025[[#This Row],[Toimittajan Y-tunnus]])&gt;0, "JA", "NEJ")</f>
        <v>NEJ</v>
      </c>
    </row>
    <row r="9904" spans="1:8" x14ac:dyDescent="0.35">
      <c r="A9904" t="s">
        <v>421</v>
      </c>
      <c r="B9904" t="s">
        <v>422</v>
      </c>
      <c r="C9904" s="1">
        <v>91.19</v>
      </c>
      <c r="D9904">
        <v>30112025</v>
      </c>
      <c r="E9904">
        <v>4560</v>
      </c>
      <c r="F9904" t="s">
        <v>90</v>
      </c>
      <c r="G9904">
        <v>6103</v>
      </c>
      <c r="H9904" t="str">
        <f>IF(COUNTIF(Aktiva_företag[FO-nummer],ostolaskut_2025[[#This Row],[Toimittajan Y-tunnus]])&gt;0, "JA", "NEJ")</f>
        <v>NEJ</v>
      </c>
    </row>
    <row r="9905" spans="1:8" x14ac:dyDescent="0.35">
      <c r="A9905" t="s">
        <v>421</v>
      </c>
      <c r="B9905" t="s">
        <v>422</v>
      </c>
      <c r="C9905" s="1">
        <v>15.14</v>
      </c>
      <c r="D9905">
        <v>31122025</v>
      </c>
      <c r="E9905">
        <v>4600</v>
      </c>
      <c r="F9905" t="s">
        <v>120</v>
      </c>
      <c r="G9905">
        <v>6102</v>
      </c>
      <c r="H9905" t="str">
        <f>IF(COUNTIF(Aktiva_företag[FO-nummer],ostolaskut_2025[[#This Row],[Toimittajan Y-tunnus]])&gt;0, "JA", "NEJ")</f>
        <v>NEJ</v>
      </c>
    </row>
    <row r="9906" spans="1:8" x14ac:dyDescent="0.35">
      <c r="A9906" t="s">
        <v>421</v>
      </c>
      <c r="B9906" t="s">
        <v>422</v>
      </c>
      <c r="C9906" s="1">
        <v>73.98</v>
      </c>
      <c r="D9906">
        <v>31122025</v>
      </c>
      <c r="E9906">
        <v>4560</v>
      </c>
      <c r="F9906" t="s">
        <v>90</v>
      </c>
      <c r="G9906">
        <v>6102</v>
      </c>
      <c r="H9906" t="str">
        <f>IF(COUNTIF(Aktiva_företag[FO-nummer],ostolaskut_2025[[#This Row],[Toimittajan Y-tunnus]])&gt;0, "JA", "NEJ")</f>
        <v>NEJ</v>
      </c>
    </row>
    <row r="9907" spans="1:8" x14ac:dyDescent="0.35">
      <c r="A9907" t="s">
        <v>421</v>
      </c>
      <c r="B9907" t="s">
        <v>422</v>
      </c>
      <c r="C9907" s="1">
        <v>73.989999999999995</v>
      </c>
      <c r="D9907">
        <v>31122025</v>
      </c>
      <c r="E9907">
        <v>4560</v>
      </c>
      <c r="F9907" t="s">
        <v>90</v>
      </c>
      <c r="G9907">
        <v>6103</v>
      </c>
      <c r="H9907" t="str">
        <f>IF(COUNTIF(Aktiva_företag[FO-nummer],ostolaskut_2025[[#This Row],[Toimittajan Y-tunnus]])&gt;0, "JA", "NEJ")</f>
        <v>NEJ</v>
      </c>
    </row>
    <row r="9908" spans="1:8" x14ac:dyDescent="0.35">
      <c r="A9908" t="s">
        <v>746</v>
      </c>
      <c r="B9908" t="s">
        <v>11</v>
      </c>
      <c r="C9908" s="1">
        <v>163</v>
      </c>
      <c r="D9908">
        <v>5032025</v>
      </c>
      <c r="E9908">
        <v>4501</v>
      </c>
      <c r="F9908" t="s">
        <v>214</v>
      </c>
      <c r="G9908">
        <v>3051</v>
      </c>
      <c r="H9908" t="str">
        <f>IF(COUNTIF(Aktiva_företag[FO-nummer],ostolaskut_2025[[#This Row],[Toimittajan Y-tunnus]])&gt;0, "JA", "NEJ")</f>
        <v>NEJ</v>
      </c>
    </row>
    <row r="9909" spans="1:8" x14ac:dyDescent="0.35">
      <c r="A9909" t="s">
        <v>746</v>
      </c>
      <c r="B9909" t="s">
        <v>11</v>
      </c>
      <c r="C9909" s="1">
        <v>102</v>
      </c>
      <c r="D9909">
        <v>11082025</v>
      </c>
      <c r="E9909">
        <v>4501</v>
      </c>
      <c r="F9909" t="s">
        <v>214</v>
      </c>
      <c r="G9909">
        <v>3051</v>
      </c>
      <c r="H9909" t="str">
        <f>IF(COUNTIF(Aktiva_företag[FO-nummer],ostolaskut_2025[[#This Row],[Toimittajan Y-tunnus]])&gt;0, "JA", "NEJ")</f>
        <v>NEJ</v>
      </c>
    </row>
    <row r="9910" spans="1:8" x14ac:dyDescent="0.35">
      <c r="A9910" t="s">
        <v>746</v>
      </c>
      <c r="B9910" t="s">
        <v>11</v>
      </c>
      <c r="C9910" s="1">
        <v>90</v>
      </c>
      <c r="D9910">
        <v>13082025</v>
      </c>
      <c r="E9910">
        <v>4600</v>
      </c>
      <c r="F9910" t="s">
        <v>120</v>
      </c>
      <c r="G9910">
        <v>3051</v>
      </c>
      <c r="H9910" t="str">
        <f>IF(COUNTIF(Aktiva_företag[FO-nummer],ostolaskut_2025[[#This Row],[Toimittajan Y-tunnus]])&gt;0, "JA", "NEJ")</f>
        <v>NEJ</v>
      </c>
    </row>
    <row r="9911" spans="1:8" x14ac:dyDescent="0.35">
      <c r="A9911" t="s">
        <v>746</v>
      </c>
      <c r="B9911" t="s">
        <v>11</v>
      </c>
      <c r="C9911" s="1">
        <v>115.5</v>
      </c>
      <c r="D9911">
        <v>20082025</v>
      </c>
      <c r="E9911">
        <v>4501</v>
      </c>
      <c r="F9911" t="s">
        <v>214</v>
      </c>
      <c r="G9911">
        <v>3051</v>
      </c>
      <c r="H9911" t="str">
        <f>IF(COUNTIF(Aktiva_företag[FO-nummer],ostolaskut_2025[[#This Row],[Toimittajan Y-tunnus]])&gt;0, "JA", "NEJ")</f>
        <v>NEJ</v>
      </c>
    </row>
    <row r="9912" spans="1:8" x14ac:dyDescent="0.35">
      <c r="A9912" t="s">
        <v>353</v>
      </c>
      <c r="B9912" t="s">
        <v>354</v>
      </c>
      <c r="C9912" s="1">
        <v>332.8</v>
      </c>
      <c r="D9912">
        <v>27012025</v>
      </c>
      <c r="E9912">
        <v>4305</v>
      </c>
      <c r="F9912" t="s">
        <v>17</v>
      </c>
      <c r="G9912">
        <v>3901</v>
      </c>
      <c r="H9912" t="str">
        <f>IF(COUNTIF(Aktiva_företag[FO-nummer],ostolaskut_2025[[#This Row],[Toimittajan Y-tunnus]])&gt;0, "JA", "NEJ")</f>
        <v>NEJ</v>
      </c>
    </row>
    <row r="9913" spans="1:8" x14ac:dyDescent="0.35">
      <c r="A9913" t="s">
        <v>1900</v>
      </c>
      <c r="B9913" t="s">
        <v>1901</v>
      </c>
      <c r="C9913" s="1">
        <v>225</v>
      </c>
      <c r="D9913">
        <v>31122025</v>
      </c>
      <c r="E9913">
        <v>4390</v>
      </c>
      <c r="F9913" t="s">
        <v>140</v>
      </c>
      <c r="G9913">
        <v>5352</v>
      </c>
      <c r="H9913" t="str">
        <f>IF(COUNTIF(Aktiva_företag[FO-nummer],ostolaskut_2025[[#This Row],[Toimittajan Y-tunnus]])&gt;0, "JA", "NEJ")</f>
        <v>NEJ</v>
      </c>
    </row>
    <row r="9914" spans="1:8" x14ac:dyDescent="0.35">
      <c r="A9914" t="s">
        <v>1900</v>
      </c>
      <c r="B9914" t="s">
        <v>1901</v>
      </c>
      <c r="C9914" s="1">
        <v>584.5</v>
      </c>
      <c r="D9914">
        <v>31122025</v>
      </c>
      <c r="E9914">
        <v>4600</v>
      </c>
      <c r="F9914" t="s">
        <v>120</v>
      </c>
      <c r="G9914">
        <v>5352</v>
      </c>
      <c r="H9914" t="str">
        <f>IF(COUNTIF(Aktiva_företag[FO-nummer],ostolaskut_2025[[#This Row],[Toimittajan Y-tunnus]])&gt;0, "JA", "NEJ")</f>
        <v>NEJ</v>
      </c>
    </row>
    <row r="9915" spans="1:8" x14ac:dyDescent="0.35">
      <c r="A9915" t="s">
        <v>1900</v>
      </c>
      <c r="B9915" t="s">
        <v>1901</v>
      </c>
      <c r="C9915" s="1">
        <v>63</v>
      </c>
      <c r="D9915">
        <v>31122025</v>
      </c>
      <c r="E9915">
        <v>4420</v>
      </c>
      <c r="F9915" t="s">
        <v>112</v>
      </c>
      <c r="G9915">
        <v>5352</v>
      </c>
      <c r="H9915" t="str">
        <f>IF(COUNTIF(Aktiva_företag[FO-nummer],ostolaskut_2025[[#This Row],[Toimittajan Y-tunnus]])&gt;0, "JA", "NEJ")</f>
        <v>NEJ</v>
      </c>
    </row>
    <row r="9916" spans="1:8" x14ac:dyDescent="0.35">
      <c r="A9916" t="s">
        <v>1749</v>
      </c>
      <c r="B9916" t="s">
        <v>1750</v>
      </c>
      <c r="C9916" s="1">
        <v>7295</v>
      </c>
      <c r="D9916">
        <v>18112025</v>
      </c>
      <c r="E9916">
        <v>1115</v>
      </c>
      <c r="F9916" t="s">
        <v>357</v>
      </c>
      <c r="G9916">
        <v>3021</v>
      </c>
      <c r="H9916" t="str">
        <f>IF(COUNTIF(Aktiva_företag[FO-nummer],ostolaskut_2025[[#This Row],[Toimittajan Y-tunnus]])&gt;0, "JA", "NEJ")</f>
        <v>NEJ</v>
      </c>
    </row>
    <row r="9917" spans="1:8" x14ac:dyDescent="0.35">
      <c r="A9917" t="s">
        <v>1749</v>
      </c>
      <c r="B9917" t="s">
        <v>1750</v>
      </c>
      <c r="C9917" s="1">
        <v>8000</v>
      </c>
      <c r="D9917">
        <v>20112025</v>
      </c>
      <c r="E9917">
        <v>1115</v>
      </c>
      <c r="F9917" t="s">
        <v>357</v>
      </c>
      <c r="G9917">
        <v>3021</v>
      </c>
      <c r="H9917" t="str">
        <f>IF(COUNTIF(Aktiva_företag[FO-nummer],ostolaskut_2025[[#This Row],[Toimittajan Y-tunnus]])&gt;0, "JA", "NEJ")</f>
        <v>NEJ</v>
      </c>
    </row>
    <row r="9918" spans="1:8" x14ac:dyDescent="0.35">
      <c r="A9918" t="s">
        <v>1749</v>
      </c>
      <c r="B9918" t="s">
        <v>1750</v>
      </c>
      <c r="C9918" s="1">
        <v>10000</v>
      </c>
      <c r="D9918">
        <v>18122025</v>
      </c>
      <c r="E9918">
        <v>1115</v>
      </c>
      <c r="F9918" t="s">
        <v>357</v>
      </c>
      <c r="G9918">
        <v>3021</v>
      </c>
      <c r="H9918" t="str">
        <f>IF(COUNTIF(Aktiva_företag[FO-nummer],ostolaskut_2025[[#This Row],[Toimittajan Y-tunnus]])&gt;0, "JA", "NEJ")</f>
        <v>NEJ</v>
      </c>
    </row>
    <row r="9919" spans="1:8" x14ac:dyDescent="0.35">
      <c r="A9919" t="s">
        <v>318</v>
      </c>
      <c r="B9919" t="s">
        <v>319</v>
      </c>
      <c r="C9919" s="1">
        <v>384.21</v>
      </c>
      <c r="D9919">
        <v>22012025</v>
      </c>
      <c r="E9919">
        <v>4470</v>
      </c>
      <c r="F9919" t="s">
        <v>20</v>
      </c>
      <c r="G9919">
        <v>3251</v>
      </c>
      <c r="H9919" t="str">
        <f>IF(COUNTIF(Aktiva_företag[FO-nummer],ostolaskut_2025[[#This Row],[Toimittajan Y-tunnus]])&gt;0, "JA", "NEJ")</f>
        <v>NEJ</v>
      </c>
    </row>
    <row r="9920" spans="1:8" x14ac:dyDescent="0.35">
      <c r="A9920" t="s">
        <v>318</v>
      </c>
      <c r="B9920" t="s">
        <v>319</v>
      </c>
      <c r="C9920" s="1">
        <v>91.09</v>
      </c>
      <c r="D9920">
        <v>22012025</v>
      </c>
      <c r="E9920">
        <v>4470</v>
      </c>
      <c r="F9920" t="s">
        <v>20</v>
      </c>
      <c r="G9920">
        <v>3251</v>
      </c>
      <c r="H9920" t="str">
        <f>IF(COUNTIF(Aktiva_företag[FO-nummer],ostolaskut_2025[[#This Row],[Toimittajan Y-tunnus]])&gt;0, "JA", "NEJ")</f>
        <v>NEJ</v>
      </c>
    </row>
    <row r="9921" spans="1:8" x14ac:dyDescent="0.35">
      <c r="A9921" t="s">
        <v>318</v>
      </c>
      <c r="B9921" t="s">
        <v>319</v>
      </c>
      <c r="C9921" s="1">
        <v>91.09</v>
      </c>
      <c r="D9921">
        <v>3022025</v>
      </c>
      <c r="E9921">
        <v>4470</v>
      </c>
      <c r="F9921" t="s">
        <v>20</v>
      </c>
      <c r="G9921">
        <v>3251</v>
      </c>
      <c r="H9921" t="str">
        <f>IF(COUNTIF(Aktiva_företag[FO-nummer],ostolaskut_2025[[#This Row],[Toimittajan Y-tunnus]])&gt;0, "JA", "NEJ")</f>
        <v>NEJ</v>
      </c>
    </row>
    <row r="9922" spans="1:8" x14ac:dyDescent="0.35">
      <c r="A9922" t="s">
        <v>318</v>
      </c>
      <c r="B9922" t="s">
        <v>319</v>
      </c>
      <c r="C9922" s="1">
        <v>384.21</v>
      </c>
      <c r="D9922">
        <v>3022025</v>
      </c>
      <c r="E9922">
        <v>4470</v>
      </c>
      <c r="F9922" t="s">
        <v>20</v>
      </c>
      <c r="G9922">
        <v>3251</v>
      </c>
      <c r="H9922" t="str">
        <f>IF(COUNTIF(Aktiva_företag[FO-nummer],ostolaskut_2025[[#This Row],[Toimittajan Y-tunnus]])&gt;0, "JA", "NEJ")</f>
        <v>NEJ</v>
      </c>
    </row>
    <row r="9923" spans="1:8" x14ac:dyDescent="0.35">
      <c r="A9923" t="s">
        <v>318</v>
      </c>
      <c r="B9923" t="s">
        <v>319</v>
      </c>
      <c r="C9923" s="1">
        <v>438</v>
      </c>
      <c r="D9923">
        <v>25022025</v>
      </c>
      <c r="E9923">
        <v>4470</v>
      </c>
      <c r="F9923" t="s">
        <v>20</v>
      </c>
      <c r="G9923">
        <v>3251</v>
      </c>
      <c r="H9923" t="str">
        <f>IF(COUNTIF(Aktiva_företag[FO-nummer],ostolaskut_2025[[#This Row],[Toimittajan Y-tunnus]])&gt;0, "JA", "NEJ")</f>
        <v>NEJ</v>
      </c>
    </row>
    <row r="9924" spans="1:8" x14ac:dyDescent="0.35">
      <c r="A9924" t="s">
        <v>318</v>
      </c>
      <c r="B9924" t="s">
        <v>319</v>
      </c>
      <c r="C9924" s="1">
        <v>103.82</v>
      </c>
      <c r="D9924">
        <v>25022025</v>
      </c>
      <c r="E9924">
        <v>4470</v>
      </c>
      <c r="F9924" t="s">
        <v>20</v>
      </c>
      <c r="G9924">
        <v>3251</v>
      </c>
      <c r="H9924" t="str">
        <f>IF(COUNTIF(Aktiva_företag[FO-nummer],ostolaskut_2025[[#This Row],[Toimittajan Y-tunnus]])&gt;0, "JA", "NEJ")</f>
        <v>NEJ</v>
      </c>
    </row>
    <row r="9925" spans="1:8" x14ac:dyDescent="0.35">
      <c r="A9925" t="s">
        <v>318</v>
      </c>
      <c r="B9925" t="s">
        <v>319</v>
      </c>
      <c r="C9925" s="1">
        <v>219</v>
      </c>
      <c r="D9925">
        <v>9042025</v>
      </c>
      <c r="E9925">
        <v>4470</v>
      </c>
      <c r="F9925" t="s">
        <v>20</v>
      </c>
      <c r="G9925">
        <v>3251</v>
      </c>
      <c r="H9925" t="str">
        <f>IF(COUNTIF(Aktiva_företag[FO-nummer],ostolaskut_2025[[#This Row],[Toimittajan Y-tunnus]])&gt;0, "JA", "NEJ")</f>
        <v>NEJ</v>
      </c>
    </row>
    <row r="9926" spans="1:8" x14ac:dyDescent="0.35">
      <c r="A9926" t="s">
        <v>318</v>
      </c>
      <c r="B9926" t="s">
        <v>319</v>
      </c>
      <c r="C9926" s="1">
        <v>438</v>
      </c>
      <c r="D9926">
        <v>1042025</v>
      </c>
      <c r="E9926">
        <v>4470</v>
      </c>
      <c r="F9926" t="s">
        <v>20</v>
      </c>
      <c r="G9926">
        <v>3251</v>
      </c>
      <c r="H9926" t="str">
        <f>IF(COUNTIF(Aktiva_företag[FO-nummer],ostolaskut_2025[[#This Row],[Toimittajan Y-tunnus]])&gt;0, "JA", "NEJ")</f>
        <v>NEJ</v>
      </c>
    </row>
    <row r="9927" spans="1:8" x14ac:dyDescent="0.35">
      <c r="A9927" t="s">
        <v>318</v>
      </c>
      <c r="B9927" t="s">
        <v>319</v>
      </c>
      <c r="C9927" s="1">
        <v>219</v>
      </c>
      <c r="D9927">
        <v>14042025</v>
      </c>
      <c r="E9927">
        <v>4470</v>
      </c>
      <c r="F9927" t="s">
        <v>20</v>
      </c>
      <c r="G9927">
        <v>3251</v>
      </c>
      <c r="H9927" t="str">
        <f>IF(COUNTIF(Aktiva_företag[FO-nummer],ostolaskut_2025[[#This Row],[Toimittajan Y-tunnus]])&gt;0, "JA", "NEJ")</f>
        <v>NEJ</v>
      </c>
    </row>
    <row r="9928" spans="1:8" x14ac:dyDescent="0.35">
      <c r="A9928" t="s">
        <v>318</v>
      </c>
      <c r="B9928" t="s">
        <v>319</v>
      </c>
      <c r="C9928" s="1">
        <v>51.92</v>
      </c>
      <c r="D9928">
        <v>9042025</v>
      </c>
      <c r="E9928">
        <v>4470</v>
      </c>
      <c r="F9928" t="s">
        <v>20</v>
      </c>
      <c r="G9928">
        <v>3251</v>
      </c>
      <c r="H9928" t="str">
        <f>IF(COUNTIF(Aktiva_företag[FO-nummer],ostolaskut_2025[[#This Row],[Toimittajan Y-tunnus]])&gt;0, "JA", "NEJ")</f>
        <v>NEJ</v>
      </c>
    </row>
    <row r="9929" spans="1:8" x14ac:dyDescent="0.35">
      <c r="A9929" t="s">
        <v>318</v>
      </c>
      <c r="B9929" t="s">
        <v>319</v>
      </c>
      <c r="C9929" s="1">
        <v>51.92</v>
      </c>
      <c r="D9929">
        <v>14042025</v>
      </c>
      <c r="E9929">
        <v>4470</v>
      </c>
      <c r="F9929" t="s">
        <v>20</v>
      </c>
      <c r="G9929">
        <v>3251</v>
      </c>
      <c r="H9929" t="str">
        <f>IF(COUNTIF(Aktiva_företag[FO-nummer],ostolaskut_2025[[#This Row],[Toimittajan Y-tunnus]])&gt;0, "JA", "NEJ")</f>
        <v>NEJ</v>
      </c>
    </row>
    <row r="9930" spans="1:8" x14ac:dyDescent="0.35">
      <c r="A9930" t="s">
        <v>318</v>
      </c>
      <c r="B9930" t="s">
        <v>319</v>
      </c>
      <c r="C9930" s="1">
        <v>103.84</v>
      </c>
      <c r="D9930">
        <v>1042025</v>
      </c>
      <c r="E9930">
        <v>4470</v>
      </c>
      <c r="F9930" t="s">
        <v>20</v>
      </c>
      <c r="G9930">
        <v>3251</v>
      </c>
      <c r="H9930" t="str">
        <f>IF(COUNTIF(Aktiva_företag[FO-nummer],ostolaskut_2025[[#This Row],[Toimittajan Y-tunnus]])&gt;0, "JA", "NEJ")</f>
        <v>NEJ</v>
      </c>
    </row>
    <row r="9931" spans="1:8" x14ac:dyDescent="0.35">
      <c r="A9931" t="s">
        <v>318</v>
      </c>
      <c r="B9931" t="s">
        <v>319</v>
      </c>
      <c r="C9931" s="1">
        <v>657</v>
      </c>
      <c r="D9931">
        <v>12052025</v>
      </c>
      <c r="E9931">
        <v>4470</v>
      </c>
      <c r="F9931" t="s">
        <v>20</v>
      </c>
      <c r="G9931">
        <v>3251</v>
      </c>
      <c r="H9931" t="str">
        <f>IF(COUNTIF(Aktiva_företag[FO-nummer],ostolaskut_2025[[#This Row],[Toimittajan Y-tunnus]])&gt;0, "JA", "NEJ")</f>
        <v>NEJ</v>
      </c>
    </row>
    <row r="9932" spans="1:8" x14ac:dyDescent="0.35">
      <c r="A9932" t="s">
        <v>318</v>
      </c>
      <c r="B9932" t="s">
        <v>319</v>
      </c>
      <c r="C9932" s="1">
        <v>155.76</v>
      </c>
      <c r="D9932">
        <v>12052025</v>
      </c>
      <c r="E9932">
        <v>4470</v>
      </c>
      <c r="F9932" t="s">
        <v>20</v>
      </c>
      <c r="G9932">
        <v>3251</v>
      </c>
      <c r="H9932" t="str">
        <f>IF(COUNTIF(Aktiva_företag[FO-nummer],ostolaskut_2025[[#This Row],[Toimittajan Y-tunnus]])&gt;0, "JA", "NEJ")</f>
        <v>NEJ</v>
      </c>
    </row>
    <row r="9933" spans="1:8" x14ac:dyDescent="0.35">
      <c r="A9933" t="s">
        <v>318</v>
      </c>
      <c r="B9933" t="s">
        <v>319</v>
      </c>
      <c r="C9933" s="1">
        <v>91.09</v>
      </c>
      <c r="D9933">
        <v>23092025</v>
      </c>
      <c r="E9933">
        <v>4470</v>
      </c>
      <c r="F9933" t="s">
        <v>20</v>
      </c>
      <c r="G9933">
        <v>3251</v>
      </c>
      <c r="H9933" t="str">
        <f>IF(COUNTIF(Aktiva_företag[FO-nummer],ostolaskut_2025[[#This Row],[Toimittajan Y-tunnus]])&gt;0, "JA", "NEJ")</f>
        <v>NEJ</v>
      </c>
    </row>
    <row r="9934" spans="1:8" x14ac:dyDescent="0.35">
      <c r="A9934" t="s">
        <v>318</v>
      </c>
      <c r="B9934" t="s">
        <v>319</v>
      </c>
      <c r="C9934" s="1">
        <v>384.21</v>
      </c>
      <c r="D9934">
        <v>23092025</v>
      </c>
      <c r="E9934">
        <v>4470</v>
      </c>
      <c r="F9934" t="s">
        <v>20</v>
      </c>
      <c r="G9934">
        <v>3251</v>
      </c>
      <c r="H9934" t="str">
        <f>IF(COUNTIF(Aktiva_företag[FO-nummer],ostolaskut_2025[[#This Row],[Toimittajan Y-tunnus]])&gt;0, "JA", "NEJ")</f>
        <v>NEJ</v>
      </c>
    </row>
    <row r="9935" spans="1:8" x14ac:dyDescent="0.35">
      <c r="A9935" t="s">
        <v>318</v>
      </c>
      <c r="B9935" t="s">
        <v>319</v>
      </c>
      <c r="C9935" s="1">
        <v>657</v>
      </c>
      <c r="D9935">
        <v>13102025</v>
      </c>
      <c r="E9935">
        <v>4470</v>
      </c>
      <c r="F9935" t="s">
        <v>20</v>
      </c>
      <c r="G9935">
        <v>3251</v>
      </c>
      <c r="H9935" t="str">
        <f>IF(COUNTIF(Aktiva_företag[FO-nummer],ostolaskut_2025[[#This Row],[Toimittajan Y-tunnus]])&gt;0, "JA", "NEJ")</f>
        <v>NEJ</v>
      </c>
    </row>
    <row r="9936" spans="1:8" x14ac:dyDescent="0.35">
      <c r="A9936" t="s">
        <v>318</v>
      </c>
      <c r="B9936" t="s">
        <v>319</v>
      </c>
      <c r="C9936" s="1">
        <v>155.76</v>
      </c>
      <c r="D9936">
        <v>13102025</v>
      </c>
      <c r="E9936">
        <v>4470</v>
      </c>
      <c r="F9936" t="s">
        <v>20</v>
      </c>
      <c r="G9936">
        <v>3251</v>
      </c>
      <c r="H9936" t="str">
        <f>IF(COUNTIF(Aktiva_företag[FO-nummer],ostolaskut_2025[[#This Row],[Toimittajan Y-tunnus]])&gt;0, "JA", "NEJ")</f>
        <v>NEJ</v>
      </c>
    </row>
    <row r="9937" spans="1:8" x14ac:dyDescent="0.35">
      <c r="A9937" t="s">
        <v>202</v>
      </c>
      <c r="B9937" t="s">
        <v>203</v>
      </c>
      <c r="C9937" s="1">
        <v>23.11</v>
      </c>
      <c r="D9937">
        <v>10012025</v>
      </c>
      <c r="E9937">
        <v>4580</v>
      </c>
      <c r="F9937" t="s">
        <v>160</v>
      </c>
      <c r="G9937">
        <v>3051</v>
      </c>
      <c r="H9937" t="str">
        <f>IF(COUNTIF(Aktiva_företag[FO-nummer],ostolaskut_2025[[#This Row],[Toimittajan Y-tunnus]])&gt;0, "JA", "NEJ")</f>
        <v>NEJ</v>
      </c>
    </row>
    <row r="9938" spans="1:8" x14ac:dyDescent="0.35">
      <c r="A9938" t="s">
        <v>202</v>
      </c>
      <c r="B9938" t="s">
        <v>203</v>
      </c>
      <c r="C9938" s="1">
        <v>23.51</v>
      </c>
      <c r="D9938">
        <v>9012025</v>
      </c>
      <c r="E9938">
        <v>4600</v>
      </c>
      <c r="F9938" t="s">
        <v>120</v>
      </c>
      <c r="G9938">
        <v>5501</v>
      </c>
      <c r="H9938" t="str">
        <f>IF(COUNTIF(Aktiva_företag[FO-nummer],ostolaskut_2025[[#This Row],[Toimittajan Y-tunnus]])&gt;0, "JA", "NEJ")</f>
        <v>NEJ</v>
      </c>
    </row>
    <row r="9939" spans="1:8" x14ac:dyDescent="0.35">
      <c r="A9939" t="s">
        <v>202</v>
      </c>
      <c r="B9939" t="s">
        <v>203</v>
      </c>
      <c r="C9939" s="1">
        <v>23.51</v>
      </c>
      <c r="D9939">
        <v>9012025</v>
      </c>
      <c r="E9939">
        <v>4600</v>
      </c>
      <c r="F9939" t="s">
        <v>120</v>
      </c>
      <c r="G9939">
        <v>5501</v>
      </c>
      <c r="H9939" t="str">
        <f>IF(COUNTIF(Aktiva_företag[FO-nummer],ostolaskut_2025[[#This Row],[Toimittajan Y-tunnus]])&gt;0, "JA", "NEJ")</f>
        <v>NEJ</v>
      </c>
    </row>
    <row r="9940" spans="1:8" x14ac:dyDescent="0.35">
      <c r="A9940" t="s">
        <v>202</v>
      </c>
      <c r="B9940" t="s">
        <v>203</v>
      </c>
      <c r="C9940" s="1">
        <v>47.73</v>
      </c>
      <c r="D9940">
        <v>13012025</v>
      </c>
      <c r="E9940">
        <v>4520</v>
      </c>
      <c r="F9940" t="s">
        <v>117</v>
      </c>
      <c r="G9940">
        <v>5501</v>
      </c>
      <c r="H9940" t="str">
        <f>IF(COUNTIF(Aktiva_företag[FO-nummer],ostolaskut_2025[[#This Row],[Toimittajan Y-tunnus]])&gt;0, "JA", "NEJ")</f>
        <v>NEJ</v>
      </c>
    </row>
    <row r="9941" spans="1:8" x14ac:dyDescent="0.35">
      <c r="A9941" t="s">
        <v>202</v>
      </c>
      <c r="B9941" t="s">
        <v>203</v>
      </c>
      <c r="C9941" s="1">
        <v>59.76</v>
      </c>
      <c r="D9941">
        <v>15012025</v>
      </c>
      <c r="E9941">
        <v>4600</v>
      </c>
      <c r="F9941" t="s">
        <v>120</v>
      </c>
      <c r="G9941">
        <v>3551</v>
      </c>
      <c r="H9941" t="str">
        <f>IF(COUNTIF(Aktiva_företag[FO-nummer],ostolaskut_2025[[#This Row],[Toimittajan Y-tunnus]])&gt;0, "JA", "NEJ")</f>
        <v>NEJ</v>
      </c>
    </row>
    <row r="9942" spans="1:8" x14ac:dyDescent="0.35">
      <c r="A9942" t="s">
        <v>202</v>
      </c>
      <c r="B9942" t="s">
        <v>203</v>
      </c>
      <c r="C9942" s="1">
        <v>5.49</v>
      </c>
      <c r="D9942">
        <v>16012025</v>
      </c>
      <c r="E9942">
        <v>4470</v>
      </c>
      <c r="F9942" t="s">
        <v>20</v>
      </c>
      <c r="G9942">
        <v>3901</v>
      </c>
      <c r="H9942" t="str">
        <f>IF(COUNTIF(Aktiva_företag[FO-nummer],ostolaskut_2025[[#This Row],[Toimittajan Y-tunnus]])&gt;0, "JA", "NEJ")</f>
        <v>NEJ</v>
      </c>
    </row>
    <row r="9943" spans="1:8" x14ac:dyDescent="0.35">
      <c r="A9943" t="s">
        <v>202</v>
      </c>
      <c r="B9943" t="s">
        <v>203</v>
      </c>
      <c r="C9943" s="1">
        <v>478.09</v>
      </c>
      <c r="D9943">
        <v>17012025</v>
      </c>
      <c r="E9943">
        <v>4600</v>
      </c>
      <c r="F9943" t="s">
        <v>120</v>
      </c>
      <c r="G9943">
        <v>5352</v>
      </c>
      <c r="H9943" t="str">
        <f>IF(COUNTIF(Aktiva_företag[FO-nummer],ostolaskut_2025[[#This Row],[Toimittajan Y-tunnus]])&gt;0, "JA", "NEJ")</f>
        <v>NEJ</v>
      </c>
    </row>
    <row r="9944" spans="1:8" x14ac:dyDescent="0.35">
      <c r="A9944" t="s">
        <v>202</v>
      </c>
      <c r="B9944" t="s">
        <v>203</v>
      </c>
      <c r="C9944" s="1">
        <v>521.24</v>
      </c>
      <c r="D9944">
        <v>20012025</v>
      </c>
      <c r="E9944">
        <v>4600</v>
      </c>
      <c r="F9944" t="s">
        <v>120</v>
      </c>
      <c r="G9944">
        <v>5352</v>
      </c>
      <c r="H9944" t="str">
        <f>IF(COUNTIF(Aktiva_företag[FO-nummer],ostolaskut_2025[[#This Row],[Toimittajan Y-tunnus]])&gt;0, "JA", "NEJ")</f>
        <v>NEJ</v>
      </c>
    </row>
    <row r="9945" spans="1:8" x14ac:dyDescent="0.35">
      <c r="A9945" t="s">
        <v>202</v>
      </c>
      <c r="B9945" t="s">
        <v>203</v>
      </c>
      <c r="C9945" s="1">
        <v>22.15</v>
      </c>
      <c r="D9945">
        <v>21012025</v>
      </c>
      <c r="E9945">
        <v>4550</v>
      </c>
      <c r="F9945" t="s">
        <v>209</v>
      </c>
      <c r="G9945">
        <v>3021</v>
      </c>
      <c r="H9945" t="str">
        <f>IF(COUNTIF(Aktiva_företag[FO-nummer],ostolaskut_2025[[#This Row],[Toimittajan Y-tunnus]])&gt;0, "JA", "NEJ")</f>
        <v>NEJ</v>
      </c>
    </row>
    <row r="9946" spans="1:8" x14ac:dyDescent="0.35">
      <c r="A9946" t="s">
        <v>202</v>
      </c>
      <c r="B9946" t="s">
        <v>203</v>
      </c>
      <c r="C9946" s="1">
        <v>39.04</v>
      </c>
      <c r="D9946">
        <v>22012025</v>
      </c>
      <c r="E9946">
        <v>4500</v>
      </c>
      <c r="F9946" t="s">
        <v>281</v>
      </c>
      <c r="G9946">
        <v>5501</v>
      </c>
      <c r="H9946" t="str">
        <f>IF(COUNTIF(Aktiva_företag[FO-nummer],ostolaskut_2025[[#This Row],[Toimittajan Y-tunnus]])&gt;0, "JA", "NEJ")</f>
        <v>NEJ</v>
      </c>
    </row>
    <row r="9947" spans="1:8" x14ac:dyDescent="0.35">
      <c r="A9947" t="s">
        <v>202</v>
      </c>
      <c r="B9947" t="s">
        <v>203</v>
      </c>
      <c r="C9947" s="1">
        <v>18.329999999999998</v>
      </c>
      <c r="D9947">
        <v>30012025</v>
      </c>
      <c r="E9947">
        <v>4500</v>
      </c>
      <c r="F9947" t="s">
        <v>281</v>
      </c>
      <c r="G9947">
        <v>5551</v>
      </c>
      <c r="H9947" t="str">
        <f>IF(COUNTIF(Aktiva_företag[FO-nummer],ostolaskut_2025[[#This Row],[Toimittajan Y-tunnus]])&gt;0, "JA", "NEJ")</f>
        <v>NEJ</v>
      </c>
    </row>
    <row r="9948" spans="1:8" x14ac:dyDescent="0.35">
      <c r="A9948" t="s">
        <v>202</v>
      </c>
      <c r="B9948" t="s">
        <v>203</v>
      </c>
      <c r="C9948" s="1">
        <v>67.650000000000006</v>
      </c>
      <c r="D9948">
        <v>31012025</v>
      </c>
      <c r="E9948">
        <v>4340</v>
      </c>
      <c r="F9948" t="s">
        <v>66</v>
      </c>
      <c r="G9948">
        <v>5501</v>
      </c>
      <c r="H9948" t="str">
        <f>IF(COUNTIF(Aktiva_företag[FO-nummer],ostolaskut_2025[[#This Row],[Toimittajan Y-tunnus]])&gt;0, "JA", "NEJ")</f>
        <v>NEJ</v>
      </c>
    </row>
    <row r="9949" spans="1:8" x14ac:dyDescent="0.35">
      <c r="A9949" t="s">
        <v>202</v>
      </c>
      <c r="B9949" t="s">
        <v>203</v>
      </c>
      <c r="C9949" s="1">
        <v>47.01</v>
      </c>
      <c r="D9949">
        <v>4022025</v>
      </c>
      <c r="E9949">
        <v>4580</v>
      </c>
      <c r="F9949" t="s">
        <v>160</v>
      </c>
      <c r="G9949">
        <v>3501</v>
      </c>
      <c r="H9949" t="str">
        <f>IF(COUNTIF(Aktiva_företag[FO-nummer],ostolaskut_2025[[#This Row],[Toimittajan Y-tunnus]])&gt;0, "JA", "NEJ")</f>
        <v>NEJ</v>
      </c>
    </row>
    <row r="9950" spans="1:8" x14ac:dyDescent="0.35">
      <c r="A9950" t="s">
        <v>202</v>
      </c>
      <c r="B9950" t="s">
        <v>203</v>
      </c>
      <c r="C9950" s="1">
        <v>198.41</v>
      </c>
      <c r="D9950">
        <v>5022025</v>
      </c>
      <c r="E9950">
        <v>4600</v>
      </c>
      <c r="F9950" t="s">
        <v>120</v>
      </c>
      <c r="G9950">
        <v>5501</v>
      </c>
      <c r="H9950" t="str">
        <f>IF(COUNTIF(Aktiva_företag[FO-nummer],ostolaskut_2025[[#This Row],[Toimittajan Y-tunnus]])&gt;0, "JA", "NEJ")</f>
        <v>NEJ</v>
      </c>
    </row>
    <row r="9951" spans="1:8" x14ac:dyDescent="0.35">
      <c r="A9951" t="s">
        <v>202</v>
      </c>
      <c r="B9951" t="s">
        <v>203</v>
      </c>
      <c r="C9951" s="1">
        <v>47.01</v>
      </c>
      <c r="D9951">
        <v>6022025</v>
      </c>
      <c r="E9951">
        <v>4600</v>
      </c>
      <c r="F9951" t="s">
        <v>120</v>
      </c>
      <c r="G9951">
        <v>1101</v>
      </c>
      <c r="H9951" t="str">
        <f>IF(COUNTIF(Aktiva_företag[FO-nummer],ostolaskut_2025[[#This Row],[Toimittajan Y-tunnus]])&gt;0, "JA", "NEJ")</f>
        <v>NEJ</v>
      </c>
    </row>
    <row r="9952" spans="1:8" x14ac:dyDescent="0.35">
      <c r="A9952" t="s">
        <v>202</v>
      </c>
      <c r="B9952" t="s">
        <v>203</v>
      </c>
      <c r="C9952" s="1">
        <v>11.16</v>
      </c>
      <c r="D9952">
        <v>10022025</v>
      </c>
      <c r="E9952">
        <v>4600</v>
      </c>
      <c r="F9952" t="s">
        <v>120</v>
      </c>
      <c r="G9952">
        <v>3551</v>
      </c>
      <c r="H9952" t="str">
        <f>IF(COUNTIF(Aktiva_företag[FO-nummer],ostolaskut_2025[[#This Row],[Toimittajan Y-tunnus]])&gt;0, "JA", "NEJ")</f>
        <v>NEJ</v>
      </c>
    </row>
    <row r="9953" spans="1:8" x14ac:dyDescent="0.35">
      <c r="A9953" t="s">
        <v>202</v>
      </c>
      <c r="B9953" t="s">
        <v>203</v>
      </c>
      <c r="C9953" s="1">
        <v>75.62</v>
      </c>
      <c r="D9953">
        <v>17022025</v>
      </c>
      <c r="E9953">
        <v>4600</v>
      </c>
      <c r="F9953" t="s">
        <v>120</v>
      </c>
      <c r="G9953">
        <v>1101</v>
      </c>
      <c r="H9953" t="str">
        <f>IF(COUNTIF(Aktiva_företag[FO-nummer],ostolaskut_2025[[#This Row],[Toimittajan Y-tunnus]])&gt;0, "JA", "NEJ")</f>
        <v>NEJ</v>
      </c>
    </row>
    <row r="9954" spans="1:8" x14ac:dyDescent="0.35">
      <c r="A9954" t="s">
        <v>202</v>
      </c>
      <c r="B9954" t="s">
        <v>203</v>
      </c>
      <c r="C9954" s="1">
        <v>39.76</v>
      </c>
      <c r="D9954">
        <v>19022025</v>
      </c>
      <c r="E9954">
        <v>4420</v>
      </c>
      <c r="F9954" t="s">
        <v>112</v>
      </c>
      <c r="G9954">
        <v>5352</v>
      </c>
      <c r="H9954" t="str">
        <f>IF(COUNTIF(Aktiva_företag[FO-nummer],ostolaskut_2025[[#This Row],[Toimittajan Y-tunnus]])&gt;0, "JA", "NEJ")</f>
        <v>NEJ</v>
      </c>
    </row>
    <row r="9955" spans="1:8" x14ac:dyDescent="0.35">
      <c r="A9955" t="s">
        <v>202</v>
      </c>
      <c r="B9955" t="s">
        <v>203</v>
      </c>
      <c r="C9955" s="1">
        <v>1312.35</v>
      </c>
      <c r="D9955">
        <v>19022025</v>
      </c>
      <c r="E9955">
        <v>4600</v>
      </c>
      <c r="F9955" t="s">
        <v>120</v>
      </c>
      <c r="G9955">
        <v>5352</v>
      </c>
      <c r="H9955" t="str">
        <f>IF(COUNTIF(Aktiva_företag[FO-nummer],ostolaskut_2025[[#This Row],[Toimittajan Y-tunnus]])&gt;0, "JA", "NEJ")</f>
        <v>NEJ</v>
      </c>
    </row>
    <row r="9956" spans="1:8" x14ac:dyDescent="0.35">
      <c r="A9956" t="s">
        <v>202</v>
      </c>
      <c r="B9956" t="s">
        <v>203</v>
      </c>
      <c r="C9956" s="1">
        <v>23.75</v>
      </c>
      <c r="D9956">
        <v>19022025</v>
      </c>
      <c r="E9956">
        <v>4600</v>
      </c>
      <c r="F9956" t="s">
        <v>120</v>
      </c>
      <c r="G9956">
        <v>5352</v>
      </c>
      <c r="H9956" t="str">
        <f>IF(COUNTIF(Aktiva_företag[FO-nummer],ostolaskut_2025[[#This Row],[Toimittajan Y-tunnus]])&gt;0, "JA", "NEJ")</f>
        <v>NEJ</v>
      </c>
    </row>
    <row r="9957" spans="1:8" x14ac:dyDescent="0.35">
      <c r="A9957" t="s">
        <v>202</v>
      </c>
      <c r="B9957" t="s">
        <v>203</v>
      </c>
      <c r="C9957" s="1">
        <v>55.38</v>
      </c>
      <c r="D9957">
        <v>24022025</v>
      </c>
      <c r="E9957">
        <v>4600</v>
      </c>
      <c r="F9957" t="s">
        <v>120</v>
      </c>
      <c r="G9957">
        <v>1101</v>
      </c>
      <c r="H9957" t="str">
        <f>IF(COUNTIF(Aktiva_företag[FO-nummer],ostolaskut_2025[[#This Row],[Toimittajan Y-tunnus]])&gt;0, "JA", "NEJ")</f>
        <v>NEJ</v>
      </c>
    </row>
    <row r="9958" spans="1:8" x14ac:dyDescent="0.35">
      <c r="A9958" t="s">
        <v>202</v>
      </c>
      <c r="B9958" t="s">
        <v>203</v>
      </c>
      <c r="C9958" s="1">
        <v>349</v>
      </c>
      <c r="D9958">
        <v>14032025</v>
      </c>
      <c r="E9958">
        <v>4600</v>
      </c>
      <c r="F9958" t="s">
        <v>120</v>
      </c>
      <c r="G9958">
        <v>5352</v>
      </c>
      <c r="H9958" t="str">
        <f>IF(COUNTIF(Aktiva_företag[FO-nummer],ostolaskut_2025[[#This Row],[Toimittajan Y-tunnus]])&gt;0, "JA", "NEJ")</f>
        <v>NEJ</v>
      </c>
    </row>
    <row r="9959" spans="1:8" x14ac:dyDescent="0.35">
      <c r="A9959" t="s">
        <v>202</v>
      </c>
      <c r="B9959" t="s">
        <v>203</v>
      </c>
      <c r="C9959" s="1">
        <v>39.04</v>
      </c>
      <c r="D9959">
        <v>18032025</v>
      </c>
      <c r="E9959">
        <v>4600</v>
      </c>
      <c r="F9959" t="s">
        <v>120</v>
      </c>
      <c r="G9959">
        <v>1101</v>
      </c>
      <c r="H9959" t="str">
        <f>IF(COUNTIF(Aktiva_företag[FO-nummer],ostolaskut_2025[[#This Row],[Toimittajan Y-tunnus]])&gt;0, "JA", "NEJ")</f>
        <v>NEJ</v>
      </c>
    </row>
    <row r="9960" spans="1:8" x14ac:dyDescent="0.35">
      <c r="A9960" t="s">
        <v>202</v>
      </c>
      <c r="B9960" t="s">
        <v>203</v>
      </c>
      <c r="C9960" s="1">
        <v>27.81</v>
      </c>
      <c r="D9960">
        <v>16052025</v>
      </c>
      <c r="E9960">
        <v>4600</v>
      </c>
      <c r="F9960" t="s">
        <v>120</v>
      </c>
      <c r="G9960">
        <v>3501</v>
      </c>
      <c r="H9960" t="str">
        <f>IF(COUNTIF(Aktiva_företag[FO-nummer],ostolaskut_2025[[#This Row],[Toimittajan Y-tunnus]])&gt;0, "JA", "NEJ")</f>
        <v>NEJ</v>
      </c>
    </row>
    <row r="9961" spans="1:8" x14ac:dyDescent="0.35">
      <c r="A9961" t="s">
        <v>202</v>
      </c>
      <c r="B9961" t="s">
        <v>203</v>
      </c>
      <c r="C9961" s="1">
        <v>22.15</v>
      </c>
      <c r="D9961">
        <v>28052025</v>
      </c>
      <c r="E9961">
        <v>4550</v>
      </c>
      <c r="F9961" t="s">
        <v>209</v>
      </c>
      <c r="G9961">
        <v>5501</v>
      </c>
      <c r="H9961" t="str">
        <f>IF(COUNTIF(Aktiva_företag[FO-nummer],ostolaskut_2025[[#This Row],[Toimittajan Y-tunnus]])&gt;0, "JA", "NEJ")</f>
        <v>NEJ</v>
      </c>
    </row>
    <row r="9962" spans="1:8" x14ac:dyDescent="0.35">
      <c r="A9962" t="s">
        <v>202</v>
      </c>
      <c r="B9962" t="s">
        <v>203</v>
      </c>
      <c r="C9962" s="1">
        <v>43.75</v>
      </c>
      <c r="D9962">
        <v>4072025</v>
      </c>
      <c r="E9962">
        <v>4600</v>
      </c>
      <c r="F9962" t="s">
        <v>120</v>
      </c>
      <c r="G9962">
        <v>3901</v>
      </c>
      <c r="H9962" t="str">
        <f>IF(COUNTIF(Aktiva_företag[FO-nummer],ostolaskut_2025[[#This Row],[Toimittajan Y-tunnus]])&gt;0, "JA", "NEJ")</f>
        <v>NEJ</v>
      </c>
    </row>
    <row r="9963" spans="1:8" x14ac:dyDescent="0.35">
      <c r="A9963" t="s">
        <v>202</v>
      </c>
      <c r="B9963" t="s">
        <v>203</v>
      </c>
      <c r="C9963" s="1">
        <v>92.27</v>
      </c>
      <c r="D9963">
        <v>22072025</v>
      </c>
      <c r="E9963">
        <v>4500</v>
      </c>
      <c r="F9963" t="s">
        <v>281</v>
      </c>
      <c r="G9963">
        <v>3021</v>
      </c>
      <c r="H9963" t="str">
        <f>IF(COUNTIF(Aktiva_företag[FO-nummer],ostolaskut_2025[[#This Row],[Toimittajan Y-tunnus]])&gt;0, "JA", "NEJ")</f>
        <v>NEJ</v>
      </c>
    </row>
    <row r="9964" spans="1:8" x14ac:dyDescent="0.35">
      <c r="A9964" t="s">
        <v>202</v>
      </c>
      <c r="B9964" t="s">
        <v>203</v>
      </c>
      <c r="C9964" s="1">
        <v>54.02</v>
      </c>
      <c r="D9964">
        <v>23072025</v>
      </c>
      <c r="E9964">
        <v>4500</v>
      </c>
      <c r="F9964" t="s">
        <v>281</v>
      </c>
      <c r="G9964">
        <v>3041</v>
      </c>
      <c r="H9964" t="str">
        <f>IF(COUNTIF(Aktiva_företag[FO-nummer],ostolaskut_2025[[#This Row],[Toimittajan Y-tunnus]])&gt;0, "JA", "NEJ")</f>
        <v>NEJ</v>
      </c>
    </row>
    <row r="9965" spans="1:8" x14ac:dyDescent="0.35">
      <c r="A9965" t="s">
        <v>202</v>
      </c>
      <c r="B9965" t="s">
        <v>203</v>
      </c>
      <c r="C9965" s="1">
        <v>23.9</v>
      </c>
      <c r="D9965">
        <v>15082025</v>
      </c>
      <c r="E9965">
        <v>4550</v>
      </c>
      <c r="F9965" t="s">
        <v>209</v>
      </c>
      <c r="G9965">
        <v>3021</v>
      </c>
      <c r="H9965" t="str">
        <f>IF(COUNTIF(Aktiva_företag[FO-nummer],ostolaskut_2025[[#This Row],[Toimittajan Y-tunnus]])&gt;0, "JA", "NEJ")</f>
        <v>NEJ</v>
      </c>
    </row>
    <row r="9966" spans="1:8" x14ac:dyDescent="0.35">
      <c r="A9966" t="s">
        <v>202</v>
      </c>
      <c r="B9966" t="s">
        <v>203</v>
      </c>
      <c r="C9966" s="1">
        <v>15.94</v>
      </c>
      <c r="D9966">
        <v>15082025</v>
      </c>
      <c r="E9966">
        <v>4550</v>
      </c>
      <c r="F9966" t="s">
        <v>209</v>
      </c>
      <c r="G9966">
        <v>3021</v>
      </c>
      <c r="H9966" t="str">
        <f>IF(COUNTIF(Aktiva_företag[FO-nummer],ostolaskut_2025[[#This Row],[Toimittajan Y-tunnus]])&gt;0, "JA", "NEJ")</f>
        <v>NEJ</v>
      </c>
    </row>
    <row r="9967" spans="1:8" x14ac:dyDescent="0.35">
      <c r="A9967" t="s">
        <v>202</v>
      </c>
      <c r="B9967" t="s">
        <v>203</v>
      </c>
      <c r="C9967" s="1">
        <v>7.81</v>
      </c>
      <c r="D9967">
        <v>15082025</v>
      </c>
      <c r="E9967">
        <v>4550</v>
      </c>
      <c r="F9967" t="s">
        <v>209</v>
      </c>
      <c r="G9967">
        <v>3021</v>
      </c>
      <c r="H9967" t="str">
        <f>IF(COUNTIF(Aktiva_företag[FO-nummer],ostolaskut_2025[[#This Row],[Toimittajan Y-tunnus]])&gt;0, "JA", "NEJ")</f>
        <v>NEJ</v>
      </c>
    </row>
    <row r="9968" spans="1:8" x14ac:dyDescent="0.35">
      <c r="A9968" t="s">
        <v>202</v>
      </c>
      <c r="B9968" t="s">
        <v>203</v>
      </c>
      <c r="C9968" s="1">
        <v>39.840000000000003</v>
      </c>
      <c r="D9968">
        <v>20082025</v>
      </c>
      <c r="E9968">
        <v>4600</v>
      </c>
      <c r="F9968" t="s">
        <v>120</v>
      </c>
      <c r="G9968">
        <v>3501</v>
      </c>
      <c r="H9968" t="str">
        <f>IF(COUNTIF(Aktiva_företag[FO-nummer],ostolaskut_2025[[#This Row],[Toimittajan Y-tunnus]])&gt;0, "JA", "NEJ")</f>
        <v>NEJ</v>
      </c>
    </row>
    <row r="9969" spans="1:8" x14ac:dyDescent="0.35">
      <c r="A9969" t="s">
        <v>202</v>
      </c>
      <c r="B9969" t="s">
        <v>203</v>
      </c>
      <c r="C9969" s="1">
        <v>94.74</v>
      </c>
      <c r="D9969">
        <v>25082025</v>
      </c>
      <c r="E9969">
        <v>4580</v>
      </c>
      <c r="F9969" t="s">
        <v>160</v>
      </c>
      <c r="G9969">
        <v>3051</v>
      </c>
      <c r="H9969" t="str">
        <f>IF(COUNTIF(Aktiva_företag[FO-nummer],ostolaskut_2025[[#This Row],[Toimittajan Y-tunnus]])&gt;0, "JA", "NEJ")</f>
        <v>NEJ</v>
      </c>
    </row>
    <row r="9970" spans="1:8" x14ac:dyDescent="0.35">
      <c r="A9970" t="s">
        <v>202</v>
      </c>
      <c r="B9970" t="s">
        <v>203</v>
      </c>
      <c r="C9970" s="1">
        <v>19.920000000000002</v>
      </c>
      <c r="D9970">
        <v>26082025</v>
      </c>
      <c r="E9970">
        <v>4600</v>
      </c>
      <c r="F9970" t="s">
        <v>120</v>
      </c>
      <c r="G9970">
        <v>3051</v>
      </c>
      <c r="H9970" t="str">
        <f>IF(COUNTIF(Aktiva_företag[FO-nummer],ostolaskut_2025[[#This Row],[Toimittajan Y-tunnus]])&gt;0, "JA", "NEJ")</f>
        <v>NEJ</v>
      </c>
    </row>
    <row r="9971" spans="1:8" x14ac:dyDescent="0.35">
      <c r="A9971" t="s">
        <v>202</v>
      </c>
      <c r="B9971" t="s">
        <v>203</v>
      </c>
      <c r="C9971" s="1">
        <v>290.04000000000002</v>
      </c>
      <c r="D9971">
        <v>3092025</v>
      </c>
      <c r="E9971">
        <v>4580</v>
      </c>
      <c r="F9971" t="s">
        <v>160</v>
      </c>
      <c r="G9971">
        <v>3601</v>
      </c>
      <c r="H9971" t="str">
        <f>IF(COUNTIF(Aktiva_företag[FO-nummer],ostolaskut_2025[[#This Row],[Toimittajan Y-tunnus]])&gt;0, "JA", "NEJ")</f>
        <v>NEJ</v>
      </c>
    </row>
    <row r="9972" spans="1:8" x14ac:dyDescent="0.35">
      <c r="A9972" t="s">
        <v>202</v>
      </c>
      <c r="B9972" t="s">
        <v>203</v>
      </c>
      <c r="C9972" s="1">
        <v>107.57</v>
      </c>
      <c r="D9972">
        <v>11092025</v>
      </c>
      <c r="E9972">
        <v>4600</v>
      </c>
      <c r="F9972" t="s">
        <v>120</v>
      </c>
      <c r="G9972">
        <v>3901</v>
      </c>
      <c r="H9972" t="str">
        <f>IF(COUNTIF(Aktiva_företag[FO-nummer],ostolaskut_2025[[#This Row],[Toimittajan Y-tunnus]])&gt;0, "JA", "NEJ")</f>
        <v>NEJ</v>
      </c>
    </row>
    <row r="9973" spans="1:8" x14ac:dyDescent="0.35">
      <c r="A9973" t="s">
        <v>202</v>
      </c>
      <c r="B9973" t="s">
        <v>203</v>
      </c>
      <c r="C9973" s="1">
        <v>94.82</v>
      </c>
      <c r="D9973">
        <v>16092025</v>
      </c>
      <c r="E9973">
        <v>4580</v>
      </c>
      <c r="F9973" t="s">
        <v>160</v>
      </c>
      <c r="G9973">
        <v>3901</v>
      </c>
      <c r="H9973" t="str">
        <f>IF(COUNTIF(Aktiva_företag[FO-nummer],ostolaskut_2025[[#This Row],[Toimittajan Y-tunnus]])&gt;0, "JA", "NEJ")</f>
        <v>NEJ</v>
      </c>
    </row>
    <row r="9974" spans="1:8" x14ac:dyDescent="0.35">
      <c r="A9974" t="s">
        <v>202</v>
      </c>
      <c r="B9974" t="s">
        <v>203</v>
      </c>
      <c r="C9974" s="1">
        <v>62.15</v>
      </c>
      <c r="D9974">
        <v>9102025</v>
      </c>
      <c r="E9974">
        <v>4500</v>
      </c>
      <c r="F9974" t="s">
        <v>281</v>
      </c>
      <c r="G9974">
        <v>1101</v>
      </c>
      <c r="H9974" t="str">
        <f>IF(COUNTIF(Aktiva_företag[FO-nummer],ostolaskut_2025[[#This Row],[Toimittajan Y-tunnus]])&gt;0, "JA", "NEJ")</f>
        <v>NEJ</v>
      </c>
    </row>
    <row r="9975" spans="1:8" x14ac:dyDescent="0.35">
      <c r="A9975" t="s">
        <v>202</v>
      </c>
      <c r="B9975" t="s">
        <v>203</v>
      </c>
      <c r="C9975" s="1">
        <v>59.76</v>
      </c>
      <c r="D9975">
        <v>16102025</v>
      </c>
      <c r="E9975">
        <v>4600</v>
      </c>
      <c r="F9975" t="s">
        <v>120</v>
      </c>
      <c r="G9975">
        <v>3601</v>
      </c>
      <c r="H9975" t="str">
        <f>IF(COUNTIF(Aktiva_företag[FO-nummer],ostolaskut_2025[[#This Row],[Toimittajan Y-tunnus]])&gt;0, "JA", "NEJ")</f>
        <v>NEJ</v>
      </c>
    </row>
    <row r="9976" spans="1:8" x14ac:dyDescent="0.35">
      <c r="A9976" t="s">
        <v>202</v>
      </c>
      <c r="B9976" t="s">
        <v>203</v>
      </c>
      <c r="C9976" s="1">
        <v>173.71</v>
      </c>
      <c r="D9976">
        <v>30102025</v>
      </c>
      <c r="E9976">
        <v>4600</v>
      </c>
      <c r="F9976" t="s">
        <v>120</v>
      </c>
      <c r="G9976">
        <v>5501</v>
      </c>
      <c r="H9976" t="str">
        <f>IF(COUNTIF(Aktiva_företag[FO-nummer],ostolaskut_2025[[#This Row],[Toimittajan Y-tunnus]])&gt;0, "JA", "NEJ")</f>
        <v>NEJ</v>
      </c>
    </row>
    <row r="9977" spans="1:8" x14ac:dyDescent="0.35">
      <c r="A9977" t="s">
        <v>202</v>
      </c>
      <c r="B9977" t="s">
        <v>203</v>
      </c>
      <c r="C9977" s="1">
        <v>118.73</v>
      </c>
      <c r="D9977">
        <v>1122025</v>
      </c>
      <c r="E9977">
        <v>4580</v>
      </c>
      <c r="F9977" t="s">
        <v>160</v>
      </c>
      <c r="G9977">
        <v>3551</v>
      </c>
      <c r="H9977" t="str">
        <f>IF(COUNTIF(Aktiva_företag[FO-nummer],ostolaskut_2025[[#This Row],[Toimittajan Y-tunnus]])&gt;0, "JA", "NEJ")</f>
        <v>NEJ</v>
      </c>
    </row>
    <row r="9978" spans="1:8" x14ac:dyDescent="0.35">
      <c r="A9978" t="s">
        <v>202</v>
      </c>
      <c r="B9978" t="s">
        <v>203</v>
      </c>
      <c r="C9978" s="1">
        <v>261.35000000000002</v>
      </c>
      <c r="D9978">
        <v>5122025</v>
      </c>
      <c r="E9978">
        <v>4600</v>
      </c>
      <c r="F9978" t="s">
        <v>120</v>
      </c>
      <c r="G9978">
        <v>5352</v>
      </c>
      <c r="H9978" t="str">
        <f>IF(COUNTIF(Aktiva_företag[FO-nummer],ostolaskut_2025[[#This Row],[Toimittajan Y-tunnus]])&gt;0, "JA", "NEJ")</f>
        <v>NEJ</v>
      </c>
    </row>
    <row r="9979" spans="1:8" x14ac:dyDescent="0.35">
      <c r="A9979" t="s">
        <v>202</v>
      </c>
      <c r="B9979" t="s">
        <v>203</v>
      </c>
      <c r="C9979" s="1">
        <v>795.22</v>
      </c>
      <c r="D9979">
        <v>5122025</v>
      </c>
      <c r="E9979">
        <v>4600</v>
      </c>
      <c r="F9979" t="s">
        <v>120</v>
      </c>
      <c r="G9979">
        <v>5352</v>
      </c>
      <c r="H9979" t="str">
        <f>IF(COUNTIF(Aktiva_företag[FO-nummer],ostolaskut_2025[[#This Row],[Toimittajan Y-tunnus]])&gt;0, "JA", "NEJ")</f>
        <v>NEJ</v>
      </c>
    </row>
    <row r="9980" spans="1:8" x14ac:dyDescent="0.35">
      <c r="A9980" t="s">
        <v>202</v>
      </c>
      <c r="B9980" t="s">
        <v>203</v>
      </c>
      <c r="C9980" s="1">
        <v>10.28</v>
      </c>
      <c r="D9980">
        <v>11122025</v>
      </c>
      <c r="E9980">
        <v>4580</v>
      </c>
      <c r="F9980" t="s">
        <v>160</v>
      </c>
      <c r="G9980">
        <v>3901</v>
      </c>
      <c r="H9980" t="str">
        <f>IF(COUNTIF(Aktiva_företag[FO-nummer],ostolaskut_2025[[#This Row],[Toimittajan Y-tunnus]])&gt;0, "JA", "NEJ")</f>
        <v>NEJ</v>
      </c>
    </row>
    <row r="9981" spans="1:8" x14ac:dyDescent="0.35">
      <c r="A9981" t="s">
        <v>202</v>
      </c>
      <c r="B9981" t="s">
        <v>203</v>
      </c>
      <c r="C9981" s="1">
        <v>134.66</v>
      </c>
      <c r="D9981">
        <v>16122025</v>
      </c>
      <c r="E9981">
        <v>4600</v>
      </c>
      <c r="F9981" t="s">
        <v>120</v>
      </c>
      <c r="G9981">
        <v>3051</v>
      </c>
      <c r="H9981" t="str">
        <f>IF(COUNTIF(Aktiva_företag[FO-nummer],ostolaskut_2025[[#This Row],[Toimittajan Y-tunnus]])&gt;0, "JA", "NEJ")</f>
        <v>NEJ</v>
      </c>
    </row>
    <row r="9982" spans="1:8" x14ac:dyDescent="0.35">
      <c r="A9982" t="s">
        <v>903</v>
      </c>
      <c r="B9982" t="s">
        <v>904</v>
      </c>
      <c r="C9982" s="1">
        <v>3387.52</v>
      </c>
      <c r="D9982">
        <v>28032025</v>
      </c>
      <c r="E9982">
        <v>4400</v>
      </c>
      <c r="F9982" t="s">
        <v>111</v>
      </c>
      <c r="G9982">
        <v>5501</v>
      </c>
      <c r="H9982" t="str">
        <f>IF(COUNTIF(Aktiva_företag[FO-nummer],ostolaskut_2025[[#This Row],[Toimittajan Y-tunnus]])&gt;0, "JA", "NEJ")</f>
        <v>NEJ</v>
      </c>
    </row>
    <row r="9983" spans="1:8" x14ac:dyDescent="0.35">
      <c r="A9983" t="s">
        <v>1084</v>
      </c>
      <c r="B9983" t="s">
        <v>1085</v>
      </c>
      <c r="C9983" s="1">
        <v>742.23</v>
      </c>
      <c r="D9983">
        <v>29042025</v>
      </c>
      <c r="E9983">
        <v>4390</v>
      </c>
      <c r="F9983" t="s">
        <v>140</v>
      </c>
      <c r="G9983">
        <v>3551</v>
      </c>
      <c r="H9983" t="str">
        <f>IF(COUNTIF(Aktiva_företag[FO-nummer],ostolaskut_2025[[#This Row],[Toimittajan Y-tunnus]])&gt;0, "JA", "NEJ")</f>
        <v>NEJ</v>
      </c>
    </row>
    <row r="9984" spans="1:8" x14ac:dyDescent="0.35">
      <c r="A9984" t="s">
        <v>1084</v>
      </c>
      <c r="B9984" t="s">
        <v>1085</v>
      </c>
      <c r="C9984" s="1">
        <v>300.39999999999998</v>
      </c>
      <c r="D9984">
        <v>21072025</v>
      </c>
      <c r="E9984">
        <v>4600</v>
      </c>
      <c r="F9984" t="s">
        <v>120</v>
      </c>
      <c r="G9984">
        <v>5352</v>
      </c>
      <c r="H9984" t="str">
        <f>IF(COUNTIF(Aktiva_företag[FO-nummer],ostolaskut_2025[[#This Row],[Toimittajan Y-tunnus]])&gt;0, "JA", "NEJ")</f>
        <v>NEJ</v>
      </c>
    </row>
    <row r="9985" spans="1:8" x14ac:dyDescent="0.35">
      <c r="A9985" t="s">
        <v>1084</v>
      </c>
      <c r="B9985" t="s">
        <v>1085</v>
      </c>
      <c r="C9985" s="1">
        <v>7.97</v>
      </c>
      <c r="D9985">
        <v>27102025</v>
      </c>
      <c r="E9985">
        <v>4360</v>
      </c>
      <c r="F9985" t="s">
        <v>76</v>
      </c>
      <c r="G9985">
        <v>5352</v>
      </c>
      <c r="H9985" t="str">
        <f>IF(COUNTIF(Aktiva_företag[FO-nummer],ostolaskut_2025[[#This Row],[Toimittajan Y-tunnus]])&gt;0, "JA", "NEJ")</f>
        <v>NEJ</v>
      </c>
    </row>
    <row r="9986" spans="1:8" x14ac:dyDescent="0.35">
      <c r="A9986" t="s">
        <v>1084</v>
      </c>
      <c r="B9986" t="s">
        <v>1085</v>
      </c>
      <c r="C9986" s="1">
        <v>571.79</v>
      </c>
      <c r="D9986">
        <v>27102025</v>
      </c>
      <c r="E9986">
        <v>4600</v>
      </c>
      <c r="F9986" t="s">
        <v>120</v>
      </c>
      <c r="G9986">
        <v>5352</v>
      </c>
      <c r="H9986" t="str">
        <f>IF(COUNTIF(Aktiva_företag[FO-nummer],ostolaskut_2025[[#This Row],[Toimittajan Y-tunnus]])&gt;0, "JA", "NEJ")</f>
        <v>NEJ</v>
      </c>
    </row>
    <row r="9987" spans="1:8" x14ac:dyDescent="0.35">
      <c r="A9987" t="s">
        <v>1084</v>
      </c>
      <c r="B9987" t="s">
        <v>1085</v>
      </c>
      <c r="C9987" s="1">
        <v>129.47999999999999</v>
      </c>
      <c r="D9987">
        <v>10112025</v>
      </c>
      <c r="E9987">
        <v>4340</v>
      </c>
      <c r="F9987" t="s">
        <v>66</v>
      </c>
      <c r="G9987">
        <v>5352</v>
      </c>
      <c r="H9987" t="str">
        <f>IF(COUNTIF(Aktiva_företag[FO-nummer],ostolaskut_2025[[#This Row],[Toimittajan Y-tunnus]])&gt;0, "JA", "NEJ")</f>
        <v>NEJ</v>
      </c>
    </row>
    <row r="9988" spans="1:8" x14ac:dyDescent="0.35">
      <c r="A9988" t="s">
        <v>1084</v>
      </c>
      <c r="B9988" t="s">
        <v>1085</v>
      </c>
      <c r="C9988" s="1">
        <v>39.840000000000003</v>
      </c>
      <c r="D9988">
        <v>10112025</v>
      </c>
      <c r="E9988">
        <v>4600</v>
      </c>
      <c r="F9988" t="s">
        <v>120</v>
      </c>
      <c r="G9988">
        <v>5352</v>
      </c>
      <c r="H9988" t="str">
        <f>IF(COUNTIF(Aktiva_företag[FO-nummer],ostolaskut_2025[[#This Row],[Toimittajan Y-tunnus]])&gt;0, "JA", "NEJ")</f>
        <v>NEJ</v>
      </c>
    </row>
    <row r="9989" spans="1:8" x14ac:dyDescent="0.35">
      <c r="A9989" t="s">
        <v>1084</v>
      </c>
      <c r="B9989" t="s">
        <v>1085</v>
      </c>
      <c r="C9989" s="1">
        <v>78.88</v>
      </c>
      <c r="D9989">
        <v>10112025</v>
      </c>
      <c r="E9989">
        <v>4420</v>
      </c>
      <c r="F9989" t="s">
        <v>112</v>
      </c>
      <c r="G9989">
        <v>5352</v>
      </c>
      <c r="H9989" t="str">
        <f>IF(COUNTIF(Aktiva_företag[FO-nummer],ostolaskut_2025[[#This Row],[Toimittajan Y-tunnus]])&gt;0, "JA", "NEJ")</f>
        <v>NEJ</v>
      </c>
    </row>
    <row r="9990" spans="1:8" x14ac:dyDescent="0.35">
      <c r="A9990" t="s">
        <v>1084</v>
      </c>
      <c r="B9990" t="s">
        <v>1085</v>
      </c>
      <c r="C9990" s="1">
        <v>155.38</v>
      </c>
      <c r="D9990">
        <v>28112025</v>
      </c>
      <c r="E9990">
        <v>4600</v>
      </c>
      <c r="F9990" t="s">
        <v>120</v>
      </c>
      <c r="G9990">
        <v>5352</v>
      </c>
      <c r="H9990" t="str">
        <f>IF(COUNTIF(Aktiva_företag[FO-nummer],ostolaskut_2025[[#This Row],[Toimittajan Y-tunnus]])&gt;0, "JA", "NEJ")</f>
        <v>NEJ</v>
      </c>
    </row>
    <row r="9991" spans="1:8" x14ac:dyDescent="0.35">
      <c r="A9991" t="s">
        <v>1084</v>
      </c>
      <c r="B9991" t="s">
        <v>1085</v>
      </c>
      <c r="C9991" s="1">
        <v>139.44</v>
      </c>
      <c r="D9991">
        <v>28112025</v>
      </c>
      <c r="E9991">
        <v>4600</v>
      </c>
      <c r="F9991" t="s">
        <v>120</v>
      </c>
      <c r="G9991">
        <v>5352</v>
      </c>
      <c r="H9991" t="str">
        <f>IF(COUNTIF(Aktiva_företag[FO-nummer],ostolaskut_2025[[#This Row],[Toimittajan Y-tunnus]])&gt;0, "JA", "NEJ")</f>
        <v>NEJ</v>
      </c>
    </row>
    <row r="9992" spans="1:8" x14ac:dyDescent="0.35">
      <c r="A9992" t="s">
        <v>1084</v>
      </c>
      <c r="B9992" t="s">
        <v>1085</v>
      </c>
      <c r="C9992" s="1">
        <v>228.05</v>
      </c>
      <c r="D9992">
        <v>28112025</v>
      </c>
      <c r="E9992">
        <v>4600</v>
      </c>
      <c r="F9992" t="s">
        <v>120</v>
      </c>
      <c r="G9992">
        <v>5352</v>
      </c>
      <c r="H9992" t="str">
        <f>IF(COUNTIF(Aktiva_företag[FO-nummer],ostolaskut_2025[[#This Row],[Toimittajan Y-tunnus]])&gt;0, "JA", "NEJ")</f>
        <v>NEJ</v>
      </c>
    </row>
    <row r="9993" spans="1:8" x14ac:dyDescent="0.35">
      <c r="A9993" t="s">
        <v>194</v>
      </c>
      <c r="B9993" t="s">
        <v>195</v>
      </c>
      <c r="C9993" s="1">
        <v>262.95</v>
      </c>
      <c r="D9993">
        <v>9012025</v>
      </c>
      <c r="E9993">
        <v>4400</v>
      </c>
      <c r="F9993" t="s">
        <v>111</v>
      </c>
      <c r="G9993">
        <v>5352</v>
      </c>
      <c r="H9993" t="str">
        <f>IF(COUNTIF(Aktiva_företag[FO-nummer],ostolaskut_2025[[#This Row],[Toimittajan Y-tunnus]])&gt;0, "JA", "NEJ")</f>
        <v>NEJ</v>
      </c>
    </row>
    <row r="9994" spans="1:8" x14ac:dyDescent="0.35">
      <c r="A9994" t="s">
        <v>194</v>
      </c>
      <c r="B9994" t="s">
        <v>195</v>
      </c>
      <c r="C9994" s="1">
        <v>171.31</v>
      </c>
      <c r="D9994">
        <v>9012025</v>
      </c>
      <c r="E9994">
        <v>4600</v>
      </c>
      <c r="F9994" t="s">
        <v>120</v>
      </c>
      <c r="G9994">
        <v>5352</v>
      </c>
      <c r="H9994" t="str">
        <f>IF(COUNTIF(Aktiva_företag[FO-nummer],ostolaskut_2025[[#This Row],[Toimittajan Y-tunnus]])&gt;0, "JA", "NEJ")</f>
        <v>NEJ</v>
      </c>
    </row>
    <row r="9995" spans="1:8" x14ac:dyDescent="0.35">
      <c r="A9995" t="s">
        <v>194</v>
      </c>
      <c r="B9995" t="s">
        <v>195</v>
      </c>
      <c r="C9995" s="1">
        <v>135.21</v>
      </c>
      <c r="D9995">
        <v>8052025</v>
      </c>
      <c r="E9995">
        <v>4400</v>
      </c>
      <c r="F9995" t="s">
        <v>111</v>
      </c>
      <c r="G9995">
        <v>5352</v>
      </c>
      <c r="H9995" t="str">
        <f>IF(COUNTIF(Aktiva_företag[FO-nummer],ostolaskut_2025[[#This Row],[Toimittajan Y-tunnus]])&gt;0, "JA", "NEJ")</f>
        <v>NEJ</v>
      </c>
    </row>
    <row r="9996" spans="1:8" x14ac:dyDescent="0.35">
      <c r="A9996" t="s">
        <v>194</v>
      </c>
      <c r="B9996" t="s">
        <v>195</v>
      </c>
      <c r="C9996" s="1">
        <v>131.47</v>
      </c>
      <c r="D9996">
        <v>7102025</v>
      </c>
      <c r="E9996">
        <v>4400</v>
      </c>
      <c r="F9996" t="s">
        <v>111</v>
      </c>
      <c r="G9996">
        <v>5352</v>
      </c>
      <c r="H9996" t="str">
        <f>IF(COUNTIF(Aktiva_företag[FO-nummer],ostolaskut_2025[[#This Row],[Toimittajan Y-tunnus]])&gt;0, "JA", "NEJ")</f>
        <v>NEJ</v>
      </c>
    </row>
    <row r="9997" spans="1:8" x14ac:dyDescent="0.35">
      <c r="A9997" t="s">
        <v>194</v>
      </c>
      <c r="B9997" t="s">
        <v>195</v>
      </c>
      <c r="C9997" s="1">
        <v>18.329999999999998</v>
      </c>
      <c r="D9997">
        <v>7102025</v>
      </c>
      <c r="E9997">
        <v>4560</v>
      </c>
      <c r="F9997" t="s">
        <v>90</v>
      </c>
      <c r="G9997">
        <v>5352</v>
      </c>
      <c r="H9997" t="str">
        <f>IF(COUNTIF(Aktiva_företag[FO-nummer],ostolaskut_2025[[#This Row],[Toimittajan Y-tunnus]])&gt;0, "JA", "NEJ")</f>
        <v>NEJ</v>
      </c>
    </row>
    <row r="9998" spans="1:8" x14ac:dyDescent="0.35">
      <c r="A9998" t="s">
        <v>194</v>
      </c>
      <c r="B9998" t="s">
        <v>195</v>
      </c>
      <c r="C9998" s="1">
        <v>167.73</v>
      </c>
      <c r="D9998">
        <v>7102025</v>
      </c>
      <c r="E9998">
        <v>4600</v>
      </c>
      <c r="F9998" t="s">
        <v>120</v>
      </c>
      <c r="G9998">
        <v>5352</v>
      </c>
      <c r="H9998" t="str">
        <f>IF(COUNTIF(Aktiva_företag[FO-nummer],ostolaskut_2025[[#This Row],[Toimittajan Y-tunnus]])&gt;0, "JA", "NEJ")</f>
        <v>NEJ</v>
      </c>
    </row>
    <row r="9999" spans="1:8" x14ac:dyDescent="0.35">
      <c r="A9999" t="s">
        <v>154</v>
      </c>
      <c r="B9999" t="s">
        <v>155</v>
      </c>
      <c r="C9999" s="1">
        <v>201.82</v>
      </c>
      <c r="D9999">
        <v>7012025</v>
      </c>
      <c r="E9999">
        <v>4512</v>
      </c>
      <c r="F9999" t="s">
        <v>39</v>
      </c>
      <c r="G9999">
        <v>1101</v>
      </c>
      <c r="H9999" t="str">
        <f>IF(COUNTIF(Aktiva_företag[FO-nummer],ostolaskut_2025[[#This Row],[Toimittajan Y-tunnus]])&gt;0, "JA", "NEJ")</f>
        <v>NEJ</v>
      </c>
    </row>
    <row r="10000" spans="1:8" x14ac:dyDescent="0.35">
      <c r="A10000" t="s">
        <v>154</v>
      </c>
      <c r="B10000" t="s">
        <v>155</v>
      </c>
      <c r="C10000" s="1">
        <v>201.82</v>
      </c>
      <c r="D10000">
        <v>26082025</v>
      </c>
      <c r="E10000">
        <v>4512</v>
      </c>
      <c r="F10000" t="s">
        <v>39</v>
      </c>
      <c r="G10000">
        <v>1101</v>
      </c>
      <c r="H10000" t="str">
        <f>IF(COUNTIF(Aktiva_företag[FO-nummer],ostolaskut_2025[[#This Row],[Toimittajan Y-tunnus]])&gt;0, "JA", "NEJ")</f>
        <v>NEJ</v>
      </c>
    </row>
    <row r="10001" spans="1:8" x14ac:dyDescent="0.35">
      <c r="A10001" t="s">
        <v>951</v>
      </c>
      <c r="B10001" t="s">
        <v>952</v>
      </c>
      <c r="C10001" s="1">
        <v>394</v>
      </c>
      <c r="D10001">
        <v>3042025</v>
      </c>
      <c r="E10001">
        <v>4470</v>
      </c>
      <c r="F10001" t="s">
        <v>20</v>
      </c>
      <c r="G10001">
        <v>3051</v>
      </c>
      <c r="H10001" t="str">
        <f>IF(COUNTIF(Aktiva_företag[FO-nummer],ostolaskut_2025[[#This Row],[Toimittajan Y-tunnus]])&gt;0, "JA", "NEJ")</f>
        <v>NEJ</v>
      </c>
    </row>
    <row r="10002" spans="1:8" x14ac:dyDescent="0.35">
      <c r="A10002" t="s">
        <v>1727</v>
      </c>
      <c r="B10002" t="s">
        <v>1728</v>
      </c>
      <c r="C10002" s="1">
        <v>372.5</v>
      </c>
      <c r="D10002">
        <v>7112025</v>
      </c>
      <c r="E10002">
        <v>1175</v>
      </c>
      <c r="F10002" t="s">
        <v>557</v>
      </c>
      <c r="G10002">
        <v>5501</v>
      </c>
      <c r="H10002" t="str">
        <f>IF(COUNTIF(Aktiva_företag[FO-nummer],ostolaskut_2025[[#This Row],[Toimittajan Y-tunnus]])&gt;0, "JA", "NEJ")</f>
        <v>NEJ</v>
      </c>
    </row>
    <row r="10003" spans="1:8" x14ac:dyDescent="0.35">
      <c r="A10003" t="s">
        <v>150</v>
      </c>
      <c r="B10003" t="s">
        <v>151</v>
      </c>
      <c r="C10003" s="1">
        <v>72.27</v>
      </c>
      <c r="D10003">
        <v>6012025</v>
      </c>
      <c r="E10003">
        <v>4512</v>
      </c>
      <c r="F10003" t="s">
        <v>39</v>
      </c>
      <c r="G10003">
        <v>3051</v>
      </c>
      <c r="H10003" t="str">
        <f>IF(COUNTIF(Aktiva_företag[FO-nummer],ostolaskut_2025[[#This Row],[Toimittajan Y-tunnus]])&gt;0, "JA", "NEJ")</f>
        <v>NEJ</v>
      </c>
    </row>
    <row r="10004" spans="1:8" x14ac:dyDescent="0.35">
      <c r="A10004" t="s">
        <v>150</v>
      </c>
      <c r="B10004" t="s">
        <v>151</v>
      </c>
      <c r="C10004" s="1">
        <v>72.27</v>
      </c>
      <c r="D10004">
        <v>16062025</v>
      </c>
      <c r="E10004">
        <v>4512</v>
      </c>
      <c r="F10004" t="s">
        <v>39</v>
      </c>
      <c r="G10004">
        <v>3051</v>
      </c>
      <c r="H10004" t="str">
        <f>IF(COUNTIF(Aktiva_företag[FO-nummer],ostolaskut_2025[[#This Row],[Toimittajan Y-tunnus]])&gt;0, "JA", "NEJ")</f>
        <v>NEJ</v>
      </c>
    </row>
    <row r="10005" spans="1:8" x14ac:dyDescent="0.35">
      <c r="A10005" t="s">
        <v>150</v>
      </c>
      <c r="B10005" t="s">
        <v>151</v>
      </c>
      <c r="C10005" s="1">
        <v>118.8</v>
      </c>
      <c r="D10005">
        <v>30092025</v>
      </c>
      <c r="E10005">
        <v>4512</v>
      </c>
      <c r="F10005" t="s">
        <v>39</v>
      </c>
      <c r="G10005">
        <v>5551</v>
      </c>
      <c r="H10005" t="str">
        <f>IF(COUNTIF(Aktiva_företag[FO-nummer],ostolaskut_2025[[#This Row],[Toimittajan Y-tunnus]])&gt;0, "JA", "NEJ")</f>
        <v>NEJ</v>
      </c>
    </row>
    <row r="10006" spans="1:8" x14ac:dyDescent="0.35">
      <c r="A10006" t="s">
        <v>150</v>
      </c>
      <c r="B10006" t="s">
        <v>151</v>
      </c>
      <c r="C10006" s="1">
        <v>77.27</v>
      </c>
      <c r="D10006">
        <v>10112025</v>
      </c>
      <c r="E10006">
        <v>4512</v>
      </c>
      <c r="F10006" t="s">
        <v>39</v>
      </c>
      <c r="G10006">
        <v>3051</v>
      </c>
      <c r="H10006" t="str">
        <f>IF(COUNTIF(Aktiva_företag[FO-nummer],ostolaskut_2025[[#This Row],[Toimittajan Y-tunnus]])&gt;0, "JA", "NEJ")</f>
        <v>NEJ</v>
      </c>
    </row>
    <row r="10007" spans="1:8" x14ac:dyDescent="0.35">
      <c r="A10007" t="s">
        <v>1019</v>
      </c>
      <c r="B10007" t="s">
        <v>1020</v>
      </c>
      <c r="C10007" s="1">
        <v>242.6</v>
      </c>
      <c r="D10007">
        <v>22042025</v>
      </c>
      <c r="E10007">
        <v>4511</v>
      </c>
      <c r="F10007" t="s">
        <v>129</v>
      </c>
      <c r="G10007">
        <v>3051</v>
      </c>
      <c r="H10007" t="str">
        <f>IF(COUNTIF(Aktiva_företag[FO-nummer],ostolaskut_2025[[#This Row],[Toimittajan Y-tunnus]])&gt;0, "JA", "NEJ")</f>
        <v>NEJ</v>
      </c>
    </row>
    <row r="10008" spans="1:8" x14ac:dyDescent="0.35">
      <c r="A10008" t="s">
        <v>1019</v>
      </c>
      <c r="B10008" t="s">
        <v>1020</v>
      </c>
      <c r="C10008" s="1">
        <v>25.35</v>
      </c>
      <c r="D10008">
        <v>12082025</v>
      </c>
      <c r="E10008">
        <v>4501</v>
      </c>
      <c r="F10008" t="s">
        <v>214</v>
      </c>
      <c r="G10008">
        <v>3051</v>
      </c>
      <c r="H10008" t="str">
        <f>IF(COUNTIF(Aktiva_företag[FO-nummer],ostolaskut_2025[[#This Row],[Toimittajan Y-tunnus]])&gt;0, "JA", "NEJ")</f>
        <v>NEJ</v>
      </c>
    </row>
    <row r="10009" spans="1:8" x14ac:dyDescent="0.35">
      <c r="A10009" t="s">
        <v>1019</v>
      </c>
      <c r="B10009" t="s">
        <v>1020</v>
      </c>
      <c r="C10009" s="1">
        <v>274.79000000000002</v>
      </c>
      <c r="D10009">
        <v>9092025</v>
      </c>
      <c r="E10009">
        <v>4511</v>
      </c>
      <c r="F10009" t="s">
        <v>129</v>
      </c>
      <c r="G10009">
        <v>3051</v>
      </c>
      <c r="H10009" t="str">
        <f>IF(COUNTIF(Aktiva_företag[FO-nummer],ostolaskut_2025[[#This Row],[Toimittajan Y-tunnus]])&gt;0, "JA", "NEJ")</f>
        <v>NEJ</v>
      </c>
    </row>
    <row r="10010" spans="1:8" x14ac:dyDescent="0.35">
      <c r="A10010" t="s">
        <v>1616</v>
      </c>
      <c r="B10010" t="s">
        <v>1617</v>
      </c>
      <c r="C10010" s="1">
        <v>250.88</v>
      </c>
      <c r="D10010">
        <v>8102025</v>
      </c>
      <c r="E10010">
        <v>4410</v>
      </c>
      <c r="F10010" t="s">
        <v>27</v>
      </c>
      <c r="G10010">
        <v>3601</v>
      </c>
      <c r="H10010" t="str">
        <f>IF(COUNTIF(Aktiva_företag[FO-nummer],ostolaskut_2025[[#This Row],[Toimittajan Y-tunnus]])&gt;0, "JA", "NEJ")</f>
        <v>NEJ</v>
      </c>
    </row>
    <row r="10011" spans="1:8" x14ac:dyDescent="0.35">
      <c r="A10011" t="s">
        <v>1612</v>
      </c>
      <c r="B10011" t="s">
        <v>1613</v>
      </c>
      <c r="C10011" s="1">
        <v>11663.19</v>
      </c>
      <c r="D10011">
        <v>8102025</v>
      </c>
      <c r="E10011">
        <v>4301</v>
      </c>
      <c r="F10011" t="s">
        <v>360</v>
      </c>
      <c r="G10011">
        <v>3051</v>
      </c>
      <c r="H10011" t="str">
        <f>IF(COUNTIF(Aktiva_företag[FO-nummer],ostolaskut_2025[[#This Row],[Toimittajan Y-tunnus]])&gt;0, "JA", "NEJ")</f>
        <v>NEJ</v>
      </c>
    </row>
    <row r="10012" spans="1:8" x14ac:dyDescent="0.35">
      <c r="A10012" t="s">
        <v>1612</v>
      </c>
      <c r="B10012" t="s">
        <v>1613</v>
      </c>
      <c r="C10012" s="1">
        <v>9141.7800000000007</v>
      </c>
      <c r="D10012">
        <v>31122025</v>
      </c>
      <c r="E10012">
        <v>4301</v>
      </c>
      <c r="F10012" t="s">
        <v>360</v>
      </c>
      <c r="G10012">
        <v>3051</v>
      </c>
      <c r="H10012" t="str">
        <f>IF(COUNTIF(Aktiva_företag[FO-nummer],ostolaskut_2025[[#This Row],[Toimittajan Y-tunnus]])&gt;0, "JA", "NEJ")</f>
        <v>NEJ</v>
      </c>
    </row>
    <row r="10013" spans="1:8" x14ac:dyDescent="0.35">
      <c r="A10013" t="s">
        <v>889</v>
      </c>
      <c r="B10013" t="s">
        <v>890</v>
      </c>
      <c r="C10013" s="1">
        <v>3563.05</v>
      </c>
      <c r="D10013">
        <v>26032025</v>
      </c>
      <c r="E10013">
        <v>1124</v>
      </c>
      <c r="F10013" t="s">
        <v>568</v>
      </c>
      <c r="G10013">
        <v>5352</v>
      </c>
      <c r="H10013" t="str">
        <f>IF(COUNTIF(Aktiva_företag[FO-nummer],ostolaskut_2025[[#This Row],[Toimittajan Y-tunnus]])&gt;0, "JA", "NEJ")</f>
        <v>NEJ</v>
      </c>
    </row>
    <row r="10014" spans="1:8" x14ac:dyDescent="0.35">
      <c r="A10014" t="s">
        <v>921</v>
      </c>
      <c r="B10014" t="s">
        <v>922</v>
      </c>
      <c r="C10014" s="1">
        <v>1938.73</v>
      </c>
      <c r="D10014">
        <v>1042025</v>
      </c>
      <c r="E10014">
        <v>4600</v>
      </c>
      <c r="F10014" t="s">
        <v>120</v>
      </c>
      <c r="G10014">
        <v>4601</v>
      </c>
      <c r="H10014" t="str">
        <f>IF(COUNTIF(Aktiva_företag[FO-nummer],ostolaskut_2025[[#This Row],[Toimittajan Y-tunnus]])&gt;0, "JA", "NEJ")</f>
        <v>NEJ</v>
      </c>
    </row>
    <row r="10015" spans="1:8" x14ac:dyDescent="0.35">
      <c r="A10015" t="s">
        <v>414</v>
      </c>
      <c r="B10015" t="s">
        <v>415</v>
      </c>
      <c r="C10015" s="1">
        <v>102.31</v>
      </c>
      <c r="D10015">
        <v>3022025</v>
      </c>
      <c r="E10015">
        <v>4520</v>
      </c>
      <c r="F10015" t="s">
        <v>117</v>
      </c>
      <c r="G10015">
        <v>3501</v>
      </c>
      <c r="H10015" t="str">
        <f>IF(COUNTIF(Aktiva_företag[FO-nummer],ostolaskut_2025[[#This Row],[Toimittajan Y-tunnus]])&gt;0, "JA", "NEJ")</f>
        <v>NEJ</v>
      </c>
    </row>
    <row r="10016" spans="1:8" x14ac:dyDescent="0.35">
      <c r="A10016" t="s">
        <v>414</v>
      </c>
      <c r="B10016" t="s">
        <v>415</v>
      </c>
      <c r="C10016" s="1">
        <v>9.67</v>
      </c>
      <c r="D10016">
        <v>3022025</v>
      </c>
      <c r="E10016">
        <v>4600</v>
      </c>
      <c r="F10016" t="s">
        <v>120</v>
      </c>
      <c r="G10016">
        <v>3501</v>
      </c>
      <c r="H10016" t="str">
        <f>IF(COUNTIF(Aktiva_företag[FO-nummer],ostolaskut_2025[[#This Row],[Toimittajan Y-tunnus]])&gt;0, "JA", "NEJ")</f>
        <v>NEJ</v>
      </c>
    </row>
    <row r="10017" spans="1:8" x14ac:dyDescent="0.35">
      <c r="A10017" t="s">
        <v>414</v>
      </c>
      <c r="B10017" t="s">
        <v>415</v>
      </c>
      <c r="C10017" s="1">
        <v>12.12</v>
      </c>
      <c r="D10017">
        <v>3022025</v>
      </c>
      <c r="E10017">
        <v>4600</v>
      </c>
      <c r="F10017" t="s">
        <v>120</v>
      </c>
      <c r="G10017">
        <v>3052</v>
      </c>
      <c r="H10017" t="str">
        <f>IF(COUNTIF(Aktiva_företag[FO-nummer],ostolaskut_2025[[#This Row],[Toimittajan Y-tunnus]])&gt;0, "JA", "NEJ")</f>
        <v>NEJ</v>
      </c>
    </row>
    <row r="10018" spans="1:8" x14ac:dyDescent="0.35">
      <c r="A10018" t="s">
        <v>414</v>
      </c>
      <c r="B10018" t="s">
        <v>415</v>
      </c>
      <c r="C10018" s="1">
        <v>65.069999999999993</v>
      </c>
      <c r="D10018">
        <v>3022025</v>
      </c>
      <c r="E10018">
        <v>4520</v>
      </c>
      <c r="F10018" t="s">
        <v>117</v>
      </c>
      <c r="G10018">
        <v>3052</v>
      </c>
      <c r="H10018" t="str">
        <f>IF(COUNTIF(Aktiva_företag[FO-nummer],ostolaskut_2025[[#This Row],[Toimittajan Y-tunnus]])&gt;0, "JA", "NEJ")</f>
        <v>NEJ</v>
      </c>
    </row>
    <row r="10019" spans="1:8" x14ac:dyDescent="0.35">
      <c r="A10019" t="s">
        <v>414</v>
      </c>
      <c r="B10019" t="s">
        <v>415</v>
      </c>
      <c r="C10019" s="1">
        <v>34.18</v>
      </c>
      <c r="D10019">
        <v>3022025</v>
      </c>
      <c r="E10019">
        <v>4600</v>
      </c>
      <c r="F10019" t="s">
        <v>120</v>
      </c>
      <c r="G10019">
        <v>3021</v>
      </c>
      <c r="H10019" t="str">
        <f>IF(COUNTIF(Aktiva_företag[FO-nummer],ostolaskut_2025[[#This Row],[Toimittajan Y-tunnus]])&gt;0, "JA", "NEJ")</f>
        <v>NEJ</v>
      </c>
    </row>
    <row r="10020" spans="1:8" x14ac:dyDescent="0.35">
      <c r="A10020" t="s">
        <v>414</v>
      </c>
      <c r="B10020" t="s">
        <v>415</v>
      </c>
      <c r="C10020" s="1">
        <v>148.25</v>
      </c>
      <c r="D10020">
        <v>3022025</v>
      </c>
      <c r="E10020">
        <v>4520</v>
      </c>
      <c r="F10020" t="s">
        <v>117</v>
      </c>
      <c r="G10020">
        <v>3021</v>
      </c>
      <c r="H10020" t="str">
        <f>IF(COUNTIF(Aktiva_företag[FO-nummer],ostolaskut_2025[[#This Row],[Toimittajan Y-tunnus]])&gt;0, "JA", "NEJ")</f>
        <v>NEJ</v>
      </c>
    </row>
    <row r="10021" spans="1:8" x14ac:dyDescent="0.35">
      <c r="A10021" t="s">
        <v>414</v>
      </c>
      <c r="B10021" t="s">
        <v>415</v>
      </c>
      <c r="C10021" s="1">
        <v>5.08</v>
      </c>
      <c r="D10021">
        <v>3022025</v>
      </c>
      <c r="E10021">
        <v>4520</v>
      </c>
      <c r="F10021" t="s">
        <v>117</v>
      </c>
      <c r="G10021">
        <v>3051</v>
      </c>
      <c r="H10021" t="str">
        <f>IF(COUNTIF(Aktiva_företag[FO-nummer],ostolaskut_2025[[#This Row],[Toimittajan Y-tunnus]])&gt;0, "JA", "NEJ")</f>
        <v>NEJ</v>
      </c>
    </row>
    <row r="10022" spans="1:8" x14ac:dyDescent="0.35">
      <c r="A10022" t="s">
        <v>414</v>
      </c>
      <c r="B10022" t="s">
        <v>415</v>
      </c>
      <c r="C10022" s="1">
        <v>29.25</v>
      </c>
      <c r="D10022">
        <v>3022025</v>
      </c>
      <c r="E10022">
        <v>4520</v>
      </c>
      <c r="F10022" t="s">
        <v>117</v>
      </c>
      <c r="G10022">
        <v>3051</v>
      </c>
      <c r="H10022" t="str">
        <f>IF(COUNTIF(Aktiva_företag[FO-nummer],ostolaskut_2025[[#This Row],[Toimittajan Y-tunnus]])&gt;0, "JA", "NEJ")</f>
        <v>NEJ</v>
      </c>
    </row>
    <row r="10023" spans="1:8" x14ac:dyDescent="0.35">
      <c r="A10023" t="s">
        <v>414</v>
      </c>
      <c r="B10023" t="s">
        <v>415</v>
      </c>
      <c r="C10023" s="1">
        <v>113.98</v>
      </c>
      <c r="D10023">
        <v>3022025</v>
      </c>
      <c r="E10023">
        <v>4520</v>
      </c>
      <c r="F10023" t="s">
        <v>117</v>
      </c>
      <c r="G10023">
        <v>3051</v>
      </c>
      <c r="H10023" t="str">
        <f>IF(COUNTIF(Aktiva_företag[FO-nummer],ostolaskut_2025[[#This Row],[Toimittajan Y-tunnus]])&gt;0, "JA", "NEJ")</f>
        <v>NEJ</v>
      </c>
    </row>
    <row r="10024" spans="1:8" x14ac:dyDescent="0.35">
      <c r="A10024" t="s">
        <v>414</v>
      </c>
      <c r="B10024" t="s">
        <v>415</v>
      </c>
      <c r="C10024" s="1">
        <v>1.24</v>
      </c>
      <c r="D10024">
        <v>3022025</v>
      </c>
      <c r="E10024">
        <v>4600</v>
      </c>
      <c r="F10024" t="s">
        <v>120</v>
      </c>
      <c r="G10024">
        <v>3051</v>
      </c>
      <c r="H10024" t="str">
        <f>IF(COUNTIF(Aktiva_företag[FO-nummer],ostolaskut_2025[[#This Row],[Toimittajan Y-tunnus]])&gt;0, "JA", "NEJ")</f>
        <v>NEJ</v>
      </c>
    </row>
    <row r="10025" spans="1:8" x14ac:dyDescent="0.35">
      <c r="A10025" t="s">
        <v>414</v>
      </c>
      <c r="B10025" t="s">
        <v>415</v>
      </c>
      <c r="C10025" s="1">
        <v>18.61</v>
      </c>
      <c r="D10025">
        <v>3022025</v>
      </c>
      <c r="E10025">
        <v>4520</v>
      </c>
      <c r="F10025" t="s">
        <v>117</v>
      </c>
      <c r="G10025">
        <v>3041</v>
      </c>
      <c r="H10025" t="str">
        <f>IF(COUNTIF(Aktiva_företag[FO-nummer],ostolaskut_2025[[#This Row],[Toimittajan Y-tunnus]])&gt;0, "JA", "NEJ")</f>
        <v>NEJ</v>
      </c>
    </row>
    <row r="10026" spans="1:8" x14ac:dyDescent="0.35">
      <c r="A10026" t="s">
        <v>414</v>
      </c>
      <c r="B10026" t="s">
        <v>415</v>
      </c>
      <c r="C10026" s="1">
        <v>1.0900000000000001</v>
      </c>
      <c r="D10026">
        <v>3022025</v>
      </c>
      <c r="E10026">
        <v>4520</v>
      </c>
      <c r="F10026" t="s">
        <v>117</v>
      </c>
      <c r="G10026">
        <v>3041</v>
      </c>
      <c r="H10026" t="str">
        <f>IF(COUNTIF(Aktiva_företag[FO-nummer],ostolaskut_2025[[#This Row],[Toimittajan Y-tunnus]])&gt;0, "JA", "NEJ")</f>
        <v>NEJ</v>
      </c>
    </row>
    <row r="10027" spans="1:8" x14ac:dyDescent="0.35">
      <c r="A10027" t="s">
        <v>414</v>
      </c>
      <c r="B10027" t="s">
        <v>415</v>
      </c>
      <c r="C10027" s="1">
        <v>3.55</v>
      </c>
      <c r="D10027">
        <v>3022025</v>
      </c>
      <c r="E10027">
        <v>4520</v>
      </c>
      <c r="F10027" t="s">
        <v>117</v>
      </c>
      <c r="G10027">
        <v>5501</v>
      </c>
      <c r="H10027" t="str">
        <f>IF(COUNTIF(Aktiva_företag[FO-nummer],ostolaskut_2025[[#This Row],[Toimittajan Y-tunnus]])&gt;0, "JA", "NEJ")</f>
        <v>NEJ</v>
      </c>
    </row>
    <row r="10028" spans="1:8" x14ac:dyDescent="0.35">
      <c r="A10028" t="s">
        <v>414</v>
      </c>
      <c r="B10028" t="s">
        <v>415</v>
      </c>
      <c r="C10028" s="1">
        <v>29.8</v>
      </c>
      <c r="D10028">
        <v>3022025</v>
      </c>
      <c r="E10028">
        <v>4520</v>
      </c>
      <c r="F10028" t="s">
        <v>117</v>
      </c>
      <c r="G10028">
        <v>5501</v>
      </c>
      <c r="H10028" t="str">
        <f>IF(COUNTIF(Aktiva_företag[FO-nummer],ostolaskut_2025[[#This Row],[Toimittajan Y-tunnus]])&gt;0, "JA", "NEJ")</f>
        <v>NEJ</v>
      </c>
    </row>
    <row r="10029" spans="1:8" x14ac:dyDescent="0.35">
      <c r="A10029" t="s">
        <v>414</v>
      </c>
      <c r="B10029" t="s">
        <v>415</v>
      </c>
      <c r="C10029" s="1">
        <v>89.43</v>
      </c>
      <c r="D10029">
        <v>3022025</v>
      </c>
      <c r="E10029">
        <v>4560</v>
      </c>
      <c r="F10029" t="s">
        <v>90</v>
      </c>
      <c r="G10029">
        <v>3551</v>
      </c>
      <c r="H10029" t="str">
        <f>IF(COUNTIF(Aktiva_företag[FO-nummer],ostolaskut_2025[[#This Row],[Toimittajan Y-tunnus]])&gt;0, "JA", "NEJ")</f>
        <v>NEJ</v>
      </c>
    </row>
    <row r="10030" spans="1:8" x14ac:dyDescent="0.35">
      <c r="A10030" t="s">
        <v>414</v>
      </c>
      <c r="B10030" t="s">
        <v>415</v>
      </c>
      <c r="C10030" s="1">
        <v>249.31</v>
      </c>
      <c r="D10030">
        <v>3022025</v>
      </c>
      <c r="E10030">
        <v>4520</v>
      </c>
      <c r="F10030" t="s">
        <v>117</v>
      </c>
      <c r="G10030">
        <v>3601</v>
      </c>
      <c r="H10030" t="str">
        <f>IF(COUNTIF(Aktiva_företag[FO-nummer],ostolaskut_2025[[#This Row],[Toimittajan Y-tunnus]])&gt;0, "JA", "NEJ")</f>
        <v>NEJ</v>
      </c>
    </row>
    <row r="10031" spans="1:8" x14ac:dyDescent="0.35">
      <c r="A10031" t="s">
        <v>414</v>
      </c>
      <c r="B10031" t="s">
        <v>415</v>
      </c>
      <c r="C10031" s="1">
        <v>1.17</v>
      </c>
      <c r="D10031">
        <v>3022025</v>
      </c>
      <c r="E10031">
        <v>4520</v>
      </c>
      <c r="F10031" t="s">
        <v>117</v>
      </c>
      <c r="G10031">
        <v>3601</v>
      </c>
      <c r="H10031" t="str">
        <f>IF(COUNTIF(Aktiva_företag[FO-nummer],ostolaskut_2025[[#This Row],[Toimittajan Y-tunnus]])&gt;0, "JA", "NEJ")</f>
        <v>NEJ</v>
      </c>
    </row>
    <row r="10032" spans="1:8" x14ac:dyDescent="0.35">
      <c r="A10032" t="s">
        <v>414</v>
      </c>
      <c r="B10032" t="s">
        <v>415</v>
      </c>
      <c r="C10032" s="1">
        <v>1.65</v>
      </c>
      <c r="D10032">
        <v>3022025</v>
      </c>
      <c r="E10032">
        <v>4520</v>
      </c>
      <c r="F10032" t="s">
        <v>117</v>
      </c>
      <c r="G10032">
        <v>3601</v>
      </c>
      <c r="H10032" t="str">
        <f>IF(COUNTIF(Aktiva_företag[FO-nummer],ostolaskut_2025[[#This Row],[Toimittajan Y-tunnus]])&gt;0, "JA", "NEJ")</f>
        <v>NEJ</v>
      </c>
    </row>
    <row r="10033" spans="1:8" x14ac:dyDescent="0.35">
      <c r="A10033" t="s">
        <v>414</v>
      </c>
      <c r="B10033" t="s">
        <v>415</v>
      </c>
      <c r="C10033" s="1">
        <v>153.74</v>
      </c>
      <c r="D10033">
        <v>3022025</v>
      </c>
      <c r="E10033">
        <v>4520</v>
      </c>
      <c r="F10033" t="s">
        <v>117</v>
      </c>
      <c r="G10033">
        <v>3601</v>
      </c>
      <c r="H10033" t="str">
        <f>IF(COUNTIF(Aktiva_företag[FO-nummer],ostolaskut_2025[[#This Row],[Toimittajan Y-tunnus]])&gt;0, "JA", "NEJ")</f>
        <v>NEJ</v>
      </c>
    </row>
    <row r="10034" spans="1:8" x14ac:dyDescent="0.35">
      <c r="A10034" t="s">
        <v>414</v>
      </c>
      <c r="B10034" t="s">
        <v>415</v>
      </c>
      <c r="C10034" s="1">
        <v>34.36</v>
      </c>
      <c r="D10034">
        <v>3022025</v>
      </c>
      <c r="E10034">
        <v>4520</v>
      </c>
      <c r="F10034" t="s">
        <v>117</v>
      </c>
      <c r="G10034">
        <v>3551</v>
      </c>
      <c r="H10034" t="str">
        <f>IF(COUNTIF(Aktiva_företag[FO-nummer],ostolaskut_2025[[#This Row],[Toimittajan Y-tunnus]])&gt;0, "JA", "NEJ")</f>
        <v>NEJ</v>
      </c>
    </row>
    <row r="10035" spans="1:8" x14ac:dyDescent="0.35">
      <c r="A10035" t="s">
        <v>414</v>
      </c>
      <c r="B10035" t="s">
        <v>415</v>
      </c>
      <c r="C10035" s="1">
        <v>11.89</v>
      </c>
      <c r="D10035">
        <v>3022025</v>
      </c>
      <c r="E10035">
        <v>4520</v>
      </c>
      <c r="F10035" t="s">
        <v>117</v>
      </c>
      <c r="G10035">
        <v>3551</v>
      </c>
      <c r="H10035" t="str">
        <f>IF(COUNTIF(Aktiva_företag[FO-nummer],ostolaskut_2025[[#This Row],[Toimittajan Y-tunnus]])&gt;0, "JA", "NEJ")</f>
        <v>NEJ</v>
      </c>
    </row>
    <row r="10036" spans="1:8" x14ac:dyDescent="0.35">
      <c r="A10036" t="s">
        <v>414</v>
      </c>
      <c r="B10036" t="s">
        <v>415</v>
      </c>
      <c r="C10036" s="1">
        <v>0.23</v>
      </c>
      <c r="D10036">
        <v>3022025</v>
      </c>
      <c r="E10036">
        <v>4520</v>
      </c>
      <c r="F10036" t="s">
        <v>117</v>
      </c>
      <c r="G10036">
        <v>3551</v>
      </c>
      <c r="H10036" t="str">
        <f>IF(COUNTIF(Aktiva_företag[FO-nummer],ostolaskut_2025[[#This Row],[Toimittajan Y-tunnus]])&gt;0, "JA", "NEJ")</f>
        <v>NEJ</v>
      </c>
    </row>
    <row r="10037" spans="1:8" x14ac:dyDescent="0.35">
      <c r="A10037" t="s">
        <v>414</v>
      </c>
      <c r="B10037" t="s">
        <v>415</v>
      </c>
      <c r="C10037" s="1">
        <v>35.56</v>
      </c>
      <c r="D10037">
        <v>3022025</v>
      </c>
      <c r="E10037">
        <v>4520</v>
      </c>
      <c r="F10037" t="s">
        <v>117</v>
      </c>
      <c r="G10037">
        <v>3551</v>
      </c>
      <c r="H10037" t="str">
        <f>IF(COUNTIF(Aktiva_företag[FO-nummer],ostolaskut_2025[[#This Row],[Toimittajan Y-tunnus]])&gt;0, "JA", "NEJ")</f>
        <v>NEJ</v>
      </c>
    </row>
    <row r="10038" spans="1:8" x14ac:dyDescent="0.35">
      <c r="A10038" t="s">
        <v>414</v>
      </c>
      <c r="B10038" t="s">
        <v>415</v>
      </c>
      <c r="C10038" s="1">
        <v>24.53</v>
      </c>
      <c r="D10038">
        <v>3022025</v>
      </c>
      <c r="E10038">
        <v>4520</v>
      </c>
      <c r="F10038" t="s">
        <v>117</v>
      </c>
      <c r="G10038">
        <v>3551</v>
      </c>
      <c r="H10038" t="str">
        <f>IF(COUNTIF(Aktiva_företag[FO-nummer],ostolaskut_2025[[#This Row],[Toimittajan Y-tunnus]])&gt;0, "JA", "NEJ")</f>
        <v>NEJ</v>
      </c>
    </row>
    <row r="10039" spans="1:8" x14ac:dyDescent="0.35">
      <c r="A10039" t="s">
        <v>414</v>
      </c>
      <c r="B10039" t="s">
        <v>415</v>
      </c>
      <c r="C10039" s="1">
        <v>47.8</v>
      </c>
      <c r="D10039">
        <v>3022025</v>
      </c>
      <c r="E10039">
        <v>4520</v>
      </c>
      <c r="F10039" t="s">
        <v>117</v>
      </c>
      <c r="G10039">
        <v>3051</v>
      </c>
      <c r="H10039" t="str">
        <f>IF(COUNTIF(Aktiva_företag[FO-nummer],ostolaskut_2025[[#This Row],[Toimittajan Y-tunnus]])&gt;0, "JA", "NEJ")</f>
        <v>NEJ</v>
      </c>
    </row>
    <row r="10040" spans="1:8" x14ac:dyDescent="0.35">
      <c r="A10040" t="s">
        <v>414</v>
      </c>
      <c r="B10040" t="s">
        <v>415</v>
      </c>
      <c r="C10040" s="1">
        <v>12.25</v>
      </c>
      <c r="D10040">
        <v>3022025</v>
      </c>
      <c r="E10040">
        <v>4600</v>
      </c>
      <c r="F10040" t="s">
        <v>120</v>
      </c>
      <c r="G10040">
        <v>3051</v>
      </c>
      <c r="H10040" t="str">
        <f>IF(COUNTIF(Aktiva_företag[FO-nummer],ostolaskut_2025[[#This Row],[Toimittajan Y-tunnus]])&gt;0, "JA", "NEJ")</f>
        <v>NEJ</v>
      </c>
    </row>
    <row r="10041" spans="1:8" x14ac:dyDescent="0.35">
      <c r="A10041" t="s">
        <v>414</v>
      </c>
      <c r="B10041" t="s">
        <v>415</v>
      </c>
      <c r="C10041" s="1">
        <v>7.0000000000000007E-2</v>
      </c>
      <c r="D10041">
        <v>3022025</v>
      </c>
      <c r="E10041">
        <v>4470</v>
      </c>
      <c r="F10041" t="s">
        <v>20</v>
      </c>
      <c r="G10041">
        <v>3051</v>
      </c>
      <c r="H10041" t="str">
        <f>IF(COUNTIF(Aktiva_företag[FO-nummer],ostolaskut_2025[[#This Row],[Toimittajan Y-tunnus]])&gt;0, "JA", "NEJ")</f>
        <v>NEJ</v>
      </c>
    </row>
    <row r="10042" spans="1:8" x14ac:dyDescent="0.35">
      <c r="A10042" t="s">
        <v>414</v>
      </c>
      <c r="B10042" t="s">
        <v>415</v>
      </c>
      <c r="C10042" s="1">
        <v>54.82</v>
      </c>
      <c r="D10042">
        <v>3022025</v>
      </c>
      <c r="E10042">
        <v>4520</v>
      </c>
      <c r="F10042" t="s">
        <v>117</v>
      </c>
      <c r="G10042">
        <v>3901</v>
      </c>
      <c r="H10042" t="str">
        <f>IF(COUNTIF(Aktiva_företag[FO-nummer],ostolaskut_2025[[#This Row],[Toimittajan Y-tunnus]])&gt;0, "JA", "NEJ")</f>
        <v>NEJ</v>
      </c>
    </row>
    <row r="10043" spans="1:8" x14ac:dyDescent="0.35">
      <c r="A10043" t="s">
        <v>414</v>
      </c>
      <c r="B10043" t="s">
        <v>415</v>
      </c>
      <c r="C10043" s="1">
        <v>36.99</v>
      </c>
      <c r="D10043">
        <v>3022025</v>
      </c>
      <c r="E10043">
        <v>4520</v>
      </c>
      <c r="F10043" t="s">
        <v>117</v>
      </c>
      <c r="G10043">
        <v>3901</v>
      </c>
      <c r="H10043" t="str">
        <f>IF(COUNTIF(Aktiva_företag[FO-nummer],ostolaskut_2025[[#This Row],[Toimittajan Y-tunnus]])&gt;0, "JA", "NEJ")</f>
        <v>NEJ</v>
      </c>
    </row>
    <row r="10044" spans="1:8" x14ac:dyDescent="0.35">
      <c r="A10044" t="s">
        <v>414</v>
      </c>
      <c r="B10044" t="s">
        <v>415</v>
      </c>
      <c r="C10044" s="1">
        <v>11.07</v>
      </c>
      <c r="D10044">
        <v>3032025</v>
      </c>
      <c r="E10044">
        <v>4520</v>
      </c>
      <c r="F10044" t="s">
        <v>117</v>
      </c>
      <c r="G10044">
        <v>5501</v>
      </c>
      <c r="H10044" t="str">
        <f>IF(COUNTIF(Aktiva_företag[FO-nummer],ostolaskut_2025[[#This Row],[Toimittajan Y-tunnus]])&gt;0, "JA", "NEJ")</f>
        <v>NEJ</v>
      </c>
    </row>
    <row r="10045" spans="1:8" x14ac:dyDescent="0.35">
      <c r="A10045" t="s">
        <v>414</v>
      </c>
      <c r="B10045" t="s">
        <v>415</v>
      </c>
      <c r="C10045" s="1">
        <v>0.64</v>
      </c>
      <c r="D10045">
        <v>3032025</v>
      </c>
      <c r="E10045">
        <v>4520</v>
      </c>
      <c r="F10045" t="s">
        <v>117</v>
      </c>
      <c r="G10045">
        <v>5501</v>
      </c>
      <c r="H10045" t="str">
        <f>IF(COUNTIF(Aktiva_företag[FO-nummer],ostolaskut_2025[[#This Row],[Toimittajan Y-tunnus]])&gt;0, "JA", "NEJ")</f>
        <v>NEJ</v>
      </c>
    </row>
    <row r="10046" spans="1:8" x14ac:dyDescent="0.35">
      <c r="A10046" t="s">
        <v>414</v>
      </c>
      <c r="B10046" t="s">
        <v>415</v>
      </c>
      <c r="C10046" s="1">
        <v>9.1</v>
      </c>
      <c r="D10046">
        <v>3032025</v>
      </c>
      <c r="E10046">
        <v>4520</v>
      </c>
      <c r="F10046" t="s">
        <v>117</v>
      </c>
      <c r="G10046">
        <v>5501</v>
      </c>
      <c r="H10046" t="str">
        <f>IF(COUNTIF(Aktiva_företag[FO-nummer],ostolaskut_2025[[#This Row],[Toimittajan Y-tunnus]])&gt;0, "JA", "NEJ")</f>
        <v>NEJ</v>
      </c>
    </row>
    <row r="10047" spans="1:8" x14ac:dyDescent="0.35">
      <c r="A10047" t="s">
        <v>414</v>
      </c>
      <c r="B10047" t="s">
        <v>415</v>
      </c>
      <c r="C10047" s="1">
        <v>8.39</v>
      </c>
      <c r="D10047">
        <v>3032025</v>
      </c>
      <c r="E10047">
        <v>4502</v>
      </c>
      <c r="F10047" t="s">
        <v>238</v>
      </c>
      <c r="G10047">
        <v>3041</v>
      </c>
      <c r="H10047" t="str">
        <f>IF(COUNTIF(Aktiva_företag[FO-nummer],ostolaskut_2025[[#This Row],[Toimittajan Y-tunnus]])&gt;0, "JA", "NEJ")</f>
        <v>NEJ</v>
      </c>
    </row>
    <row r="10048" spans="1:8" x14ac:dyDescent="0.35">
      <c r="A10048" t="s">
        <v>414</v>
      </c>
      <c r="B10048" t="s">
        <v>415</v>
      </c>
      <c r="C10048" s="1">
        <v>37.53</v>
      </c>
      <c r="D10048">
        <v>3032025</v>
      </c>
      <c r="E10048">
        <v>4520</v>
      </c>
      <c r="F10048" t="s">
        <v>117</v>
      </c>
      <c r="G10048">
        <v>3041</v>
      </c>
      <c r="H10048" t="str">
        <f>IF(COUNTIF(Aktiva_företag[FO-nummer],ostolaskut_2025[[#This Row],[Toimittajan Y-tunnus]])&gt;0, "JA", "NEJ")</f>
        <v>NEJ</v>
      </c>
    </row>
    <row r="10049" spans="1:8" x14ac:dyDescent="0.35">
      <c r="A10049" t="s">
        <v>414</v>
      </c>
      <c r="B10049" t="s">
        <v>415</v>
      </c>
      <c r="C10049" s="1">
        <v>39.49</v>
      </c>
      <c r="D10049">
        <v>3032025</v>
      </c>
      <c r="E10049">
        <v>4520</v>
      </c>
      <c r="F10049" t="s">
        <v>117</v>
      </c>
      <c r="G10049">
        <v>3501</v>
      </c>
      <c r="H10049" t="str">
        <f>IF(COUNTIF(Aktiva_företag[FO-nummer],ostolaskut_2025[[#This Row],[Toimittajan Y-tunnus]])&gt;0, "JA", "NEJ")</f>
        <v>NEJ</v>
      </c>
    </row>
    <row r="10050" spans="1:8" x14ac:dyDescent="0.35">
      <c r="A10050" t="s">
        <v>414</v>
      </c>
      <c r="B10050" t="s">
        <v>415</v>
      </c>
      <c r="C10050" s="1">
        <v>1.48</v>
      </c>
      <c r="D10050">
        <v>3032025</v>
      </c>
      <c r="E10050">
        <v>4520</v>
      </c>
      <c r="F10050" t="s">
        <v>117</v>
      </c>
      <c r="G10050">
        <v>1101</v>
      </c>
      <c r="H10050" t="str">
        <f>IF(COUNTIF(Aktiva_företag[FO-nummer],ostolaskut_2025[[#This Row],[Toimittajan Y-tunnus]])&gt;0, "JA", "NEJ")</f>
        <v>NEJ</v>
      </c>
    </row>
    <row r="10051" spans="1:8" x14ac:dyDescent="0.35">
      <c r="A10051" t="s">
        <v>414</v>
      </c>
      <c r="B10051" t="s">
        <v>415</v>
      </c>
      <c r="C10051" s="1">
        <v>34.89</v>
      </c>
      <c r="D10051">
        <v>3032025</v>
      </c>
      <c r="E10051">
        <v>4520</v>
      </c>
      <c r="F10051" t="s">
        <v>117</v>
      </c>
      <c r="G10051">
        <v>3501</v>
      </c>
      <c r="H10051" t="str">
        <f>IF(COUNTIF(Aktiva_företag[FO-nummer],ostolaskut_2025[[#This Row],[Toimittajan Y-tunnus]])&gt;0, "JA", "NEJ")</f>
        <v>NEJ</v>
      </c>
    </row>
    <row r="10052" spans="1:8" x14ac:dyDescent="0.35">
      <c r="A10052" t="s">
        <v>414</v>
      </c>
      <c r="B10052" t="s">
        <v>415</v>
      </c>
      <c r="C10052" s="1">
        <v>12.27</v>
      </c>
      <c r="D10052">
        <v>3032025</v>
      </c>
      <c r="E10052">
        <v>4600</v>
      </c>
      <c r="F10052" t="s">
        <v>120</v>
      </c>
      <c r="G10052">
        <v>3501</v>
      </c>
      <c r="H10052" t="str">
        <f>IF(COUNTIF(Aktiva_företag[FO-nummer],ostolaskut_2025[[#This Row],[Toimittajan Y-tunnus]])&gt;0, "JA", "NEJ")</f>
        <v>NEJ</v>
      </c>
    </row>
    <row r="10053" spans="1:8" x14ac:dyDescent="0.35">
      <c r="A10053" t="s">
        <v>414</v>
      </c>
      <c r="B10053" t="s">
        <v>415</v>
      </c>
      <c r="C10053" s="1">
        <v>25.75</v>
      </c>
      <c r="D10053">
        <v>3032025</v>
      </c>
      <c r="E10053">
        <v>4520</v>
      </c>
      <c r="F10053" t="s">
        <v>117</v>
      </c>
      <c r="G10053">
        <v>1101</v>
      </c>
      <c r="H10053" t="str">
        <f>IF(COUNTIF(Aktiva_företag[FO-nummer],ostolaskut_2025[[#This Row],[Toimittajan Y-tunnus]])&gt;0, "JA", "NEJ")</f>
        <v>NEJ</v>
      </c>
    </row>
    <row r="10054" spans="1:8" x14ac:dyDescent="0.35">
      <c r="A10054" t="s">
        <v>414</v>
      </c>
      <c r="B10054" t="s">
        <v>415</v>
      </c>
      <c r="C10054" s="1">
        <v>3.71</v>
      </c>
      <c r="D10054">
        <v>3032025</v>
      </c>
      <c r="E10054">
        <v>4600</v>
      </c>
      <c r="F10054" t="s">
        <v>120</v>
      </c>
      <c r="G10054">
        <v>3501</v>
      </c>
      <c r="H10054" t="str">
        <f>IF(COUNTIF(Aktiva_företag[FO-nummer],ostolaskut_2025[[#This Row],[Toimittajan Y-tunnus]])&gt;0, "JA", "NEJ")</f>
        <v>NEJ</v>
      </c>
    </row>
    <row r="10055" spans="1:8" x14ac:dyDescent="0.35">
      <c r="A10055" t="s">
        <v>414</v>
      </c>
      <c r="B10055" t="s">
        <v>415</v>
      </c>
      <c r="C10055" s="1">
        <v>11.14</v>
      </c>
      <c r="D10055">
        <v>3032025</v>
      </c>
      <c r="E10055">
        <v>4520</v>
      </c>
      <c r="F10055" t="s">
        <v>117</v>
      </c>
      <c r="G10055">
        <v>3052</v>
      </c>
      <c r="H10055" t="str">
        <f>IF(COUNTIF(Aktiva_företag[FO-nummer],ostolaskut_2025[[#This Row],[Toimittajan Y-tunnus]])&gt;0, "JA", "NEJ")</f>
        <v>NEJ</v>
      </c>
    </row>
    <row r="10056" spans="1:8" x14ac:dyDescent="0.35">
      <c r="A10056" t="s">
        <v>414</v>
      </c>
      <c r="B10056" t="s">
        <v>415</v>
      </c>
      <c r="C10056" s="1">
        <v>32.36</v>
      </c>
      <c r="D10056">
        <v>3032025</v>
      </c>
      <c r="E10056">
        <v>4600</v>
      </c>
      <c r="F10056" t="s">
        <v>120</v>
      </c>
      <c r="G10056">
        <v>3052</v>
      </c>
      <c r="H10056" t="str">
        <f>IF(COUNTIF(Aktiva_företag[FO-nummer],ostolaskut_2025[[#This Row],[Toimittajan Y-tunnus]])&gt;0, "JA", "NEJ")</f>
        <v>NEJ</v>
      </c>
    </row>
    <row r="10057" spans="1:8" x14ac:dyDescent="0.35">
      <c r="A10057" t="s">
        <v>414</v>
      </c>
      <c r="B10057" t="s">
        <v>415</v>
      </c>
      <c r="C10057" s="1">
        <v>6.86</v>
      </c>
      <c r="D10057">
        <v>3032025</v>
      </c>
      <c r="E10057">
        <v>4520</v>
      </c>
      <c r="F10057" t="s">
        <v>117</v>
      </c>
      <c r="G10057">
        <v>3901</v>
      </c>
      <c r="H10057" t="str">
        <f>IF(COUNTIF(Aktiva_företag[FO-nummer],ostolaskut_2025[[#This Row],[Toimittajan Y-tunnus]])&gt;0, "JA", "NEJ")</f>
        <v>NEJ</v>
      </c>
    </row>
    <row r="10058" spans="1:8" x14ac:dyDescent="0.35">
      <c r="A10058" t="s">
        <v>414</v>
      </c>
      <c r="B10058" t="s">
        <v>415</v>
      </c>
      <c r="C10058" s="1">
        <v>119.68</v>
      </c>
      <c r="D10058">
        <v>3032025</v>
      </c>
      <c r="E10058">
        <v>4520</v>
      </c>
      <c r="F10058" t="s">
        <v>117</v>
      </c>
      <c r="G10058">
        <v>3901</v>
      </c>
      <c r="H10058" t="str">
        <f>IF(COUNTIF(Aktiva_företag[FO-nummer],ostolaskut_2025[[#This Row],[Toimittajan Y-tunnus]])&gt;0, "JA", "NEJ")</f>
        <v>NEJ</v>
      </c>
    </row>
    <row r="10059" spans="1:8" x14ac:dyDescent="0.35">
      <c r="A10059" t="s">
        <v>414</v>
      </c>
      <c r="B10059" t="s">
        <v>415</v>
      </c>
      <c r="C10059" s="1">
        <v>2.06</v>
      </c>
      <c r="D10059">
        <v>3032025</v>
      </c>
      <c r="E10059">
        <v>4520</v>
      </c>
      <c r="F10059" t="s">
        <v>117</v>
      </c>
      <c r="G10059">
        <v>3601</v>
      </c>
      <c r="H10059" t="str">
        <f>IF(COUNTIF(Aktiva_företag[FO-nummer],ostolaskut_2025[[#This Row],[Toimittajan Y-tunnus]])&gt;0, "JA", "NEJ")</f>
        <v>NEJ</v>
      </c>
    </row>
    <row r="10060" spans="1:8" x14ac:dyDescent="0.35">
      <c r="A10060" t="s">
        <v>414</v>
      </c>
      <c r="B10060" t="s">
        <v>415</v>
      </c>
      <c r="C10060" s="1">
        <v>132.46</v>
      </c>
      <c r="D10060">
        <v>3032025</v>
      </c>
      <c r="E10060">
        <v>4520</v>
      </c>
      <c r="F10060" t="s">
        <v>117</v>
      </c>
      <c r="G10060">
        <v>3601</v>
      </c>
      <c r="H10060" t="str">
        <f>IF(COUNTIF(Aktiva_företag[FO-nummer],ostolaskut_2025[[#This Row],[Toimittajan Y-tunnus]])&gt;0, "JA", "NEJ")</f>
        <v>NEJ</v>
      </c>
    </row>
    <row r="10061" spans="1:8" x14ac:dyDescent="0.35">
      <c r="A10061" t="s">
        <v>414</v>
      </c>
      <c r="B10061" t="s">
        <v>415</v>
      </c>
      <c r="C10061" s="1">
        <v>145.04</v>
      </c>
      <c r="D10061">
        <v>3032025</v>
      </c>
      <c r="E10061">
        <v>4520</v>
      </c>
      <c r="F10061" t="s">
        <v>117</v>
      </c>
      <c r="G10061">
        <v>3601</v>
      </c>
      <c r="H10061" t="str">
        <f>IF(COUNTIF(Aktiva_företag[FO-nummer],ostolaskut_2025[[#This Row],[Toimittajan Y-tunnus]])&gt;0, "JA", "NEJ")</f>
        <v>NEJ</v>
      </c>
    </row>
    <row r="10062" spans="1:8" x14ac:dyDescent="0.35">
      <c r="A10062" t="s">
        <v>414</v>
      </c>
      <c r="B10062" t="s">
        <v>415</v>
      </c>
      <c r="C10062" s="1">
        <v>26.46</v>
      </c>
      <c r="D10062">
        <v>3032025</v>
      </c>
      <c r="E10062">
        <v>4520</v>
      </c>
      <c r="F10062" t="s">
        <v>117</v>
      </c>
      <c r="G10062">
        <v>3601</v>
      </c>
      <c r="H10062" t="str">
        <f>IF(COUNTIF(Aktiva_företag[FO-nummer],ostolaskut_2025[[#This Row],[Toimittajan Y-tunnus]])&gt;0, "JA", "NEJ")</f>
        <v>NEJ</v>
      </c>
    </row>
    <row r="10063" spans="1:8" x14ac:dyDescent="0.35">
      <c r="A10063" t="s">
        <v>414</v>
      </c>
      <c r="B10063" t="s">
        <v>415</v>
      </c>
      <c r="C10063" s="1">
        <v>29.87</v>
      </c>
      <c r="D10063">
        <v>3032025</v>
      </c>
      <c r="E10063">
        <v>4520</v>
      </c>
      <c r="F10063" t="s">
        <v>117</v>
      </c>
      <c r="G10063">
        <v>3551</v>
      </c>
      <c r="H10063" t="str">
        <f>IF(COUNTIF(Aktiva_företag[FO-nummer],ostolaskut_2025[[#This Row],[Toimittajan Y-tunnus]])&gt;0, "JA", "NEJ")</f>
        <v>NEJ</v>
      </c>
    </row>
    <row r="10064" spans="1:8" x14ac:dyDescent="0.35">
      <c r="A10064" t="s">
        <v>414</v>
      </c>
      <c r="B10064" t="s">
        <v>415</v>
      </c>
      <c r="C10064" s="1">
        <v>243.67</v>
      </c>
      <c r="D10064">
        <v>3032025</v>
      </c>
      <c r="E10064">
        <v>4520</v>
      </c>
      <c r="F10064" t="s">
        <v>117</v>
      </c>
      <c r="G10064">
        <v>3551</v>
      </c>
      <c r="H10064" t="str">
        <f>IF(COUNTIF(Aktiva_företag[FO-nummer],ostolaskut_2025[[#This Row],[Toimittajan Y-tunnus]])&gt;0, "JA", "NEJ")</f>
        <v>NEJ</v>
      </c>
    </row>
    <row r="10065" spans="1:8" x14ac:dyDescent="0.35">
      <c r="A10065" t="s">
        <v>414</v>
      </c>
      <c r="B10065" t="s">
        <v>415</v>
      </c>
      <c r="C10065" s="1">
        <v>72.760000000000005</v>
      </c>
      <c r="D10065">
        <v>3032025</v>
      </c>
      <c r="E10065">
        <v>4560</v>
      </c>
      <c r="F10065" t="s">
        <v>90</v>
      </c>
      <c r="G10065">
        <v>3551</v>
      </c>
      <c r="H10065" t="str">
        <f>IF(COUNTIF(Aktiva_företag[FO-nummer],ostolaskut_2025[[#This Row],[Toimittajan Y-tunnus]])&gt;0, "JA", "NEJ")</f>
        <v>NEJ</v>
      </c>
    </row>
    <row r="10066" spans="1:8" x14ac:dyDescent="0.35">
      <c r="A10066" t="s">
        <v>414</v>
      </c>
      <c r="B10066" t="s">
        <v>415</v>
      </c>
      <c r="C10066" s="1">
        <v>112.29</v>
      </c>
      <c r="D10066">
        <v>3032025</v>
      </c>
      <c r="E10066">
        <v>4520</v>
      </c>
      <c r="F10066" t="s">
        <v>117</v>
      </c>
      <c r="G10066">
        <v>3551</v>
      </c>
      <c r="H10066" t="str">
        <f>IF(COUNTIF(Aktiva_företag[FO-nummer],ostolaskut_2025[[#This Row],[Toimittajan Y-tunnus]])&gt;0, "JA", "NEJ")</f>
        <v>NEJ</v>
      </c>
    </row>
    <row r="10067" spans="1:8" x14ac:dyDescent="0.35">
      <c r="A10067" t="s">
        <v>414</v>
      </c>
      <c r="B10067" t="s">
        <v>415</v>
      </c>
      <c r="C10067" s="1">
        <v>165.3</v>
      </c>
      <c r="D10067">
        <v>3032025</v>
      </c>
      <c r="E10067">
        <v>4520</v>
      </c>
      <c r="F10067" t="s">
        <v>117</v>
      </c>
      <c r="G10067">
        <v>3051</v>
      </c>
      <c r="H10067" t="str">
        <f>IF(COUNTIF(Aktiva_företag[FO-nummer],ostolaskut_2025[[#This Row],[Toimittajan Y-tunnus]])&gt;0, "JA", "NEJ")</f>
        <v>NEJ</v>
      </c>
    </row>
    <row r="10068" spans="1:8" x14ac:dyDescent="0.35">
      <c r="A10068" t="s">
        <v>414</v>
      </c>
      <c r="B10068" t="s">
        <v>415</v>
      </c>
      <c r="C10068" s="1">
        <v>5.43</v>
      </c>
      <c r="D10068">
        <v>3032025</v>
      </c>
      <c r="E10068">
        <v>4600</v>
      </c>
      <c r="F10068" t="s">
        <v>120</v>
      </c>
      <c r="G10068">
        <v>3051</v>
      </c>
      <c r="H10068" t="str">
        <f>IF(COUNTIF(Aktiva_företag[FO-nummer],ostolaskut_2025[[#This Row],[Toimittajan Y-tunnus]])&gt;0, "JA", "NEJ")</f>
        <v>NEJ</v>
      </c>
    </row>
    <row r="10069" spans="1:8" x14ac:dyDescent="0.35">
      <c r="A10069" t="s">
        <v>414</v>
      </c>
      <c r="B10069" t="s">
        <v>415</v>
      </c>
      <c r="C10069" s="1">
        <v>16.54</v>
      </c>
      <c r="D10069">
        <v>3032025</v>
      </c>
      <c r="E10069">
        <v>4520</v>
      </c>
      <c r="F10069" t="s">
        <v>117</v>
      </c>
      <c r="G10069">
        <v>3052</v>
      </c>
      <c r="H10069" t="str">
        <f>IF(COUNTIF(Aktiva_företag[FO-nummer],ostolaskut_2025[[#This Row],[Toimittajan Y-tunnus]])&gt;0, "JA", "NEJ")</f>
        <v>NEJ</v>
      </c>
    </row>
    <row r="10070" spans="1:8" x14ac:dyDescent="0.35">
      <c r="A10070" t="s">
        <v>414</v>
      </c>
      <c r="B10070" t="s">
        <v>415</v>
      </c>
      <c r="C10070" s="1">
        <v>17.899999999999999</v>
      </c>
      <c r="D10070">
        <v>3032025</v>
      </c>
      <c r="E10070">
        <v>4600</v>
      </c>
      <c r="F10070" t="s">
        <v>120</v>
      </c>
      <c r="G10070">
        <v>3021</v>
      </c>
      <c r="H10070" t="str">
        <f>IF(COUNTIF(Aktiva_företag[FO-nummer],ostolaskut_2025[[#This Row],[Toimittajan Y-tunnus]])&gt;0, "JA", "NEJ")</f>
        <v>NEJ</v>
      </c>
    </row>
    <row r="10071" spans="1:8" x14ac:dyDescent="0.35">
      <c r="A10071" t="s">
        <v>414</v>
      </c>
      <c r="B10071" t="s">
        <v>415</v>
      </c>
      <c r="C10071" s="1">
        <v>115.48</v>
      </c>
      <c r="D10071">
        <v>3032025</v>
      </c>
      <c r="E10071">
        <v>4520</v>
      </c>
      <c r="F10071" t="s">
        <v>117</v>
      </c>
      <c r="G10071">
        <v>3021</v>
      </c>
      <c r="H10071" t="str">
        <f>IF(COUNTIF(Aktiva_företag[FO-nummer],ostolaskut_2025[[#This Row],[Toimittajan Y-tunnus]])&gt;0, "JA", "NEJ")</f>
        <v>NEJ</v>
      </c>
    </row>
    <row r="10072" spans="1:8" x14ac:dyDescent="0.35">
      <c r="A10072" t="s">
        <v>414</v>
      </c>
      <c r="B10072" t="s">
        <v>415</v>
      </c>
      <c r="C10072" s="1">
        <v>7.37</v>
      </c>
      <c r="D10072">
        <v>3032025</v>
      </c>
      <c r="E10072">
        <v>4520</v>
      </c>
      <c r="F10072" t="s">
        <v>117</v>
      </c>
      <c r="G10072">
        <v>3051</v>
      </c>
      <c r="H10072" t="str">
        <f>IF(COUNTIF(Aktiva_företag[FO-nummer],ostolaskut_2025[[#This Row],[Toimittajan Y-tunnus]])&gt;0, "JA", "NEJ")</f>
        <v>NEJ</v>
      </c>
    </row>
    <row r="10073" spans="1:8" x14ac:dyDescent="0.35">
      <c r="A10073" t="s">
        <v>414</v>
      </c>
      <c r="B10073" t="s">
        <v>415</v>
      </c>
      <c r="C10073" s="1">
        <v>60.34</v>
      </c>
      <c r="D10073">
        <v>2042025</v>
      </c>
      <c r="E10073">
        <v>4520</v>
      </c>
      <c r="F10073" t="s">
        <v>117</v>
      </c>
      <c r="G10073">
        <v>5501</v>
      </c>
      <c r="H10073" t="str">
        <f>IF(COUNTIF(Aktiva_företag[FO-nummer],ostolaskut_2025[[#This Row],[Toimittajan Y-tunnus]])&gt;0, "JA", "NEJ")</f>
        <v>NEJ</v>
      </c>
    </row>
    <row r="10074" spans="1:8" x14ac:dyDescent="0.35">
      <c r="A10074" t="s">
        <v>414</v>
      </c>
      <c r="B10074" t="s">
        <v>415</v>
      </c>
      <c r="C10074" s="1">
        <v>6.98</v>
      </c>
      <c r="D10074">
        <v>2042025</v>
      </c>
      <c r="E10074">
        <v>4520</v>
      </c>
      <c r="F10074" t="s">
        <v>117</v>
      </c>
      <c r="G10074">
        <v>5501</v>
      </c>
      <c r="H10074" t="str">
        <f>IF(COUNTIF(Aktiva_företag[FO-nummer],ostolaskut_2025[[#This Row],[Toimittajan Y-tunnus]])&gt;0, "JA", "NEJ")</f>
        <v>NEJ</v>
      </c>
    </row>
    <row r="10075" spans="1:8" x14ac:dyDescent="0.35">
      <c r="A10075" t="s">
        <v>414</v>
      </c>
      <c r="B10075" t="s">
        <v>415</v>
      </c>
      <c r="C10075" s="1">
        <v>2.42</v>
      </c>
      <c r="D10075">
        <v>2042025</v>
      </c>
      <c r="E10075">
        <v>4600</v>
      </c>
      <c r="F10075" t="s">
        <v>120</v>
      </c>
      <c r="G10075">
        <v>3051</v>
      </c>
      <c r="H10075" t="str">
        <f>IF(COUNTIF(Aktiva_företag[FO-nummer],ostolaskut_2025[[#This Row],[Toimittajan Y-tunnus]])&gt;0, "JA", "NEJ")</f>
        <v>NEJ</v>
      </c>
    </row>
    <row r="10076" spans="1:8" x14ac:dyDescent="0.35">
      <c r="A10076" t="s">
        <v>414</v>
      </c>
      <c r="B10076" t="s">
        <v>415</v>
      </c>
      <c r="C10076" s="1">
        <v>73.22</v>
      </c>
      <c r="D10076">
        <v>2042025</v>
      </c>
      <c r="E10076">
        <v>4520</v>
      </c>
      <c r="F10076" t="s">
        <v>117</v>
      </c>
      <c r="G10076">
        <v>3051</v>
      </c>
      <c r="H10076" t="str">
        <f>IF(COUNTIF(Aktiva_företag[FO-nummer],ostolaskut_2025[[#This Row],[Toimittajan Y-tunnus]])&gt;0, "JA", "NEJ")</f>
        <v>NEJ</v>
      </c>
    </row>
    <row r="10077" spans="1:8" x14ac:dyDescent="0.35">
      <c r="A10077" t="s">
        <v>414</v>
      </c>
      <c r="B10077" t="s">
        <v>415</v>
      </c>
      <c r="C10077" s="1">
        <v>2.57</v>
      </c>
      <c r="D10077">
        <v>2042025</v>
      </c>
      <c r="E10077">
        <v>4600</v>
      </c>
      <c r="F10077" t="s">
        <v>120</v>
      </c>
      <c r="G10077">
        <v>3052</v>
      </c>
      <c r="H10077" t="str">
        <f>IF(COUNTIF(Aktiva_företag[FO-nummer],ostolaskut_2025[[#This Row],[Toimittajan Y-tunnus]])&gt;0, "JA", "NEJ")</f>
        <v>NEJ</v>
      </c>
    </row>
    <row r="10078" spans="1:8" x14ac:dyDescent="0.35">
      <c r="A10078" t="s">
        <v>414</v>
      </c>
      <c r="B10078" t="s">
        <v>415</v>
      </c>
      <c r="C10078" s="1">
        <v>50.32</v>
      </c>
      <c r="D10078">
        <v>2042025</v>
      </c>
      <c r="E10078">
        <v>4520</v>
      </c>
      <c r="F10078" t="s">
        <v>117</v>
      </c>
      <c r="G10078">
        <v>3052</v>
      </c>
      <c r="H10078" t="str">
        <f>IF(COUNTIF(Aktiva_företag[FO-nummer],ostolaskut_2025[[#This Row],[Toimittajan Y-tunnus]])&gt;0, "JA", "NEJ")</f>
        <v>NEJ</v>
      </c>
    </row>
    <row r="10079" spans="1:8" x14ac:dyDescent="0.35">
      <c r="A10079" t="s">
        <v>414</v>
      </c>
      <c r="B10079" t="s">
        <v>415</v>
      </c>
      <c r="C10079" s="1">
        <v>32.200000000000003</v>
      </c>
      <c r="D10079">
        <v>2042025</v>
      </c>
      <c r="E10079">
        <v>4600</v>
      </c>
      <c r="F10079" t="s">
        <v>120</v>
      </c>
      <c r="G10079">
        <v>3021</v>
      </c>
      <c r="H10079" t="str">
        <f>IF(COUNTIF(Aktiva_företag[FO-nummer],ostolaskut_2025[[#This Row],[Toimittajan Y-tunnus]])&gt;0, "JA", "NEJ")</f>
        <v>NEJ</v>
      </c>
    </row>
    <row r="10080" spans="1:8" x14ac:dyDescent="0.35">
      <c r="A10080" t="s">
        <v>414</v>
      </c>
      <c r="B10080" t="s">
        <v>415</v>
      </c>
      <c r="C10080" s="1">
        <v>163.78</v>
      </c>
      <c r="D10080">
        <v>2042025</v>
      </c>
      <c r="E10080">
        <v>4520</v>
      </c>
      <c r="F10080" t="s">
        <v>117</v>
      </c>
      <c r="G10080">
        <v>3021</v>
      </c>
      <c r="H10080" t="str">
        <f>IF(COUNTIF(Aktiva_företag[FO-nummer],ostolaskut_2025[[#This Row],[Toimittajan Y-tunnus]])&gt;0, "JA", "NEJ")</f>
        <v>NEJ</v>
      </c>
    </row>
    <row r="10081" spans="1:8" x14ac:dyDescent="0.35">
      <c r="A10081" t="s">
        <v>414</v>
      </c>
      <c r="B10081" t="s">
        <v>415</v>
      </c>
      <c r="C10081" s="1">
        <v>12.84</v>
      </c>
      <c r="D10081">
        <v>2042025</v>
      </c>
      <c r="E10081">
        <v>4600</v>
      </c>
      <c r="F10081" t="s">
        <v>120</v>
      </c>
      <c r="G10081">
        <v>1101</v>
      </c>
      <c r="H10081" t="str">
        <f>IF(COUNTIF(Aktiva_företag[FO-nummer],ostolaskut_2025[[#This Row],[Toimittajan Y-tunnus]])&gt;0, "JA", "NEJ")</f>
        <v>NEJ</v>
      </c>
    </row>
    <row r="10082" spans="1:8" x14ac:dyDescent="0.35">
      <c r="A10082" t="s">
        <v>414</v>
      </c>
      <c r="B10082" t="s">
        <v>415</v>
      </c>
      <c r="C10082" s="1">
        <v>45.62</v>
      </c>
      <c r="D10082">
        <v>2042025</v>
      </c>
      <c r="E10082">
        <v>4520</v>
      </c>
      <c r="F10082" t="s">
        <v>117</v>
      </c>
      <c r="G10082">
        <v>3501</v>
      </c>
      <c r="H10082" t="str">
        <f>IF(COUNTIF(Aktiva_företag[FO-nummer],ostolaskut_2025[[#This Row],[Toimittajan Y-tunnus]])&gt;0, "JA", "NEJ")</f>
        <v>NEJ</v>
      </c>
    </row>
    <row r="10083" spans="1:8" x14ac:dyDescent="0.35">
      <c r="A10083" t="s">
        <v>414</v>
      </c>
      <c r="B10083" t="s">
        <v>415</v>
      </c>
      <c r="C10083" s="1">
        <v>29.36</v>
      </c>
      <c r="D10083">
        <v>2042025</v>
      </c>
      <c r="E10083">
        <v>4520</v>
      </c>
      <c r="F10083" t="s">
        <v>117</v>
      </c>
      <c r="G10083">
        <v>1101</v>
      </c>
      <c r="H10083" t="str">
        <f>IF(COUNTIF(Aktiva_företag[FO-nummer],ostolaskut_2025[[#This Row],[Toimittajan Y-tunnus]])&gt;0, "JA", "NEJ")</f>
        <v>NEJ</v>
      </c>
    </row>
    <row r="10084" spans="1:8" x14ac:dyDescent="0.35">
      <c r="A10084" t="s">
        <v>414</v>
      </c>
      <c r="B10084" t="s">
        <v>415</v>
      </c>
      <c r="C10084" s="1">
        <v>15.43</v>
      </c>
      <c r="D10084">
        <v>2042025</v>
      </c>
      <c r="E10084">
        <v>4600</v>
      </c>
      <c r="F10084" t="s">
        <v>120</v>
      </c>
      <c r="G10084">
        <v>3501</v>
      </c>
      <c r="H10084" t="str">
        <f>IF(COUNTIF(Aktiva_företag[FO-nummer],ostolaskut_2025[[#This Row],[Toimittajan Y-tunnus]])&gt;0, "JA", "NEJ")</f>
        <v>NEJ</v>
      </c>
    </row>
    <row r="10085" spans="1:8" x14ac:dyDescent="0.35">
      <c r="A10085" t="s">
        <v>414</v>
      </c>
      <c r="B10085" t="s">
        <v>415</v>
      </c>
      <c r="C10085" s="1">
        <v>70.8</v>
      </c>
      <c r="D10085">
        <v>2042025</v>
      </c>
      <c r="E10085">
        <v>4560</v>
      </c>
      <c r="F10085" t="s">
        <v>90</v>
      </c>
      <c r="G10085">
        <v>3551</v>
      </c>
      <c r="H10085" t="str">
        <f>IF(COUNTIF(Aktiva_företag[FO-nummer],ostolaskut_2025[[#This Row],[Toimittajan Y-tunnus]])&gt;0, "JA", "NEJ")</f>
        <v>NEJ</v>
      </c>
    </row>
    <row r="10086" spans="1:8" x14ac:dyDescent="0.35">
      <c r="A10086" t="s">
        <v>414</v>
      </c>
      <c r="B10086" t="s">
        <v>415</v>
      </c>
      <c r="C10086" s="1">
        <v>48.98</v>
      </c>
      <c r="D10086">
        <v>2042025</v>
      </c>
      <c r="E10086">
        <v>4520</v>
      </c>
      <c r="F10086" t="s">
        <v>117</v>
      </c>
      <c r="G10086">
        <v>3551</v>
      </c>
      <c r="H10086" t="str">
        <f>IF(COUNTIF(Aktiva_företag[FO-nummer],ostolaskut_2025[[#This Row],[Toimittajan Y-tunnus]])&gt;0, "JA", "NEJ")</f>
        <v>NEJ</v>
      </c>
    </row>
    <row r="10087" spans="1:8" x14ac:dyDescent="0.35">
      <c r="A10087" t="s">
        <v>414</v>
      </c>
      <c r="B10087" t="s">
        <v>415</v>
      </c>
      <c r="C10087" s="1">
        <v>46.68</v>
      </c>
      <c r="D10087">
        <v>2042025</v>
      </c>
      <c r="E10087">
        <v>4520</v>
      </c>
      <c r="F10087" t="s">
        <v>117</v>
      </c>
      <c r="G10087">
        <v>3551</v>
      </c>
      <c r="H10087" t="str">
        <f>IF(COUNTIF(Aktiva_företag[FO-nummer],ostolaskut_2025[[#This Row],[Toimittajan Y-tunnus]])&gt;0, "JA", "NEJ")</f>
        <v>NEJ</v>
      </c>
    </row>
    <row r="10088" spans="1:8" x14ac:dyDescent="0.35">
      <c r="A10088" t="s">
        <v>414</v>
      </c>
      <c r="B10088" t="s">
        <v>415</v>
      </c>
      <c r="C10088" s="1">
        <v>0.46</v>
      </c>
      <c r="D10088">
        <v>2042025</v>
      </c>
      <c r="E10088">
        <v>4520</v>
      </c>
      <c r="F10088" t="s">
        <v>117</v>
      </c>
      <c r="G10088">
        <v>3601</v>
      </c>
      <c r="H10088" t="str">
        <f>IF(COUNTIF(Aktiva_företag[FO-nummer],ostolaskut_2025[[#This Row],[Toimittajan Y-tunnus]])&gt;0, "JA", "NEJ")</f>
        <v>NEJ</v>
      </c>
    </row>
    <row r="10089" spans="1:8" x14ac:dyDescent="0.35">
      <c r="A10089" t="s">
        <v>414</v>
      </c>
      <c r="B10089" t="s">
        <v>415</v>
      </c>
      <c r="C10089" s="1">
        <v>75.150000000000006</v>
      </c>
      <c r="D10089">
        <v>2042025</v>
      </c>
      <c r="E10089">
        <v>4520</v>
      </c>
      <c r="F10089" t="s">
        <v>117</v>
      </c>
      <c r="G10089">
        <v>3551</v>
      </c>
      <c r="H10089" t="str">
        <f>IF(COUNTIF(Aktiva_företag[FO-nummer],ostolaskut_2025[[#This Row],[Toimittajan Y-tunnus]])&gt;0, "JA", "NEJ")</f>
        <v>NEJ</v>
      </c>
    </row>
    <row r="10090" spans="1:8" x14ac:dyDescent="0.35">
      <c r="A10090" t="s">
        <v>414</v>
      </c>
      <c r="B10090" t="s">
        <v>415</v>
      </c>
      <c r="C10090" s="1">
        <v>5.75</v>
      </c>
      <c r="D10090">
        <v>2042025</v>
      </c>
      <c r="E10090">
        <v>4520</v>
      </c>
      <c r="F10090" t="s">
        <v>117</v>
      </c>
      <c r="G10090">
        <v>3601</v>
      </c>
      <c r="H10090" t="str">
        <f>IF(COUNTIF(Aktiva_företag[FO-nummer],ostolaskut_2025[[#This Row],[Toimittajan Y-tunnus]])&gt;0, "JA", "NEJ")</f>
        <v>NEJ</v>
      </c>
    </row>
    <row r="10091" spans="1:8" x14ac:dyDescent="0.35">
      <c r="A10091" t="s">
        <v>414</v>
      </c>
      <c r="B10091" t="s">
        <v>415</v>
      </c>
      <c r="C10091" s="1">
        <v>244.67</v>
      </c>
      <c r="D10091">
        <v>2042025</v>
      </c>
      <c r="E10091">
        <v>4520</v>
      </c>
      <c r="F10091" t="s">
        <v>117</v>
      </c>
      <c r="G10091">
        <v>3051</v>
      </c>
      <c r="H10091" t="str">
        <f>IF(COUNTIF(Aktiva_företag[FO-nummer],ostolaskut_2025[[#This Row],[Toimittajan Y-tunnus]])&gt;0, "JA", "NEJ")</f>
        <v>NEJ</v>
      </c>
    </row>
    <row r="10092" spans="1:8" x14ac:dyDescent="0.35">
      <c r="A10092" t="s">
        <v>414</v>
      </c>
      <c r="B10092" t="s">
        <v>415</v>
      </c>
      <c r="C10092" s="1">
        <v>14.54</v>
      </c>
      <c r="D10092">
        <v>2042025</v>
      </c>
      <c r="E10092">
        <v>4520</v>
      </c>
      <c r="F10092" t="s">
        <v>117</v>
      </c>
      <c r="G10092">
        <v>5501</v>
      </c>
      <c r="H10092" t="str">
        <f>IF(COUNTIF(Aktiva_företag[FO-nummer],ostolaskut_2025[[#This Row],[Toimittajan Y-tunnus]])&gt;0, "JA", "NEJ")</f>
        <v>NEJ</v>
      </c>
    </row>
    <row r="10093" spans="1:8" x14ac:dyDescent="0.35">
      <c r="A10093" t="s">
        <v>414</v>
      </c>
      <c r="B10093" t="s">
        <v>415</v>
      </c>
      <c r="C10093" s="1">
        <v>0.23</v>
      </c>
      <c r="D10093">
        <v>2042025</v>
      </c>
      <c r="E10093">
        <v>4600</v>
      </c>
      <c r="F10093" t="s">
        <v>120</v>
      </c>
      <c r="G10093">
        <v>4601</v>
      </c>
      <c r="H10093" t="str">
        <f>IF(COUNTIF(Aktiva_företag[FO-nummer],ostolaskut_2025[[#This Row],[Toimittajan Y-tunnus]])&gt;0, "JA", "NEJ")</f>
        <v>NEJ</v>
      </c>
    </row>
    <row r="10094" spans="1:8" x14ac:dyDescent="0.35">
      <c r="A10094" t="s">
        <v>414</v>
      </c>
      <c r="B10094" t="s">
        <v>415</v>
      </c>
      <c r="C10094" s="1">
        <v>43.37</v>
      </c>
      <c r="D10094">
        <v>2042025</v>
      </c>
      <c r="E10094">
        <v>4600</v>
      </c>
      <c r="F10094" t="s">
        <v>120</v>
      </c>
      <c r="G10094">
        <v>3901</v>
      </c>
      <c r="H10094" t="str">
        <f>IF(COUNTIF(Aktiva_företag[FO-nummer],ostolaskut_2025[[#This Row],[Toimittajan Y-tunnus]])&gt;0, "JA", "NEJ")</f>
        <v>NEJ</v>
      </c>
    </row>
    <row r="10095" spans="1:8" x14ac:dyDescent="0.35">
      <c r="A10095" t="s">
        <v>414</v>
      </c>
      <c r="B10095" t="s">
        <v>415</v>
      </c>
      <c r="C10095" s="1">
        <v>3.42</v>
      </c>
      <c r="D10095">
        <v>2042025</v>
      </c>
      <c r="E10095">
        <v>4520</v>
      </c>
      <c r="F10095" t="s">
        <v>117</v>
      </c>
      <c r="G10095">
        <v>3901</v>
      </c>
      <c r="H10095" t="str">
        <f>IF(COUNTIF(Aktiva_företag[FO-nummer],ostolaskut_2025[[#This Row],[Toimittajan Y-tunnus]])&gt;0, "JA", "NEJ")</f>
        <v>NEJ</v>
      </c>
    </row>
    <row r="10096" spans="1:8" x14ac:dyDescent="0.35">
      <c r="A10096" t="s">
        <v>414</v>
      </c>
      <c r="B10096" t="s">
        <v>415</v>
      </c>
      <c r="C10096" s="1">
        <v>53.55</v>
      </c>
      <c r="D10096">
        <v>2052025</v>
      </c>
      <c r="E10096">
        <v>4520</v>
      </c>
      <c r="F10096" t="s">
        <v>117</v>
      </c>
      <c r="G10096">
        <v>5501</v>
      </c>
      <c r="H10096" t="str">
        <f>IF(COUNTIF(Aktiva_företag[FO-nummer],ostolaskut_2025[[#This Row],[Toimittajan Y-tunnus]])&gt;0, "JA", "NEJ")</f>
        <v>NEJ</v>
      </c>
    </row>
    <row r="10097" spans="1:8" x14ac:dyDescent="0.35">
      <c r="A10097" t="s">
        <v>414</v>
      </c>
      <c r="B10097" t="s">
        <v>415</v>
      </c>
      <c r="C10097" s="1">
        <v>0.95</v>
      </c>
      <c r="D10097">
        <v>2052025</v>
      </c>
      <c r="E10097">
        <v>4520</v>
      </c>
      <c r="F10097" t="s">
        <v>117</v>
      </c>
      <c r="G10097">
        <v>5501</v>
      </c>
      <c r="H10097" t="str">
        <f>IF(COUNTIF(Aktiva_företag[FO-nummer],ostolaskut_2025[[#This Row],[Toimittajan Y-tunnus]])&gt;0, "JA", "NEJ")</f>
        <v>NEJ</v>
      </c>
    </row>
    <row r="10098" spans="1:8" x14ac:dyDescent="0.35">
      <c r="A10098" t="s">
        <v>414</v>
      </c>
      <c r="B10098" t="s">
        <v>415</v>
      </c>
      <c r="C10098" s="1">
        <v>90</v>
      </c>
      <c r="D10098">
        <v>2052025</v>
      </c>
      <c r="E10098">
        <v>4600</v>
      </c>
      <c r="F10098" t="s">
        <v>120</v>
      </c>
      <c r="G10098">
        <v>3551</v>
      </c>
      <c r="H10098" t="str">
        <f>IF(COUNTIF(Aktiva_företag[FO-nummer],ostolaskut_2025[[#This Row],[Toimittajan Y-tunnus]])&gt;0, "JA", "NEJ")</f>
        <v>NEJ</v>
      </c>
    </row>
    <row r="10099" spans="1:8" x14ac:dyDescent="0.35">
      <c r="A10099" t="s">
        <v>414</v>
      </c>
      <c r="B10099" t="s">
        <v>415</v>
      </c>
      <c r="C10099" s="1">
        <v>25.56</v>
      </c>
      <c r="D10099">
        <v>2052025</v>
      </c>
      <c r="E10099">
        <v>4520</v>
      </c>
      <c r="F10099" t="s">
        <v>117</v>
      </c>
      <c r="G10099">
        <v>3601</v>
      </c>
      <c r="H10099" t="str">
        <f>IF(COUNTIF(Aktiva_företag[FO-nummer],ostolaskut_2025[[#This Row],[Toimittajan Y-tunnus]])&gt;0, "JA", "NEJ")</f>
        <v>NEJ</v>
      </c>
    </row>
    <row r="10100" spans="1:8" x14ac:dyDescent="0.35">
      <c r="A10100" t="s">
        <v>414</v>
      </c>
      <c r="B10100" t="s">
        <v>415</v>
      </c>
      <c r="C10100" s="1">
        <v>1.19</v>
      </c>
      <c r="D10100">
        <v>2052025</v>
      </c>
      <c r="E10100">
        <v>4520</v>
      </c>
      <c r="F10100" t="s">
        <v>117</v>
      </c>
      <c r="G10100">
        <v>3601</v>
      </c>
      <c r="H10100" t="str">
        <f>IF(COUNTIF(Aktiva_företag[FO-nummer],ostolaskut_2025[[#This Row],[Toimittajan Y-tunnus]])&gt;0, "JA", "NEJ")</f>
        <v>NEJ</v>
      </c>
    </row>
    <row r="10101" spans="1:8" x14ac:dyDescent="0.35">
      <c r="A10101" t="s">
        <v>414</v>
      </c>
      <c r="B10101" t="s">
        <v>415</v>
      </c>
      <c r="C10101" s="1">
        <v>2.5299999999999998</v>
      </c>
      <c r="D10101">
        <v>2052025</v>
      </c>
      <c r="E10101">
        <v>4520</v>
      </c>
      <c r="F10101" t="s">
        <v>117</v>
      </c>
      <c r="G10101">
        <v>3901</v>
      </c>
      <c r="H10101" t="str">
        <f>IF(COUNTIF(Aktiva_företag[FO-nummer],ostolaskut_2025[[#This Row],[Toimittajan Y-tunnus]])&gt;0, "JA", "NEJ")</f>
        <v>NEJ</v>
      </c>
    </row>
    <row r="10102" spans="1:8" x14ac:dyDescent="0.35">
      <c r="A10102" t="s">
        <v>414</v>
      </c>
      <c r="B10102" t="s">
        <v>415</v>
      </c>
      <c r="C10102" s="1">
        <v>7.09</v>
      </c>
      <c r="D10102">
        <v>2052025</v>
      </c>
      <c r="E10102">
        <v>4520</v>
      </c>
      <c r="F10102" t="s">
        <v>117</v>
      </c>
      <c r="G10102">
        <v>3901</v>
      </c>
      <c r="H10102" t="str">
        <f>IF(COUNTIF(Aktiva_företag[FO-nummer],ostolaskut_2025[[#This Row],[Toimittajan Y-tunnus]])&gt;0, "JA", "NEJ")</f>
        <v>NEJ</v>
      </c>
    </row>
    <row r="10103" spans="1:8" x14ac:dyDescent="0.35">
      <c r="A10103" t="s">
        <v>414</v>
      </c>
      <c r="B10103" t="s">
        <v>415</v>
      </c>
      <c r="C10103" s="1">
        <v>0.93</v>
      </c>
      <c r="D10103">
        <v>2052025</v>
      </c>
      <c r="E10103">
        <v>4520</v>
      </c>
      <c r="F10103" t="s">
        <v>117</v>
      </c>
      <c r="G10103">
        <v>3601</v>
      </c>
      <c r="H10103" t="str">
        <f>IF(COUNTIF(Aktiva_företag[FO-nummer],ostolaskut_2025[[#This Row],[Toimittajan Y-tunnus]])&gt;0, "JA", "NEJ")</f>
        <v>NEJ</v>
      </c>
    </row>
    <row r="10104" spans="1:8" x14ac:dyDescent="0.35">
      <c r="A10104" t="s">
        <v>414</v>
      </c>
      <c r="B10104" t="s">
        <v>415</v>
      </c>
      <c r="C10104" s="1">
        <v>114.87</v>
      </c>
      <c r="D10104">
        <v>2052025</v>
      </c>
      <c r="E10104">
        <v>4520</v>
      </c>
      <c r="F10104" t="s">
        <v>117</v>
      </c>
      <c r="G10104">
        <v>3601</v>
      </c>
      <c r="H10104" t="str">
        <f>IF(COUNTIF(Aktiva_företag[FO-nummer],ostolaskut_2025[[#This Row],[Toimittajan Y-tunnus]])&gt;0, "JA", "NEJ")</f>
        <v>NEJ</v>
      </c>
    </row>
    <row r="10105" spans="1:8" x14ac:dyDescent="0.35">
      <c r="A10105" t="s">
        <v>414</v>
      </c>
      <c r="B10105" t="s">
        <v>415</v>
      </c>
      <c r="C10105" s="1">
        <v>16.14</v>
      </c>
      <c r="D10105">
        <v>2052025</v>
      </c>
      <c r="E10105">
        <v>4600</v>
      </c>
      <c r="F10105" t="s">
        <v>120</v>
      </c>
      <c r="G10105">
        <v>3041</v>
      </c>
      <c r="H10105" t="str">
        <f>IF(COUNTIF(Aktiva_företag[FO-nummer],ostolaskut_2025[[#This Row],[Toimittajan Y-tunnus]])&gt;0, "JA", "NEJ")</f>
        <v>NEJ</v>
      </c>
    </row>
    <row r="10106" spans="1:8" x14ac:dyDescent="0.35">
      <c r="A10106" t="s">
        <v>414</v>
      </c>
      <c r="B10106" t="s">
        <v>415</v>
      </c>
      <c r="C10106" s="1">
        <v>67.55</v>
      </c>
      <c r="D10106">
        <v>2052025</v>
      </c>
      <c r="E10106">
        <v>4520</v>
      </c>
      <c r="F10106" t="s">
        <v>117</v>
      </c>
      <c r="G10106">
        <v>3041</v>
      </c>
      <c r="H10106" t="str">
        <f>IF(COUNTIF(Aktiva_företag[FO-nummer],ostolaskut_2025[[#This Row],[Toimittajan Y-tunnus]])&gt;0, "JA", "NEJ")</f>
        <v>NEJ</v>
      </c>
    </row>
    <row r="10107" spans="1:8" x14ac:dyDescent="0.35">
      <c r="A10107" t="s">
        <v>414</v>
      </c>
      <c r="B10107" t="s">
        <v>415</v>
      </c>
      <c r="C10107" s="1">
        <v>133.06</v>
      </c>
      <c r="D10107">
        <v>2052025</v>
      </c>
      <c r="E10107">
        <v>4520</v>
      </c>
      <c r="F10107" t="s">
        <v>117</v>
      </c>
      <c r="G10107">
        <v>3051</v>
      </c>
      <c r="H10107" t="str">
        <f>IF(COUNTIF(Aktiva_företag[FO-nummer],ostolaskut_2025[[#This Row],[Toimittajan Y-tunnus]])&gt;0, "JA", "NEJ")</f>
        <v>NEJ</v>
      </c>
    </row>
    <row r="10108" spans="1:8" x14ac:dyDescent="0.35">
      <c r="A10108" t="s">
        <v>414</v>
      </c>
      <c r="B10108" t="s">
        <v>415</v>
      </c>
      <c r="C10108" s="1">
        <v>49</v>
      </c>
      <c r="D10108">
        <v>2052025</v>
      </c>
      <c r="E10108">
        <v>4600</v>
      </c>
      <c r="F10108" t="s">
        <v>120</v>
      </c>
      <c r="G10108">
        <v>3051</v>
      </c>
      <c r="H10108" t="str">
        <f>IF(COUNTIF(Aktiva_företag[FO-nummer],ostolaskut_2025[[#This Row],[Toimittajan Y-tunnus]])&gt;0, "JA", "NEJ")</f>
        <v>NEJ</v>
      </c>
    </row>
    <row r="10109" spans="1:8" x14ac:dyDescent="0.35">
      <c r="A10109" t="s">
        <v>414</v>
      </c>
      <c r="B10109" t="s">
        <v>415</v>
      </c>
      <c r="C10109" s="1">
        <v>0.46</v>
      </c>
      <c r="D10109">
        <v>2052025</v>
      </c>
      <c r="E10109">
        <v>4600</v>
      </c>
      <c r="F10109" t="s">
        <v>120</v>
      </c>
      <c r="G10109">
        <v>3022</v>
      </c>
      <c r="H10109" t="str">
        <f>IF(COUNTIF(Aktiva_företag[FO-nummer],ostolaskut_2025[[#This Row],[Toimittajan Y-tunnus]])&gt;0, "JA", "NEJ")</f>
        <v>NEJ</v>
      </c>
    </row>
    <row r="10110" spans="1:8" x14ac:dyDescent="0.35">
      <c r="A10110" t="s">
        <v>414</v>
      </c>
      <c r="B10110" t="s">
        <v>415</v>
      </c>
      <c r="C10110" s="1">
        <v>40.22</v>
      </c>
      <c r="D10110">
        <v>2052025</v>
      </c>
      <c r="E10110">
        <v>4520</v>
      </c>
      <c r="F10110" t="s">
        <v>117</v>
      </c>
      <c r="G10110">
        <v>3022</v>
      </c>
      <c r="H10110" t="str">
        <f>IF(COUNTIF(Aktiva_företag[FO-nummer],ostolaskut_2025[[#This Row],[Toimittajan Y-tunnus]])&gt;0, "JA", "NEJ")</f>
        <v>NEJ</v>
      </c>
    </row>
    <row r="10111" spans="1:8" x14ac:dyDescent="0.35">
      <c r="A10111" t="s">
        <v>414</v>
      </c>
      <c r="B10111" t="s">
        <v>415</v>
      </c>
      <c r="C10111" s="1">
        <v>24.06</v>
      </c>
      <c r="D10111">
        <v>2052025</v>
      </c>
      <c r="E10111">
        <v>4600</v>
      </c>
      <c r="F10111" t="s">
        <v>120</v>
      </c>
      <c r="G10111">
        <v>3052</v>
      </c>
      <c r="H10111" t="str">
        <f>IF(COUNTIF(Aktiva_företag[FO-nummer],ostolaskut_2025[[#This Row],[Toimittajan Y-tunnus]])&gt;0, "JA", "NEJ")</f>
        <v>NEJ</v>
      </c>
    </row>
    <row r="10112" spans="1:8" x14ac:dyDescent="0.35">
      <c r="A10112" t="s">
        <v>414</v>
      </c>
      <c r="B10112" t="s">
        <v>415</v>
      </c>
      <c r="C10112" s="1">
        <v>34.15</v>
      </c>
      <c r="D10112">
        <v>2052025</v>
      </c>
      <c r="E10112">
        <v>4520</v>
      </c>
      <c r="F10112" t="s">
        <v>117</v>
      </c>
      <c r="G10112">
        <v>3052</v>
      </c>
      <c r="H10112" t="str">
        <f>IF(COUNTIF(Aktiva_företag[FO-nummer],ostolaskut_2025[[#This Row],[Toimittajan Y-tunnus]])&gt;0, "JA", "NEJ")</f>
        <v>NEJ</v>
      </c>
    </row>
    <row r="10113" spans="1:8" x14ac:dyDescent="0.35">
      <c r="A10113" t="s">
        <v>414</v>
      </c>
      <c r="B10113" t="s">
        <v>415</v>
      </c>
      <c r="C10113" s="1">
        <v>3.86</v>
      </c>
      <c r="D10113">
        <v>2052025</v>
      </c>
      <c r="E10113">
        <v>4600</v>
      </c>
      <c r="F10113" t="s">
        <v>120</v>
      </c>
      <c r="G10113">
        <v>3021</v>
      </c>
      <c r="H10113" t="str">
        <f>IF(COUNTIF(Aktiva_företag[FO-nummer],ostolaskut_2025[[#This Row],[Toimittajan Y-tunnus]])&gt;0, "JA", "NEJ")</f>
        <v>NEJ</v>
      </c>
    </row>
    <row r="10114" spans="1:8" x14ac:dyDescent="0.35">
      <c r="A10114" t="s">
        <v>414</v>
      </c>
      <c r="B10114" t="s">
        <v>415</v>
      </c>
      <c r="C10114" s="1">
        <v>14.77</v>
      </c>
      <c r="D10114">
        <v>2052025</v>
      </c>
      <c r="E10114">
        <v>4520</v>
      </c>
      <c r="F10114" t="s">
        <v>117</v>
      </c>
      <c r="G10114">
        <v>3021</v>
      </c>
      <c r="H10114" t="str">
        <f>IF(COUNTIF(Aktiva_företag[FO-nummer],ostolaskut_2025[[#This Row],[Toimittajan Y-tunnus]])&gt;0, "JA", "NEJ")</f>
        <v>NEJ</v>
      </c>
    </row>
    <row r="10115" spans="1:8" x14ac:dyDescent="0.35">
      <c r="A10115" t="s">
        <v>414</v>
      </c>
      <c r="B10115" t="s">
        <v>415</v>
      </c>
      <c r="C10115" s="1">
        <v>0.23</v>
      </c>
      <c r="D10115">
        <v>2052025</v>
      </c>
      <c r="E10115">
        <v>4600</v>
      </c>
      <c r="F10115" t="s">
        <v>120</v>
      </c>
      <c r="G10115">
        <v>5501</v>
      </c>
      <c r="H10115" t="str">
        <f>IF(COUNTIF(Aktiva_företag[FO-nummer],ostolaskut_2025[[#This Row],[Toimittajan Y-tunnus]])&gt;0, "JA", "NEJ")</f>
        <v>NEJ</v>
      </c>
    </row>
    <row r="10116" spans="1:8" x14ac:dyDescent="0.35">
      <c r="A10116" t="s">
        <v>414</v>
      </c>
      <c r="B10116" t="s">
        <v>415</v>
      </c>
      <c r="C10116" s="1">
        <v>17.920000000000002</v>
      </c>
      <c r="D10116">
        <v>2052025</v>
      </c>
      <c r="E10116">
        <v>4520</v>
      </c>
      <c r="F10116" t="s">
        <v>117</v>
      </c>
      <c r="G10116">
        <v>5501</v>
      </c>
      <c r="H10116" t="str">
        <f>IF(COUNTIF(Aktiva_företag[FO-nummer],ostolaskut_2025[[#This Row],[Toimittajan Y-tunnus]])&gt;0, "JA", "NEJ")</f>
        <v>NEJ</v>
      </c>
    </row>
    <row r="10117" spans="1:8" x14ac:dyDescent="0.35">
      <c r="A10117" t="s">
        <v>414</v>
      </c>
      <c r="B10117" t="s">
        <v>415</v>
      </c>
      <c r="C10117" s="1">
        <v>345.61</v>
      </c>
      <c r="D10117">
        <v>2052025</v>
      </c>
      <c r="E10117">
        <v>4410</v>
      </c>
      <c r="F10117" t="s">
        <v>27</v>
      </c>
      <c r="G10117">
        <v>3901</v>
      </c>
      <c r="H10117" t="str">
        <f>IF(COUNTIF(Aktiva_företag[FO-nummer],ostolaskut_2025[[#This Row],[Toimittajan Y-tunnus]])&gt;0, "JA", "NEJ")</f>
        <v>NEJ</v>
      </c>
    </row>
    <row r="10118" spans="1:8" x14ac:dyDescent="0.35">
      <c r="A10118" t="s">
        <v>414</v>
      </c>
      <c r="B10118" t="s">
        <v>415</v>
      </c>
      <c r="C10118" s="1">
        <v>86.45</v>
      </c>
      <c r="D10118">
        <v>2052025</v>
      </c>
      <c r="E10118">
        <v>4520</v>
      </c>
      <c r="F10118" t="s">
        <v>117</v>
      </c>
      <c r="G10118">
        <v>3901</v>
      </c>
      <c r="H10118" t="str">
        <f>IF(COUNTIF(Aktiva_företag[FO-nummer],ostolaskut_2025[[#This Row],[Toimittajan Y-tunnus]])&gt;0, "JA", "NEJ")</f>
        <v>NEJ</v>
      </c>
    </row>
    <row r="10119" spans="1:8" x14ac:dyDescent="0.35">
      <c r="A10119" t="s">
        <v>414</v>
      </c>
      <c r="B10119" t="s">
        <v>415</v>
      </c>
      <c r="C10119" s="1">
        <v>1.8</v>
      </c>
      <c r="D10119">
        <v>2052025</v>
      </c>
      <c r="E10119">
        <v>4520</v>
      </c>
      <c r="F10119" t="s">
        <v>117</v>
      </c>
      <c r="G10119">
        <v>3901</v>
      </c>
      <c r="H10119" t="str">
        <f>IF(COUNTIF(Aktiva_företag[FO-nummer],ostolaskut_2025[[#This Row],[Toimittajan Y-tunnus]])&gt;0, "JA", "NEJ")</f>
        <v>NEJ</v>
      </c>
    </row>
    <row r="10120" spans="1:8" x14ac:dyDescent="0.35">
      <c r="A10120" t="s">
        <v>414</v>
      </c>
      <c r="B10120" t="s">
        <v>415</v>
      </c>
      <c r="C10120" s="1">
        <v>22.66</v>
      </c>
      <c r="D10120">
        <v>2052025</v>
      </c>
      <c r="E10120">
        <v>4520</v>
      </c>
      <c r="F10120" t="s">
        <v>117</v>
      </c>
      <c r="G10120">
        <v>3501</v>
      </c>
      <c r="H10120" t="str">
        <f>IF(COUNTIF(Aktiva_företag[FO-nummer],ostolaskut_2025[[#This Row],[Toimittajan Y-tunnus]])&gt;0, "JA", "NEJ")</f>
        <v>NEJ</v>
      </c>
    </row>
    <row r="10121" spans="1:8" x14ac:dyDescent="0.35">
      <c r="A10121" t="s">
        <v>414</v>
      </c>
      <c r="B10121" t="s">
        <v>415</v>
      </c>
      <c r="C10121" s="1">
        <v>5.63</v>
      </c>
      <c r="D10121">
        <v>2052025</v>
      </c>
      <c r="E10121">
        <v>4520</v>
      </c>
      <c r="F10121" t="s">
        <v>117</v>
      </c>
      <c r="G10121">
        <v>1101</v>
      </c>
      <c r="H10121" t="str">
        <f>IF(COUNTIF(Aktiva_företag[FO-nummer],ostolaskut_2025[[#This Row],[Toimittajan Y-tunnus]])&gt;0, "JA", "NEJ")</f>
        <v>NEJ</v>
      </c>
    </row>
    <row r="10122" spans="1:8" x14ac:dyDescent="0.35">
      <c r="A10122" t="s">
        <v>414</v>
      </c>
      <c r="B10122" t="s">
        <v>415</v>
      </c>
      <c r="C10122" s="1">
        <v>16.920000000000002</v>
      </c>
      <c r="D10122">
        <v>2052025</v>
      </c>
      <c r="E10122">
        <v>4520</v>
      </c>
      <c r="F10122" t="s">
        <v>117</v>
      </c>
      <c r="G10122">
        <v>3501</v>
      </c>
      <c r="H10122" t="str">
        <f>IF(COUNTIF(Aktiva_företag[FO-nummer],ostolaskut_2025[[#This Row],[Toimittajan Y-tunnus]])&gt;0, "JA", "NEJ")</f>
        <v>NEJ</v>
      </c>
    </row>
    <row r="10123" spans="1:8" x14ac:dyDescent="0.35">
      <c r="A10123" t="s">
        <v>414</v>
      </c>
      <c r="B10123" t="s">
        <v>415</v>
      </c>
      <c r="C10123" s="1">
        <v>1.31</v>
      </c>
      <c r="D10123">
        <v>2052025</v>
      </c>
      <c r="E10123">
        <v>4600</v>
      </c>
      <c r="F10123" t="s">
        <v>120</v>
      </c>
      <c r="G10123">
        <v>3501</v>
      </c>
      <c r="H10123" t="str">
        <f>IF(COUNTIF(Aktiva_företag[FO-nummer],ostolaskut_2025[[#This Row],[Toimittajan Y-tunnus]])&gt;0, "JA", "NEJ")</f>
        <v>NEJ</v>
      </c>
    </row>
    <row r="10124" spans="1:8" x14ac:dyDescent="0.35">
      <c r="A10124" t="s">
        <v>414</v>
      </c>
      <c r="B10124" t="s">
        <v>415</v>
      </c>
      <c r="C10124" s="1">
        <v>62.66</v>
      </c>
      <c r="D10124">
        <v>2052025</v>
      </c>
      <c r="E10124">
        <v>4520</v>
      </c>
      <c r="F10124" t="s">
        <v>117</v>
      </c>
      <c r="G10124">
        <v>1101</v>
      </c>
      <c r="H10124" t="str">
        <f>IF(COUNTIF(Aktiva_företag[FO-nummer],ostolaskut_2025[[#This Row],[Toimittajan Y-tunnus]])&gt;0, "JA", "NEJ")</f>
        <v>NEJ</v>
      </c>
    </row>
    <row r="10125" spans="1:8" x14ac:dyDescent="0.35">
      <c r="A10125" t="s">
        <v>414</v>
      </c>
      <c r="B10125" t="s">
        <v>415</v>
      </c>
      <c r="C10125" s="1">
        <v>0.82</v>
      </c>
      <c r="D10125">
        <v>2052025</v>
      </c>
      <c r="E10125">
        <v>4600</v>
      </c>
      <c r="F10125" t="s">
        <v>120</v>
      </c>
      <c r="G10125">
        <v>3501</v>
      </c>
      <c r="H10125" t="str">
        <f>IF(COUNTIF(Aktiva_företag[FO-nummer],ostolaskut_2025[[#This Row],[Toimittajan Y-tunnus]])&gt;0, "JA", "NEJ")</f>
        <v>NEJ</v>
      </c>
    </row>
    <row r="10126" spans="1:8" x14ac:dyDescent="0.35">
      <c r="A10126" t="s">
        <v>414</v>
      </c>
      <c r="B10126" t="s">
        <v>415</v>
      </c>
      <c r="C10126" s="1">
        <v>31.92</v>
      </c>
      <c r="D10126">
        <v>2062025</v>
      </c>
      <c r="E10126">
        <v>4520</v>
      </c>
      <c r="F10126" t="s">
        <v>117</v>
      </c>
      <c r="G10126">
        <v>3051</v>
      </c>
      <c r="H10126" t="str">
        <f>IF(COUNTIF(Aktiva_företag[FO-nummer],ostolaskut_2025[[#This Row],[Toimittajan Y-tunnus]])&gt;0, "JA", "NEJ")</f>
        <v>NEJ</v>
      </c>
    </row>
    <row r="10127" spans="1:8" x14ac:dyDescent="0.35">
      <c r="A10127" t="s">
        <v>414</v>
      </c>
      <c r="B10127" t="s">
        <v>415</v>
      </c>
      <c r="C10127" s="1">
        <v>110.11</v>
      </c>
      <c r="D10127">
        <v>2062025</v>
      </c>
      <c r="E10127">
        <v>4520</v>
      </c>
      <c r="F10127" t="s">
        <v>117</v>
      </c>
      <c r="G10127">
        <v>3901</v>
      </c>
      <c r="H10127" t="str">
        <f>IF(COUNTIF(Aktiva_företag[FO-nummer],ostolaskut_2025[[#This Row],[Toimittajan Y-tunnus]])&gt;0, "JA", "NEJ")</f>
        <v>NEJ</v>
      </c>
    </row>
    <row r="10128" spans="1:8" x14ac:dyDescent="0.35">
      <c r="A10128" t="s">
        <v>414</v>
      </c>
      <c r="B10128" t="s">
        <v>415</v>
      </c>
      <c r="C10128" s="1">
        <v>6.9</v>
      </c>
      <c r="D10128">
        <v>2062025</v>
      </c>
      <c r="E10128">
        <v>4520</v>
      </c>
      <c r="F10128" t="s">
        <v>117</v>
      </c>
      <c r="G10128">
        <v>3901</v>
      </c>
      <c r="H10128" t="str">
        <f>IF(COUNTIF(Aktiva_företag[FO-nummer],ostolaskut_2025[[#This Row],[Toimittajan Y-tunnus]])&gt;0, "JA", "NEJ")</f>
        <v>NEJ</v>
      </c>
    </row>
    <row r="10129" spans="1:8" x14ac:dyDescent="0.35">
      <c r="A10129" t="s">
        <v>414</v>
      </c>
      <c r="B10129" t="s">
        <v>415</v>
      </c>
      <c r="C10129" s="1">
        <v>5.55</v>
      </c>
      <c r="D10129">
        <v>2062025</v>
      </c>
      <c r="E10129">
        <v>4600</v>
      </c>
      <c r="F10129" t="s">
        <v>120</v>
      </c>
      <c r="G10129">
        <v>3041</v>
      </c>
      <c r="H10129" t="str">
        <f>IF(COUNTIF(Aktiva_företag[FO-nummer],ostolaskut_2025[[#This Row],[Toimittajan Y-tunnus]])&gt;0, "JA", "NEJ")</f>
        <v>NEJ</v>
      </c>
    </row>
    <row r="10130" spans="1:8" x14ac:dyDescent="0.35">
      <c r="A10130" t="s">
        <v>414</v>
      </c>
      <c r="B10130" t="s">
        <v>415</v>
      </c>
      <c r="C10130" s="1">
        <v>31.6</v>
      </c>
      <c r="D10130">
        <v>2062025</v>
      </c>
      <c r="E10130">
        <v>4520</v>
      </c>
      <c r="F10130" t="s">
        <v>117</v>
      </c>
      <c r="G10130">
        <v>3041</v>
      </c>
      <c r="H10130" t="str">
        <f>IF(COUNTIF(Aktiva_företag[FO-nummer],ostolaskut_2025[[#This Row],[Toimittajan Y-tunnus]])&gt;0, "JA", "NEJ")</f>
        <v>NEJ</v>
      </c>
    </row>
    <row r="10131" spans="1:8" x14ac:dyDescent="0.35">
      <c r="A10131" t="s">
        <v>414</v>
      </c>
      <c r="B10131" t="s">
        <v>415</v>
      </c>
      <c r="C10131" s="1">
        <v>90.97</v>
      </c>
      <c r="D10131">
        <v>2062025</v>
      </c>
      <c r="E10131">
        <v>4520</v>
      </c>
      <c r="F10131" t="s">
        <v>117</v>
      </c>
      <c r="G10131">
        <v>3601</v>
      </c>
      <c r="H10131" t="str">
        <f>IF(COUNTIF(Aktiva_företag[FO-nummer],ostolaskut_2025[[#This Row],[Toimittajan Y-tunnus]])&gt;0, "JA", "NEJ")</f>
        <v>NEJ</v>
      </c>
    </row>
    <row r="10132" spans="1:8" x14ac:dyDescent="0.35">
      <c r="A10132" t="s">
        <v>414</v>
      </c>
      <c r="B10132" t="s">
        <v>415</v>
      </c>
      <c r="C10132" s="1">
        <v>16.170000000000002</v>
      </c>
      <c r="D10132">
        <v>2062025</v>
      </c>
      <c r="E10132">
        <v>4520</v>
      </c>
      <c r="F10132" t="s">
        <v>117</v>
      </c>
      <c r="G10132">
        <v>3601</v>
      </c>
      <c r="H10132" t="str">
        <f>IF(COUNTIF(Aktiva_företag[FO-nummer],ostolaskut_2025[[#This Row],[Toimittajan Y-tunnus]])&gt;0, "JA", "NEJ")</f>
        <v>NEJ</v>
      </c>
    </row>
    <row r="10133" spans="1:8" x14ac:dyDescent="0.35">
      <c r="A10133" t="s">
        <v>414</v>
      </c>
      <c r="B10133" t="s">
        <v>415</v>
      </c>
      <c r="C10133" s="1">
        <v>2.41</v>
      </c>
      <c r="D10133">
        <v>2062025</v>
      </c>
      <c r="E10133">
        <v>4520</v>
      </c>
      <c r="F10133" t="s">
        <v>117</v>
      </c>
      <c r="G10133">
        <v>3551</v>
      </c>
      <c r="H10133" t="str">
        <f>IF(COUNTIF(Aktiva_företag[FO-nummer],ostolaskut_2025[[#This Row],[Toimittajan Y-tunnus]])&gt;0, "JA", "NEJ")</f>
        <v>NEJ</v>
      </c>
    </row>
    <row r="10134" spans="1:8" x14ac:dyDescent="0.35">
      <c r="A10134" t="s">
        <v>414</v>
      </c>
      <c r="B10134" t="s">
        <v>415</v>
      </c>
      <c r="C10134" s="1">
        <v>44.04</v>
      </c>
      <c r="D10134">
        <v>2062025</v>
      </c>
      <c r="E10134">
        <v>4520</v>
      </c>
      <c r="F10134" t="s">
        <v>117</v>
      </c>
      <c r="G10134">
        <v>3551</v>
      </c>
      <c r="H10134" t="str">
        <f>IF(COUNTIF(Aktiva_företag[FO-nummer],ostolaskut_2025[[#This Row],[Toimittajan Y-tunnus]])&gt;0, "JA", "NEJ")</f>
        <v>NEJ</v>
      </c>
    </row>
    <row r="10135" spans="1:8" x14ac:dyDescent="0.35">
      <c r="A10135" t="s">
        <v>414</v>
      </c>
      <c r="B10135" t="s">
        <v>415</v>
      </c>
      <c r="C10135" s="1">
        <v>170.19</v>
      </c>
      <c r="D10135">
        <v>2062025</v>
      </c>
      <c r="E10135">
        <v>4520</v>
      </c>
      <c r="F10135" t="s">
        <v>117</v>
      </c>
      <c r="G10135">
        <v>3051</v>
      </c>
      <c r="H10135" t="str">
        <f>IF(COUNTIF(Aktiva_företag[FO-nummer],ostolaskut_2025[[#This Row],[Toimittajan Y-tunnus]])&gt;0, "JA", "NEJ")</f>
        <v>NEJ</v>
      </c>
    </row>
    <row r="10136" spans="1:8" x14ac:dyDescent="0.35">
      <c r="A10136" t="s">
        <v>414</v>
      </c>
      <c r="B10136" t="s">
        <v>415</v>
      </c>
      <c r="C10136" s="1">
        <v>0.3</v>
      </c>
      <c r="D10136">
        <v>2062025</v>
      </c>
      <c r="E10136">
        <v>4600</v>
      </c>
      <c r="F10136" t="s">
        <v>120</v>
      </c>
      <c r="G10136">
        <v>4601</v>
      </c>
      <c r="H10136" t="str">
        <f>IF(COUNTIF(Aktiva_företag[FO-nummer],ostolaskut_2025[[#This Row],[Toimittajan Y-tunnus]])&gt;0, "JA", "NEJ")</f>
        <v>NEJ</v>
      </c>
    </row>
    <row r="10137" spans="1:8" x14ac:dyDescent="0.35">
      <c r="A10137" t="s">
        <v>414</v>
      </c>
      <c r="B10137" t="s">
        <v>415</v>
      </c>
      <c r="C10137" s="1">
        <v>38.33</v>
      </c>
      <c r="D10137">
        <v>2062025</v>
      </c>
      <c r="E10137">
        <v>4520</v>
      </c>
      <c r="F10137" t="s">
        <v>117</v>
      </c>
      <c r="G10137">
        <v>4601</v>
      </c>
      <c r="H10137" t="str">
        <f>IF(COUNTIF(Aktiva_företag[FO-nummer],ostolaskut_2025[[#This Row],[Toimittajan Y-tunnus]])&gt;0, "JA", "NEJ")</f>
        <v>NEJ</v>
      </c>
    </row>
    <row r="10138" spans="1:8" x14ac:dyDescent="0.35">
      <c r="A10138" t="s">
        <v>414</v>
      </c>
      <c r="B10138" t="s">
        <v>415</v>
      </c>
      <c r="C10138" s="1">
        <v>33.6</v>
      </c>
      <c r="D10138">
        <v>2062025</v>
      </c>
      <c r="E10138">
        <v>4520</v>
      </c>
      <c r="F10138" t="s">
        <v>117</v>
      </c>
      <c r="G10138">
        <v>3052</v>
      </c>
      <c r="H10138" t="str">
        <f>IF(COUNTIF(Aktiva_företag[FO-nummer],ostolaskut_2025[[#This Row],[Toimittajan Y-tunnus]])&gt;0, "JA", "NEJ")</f>
        <v>NEJ</v>
      </c>
    </row>
    <row r="10139" spans="1:8" x14ac:dyDescent="0.35">
      <c r="A10139" t="s">
        <v>414</v>
      </c>
      <c r="B10139" t="s">
        <v>415</v>
      </c>
      <c r="C10139" s="1">
        <v>178.89</v>
      </c>
      <c r="D10139">
        <v>2062025</v>
      </c>
      <c r="E10139">
        <v>4520</v>
      </c>
      <c r="F10139" t="s">
        <v>117</v>
      </c>
      <c r="G10139">
        <v>3021</v>
      </c>
      <c r="H10139" t="str">
        <f>IF(COUNTIF(Aktiva_företag[FO-nummer],ostolaskut_2025[[#This Row],[Toimittajan Y-tunnus]])&gt;0, "JA", "NEJ")</f>
        <v>NEJ</v>
      </c>
    </row>
    <row r="10140" spans="1:8" x14ac:dyDescent="0.35">
      <c r="A10140" t="s">
        <v>414</v>
      </c>
      <c r="B10140" t="s">
        <v>415</v>
      </c>
      <c r="C10140" s="1">
        <v>23.25</v>
      </c>
      <c r="D10140">
        <v>2062025</v>
      </c>
      <c r="E10140">
        <v>4600</v>
      </c>
      <c r="F10140" t="s">
        <v>120</v>
      </c>
      <c r="G10140">
        <v>3021</v>
      </c>
      <c r="H10140" t="str">
        <f>IF(COUNTIF(Aktiva_företag[FO-nummer],ostolaskut_2025[[#This Row],[Toimittajan Y-tunnus]])&gt;0, "JA", "NEJ")</f>
        <v>NEJ</v>
      </c>
    </row>
    <row r="10141" spans="1:8" x14ac:dyDescent="0.35">
      <c r="A10141" t="s">
        <v>414</v>
      </c>
      <c r="B10141" t="s">
        <v>415</v>
      </c>
      <c r="C10141" s="1">
        <v>5</v>
      </c>
      <c r="D10141">
        <v>2062025</v>
      </c>
      <c r="E10141">
        <v>4600</v>
      </c>
      <c r="F10141" t="s">
        <v>120</v>
      </c>
      <c r="G10141">
        <v>3021</v>
      </c>
      <c r="H10141" t="str">
        <f>IF(COUNTIF(Aktiva_företag[FO-nummer],ostolaskut_2025[[#This Row],[Toimittajan Y-tunnus]])&gt;0, "JA", "NEJ")</f>
        <v>NEJ</v>
      </c>
    </row>
    <row r="10142" spans="1:8" x14ac:dyDescent="0.35">
      <c r="A10142" t="s">
        <v>414</v>
      </c>
      <c r="B10142" t="s">
        <v>415</v>
      </c>
      <c r="C10142" s="1">
        <v>389.42</v>
      </c>
      <c r="D10142">
        <v>2062025</v>
      </c>
      <c r="E10142">
        <v>4410</v>
      </c>
      <c r="F10142" t="s">
        <v>27</v>
      </c>
      <c r="G10142">
        <v>3051</v>
      </c>
      <c r="H10142" t="str">
        <f>IF(COUNTIF(Aktiva_företag[FO-nummer],ostolaskut_2025[[#This Row],[Toimittajan Y-tunnus]])&gt;0, "JA", "NEJ")</f>
        <v>NEJ</v>
      </c>
    </row>
    <row r="10143" spans="1:8" x14ac:dyDescent="0.35">
      <c r="A10143" t="s">
        <v>414</v>
      </c>
      <c r="B10143" t="s">
        <v>415</v>
      </c>
      <c r="C10143" s="1">
        <v>3.06</v>
      </c>
      <c r="D10143">
        <v>2062025</v>
      </c>
      <c r="E10143">
        <v>4600</v>
      </c>
      <c r="F10143" t="s">
        <v>120</v>
      </c>
      <c r="G10143">
        <v>3051</v>
      </c>
      <c r="H10143" t="str">
        <f>IF(COUNTIF(Aktiva_företag[FO-nummer],ostolaskut_2025[[#This Row],[Toimittajan Y-tunnus]])&gt;0, "JA", "NEJ")</f>
        <v>NEJ</v>
      </c>
    </row>
    <row r="10144" spans="1:8" x14ac:dyDescent="0.35">
      <c r="A10144" t="s">
        <v>414</v>
      </c>
      <c r="B10144" t="s">
        <v>415</v>
      </c>
      <c r="C10144" s="1">
        <v>97.36</v>
      </c>
      <c r="D10144">
        <v>2062025</v>
      </c>
      <c r="E10144">
        <v>4520</v>
      </c>
      <c r="F10144" t="s">
        <v>117</v>
      </c>
      <c r="G10144">
        <v>3501</v>
      </c>
      <c r="H10144" t="str">
        <f>IF(COUNTIF(Aktiva_företag[FO-nummer],ostolaskut_2025[[#This Row],[Toimittajan Y-tunnus]])&gt;0, "JA", "NEJ")</f>
        <v>NEJ</v>
      </c>
    </row>
    <row r="10145" spans="1:8" x14ac:dyDescent="0.35">
      <c r="A10145" t="s">
        <v>414</v>
      </c>
      <c r="B10145" t="s">
        <v>415</v>
      </c>
      <c r="C10145" s="1">
        <v>48.18</v>
      </c>
      <c r="D10145">
        <v>2062025</v>
      </c>
      <c r="E10145">
        <v>4600</v>
      </c>
      <c r="F10145" t="s">
        <v>120</v>
      </c>
      <c r="G10145">
        <v>3501</v>
      </c>
      <c r="H10145" t="str">
        <f>IF(COUNTIF(Aktiva_företag[FO-nummer],ostolaskut_2025[[#This Row],[Toimittajan Y-tunnus]])&gt;0, "JA", "NEJ")</f>
        <v>NEJ</v>
      </c>
    </row>
    <row r="10146" spans="1:8" x14ac:dyDescent="0.35">
      <c r="A10146" t="s">
        <v>414</v>
      </c>
      <c r="B10146" t="s">
        <v>415</v>
      </c>
      <c r="C10146" s="1">
        <v>53.47</v>
      </c>
      <c r="D10146">
        <v>2072025</v>
      </c>
      <c r="E10146">
        <v>4520</v>
      </c>
      <c r="F10146" t="s">
        <v>117</v>
      </c>
      <c r="G10146">
        <v>1101</v>
      </c>
      <c r="H10146" t="str">
        <f>IF(COUNTIF(Aktiva_företag[FO-nummer],ostolaskut_2025[[#This Row],[Toimittajan Y-tunnus]])&gt;0, "JA", "NEJ")</f>
        <v>NEJ</v>
      </c>
    </row>
    <row r="10147" spans="1:8" x14ac:dyDescent="0.35">
      <c r="A10147" t="s">
        <v>414</v>
      </c>
      <c r="B10147" t="s">
        <v>415</v>
      </c>
      <c r="C10147" s="1">
        <v>4.13</v>
      </c>
      <c r="D10147">
        <v>2072025</v>
      </c>
      <c r="E10147">
        <v>4520</v>
      </c>
      <c r="F10147" t="s">
        <v>117</v>
      </c>
      <c r="G10147">
        <v>1101</v>
      </c>
      <c r="H10147" t="str">
        <f>IF(COUNTIF(Aktiva_företag[FO-nummer],ostolaskut_2025[[#This Row],[Toimittajan Y-tunnus]])&gt;0, "JA", "NEJ")</f>
        <v>NEJ</v>
      </c>
    </row>
    <row r="10148" spans="1:8" x14ac:dyDescent="0.35">
      <c r="A10148" t="s">
        <v>414</v>
      </c>
      <c r="B10148" t="s">
        <v>415</v>
      </c>
      <c r="C10148" s="1">
        <v>0.3</v>
      </c>
      <c r="D10148">
        <v>2072025</v>
      </c>
      <c r="E10148">
        <v>4520</v>
      </c>
      <c r="F10148" t="s">
        <v>117</v>
      </c>
      <c r="G10148">
        <v>5501</v>
      </c>
      <c r="H10148" t="str">
        <f>IF(COUNTIF(Aktiva_företag[FO-nummer],ostolaskut_2025[[#This Row],[Toimittajan Y-tunnus]])&gt;0, "JA", "NEJ")</f>
        <v>NEJ</v>
      </c>
    </row>
    <row r="10149" spans="1:8" x14ac:dyDescent="0.35">
      <c r="A10149" t="s">
        <v>414</v>
      </c>
      <c r="B10149" t="s">
        <v>415</v>
      </c>
      <c r="C10149" s="1">
        <v>16.239999999999998</v>
      </c>
      <c r="D10149">
        <v>2072025</v>
      </c>
      <c r="E10149">
        <v>4520</v>
      </c>
      <c r="F10149" t="s">
        <v>117</v>
      </c>
      <c r="G10149">
        <v>5501</v>
      </c>
      <c r="H10149" t="str">
        <f>IF(COUNTIF(Aktiva_företag[FO-nummer],ostolaskut_2025[[#This Row],[Toimittajan Y-tunnus]])&gt;0, "JA", "NEJ")</f>
        <v>NEJ</v>
      </c>
    </row>
    <row r="10150" spans="1:8" x14ac:dyDescent="0.35">
      <c r="A10150" t="s">
        <v>414</v>
      </c>
      <c r="B10150" t="s">
        <v>415</v>
      </c>
      <c r="C10150" s="1">
        <v>12.07</v>
      </c>
      <c r="D10150">
        <v>2072025</v>
      </c>
      <c r="E10150">
        <v>4520</v>
      </c>
      <c r="F10150" t="s">
        <v>117</v>
      </c>
      <c r="G10150">
        <v>3901</v>
      </c>
      <c r="H10150" t="str">
        <f>IF(COUNTIF(Aktiva_företag[FO-nummer],ostolaskut_2025[[#This Row],[Toimittajan Y-tunnus]])&gt;0, "JA", "NEJ")</f>
        <v>NEJ</v>
      </c>
    </row>
    <row r="10151" spans="1:8" x14ac:dyDescent="0.35">
      <c r="A10151" t="s">
        <v>414</v>
      </c>
      <c r="B10151" t="s">
        <v>415</v>
      </c>
      <c r="C10151" s="1">
        <v>20.96</v>
      </c>
      <c r="D10151">
        <v>2072025</v>
      </c>
      <c r="E10151">
        <v>4520</v>
      </c>
      <c r="F10151" t="s">
        <v>117</v>
      </c>
      <c r="G10151">
        <v>3901</v>
      </c>
      <c r="H10151" t="str">
        <f>IF(COUNTIF(Aktiva_företag[FO-nummer],ostolaskut_2025[[#This Row],[Toimittajan Y-tunnus]])&gt;0, "JA", "NEJ")</f>
        <v>NEJ</v>
      </c>
    </row>
    <row r="10152" spans="1:8" x14ac:dyDescent="0.35">
      <c r="A10152" t="s">
        <v>414</v>
      </c>
      <c r="B10152" t="s">
        <v>415</v>
      </c>
      <c r="C10152" s="1">
        <v>62.42</v>
      </c>
      <c r="D10152">
        <v>2072025</v>
      </c>
      <c r="E10152">
        <v>4560</v>
      </c>
      <c r="F10152" t="s">
        <v>90</v>
      </c>
      <c r="G10152">
        <v>3551</v>
      </c>
      <c r="H10152" t="str">
        <f>IF(COUNTIF(Aktiva_företag[FO-nummer],ostolaskut_2025[[#This Row],[Toimittajan Y-tunnus]])&gt;0, "JA", "NEJ")</f>
        <v>NEJ</v>
      </c>
    </row>
    <row r="10153" spans="1:8" x14ac:dyDescent="0.35">
      <c r="A10153" t="s">
        <v>414</v>
      </c>
      <c r="B10153" t="s">
        <v>415</v>
      </c>
      <c r="C10153" s="1">
        <v>7.5</v>
      </c>
      <c r="D10153">
        <v>2072025</v>
      </c>
      <c r="E10153">
        <v>4520</v>
      </c>
      <c r="F10153" t="s">
        <v>117</v>
      </c>
      <c r="G10153">
        <v>3601</v>
      </c>
      <c r="H10153" t="str">
        <f>IF(COUNTIF(Aktiva_företag[FO-nummer],ostolaskut_2025[[#This Row],[Toimittajan Y-tunnus]])&gt;0, "JA", "NEJ")</f>
        <v>NEJ</v>
      </c>
    </row>
    <row r="10154" spans="1:8" x14ac:dyDescent="0.35">
      <c r="A10154" t="s">
        <v>414</v>
      </c>
      <c r="B10154" t="s">
        <v>415</v>
      </c>
      <c r="C10154" s="1">
        <v>223.76</v>
      </c>
      <c r="D10154">
        <v>2072025</v>
      </c>
      <c r="E10154">
        <v>4520</v>
      </c>
      <c r="F10154" t="s">
        <v>117</v>
      </c>
      <c r="G10154">
        <v>3601</v>
      </c>
      <c r="H10154" t="str">
        <f>IF(COUNTIF(Aktiva_företag[FO-nummer],ostolaskut_2025[[#This Row],[Toimittajan Y-tunnus]])&gt;0, "JA", "NEJ")</f>
        <v>NEJ</v>
      </c>
    </row>
    <row r="10155" spans="1:8" x14ac:dyDescent="0.35">
      <c r="A10155" t="s">
        <v>414</v>
      </c>
      <c r="B10155" t="s">
        <v>415</v>
      </c>
      <c r="C10155" s="1">
        <v>233.57</v>
      </c>
      <c r="D10155">
        <v>2072025</v>
      </c>
      <c r="E10155">
        <v>4520</v>
      </c>
      <c r="F10155" t="s">
        <v>117</v>
      </c>
      <c r="G10155">
        <v>3601</v>
      </c>
      <c r="H10155" t="str">
        <f>IF(COUNTIF(Aktiva_företag[FO-nummer],ostolaskut_2025[[#This Row],[Toimittajan Y-tunnus]])&gt;0, "JA", "NEJ")</f>
        <v>NEJ</v>
      </c>
    </row>
    <row r="10156" spans="1:8" x14ac:dyDescent="0.35">
      <c r="A10156" t="s">
        <v>414</v>
      </c>
      <c r="B10156" t="s">
        <v>415</v>
      </c>
      <c r="C10156" s="1">
        <v>35.659999999999997</v>
      </c>
      <c r="D10156">
        <v>2072025</v>
      </c>
      <c r="E10156">
        <v>4520</v>
      </c>
      <c r="F10156" t="s">
        <v>117</v>
      </c>
      <c r="G10156">
        <v>3551</v>
      </c>
      <c r="H10156" t="str">
        <f>IF(COUNTIF(Aktiva_företag[FO-nummer],ostolaskut_2025[[#This Row],[Toimittajan Y-tunnus]])&gt;0, "JA", "NEJ")</f>
        <v>NEJ</v>
      </c>
    </row>
    <row r="10157" spans="1:8" x14ac:dyDescent="0.35">
      <c r="A10157" t="s">
        <v>414</v>
      </c>
      <c r="B10157" t="s">
        <v>415</v>
      </c>
      <c r="C10157" s="1">
        <v>13.74</v>
      </c>
      <c r="D10157">
        <v>2072025</v>
      </c>
      <c r="E10157">
        <v>4520</v>
      </c>
      <c r="F10157" t="s">
        <v>117</v>
      </c>
      <c r="G10157">
        <v>3551</v>
      </c>
      <c r="H10157" t="str">
        <f>IF(COUNTIF(Aktiva_företag[FO-nummer],ostolaskut_2025[[#This Row],[Toimittajan Y-tunnus]])&gt;0, "JA", "NEJ")</f>
        <v>NEJ</v>
      </c>
    </row>
    <row r="10158" spans="1:8" x14ac:dyDescent="0.35">
      <c r="A10158" t="s">
        <v>414</v>
      </c>
      <c r="B10158" t="s">
        <v>415</v>
      </c>
      <c r="C10158" s="1">
        <v>120.06</v>
      </c>
      <c r="D10158">
        <v>2072025</v>
      </c>
      <c r="E10158">
        <v>4520</v>
      </c>
      <c r="F10158" t="s">
        <v>117</v>
      </c>
      <c r="G10158">
        <v>3551</v>
      </c>
      <c r="H10158" t="str">
        <f>IF(COUNTIF(Aktiva_företag[FO-nummer],ostolaskut_2025[[#This Row],[Toimittajan Y-tunnus]])&gt;0, "JA", "NEJ")</f>
        <v>NEJ</v>
      </c>
    </row>
    <row r="10159" spans="1:8" x14ac:dyDescent="0.35">
      <c r="A10159" t="s">
        <v>414</v>
      </c>
      <c r="B10159" t="s">
        <v>415</v>
      </c>
      <c r="C10159" s="1">
        <v>796.62</v>
      </c>
      <c r="D10159">
        <v>2072025</v>
      </c>
      <c r="E10159">
        <v>4520</v>
      </c>
      <c r="F10159" t="s">
        <v>117</v>
      </c>
      <c r="G10159">
        <v>3551</v>
      </c>
      <c r="H10159" t="str">
        <f>IF(COUNTIF(Aktiva_företag[FO-nummer],ostolaskut_2025[[#This Row],[Toimittajan Y-tunnus]])&gt;0, "JA", "NEJ")</f>
        <v>NEJ</v>
      </c>
    </row>
    <row r="10160" spans="1:8" x14ac:dyDescent="0.35">
      <c r="A10160" t="s">
        <v>414</v>
      </c>
      <c r="B10160" t="s">
        <v>415</v>
      </c>
      <c r="C10160" s="1">
        <v>50.94</v>
      </c>
      <c r="D10160">
        <v>2072025</v>
      </c>
      <c r="E10160">
        <v>4520</v>
      </c>
      <c r="F10160" t="s">
        <v>117</v>
      </c>
      <c r="G10160">
        <v>3021</v>
      </c>
      <c r="H10160" t="str">
        <f>IF(COUNTIF(Aktiva_företag[FO-nummer],ostolaskut_2025[[#This Row],[Toimittajan Y-tunnus]])&gt;0, "JA", "NEJ")</f>
        <v>NEJ</v>
      </c>
    </row>
    <row r="10161" spans="1:8" x14ac:dyDescent="0.35">
      <c r="A10161" t="s">
        <v>414</v>
      </c>
      <c r="B10161" t="s">
        <v>415</v>
      </c>
      <c r="C10161" s="1">
        <v>5.81</v>
      </c>
      <c r="D10161">
        <v>2072025</v>
      </c>
      <c r="E10161">
        <v>4600</v>
      </c>
      <c r="F10161" t="s">
        <v>120</v>
      </c>
      <c r="G10161">
        <v>3021</v>
      </c>
      <c r="H10161" t="str">
        <f>IF(COUNTIF(Aktiva_företag[FO-nummer],ostolaskut_2025[[#This Row],[Toimittajan Y-tunnus]])&gt;0, "JA", "NEJ")</f>
        <v>NEJ</v>
      </c>
    </row>
    <row r="10162" spans="1:8" x14ac:dyDescent="0.35">
      <c r="A10162" t="s">
        <v>414</v>
      </c>
      <c r="B10162" t="s">
        <v>415</v>
      </c>
      <c r="C10162" s="1">
        <v>60.39</v>
      </c>
      <c r="D10162">
        <v>4082025</v>
      </c>
      <c r="E10162">
        <v>4520</v>
      </c>
      <c r="F10162" t="s">
        <v>117</v>
      </c>
      <c r="G10162">
        <v>3501</v>
      </c>
      <c r="H10162" t="str">
        <f>IF(COUNTIF(Aktiva_företag[FO-nummer],ostolaskut_2025[[#This Row],[Toimittajan Y-tunnus]])&gt;0, "JA", "NEJ")</f>
        <v>NEJ</v>
      </c>
    </row>
    <row r="10163" spans="1:8" x14ac:dyDescent="0.35">
      <c r="A10163" t="s">
        <v>414</v>
      </c>
      <c r="B10163" t="s">
        <v>415</v>
      </c>
      <c r="C10163" s="1">
        <v>1.45</v>
      </c>
      <c r="D10163">
        <v>4082025</v>
      </c>
      <c r="E10163">
        <v>4600</v>
      </c>
      <c r="F10163" t="s">
        <v>120</v>
      </c>
      <c r="G10163">
        <v>3501</v>
      </c>
      <c r="H10163" t="str">
        <f>IF(COUNTIF(Aktiva_företag[FO-nummer],ostolaskut_2025[[#This Row],[Toimittajan Y-tunnus]])&gt;0, "JA", "NEJ")</f>
        <v>NEJ</v>
      </c>
    </row>
    <row r="10164" spans="1:8" x14ac:dyDescent="0.35">
      <c r="A10164" t="s">
        <v>414</v>
      </c>
      <c r="B10164" t="s">
        <v>415</v>
      </c>
      <c r="C10164" s="1">
        <v>6.64</v>
      </c>
      <c r="D10164">
        <v>4082025</v>
      </c>
      <c r="E10164">
        <v>4500</v>
      </c>
      <c r="F10164" t="s">
        <v>281</v>
      </c>
      <c r="G10164">
        <v>3501</v>
      </c>
      <c r="H10164" t="str">
        <f>IF(COUNTIF(Aktiva_företag[FO-nummer],ostolaskut_2025[[#This Row],[Toimittajan Y-tunnus]])&gt;0, "JA", "NEJ")</f>
        <v>NEJ</v>
      </c>
    </row>
    <row r="10165" spans="1:8" x14ac:dyDescent="0.35">
      <c r="A10165" t="s">
        <v>414</v>
      </c>
      <c r="B10165" t="s">
        <v>415</v>
      </c>
      <c r="C10165" s="1">
        <v>16.989999999999998</v>
      </c>
      <c r="D10165">
        <v>4082025</v>
      </c>
      <c r="E10165">
        <v>4600</v>
      </c>
      <c r="F10165" t="s">
        <v>120</v>
      </c>
      <c r="G10165">
        <v>3021</v>
      </c>
      <c r="H10165" t="str">
        <f>IF(COUNTIF(Aktiva_företag[FO-nummer],ostolaskut_2025[[#This Row],[Toimittajan Y-tunnus]])&gt;0, "JA", "NEJ")</f>
        <v>NEJ</v>
      </c>
    </row>
    <row r="10166" spans="1:8" x14ac:dyDescent="0.35">
      <c r="A10166" t="s">
        <v>414</v>
      </c>
      <c r="B10166" t="s">
        <v>415</v>
      </c>
      <c r="C10166" s="1">
        <v>46.97</v>
      </c>
      <c r="D10166">
        <v>4082025</v>
      </c>
      <c r="E10166">
        <v>4520</v>
      </c>
      <c r="F10166" t="s">
        <v>117</v>
      </c>
      <c r="G10166">
        <v>3021</v>
      </c>
      <c r="H10166" t="str">
        <f>IF(COUNTIF(Aktiva_företag[FO-nummer],ostolaskut_2025[[#This Row],[Toimittajan Y-tunnus]])&gt;0, "JA", "NEJ")</f>
        <v>NEJ</v>
      </c>
    </row>
    <row r="10167" spans="1:8" x14ac:dyDescent="0.35">
      <c r="A10167" t="s">
        <v>414</v>
      </c>
      <c r="B10167" t="s">
        <v>415</v>
      </c>
      <c r="C10167" s="1">
        <v>88.7</v>
      </c>
      <c r="D10167">
        <v>4082025</v>
      </c>
      <c r="E10167">
        <v>4560</v>
      </c>
      <c r="F10167" t="s">
        <v>90</v>
      </c>
      <c r="G10167">
        <v>3551</v>
      </c>
      <c r="H10167" t="str">
        <f>IF(COUNTIF(Aktiva_företag[FO-nummer],ostolaskut_2025[[#This Row],[Toimittajan Y-tunnus]])&gt;0, "JA", "NEJ")</f>
        <v>NEJ</v>
      </c>
    </row>
    <row r="10168" spans="1:8" x14ac:dyDescent="0.35">
      <c r="A10168" t="s">
        <v>414</v>
      </c>
      <c r="B10168" t="s">
        <v>415</v>
      </c>
      <c r="C10168" s="1">
        <v>19.32</v>
      </c>
      <c r="D10168">
        <v>2092025</v>
      </c>
      <c r="E10168">
        <v>4520</v>
      </c>
      <c r="F10168" t="s">
        <v>117</v>
      </c>
      <c r="G10168">
        <v>3501</v>
      </c>
      <c r="H10168" t="str">
        <f>IF(COUNTIF(Aktiva_företag[FO-nummer],ostolaskut_2025[[#This Row],[Toimittajan Y-tunnus]])&gt;0, "JA", "NEJ")</f>
        <v>NEJ</v>
      </c>
    </row>
    <row r="10169" spans="1:8" x14ac:dyDescent="0.35">
      <c r="A10169" t="s">
        <v>414</v>
      </c>
      <c r="B10169" t="s">
        <v>415</v>
      </c>
      <c r="C10169" s="1">
        <v>35.119999999999997</v>
      </c>
      <c r="D10169">
        <v>2092025</v>
      </c>
      <c r="E10169">
        <v>4520</v>
      </c>
      <c r="F10169" t="s">
        <v>117</v>
      </c>
      <c r="G10169">
        <v>3501</v>
      </c>
      <c r="H10169" t="str">
        <f>IF(COUNTIF(Aktiva_företag[FO-nummer],ostolaskut_2025[[#This Row],[Toimittajan Y-tunnus]])&gt;0, "JA", "NEJ")</f>
        <v>NEJ</v>
      </c>
    </row>
    <row r="10170" spans="1:8" x14ac:dyDescent="0.35">
      <c r="A10170" t="s">
        <v>414</v>
      </c>
      <c r="B10170" t="s">
        <v>415</v>
      </c>
      <c r="C10170" s="1">
        <v>133.52000000000001</v>
      </c>
      <c r="D10170">
        <v>2092025</v>
      </c>
      <c r="E10170">
        <v>4520</v>
      </c>
      <c r="F10170" t="s">
        <v>117</v>
      </c>
      <c r="G10170">
        <v>3051</v>
      </c>
      <c r="H10170" t="str">
        <f>IF(COUNTIF(Aktiva_företag[FO-nummer],ostolaskut_2025[[#This Row],[Toimittajan Y-tunnus]])&gt;0, "JA", "NEJ")</f>
        <v>NEJ</v>
      </c>
    </row>
    <row r="10171" spans="1:8" x14ac:dyDescent="0.35">
      <c r="A10171" t="s">
        <v>414</v>
      </c>
      <c r="B10171" t="s">
        <v>415</v>
      </c>
      <c r="C10171" s="1">
        <v>0.3</v>
      </c>
      <c r="D10171">
        <v>2092025</v>
      </c>
      <c r="E10171">
        <v>4600</v>
      </c>
      <c r="F10171" t="s">
        <v>120</v>
      </c>
      <c r="G10171">
        <v>3051</v>
      </c>
      <c r="H10171" t="str">
        <f>IF(COUNTIF(Aktiva_företag[FO-nummer],ostolaskut_2025[[#This Row],[Toimittajan Y-tunnus]])&gt;0, "JA", "NEJ")</f>
        <v>NEJ</v>
      </c>
    </row>
    <row r="10172" spans="1:8" x14ac:dyDescent="0.35">
      <c r="A10172" t="s">
        <v>414</v>
      </c>
      <c r="B10172" t="s">
        <v>415</v>
      </c>
      <c r="C10172" s="1">
        <v>13.35</v>
      </c>
      <c r="D10172">
        <v>2092025</v>
      </c>
      <c r="E10172">
        <v>4520</v>
      </c>
      <c r="F10172" t="s">
        <v>117</v>
      </c>
      <c r="G10172">
        <v>3551</v>
      </c>
      <c r="H10172" t="str">
        <f>IF(COUNTIF(Aktiva_företag[FO-nummer],ostolaskut_2025[[#This Row],[Toimittajan Y-tunnus]])&gt;0, "JA", "NEJ")</f>
        <v>NEJ</v>
      </c>
    </row>
    <row r="10173" spans="1:8" x14ac:dyDescent="0.35">
      <c r="A10173" t="s">
        <v>414</v>
      </c>
      <c r="B10173" t="s">
        <v>415</v>
      </c>
      <c r="C10173" s="1">
        <v>130.79</v>
      </c>
      <c r="D10173">
        <v>2092025</v>
      </c>
      <c r="E10173">
        <v>4520</v>
      </c>
      <c r="F10173" t="s">
        <v>117</v>
      </c>
      <c r="G10173">
        <v>3551</v>
      </c>
      <c r="H10173" t="str">
        <f>IF(COUNTIF(Aktiva_företag[FO-nummer],ostolaskut_2025[[#This Row],[Toimittajan Y-tunnus]])&gt;0, "JA", "NEJ")</f>
        <v>NEJ</v>
      </c>
    </row>
    <row r="10174" spans="1:8" x14ac:dyDescent="0.35">
      <c r="A10174" t="s">
        <v>414</v>
      </c>
      <c r="B10174" t="s">
        <v>415</v>
      </c>
      <c r="C10174" s="1">
        <v>62.9</v>
      </c>
      <c r="D10174">
        <v>2092025</v>
      </c>
      <c r="E10174">
        <v>4520</v>
      </c>
      <c r="F10174" t="s">
        <v>117</v>
      </c>
      <c r="G10174">
        <v>3601</v>
      </c>
      <c r="H10174" t="str">
        <f>IF(COUNTIF(Aktiva_företag[FO-nummer],ostolaskut_2025[[#This Row],[Toimittajan Y-tunnus]])&gt;0, "JA", "NEJ")</f>
        <v>NEJ</v>
      </c>
    </row>
    <row r="10175" spans="1:8" x14ac:dyDescent="0.35">
      <c r="A10175" t="s">
        <v>414</v>
      </c>
      <c r="B10175" t="s">
        <v>415</v>
      </c>
      <c r="C10175" s="1">
        <v>16.079999999999998</v>
      </c>
      <c r="D10175">
        <v>2092025</v>
      </c>
      <c r="E10175">
        <v>4520</v>
      </c>
      <c r="F10175" t="s">
        <v>117</v>
      </c>
      <c r="G10175">
        <v>3551</v>
      </c>
      <c r="H10175" t="str">
        <f>IF(COUNTIF(Aktiva_företag[FO-nummer],ostolaskut_2025[[#This Row],[Toimittajan Y-tunnus]])&gt;0, "JA", "NEJ")</f>
        <v>NEJ</v>
      </c>
    </row>
    <row r="10176" spans="1:8" x14ac:dyDescent="0.35">
      <c r="A10176" t="s">
        <v>414</v>
      </c>
      <c r="B10176" t="s">
        <v>415</v>
      </c>
      <c r="C10176" s="1">
        <v>38.08</v>
      </c>
      <c r="D10176">
        <v>2092025</v>
      </c>
      <c r="E10176">
        <v>4520</v>
      </c>
      <c r="F10176" t="s">
        <v>117</v>
      </c>
      <c r="G10176">
        <v>3601</v>
      </c>
      <c r="H10176" t="str">
        <f>IF(COUNTIF(Aktiva_företag[FO-nummer],ostolaskut_2025[[#This Row],[Toimittajan Y-tunnus]])&gt;0, "JA", "NEJ")</f>
        <v>NEJ</v>
      </c>
    </row>
    <row r="10177" spans="1:8" x14ac:dyDescent="0.35">
      <c r="A10177" t="s">
        <v>414</v>
      </c>
      <c r="B10177" t="s">
        <v>415</v>
      </c>
      <c r="C10177" s="1">
        <v>0.61</v>
      </c>
      <c r="D10177">
        <v>2092025</v>
      </c>
      <c r="E10177">
        <v>4520</v>
      </c>
      <c r="F10177" t="s">
        <v>117</v>
      </c>
      <c r="G10177">
        <v>3601</v>
      </c>
      <c r="H10177" t="str">
        <f>IF(COUNTIF(Aktiva_företag[FO-nummer],ostolaskut_2025[[#This Row],[Toimittajan Y-tunnus]])&gt;0, "JA", "NEJ")</f>
        <v>NEJ</v>
      </c>
    </row>
    <row r="10178" spans="1:8" x14ac:dyDescent="0.35">
      <c r="A10178" t="s">
        <v>414</v>
      </c>
      <c r="B10178" t="s">
        <v>415</v>
      </c>
      <c r="C10178" s="1">
        <v>67.64</v>
      </c>
      <c r="D10178">
        <v>2092025</v>
      </c>
      <c r="E10178">
        <v>4520</v>
      </c>
      <c r="F10178" t="s">
        <v>117</v>
      </c>
      <c r="G10178">
        <v>3601</v>
      </c>
      <c r="H10178" t="str">
        <f>IF(COUNTIF(Aktiva_företag[FO-nummer],ostolaskut_2025[[#This Row],[Toimittajan Y-tunnus]])&gt;0, "JA", "NEJ")</f>
        <v>NEJ</v>
      </c>
    </row>
    <row r="10179" spans="1:8" x14ac:dyDescent="0.35">
      <c r="A10179" t="s">
        <v>414</v>
      </c>
      <c r="B10179" t="s">
        <v>415</v>
      </c>
      <c r="C10179" s="1">
        <v>0.16</v>
      </c>
      <c r="D10179">
        <v>2092025</v>
      </c>
      <c r="E10179">
        <v>4520</v>
      </c>
      <c r="F10179" t="s">
        <v>117</v>
      </c>
      <c r="G10179">
        <v>3901</v>
      </c>
      <c r="H10179" t="str">
        <f>IF(COUNTIF(Aktiva_företag[FO-nummer],ostolaskut_2025[[#This Row],[Toimittajan Y-tunnus]])&gt;0, "JA", "NEJ")</f>
        <v>NEJ</v>
      </c>
    </row>
    <row r="10180" spans="1:8" x14ac:dyDescent="0.35">
      <c r="A10180" t="s">
        <v>414</v>
      </c>
      <c r="B10180" t="s">
        <v>415</v>
      </c>
      <c r="C10180" s="1">
        <v>21.16</v>
      </c>
      <c r="D10180">
        <v>2092025</v>
      </c>
      <c r="E10180">
        <v>4520</v>
      </c>
      <c r="F10180" t="s">
        <v>117</v>
      </c>
      <c r="G10180">
        <v>3901</v>
      </c>
      <c r="H10180" t="str">
        <f>IF(COUNTIF(Aktiva_företag[FO-nummer],ostolaskut_2025[[#This Row],[Toimittajan Y-tunnus]])&gt;0, "JA", "NEJ")</f>
        <v>NEJ</v>
      </c>
    </row>
    <row r="10181" spans="1:8" x14ac:dyDescent="0.35">
      <c r="A10181" t="s">
        <v>414</v>
      </c>
      <c r="B10181" t="s">
        <v>415</v>
      </c>
      <c r="C10181" s="1">
        <v>5.51</v>
      </c>
      <c r="D10181">
        <v>2092025</v>
      </c>
      <c r="E10181">
        <v>4600</v>
      </c>
      <c r="F10181" t="s">
        <v>120</v>
      </c>
      <c r="G10181">
        <v>3041</v>
      </c>
      <c r="H10181" t="str">
        <f>IF(COUNTIF(Aktiva_företag[FO-nummer],ostolaskut_2025[[#This Row],[Toimittajan Y-tunnus]])&gt;0, "JA", "NEJ")</f>
        <v>NEJ</v>
      </c>
    </row>
    <row r="10182" spans="1:8" x14ac:dyDescent="0.35">
      <c r="A10182" t="s">
        <v>414</v>
      </c>
      <c r="B10182" t="s">
        <v>415</v>
      </c>
      <c r="C10182" s="1">
        <v>4.88</v>
      </c>
      <c r="D10182">
        <v>2092025</v>
      </c>
      <c r="E10182">
        <v>4520</v>
      </c>
      <c r="F10182" t="s">
        <v>117</v>
      </c>
      <c r="G10182">
        <v>3041</v>
      </c>
      <c r="H10182" t="str">
        <f>IF(COUNTIF(Aktiva_företag[FO-nummer],ostolaskut_2025[[#This Row],[Toimittajan Y-tunnus]])&gt;0, "JA", "NEJ")</f>
        <v>NEJ</v>
      </c>
    </row>
    <row r="10183" spans="1:8" x14ac:dyDescent="0.35">
      <c r="A10183" t="s">
        <v>414</v>
      </c>
      <c r="B10183" t="s">
        <v>415</v>
      </c>
      <c r="C10183" s="1">
        <v>22.3</v>
      </c>
      <c r="D10183">
        <v>2092025</v>
      </c>
      <c r="E10183">
        <v>4520</v>
      </c>
      <c r="F10183" t="s">
        <v>117</v>
      </c>
      <c r="G10183">
        <v>5501</v>
      </c>
      <c r="H10183" t="str">
        <f>IF(COUNTIF(Aktiva_företag[FO-nummer],ostolaskut_2025[[#This Row],[Toimittajan Y-tunnus]])&gt;0, "JA", "NEJ")</f>
        <v>NEJ</v>
      </c>
    </row>
    <row r="10184" spans="1:8" x14ac:dyDescent="0.35">
      <c r="A10184" t="s">
        <v>414</v>
      </c>
      <c r="B10184" t="s">
        <v>415</v>
      </c>
      <c r="C10184" s="1">
        <v>67.05</v>
      </c>
      <c r="D10184">
        <v>2092025</v>
      </c>
      <c r="E10184">
        <v>4520</v>
      </c>
      <c r="F10184" t="s">
        <v>117</v>
      </c>
      <c r="G10184">
        <v>3051</v>
      </c>
      <c r="H10184" t="str">
        <f>IF(COUNTIF(Aktiva_företag[FO-nummer],ostolaskut_2025[[#This Row],[Toimittajan Y-tunnus]])&gt;0, "JA", "NEJ")</f>
        <v>NEJ</v>
      </c>
    </row>
    <row r="10185" spans="1:8" x14ac:dyDescent="0.35">
      <c r="A10185" t="s">
        <v>414</v>
      </c>
      <c r="B10185" t="s">
        <v>415</v>
      </c>
      <c r="C10185" s="1">
        <v>7.95</v>
      </c>
      <c r="D10185">
        <v>2092025</v>
      </c>
      <c r="E10185">
        <v>4520</v>
      </c>
      <c r="F10185" t="s">
        <v>117</v>
      </c>
      <c r="G10185">
        <v>3052</v>
      </c>
      <c r="H10185" t="str">
        <f>IF(COUNTIF(Aktiva_företag[FO-nummer],ostolaskut_2025[[#This Row],[Toimittajan Y-tunnus]])&gt;0, "JA", "NEJ")</f>
        <v>NEJ</v>
      </c>
    </row>
    <row r="10186" spans="1:8" x14ac:dyDescent="0.35">
      <c r="A10186" t="s">
        <v>414</v>
      </c>
      <c r="B10186" t="s">
        <v>415</v>
      </c>
      <c r="C10186" s="1">
        <v>39.56</v>
      </c>
      <c r="D10186">
        <v>2092025</v>
      </c>
      <c r="E10186">
        <v>4600</v>
      </c>
      <c r="F10186" t="s">
        <v>120</v>
      </c>
      <c r="G10186">
        <v>3021</v>
      </c>
      <c r="H10186" t="str">
        <f>IF(COUNTIF(Aktiva_företag[FO-nummer],ostolaskut_2025[[#This Row],[Toimittajan Y-tunnus]])&gt;0, "JA", "NEJ")</f>
        <v>NEJ</v>
      </c>
    </row>
    <row r="10187" spans="1:8" x14ac:dyDescent="0.35">
      <c r="A10187" t="s">
        <v>414</v>
      </c>
      <c r="B10187" t="s">
        <v>415</v>
      </c>
      <c r="C10187" s="1">
        <v>101.8</v>
      </c>
      <c r="D10187">
        <v>2092025</v>
      </c>
      <c r="E10187">
        <v>4520</v>
      </c>
      <c r="F10187" t="s">
        <v>117</v>
      </c>
      <c r="G10187">
        <v>3021</v>
      </c>
      <c r="H10187" t="str">
        <f>IF(COUNTIF(Aktiva_företag[FO-nummer],ostolaskut_2025[[#This Row],[Toimittajan Y-tunnus]])&gt;0, "JA", "NEJ")</f>
        <v>NEJ</v>
      </c>
    </row>
    <row r="10188" spans="1:8" x14ac:dyDescent="0.35">
      <c r="A10188" t="s">
        <v>414</v>
      </c>
      <c r="B10188" t="s">
        <v>415</v>
      </c>
      <c r="C10188" s="1">
        <v>26.16</v>
      </c>
      <c r="D10188">
        <v>2102025</v>
      </c>
      <c r="E10188">
        <v>4600</v>
      </c>
      <c r="F10188" t="s">
        <v>120</v>
      </c>
      <c r="G10188">
        <v>1101</v>
      </c>
      <c r="H10188" t="str">
        <f>IF(COUNTIF(Aktiva_företag[FO-nummer],ostolaskut_2025[[#This Row],[Toimittajan Y-tunnus]])&gt;0, "JA", "NEJ")</f>
        <v>NEJ</v>
      </c>
    </row>
    <row r="10189" spans="1:8" x14ac:dyDescent="0.35">
      <c r="A10189" t="s">
        <v>414</v>
      </c>
      <c r="B10189" t="s">
        <v>415</v>
      </c>
      <c r="C10189" s="1">
        <v>60.5</v>
      </c>
      <c r="D10189">
        <v>2102025</v>
      </c>
      <c r="E10189">
        <v>4520</v>
      </c>
      <c r="F10189" t="s">
        <v>117</v>
      </c>
      <c r="G10189">
        <v>3501</v>
      </c>
      <c r="H10189" t="str">
        <f>IF(COUNTIF(Aktiva_företag[FO-nummer],ostolaskut_2025[[#This Row],[Toimittajan Y-tunnus]])&gt;0, "JA", "NEJ")</f>
        <v>NEJ</v>
      </c>
    </row>
    <row r="10190" spans="1:8" x14ac:dyDescent="0.35">
      <c r="A10190" t="s">
        <v>414</v>
      </c>
      <c r="B10190" t="s">
        <v>415</v>
      </c>
      <c r="C10190" s="1">
        <v>83.26</v>
      </c>
      <c r="D10190">
        <v>2102025</v>
      </c>
      <c r="E10190">
        <v>4520</v>
      </c>
      <c r="F10190" t="s">
        <v>117</v>
      </c>
      <c r="G10190">
        <v>1101</v>
      </c>
      <c r="H10190" t="str">
        <f>IF(COUNTIF(Aktiva_företag[FO-nummer],ostolaskut_2025[[#This Row],[Toimittajan Y-tunnus]])&gt;0, "JA", "NEJ")</f>
        <v>NEJ</v>
      </c>
    </row>
    <row r="10191" spans="1:8" x14ac:dyDescent="0.35">
      <c r="A10191" t="s">
        <v>414</v>
      </c>
      <c r="B10191" t="s">
        <v>415</v>
      </c>
      <c r="C10191" s="1">
        <v>67.040000000000006</v>
      </c>
      <c r="D10191">
        <v>2102025</v>
      </c>
      <c r="E10191">
        <v>4520</v>
      </c>
      <c r="F10191" t="s">
        <v>117</v>
      </c>
      <c r="G10191">
        <v>3051</v>
      </c>
      <c r="H10191" t="str">
        <f>IF(COUNTIF(Aktiva_företag[FO-nummer],ostolaskut_2025[[#This Row],[Toimittajan Y-tunnus]])&gt;0, "JA", "NEJ")</f>
        <v>NEJ</v>
      </c>
    </row>
    <row r="10192" spans="1:8" x14ac:dyDescent="0.35">
      <c r="A10192" t="s">
        <v>414</v>
      </c>
      <c r="B10192" t="s">
        <v>415</v>
      </c>
      <c r="C10192" s="1">
        <v>11.63</v>
      </c>
      <c r="D10192">
        <v>2102025</v>
      </c>
      <c r="E10192">
        <v>4600</v>
      </c>
      <c r="F10192" t="s">
        <v>120</v>
      </c>
      <c r="G10192">
        <v>3051</v>
      </c>
      <c r="H10192" t="str">
        <f>IF(COUNTIF(Aktiva_företag[FO-nummer],ostolaskut_2025[[#This Row],[Toimittajan Y-tunnus]])&gt;0, "JA", "NEJ")</f>
        <v>NEJ</v>
      </c>
    </row>
    <row r="10193" spans="1:8" x14ac:dyDescent="0.35">
      <c r="A10193" t="s">
        <v>414</v>
      </c>
      <c r="B10193" t="s">
        <v>415</v>
      </c>
      <c r="C10193" s="1">
        <v>76.13</v>
      </c>
      <c r="D10193">
        <v>2102025</v>
      </c>
      <c r="E10193">
        <v>4520</v>
      </c>
      <c r="F10193" t="s">
        <v>117</v>
      </c>
      <c r="G10193">
        <v>3901</v>
      </c>
      <c r="H10193" t="str">
        <f>IF(COUNTIF(Aktiva_företag[FO-nummer],ostolaskut_2025[[#This Row],[Toimittajan Y-tunnus]])&gt;0, "JA", "NEJ")</f>
        <v>NEJ</v>
      </c>
    </row>
    <row r="10194" spans="1:8" x14ac:dyDescent="0.35">
      <c r="A10194" t="s">
        <v>414</v>
      </c>
      <c r="B10194" t="s">
        <v>415</v>
      </c>
      <c r="C10194" s="1">
        <v>42.15</v>
      </c>
      <c r="D10194">
        <v>2102025</v>
      </c>
      <c r="E10194">
        <v>4520</v>
      </c>
      <c r="F10194" t="s">
        <v>117</v>
      </c>
      <c r="G10194">
        <v>3901</v>
      </c>
      <c r="H10194" t="str">
        <f>IF(COUNTIF(Aktiva_företag[FO-nummer],ostolaskut_2025[[#This Row],[Toimittajan Y-tunnus]])&gt;0, "JA", "NEJ")</f>
        <v>NEJ</v>
      </c>
    </row>
    <row r="10195" spans="1:8" x14ac:dyDescent="0.35">
      <c r="A10195" t="s">
        <v>414</v>
      </c>
      <c r="B10195" t="s">
        <v>415</v>
      </c>
      <c r="C10195" s="1">
        <v>140.47</v>
      </c>
      <c r="D10195">
        <v>2102025</v>
      </c>
      <c r="E10195">
        <v>4520</v>
      </c>
      <c r="F10195" t="s">
        <v>117</v>
      </c>
      <c r="G10195">
        <v>3021</v>
      </c>
      <c r="H10195" t="str">
        <f>IF(COUNTIF(Aktiva_företag[FO-nummer],ostolaskut_2025[[#This Row],[Toimittajan Y-tunnus]])&gt;0, "JA", "NEJ")</f>
        <v>NEJ</v>
      </c>
    </row>
    <row r="10196" spans="1:8" x14ac:dyDescent="0.35">
      <c r="A10196" t="s">
        <v>414</v>
      </c>
      <c r="B10196" t="s">
        <v>415</v>
      </c>
      <c r="C10196" s="1">
        <v>14.33</v>
      </c>
      <c r="D10196">
        <v>2102025</v>
      </c>
      <c r="E10196">
        <v>4600</v>
      </c>
      <c r="F10196" t="s">
        <v>120</v>
      </c>
      <c r="G10196">
        <v>3021</v>
      </c>
      <c r="H10196" t="str">
        <f>IF(COUNTIF(Aktiva_företag[FO-nummer],ostolaskut_2025[[#This Row],[Toimittajan Y-tunnus]])&gt;0, "JA", "NEJ")</f>
        <v>NEJ</v>
      </c>
    </row>
    <row r="10197" spans="1:8" x14ac:dyDescent="0.35">
      <c r="A10197" t="s">
        <v>414</v>
      </c>
      <c r="B10197" t="s">
        <v>415</v>
      </c>
      <c r="C10197" s="1">
        <v>50</v>
      </c>
      <c r="D10197">
        <v>2102025</v>
      </c>
      <c r="E10197">
        <v>4520</v>
      </c>
      <c r="F10197" t="s">
        <v>117</v>
      </c>
      <c r="G10197">
        <v>3041</v>
      </c>
      <c r="H10197" t="str">
        <f>IF(COUNTIF(Aktiva_företag[FO-nummer],ostolaskut_2025[[#This Row],[Toimittajan Y-tunnus]])&gt;0, "JA", "NEJ")</f>
        <v>NEJ</v>
      </c>
    </row>
    <row r="10198" spans="1:8" x14ac:dyDescent="0.35">
      <c r="A10198" t="s">
        <v>414</v>
      </c>
      <c r="B10198" t="s">
        <v>415</v>
      </c>
      <c r="C10198" s="1">
        <v>1.72</v>
      </c>
      <c r="D10198">
        <v>2102025</v>
      </c>
      <c r="E10198">
        <v>4600</v>
      </c>
      <c r="F10198" t="s">
        <v>120</v>
      </c>
      <c r="G10198">
        <v>3041</v>
      </c>
      <c r="H10198" t="str">
        <f>IF(COUNTIF(Aktiva_företag[FO-nummer],ostolaskut_2025[[#This Row],[Toimittajan Y-tunnus]])&gt;0, "JA", "NEJ")</f>
        <v>NEJ</v>
      </c>
    </row>
    <row r="10199" spans="1:8" x14ac:dyDescent="0.35">
      <c r="A10199" t="s">
        <v>414</v>
      </c>
      <c r="B10199" t="s">
        <v>415</v>
      </c>
      <c r="C10199" s="1">
        <v>122.16</v>
      </c>
      <c r="D10199">
        <v>2102025</v>
      </c>
      <c r="E10199">
        <v>4520</v>
      </c>
      <c r="F10199" t="s">
        <v>117</v>
      </c>
      <c r="G10199">
        <v>3601</v>
      </c>
      <c r="H10199" t="str">
        <f>IF(COUNTIF(Aktiva_företag[FO-nummer],ostolaskut_2025[[#This Row],[Toimittajan Y-tunnus]])&gt;0, "JA", "NEJ")</f>
        <v>NEJ</v>
      </c>
    </row>
    <row r="10200" spans="1:8" x14ac:dyDescent="0.35">
      <c r="A10200" t="s">
        <v>414</v>
      </c>
      <c r="B10200" t="s">
        <v>415</v>
      </c>
      <c r="C10200" s="1">
        <v>212.2</v>
      </c>
      <c r="D10200">
        <v>2102025</v>
      </c>
      <c r="E10200">
        <v>4520</v>
      </c>
      <c r="F10200" t="s">
        <v>117</v>
      </c>
      <c r="G10200">
        <v>3601</v>
      </c>
      <c r="H10200" t="str">
        <f>IF(COUNTIF(Aktiva_företag[FO-nummer],ostolaskut_2025[[#This Row],[Toimittajan Y-tunnus]])&gt;0, "JA", "NEJ")</f>
        <v>NEJ</v>
      </c>
    </row>
    <row r="10201" spans="1:8" x14ac:dyDescent="0.35">
      <c r="A10201" t="s">
        <v>414</v>
      </c>
      <c r="B10201" t="s">
        <v>415</v>
      </c>
      <c r="C10201" s="1">
        <v>46.92</v>
      </c>
      <c r="D10201">
        <v>2102025</v>
      </c>
      <c r="E10201">
        <v>4520</v>
      </c>
      <c r="F10201" t="s">
        <v>117</v>
      </c>
      <c r="G10201">
        <v>3601</v>
      </c>
      <c r="H10201" t="str">
        <f>IF(COUNTIF(Aktiva_företag[FO-nummer],ostolaskut_2025[[#This Row],[Toimittajan Y-tunnus]])&gt;0, "JA", "NEJ")</f>
        <v>NEJ</v>
      </c>
    </row>
    <row r="10202" spans="1:8" x14ac:dyDescent="0.35">
      <c r="A10202" t="s">
        <v>414</v>
      </c>
      <c r="B10202" t="s">
        <v>415</v>
      </c>
      <c r="C10202" s="1">
        <v>50.77</v>
      </c>
      <c r="D10202">
        <v>2102025</v>
      </c>
      <c r="E10202">
        <v>4520</v>
      </c>
      <c r="F10202" t="s">
        <v>117</v>
      </c>
      <c r="G10202">
        <v>3601</v>
      </c>
      <c r="H10202" t="str">
        <f>IF(COUNTIF(Aktiva_företag[FO-nummer],ostolaskut_2025[[#This Row],[Toimittajan Y-tunnus]])&gt;0, "JA", "NEJ")</f>
        <v>NEJ</v>
      </c>
    </row>
    <row r="10203" spans="1:8" x14ac:dyDescent="0.35">
      <c r="A10203" t="s">
        <v>414</v>
      </c>
      <c r="B10203" t="s">
        <v>415</v>
      </c>
      <c r="C10203" s="1">
        <v>1.77</v>
      </c>
      <c r="D10203">
        <v>2102025</v>
      </c>
      <c r="E10203">
        <v>4520</v>
      </c>
      <c r="F10203" t="s">
        <v>117</v>
      </c>
      <c r="G10203">
        <v>3601</v>
      </c>
      <c r="H10203" t="str">
        <f>IF(COUNTIF(Aktiva_företag[FO-nummer],ostolaskut_2025[[#This Row],[Toimittajan Y-tunnus]])&gt;0, "JA", "NEJ")</f>
        <v>NEJ</v>
      </c>
    </row>
    <row r="10204" spans="1:8" x14ac:dyDescent="0.35">
      <c r="A10204" t="s">
        <v>414</v>
      </c>
      <c r="B10204" t="s">
        <v>415</v>
      </c>
      <c r="C10204" s="1">
        <v>70</v>
      </c>
      <c r="D10204">
        <v>2102025</v>
      </c>
      <c r="E10204">
        <v>4560</v>
      </c>
      <c r="F10204" t="s">
        <v>90</v>
      </c>
      <c r="G10204">
        <v>3551</v>
      </c>
      <c r="H10204" t="str">
        <f>IF(COUNTIF(Aktiva_företag[FO-nummer],ostolaskut_2025[[#This Row],[Toimittajan Y-tunnus]])&gt;0, "JA", "NEJ")</f>
        <v>NEJ</v>
      </c>
    </row>
    <row r="10205" spans="1:8" x14ac:dyDescent="0.35">
      <c r="A10205" t="s">
        <v>414</v>
      </c>
      <c r="B10205" t="s">
        <v>415</v>
      </c>
      <c r="C10205" s="1">
        <v>34.409999999999997</v>
      </c>
      <c r="D10205">
        <v>2102025</v>
      </c>
      <c r="E10205">
        <v>4520</v>
      </c>
      <c r="F10205" t="s">
        <v>117</v>
      </c>
      <c r="G10205">
        <v>3051</v>
      </c>
      <c r="H10205" t="str">
        <f>IF(COUNTIF(Aktiva_företag[FO-nummer],ostolaskut_2025[[#This Row],[Toimittajan Y-tunnus]])&gt;0, "JA", "NEJ")</f>
        <v>NEJ</v>
      </c>
    </row>
    <row r="10206" spans="1:8" x14ac:dyDescent="0.35">
      <c r="A10206" t="s">
        <v>414</v>
      </c>
      <c r="B10206" t="s">
        <v>415</v>
      </c>
      <c r="C10206" s="1">
        <v>180.51</v>
      </c>
      <c r="D10206">
        <v>2102025</v>
      </c>
      <c r="E10206">
        <v>4520</v>
      </c>
      <c r="F10206" t="s">
        <v>117</v>
      </c>
      <c r="G10206">
        <v>3051</v>
      </c>
      <c r="H10206" t="str">
        <f>IF(COUNTIF(Aktiva_företag[FO-nummer],ostolaskut_2025[[#This Row],[Toimittajan Y-tunnus]])&gt;0, "JA", "NEJ")</f>
        <v>NEJ</v>
      </c>
    </row>
    <row r="10207" spans="1:8" x14ac:dyDescent="0.35">
      <c r="A10207" t="s">
        <v>414</v>
      </c>
      <c r="B10207" t="s">
        <v>415</v>
      </c>
      <c r="C10207" s="1">
        <v>46.17</v>
      </c>
      <c r="D10207">
        <v>2102025</v>
      </c>
      <c r="E10207">
        <v>4520</v>
      </c>
      <c r="F10207" t="s">
        <v>117</v>
      </c>
      <c r="G10207">
        <v>5501</v>
      </c>
      <c r="H10207" t="str">
        <f>IF(COUNTIF(Aktiva_företag[FO-nummer],ostolaskut_2025[[#This Row],[Toimittajan Y-tunnus]])&gt;0, "JA", "NEJ")</f>
        <v>NEJ</v>
      </c>
    </row>
    <row r="10208" spans="1:8" x14ac:dyDescent="0.35">
      <c r="A10208" t="s">
        <v>414</v>
      </c>
      <c r="B10208" t="s">
        <v>415</v>
      </c>
      <c r="C10208" s="1">
        <v>2.97</v>
      </c>
      <c r="D10208">
        <v>2102025</v>
      </c>
      <c r="E10208">
        <v>4520</v>
      </c>
      <c r="F10208" t="s">
        <v>117</v>
      </c>
      <c r="G10208">
        <v>5501</v>
      </c>
      <c r="H10208" t="str">
        <f>IF(COUNTIF(Aktiva_företag[FO-nummer],ostolaskut_2025[[#This Row],[Toimittajan Y-tunnus]])&gt;0, "JA", "NEJ")</f>
        <v>NEJ</v>
      </c>
    </row>
    <row r="10209" spans="1:8" x14ac:dyDescent="0.35">
      <c r="A10209" t="s">
        <v>414</v>
      </c>
      <c r="B10209" t="s">
        <v>415</v>
      </c>
      <c r="C10209" s="1">
        <v>1</v>
      </c>
      <c r="D10209">
        <v>3112025</v>
      </c>
      <c r="E10209">
        <v>4600</v>
      </c>
      <c r="F10209" t="s">
        <v>120</v>
      </c>
      <c r="G10209">
        <v>5501</v>
      </c>
      <c r="H10209" t="str">
        <f>IF(COUNTIF(Aktiva_företag[FO-nummer],ostolaskut_2025[[#This Row],[Toimittajan Y-tunnus]])&gt;0, "JA", "NEJ")</f>
        <v>NEJ</v>
      </c>
    </row>
    <row r="10210" spans="1:8" x14ac:dyDescent="0.35">
      <c r="A10210" t="s">
        <v>414</v>
      </c>
      <c r="B10210" t="s">
        <v>415</v>
      </c>
      <c r="C10210" s="1">
        <v>25.14</v>
      </c>
      <c r="D10210">
        <v>3112025</v>
      </c>
      <c r="E10210">
        <v>4520</v>
      </c>
      <c r="F10210" t="s">
        <v>117</v>
      </c>
      <c r="G10210">
        <v>5501</v>
      </c>
      <c r="H10210" t="str">
        <f>IF(COUNTIF(Aktiva_företag[FO-nummer],ostolaskut_2025[[#This Row],[Toimittajan Y-tunnus]])&gt;0, "JA", "NEJ")</f>
        <v>NEJ</v>
      </c>
    </row>
    <row r="10211" spans="1:8" x14ac:dyDescent="0.35">
      <c r="A10211" t="s">
        <v>414</v>
      </c>
      <c r="B10211" t="s">
        <v>415</v>
      </c>
      <c r="C10211" s="1">
        <v>13.43</v>
      </c>
      <c r="D10211">
        <v>3112025</v>
      </c>
      <c r="E10211">
        <v>4520</v>
      </c>
      <c r="F10211" t="s">
        <v>117</v>
      </c>
      <c r="G10211">
        <v>5501</v>
      </c>
      <c r="H10211" t="str">
        <f>IF(COUNTIF(Aktiva_företag[FO-nummer],ostolaskut_2025[[#This Row],[Toimittajan Y-tunnus]])&gt;0, "JA", "NEJ")</f>
        <v>NEJ</v>
      </c>
    </row>
    <row r="10212" spans="1:8" x14ac:dyDescent="0.35">
      <c r="A10212" t="s">
        <v>414</v>
      </c>
      <c r="B10212" t="s">
        <v>415</v>
      </c>
      <c r="C10212" s="1">
        <v>2.81</v>
      </c>
      <c r="D10212">
        <v>3112025</v>
      </c>
      <c r="E10212">
        <v>4520</v>
      </c>
      <c r="F10212" t="s">
        <v>117</v>
      </c>
      <c r="G10212">
        <v>5501</v>
      </c>
      <c r="H10212" t="str">
        <f>IF(COUNTIF(Aktiva_företag[FO-nummer],ostolaskut_2025[[#This Row],[Toimittajan Y-tunnus]])&gt;0, "JA", "NEJ")</f>
        <v>NEJ</v>
      </c>
    </row>
    <row r="10213" spans="1:8" x14ac:dyDescent="0.35">
      <c r="A10213" t="s">
        <v>414</v>
      </c>
      <c r="B10213" t="s">
        <v>415</v>
      </c>
      <c r="C10213" s="1">
        <v>0.3</v>
      </c>
      <c r="D10213">
        <v>3112025</v>
      </c>
      <c r="E10213">
        <v>4520</v>
      </c>
      <c r="F10213" t="s">
        <v>117</v>
      </c>
      <c r="G10213">
        <v>5501</v>
      </c>
      <c r="H10213" t="str">
        <f>IF(COUNTIF(Aktiva_företag[FO-nummer],ostolaskut_2025[[#This Row],[Toimittajan Y-tunnus]])&gt;0, "JA", "NEJ")</f>
        <v>NEJ</v>
      </c>
    </row>
    <row r="10214" spans="1:8" x14ac:dyDescent="0.35">
      <c r="A10214" t="s">
        <v>414</v>
      </c>
      <c r="B10214" t="s">
        <v>415</v>
      </c>
      <c r="C10214" s="1">
        <v>13.99</v>
      </c>
      <c r="D10214">
        <v>3112025</v>
      </c>
      <c r="E10214">
        <v>4520</v>
      </c>
      <c r="F10214" t="s">
        <v>117</v>
      </c>
      <c r="G10214">
        <v>5501</v>
      </c>
      <c r="H10214" t="str">
        <f>IF(COUNTIF(Aktiva_företag[FO-nummer],ostolaskut_2025[[#This Row],[Toimittajan Y-tunnus]])&gt;0, "JA", "NEJ")</f>
        <v>NEJ</v>
      </c>
    </row>
    <row r="10215" spans="1:8" x14ac:dyDescent="0.35">
      <c r="A10215" t="s">
        <v>414</v>
      </c>
      <c r="B10215" t="s">
        <v>415</v>
      </c>
      <c r="C10215" s="1">
        <v>45.71</v>
      </c>
      <c r="D10215">
        <v>3112025</v>
      </c>
      <c r="E10215">
        <v>4520</v>
      </c>
      <c r="F10215" t="s">
        <v>117</v>
      </c>
      <c r="G10215">
        <v>3051</v>
      </c>
      <c r="H10215" t="str">
        <f>IF(COUNTIF(Aktiva_företag[FO-nummer],ostolaskut_2025[[#This Row],[Toimittajan Y-tunnus]])&gt;0, "JA", "NEJ")</f>
        <v>NEJ</v>
      </c>
    </row>
    <row r="10216" spans="1:8" x14ac:dyDescent="0.35">
      <c r="A10216" t="s">
        <v>414</v>
      </c>
      <c r="B10216" t="s">
        <v>415</v>
      </c>
      <c r="C10216" s="1">
        <v>0.3</v>
      </c>
      <c r="D10216">
        <v>3112025</v>
      </c>
      <c r="E10216">
        <v>4520</v>
      </c>
      <c r="F10216" t="s">
        <v>117</v>
      </c>
      <c r="G10216">
        <v>3051</v>
      </c>
      <c r="H10216" t="str">
        <f>IF(COUNTIF(Aktiva_företag[FO-nummer],ostolaskut_2025[[#This Row],[Toimittajan Y-tunnus]])&gt;0, "JA", "NEJ")</f>
        <v>NEJ</v>
      </c>
    </row>
    <row r="10217" spans="1:8" x14ac:dyDescent="0.35">
      <c r="A10217" t="s">
        <v>414</v>
      </c>
      <c r="B10217" t="s">
        <v>415</v>
      </c>
      <c r="C10217" s="1">
        <v>141.47999999999999</v>
      </c>
      <c r="D10217">
        <v>3112025</v>
      </c>
      <c r="E10217">
        <v>4520</v>
      </c>
      <c r="F10217" t="s">
        <v>117</v>
      </c>
      <c r="G10217">
        <v>3051</v>
      </c>
      <c r="H10217" t="str">
        <f>IF(COUNTIF(Aktiva_företag[FO-nummer],ostolaskut_2025[[#This Row],[Toimittajan Y-tunnus]])&gt;0, "JA", "NEJ")</f>
        <v>NEJ</v>
      </c>
    </row>
    <row r="10218" spans="1:8" x14ac:dyDescent="0.35">
      <c r="A10218" t="s">
        <v>414</v>
      </c>
      <c r="B10218" t="s">
        <v>415</v>
      </c>
      <c r="C10218" s="1">
        <v>6.67</v>
      </c>
      <c r="D10218">
        <v>3112025</v>
      </c>
      <c r="E10218">
        <v>4600</v>
      </c>
      <c r="F10218" t="s">
        <v>120</v>
      </c>
      <c r="G10218">
        <v>3051</v>
      </c>
      <c r="H10218" t="str">
        <f>IF(COUNTIF(Aktiva_företag[FO-nummer],ostolaskut_2025[[#This Row],[Toimittajan Y-tunnus]])&gt;0, "JA", "NEJ")</f>
        <v>NEJ</v>
      </c>
    </row>
    <row r="10219" spans="1:8" x14ac:dyDescent="0.35">
      <c r="A10219" t="s">
        <v>414</v>
      </c>
      <c r="B10219" t="s">
        <v>415</v>
      </c>
      <c r="C10219" s="1">
        <v>9.64</v>
      </c>
      <c r="D10219">
        <v>3112025</v>
      </c>
      <c r="E10219">
        <v>4600</v>
      </c>
      <c r="F10219" t="s">
        <v>120</v>
      </c>
      <c r="G10219">
        <v>3041</v>
      </c>
      <c r="H10219" t="str">
        <f>IF(COUNTIF(Aktiva_företag[FO-nummer],ostolaskut_2025[[#This Row],[Toimittajan Y-tunnus]])&gt;0, "JA", "NEJ")</f>
        <v>NEJ</v>
      </c>
    </row>
    <row r="10220" spans="1:8" x14ac:dyDescent="0.35">
      <c r="A10220" t="s">
        <v>414</v>
      </c>
      <c r="B10220" t="s">
        <v>415</v>
      </c>
      <c r="C10220" s="1">
        <v>121.48</v>
      </c>
      <c r="D10220">
        <v>3112025</v>
      </c>
      <c r="E10220">
        <v>4520</v>
      </c>
      <c r="F10220" t="s">
        <v>117</v>
      </c>
      <c r="G10220">
        <v>3041</v>
      </c>
      <c r="H10220" t="str">
        <f>IF(COUNTIF(Aktiva_företag[FO-nummer],ostolaskut_2025[[#This Row],[Toimittajan Y-tunnus]])&gt;0, "JA", "NEJ")</f>
        <v>NEJ</v>
      </c>
    </row>
    <row r="10221" spans="1:8" x14ac:dyDescent="0.35">
      <c r="A10221" t="s">
        <v>414</v>
      </c>
      <c r="B10221" t="s">
        <v>415</v>
      </c>
      <c r="C10221" s="1">
        <v>324.67</v>
      </c>
      <c r="D10221">
        <v>3112025</v>
      </c>
      <c r="E10221">
        <v>4410</v>
      </c>
      <c r="F10221" t="s">
        <v>27</v>
      </c>
      <c r="G10221">
        <v>3901</v>
      </c>
      <c r="H10221" t="str">
        <f>IF(COUNTIF(Aktiva_företag[FO-nummer],ostolaskut_2025[[#This Row],[Toimittajan Y-tunnus]])&gt;0, "JA", "NEJ")</f>
        <v>NEJ</v>
      </c>
    </row>
    <row r="10222" spans="1:8" x14ac:dyDescent="0.35">
      <c r="A10222" t="s">
        <v>414</v>
      </c>
      <c r="B10222" t="s">
        <v>415</v>
      </c>
      <c r="C10222" s="1">
        <v>139.44999999999999</v>
      </c>
      <c r="D10222">
        <v>3112025</v>
      </c>
      <c r="E10222">
        <v>4520</v>
      </c>
      <c r="F10222" t="s">
        <v>117</v>
      </c>
      <c r="G10222">
        <v>3551</v>
      </c>
      <c r="H10222" t="str">
        <f>IF(COUNTIF(Aktiva_företag[FO-nummer],ostolaskut_2025[[#This Row],[Toimittajan Y-tunnus]])&gt;0, "JA", "NEJ")</f>
        <v>NEJ</v>
      </c>
    </row>
    <row r="10223" spans="1:8" x14ac:dyDescent="0.35">
      <c r="A10223" t="s">
        <v>414</v>
      </c>
      <c r="B10223" t="s">
        <v>415</v>
      </c>
      <c r="C10223" s="1">
        <v>28.1</v>
      </c>
      <c r="D10223">
        <v>3112025</v>
      </c>
      <c r="E10223">
        <v>4520</v>
      </c>
      <c r="F10223" t="s">
        <v>117</v>
      </c>
      <c r="G10223">
        <v>3551</v>
      </c>
      <c r="H10223" t="str">
        <f>IF(COUNTIF(Aktiva_företag[FO-nummer],ostolaskut_2025[[#This Row],[Toimittajan Y-tunnus]])&gt;0, "JA", "NEJ")</f>
        <v>NEJ</v>
      </c>
    </row>
    <row r="10224" spans="1:8" x14ac:dyDescent="0.35">
      <c r="A10224" t="s">
        <v>414</v>
      </c>
      <c r="B10224" t="s">
        <v>415</v>
      </c>
      <c r="C10224" s="1">
        <v>26.86</v>
      </c>
      <c r="D10224">
        <v>3112025</v>
      </c>
      <c r="E10224">
        <v>4520</v>
      </c>
      <c r="F10224" t="s">
        <v>117</v>
      </c>
      <c r="G10224">
        <v>3601</v>
      </c>
      <c r="H10224" t="str">
        <f>IF(COUNTIF(Aktiva_företag[FO-nummer],ostolaskut_2025[[#This Row],[Toimittajan Y-tunnus]])&gt;0, "JA", "NEJ")</f>
        <v>NEJ</v>
      </c>
    </row>
    <row r="10225" spans="1:8" x14ac:dyDescent="0.35">
      <c r="A10225" t="s">
        <v>414</v>
      </c>
      <c r="B10225" t="s">
        <v>415</v>
      </c>
      <c r="C10225" s="1">
        <v>53.9</v>
      </c>
      <c r="D10225">
        <v>3112025</v>
      </c>
      <c r="E10225">
        <v>4520</v>
      </c>
      <c r="F10225" t="s">
        <v>117</v>
      </c>
      <c r="G10225">
        <v>3601</v>
      </c>
      <c r="H10225" t="str">
        <f>IF(COUNTIF(Aktiva_företag[FO-nummer],ostolaskut_2025[[#This Row],[Toimittajan Y-tunnus]])&gt;0, "JA", "NEJ")</f>
        <v>NEJ</v>
      </c>
    </row>
    <row r="10226" spans="1:8" x14ac:dyDescent="0.35">
      <c r="A10226" t="s">
        <v>414</v>
      </c>
      <c r="B10226" t="s">
        <v>415</v>
      </c>
      <c r="C10226" s="1">
        <v>7.82</v>
      </c>
      <c r="D10226">
        <v>3112025</v>
      </c>
      <c r="E10226">
        <v>4520</v>
      </c>
      <c r="F10226" t="s">
        <v>117</v>
      </c>
      <c r="G10226">
        <v>3601</v>
      </c>
      <c r="H10226" t="str">
        <f>IF(COUNTIF(Aktiva_företag[FO-nummer],ostolaskut_2025[[#This Row],[Toimittajan Y-tunnus]])&gt;0, "JA", "NEJ")</f>
        <v>NEJ</v>
      </c>
    </row>
    <row r="10227" spans="1:8" x14ac:dyDescent="0.35">
      <c r="A10227" t="s">
        <v>414</v>
      </c>
      <c r="B10227" t="s">
        <v>415</v>
      </c>
      <c r="C10227" s="1">
        <v>123.87</v>
      </c>
      <c r="D10227">
        <v>3112025</v>
      </c>
      <c r="E10227">
        <v>4520</v>
      </c>
      <c r="F10227" t="s">
        <v>117</v>
      </c>
      <c r="G10227">
        <v>3601</v>
      </c>
      <c r="H10227" t="str">
        <f>IF(COUNTIF(Aktiva_företag[FO-nummer],ostolaskut_2025[[#This Row],[Toimittajan Y-tunnus]])&gt;0, "JA", "NEJ")</f>
        <v>NEJ</v>
      </c>
    </row>
    <row r="10228" spans="1:8" x14ac:dyDescent="0.35">
      <c r="A10228" t="s">
        <v>414</v>
      </c>
      <c r="B10228" t="s">
        <v>415</v>
      </c>
      <c r="C10228" s="1">
        <v>11.94</v>
      </c>
      <c r="D10228">
        <v>3112025</v>
      </c>
      <c r="E10228">
        <v>4600</v>
      </c>
      <c r="F10228" t="s">
        <v>120</v>
      </c>
      <c r="G10228">
        <v>3601</v>
      </c>
      <c r="H10228" t="str">
        <f>IF(COUNTIF(Aktiva_företag[FO-nummer],ostolaskut_2025[[#This Row],[Toimittajan Y-tunnus]])&gt;0, "JA", "NEJ")</f>
        <v>NEJ</v>
      </c>
    </row>
    <row r="10229" spans="1:8" x14ac:dyDescent="0.35">
      <c r="A10229" t="s">
        <v>414</v>
      </c>
      <c r="B10229" t="s">
        <v>415</v>
      </c>
      <c r="C10229" s="1">
        <v>69.67</v>
      </c>
      <c r="D10229">
        <v>3112025</v>
      </c>
      <c r="E10229">
        <v>4560</v>
      </c>
      <c r="F10229" t="s">
        <v>90</v>
      </c>
      <c r="G10229">
        <v>3601</v>
      </c>
      <c r="H10229" t="str">
        <f>IF(COUNTIF(Aktiva_företag[FO-nummer],ostolaskut_2025[[#This Row],[Toimittajan Y-tunnus]])&gt;0, "JA", "NEJ")</f>
        <v>NEJ</v>
      </c>
    </row>
    <row r="10230" spans="1:8" x14ac:dyDescent="0.35">
      <c r="A10230" t="s">
        <v>414</v>
      </c>
      <c r="B10230" t="s">
        <v>415</v>
      </c>
      <c r="C10230" s="1">
        <v>61.11</v>
      </c>
      <c r="D10230">
        <v>3112025</v>
      </c>
      <c r="E10230">
        <v>4520</v>
      </c>
      <c r="F10230" t="s">
        <v>117</v>
      </c>
      <c r="G10230">
        <v>3601</v>
      </c>
      <c r="H10230" t="str">
        <f>IF(COUNTIF(Aktiva_företag[FO-nummer],ostolaskut_2025[[#This Row],[Toimittajan Y-tunnus]])&gt;0, "JA", "NEJ")</f>
        <v>NEJ</v>
      </c>
    </row>
    <row r="10231" spans="1:8" x14ac:dyDescent="0.35">
      <c r="A10231" t="s">
        <v>414</v>
      </c>
      <c r="B10231" t="s">
        <v>415</v>
      </c>
      <c r="C10231" s="1">
        <v>25.71</v>
      </c>
      <c r="D10231">
        <v>3112025</v>
      </c>
      <c r="E10231">
        <v>4520</v>
      </c>
      <c r="F10231" t="s">
        <v>117</v>
      </c>
      <c r="G10231">
        <v>3601</v>
      </c>
      <c r="H10231" t="str">
        <f>IF(COUNTIF(Aktiva_företag[FO-nummer],ostolaskut_2025[[#This Row],[Toimittajan Y-tunnus]])&gt;0, "JA", "NEJ")</f>
        <v>NEJ</v>
      </c>
    </row>
    <row r="10232" spans="1:8" x14ac:dyDescent="0.35">
      <c r="A10232" t="s">
        <v>414</v>
      </c>
      <c r="B10232" t="s">
        <v>415</v>
      </c>
      <c r="C10232" s="1">
        <v>5.07</v>
      </c>
      <c r="D10232">
        <v>3112025</v>
      </c>
      <c r="E10232">
        <v>4600</v>
      </c>
      <c r="F10232" t="s">
        <v>120</v>
      </c>
      <c r="G10232">
        <v>3052</v>
      </c>
      <c r="H10232" t="str">
        <f>IF(COUNTIF(Aktiva_företag[FO-nummer],ostolaskut_2025[[#This Row],[Toimittajan Y-tunnus]])&gt;0, "JA", "NEJ")</f>
        <v>NEJ</v>
      </c>
    </row>
    <row r="10233" spans="1:8" x14ac:dyDescent="0.35">
      <c r="A10233" t="s">
        <v>414</v>
      </c>
      <c r="B10233" t="s">
        <v>415</v>
      </c>
      <c r="C10233" s="1">
        <v>13.68</v>
      </c>
      <c r="D10233">
        <v>3112025</v>
      </c>
      <c r="E10233">
        <v>4520</v>
      </c>
      <c r="F10233" t="s">
        <v>117</v>
      </c>
      <c r="G10233">
        <v>3052</v>
      </c>
      <c r="H10233" t="str">
        <f>IF(COUNTIF(Aktiva_företag[FO-nummer],ostolaskut_2025[[#This Row],[Toimittajan Y-tunnus]])&gt;0, "JA", "NEJ")</f>
        <v>NEJ</v>
      </c>
    </row>
    <row r="10234" spans="1:8" x14ac:dyDescent="0.35">
      <c r="A10234" t="s">
        <v>414</v>
      </c>
      <c r="B10234" t="s">
        <v>415</v>
      </c>
      <c r="C10234" s="1">
        <v>2.75</v>
      </c>
      <c r="D10234">
        <v>3112025</v>
      </c>
      <c r="E10234">
        <v>4360</v>
      </c>
      <c r="F10234" t="s">
        <v>76</v>
      </c>
      <c r="G10234">
        <v>3021</v>
      </c>
      <c r="H10234" t="str">
        <f>IF(COUNTIF(Aktiva_företag[FO-nummer],ostolaskut_2025[[#This Row],[Toimittajan Y-tunnus]])&gt;0, "JA", "NEJ")</f>
        <v>NEJ</v>
      </c>
    </row>
    <row r="10235" spans="1:8" x14ac:dyDescent="0.35">
      <c r="A10235" t="s">
        <v>414</v>
      </c>
      <c r="B10235" t="s">
        <v>415</v>
      </c>
      <c r="C10235" s="1">
        <v>13.48</v>
      </c>
      <c r="D10235">
        <v>3112025</v>
      </c>
      <c r="E10235">
        <v>4600</v>
      </c>
      <c r="F10235" t="s">
        <v>120</v>
      </c>
      <c r="G10235">
        <v>3021</v>
      </c>
      <c r="H10235" t="str">
        <f>IF(COUNTIF(Aktiva_företag[FO-nummer],ostolaskut_2025[[#This Row],[Toimittajan Y-tunnus]])&gt;0, "JA", "NEJ")</f>
        <v>NEJ</v>
      </c>
    </row>
    <row r="10236" spans="1:8" x14ac:dyDescent="0.35">
      <c r="A10236" t="s">
        <v>414</v>
      </c>
      <c r="B10236" t="s">
        <v>415</v>
      </c>
      <c r="C10236" s="1">
        <v>74.89</v>
      </c>
      <c r="D10236">
        <v>3112025</v>
      </c>
      <c r="E10236">
        <v>4520</v>
      </c>
      <c r="F10236" t="s">
        <v>117</v>
      </c>
      <c r="G10236">
        <v>3021</v>
      </c>
      <c r="H10236" t="str">
        <f>IF(COUNTIF(Aktiva_företag[FO-nummer],ostolaskut_2025[[#This Row],[Toimittajan Y-tunnus]])&gt;0, "JA", "NEJ")</f>
        <v>NEJ</v>
      </c>
    </row>
    <row r="10237" spans="1:8" x14ac:dyDescent="0.35">
      <c r="A10237" t="s">
        <v>414</v>
      </c>
      <c r="B10237" t="s">
        <v>415</v>
      </c>
      <c r="C10237" s="1">
        <v>3.29</v>
      </c>
      <c r="D10237">
        <v>2122025</v>
      </c>
      <c r="E10237">
        <v>4520</v>
      </c>
      <c r="F10237" t="s">
        <v>117</v>
      </c>
      <c r="G10237">
        <v>5501</v>
      </c>
      <c r="H10237" t="str">
        <f>IF(COUNTIF(Aktiva_företag[FO-nummer],ostolaskut_2025[[#This Row],[Toimittajan Y-tunnus]])&gt;0, "JA", "NEJ")</f>
        <v>NEJ</v>
      </c>
    </row>
    <row r="10238" spans="1:8" x14ac:dyDescent="0.35">
      <c r="A10238" t="s">
        <v>414</v>
      </c>
      <c r="B10238" t="s">
        <v>415</v>
      </c>
      <c r="C10238" s="1">
        <v>13.24</v>
      </c>
      <c r="D10238">
        <v>2122025</v>
      </c>
      <c r="E10238">
        <v>4520</v>
      </c>
      <c r="F10238" t="s">
        <v>117</v>
      </c>
      <c r="G10238">
        <v>5501</v>
      </c>
      <c r="H10238" t="str">
        <f>IF(COUNTIF(Aktiva_företag[FO-nummer],ostolaskut_2025[[#This Row],[Toimittajan Y-tunnus]])&gt;0, "JA", "NEJ")</f>
        <v>NEJ</v>
      </c>
    </row>
    <row r="10239" spans="1:8" x14ac:dyDescent="0.35">
      <c r="A10239" t="s">
        <v>414</v>
      </c>
      <c r="B10239" t="s">
        <v>415</v>
      </c>
      <c r="C10239" s="1">
        <v>4.6500000000000004</v>
      </c>
      <c r="D10239">
        <v>2122025</v>
      </c>
      <c r="E10239">
        <v>4520</v>
      </c>
      <c r="F10239" t="s">
        <v>117</v>
      </c>
      <c r="G10239">
        <v>5501</v>
      </c>
      <c r="H10239" t="str">
        <f>IF(COUNTIF(Aktiva_företag[FO-nummer],ostolaskut_2025[[#This Row],[Toimittajan Y-tunnus]])&gt;0, "JA", "NEJ")</f>
        <v>NEJ</v>
      </c>
    </row>
    <row r="10240" spans="1:8" x14ac:dyDescent="0.35">
      <c r="A10240" t="s">
        <v>414</v>
      </c>
      <c r="B10240" t="s">
        <v>415</v>
      </c>
      <c r="C10240" s="1">
        <v>134.61000000000001</v>
      </c>
      <c r="D10240">
        <v>2122025</v>
      </c>
      <c r="E10240">
        <v>4410</v>
      </c>
      <c r="F10240" t="s">
        <v>27</v>
      </c>
      <c r="G10240">
        <v>5501</v>
      </c>
      <c r="H10240" t="str">
        <f>IF(COUNTIF(Aktiva_företag[FO-nummer],ostolaskut_2025[[#This Row],[Toimittajan Y-tunnus]])&gt;0, "JA", "NEJ")</f>
        <v>NEJ</v>
      </c>
    </row>
    <row r="10241" spans="1:8" x14ac:dyDescent="0.35">
      <c r="A10241" t="s">
        <v>414</v>
      </c>
      <c r="B10241" t="s">
        <v>415</v>
      </c>
      <c r="C10241" s="1">
        <v>4.78</v>
      </c>
      <c r="D10241">
        <v>2122025</v>
      </c>
      <c r="E10241">
        <v>4410</v>
      </c>
      <c r="F10241" t="s">
        <v>27</v>
      </c>
      <c r="G10241">
        <v>5501</v>
      </c>
      <c r="H10241" t="str">
        <f>IF(COUNTIF(Aktiva_företag[FO-nummer],ostolaskut_2025[[#This Row],[Toimittajan Y-tunnus]])&gt;0, "JA", "NEJ")</f>
        <v>NEJ</v>
      </c>
    </row>
    <row r="10242" spans="1:8" x14ac:dyDescent="0.35">
      <c r="A10242" t="s">
        <v>414</v>
      </c>
      <c r="B10242" t="s">
        <v>415</v>
      </c>
      <c r="C10242" s="1">
        <v>260.64</v>
      </c>
      <c r="D10242">
        <v>2122025</v>
      </c>
      <c r="E10242">
        <v>4520</v>
      </c>
      <c r="F10242" t="s">
        <v>117</v>
      </c>
      <c r="G10242">
        <v>3601</v>
      </c>
      <c r="H10242" t="str">
        <f>IF(COUNTIF(Aktiva_företag[FO-nummer],ostolaskut_2025[[#This Row],[Toimittajan Y-tunnus]])&gt;0, "JA", "NEJ")</f>
        <v>NEJ</v>
      </c>
    </row>
    <row r="10243" spans="1:8" x14ac:dyDescent="0.35">
      <c r="A10243" t="s">
        <v>414</v>
      </c>
      <c r="B10243" t="s">
        <v>415</v>
      </c>
      <c r="C10243" s="1">
        <v>64.290000000000006</v>
      </c>
      <c r="D10243">
        <v>2122025</v>
      </c>
      <c r="E10243">
        <v>4560</v>
      </c>
      <c r="F10243" t="s">
        <v>90</v>
      </c>
      <c r="G10243">
        <v>3551</v>
      </c>
      <c r="H10243" t="str">
        <f>IF(COUNTIF(Aktiva_företag[FO-nummer],ostolaskut_2025[[#This Row],[Toimittajan Y-tunnus]])&gt;0, "JA", "NEJ")</f>
        <v>NEJ</v>
      </c>
    </row>
    <row r="10244" spans="1:8" x14ac:dyDescent="0.35">
      <c r="A10244" t="s">
        <v>414</v>
      </c>
      <c r="B10244" t="s">
        <v>415</v>
      </c>
      <c r="C10244" s="1">
        <v>18.73</v>
      </c>
      <c r="D10244">
        <v>2122025</v>
      </c>
      <c r="E10244">
        <v>4520</v>
      </c>
      <c r="F10244" t="s">
        <v>117</v>
      </c>
      <c r="G10244">
        <v>3601</v>
      </c>
      <c r="H10244" t="str">
        <f>IF(COUNTIF(Aktiva_företag[FO-nummer],ostolaskut_2025[[#This Row],[Toimittajan Y-tunnus]])&gt;0, "JA", "NEJ")</f>
        <v>NEJ</v>
      </c>
    </row>
    <row r="10245" spans="1:8" x14ac:dyDescent="0.35">
      <c r="A10245" t="s">
        <v>414</v>
      </c>
      <c r="B10245" t="s">
        <v>415</v>
      </c>
      <c r="C10245" s="1">
        <v>99.96</v>
      </c>
      <c r="D10245">
        <v>2122025</v>
      </c>
      <c r="E10245">
        <v>4520</v>
      </c>
      <c r="F10245" t="s">
        <v>117</v>
      </c>
      <c r="G10245">
        <v>3601</v>
      </c>
      <c r="H10245" t="str">
        <f>IF(COUNTIF(Aktiva_företag[FO-nummer],ostolaskut_2025[[#This Row],[Toimittajan Y-tunnus]])&gt;0, "JA", "NEJ")</f>
        <v>NEJ</v>
      </c>
    </row>
    <row r="10246" spans="1:8" x14ac:dyDescent="0.35">
      <c r="A10246" t="s">
        <v>414</v>
      </c>
      <c r="B10246" t="s">
        <v>415</v>
      </c>
      <c r="C10246" s="1">
        <v>1.21</v>
      </c>
      <c r="D10246">
        <v>2122025</v>
      </c>
      <c r="E10246">
        <v>4520</v>
      </c>
      <c r="F10246" t="s">
        <v>117</v>
      </c>
      <c r="G10246">
        <v>3601</v>
      </c>
      <c r="H10246" t="str">
        <f>IF(COUNTIF(Aktiva_företag[FO-nummer],ostolaskut_2025[[#This Row],[Toimittajan Y-tunnus]])&gt;0, "JA", "NEJ")</f>
        <v>NEJ</v>
      </c>
    </row>
    <row r="10247" spans="1:8" x14ac:dyDescent="0.35">
      <c r="A10247" t="s">
        <v>414</v>
      </c>
      <c r="B10247" t="s">
        <v>415</v>
      </c>
      <c r="C10247" s="1">
        <v>64.290000000000006</v>
      </c>
      <c r="D10247">
        <v>2122025</v>
      </c>
      <c r="E10247">
        <v>4560</v>
      </c>
      <c r="F10247" t="s">
        <v>90</v>
      </c>
      <c r="G10247">
        <v>3551</v>
      </c>
      <c r="H10247" t="str">
        <f>IF(COUNTIF(Aktiva_företag[FO-nummer],ostolaskut_2025[[#This Row],[Toimittajan Y-tunnus]])&gt;0, "JA", "NEJ")</f>
        <v>NEJ</v>
      </c>
    </row>
    <row r="10248" spans="1:8" x14ac:dyDescent="0.35">
      <c r="A10248" t="s">
        <v>414</v>
      </c>
      <c r="B10248" t="s">
        <v>415</v>
      </c>
      <c r="C10248" s="1">
        <v>32.51</v>
      </c>
      <c r="D10248">
        <v>2122025</v>
      </c>
      <c r="E10248">
        <v>4520</v>
      </c>
      <c r="F10248" t="s">
        <v>117</v>
      </c>
      <c r="G10248">
        <v>3551</v>
      </c>
      <c r="H10248" t="str">
        <f>IF(COUNTIF(Aktiva_företag[FO-nummer],ostolaskut_2025[[#This Row],[Toimittajan Y-tunnus]])&gt;0, "JA", "NEJ")</f>
        <v>NEJ</v>
      </c>
    </row>
    <row r="10249" spans="1:8" x14ac:dyDescent="0.35">
      <c r="A10249" t="s">
        <v>414</v>
      </c>
      <c r="B10249" t="s">
        <v>415</v>
      </c>
      <c r="C10249" s="1">
        <v>135.69999999999999</v>
      </c>
      <c r="D10249">
        <v>2122025</v>
      </c>
      <c r="E10249">
        <v>4520</v>
      </c>
      <c r="F10249" t="s">
        <v>117</v>
      </c>
      <c r="G10249">
        <v>3901</v>
      </c>
      <c r="H10249" t="str">
        <f>IF(COUNTIF(Aktiva_företag[FO-nummer],ostolaskut_2025[[#This Row],[Toimittajan Y-tunnus]])&gt;0, "JA", "NEJ")</f>
        <v>NEJ</v>
      </c>
    </row>
    <row r="10250" spans="1:8" x14ac:dyDescent="0.35">
      <c r="A10250" t="s">
        <v>414</v>
      </c>
      <c r="B10250" t="s">
        <v>415</v>
      </c>
      <c r="C10250" s="1">
        <v>69.69</v>
      </c>
      <c r="D10250">
        <v>2122025</v>
      </c>
      <c r="E10250">
        <v>4520</v>
      </c>
      <c r="F10250" t="s">
        <v>117</v>
      </c>
      <c r="G10250">
        <v>3051</v>
      </c>
      <c r="H10250" t="str">
        <f>IF(COUNTIF(Aktiva_företag[FO-nummer],ostolaskut_2025[[#This Row],[Toimittajan Y-tunnus]])&gt;0, "JA", "NEJ")</f>
        <v>NEJ</v>
      </c>
    </row>
    <row r="10251" spans="1:8" x14ac:dyDescent="0.35">
      <c r="A10251" t="s">
        <v>414</v>
      </c>
      <c r="B10251" t="s">
        <v>415</v>
      </c>
      <c r="C10251" s="1">
        <v>23.16</v>
      </c>
      <c r="D10251">
        <v>2122025</v>
      </c>
      <c r="E10251">
        <v>4600</v>
      </c>
      <c r="F10251" t="s">
        <v>120</v>
      </c>
      <c r="G10251">
        <v>3051</v>
      </c>
      <c r="H10251" t="str">
        <f>IF(COUNTIF(Aktiva_företag[FO-nummer],ostolaskut_2025[[#This Row],[Toimittajan Y-tunnus]])&gt;0, "JA", "NEJ")</f>
        <v>NEJ</v>
      </c>
    </row>
    <row r="10252" spans="1:8" x14ac:dyDescent="0.35">
      <c r="A10252" t="s">
        <v>414</v>
      </c>
      <c r="B10252" t="s">
        <v>415</v>
      </c>
      <c r="C10252" s="1">
        <v>59.38</v>
      </c>
      <c r="D10252">
        <v>2122025</v>
      </c>
      <c r="E10252">
        <v>4410</v>
      </c>
      <c r="F10252" t="s">
        <v>27</v>
      </c>
      <c r="G10252">
        <v>1101</v>
      </c>
      <c r="H10252" t="str">
        <f>IF(COUNTIF(Aktiva_företag[FO-nummer],ostolaskut_2025[[#This Row],[Toimittajan Y-tunnus]])&gt;0, "JA", "NEJ")</f>
        <v>NEJ</v>
      </c>
    </row>
    <row r="10253" spans="1:8" x14ac:dyDescent="0.35">
      <c r="A10253" t="s">
        <v>414</v>
      </c>
      <c r="B10253" t="s">
        <v>415</v>
      </c>
      <c r="C10253" s="1">
        <v>153.81</v>
      </c>
      <c r="D10253">
        <v>2122025</v>
      </c>
      <c r="E10253">
        <v>4520</v>
      </c>
      <c r="F10253" t="s">
        <v>117</v>
      </c>
      <c r="G10253">
        <v>3501</v>
      </c>
      <c r="H10253" t="str">
        <f>IF(COUNTIF(Aktiva_företag[FO-nummer],ostolaskut_2025[[#This Row],[Toimittajan Y-tunnus]])&gt;0, "JA", "NEJ")</f>
        <v>NEJ</v>
      </c>
    </row>
    <row r="10254" spans="1:8" x14ac:dyDescent="0.35">
      <c r="A10254" t="s">
        <v>414</v>
      </c>
      <c r="B10254" t="s">
        <v>415</v>
      </c>
      <c r="C10254" s="1">
        <v>17.38</v>
      </c>
      <c r="D10254">
        <v>2122025</v>
      </c>
      <c r="E10254">
        <v>4600</v>
      </c>
      <c r="F10254" t="s">
        <v>120</v>
      </c>
      <c r="G10254">
        <v>3501</v>
      </c>
      <c r="H10254" t="str">
        <f>IF(COUNTIF(Aktiva_företag[FO-nummer],ostolaskut_2025[[#This Row],[Toimittajan Y-tunnus]])&gt;0, "JA", "NEJ")</f>
        <v>NEJ</v>
      </c>
    </row>
    <row r="10255" spans="1:8" x14ac:dyDescent="0.35">
      <c r="A10255" t="s">
        <v>414</v>
      </c>
      <c r="B10255" t="s">
        <v>415</v>
      </c>
      <c r="C10255" s="1">
        <v>13.68</v>
      </c>
      <c r="D10255">
        <v>2122025</v>
      </c>
      <c r="E10255">
        <v>4520</v>
      </c>
      <c r="F10255" t="s">
        <v>117</v>
      </c>
      <c r="G10255">
        <v>3052</v>
      </c>
      <c r="H10255" t="str">
        <f>IF(COUNTIF(Aktiva_företag[FO-nummer],ostolaskut_2025[[#This Row],[Toimittajan Y-tunnus]])&gt;0, "JA", "NEJ")</f>
        <v>NEJ</v>
      </c>
    </row>
    <row r="10256" spans="1:8" x14ac:dyDescent="0.35">
      <c r="A10256" t="s">
        <v>414</v>
      </c>
      <c r="B10256" t="s">
        <v>415</v>
      </c>
      <c r="C10256" s="1">
        <v>192.46</v>
      </c>
      <c r="D10256">
        <v>2122025</v>
      </c>
      <c r="E10256">
        <v>4520</v>
      </c>
      <c r="F10256" t="s">
        <v>117</v>
      </c>
      <c r="G10256">
        <v>3021</v>
      </c>
      <c r="H10256" t="str">
        <f>IF(COUNTIF(Aktiva_företag[FO-nummer],ostolaskut_2025[[#This Row],[Toimittajan Y-tunnus]])&gt;0, "JA", "NEJ")</f>
        <v>NEJ</v>
      </c>
    </row>
    <row r="10257" spans="1:8" x14ac:dyDescent="0.35">
      <c r="A10257" t="s">
        <v>414</v>
      </c>
      <c r="B10257" t="s">
        <v>415</v>
      </c>
      <c r="C10257" s="1">
        <v>76.209999999999994</v>
      </c>
      <c r="D10257">
        <v>2122025</v>
      </c>
      <c r="E10257">
        <v>4502</v>
      </c>
      <c r="F10257" t="s">
        <v>238</v>
      </c>
      <c r="G10257">
        <v>3021</v>
      </c>
      <c r="H10257" t="str">
        <f>IF(COUNTIF(Aktiva_företag[FO-nummer],ostolaskut_2025[[#This Row],[Toimittajan Y-tunnus]])&gt;0, "JA", "NEJ")</f>
        <v>NEJ</v>
      </c>
    </row>
    <row r="10258" spans="1:8" x14ac:dyDescent="0.35">
      <c r="A10258" t="s">
        <v>414</v>
      </c>
      <c r="B10258" t="s">
        <v>415</v>
      </c>
      <c r="C10258" s="1">
        <v>39.57</v>
      </c>
      <c r="D10258">
        <v>2122025</v>
      </c>
      <c r="E10258">
        <v>4520</v>
      </c>
      <c r="F10258" t="s">
        <v>117</v>
      </c>
      <c r="G10258">
        <v>3041</v>
      </c>
      <c r="H10258" t="str">
        <f>IF(COUNTIF(Aktiva_företag[FO-nummer],ostolaskut_2025[[#This Row],[Toimittajan Y-tunnus]])&gt;0, "JA", "NEJ")</f>
        <v>NEJ</v>
      </c>
    </row>
    <row r="10259" spans="1:8" x14ac:dyDescent="0.35">
      <c r="A10259" t="s">
        <v>414</v>
      </c>
      <c r="B10259" t="s">
        <v>415</v>
      </c>
      <c r="C10259" s="1">
        <v>278.54000000000002</v>
      </c>
      <c r="D10259">
        <v>2122025</v>
      </c>
      <c r="E10259">
        <v>4520</v>
      </c>
      <c r="F10259" t="s">
        <v>117</v>
      </c>
      <c r="G10259">
        <v>3051</v>
      </c>
      <c r="H10259" t="str">
        <f>IF(COUNTIF(Aktiva_företag[FO-nummer],ostolaskut_2025[[#This Row],[Toimittajan Y-tunnus]])&gt;0, "JA", "NEJ")</f>
        <v>NEJ</v>
      </c>
    </row>
    <row r="10260" spans="1:8" x14ac:dyDescent="0.35">
      <c r="A10260" t="s">
        <v>414</v>
      </c>
      <c r="B10260" t="s">
        <v>415</v>
      </c>
      <c r="C10260" s="1">
        <v>0.62</v>
      </c>
      <c r="D10260">
        <v>2122025</v>
      </c>
      <c r="E10260">
        <v>4600</v>
      </c>
      <c r="F10260" t="s">
        <v>120</v>
      </c>
      <c r="G10260">
        <v>3051</v>
      </c>
      <c r="H10260" t="str">
        <f>IF(COUNTIF(Aktiva_företag[FO-nummer],ostolaskut_2025[[#This Row],[Toimittajan Y-tunnus]])&gt;0, "JA", "NEJ")</f>
        <v>NEJ</v>
      </c>
    </row>
    <row r="10261" spans="1:8" x14ac:dyDescent="0.35">
      <c r="A10261" t="s">
        <v>414</v>
      </c>
      <c r="B10261" t="s">
        <v>415</v>
      </c>
      <c r="C10261" s="1">
        <v>44.39</v>
      </c>
      <c r="D10261">
        <v>31122025</v>
      </c>
      <c r="E10261">
        <v>4520</v>
      </c>
      <c r="F10261" t="s">
        <v>117</v>
      </c>
      <c r="G10261">
        <v>3022</v>
      </c>
      <c r="H10261" t="str">
        <f>IF(COUNTIF(Aktiva_företag[FO-nummer],ostolaskut_2025[[#This Row],[Toimittajan Y-tunnus]])&gt;0, "JA", "NEJ")</f>
        <v>NEJ</v>
      </c>
    </row>
    <row r="10262" spans="1:8" x14ac:dyDescent="0.35">
      <c r="A10262" t="s">
        <v>414</v>
      </c>
      <c r="B10262" t="s">
        <v>415</v>
      </c>
      <c r="C10262" s="1">
        <v>20.32</v>
      </c>
      <c r="D10262">
        <v>31122025</v>
      </c>
      <c r="E10262">
        <v>4520</v>
      </c>
      <c r="F10262" t="s">
        <v>117</v>
      </c>
      <c r="G10262">
        <v>3052</v>
      </c>
      <c r="H10262" t="str">
        <f>IF(COUNTIF(Aktiva_företag[FO-nummer],ostolaskut_2025[[#This Row],[Toimittajan Y-tunnus]])&gt;0, "JA", "NEJ")</f>
        <v>NEJ</v>
      </c>
    </row>
    <row r="10263" spans="1:8" x14ac:dyDescent="0.35">
      <c r="A10263" t="s">
        <v>414</v>
      </c>
      <c r="B10263" t="s">
        <v>415</v>
      </c>
      <c r="C10263" s="1">
        <v>30.64</v>
      </c>
      <c r="D10263">
        <v>31122025</v>
      </c>
      <c r="E10263">
        <v>4600</v>
      </c>
      <c r="F10263" t="s">
        <v>120</v>
      </c>
      <c r="G10263">
        <v>3021</v>
      </c>
      <c r="H10263" t="str">
        <f>IF(COUNTIF(Aktiva_företag[FO-nummer],ostolaskut_2025[[#This Row],[Toimittajan Y-tunnus]])&gt;0, "JA", "NEJ")</f>
        <v>NEJ</v>
      </c>
    </row>
    <row r="10264" spans="1:8" x14ac:dyDescent="0.35">
      <c r="A10264" t="s">
        <v>414</v>
      </c>
      <c r="B10264" t="s">
        <v>415</v>
      </c>
      <c r="C10264" s="1">
        <v>128.03</v>
      </c>
      <c r="D10264">
        <v>31122025</v>
      </c>
      <c r="E10264">
        <v>4520</v>
      </c>
      <c r="F10264" t="s">
        <v>117</v>
      </c>
      <c r="G10264">
        <v>3021</v>
      </c>
      <c r="H10264" t="str">
        <f>IF(COUNTIF(Aktiva_företag[FO-nummer],ostolaskut_2025[[#This Row],[Toimittajan Y-tunnus]])&gt;0, "JA", "NEJ")</f>
        <v>NEJ</v>
      </c>
    </row>
    <row r="10265" spans="1:8" x14ac:dyDescent="0.35">
      <c r="A10265" t="s">
        <v>414</v>
      </c>
      <c r="B10265" t="s">
        <v>415</v>
      </c>
      <c r="C10265" s="1">
        <v>70.64</v>
      </c>
      <c r="D10265">
        <v>31122025</v>
      </c>
      <c r="E10265">
        <v>4520</v>
      </c>
      <c r="F10265" t="s">
        <v>117</v>
      </c>
      <c r="G10265">
        <v>3051</v>
      </c>
      <c r="H10265" t="str">
        <f>IF(COUNTIF(Aktiva_företag[FO-nummer],ostolaskut_2025[[#This Row],[Toimittajan Y-tunnus]])&gt;0, "JA", "NEJ")</f>
        <v>NEJ</v>
      </c>
    </row>
    <row r="10266" spans="1:8" x14ac:dyDescent="0.35">
      <c r="A10266" t="s">
        <v>414</v>
      </c>
      <c r="B10266" t="s">
        <v>415</v>
      </c>
      <c r="C10266" s="1">
        <v>21.14</v>
      </c>
      <c r="D10266">
        <v>31122025</v>
      </c>
      <c r="E10266">
        <v>4600</v>
      </c>
      <c r="F10266" t="s">
        <v>120</v>
      </c>
      <c r="G10266">
        <v>3051</v>
      </c>
      <c r="H10266" t="str">
        <f>IF(COUNTIF(Aktiva_företag[FO-nummer],ostolaskut_2025[[#This Row],[Toimittajan Y-tunnus]])&gt;0, "JA", "NEJ")</f>
        <v>NEJ</v>
      </c>
    </row>
    <row r="10267" spans="1:8" x14ac:dyDescent="0.35">
      <c r="A10267" t="s">
        <v>414</v>
      </c>
      <c r="B10267" t="s">
        <v>415</v>
      </c>
      <c r="C10267" s="1">
        <v>19.48</v>
      </c>
      <c r="D10267">
        <v>31122025</v>
      </c>
      <c r="E10267">
        <v>4520</v>
      </c>
      <c r="F10267" t="s">
        <v>117</v>
      </c>
      <c r="G10267">
        <v>3041</v>
      </c>
      <c r="H10267" t="str">
        <f>IF(COUNTIF(Aktiva_företag[FO-nummer],ostolaskut_2025[[#This Row],[Toimittajan Y-tunnus]])&gt;0, "JA", "NEJ")</f>
        <v>NEJ</v>
      </c>
    </row>
    <row r="10268" spans="1:8" x14ac:dyDescent="0.35">
      <c r="A10268" t="s">
        <v>414</v>
      </c>
      <c r="B10268" t="s">
        <v>415</v>
      </c>
      <c r="C10268" s="1">
        <v>20.399999999999999</v>
      </c>
      <c r="D10268">
        <v>31122025</v>
      </c>
      <c r="E10268">
        <v>4600</v>
      </c>
      <c r="F10268" t="s">
        <v>120</v>
      </c>
      <c r="G10268">
        <v>3041</v>
      </c>
      <c r="H10268" t="str">
        <f>IF(COUNTIF(Aktiva_företag[FO-nummer],ostolaskut_2025[[#This Row],[Toimittajan Y-tunnus]])&gt;0, "JA", "NEJ")</f>
        <v>NEJ</v>
      </c>
    </row>
    <row r="10269" spans="1:8" x14ac:dyDescent="0.35">
      <c r="A10269" t="s">
        <v>414</v>
      </c>
      <c r="B10269" t="s">
        <v>415</v>
      </c>
      <c r="C10269" s="1">
        <v>2.89</v>
      </c>
      <c r="D10269">
        <v>31122025</v>
      </c>
      <c r="E10269">
        <v>4600</v>
      </c>
      <c r="F10269" t="s">
        <v>120</v>
      </c>
      <c r="G10269">
        <v>3041</v>
      </c>
      <c r="H10269" t="str">
        <f>IF(COUNTIF(Aktiva_företag[FO-nummer],ostolaskut_2025[[#This Row],[Toimittajan Y-tunnus]])&gt;0, "JA", "NEJ")</f>
        <v>NEJ</v>
      </c>
    </row>
    <row r="10270" spans="1:8" x14ac:dyDescent="0.35">
      <c r="A10270" t="s">
        <v>414</v>
      </c>
      <c r="B10270" t="s">
        <v>415</v>
      </c>
      <c r="C10270" s="1">
        <v>37.020000000000003</v>
      </c>
      <c r="D10270">
        <v>31122025</v>
      </c>
      <c r="E10270">
        <v>4520</v>
      </c>
      <c r="F10270" t="s">
        <v>117</v>
      </c>
      <c r="G10270">
        <v>5501</v>
      </c>
      <c r="H10270" t="str">
        <f>IF(COUNTIF(Aktiva_företag[FO-nummer],ostolaskut_2025[[#This Row],[Toimittajan Y-tunnus]])&gt;0, "JA", "NEJ")</f>
        <v>NEJ</v>
      </c>
    </row>
    <row r="10271" spans="1:8" x14ac:dyDescent="0.35">
      <c r="A10271" t="s">
        <v>414</v>
      </c>
      <c r="B10271" t="s">
        <v>415</v>
      </c>
      <c r="C10271" s="1">
        <v>2.46</v>
      </c>
      <c r="D10271">
        <v>31122025</v>
      </c>
      <c r="E10271">
        <v>4520</v>
      </c>
      <c r="F10271" t="s">
        <v>117</v>
      </c>
      <c r="G10271">
        <v>5501</v>
      </c>
      <c r="H10271" t="str">
        <f>IF(COUNTIF(Aktiva_företag[FO-nummer],ostolaskut_2025[[#This Row],[Toimittajan Y-tunnus]])&gt;0, "JA", "NEJ")</f>
        <v>NEJ</v>
      </c>
    </row>
    <row r="10272" spans="1:8" x14ac:dyDescent="0.35">
      <c r="A10272" t="s">
        <v>414</v>
      </c>
      <c r="B10272" t="s">
        <v>415</v>
      </c>
      <c r="C10272" s="1">
        <v>82.1</v>
      </c>
      <c r="D10272">
        <v>31122025</v>
      </c>
      <c r="E10272">
        <v>4520</v>
      </c>
      <c r="F10272" t="s">
        <v>117</v>
      </c>
      <c r="G10272">
        <v>3051</v>
      </c>
      <c r="H10272" t="str">
        <f>IF(COUNTIF(Aktiva_företag[FO-nummer],ostolaskut_2025[[#This Row],[Toimittajan Y-tunnus]])&gt;0, "JA", "NEJ")</f>
        <v>NEJ</v>
      </c>
    </row>
    <row r="10273" spans="1:8" x14ac:dyDescent="0.35">
      <c r="A10273" t="s">
        <v>414</v>
      </c>
      <c r="B10273" t="s">
        <v>415</v>
      </c>
      <c r="C10273" s="1">
        <v>15.44</v>
      </c>
      <c r="D10273">
        <v>31122025</v>
      </c>
      <c r="E10273">
        <v>4600</v>
      </c>
      <c r="F10273" t="s">
        <v>120</v>
      </c>
      <c r="G10273">
        <v>3051</v>
      </c>
      <c r="H10273" t="str">
        <f>IF(COUNTIF(Aktiva_företag[FO-nummer],ostolaskut_2025[[#This Row],[Toimittajan Y-tunnus]])&gt;0, "JA", "NEJ")</f>
        <v>NEJ</v>
      </c>
    </row>
    <row r="10274" spans="1:8" x14ac:dyDescent="0.35">
      <c r="A10274" t="s">
        <v>414</v>
      </c>
      <c r="B10274" t="s">
        <v>415</v>
      </c>
      <c r="C10274" s="1">
        <v>70.760000000000005</v>
      </c>
      <c r="D10274">
        <v>31122025</v>
      </c>
      <c r="E10274">
        <v>4560</v>
      </c>
      <c r="F10274" t="s">
        <v>90</v>
      </c>
      <c r="G10274">
        <v>3551</v>
      </c>
      <c r="H10274" t="str">
        <f>IF(COUNTIF(Aktiva_företag[FO-nummer],ostolaskut_2025[[#This Row],[Toimittajan Y-tunnus]])&gt;0, "JA", "NEJ")</f>
        <v>NEJ</v>
      </c>
    </row>
    <row r="10275" spans="1:8" x14ac:dyDescent="0.35">
      <c r="A10275" t="s">
        <v>414</v>
      </c>
      <c r="B10275" t="s">
        <v>415</v>
      </c>
      <c r="C10275" s="1">
        <v>600</v>
      </c>
      <c r="D10275">
        <v>31122025</v>
      </c>
      <c r="E10275">
        <v>4470</v>
      </c>
      <c r="F10275" t="s">
        <v>20</v>
      </c>
      <c r="G10275">
        <v>3601</v>
      </c>
      <c r="H10275" t="str">
        <f>IF(COUNTIF(Aktiva_företag[FO-nummer],ostolaskut_2025[[#This Row],[Toimittajan Y-tunnus]])&gt;0, "JA", "NEJ")</f>
        <v>NEJ</v>
      </c>
    </row>
    <row r="10276" spans="1:8" x14ac:dyDescent="0.35">
      <c r="A10276" t="s">
        <v>414</v>
      </c>
      <c r="B10276" t="s">
        <v>415</v>
      </c>
      <c r="C10276" s="1">
        <v>210.44</v>
      </c>
      <c r="D10276">
        <v>31122025</v>
      </c>
      <c r="E10276">
        <v>4520</v>
      </c>
      <c r="F10276" t="s">
        <v>117</v>
      </c>
      <c r="G10276">
        <v>3601</v>
      </c>
      <c r="H10276" t="str">
        <f>IF(COUNTIF(Aktiva_företag[FO-nummer],ostolaskut_2025[[#This Row],[Toimittajan Y-tunnus]])&gt;0, "JA", "NEJ")</f>
        <v>NEJ</v>
      </c>
    </row>
    <row r="10277" spans="1:8" x14ac:dyDescent="0.35">
      <c r="A10277" t="s">
        <v>414</v>
      </c>
      <c r="B10277" t="s">
        <v>415</v>
      </c>
      <c r="C10277" s="1">
        <v>72.180000000000007</v>
      </c>
      <c r="D10277">
        <v>31122025</v>
      </c>
      <c r="E10277">
        <v>4520</v>
      </c>
      <c r="F10277" t="s">
        <v>117</v>
      </c>
      <c r="G10277">
        <v>3601</v>
      </c>
      <c r="H10277" t="str">
        <f>IF(COUNTIF(Aktiva_företag[FO-nummer],ostolaskut_2025[[#This Row],[Toimittajan Y-tunnus]])&gt;0, "JA", "NEJ")</f>
        <v>NEJ</v>
      </c>
    </row>
    <row r="10278" spans="1:8" x14ac:dyDescent="0.35">
      <c r="A10278" t="s">
        <v>414</v>
      </c>
      <c r="B10278" t="s">
        <v>415</v>
      </c>
      <c r="C10278" s="1">
        <v>6.82</v>
      </c>
      <c r="D10278">
        <v>31122025</v>
      </c>
      <c r="E10278">
        <v>4520</v>
      </c>
      <c r="F10278" t="s">
        <v>117</v>
      </c>
      <c r="G10278">
        <v>3601</v>
      </c>
      <c r="H10278" t="str">
        <f>IF(COUNTIF(Aktiva_företag[FO-nummer],ostolaskut_2025[[#This Row],[Toimittajan Y-tunnus]])&gt;0, "JA", "NEJ")</f>
        <v>NEJ</v>
      </c>
    </row>
    <row r="10279" spans="1:8" x14ac:dyDescent="0.35">
      <c r="A10279" t="s">
        <v>414</v>
      </c>
      <c r="B10279" t="s">
        <v>415</v>
      </c>
      <c r="C10279" s="1">
        <v>77.61</v>
      </c>
      <c r="D10279">
        <v>31122025</v>
      </c>
      <c r="E10279">
        <v>4520</v>
      </c>
      <c r="F10279" t="s">
        <v>117</v>
      </c>
      <c r="G10279">
        <v>3601</v>
      </c>
      <c r="H10279" t="str">
        <f>IF(COUNTIF(Aktiva_företag[FO-nummer],ostolaskut_2025[[#This Row],[Toimittajan Y-tunnus]])&gt;0, "JA", "NEJ")</f>
        <v>NEJ</v>
      </c>
    </row>
    <row r="10280" spans="1:8" x14ac:dyDescent="0.35">
      <c r="A10280" t="s">
        <v>414</v>
      </c>
      <c r="B10280" t="s">
        <v>415</v>
      </c>
      <c r="C10280" s="1">
        <v>2.85</v>
      </c>
      <c r="D10280">
        <v>31122025</v>
      </c>
      <c r="E10280">
        <v>4520</v>
      </c>
      <c r="F10280" t="s">
        <v>117</v>
      </c>
      <c r="G10280">
        <v>3551</v>
      </c>
      <c r="H10280" t="str">
        <f>IF(COUNTIF(Aktiva_företag[FO-nummer],ostolaskut_2025[[#This Row],[Toimittajan Y-tunnus]])&gt;0, "JA", "NEJ")</f>
        <v>NEJ</v>
      </c>
    </row>
    <row r="10281" spans="1:8" x14ac:dyDescent="0.35">
      <c r="A10281" t="s">
        <v>414</v>
      </c>
      <c r="B10281" t="s">
        <v>415</v>
      </c>
      <c r="C10281" s="1">
        <v>74.349999999999994</v>
      </c>
      <c r="D10281">
        <v>31122025</v>
      </c>
      <c r="E10281">
        <v>4520</v>
      </c>
      <c r="F10281" t="s">
        <v>117</v>
      </c>
      <c r="G10281">
        <v>3551</v>
      </c>
      <c r="H10281" t="str">
        <f>IF(COUNTIF(Aktiva_företag[FO-nummer],ostolaskut_2025[[#This Row],[Toimittajan Y-tunnus]])&gt;0, "JA", "NEJ")</f>
        <v>NEJ</v>
      </c>
    </row>
    <row r="10282" spans="1:8" x14ac:dyDescent="0.35">
      <c r="A10282" t="s">
        <v>414</v>
      </c>
      <c r="B10282" t="s">
        <v>415</v>
      </c>
      <c r="C10282" s="1">
        <v>21.01</v>
      </c>
      <c r="D10282">
        <v>31122025</v>
      </c>
      <c r="E10282">
        <v>4520</v>
      </c>
      <c r="F10282" t="s">
        <v>117</v>
      </c>
      <c r="G10282">
        <v>3601</v>
      </c>
      <c r="H10282" t="str">
        <f>IF(COUNTIF(Aktiva_företag[FO-nummer],ostolaskut_2025[[#This Row],[Toimittajan Y-tunnus]])&gt;0, "JA", "NEJ")</f>
        <v>NEJ</v>
      </c>
    </row>
    <row r="10283" spans="1:8" x14ac:dyDescent="0.35">
      <c r="A10283" t="s">
        <v>414</v>
      </c>
      <c r="B10283" t="s">
        <v>415</v>
      </c>
      <c r="C10283" s="1">
        <v>147.16999999999999</v>
      </c>
      <c r="D10283">
        <v>31122025</v>
      </c>
      <c r="E10283">
        <v>4520</v>
      </c>
      <c r="F10283" t="s">
        <v>117</v>
      </c>
      <c r="G10283">
        <v>3601</v>
      </c>
      <c r="H10283" t="str">
        <f>IF(COUNTIF(Aktiva_företag[FO-nummer],ostolaskut_2025[[#This Row],[Toimittajan Y-tunnus]])&gt;0, "JA", "NEJ")</f>
        <v>NEJ</v>
      </c>
    </row>
    <row r="10284" spans="1:8" x14ac:dyDescent="0.35">
      <c r="A10284" t="s">
        <v>414</v>
      </c>
      <c r="B10284" t="s">
        <v>415</v>
      </c>
      <c r="C10284" s="1">
        <v>17.739999999999998</v>
      </c>
      <c r="D10284">
        <v>31122025</v>
      </c>
      <c r="E10284">
        <v>4520</v>
      </c>
      <c r="F10284" t="s">
        <v>117</v>
      </c>
      <c r="G10284">
        <v>5352</v>
      </c>
      <c r="H10284" t="str">
        <f>IF(COUNTIF(Aktiva_företag[FO-nummer],ostolaskut_2025[[#This Row],[Toimittajan Y-tunnus]])&gt;0, "JA", "NEJ")</f>
        <v>NEJ</v>
      </c>
    </row>
    <row r="10285" spans="1:8" x14ac:dyDescent="0.35">
      <c r="A10285" t="s">
        <v>414</v>
      </c>
      <c r="B10285" t="s">
        <v>415</v>
      </c>
      <c r="C10285" s="1">
        <v>0.8</v>
      </c>
      <c r="D10285">
        <v>31122025</v>
      </c>
      <c r="E10285">
        <v>4600</v>
      </c>
      <c r="F10285" t="s">
        <v>120</v>
      </c>
      <c r="G10285">
        <v>5352</v>
      </c>
      <c r="H10285" t="str">
        <f>IF(COUNTIF(Aktiva_företag[FO-nummer],ostolaskut_2025[[#This Row],[Toimittajan Y-tunnus]])&gt;0, "JA", "NEJ")</f>
        <v>NEJ</v>
      </c>
    </row>
    <row r="10286" spans="1:8" x14ac:dyDescent="0.35">
      <c r="A10286" t="s">
        <v>414</v>
      </c>
      <c r="B10286" t="s">
        <v>415</v>
      </c>
      <c r="C10286" s="1">
        <v>15.36</v>
      </c>
      <c r="D10286">
        <v>31122025</v>
      </c>
      <c r="E10286">
        <v>4520</v>
      </c>
      <c r="F10286" t="s">
        <v>117</v>
      </c>
      <c r="G10286">
        <v>5501</v>
      </c>
      <c r="H10286" t="str">
        <f>IF(COUNTIF(Aktiva_företag[FO-nummer],ostolaskut_2025[[#This Row],[Toimittajan Y-tunnus]])&gt;0, "JA", "NEJ")</f>
        <v>NEJ</v>
      </c>
    </row>
    <row r="10287" spans="1:8" x14ac:dyDescent="0.35">
      <c r="A10287" t="s">
        <v>414</v>
      </c>
      <c r="B10287" t="s">
        <v>415</v>
      </c>
      <c r="C10287" s="1">
        <v>5.98</v>
      </c>
      <c r="D10287">
        <v>31122025</v>
      </c>
      <c r="E10287">
        <v>4600</v>
      </c>
      <c r="F10287" t="s">
        <v>120</v>
      </c>
      <c r="G10287">
        <v>5501</v>
      </c>
      <c r="H10287" t="str">
        <f>IF(COUNTIF(Aktiva_företag[FO-nummer],ostolaskut_2025[[#This Row],[Toimittajan Y-tunnus]])&gt;0, "JA", "NEJ")</f>
        <v>NEJ</v>
      </c>
    </row>
    <row r="10288" spans="1:8" x14ac:dyDescent="0.35">
      <c r="A10288" t="s">
        <v>414</v>
      </c>
      <c r="B10288" t="s">
        <v>415</v>
      </c>
      <c r="C10288" s="1">
        <v>4.7300000000000004</v>
      </c>
      <c r="D10288">
        <v>31122025</v>
      </c>
      <c r="E10288">
        <v>4520</v>
      </c>
      <c r="F10288" t="s">
        <v>117</v>
      </c>
      <c r="G10288">
        <v>5501</v>
      </c>
      <c r="H10288" t="str">
        <f>IF(COUNTIF(Aktiva_företag[FO-nummer],ostolaskut_2025[[#This Row],[Toimittajan Y-tunnus]])&gt;0, "JA", "NEJ")</f>
        <v>NEJ</v>
      </c>
    </row>
    <row r="10289" spans="1:8" x14ac:dyDescent="0.35">
      <c r="A10289" t="s">
        <v>414</v>
      </c>
      <c r="B10289" t="s">
        <v>415</v>
      </c>
      <c r="C10289" s="1">
        <v>0.54</v>
      </c>
      <c r="D10289">
        <v>31122025</v>
      </c>
      <c r="E10289">
        <v>4520</v>
      </c>
      <c r="F10289" t="s">
        <v>117</v>
      </c>
      <c r="G10289">
        <v>3051</v>
      </c>
      <c r="H10289" t="str">
        <f>IF(COUNTIF(Aktiva_företag[FO-nummer],ostolaskut_2025[[#This Row],[Toimittajan Y-tunnus]])&gt;0, "JA", "NEJ")</f>
        <v>NEJ</v>
      </c>
    </row>
    <row r="10290" spans="1:8" x14ac:dyDescent="0.35">
      <c r="A10290" t="s">
        <v>414</v>
      </c>
      <c r="B10290" t="s">
        <v>415</v>
      </c>
      <c r="C10290" s="1">
        <v>21.14</v>
      </c>
      <c r="D10290">
        <v>31122025</v>
      </c>
      <c r="E10290">
        <v>4520</v>
      </c>
      <c r="F10290" t="s">
        <v>117</v>
      </c>
      <c r="G10290">
        <v>3051</v>
      </c>
      <c r="H10290" t="str">
        <f>IF(COUNTIF(Aktiva_företag[FO-nummer],ostolaskut_2025[[#This Row],[Toimittajan Y-tunnus]])&gt;0, "JA", "NEJ")</f>
        <v>NEJ</v>
      </c>
    </row>
    <row r="10291" spans="1:8" x14ac:dyDescent="0.35">
      <c r="A10291" t="s">
        <v>414</v>
      </c>
      <c r="B10291" t="s">
        <v>415</v>
      </c>
      <c r="C10291" s="1">
        <v>1.18</v>
      </c>
      <c r="D10291">
        <v>31122025</v>
      </c>
      <c r="E10291">
        <v>4520</v>
      </c>
      <c r="F10291" t="s">
        <v>117</v>
      </c>
      <c r="G10291">
        <v>3901</v>
      </c>
      <c r="H10291" t="str">
        <f>IF(COUNTIF(Aktiva_företag[FO-nummer],ostolaskut_2025[[#This Row],[Toimittajan Y-tunnus]])&gt;0, "JA", "NEJ")</f>
        <v>NEJ</v>
      </c>
    </row>
    <row r="10292" spans="1:8" x14ac:dyDescent="0.35">
      <c r="A10292" t="s">
        <v>414</v>
      </c>
      <c r="B10292" t="s">
        <v>415</v>
      </c>
      <c r="C10292" s="1">
        <v>33.659999999999997</v>
      </c>
      <c r="D10292">
        <v>31122025</v>
      </c>
      <c r="E10292">
        <v>4520</v>
      </c>
      <c r="F10292" t="s">
        <v>117</v>
      </c>
      <c r="G10292">
        <v>3901</v>
      </c>
      <c r="H10292" t="str">
        <f>IF(COUNTIF(Aktiva_företag[FO-nummer],ostolaskut_2025[[#This Row],[Toimittajan Y-tunnus]])&gt;0, "JA", "NEJ")</f>
        <v>NEJ</v>
      </c>
    </row>
    <row r="10293" spans="1:8" x14ac:dyDescent="0.35">
      <c r="A10293" t="s">
        <v>414</v>
      </c>
      <c r="B10293" t="s">
        <v>415</v>
      </c>
      <c r="C10293" s="1">
        <v>98.97</v>
      </c>
      <c r="D10293">
        <v>31122025</v>
      </c>
      <c r="E10293">
        <v>4520</v>
      </c>
      <c r="F10293" t="s">
        <v>117</v>
      </c>
      <c r="G10293">
        <v>1101</v>
      </c>
      <c r="H10293" t="str">
        <f>IF(COUNTIF(Aktiva_företag[FO-nummer],ostolaskut_2025[[#This Row],[Toimittajan Y-tunnus]])&gt;0, "JA", "NEJ")</f>
        <v>NEJ</v>
      </c>
    </row>
    <row r="10294" spans="1:8" x14ac:dyDescent="0.35">
      <c r="A10294" t="s">
        <v>414</v>
      </c>
      <c r="B10294" t="s">
        <v>415</v>
      </c>
      <c r="C10294" s="1">
        <v>8.24</v>
      </c>
      <c r="D10294">
        <v>31122025</v>
      </c>
      <c r="E10294">
        <v>4600</v>
      </c>
      <c r="F10294" t="s">
        <v>120</v>
      </c>
      <c r="G10294">
        <v>1101</v>
      </c>
      <c r="H10294" t="str">
        <f>IF(COUNTIF(Aktiva_företag[FO-nummer],ostolaskut_2025[[#This Row],[Toimittajan Y-tunnus]])&gt;0, "JA", "NEJ")</f>
        <v>NEJ</v>
      </c>
    </row>
    <row r="10295" spans="1:8" x14ac:dyDescent="0.35">
      <c r="A10295" t="s">
        <v>573</v>
      </c>
      <c r="B10295" t="s">
        <v>574</v>
      </c>
      <c r="C10295" s="1">
        <v>150</v>
      </c>
      <c r="D10295">
        <v>6022025</v>
      </c>
      <c r="E10295">
        <v>4410</v>
      </c>
      <c r="F10295" t="s">
        <v>27</v>
      </c>
      <c r="G10295">
        <v>1101</v>
      </c>
      <c r="H10295" t="str">
        <f>IF(COUNTIF(Aktiva_företag[FO-nummer],ostolaskut_2025[[#This Row],[Toimittajan Y-tunnus]])&gt;0, "JA", "NEJ")</f>
        <v>NEJ</v>
      </c>
    </row>
    <row r="10296" spans="1:8" x14ac:dyDescent="0.35">
      <c r="A10296" t="s">
        <v>573</v>
      </c>
      <c r="B10296" t="s">
        <v>574</v>
      </c>
      <c r="C10296" s="1">
        <v>150</v>
      </c>
      <c r="D10296">
        <v>6022025</v>
      </c>
      <c r="E10296">
        <v>4410</v>
      </c>
      <c r="F10296" t="s">
        <v>27</v>
      </c>
      <c r="G10296">
        <v>5551</v>
      </c>
      <c r="H10296" t="str">
        <f>IF(COUNTIF(Aktiva_företag[FO-nummer],ostolaskut_2025[[#This Row],[Toimittajan Y-tunnus]])&gt;0, "JA", "NEJ")</f>
        <v>NEJ</v>
      </c>
    </row>
    <row r="10297" spans="1:8" x14ac:dyDescent="0.35">
      <c r="A10297" t="s">
        <v>1066</v>
      </c>
      <c r="B10297" t="s">
        <v>1067</v>
      </c>
      <c r="C10297" s="1">
        <v>5893.89</v>
      </c>
      <c r="D10297">
        <v>16042025</v>
      </c>
      <c r="E10297">
        <v>4390</v>
      </c>
      <c r="F10297" t="s">
        <v>140</v>
      </c>
      <c r="G10297">
        <v>3551</v>
      </c>
      <c r="H10297" t="str">
        <f>IF(COUNTIF(Aktiva_företag[FO-nummer],ostolaskut_2025[[#This Row],[Toimittajan Y-tunnus]])&gt;0, "JA", "NEJ")</f>
        <v>NEJ</v>
      </c>
    </row>
    <row r="10298" spans="1:8" x14ac:dyDescent="0.35">
      <c r="A10298" t="s">
        <v>1066</v>
      </c>
      <c r="B10298" t="s">
        <v>1067</v>
      </c>
      <c r="C10298" s="1">
        <v>2029.31</v>
      </c>
      <c r="D10298">
        <v>18062025</v>
      </c>
      <c r="E10298">
        <v>4390</v>
      </c>
      <c r="F10298" t="s">
        <v>140</v>
      </c>
      <c r="G10298">
        <v>3551</v>
      </c>
      <c r="H10298" t="str">
        <f>IF(COUNTIF(Aktiva_företag[FO-nummer],ostolaskut_2025[[#This Row],[Toimittajan Y-tunnus]])&gt;0, "JA", "NEJ")</f>
        <v>NEJ</v>
      </c>
    </row>
    <row r="10299" spans="1:8" x14ac:dyDescent="0.35">
      <c r="A10299" t="s">
        <v>1066</v>
      </c>
      <c r="B10299" t="s">
        <v>1067</v>
      </c>
      <c r="C10299" s="1">
        <v>266.5</v>
      </c>
      <c r="D10299">
        <v>10072025</v>
      </c>
      <c r="E10299">
        <v>4600</v>
      </c>
      <c r="F10299" t="s">
        <v>120</v>
      </c>
      <c r="G10299">
        <v>4601</v>
      </c>
      <c r="H10299" t="str">
        <f>IF(COUNTIF(Aktiva_företag[FO-nummer],ostolaskut_2025[[#This Row],[Toimittajan Y-tunnus]])&gt;0, "JA", "NEJ")</f>
        <v>NEJ</v>
      </c>
    </row>
    <row r="10300" spans="1:8" x14ac:dyDescent="0.35">
      <c r="A10300" t="s">
        <v>1066</v>
      </c>
      <c r="B10300" t="s">
        <v>1067</v>
      </c>
      <c r="C10300" s="1">
        <v>40</v>
      </c>
      <c r="D10300">
        <v>10072025</v>
      </c>
      <c r="E10300">
        <v>4420</v>
      </c>
      <c r="F10300" t="s">
        <v>112</v>
      </c>
      <c r="G10300">
        <v>4601</v>
      </c>
      <c r="H10300" t="str">
        <f>IF(COUNTIF(Aktiva_företag[FO-nummer],ostolaskut_2025[[#This Row],[Toimittajan Y-tunnus]])&gt;0, "JA", "NEJ")</f>
        <v>NEJ</v>
      </c>
    </row>
    <row r="10301" spans="1:8" x14ac:dyDescent="0.35">
      <c r="A10301" t="s">
        <v>1066</v>
      </c>
      <c r="B10301" t="s">
        <v>1067</v>
      </c>
      <c r="C10301" s="1">
        <v>1524.18</v>
      </c>
      <c r="D10301">
        <v>18082025</v>
      </c>
      <c r="E10301">
        <v>4390</v>
      </c>
      <c r="F10301" t="s">
        <v>140</v>
      </c>
      <c r="G10301">
        <v>3551</v>
      </c>
      <c r="H10301" t="str">
        <f>IF(COUNTIF(Aktiva_företag[FO-nummer],ostolaskut_2025[[#This Row],[Toimittajan Y-tunnus]])&gt;0, "JA", "NEJ")</f>
        <v>NEJ</v>
      </c>
    </row>
    <row r="10302" spans="1:8" x14ac:dyDescent="0.35">
      <c r="A10302" t="s">
        <v>1066</v>
      </c>
      <c r="B10302" t="s">
        <v>1067</v>
      </c>
      <c r="C10302" s="1">
        <v>170.81</v>
      </c>
      <c r="D10302">
        <v>3102025</v>
      </c>
      <c r="E10302">
        <v>4600</v>
      </c>
      <c r="F10302" t="s">
        <v>120</v>
      </c>
      <c r="G10302">
        <v>4601</v>
      </c>
      <c r="H10302" t="str">
        <f>IF(COUNTIF(Aktiva_företag[FO-nummer],ostolaskut_2025[[#This Row],[Toimittajan Y-tunnus]])&gt;0, "JA", "NEJ")</f>
        <v>NEJ</v>
      </c>
    </row>
    <row r="10303" spans="1:8" x14ac:dyDescent="0.35">
      <c r="A10303" t="s">
        <v>1521</v>
      </c>
      <c r="B10303" t="s">
        <v>1522</v>
      </c>
      <c r="C10303" s="1">
        <v>263.2</v>
      </c>
      <c r="D10303">
        <v>11092025</v>
      </c>
      <c r="E10303">
        <v>4344</v>
      </c>
      <c r="F10303" t="s">
        <v>60</v>
      </c>
      <c r="G10303">
        <v>3101</v>
      </c>
      <c r="H10303" t="str">
        <f>IF(COUNTIF(Aktiva_företag[FO-nummer],ostolaskut_2025[[#This Row],[Toimittajan Y-tunnus]])&gt;0, "JA", "NEJ")</f>
        <v>NEJ</v>
      </c>
    </row>
    <row r="10304" spans="1:8" x14ac:dyDescent="0.35">
      <c r="A10304" t="s">
        <v>1521</v>
      </c>
      <c r="B10304" t="s">
        <v>1522</v>
      </c>
      <c r="C10304" s="1">
        <v>263.2</v>
      </c>
      <c r="D10304">
        <v>11092025</v>
      </c>
      <c r="E10304">
        <v>4344</v>
      </c>
      <c r="F10304" t="s">
        <v>60</v>
      </c>
      <c r="G10304">
        <v>3101</v>
      </c>
      <c r="H10304" t="str">
        <f>IF(COUNTIF(Aktiva_företag[FO-nummer],ostolaskut_2025[[#This Row],[Toimittajan Y-tunnus]])&gt;0, "JA", "NEJ")</f>
        <v>NEJ</v>
      </c>
    </row>
    <row r="10305" spans="1:8" x14ac:dyDescent="0.35">
      <c r="A10305" t="s">
        <v>1521</v>
      </c>
      <c r="B10305" t="s">
        <v>1522</v>
      </c>
      <c r="C10305" s="1">
        <v>3582</v>
      </c>
      <c r="D10305">
        <v>11092025</v>
      </c>
      <c r="E10305">
        <v>4344</v>
      </c>
      <c r="F10305" t="s">
        <v>60</v>
      </c>
      <c r="G10305">
        <v>3101</v>
      </c>
      <c r="H10305" t="str">
        <f>IF(COUNTIF(Aktiva_företag[FO-nummer],ostolaskut_2025[[#This Row],[Toimittajan Y-tunnus]])&gt;0, "JA", "NEJ")</f>
        <v>NEJ</v>
      </c>
    </row>
    <row r="10306" spans="1:8" x14ac:dyDescent="0.35">
      <c r="A10306" t="s">
        <v>123</v>
      </c>
      <c r="B10306" t="s">
        <v>124</v>
      </c>
      <c r="C10306" s="1">
        <v>236.68</v>
      </c>
      <c r="D10306">
        <v>2012025</v>
      </c>
      <c r="E10306">
        <v>4400</v>
      </c>
      <c r="F10306" t="s">
        <v>111</v>
      </c>
      <c r="G10306">
        <v>5352</v>
      </c>
      <c r="H10306" t="str">
        <f>IF(COUNTIF(Aktiva_företag[FO-nummer],ostolaskut_2025[[#This Row],[Toimittajan Y-tunnus]])&gt;0, "JA", "NEJ")</f>
        <v>NEJ</v>
      </c>
    </row>
    <row r="10307" spans="1:8" x14ac:dyDescent="0.35">
      <c r="A10307" t="s">
        <v>123</v>
      </c>
      <c r="B10307" t="s">
        <v>124</v>
      </c>
      <c r="C10307" s="1">
        <v>99.48</v>
      </c>
      <c r="D10307">
        <v>2012025</v>
      </c>
      <c r="E10307">
        <v>4400</v>
      </c>
      <c r="F10307" t="s">
        <v>111</v>
      </c>
      <c r="G10307">
        <v>5352</v>
      </c>
      <c r="H10307" t="str">
        <f>IF(COUNTIF(Aktiva_företag[FO-nummer],ostolaskut_2025[[#This Row],[Toimittajan Y-tunnus]])&gt;0, "JA", "NEJ")</f>
        <v>NEJ</v>
      </c>
    </row>
    <row r="10308" spans="1:8" x14ac:dyDescent="0.35">
      <c r="A10308" t="s">
        <v>123</v>
      </c>
      <c r="B10308" t="s">
        <v>124</v>
      </c>
      <c r="C10308" s="1">
        <v>236.68</v>
      </c>
      <c r="D10308">
        <v>18032025</v>
      </c>
      <c r="E10308">
        <v>4340</v>
      </c>
      <c r="F10308" t="s">
        <v>66</v>
      </c>
      <c r="G10308">
        <v>5352</v>
      </c>
      <c r="H10308" t="str">
        <f>IF(COUNTIF(Aktiva_företag[FO-nummer],ostolaskut_2025[[#This Row],[Toimittajan Y-tunnus]])&gt;0, "JA", "NEJ")</f>
        <v>NEJ</v>
      </c>
    </row>
    <row r="10309" spans="1:8" x14ac:dyDescent="0.35">
      <c r="A10309" t="s">
        <v>123</v>
      </c>
      <c r="B10309" t="s">
        <v>124</v>
      </c>
      <c r="C10309" s="1">
        <v>99.48</v>
      </c>
      <c r="D10309">
        <v>18032025</v>
      </c>
      <c r="E10309">
        <v>4340</v>
      </c>
      <c r="F10309" t="s">
        <v>66</v>
      </c>
      <c r="G10309">
        <v>5352</v>
      </c>
      <c r="H10309" t="str">
        <f>IF(COUNTIF(Aktiva_företag[FO-nummer],ostolaskut_2025[[#This Row],[Toimittajan Y-tunnus]])&gt;0, "JA", "NEJ")</f>
        <v>NEJ</v>
      </c>
    </row>
    <row r="10310" spans="1:8" x14ac:dyDescent="0.35">
      <c r="A10310" t="s">
        <v>123</v>
      </c>
      <c r="B10310" t="s">
        <v>124</v>
      </c>
      <c r="C10310" s="1">
        <v>99.48</v>
      </c>
      <c r="D10310">
        <v>17062025</v>
      </c>
      <c r="E10310">
        <v>4400</v>
      </c>
      <c r="F10310" t="s">
        <v>111</v>
      </c>
      <c r="G10310">
        <v>5352</v>
      </c>
      <c r="H10310" t="str">
        <f>IF(COUNTIF(Aktiva_företag[FO-nummer],ostolaskut_2025[[#This Row],[Toimittajan Y-tunnus]])&gt;0, "JA", "NEJ")</f>
        <v>NEJ</v>
      </c>
    </row>
    <row r="10311" spans="1:8" x14ac:dyDescent="0.35">
      <c r="A10311" t="s">
        <v>123</v>
      </c>
      <c r="B10311" t="s">
        <v>124</v>
      </c>
      <c r="C10311" s="1">
        <v>236.68</v>
      </c>
      <c r="D10311">
        <v>17062025</v>
      </c>
      <c r="E10311">
        <v>4390</v>
      </c>
      <c r="F10311" t="s">
        <v>140</v>
      </c>
      <c r="G10311">
        <v>5352</v>
      </c>
      <c r="H10311" t="str">
        <f>IF(COUNTIF(Aktiva_företag[FO-nummer],ostolaskut_2025[[#This Row],[Toimittajan Y-tunnus]])&gt;0, "JA", "NEJ")</f>
        <v>NEJ</v>
      </c>
    </row>
    <row r="10312" spans="1:8" x14ac:dyDescent="0.35">
      <c r="A10312" t="s">
        <v>123</v>
      </c>
      <c r="B10312" t="s">
        <v>124</v>
      </c>
      <c r="C10312" s="1">
        <v>359.12</v>
      </c>
      <c r="D10312">
        <v>28082025</v>
      </c>
      <c r="E10312">
        <v>4400</v>
      </c>
      <c r="F10312" t="s">
        <v>111</v>
      </c>
      <c r="G10312">
        <v>5352</v>
      </c>
      <c r="H10312" t="str">
        <f>IF(COUNTIF(Aktiva_företag[FO-nummer],ostolaskut_2025[[#This Row],[Toimittajan Y-tunnus]])&gt;0, "JA", "NEJ")</f>
        <v>NEJ</v>
      </c>
    </row>
    <row r="10313" spans="1:8" x14ac:dyDescent="0.35">
      <c r="A10313" t="s">
        <v>123</v>
      </c>
      <c r="B10313" t="s">
        <v>124</v>
      </c>
      <c r="C10313" s="1">
        <v>616</v>
      </c>
      <c r="D10313">
        <v>28082025</v>
      </c>
      <c r="E10313">
        <v>4400</v>
      </c>
      <c r="F10313" t="s">
        <v>111</v>
      </c>
      <c r="G10313">
        <v>5352</v>
      </c>
      <c r="H10313" t="str">
        <f>IF(COUNTIF(Aktiva_företag[FO-nummer],ostolaskut_2025[[#This Row],[Toimittajan Y-tunnus]])&gt;0, "JA", "NEJ")</f>
        <v>NEJ</v>
      </c>
    </row>
    <row r="10314" spans="1:8" x14ac:dyDescent="0.35">
      <c r="A10314" t="s">
        <v>123</v>
      </c>
      <c r="B10314" t="s">
        <v>124</v>
      </c>
      <c r="C10314" s="1">
        <v>256</v>
      </c>
      <c r="D10314">
        <v>28082025</v>
      </c>
      <c r="E10314">
        <v>4400</v>
      </c>
      <c r="F10314" t="s">
        <v>111</v>
      </c>
      <c r="G10314">
        <v>5352</v>
      </c>
      <c r="H10314" t="str">
        <f>IF(COUNTIF(Aktiva_företag[FO-nummer],ostolaskut_2025[[#This Row],[Toimittajan Y-tunnus]])&gt;0, "JA", "NEJ")</f>
        <v>NEJ</v>
      </c>
    </row>
    <row r="10315" spans="1:8" x14ac:dyDescent="0.35">
      <c r="A10315" t="s">
        <v>123</v>
      </c>
      <c r="B10315" t="s">
        <v>124</v>
      </c>
      <c r="C10315" s="1">
        <v>359.12</v>
      </c>
      <c r="D10315">
        <v>28082025</v>
      </c>
      <c r="E10315">
        <v>4400</v>
      </c>
      <c r="F10315" t="s">
        <v>111</v>
      </c>
      <c r="G10315">
        <v>5352</v>
      </c>
      <c r="H10315" t="str">
        <f>IF(COUNTIF(Aktiva_företag[FO-nummer],ostolaskut_2025[[#This Row],[Toimittajan Y-tunnus]])&gt;0, "JA", "NEJ")</f>
        <v>NEJ</v>
      </c>
    </row>
    <row r="10316" spans="1:8" x14ac:dyDescent="0.35">
      <c r="A10316" t="s">
        <v>123</v>
      </c>
      <c r="B10316" t="s">
        <v>124</v>
      </c>
      <c r="C10316" s="1">
        <v>1256</v>
      </c>
      <c r="D10316">
        <v>28082025</v>
      </c>
      <c r="E10316">
        <v>4400</v>
      </c>
      <c r="F10316" t="s">
        <v>111</v>
      </c>
      <c r="G10316">
        <v>5352</v>
      </c>
      <c r="H10316" t="str">
        <f>IF(COUNTIF(Aktiva_företag[FO-nummer],ostolaskut_2025[[#This Row],[Toimittajan Y-tunnus]])&gt;0, "JA", "NEJ")</f>
        <v>NEJ</v>
      </c>
    </row>
    <row r="10317" spans="1:8" x14ac:dyDescent="0.35">
      <c r="A10317" t="s">
        <v>123</v>
      </c>
      <c r="B10317" t="s">
        <v>124</v>
      </c>
      <c r="C10317" s="1">
        <v>794.68</v>
      </c>
      <c r="D10317">
        <v>28082025</v>
      </c>
      <c r="E10317">
        <v>4400</v>
      </c>
      <c r="F10317" t="s">
        <v>111</v>
      </c>
      <c r="G10317">
        <v>5352</v>
      </c>
      <c r="H10317" t="str">
        <f>IF(COUNTIF(Aktiva_företag[FO-nummer],ostolaskut_2025[[#This Row],[Toimittajan Y-tunnus]])&gt;0, "JA", "NEJ")</f>
        <v>NEJ</v>
      </c>
    </row>
    <row r="10318" spans="1:8" x14ac:dyDescent="0.35">
      <c r="A10318" t="s">
        <v>123</v>
      </c>
      <c r="B10318" t="s">
        <v>124</v>
      </c>
      <c r="C10318" s="1">
        <v>99.48</v>
      </c>
      <c r="D10318">
        <v>16092025</v>
      </c>
      <c r="E10318">
        <v>4400</v>
      </c>
      <c r="F10318" t="s">
        <v>111</v>
      </c>
      <c r="G10318">
        <v>5352</v>
      </c>
      <c r="H10318" t="str">
        <f>IF(COUNTIF(Aktiva_företag[FO-nummer],ostolaskut_2025[[#This Row],[Toimittajan Y-tunnus]])&gt;0, "JA", "NEJ")</f>
        <v>NEJ</v>
      </c>
    </row>
    <row r="10319" spans="1:8" x14ac:dyDescent="0.35">
      <c r="A10319" t="s">
        <v>123</v>
      </c>
      <c r="B10319" t="s">
        <v>124</v>
      </c>
      <c r="C10319" s="1">
        <v>236.68</v>
      </c>
      <c r="D10319">
        <v>16092025</v>
      </c>
      <c r="E10319">
        <v>4400</v>
      </c>
      <c r="F10319" t="s">
        <v>111</v>
      </c>
      <c r="G10319">
        <v>5352</v>
      </c>
      <c r="H10319" t="str">
        <f>IF(COUNTIF(Aktiva_företag[FO-nummer],ostolaskut_2025[[#This Row],[Toimittajan Y-tunnus]])&gt;0, "JA", "NEJ")</f>
        <v>NEJ</v>
      </c>
    </row>
    <row r="10320" spans="1:8" x14ac:dyDescent="0.35">
      <c r="A10320" t="s">
        <v>320</v>
      </c>
      <c r="B10320" t="s">
        <v>321</v>
      </c>
      <c r="C10320" s="1">
        <v>4049</v>
      </c>
      <c r="D10320">
        <v>23012025</v>
      </c>
      <c r="E10320">
        <v>4342</v>
      </c>
      <c r="F10320" t="s">
        <v>22</v>
      </c>
      <c r="G10320">
        <v>1101</v>
      </c>
      <c r="H10320" t="str">
        <f>IF(COUNTIF(Aktiva_företag[FO-nummer],ostolaskut_2025[[#This Row],[Toimittajan Y-tunnus]])&gt;0, "JA", "NEJ")</f>
        <v>NEJ</v>
      </c>
    </row>
    <row r="10321" spans="1:8" x14ac:dyDescent="0.35">
      <c r="A10321" t="s">
        <v>917</v>
      </c>
      <c r="B10321" t="s">
        <v>918</v>
      </c>
      <c r="C10321" s="1">
        <v>2488.3200000000002</v>
      </c>
      <c r="D10321">
        <v>31032025</v>
      </c>
      <c r="E10321">
        <v>4390</v>
      </c>
      <c r="F10321" t="s">
        <v>140</v>
      </c>
      <c r="G10321">
        <v>5501</v>
      </c>
      <c r="H10321" t="str">
        <f>IF(COUNTIF(Aktiva_företag[FO-nummer],ostolaskut_2025[[#This Row],[Toimittajan Y-tunnus]])&gt;0, "JA", "NEJ")</f>
        <v>NEJ</v>
      </c>
    </row>
    <row r="10322" spans="1:8" x14ac:dyDescent="0.35">
      <c r="A10322" t="s">
        <v>917</v>
      </c>
      <c r="B10322" t="s">
        <v>918</v>
      </c>
      <c r="C10322" s="1">
        <v>143.16</v>
      </c>
      <c r="D10322">
        <v>5062025</v>
      </c>
      <c r="E10322">
        <v>4600</v>
      </c>
      <c r="F10322" t="s">
        <v>120</v>
      </c>
      <c r="G10322">
        <v>4601</v>
      </c>
      <c r="H10322" t="str">
        <f>IF(COUNTIF(Aktiva_företag[FO-nummer],ostolaskut_2025[[#This Row],[Toimittajan Y-tunnus]])&gt;0, "JA", "NEJ")</f>
        <v>NEJ</v>
      </c>
    </row>
    <row r="10323" spans="1:8" x14ac:dyDescent="0.35">
      <c r="A10323" t="s">
        <v>917</v>
      </c>
      <c r="B10323" t="s">
        <v>918</v>
      </c>
      <c r="C10323" s="1">
        <v>650</v>
      </c>
      <c r="D10323">
        <v>21102025</v>
      </c>
      <c r="E10323">
        <v>4342</v>
      </c>
      <c r="F10323" t="s">
        <v>22</v>
      </c>
      <c r="G10323">
        <v>6601</v>
      </c>
      <c r="H10323" t="str">
        <f>IF(COUNTIF(Aktiva_företag[FO-nummer],ostolaskut_2025[[#This Row],[Toimittajan Y-tunnus]])&gt;0, "JA", "NEJ")</f>
        <v>NEJ</v>
      </c>
    </row>
    <row r="10324" spans="1:8" x14ac:dyDescent="0.35">
      <c r="A10324" t="s">
        <v>171</v>
      </c>
      <c r="B10324" t="s">
        <v>172</v>
      </c>
      <c r="C10324" s="1">
        <v>833.92</v>
      </c>
      <c r="D10324">
        <v>10012025</v>
      </c>
      <c r="E10324">
        <v>4580</v>
      </c>
      <c r="F10324" t="s">
        <v>160</v>
      </c>
      <c r="G10324">
        <v>3551</v>
      </c>
      <c r="H10324" t="str">
        <f>IF(COUNTIF(Aktiva_företag[FO-nummer],ostolaskut_2025[[#This Row],[Toimittajan Y-tunnus]])&gt;0, "JA", "NEJ")</f>
        <v>NEJ</v>
      </c>
    </row>
    <row r="10325" spans="1:8" x14ac:dyDescent="0.35">
      <c r="A10325" t="s">
        <v>275</v>
      </c>
      <c r="B10325" t="s">
        <v>276</v>
      </c>
      <c r="C10325" s="1">
        <v>503</v>
      </c>
      <c r="D10325">
        <v>17012025</v>
      </c>
      <c r="E10325">
        <v>4340</v>
      </c>
      <c r="F10325" t="s">
        <v>66</v>
      </c>
      <c r="G10325">
        <v>5352</v>
      </c>
      <c r="H10325" t="str">
        <f>IF(COUNTIF(Aktiva_företag[FO-nummer],ostolaskut_2025[[#This Row],[Toimittajan Y-tunnus]])&gt;0, "JA", "NEJ")</f>
        <v>NEJ</v>
      </c>
    </row>
    <row r="10326" spans="1:8" x14ac:dyDescent="0.35">
      <c r="A10326" t="s">
        <v>275</v>
      </c>
      <c r="B10326" t="s">
        <v>276</v>
      </c>
      <c r="C10326" s="1">
        <v>160.96</v>
      </c>
      <c r="D10326">
        <v>21012025</v>
      </c>
      <c r="E10326">
        <v>4340</v>
      </c>
      <c r="F10326" t="s">
        <v>66</v>
      </c>
      <c r="G10326">
        <v>5352</v>
      </c>
      <c r="H10326" t="str">
        <f>IF(COUNTIF(Aktiva_företag[FO-nummer],ostolaskut_2025[[#This Row],[Toimittajan Y-tunnus]])&gt;0, "JA", "NEJ")</f>
        <v>NEJ</v>
      </c>
    </row>
    <row r="10327" spans="1:8" x14ac:dyDescent="0.35">
      <c r="A10327" t="s">
        <v>275</v>
      </c>
      <c r="B10327" t="s">
        <v>276</v>
      </c>
      <c r="C10327" s="1">
        <v>125.74</v>
      </c>
      <c r="D10327">
        <v>21012025</v>
      </c>
      <c r="E10327">
        <v>4420</v>
      </c>
      <c r="F10327" t="s">
        <v>112</v>
      </c>
      <c r="G10327">
        <v>5352</v>
      </c>
      <c r="H10327" t="str">
        <f>IF(COUNTIF(Aktiva_företag[FO-nummer],ostolaskut_2025[[#This Row],[Toimittajan Y-tunnus]])&gt;0, "JA", "NEJ")</f>
        <v>NEJ</v>
      </c>
    </row>
    <row r="10328" spans="1:8" x14ac:dyDescent="0.35">
      <c r="A10328" t="s">
        <v>275</v>
      </c>
      <c r="B10328" t="s">
        <v>276</v>
      </c>
      <c r="C10328" s="1">
        <v>691.55</v>
      </c>
      <c r="D10328">
        <v>21012025</v>
      </c>
      <c r="E10328">
        <v>4600</v>
      </c>
      <c r="F10328" t="s">
        <v>120</v>
      </c>
      <c r="G10328">
        <v>5352</v>
      </c>
      <c r="H10328" t="str">
        <f>IF(COUNTIF(Aktiva_företag[FO-nummer],ostolaskut_2025[[#This Row],[Toimittajan Y-tunnus]])&gt;0, "JA", "NEJ")</f>
        <v>NEJ</v>
      </c>
    </row>
    <row r="10329" spans="1:8" x14ac:dyDescent="0.35">
      <c r="A10329" t="s">
        <v>275</v>
      </c>
      <c r="B10329" t="s">
        <v>276</v>
      </c>
      <c r="C10329" s="1">
        <v>92.5</v>
      </c>
      <c r="D10329">
        <v>22012025</v>
      </c>
      <c r="E10329">
        <v>4600</v>
      </c>
      <c r="F10329" t="s">
        <v>120</v>
      </c>
      <c r="G10329">
        <v>5352</v>
      </c>
      <c r="H10329" t="str">
        <f>IF(COUNTIF(Aktiva_företag[FO-nummer],ostolaskut_2025[[#This Row],[Toimittajan Y-tunnus]])&gt;0, "JA", "NEJ")</f>
        <v>NEJ</v>
      </c>
    </row>
    <row r="10330" spans="1:8" x14ac:dyDescent="0.35">
      <c r="A10330" t="s">
        <v>275</v>
      </c>
      <c r="B10330" t="s">
        <v>276</v>
      </c>
      <c r="C10330" s="1">
        <v>283.39999999999998</v>
      </c>
      <c r="D10330">
        <v>27012025</v>
      </c>
      <c r="E10330">
        <v>4600</v>
      </c>
      <c r="F10330" t="s">
        <v>120</v>
      </c>
      <c r="G10330">
        <v>5352</v>
      </c>
      <c r="H10330" t="str">
        <f>IF(COUNTIF(Aktiva_företag[FO-nummer],ostolaskut_2025[[#This Row],[Toimittajan Y-tunnus]])&gt;0, "JA", "NEJ")</f>
        <v>NEJ</v>
      </c>
    </row>
    <row r="10331" spans="1:8" x14ac:dyDescent="0.35">
      <c r="A10331" t="s">
        <v>275</v>
      </c>
      <c r="B10331" t="s">
        <v>276</v>
      </c>
      <c r="C10331" s="1">
        <v>202</v>
      </c>
      <c r="D10331">
        <v>27012025</v>
      </c>
      <c r="E10331">
        <v>4340</v>
      </c>
      <c r="F10331" t="s">
        <v>66</v>
      </c>
      <c r="G10331">
        <v>5352</v>
      </c>
      <c r="H10331" t="str">
        <f>IF(COUNTIF(Aktiva_företag[FO-nummer],ostolaskut_2025[[#This Row],[Toimittajan Y-tunnus]])&gt;0, "JA", "NEJ")</f>
        <v>NEJ</v>
      </c>
    </row>
    <row r="10332" spans="1:8" x14ac:dyDescent="0.35">
      <c r="A10332" t="s">
        <v>275</v>
      </c>
      <c r="B10332" t="s">
        <v>276</v>
      </c>
      <c r="C10332" s="1">
        <v>192.5</v>
      </c>
      <c r="D10332">
        <v>27012025</v>
      </c>
      <c r="E10332">
        <v>4600</v>
      </c>
      <c r="F10332" t="s">
        <v>120</v>
      </c>
      <c r="G10332">
        <v>5352</v>
      </c>
      <c r="H10332" t="str">
        <f>IF(COUNTIF(Aktiva_företag[FO-nummer],ostolaskut_2025[[#This Row],[Toimittajan Y-tunnus]])&gt;0, "JA", "NEJ")</f>
        <v>NEJ</v>
      </c>
    </row>
    <row r="10333" spans="1:8" x14ac:dyDescent="0.35">
      <c r="A10333" t="s">
        <v>275</v>
      </c>
      <c r="B10333" t="s">
        <v>276</v>
      </c>
      <c r="C10333" s="1">
        <v>184.22</v>
      </c>
      <c r="D10333">
        <v>27012025</v>
      </c>
      <c r="E10333">
        <v>4420</v>
      </c>
      <c r="F10333" t="s">
        <v>112</v>
      </c>
      <c r="G10333">
        <v>5352</v>
      </c>
      <c r="H10333" t="str">
        <f>IF(COUNTIF(Aktiva_företag[FO-nummer],ostolaskut_2025[[#This Row],[Toimittajan Y-tunnus]])&gt;0, "JA", "NEJ")</f>
        <v>NEJ</v>
      </c>
    </row>
    <row r="10334" spans="1:8" x14ac:dyDescent="0.35">
      <c r="A10334" t="s">
        <v>275</v>
      </c>
      <c r="B10334" t="s">
        <v>276</v>
      </c>
      <c r="C10334" s="1">
        <v>84.76</v>
      </c>
      <c r="D10334">
        <v>27012025</v>
      </c>
      <c r="E10334">
        <v>4600</v>
      </c>
      <c r="F10334" t="s">
        <v>120</v>
      </c>
      <c r="G10334">
        <v>5352</v>
      </c>
      <c r="H10334" t="str">
        <f>IF(COUNTIF(Aktiva_företag[FO-nummer],ostolaskut_2025[[#This Row],[Toimittajan Y-tunnus]])&gt;0, "JA", "NEJ")</f>
        <v>NEJ</v>
      </c>
    </row>
    <row r="10335" spans="1:8" x14ac:dyDescent="0.35">
      <c r="A10335" t="s">
        <v>275</v>
      </c>
      <c r="B10335" t="s">
        <v>276</v>
      </c>
      <c r="C10335" s="1">
        <v>134</v>
      </c>
      <c r="D10335">
        <v>31012025</v>
      </c>
      <c r="E10335">
        <v>4340</v>
      </c>
      <c r="F10335" t="s">
        <v>66</v>
      </c>
      <c r="G10335">
        <v>5352</v>
      </c>
      <c r="H10335" t="str">
        <f>IF(COUNTIF(Aktiva_företag[FO-nummer],ostolaskut_2025[[#This Row],[Toimittajan Y-tunnus]])&gt;0, "JA", "NEJ")</f>
        <v>NEJ</v>
      </c>
    </row>
    <row r="10336" spans="1:8" x14ac:dyDescent="0.35">
      <c r="A10336" t="s">
        <v>275</v>
      </c>
      <c r="B10336" t="s">
        <v>276</v>
      </c>
      <c r="C10336" s="1">
        <v>300.24</v>
      </c>
      <c r="D10336">
        <v>31012025</v>
      </c>
      <c r="E10336">
        <v>4420</v>
      </c>
      <c r="F10336" t="s">
        <v>112</v>
      </c>
      <c r="G10336">
        <v>5352</v>
      </c>
      <c r="H10336" t="str">
        <f>IF(COUNTIF(Aktiva_företag[FO-nummer],ostolaskut_2025[[#This Row],[Toimittajan Y-tunnus]])&gt;0, "JA", "NEJ")</f>
        <v>NEJ</v>
      </c>
    </row>
    <row r="10337" spans="1:8" x14ac:dyDescent="0.35">
      <c r="A10337" t="s">
        <v>275</v>
      </c>
      <c r="B10337" t="s">
        <v>276</v>
      </c>
      <c r="C10337" s="1">
        <v>21.5</v>
      </c>
      <c r="D10337">
        <v>31012025</v>
      </c>
      <c r="E10337">
        <v>4600</v>
      </c>
      <c r="F10337" t="s">
        <v>120</v>
      </c>
      <c r="G10337">
        <v>5352</v>
      </c>
      <c r="H10337" t="str">
        <f>IF(COUNTIF(Aktiva_företag[FO-nummer],ostolaskut_2025[[#This Row],[Toimittajan Y-tunnus]])&gt;0, "JA", "NEJ")</f>
        <v>NEJ</v>
      </c>
    </row>
    <row r="10338" spans="1:8" x14ac:dyDescent="0.35">
      <c r="A10338" t="s">
        <v>275</v>
      </c>
      <c r="B10338" t="s">
        <v>276</v>
      </c>
      <c r="C10338" s="1">
        <v>202</v>
      </c>
      <c r="D10338">
        <v>14022025</v>
      </c>
      <c r="E10338">
        <v>4340</v>
      </c>
      <c r="F10338" t="s">
        <v>66</v>
      </c>
      <c r="G10338">
        <v>5352</v>
      </c>
      <c r="H10338" t="str">
        <f>IF(COUNTIF(Aktiva_företag[FO-nummer],ostolaskut_2025[[#This Row],[Toimittajan Y-tunnus]])&gt;0, "JA", "NEJ")</f>
        <v>NEJ</v>
      </c>
    </row>
    <row r="10339" spans="1:8" x14ac:dyDescent="0.35">
      <c r="A10339" t="s">
        <v>275</v>
      </c>
      <c r="B10339" t="s">
        <v>276</v>
      </c>
      <c r="C10339" s="1">
        <v>283.39999999999998</v>
      </c>
      <c r="D10339">
        <v>19022025</v>
      </c>
      <c r="E10339">
        <v>4600</v>
      </c>
      <c r="F10339" t="s">
        <v>120</v>
      </c>
      <c r="G10339">
        <v>5352</v>
      </c>
      <c r="H10339" t="str">
        <f>IF(COUNTIF(Aktiva_företag[FO-nummer],ostolaskut_2025[[#This Row],[Toimittajan Y-tunnus]])&gt;0, "JA", "NEJ")</f>
        <v>NEJ</v>
      </c>
    </row>
    <row r="10340" spans="1:8" x14ac:dyDescent="0.35">
      <c r="A10340" t="s">
        <v>275</v>
      </c>
      <c r="B10340" t="s">
        <v>276</v>
      </c>
      <c r="C10340" s="1">
        <v>380.75</v>
      </c>
      <c r="D10340">
        <v>3032025</v>
      </c>
      <c r="E10340">
        <v>4340</v>
      </c>
      <c r="F10340" t="s">
        <v>66</v>
      </c>
      <c r="G10340">
        <v>5352</v>
      </c>
      <c r="H10340" t="str">
        <f>IF(COUNTIF(Aktiva_företag[FO-nummer],ostolaskut_2025[[#This Row],[Toimittajan Y-tunnus]])&gt;0, "JA", "NEJ")</f>
        <v>NEJ</v>
      </c>
    </row>
    <row r="10341" spans="1:8" x14ac:dyDescent="0.35">
      <c r="A10341" t="s">
        <v>275</v>
      </c>
      <c r="B10341" t="s">
        <v>276</v>
      </c>
      <c r="C10341" s="1">
        <v>134.85</v>
      </c>
      <c r="D10341">
        <v>3032025</v>
      </c>
      <c r="E10341">
        <v>4340</v>
      </c>
      <c r="F10341" t="s">
        <v>66</v>
      </c>
      <c r="G10341">
        <v>5352</v>
      </c>
      <c r="H10341" t="str">
        <f>IF(COUNTIF(Aktiva_företag[FO-nummer],ostolaskut_2025[[#This Row],[Toimittajan Y-tunnus]])&gt;0, "JA", "NEJ")</f>
        <v>NEJ</v>
      </c>
    </row>
    <row r="10342" spans="1:8" x14ac:dyDescent="0.35">
      <c r="A10342" t="s">
        <v>275</v>
      </c>
      <c r="B10342" t="s">
        <v>276</v>
      </c>
      <c r="C10342" s="1">
        <v>49.79</v>
      </c>
      <c r="D10342">
        <v>3032025</v>
      </c>
      <c r="E10342">
        <v>4340</v>
      </c>
      <c r="F10342" t="s">
        <v>66</v>
      </c>
      <c r="G10342">
        <v>5352</v>
      </c>
      <c r="H10342" t="str">
        <f>IF(COUNTIF(Aktiva_företag[FO-nummer],ostolaskut_2025[[#This Row],[Toimittajan Y-tunnus]])&gt;0, "JA", "NEJ")</f>
        <v>NEJ</v>
      </c>
    </row>
    <row r="10343" spans="1:8" x14ac:dyDescent="0.35">
      <c r="A10343" t="s">
        <v>275</v>
      </c>
      <c r="B10343" t="s">
        <v>276</v>
      </c>
      <c r="C10343" s="1">
        <v>313.42</v>
      </c>
      <c r="D10343">
        <v>3032025</v>
      </c>
      <c r="E10343">
        <v>4340</v>
      </c>
      <c r="F10343" t="s">
        <v>66</v>
      </c>
      <c r="G10343">
        <v>5352</v>
      </c>
      <c r="H10343" t="str">
        <f>IF(COUNTIF(Aktiva_företag[FO-nummer],ostolaskut_2025[[#This Row],[Toimittajan Y-tunnus]])&gt;0, "JA", "NEJ")</f>
        <v>NEJ</v>
      </c>
    </row>
    <row r="10344" spans="1:8" x14ac:dyDescent="0.35">
      <c r="A10344" t="s">
        <v>275</v>
      </c>
      <c r="B10344" t="s">
        <v>276</v>
      </c>
      <c r="C10344" s="1">
        <v>162.86000000000001</v>
      </c>
      <c r="D10344">
        <v>3032025</v>
      </c>
      <c r="E10344">
        <v>4340</v>
      </c>
      <c r="F10344" t="s">
        <v>66</v>
      </c>
      <c r="G10344">
        <v>5352</v>
      </c>
      <c r="H10344" t="str">
        <f>IF(COUNTIF(Aktiva_företag[FO-nummer],ostolaskut_2025[[#This Row],[Toimittajan Y-tunnus]])&gt;0, "JA", "NEJ")</f>
        <v>NEJ</v>
      </c>
    </row>
    <row r="10345" spans="1:8" x14ac:dyDescent="0.35">
      <c r="A10345" t="s">
        <v>275</v>
      </c>
      <c r="B10345" t="s">
        <v>276</v>
      </c>
      <c r="C10345" s="1">
        <v>68.12</v>
      </c>
      <c r="D10345">
        <v>3032025</v>
      </c>
      <c r="E10345">
        <v>4340</v>
      </c>
      <c r="F10345" t="s">
        <v>66</v>
      </c>
      <c r="G10345">
        <v>5352</v>
      </c>
      <c r="H10345" t="str">
        <f>IF(COUNTIF(Aktiva_företag[FO-nummer],ostolaskut_2025[[#This Row],[Toimittajan Y-tunnus]])&gt;0, "JA", "NEJ")</f>
        <v>NEJ</v>
      </c>
    </row>
    <row r="10346" spans="1:8" x14ac:dyDescent="0.35">
      <c r="A10346" t="s">
        <v>275</v>
      </c>
      <c r="B10346" t="s">
        <v>276</v>
      </c>
      <c r="C10346" s="1">
        <v>68.12</v>
      </c>
      <c r="D10346">
        <v>3032025</v>
      </c>
      <c r="E10346">
        <v>4340</v>
      </c>
      <c r="F10346" t="s">
        <v>66</v>
      </c>
      <c r="G10346">
        <v>5352</v>
      </c>
      <c r="H10346" t="str">
        <f>IF(COUNTIF(Aktiva_företag[FO-nummer],ostolaskut_2025[[#This Row],[Toimittajan Y-tunnus]])&gt;0, "JA", "NEJ")</f>
        <v>NEJ</v>
      </c>
    </row>
    <row r="10347" spans="1:8" x14ac:dyDescent="0.35">
      <c r="A10347" t="s">
        <v>275</v>
      </c>
      <c r="B10347" t="s">
        <v>276</v>
      </c>
      <c r="C10347" s="1">
        <v>49.79</v>
      </c>
      <c r="D10347">
        <v>3032025</v>
      </c>
      <c r="E10347">
        <v>4340</v>
      </c>
      <c r="F10347" t="s">
        <v>66</v>
      </c>
      <c r="G10347">
        <v>5352</v>
      </c>
      <c r="H10347" t="str">
        <f>IF(COUNTIF(Aktiva_företag[FO-nummer],ostolaskut_2025[[#This Row],[Toimittajan Y-tunnus]])&gt;0, "JA", "NEJ")</f>
        <v>NEJ</v>
      </c>
    </row>
    <row r="10348" spans="1:8" x14ac:dyDescent="0.35">
      <c r="A10348" t="s">
        <v>275</v>
      </c>
      <c r="B10348" t="s">
        <v>276</v>
      </c>
      <c r="C10348" s="1">
        <v>389.04</v>
      </c>
      <c r="D10348">
        <v>3032025</v>
      </c>
      <c r="E10348">
        <v>4340</v>
      </c>
      <c r="F10348" t="s">
        <v>66</v>
      </c>
      <c r="G10348">
        <v>5352</v>
      </c>
      <c r="H10348" t="str">
        <f>IF(COUNTIF(Aktiva_företag[FO-nummer],ostolaskut_2025[[#This Row],[Toimittajan Y-tunnus]])&gt;0, "JA", "NEJ")</f>
        <v>NEJ</v>
      </c>
    </row>
    <row r="10349" spans="1:8" x14ac:dyDescent="0.35">
      <c r="A10349" t="s">
        <v>275</v>
      </c>
      <c r="B10349" t="s">
        <v>276</v>
      </c>
      <c r="C10349" s="1">
        <v>141.77000000000001</v>
      </c>
      <c r="D10349">
        <v>3032025</v>
      </c>
      <c r="E10349">
        <v>4340</v>
      </c>
      <c r="F10349" t="s">
        <v>66</v>
      </c>
      <c r="G10349">
        <v>5352</v>
      </c>
      <c r="H10349" t="str">
        <f>IF(COUNTIF(Aktiva_företag[FO-nummer],ostolaskut_2025[[#This Row],[Toimittajan Y-tunnus]])&gt;0, "JA", "NEJ")</f>
        <v>NEJ</v>
      </c>
    </row>
    <row r="10350" spans="1:8" x14ac:dyDescent="0.35">
      <c r="A10350" t="s">
        <v>275</v>
      </c>
      <c r="B10350" t="s">
        <v>276</v>
      </c>
      <c r="C10350" s="1">
        <v>236.16</v>
      </c>
      <c r="D10350">
        <v>3032025</v>
      </c>
      <c r="E10350">
        <v>4340</v>
      </c>
      <c r="F10350" t="s">
        <v>66</v>
      </c>
      <c r="G10350">
        <v>5352</v>
      </c>
      <c r="H10350" t="str">
        <f>IF(COUNTIF(Aktiva_företag[FO-nummer],ostolaskut_2025[[#This Row],[Toimittajan Y-tunnus]])&gt;0, "JA", "NEJ")</f>
        <v>NEJ</v>
      </c>
    </row>
    <row r="10351" spans="1:8" x14ac:dyDescent="0.35">
      <c r="A10351" t="s">
        <v>275</v>
      </c>
      <c r="B10351" t="s">
        <v>276</v>
      </c>
      <c r="C10351" s="1">
        <v>147.63999999999999</v>
      </c>
      <c r="D10351">
        <v>3032025</v>
      </c>
      <c r="E10351">
        <v>4340</v>
      </c>
      <c r="F10351" t="s">
        <v>66</v>
      </c>
      <c r="G10351">
        <v>5352</v>
      </c>
      <c r="H10351" t="str">
        <f>IF(COUNTIF(Aktiva_företag[FO-nummer],ostolaskut_2025[[#This Row],[Toimittajan Y-tunnus]])&gt;0, "JA", "NEJ")</f>
        <v>NEJ</v>
      </c>
    </row>
    <row r="10352" spans="1:8" x14ac:dyDescent="0.35">
      <c r="A10352" t="s">
        <v>275</v>
      </c>
      <c r="B10352" t="s">
        <v>276</v>
      </c>
      <c r="C10352" s="1">
        <v>124.48</v>
      </c>
      <c r="D10352">
        <v>3032025</v>
      </c>
      <c r="E10352">
        <v>4340</v>
      </c>
      <c r="F10352" t="s">
        <v>66</v>
      </c>
      <c r="G10352">
        <v>5352</v>
      </c>
      <c r="H10352" t="str">
        <f>IF(COUNTIF(Aktiva_företag[FO-nummer],ostolaskut_2025[[#This Row],[Toimittajan Y-tunnus]])&gt;0, "JA", "NEJ")</f>
        <v>NEJ</v>
      </c>
    </row>
    <row r="10353" spans="1:8" x14ac:dyDescent="0.35">
      <c r="A10353" t="s">
        <v>275</v>
      </c>
      <c r="B10353" t="s">
        <v>276</v>
      </c>
      <c r="C10353" s="1">
        <v>102.35</v>
      </c>
      <c r="D10353">
        <v>3032025</v>
      </c>
      <c r="E10353">
        <v>4340</v>
      </c>
      <c r="F10353" t="s">
        <v>66</v>
      </c>
      <c r="G10353">
        <v>5352</v>
      </c>
      <c r="H10353" t="str">
        <f>IF(COUNTIF(Aktiva_företag[FO-nummer],ostolaskut_2025[[#This Row],[Toimittajan Y-tunnus]])&gt;0, "JA", "NEJ")</f>
        <v>NEJ</v>
      </c>
    </row>
    <row r="10354" spans="1:8" x14ac:dyDescent="0.35">
      <c r="A10354" t="s">
        <v>275</v>
      </c>
      <c r="B10354" t="s">
        <v>276</v>
      </c>
      <c r="C10354" s="1">
        <v>87.48</v>
      </c>
      <c r="D10354">
        <v>3032025</v>
      </c>
      <c r="E10354">
        <v>4340</v>
      </c>
      <c r="F10354" t="s">
        <v>66</v>
      </c>
      <c r="G10354">
        <v>5352</v>
      </c>
      <c r="H10354" t="str">
        <f>IF(COUNTIF(Aktiva_företag[FO-nummer],ostolaskut_2025[[#This Row],[Toimittajan Y-tunnus]])&gt;0, "JA", "NEJ")</f>
        <v>NEJ</v>
      </c>
    </row>
    <row r="10355" spans="1:8" x14ac:dyDescent="0.35">
      <c r="A10355" t="s">
        <v>275</v>
      </c>
      <c r="B10355" t="s">
        <v>276</v>
      </c>
      <c r="C10355" s="1">
        <v>218.88</v>
      </c>
      <c r="D10355">
        <v>3032025</v>
      </c>
      <c r="E10355">
        <v>4340</v>
      </c>
      <c r="F10355" t="s">
        <v>66</v>
      </c>
      <c r="G10355">
        <v>5352</v>
      </c>
      <c r="H10355" t="str">
        <f>IF(COUNTIF(Aktiva_företag[FO-nummer],ostolaskut_2025[[#This Row],[Toimittajan Y-tunnus]])&gt;0, "JA", "NEJ")</f>
        <v>NEJ</v>
      </c>
    </row>
    <row r="10356" spans="1:8" x14ac:dyDescent="0.35">
      <c r="A10356" t="s">
        <v>275</v>
      </c>
      <c r="B10356" t="s">
        <v>276</v>
      </c>
      <c r="C10356" s="1">
        <v>29.04</v>
      </c>
      <c r="D10356">
        <v>3032025</v>
      </c>
      <c r="E10356">
        <v>4340</v>
      </c>
      <c r="F10356" t="s">
        <v>66</v>
      </c>
      <c r="G10356">
        <v>5352</v>
      </c>
      <c r="H10356" t="str">
        <f>IF(COUNTIF(Aktiva_företag[FO-nummer],ostolaskut_2025[[#This Row],[Toimittajan Y-tunnus]])&gt;0, "JA", "NEJ")</f>
        <v>NEJ</v>
      </c>
    </row>
    <row r="10357" spans="1:8" x14ac:dyDescent="0.35">
      <c r="A10357" t="s">
        <v>275</v>
      </c>
      <c r="B10357" t="s">
        <v>276</v>
      </c>
      <c r="C10357" s="1">
        <v>162.51</v>
      </c>
      <c r="D10357">
        <v>3032025</v>
      </c>
      <c r="E10357">
        <v>4340</v>
      </c>
      <c r="F10357" t="s">
        <v>66</v>
      </c>
      <c r="G10357">
        <v>5352</v>
      </c>
      <c r="H10357" t="str">
        <f>IF(COUNTIF(Aktiva_företag[FO-nummer],ostolaskut_2025[[#This Row],[Toimittajan Y-tunnus]])&gt;0, "JA", "NEJ")</f>
        <v>NEJ</v>
      </c>
    </row>
    <row r="10358" spans="1:8" x14ac:dyDescent="0.35">
      <c r="A10358" t="s">
        <v>275</v>
      </c>
      <c r="B10358" t="s">
        <v>276</v>
      </c>
      <c r="C10358" s="1">
        <v>590.33000000000004</v>
      </c>
      <c r="D10358">
        <v>3032025</v>
      </c>
      <c r="E10358">
        <v>4340</v>
      </c>
      <c r="F10358" t="s">
        <v>66</v>
      </c>
      <c r="G10358">
        <v>5352</v>
      </c>
      <c r="H10358" t="str">
        <f>IF(COUNTIF(Aktiva_företag[FO-nummer],ostolaskut_2025[[#This Row],[Toimittajan Y-tunnus]])&gt;0, "JA", "NEJ")</f>
        <v>NEJ</v>
      </c>
    </row>
    <row r="10359" spans="1:8" x14ac:dyDescent="0.35">
      <c r="A10359" t="s">
        <v>275</v>
      </c>
      <c r="B10359" t="s">
        <v>276</v>
      </c>
      <c r="C10359" s="1">
        <v>134</v>
      </c>
      <c r="D10359">
        <v>7032025</v>
      </c>
      <c r="E10359">
        <v>4340</v>
      </c>
      <c r="F10359" t="s">
        <v>66</v>
      </c>
      <c r="G10359">
        <v>5352</v>
      </c>
      <c r="H10359" t="str">
        <f>IF(COUNTIF(Aktiva_företag[FO-nummer],ostolaskut_2025[[#This Row],[Toimittajan Y-tunnus]])&gt;0, "JA", "NEJ")</f>
        <v>NEJ</v>
      </c>
    </row>
    <row r="10360" spans="1:8" x14ac:dyDescent="0.35">
      <c r="A10360" t="s">
        <v>275</v>
      </c>
      <c r="B10360" t="s">
        <v>276</v>
      </c>
      <c r="C10360" s="1">
        <v>300.24</v>
      </c>
      <c r="D10360">
        <v>7032025</v>
      </c>
      <c r="E10360">
        <v>4420</v>
      </c>
      <c r="F10360" t="s">
        <v>112</v>
      </c>
      <c r="G10360">
        <v>5352</v>
      </c>
      <c r="H10360" t="str">
        <f>IF(COUNTIF(Aktiva_företag[FO-nummer],ostolaskut_2025[[#This Row],[Toimittajan Y-tunnus]])&gt;0, "JA", "NEJ")</f>
        <v>NEJ</v>
      </c>
    </row>
    <row r="10361" spans="1:8" x14ac:dyDescent="0.35">
      <c r="A10361" t="s">
        <v>275</v>
      </c>
      <c r="B10361" t="s">
        <v>276</v>
      </c>
      <c r="C10361" s="1">
        <v>42.5</v>
      </c>
      <c r="D10361">
        <v>7032025</v>
      </c>
      <c r="E10361">
        <v>4600</v>
      </c>
      <c r="F10361" t="s">
        <v>120</v>
      </c>
      <c r="G10361">
        <v>5352</v>
      </c>
      <c r="H10361" t="str">
        <f>IF(COUNTIF(Aktiva_företag[FO-nummer],ostolaskut_2025[[#This Row],[Toimittajan Y-tunnus]])&gt;0, "JA", "NEJ")</f>
        <v>NEJ</v>
      </c>
    </row>
    <row r="10362" spans="1:8" x14ac:dyDescent="0.35">
      <c r="A10362" t="s">
        <v>275</v>
      </c>
      <c r="B10362" t="s">
        <v>276</v>
      </c>
      <c r="C10362" s="1">
        <v>380.75</v>
      </c>
      <c r="D10362">
        <v>23052025</v>
      </c>
      <c r="E10362">
        <v>4340</v>
      </c>
      <c r="F10362" t="s">
        <v>66</v>
      </c>
      <c r="G10362">
        <v>5352</v>
      </c>
      <c r="H10362" t="str">
        <f>IF(COUNTIF(Aktiva_företag[FO-nummer],ostolaskut_2025[[#This Row],[Toimittajan Y-tunnus]])&gt;0, "JA", "NEJ")</f>
        <v>NEJ</v>
      </c>
    </row>
    <row r="10363" spans="1:8" x14ac:dyDescent="0.35">
      <c r="A10363" t="s">
        <v>275</v>
      </c>
      <c r="B10363" t="s">
        <v>276</v>
      </c>
      <c r="C10363" s="1">
        <v>134.85</v>
      </c>
      <c r="D10363">
        <v>23052025</v>
      </c>
      <c r="E10363">
        <v>4340</v>
      </c>
      <c r="F10363" t="s">
        <v>66</v>
      </c>
      <c r="G10363">
        <v>5352</v>
      </c>
      <c r="H10363" t="str">
        <f>IF(COUNTIF(Aktiva_företag[FO-nummer],ostolaskut_2025[[#This Row],[Toimittajan Y-tunnus]])&gt;0, "JA", "NEJ")</f>
        <v>NEJ</v>
      </c>
    </row>
    <row r="10364" spans="1:8" x14ac:dyDescent="0.35">
      <c r="A10364" t="s">
        <v>275</v>
      </c>
      <c r="B10364" t="s">
        <v>276</v>
      </c>
      <c r="C10364" s="1">
        <v>49.79</v>
      </c>
      <c r="D10364">
        <v>23052025</v>
      </c>
      <c r="E10364">
        <v>4340</v>
      </c>
      <c r="F10364" t="s">
        <v>66</v>
      </c>
      <c r="G10364">
        <v>5352</v>
      </c>
      <c r="H10364" t="str">
        <f>IF(COUNTIF(Aktiva_företag[FO-nummer],ostolaskut_2025[[#This Row],[Toimittajan Y-tunnus]])&gt;0, "JA", "NEJ")</f>
        <v>NEJ</v>
      </c>
    </row>
    <row r="10365" spans="1:8" x14ac:dyDescent="0.35">
      <c r="A10365" t="s">
        <v>275</v>
      </c>
      <c r="B10365" t="s">
        <v>276</v>
      </c>
      <c r="C10365" s="1">
        <v>313.42</v>
      </c>
      <c r="D10365">
        <v>23052025</v>
      </c>
      <c r="E10365">
        <v>4340</v>
      </c>
      <c r="F10365" t="s">
        <v>66</v>
      </c>
      <c r="G10365">
        <v>5352</v>
      </c>
      <c r="H10365" t="str">
        <f>IF(COUNTIF(Aktiva_företag[FO-nummer],ostolaskut_2025[[#This Row],[Toimittajan Y-tunnus]])&gt;0, "JA", "NEJ")</f>
        <v>NEJ</v>
      </c>
    </row>
    <row r="10366" spans="1:8" x14ac:dyDescent="0.35">
      <c r="A10366" t="s">
        <v>275</v>
      </c>
      <c r="B10366" t="s">
        <v>276</v>
      </c>
      <c r="C10366" s="1">
        <v>162.86000000000001</v>
      </c>
      <c r="D10366">
        <v>23052025</v>
      </c>
      <c r="E10366">
        <v>4340</v>
      </c>
      <c r="F10366" t="s">
        <v>66</v>
      </c>
      <c r="G10366">
        <v>5352</v>
      </c>
      <c r="H10366" t="str">
        <f>IF(COUNTIF(Aktiva_företag[FO-nummer],ostolaskut_2025[[#This Row],[Toimittajan Y-tunnus]])&gt;0, "JA", "NEJ")</f>
        <v>NEJ</v>
      </c>
    </row>
    <row r="10367" spans="1:8" x14ac:dyDescent="0.35">
      <c r="A10367" t="s">
        <v>275</v>
      </c>
      <c r="B10367" t="s">
        <v>276</v>
      </c>
      <c r="C10367" s="1">
        <v>68.12</v>
      </c>
      <c r="D10367">
        <v>23052025</v>
      </c>
      <c r="E10367">
        <v>4340</v>
      </c>
      <c r="F10367" t="s">
        <v>66</v>
      </c>
      <c r="G10367">
        <v>5352</v>
      </c>
      <c r="H10367" t="str">
        <f>IF(COUNTIF(Aktiva_företag[FO-nummer],ostolaskut_2025[[#This Row],[Toimittajan Y-tunnus]])&gt;0, "JA", "NEJ")</f>
        <v>NEJ</v>
      </c>
    </row>
    <row r="10368" spans="1:8" x14ac:dyDescent="0.35">
      <c r="A10368" t="s">
        <v>275</v>
      </c>
      <c r="B10368" t="s">
        <v>276</v>
      </c>
      <c r="C10368" s="1">
        <v>68.12</v>
      </c>
      <c r="D10368">
        <v>23052025</v>
      </c>
      <c r="E10368">
        <v>4340</v>
      </c>
      <c r="F10368" t="s">
        <v>66</v>
      </c>
      <c r="G10368">
        <v>5352</v>
      </c>
      <c r="H10368" t="str">
        <f>IF(COUNTIF(Aktiva_företag[FO-nummer],ostolaskut_2025[[#This Row],[Toimittajan Y-tunnus]])&gt;0, "JA", "NEJ")</f>
        <v>NEJ</v>
      </c>
    </row>
    <row r="10369" spans="1:8" x14ac:dyDescent="0.35">
      <c r="A10369" t="s">
        <v>275</v>
      </c>
      <c r="B10369" t="s">
        <v>276</v>
      </c>
      <c r="C10369" s="1">
        <v>389.04</v>
      </c>
      <c r="D10369">
        <v>23052025</v>
      </c>
      <c r="E10369">
        <v>4340</v>
      </c>
      <c r="F10369" t="s">
        <v>66</v>
      </c>
      <c r="G10369">
        <v>5352</v>
      </c>
      <c r="H10369" t="str">
        <f>IF(COUNTIF(Aktiva_företag[FO-nummer],ostolaskut_2025[[#This Row],[Toimittajan Y-tunnus]])&gt;0, "JA", "NEJ")</f>
        <v>NEJ</v>
      </c>
    </row>
    <row r="10370" spans="1:8" x14ac:dyDescent="0.35">
      <c r="A10370" t="s">
        <v>275</v>
      </c>
      <c r="B10370" t="s">
        <v>276</v>
      </c>
      <c r="C10370" s="1">
        <v>141.77000000000001</v>
      </c>
      <c r="D10370">
        <v>23052025</v>
      </c>
      <c r="E10370">
        <v>4340</v>
      </c>
      <c r="F10370" t="s">
        <v>66</v>
      </c>
      <c r="G10370">
        <v>5352</v>
      </c>
      <c r="H10370" t="str">
        <f>IF(COUNTIF(Aktiva_företag[FO-nummer],ostolaskut_2025[[#This Row],[Toimittajan Y-tunnus]])&gt;0, "JA", "NEJ")</f>
        <v>NEJ</v>
      </c>
    </row>
    <row r="10371" spans="1:8" x14ac:dyDescent="0.35">
      <c r="A10371" t="s">
        <v>275</v>
      </c>
      <c r="B10371" t="s">
        <v>276</v>
      </c>
      <c r="C10371" s="1">
        <v>236.16</v>
      </c>
      <c r="D10371">
        <v>23052025</v>
      </c>
      <c r="E10371">
        <v>4340</v>
      </c>
      <c r="F10371" t="s">
        <v>66</v>
      </c>
      <c r="G10371">
        <v>5352</v>
      </c>
      <c r="H10371" t="str">
        <f>IF(COUNTIF(Aktiva_företag[FO-nummer],ostolaskut_2025[[#This Row],[Toimittajan Y-tunnus]])&gt;0, "JA", "NEJ")</f>
        <v>NEJ</v>
      </c>
    </row>
    <row r="10372" spans="1:8" x14ac:dyDescent="0.35">
      <c r="A10372" t="s">
        <v>275</v>
      </c>
      <c r="B10372" t="s">
        <v>276</v>
      </c>
      <c r="C10372" s="1">
        <v>147.63999999999999</v>
      </c>
      <c r="D10372">
        <v>23052025</v>
      </c>
      <c r="E10372">
        <v>4340</v>
      </c>
      <c r="F10372" t="s">
        <v>66</v>
      </c>
      <c r="G10372">
        <v>5352</v>
      </c>
      <c r="H10372" t="str">
        <f>IF(COUNTIF(Aktiva_företag[FO-nummer],ostolaskut_2025[[#This Row],[Toimittajan Y-tunnus]])&gt;0, "JA", "NEJ")</f>
        <v>NEJ</v>
      </c>
    </row>
    <row r="10373" spans="1:8" x14ac:dyDescent="0.35">
      <c r="A10373" t="s">
        <v>275</v>
      </c>
      <c r="B10373" t="s">
        <v>276</v>
      </c>
      <c r="C10373" s="1">
        <v>124.48</v>
      </c>
      <c r="D10373">
        <v>23052025</v>
      </c>
      <c r="E10373">
        <v>4340</v>
      </c>
      <c r="F10373" t="s">
        <v>66</v>
      </c>
      <c r="G10373">
        <v>5352</v>
      </c>
      <c r="H10373" t="str">
        <f>IF(COUNTIF(Aktiva_företag[FO-nummer],ostolaskut_2025[[#This Row],[Toimittajan Y-tunnus]])&gt;0, "JA", "NEJ")</f>
        <v>NEJ</v>
      </c>
    </row>
    <row r="10374" spans="1:8" x14ac:dyDescent="0.35">
      <c r="A10374" t="s">
        <v>275</v>
      </c>
      <c r="B10374" t="s">
        <v>276</v>
      </c>
      <c r="C10374" s="1">
        <v>102.35</v>
      </c>
      <c r="D10374">
        <v>23052025</v>
      </c>
      <c r="E10374">
        <v>4340</v>
      </c>
      <c r="F10374" t="s">
        <v>66</v>
      </c>
      <c r="G10374">
        <v>5352</v>
      </c>
      <c r="H10374" t="str">
        <f>IF(COUNTIF(Aktiva_företag[FO-nummer],ostolaskut_2025[[#This Row],[Toimittajan Y-tunnus]])&gt;0, "JA", "NEJ")</f>
        <v>NEJ</v>
      </c>
    </row>
    <row r="10375" spans="1:8" x14ac:dyDescent="0.35">
      <c r="A10375" t="s">
        <v>275</v>
      </c>
      <c r="B10375" t="s">
        <v>276</v>
      </c>
      <c r="C10375" s="1">
        <v>87.48</v>
      </c>
      <c r="D10375">
        <v>23052025</v>
      </c>
      <c r="E10375">
        <v>4340</v>
      </c>
      <c r="F10375" t="s">
        <v>66</v>
      </c>
      <c r="G10375">
        <v>5352</v>
      </c>
      <c r="H10375" t="str">
        <f>IF(COUNTIF(Aktiva_företag[FO-nummer],ostolaskut_2025[[#This Row],[Toimittajan Y-tunnus]])&gt;0, "JA", "NEJ")</f>
        <v>NEJ</v>
      </c>
    </row>
    <row r="10376" spans="1:8" x14ac:dyDescent="0.35">
      <c r="A10376" t="s">
        <v>275</v>
      </c>
      <c r="B10376" t="s">
        <v>276</v>
      </c>
      <c r="C10376" s="1">
        <v>218.88</v>
      </c>
      <c r="D10376">
        <v>23052025</v>
      </c>
      <c r="E10376">
        <v>4340</v>
      </c>
      <c r="F10376" t="s">
        <v>66</v>
      </c>
      <c r="G10376">
        <v>5352</v>
      </c>
      <c r="H10376" t="str">
        <f>IF(COUNTIF(Aktiva_företag[FO-nummer],ostolaskut_2025[[#This Row],[Toimittajan Y-tunnus]])&gt;0, "JA", "NEJ")</f>
        <v>NEJ</v>
      </c>
    </row>
    <row r="10377" spans="1:8" x14ac:dyDescent="0.35">
      <c r="A10377" t="s">
        <v>275</v>
      </c>
      <c r="B10377" t="s">
        <v>276</v>
      </c>
      <c r="C10377" s="1">
        <v>29.04</v>
      </c>
      <c r="D10377">
        <v>23052025</v>
      </c>
      <c r="E10377">
        <v>4340</v>
      </c>
      <c r="F10377" t="s">
        <v>66</v>
      </c>
      <c r="G10377">
        <v>5352</v>
      </c>
      <c r="H10377" t="str">
        <f>IF(COUNTIF(Aktiva_företag[FO-nummer],ostolaskut_2025[[#This Row],[Toimittajan Y-tunnus]])&gt;0, "JA", "NEJ")</f>
        <v>NEJ</v>
      </c>
    </row>
    <row r="10378" spans="1:8" x14ac:dyDescent="0.35">
      <c r="A10378" t="s">
        <v>275</v>
      </c>
      <c r="B10378" t="s">
        <v>276</v>
      </c>
      <c r="C10378" s="1">
        <v>162.51</v>
      </c>
      <c r="D10378">
        <v>23052025</v>
      </c>
      <c r="E10378">
        <v>4340</v>
      </c>
      <c r="F10378" t="s">
        <v>66</v>
      </c>
      <c r="G10378">
        <v>5352</v>
      </c>
      <c r="H10378" t="str">
        <f>IF(COUNTIF(Aktiva_företag[FO-nummer],ostolaskut_2025[[#This Row],[Toimittajan Y-tunnus]])&gt;0, "JA", "NEJ")</f>
        <v>NEJ</v>
      </c>
    </row>
    <row r="10379" spans="1:8" x14ac:dyDescent="0.35">
      <c r="A10379" t="s">
        <v>275</v>
      </c>
      <c r="B10379" t="s">
        <v>276</v>
      </c>
      <c r="C10379" s="1">
        <v>590.33000000000004</v>
      </c>
      <c r="D10379">
        <v>23052025</v>
      </c>
      <c r="E10379">
        <v>4340</v>
      </c>
      <c r="F10379" t="s">
        <v>66</v>
      </c>
      <c r="G10379">
        <v>5352</v>
      </c>
      <c r="H10379" t="str">
        <f>IF(COUNTIF(Aktiva_företag[FO-nummer],ostolaskut_2025[[#This Row],[Toimittajan Y-tunnus]])&gt;0, "JA", "NEJ")</f>
        <v>NEJ</v>
      </c>
    </row>
    <row r="10380" spans="1:8" x14ac:dyDescent="0.35">
      <c r="A10380" t="s">
        <v>275</v>
      </c>
      <c r="B10380" t="s">
        <v>276</v>
      </c>
      <c r="C10380" s="1">
        <v>49.79</v>
      </c>
      <c r="D10380">
        <v>23052025</v>
      </c>
      <c r="E10380">
        <v>4340</v>
      </c>
      <c r="F10380" t="s">
        <v>66</v>
      </c>
      <c r="G10380">
        <v>5352</v>
      </c>
      <c r="H10380" t="str">
        <f>IF(COUNTIF(Aktiva_företag[FO-nummer],ostolaskut_2025[[#This Row],[Toimittajan Y-tunnus]])&gt;0, "JA", "NEJ")</f>
        <v>NEJ</v>
      </c>
    </row>
    <row r="10381" spans="1:8" x14ac:dyDescent="0.35">
      <c r="A10381" t="s">
        <v>275</v>
      </c>
      <c r="B10381" t="s">
        <v>276</v>
      </c>
      <c r="C10381" s="1">
        <v>42.38</v>
      </c>
      <c r="D10381">
        <v>16062025</v>
      </c>
      <c r="E10381">
        <v>4600</v>
      </c>
      <c r="F10381" t="s">
        <v>120</v>
      </c>
      <c r="G10381">
        <v>5352</v>
      </c>
      <c r="H10381" t="str">
        <f>IF(COUNTIF(Aktiva_företag[FO-nummer],ostolaskut_2025[[#This Row],[Toimittajan Y-tunnus]])&gt;0, "JA", "NEJ")</f>
        <v>NEJ</v>
      </c>
    </row>
    <row r="10382" spans="1:8" x14ac:dyDescent="0.35">
      <c r="A10382" t="s">
        <v>275</v>
      </c>
      <c r="B10382" t="s">
        <v>276</v>
      </c>
      <c r="C10382" s="1">
        <v>27</v>
      </c>
      <c r="D10382">
        <v>16062025</v>
      </c>
      <c r="E10382">
        <v>4340</v>
      </c>
      <c r="F10382" t="s">
        <v>66</v>
      </c>
      <c r="G10382">
        <v>5352</v>
      </c>
      <c r="H10382" t="str">
        <f>IF(COUNTIF(Aktiva_företag[FO-nummer],ostolaskut_2025[[#This Row],[Toimittajan Y-tunnus]])&gt;0, "JA", "NEJ")</f>
        <v>NEJ</v>
      </c>
    </row>
    <row r="10383" spans="1:8" x14ac:dyDescent="0.35">
      <c r="A10383" t="s">
        <v>275</v>
      </c>
      <c r="B10383" t="s">
        <v>276</v>
      </c>
      <c r="C10383" s="1">
        <v>1010</v>
      </c>
      <c r="D10383">
        <v>16062025</v>
      </c>
      <c r="E10383">
        <v>4400</v>
      </c>
      <c r="F10383" t="s">
        <v>111</v>
      </c>
      <c r="G10383">
        <v>5352</v>
      </c>
      <c r="H10383" t="str">
        <f>IF(COUNTIF(Aktiva_företag[FO-nummer],ostolaskut_2025[[#This Row],[Toimittajan Y-tunnus]])&gt;0, "JA", "NEJ")</f>
        <v>NEJ</v>
      </c>
    </row>
    <row r="10384" spans="1:8" x14ac:dyDescent="0.35">
      <c r="A10384" t="s">
        <v>275</v>
      </c>
      <c r="B10384" t="s">
        <v>276</v>
      </c>
      <c r="C10384" s="1">
        <v>315.60000000000002</v>
      </c>
      <c r="D10384">
        <v>16062025</v>
      </c>
      <c r="E10384">
        <v>4420</v>
      </c>
      <c r="F10384" t="s">
        <v>112</v>
      </c>
      <c r="G10384">
        <v>5352</v>
      </c>
      <c r="H10384" t="str">
        <f>IF(COUNTIF(Aktiva_företag[FO-nummer],ostolaskut_2025[[#This Row],[Toimittajan Y-tunnus]])&gt;0, "JA", "NEJ")</f>
        <v>NEJ</v>
      </c>
    </row>
    <row r="10385" spans="1:8" x14ac:dyDescent="0.35">
      <c r="A10385" t="s">
        <v>275</v>
      </c>
      <c r="B10385" t="s">
        <v>276</v>
      </c>
      <c r="C10385" s="1">
        <v>779.48</v>
      </c>
      <c r="D10385">
        <v>16062025</v>
      </c>
      <c r="E10385">
        <v>4600</v>
      </c>
      <c r="F10385" t="s">
        <v>120</v>
      </c>
      <c r="G10385">
        <v>5352</v>
      </c>
      <c r="H10385" t="str">
        <f>IF(COUNTIF(Aktiva_företag[FO-nummer],ostolaskut_2025[[#This Row],[Toimittajan Y-tunnus]])&gt;0, "JA", "NEJ")</f>
        <v>NEJ</v>
      </c>
    </row>
    <row r="10386" spans="1:8" x14ac:dyDescent="0.35">
      <c r="A10386" t="s">
        <v>275</v>
      </c>
      <c r="B10386" t="s">
        <v>276</v>
      </c>
      <c r="C10386" s="1">
        <v>42.38</v>
      </c>
      <c r="D10386">
        <v>17062025</v>
      </c>
      <c r="E10386">
        <v>4340</v>
      </c>
      <c r="F10386" t="s">
        <v>66</v>
      </c>
      <c r="G10386">
        <v>5352</v>
      </c>
      <c r="H10386" t="str">
        <f>IF(COUNTIF(Aktiva_företag[FO-nummer],ostolaskut_2025[[#This Row],[Toimittajan Y-tunnus]])&gt;0, "JA", "NEJ")</f>
        <v>NEJ</v>
      </c>
    </row>
    <row r="10387" spans="1:8" x14ac:dyDescent="0.35">
      <c r="A10387" t="s">
        <v>275</v>
      </c>
      <c r="B10387" t="s">
        <v>276</v>
      </c>
      <c r="C10387" s="1">
        <v>350</v>
      </c>
      <c r="D10387">
        <v>24062025</v>
      </c>
      <c r="E10387">
        <v>4340</v>
      </c>
      <c r="F10387" t="s">
        <v>66</v>
      </c>
      <c r="G10387">
        <v>5352</v>
      </c>
      <c r="H10387" t="str">
        <f>IF(COUNTIF(Aktiva_företag[FO-nummer],ostolaskut_2025[[#This Row],[Toimittajan Y-tunnus]])&gt;0, "JA", "NEJ")</f>
        <v>NEJ</v>
      </c>
    </row>
    <row r="10388" spans="1:8" x14ac:dyDescent="0.35">
      <c r="A10388" t="s">
        <v>275</v>
      </c>
      <c r="B10388" t="s">
        <v>276</v>
      </c>
      <c r="C10388" s="1">
        <v>100.28</v>
      </c>
      <c r="D10388">
        <v>2072025</v>
      </c>
      <c r="E10388">
        <v>4340</v>
      </c>
      <c r="F10388" t="s">
        <v>66</v>
      </c>
      <c r="G10388">
        <v>5352</v>
      </c>
      <c r="H10388" t="str">
        <f>IF(COUNTIF(Aktiva_företag[FO-nummer],ostolaskut_2025[[#This Row],[Toimittajan Y-tunnus]])&gt;0, "JA", "NEJ")</f>
        <v>NEJ</v>
      </c>
    </row>
    <row r="10389" spans="1:8" x14ac:dyDescent="0.35">
      <c r="A10389" t="s">
        <v>275</v>
      </c>
      <c r="B10389" t="s">
        <v>276</v>
      </c>
      <c r="C10389" s="1">
        <v>100.28</v>
      </c>
      <c r="D10389">
        <v>2072025</v>
      </c>
      <c r="E10389">
        <v>4340</v>
      </c>
      <c r="F10389" t="s">
        <v>66</v>
      </c>
      <c r="G10389">
        <v>5352</v>
      </c>
      <c r="H10389" t="str">
        <f>IF(COUNTIF(Aktiva_företag[FO-nummer],ostolaskut_2025[[#This Row],[Toimittajan Y-tunnus]])&gt;0, "JA", "NEJ")</f>
        <v>NEJ</v>
      </c>
    </row>
    <row r="10390" spans="1:8" x14ac:dyDescent="0.35">
      <c r="A10390" t="s">
        <v>275</v>
      </c>
      <c r="B10390" t="s">
        <v>276</v>
      </c>
      <c r="C10390" s="1">
        <v>100.29</v>
      </c>
      <c r="D10390">
        <v>2072025</v>
      </c>
      <c r="E10390">
        <v>4340</v>
      </c>
      <c r="F10390" t="s">
        <v>66</v>
      </c>
      <c r="G10390">
        <v>5352</v>
      </c>
      <c r="H10390" t="str">
        <f>IF(COUNTIF(Aktiva_företag[FO-nummer],ostolaskut_2025[[#This Row],[Toimittajan Y-tunnus]])&gt;0, "JA", "NEJ")</f>
        <v>NEJ</v>
      </c>
    </row>
    <row r="10391" spans="1:8" x14ac:dyDescent="0.35">
      <c r="A10391" t="s">
        <v>275</v>
      </c>
      <c r="B10391" t="s">
        <v>276</v>
      </c>
      <c r="C10391" s="1">
        <v>100.28</v>
      </c>
      <c r="D10391">
        <v>2072025</v>
      </c>
      <c r="E10391">
        <v>4340</v>
      </c>
      <c r="F10391" t="s">
        <v>66</v>
      </c>
      <c r="G10391">
        <v>5352</v>
      </c>
      <c r="H10391" t="str">
        <f>IF(COUNTIF(Aktiva_företag[FO-nummer],ostolaskut_2025[[#This Row],[Toimittajan Y-tunnus]])&gt;0, "JA", "NEJ")</f>
        <v>NEJ</v>
      </c>
    </row>
    <row r="10392" spans="1:8" x14ac:dyDescent="0.35">
      <c r="A10392" t="s">
        <v>275</v>
      </c>
      <c r="B10392" t="s">
        <v>276</v>
      </c>
      <c r="C10392" s="1">
        <v>100.28</v>
      </c>
      <c r="D10392">
        <v>2072025</v>
      </c>
      <c r="E10392">
        <v>4340</v>
      </c>
      <c r="F10392" t="s">
        <v>66</v>
      </c>
      <c r="G10392">
        <v>5352</v>
      </c>
      <c r="H10392" t="str">
        <f>IF(COUNTIF(Aktiva_företag[FO-nummer],ostolaskut_2025[[#This Row],[Toimittajan Y-tunnus]])&gt;0, "JA", "NEJ")</f>
        <v>NEJ</v>
      </c>
    </row>
    <row r="10393" spans="1:8" x14ac:dyDescent="0.35">
      <c r="A10393" t="s">
        <v>275</v>
      </c>
      <c r="B10393" t="s">
        <v>276</v>
      </c>
      <c r="C10393" s="1">
        <v>100.28</v>
      </c>
      <c r="D10393">
        <v>2072025</v>
      </c>
      <c r="E10393">
        <v>4340</v>
      </c>
      <c r="F10393" t="s">
        <v>66</v>
      </c>
      <c r="G10393">
        <v>5352</v>
      </c>
      <c r="H10393" t="str">
        <f>IF(COUNTIF(Aktiva_företag[FO-nummer],ostolaskut_2025[[#This Row],[Toimittajan Y-tunnus]])&gt;0, "JA", "NEJ")</f>
        <v>NEJ</v>
      </c>
    </row>
    <row r="10394" spans="1:8" x14ac:dyDescent="0.35">
      <c r="A10394" t="s">
        <v>275</v>
      </c>
      <c r="B10394" t="s">
        <v>276</v>
      </c>
      <c r="C10394" s="1">
        <v>100.32</v>
      </c>
      <c r="D10394">
        <v>2072025</v>
      </c>
      <c r="E10394">
        <v>4340</v>
      </c>
      <c r="F10394" t="s">
        <v>66</v>
      </c>
      <c r="G10394">
        <v>5352</v>
      </c>
      <c r="H10394" t="str">
        <f>IF(COUNTIF(Aktiva_företag[FO-nummer],ostolaskut_2025[[#This Row],[Toimittajan Y-tunnus]])&gt;0, "JA", "NEJ")</f>
        <v>NEJ</v>
      </c>
    </row>
    <row r="10395" spans="1:8" x14ac:dyDescent="0.35">
      <c r="A10395" t="s">
        <v>275</v>
      </c>
      <c r="B10395" t="s">
        <v>276</v>
      </c>
      <c r="C10395" s="1">
        <v>457.65</v>
      </c>
      <c r="D10395">
        <v>3092025</v>
      </c>
      <c r="E10395">
        <v>4340</v>
      </c>
      <c r="F10395" t="s">
        <v>66</v>
      </c>
      <c r="G10395">
        <v>5352</v>
      </c>
      <c r="H10395" t="str">
        <f>IF(COUNTIF(Aktiva_företag[FO-nummer],ostolaskut_2025[[#This Row],[Toimittajan Y-tunnus]])&gt;0, "JA", "NEJ")</f>
        <v>NEJ</v>
      </c>
    </row>
    <row r="10396" spans="1:8" x14ac:dyDescent="0.35">
      <c r="A10396" t="s">
        <v>275</v>
      </c>
      <c r="B10396" t="s">
        <v>276</v>
      </c>
      <c r="C10396" s="1">
        <v>162.34</v>
      </c>
      <c r="D10396">
        <v>3092025</v>
      </c>
      <c r="E10396">
        <v>4340</v>
      </c>
      <c r="F10396" t="s">
        <v>66</v>
      </c>
      <c r="G10396">
        <v>5352</v>
      </c>
      <c r="H10396" t="str">
        <f>IF(COUNTIF(Aktiva_företag[FO-nummer],ostolaskut_2025[[#This Row],[Toimittajan Y-tunnus]])&gt;0, "JA", "NEJ")</f>
        <v>NEJ</v>
      </c>
    </row>
    <row r="10397" spans="1:8" x14ac:dyDescent="0.35">
      <c r="A10397" t="s">
        <v>275</v>
      </c>
      <c r="B10397" t="s">
        <v>276</v>
      </c>
      <c r="C10397" s="1">
        <v>60.02</v>
      </c>
      <c r="D10397">
        <v>3092025</v>
      </c>
      <c r="E10397">
        <v>4340</v>
      </c>
      <c r="F10397" t="s">
        <v>66</v>
      </c>
      <c r="G10397">
        <v>5352</v>
      </c>
      <c r="H10397" t="str">
        <f>IF(COUNTIF(Aktiva_företag[FO-nummer],ostolaskut_2025[[#This Row],[Toimittajan Y-tunnus]])&gt;0, "JA", "NEJ")</f>
        <v>NEJ</v>
      </c>
    </row>
    <row r="10398" spans="1:8" x14ac:dyDescent="0.35">
      <c r="A10398" t="s">
        <v>275</v>
      </c>
      <c r="B10398" t="s">
        <v>276</v>
      </c>
      <c r="C10398" s="1">
        <v>376.96</v>
      </c>
      <c r="D10398">
        <v>3092025</v>
      </c>
      <c r="E10398">
        <v>4340</v>
      </c>
      <c r="F10398" t="s">
        <v>66</v>
      </c>
      <c r="G10398">
        <v>5352</v>
      </c>
      <c r="H10398" t="str">
        <f>IF(COUNTIF(Aktiva_företag[FO-nummer],ostolaskut_2025[[#This Row],[Toimittajan Y-tunnus]])&gt;0, "JA", "NEJ")</f>
        <v>NEJ</v>
      </c>
    </row>
    <row r="10399" spans="1:8" x14ac:dyDescent="0.35">
      <c r="A10399" t="s">
        <v>275</v>
      </c>
      <c r="B10399" t="s">
        <v>276</v>
      </c>
      <c r="C10399" s="1">
        <v>196.03</v>
      </c>
      <c r="D10399">
        <v>3092025</v>
      </c>
      <c r="E10399">
        <v>4340</v>
      </c>
      <c r="F10399" t="s">
        <v>66</v>
      </c>
      <c r="G10399">
        <v>5352</v>
      </c>
      <c r="H10399" t="str">
        <f>IF(COUNTIF(Aktiva_företag[FO-nummer],ostolaskut_2025[[#This Row],[Toimittajan Y-tunnus]])&gt;0, "JA", "NEJ")</f>
        <v>NEJ</v>
      </c>
    </row>
    <row r="10400" spans="1:8" x14ac:dyDescent="0.35">
      <c r="A10400" t="s">
        <v>275</v>
      </c>
      <c r="B10400" t="s">
        <v>276</v>
      </c>
      <c r="C10400" s="1">
        <v>82.06</v>
      </c>
      <c r="D10400">
        <v>3092025</v>
      </c>
      <c r="E10400">
        <v>4340</v>
      </c>
      <c r="F10400" t="s">
        <v>66</v>
      </c>
      <c r="G10400">
        <v>5352</v>
      </c>
      <c r="H10400" t="str">
        <f>IF(COUNTIF(Aktiva_företag[FO-nummer],ostolaskut_2025[[#This Row],[Toimittajan Y-tunnus]])&gt;0, "JA", "NEJ")</f>
        <v>NEJ</v>
      </c>
    </row>
    <row r="10401" spans="1:8" x14ac:dyDescent="0.35">
      <c r="A10401" t="s">
        <v>275</v>
      </c>
      <c r="B10401" t="s">
        <v>276</v>
      </c>
      <c r="C10401" s="1">
        <v>82.06</v>
      </c>
      <c r="D10401">
        <v>3092025</v>
      </c>
      <c r="E10401">
        <v>4340</v>
      </c>
      <c r="F10401" t="s">
        <v>66</v>
      </c>
      <c r="G10401">
        <v>5352</v>
      </c>
      <c r="H10401" t="str">
        <f>IF(COUNTIF(Aktiva_företag[FO-nummer],ostolaskut_2025[[#This Row],[Toimittajan Y-tunnus]])&gt;0, "JA", "NEJ")</f>
        <v>NEJ</v>
      </c>
    </row>
    <row r="10402" spans="1:8" x14ac:dyDescent="0.35">
      <c r="A10402" t="s">
        <v>275</v>
      </c>
      <c r="B10402" t="s">
        <v>276</v>
      </c>
      <c r="C10402" s="1">
        <v>60.02</v>
      </c>
      <c r="D10402">
        <v>3092025</v>
      </c>
      <c r="E10402">
        <v>4340</v>
      </c>
      <c r="F10402" t="s">
        <v>66</v>
      </c>
      <c r="G10402">
        <v>5352</v>
      </c>
      <c r="H10402" t="str">
        <f>IF(COUNTIF(Aktiva_företag[FO-nummer],ostolaskut_2025[[#This Row],[Toimittajan Y-tunnus]])&gt;0, "JA", "NEJ")</f>
        <v>NEJ</v>
      </c>
    </row>
    <row r="10403" spans="1:8" x14ac:dyDescent="0.35">
      <c r="A10403" t="s">
        <v>275</v>
      </c>
      <c r="B10403" t="s">
        <v>276</v>
      </c>
      <c r="C10403" s="1">
        <v>467.63</v>
      </c>
      <c r="D10403">
        <v>3092025</v>
      </c>
      <c r="E10403">
        <v>4340</v>
      </c>
      <c r="F10403" t="s">
        <v>66</v>
      </c>
      <c r="G10403">
        <v>5352</v>
      </c>
      <c r="H10403" t="str">
        <f>IF(COUNTIF(Aktiva_företag[FO-nummer],ostolaskut_2025[[#This Row],[Toimittajan Y-tunnus]])&gt;0, "JA", "NEJ")</f>
        <v>NEJ</v>
      </c>
    </row>
    <row r="10404" spans="1:8" x14ac:dyDescent="0.35">
      <c r="A10404" t="s">
        <v>275</v>
      </c>
      <c r="B10404" t="s">
        <v>276</v>
      </c>
      <c r="C10404" s="1">
        <v>170.66</v>
      </c>
      <c r="D10404">
        <v>3092025</v>
      </c>
      <c r="E10404">
        <v>4340</v>
      </c>
      <c r="F10404" t="s">
        <v>66</v>
      </c>
      <c r="G10404">
        <v>5352</v>
      </c>
      <c r="H10404" t="str">
        <f>IF(COUNTIF(Aktiva_företag[FO-nummer],ostolaskut_2025[[#This Row],[Toimittajan Y-tunnus]])&gt;0, "JA", "NEJ")</f>
        <v>NEJ</v>
      </c>
    </row>
    <row r="10405" spans="1:8" x14ac:dyDescent="0.35">
      <c r="A10405" t="s">
        <v>275</v>
      </c>
      <c r="B10405" t="s">
        <v>276</v>
      </c>
      <c r="C10405" s="1">
        <v>284.20999999999998</v>
      </c>
      <c r="D10405">
        <v>3092025</v>
      </c>
      <c r="E10405">
        <v>4340</v>
      </c>
      <c r="F10405" t="s">
        <v>66</v>
      </c>
      <c r="G10405">
        <v>5352</v>
      </c>
      <c r="H10405" t="str">
        <f>IF(COUNTIF(Aktiva_företag[FO-nummer],ostolaskut_2025[[#This Row],[Toimittajan Y-tunnus]])&gt;0, "JA", "NEJ")</f>
        <v>NEJ</v>
      </c>
    </row>
    <row r="10406" spans="1:8" x14ac:dyDescent="0.35">
      <c r="A10406" t="s">
        <v>275</v>
      </c>
      <c r="B10406" t="s">
        <v>276</v>
      </c>
      <c r="C10406" s="1">
        <v>185.7</v>
      </c>
      <c r="D10406">
        <v>3092025</v>
      </c>
      <c r="E10406">
        <v>4340</v>
      </c>
      <c r="F10406" t="s">
        <v>66</v>
      </c>
      <c r="G10406">
        <v>5352</v>
      </c>
      <c r="H10406" t="str">
        <f>IF(COUNTIF(Aktiva_företag[FO-nummer],ostolaskut_2025[[#This Row],[Toimittajan Y-tunnus]])&gt;0, "JA", "NEJ")</f>
        <v>NEJ</v>
      </c>
    </row>
    <row r="10407" spans="1:8" x14ac:dyDescent="0.35">
      <c r="A10407" t="s">
        <v>275</v>
      </c>
      <c r="B10407" t="s">
        <v>276</v>
      </c>
      <c r="C10407" s="1">
        <v>149.86000000000001</v>
      </c>
      <c r="D10407">
        <v>3092025</v>
      </c>
      <c r="E10407">
        <v>4340</v>
      </c>
      <c r="F10407" t="s">
        <v>66</v>
      </c>
      <c r="G10407">
        <v>5352</v>
      </c>
      <c r="H10407" t="str">
        <f>IF(COUNTIF(Aktiva_företag[FO-nummer],ostolaskut_2025[[#This Row],[Toimittajan Y-tunnus]])&gt;0, "JA", "NEJ")</f>
        <v>NEJ</v>
      </c>
    </row>
    <row r="10408" spans="1:8" x14ac:dyDescent="0.35">
      <c r="A10408" t="s">
        <v>275</v>
      </c>
      <c r="B10408" t="s">
        <v>276</v>
      </c>
      <c r="C10408" s="1">
        <v>123.24</v>
      </c>
      <c r="D10408">
        <v>3092025</v>
      </c>
      <c r="E10408">
        <v>4340</v>
      </c>
      <c r="F10408" t="s">
        <v>66</v>
      </c>
      <c r="G10408">
        <v>5352</v>
      </c>
      <c r="H10408" t="str">
        <f>IF(COUNTIF(Aktiva_företag[FO-nummer],ostolaskut_2025[[#This Row],[Toimittajan Y-tunnus]])&gt;0, "JA", "NEJ")</f>
        <v>NEJ</v>
      </c>
    </row>
    <row r="10409" spans="1:8" x14ac:dyDescent="0.35">
      <c r="A10409" t="s">
        <v>275</v>
      </c>
      <c r="B10409" t="s">
        <v>276</v>
      </c>
      <c r="C10409" s="1">
        <v>105.35</v>
      </c>
      <c r="D10409">
        <v>3092025</v>
      </c>
      <c r="E10409">
        <v>4340</v>
      </c>
      <c r="F10409" t="s">
        <v>66</v>
      </c>
      <c r="G10409">
        <v>5352</v>
      </c>
      <c r="H10409" t="str">
        <f>IF(COUNTIF(Aktiva_företag[FO-nummer],ostolaskut_2025[[#This Row],[Toimittajan Y-tunnus]])&gt;0, "JA", "NEJ")</f>
        <v>NEJ</v>
      </c>
    </row>
    <row r="10410" spans="1:8" x14ac:dyDescent="0.35">
      <c r="A10410" t="s">
        <v>275</v>
      </c>
      <c r="B10410" t="s">
        <v>276</v>
      </c>
      <c r="C10410" s="1">
        <v>263.41000000000003</v>
      </c>
      <c r="D10410">
        <v>3092025</v>
      </c>
      <c r="E10410">
        <v>4340</v>
      </c>
      <c r="F10410" t="s">
        <v>66</v>
      </c>
      <c r="G10410">
        <v>5352</v>
      </c>
      <c r="H10410" t="str">
        <f>IF(COUNTIF(Aktiva_företag[FO-nummer],ostolaskut_2025[[#This Row],[Toimittajan Y-tunnus]])&gt;0, "JA", "NEJ")</f>
        <v>NEJ</v>
      </c>
    </row>
    <row r="10411" spans="1:8" x14ac:dyDescent="0.35">
      <c r="A10411" t="s">
        <v>275</v>
      </c>
      <c r="B10411" t="s">
        <v>276</v>
      </c>
      <c r="C10411" s="1">
        <v>35.14</v>
      </c>
      <c r="D10411">
        <v>3092025</v>
      </c>
      <c r="E10411">
        <v>4340</v>
      </c>
      <c r="F10411" t="s">
        <v>66</v>
      </c>
      <c r="G10411">
        <v>5352</v>
      </c>
      <c r="H10411" t="str">
        <f>IF(COUNTIF(Aktiva_företag[FO-nummer],ostolaskut_2025[[#This Row],[Toimittajan Y-tunnus]])&gt;0, "JA", "NEJ")</f>
        <v>NEJ</v>
      </c>
    </row>
    <row r="10412" spans="1:8" x14ac:dyDescent="0.35">
      <c r="A10412" t="s">
        <v>275</v>
      </c>
      <c r="B10412" t="s">
        <v>276</v>
      </c>
      <c r="C10412" s="1">
        <v>195.61</v>
      </c>
      <c r="D10412">
        <v>3092025</v>
      </c>
      <c r="E10412">
        <v>4340</v>
      </c>
      <c r="F10412" t="s">
        <v>66</v>
      </c>
      <c r="G10412">
        <v>5352</v>
      </c>
      <c r="H10412" t="str">
        <f>IF(COUNTIF(Aktiva_företag[FO-nummer],ostolaskut_2025[[#This Row],[Toimittajan Y-tunnus]])&gt;0, "JA", "NEJ")</f>
        <v>NEJ</v>
      </c>
    </row>
    <row r="10413" spans="1:8" x14ac:dyDescent="0.35">
      <c r="A10413" t="s">
        <v>275</v>
      </c>
      <c r="B10413" t="s">
        <v>276</v>
      </c>
      <c r="C10413" s="1">
        <v>701.3</v>
      </c>
      <c r="D10413">
        <v>3092025</v>
      </c>
      <c r="E10413">
        <v>4340</v>
      </c>
      <c r="F10413" t="s">
        <v>66</v>
      </c>
      <c r="G10413">
        <v>5352</v>
      </c>
      <c r="H10413" t="str">
        <f>IF(COUNTIF(Aktiva_företag[FO-nummer],ostolaskut_2025[[#This Row],[Toimittajan Y-tunnus]])&gt;0, "JA", "NEJ")</f>
        <v>NEJ</v>
      </c>
    </row>
    <row r="10414" spans="1:8" x14ac:dyDescent="0.35">
      <c r="A10414" t="s">
        <v>275</v>
      </c>
      <c r="B10414" t="s">
        <v>276</v>
      </c>
      <c r="C10414" s="1">
        <v>1880</v>
      </c>
      <c r="D10414">
        <v>29092025</v>
      </c>
      <c r="E10414">
        <v>4340</v>
      </c>
      <c r="F10414" t="s">
        <v>66</v>
      </c>
      <c r="G10414">
        <v>5352</v>
      </c>
      <c r="H10414" t="str">
        <f>IF(COUNTIF(Aktiva_företag[FO-nummer],ostolaskut_2025[[#This Row],[Toimittajan Y-tunnus]])&gt;0, "JA", "NEJ")</f>
        <v>NEJ</v>
      </c>
    </row>
    <row r="10415" spans="1:8" x14ac:dyDescent="0.35">
      <c r="A10415" t="s">
        <v>275</v>
      </c>
      <c r="B10415" t="s">
        <v>276</v>
      </c>
      <c r="C10415" s="1">
        <v>3300</v>
      </c>
      <c r="D10415">
        <v>29092025</v>
      </c>
      <c r="E10415">
        <v>4341</v>
      </c>
      <c r="F10415" t="s">
        <v>57</v>
      </c>
      <c r="G10415">
        <v>5352</v>
      </c>
      <c r="H10415" t="str">
        <f>IF(COUNTIF(Aktiva_företag[FO-nummer],ostolaskut_2025[[#This Row],[Toimittajan Y-tunnus]])&gt;0, "JA", "NEJ")</f>
        <v>NEJ</v>
      </c>
    </row>
    <row r="10416" spans="1:8" x14ac:dyDescent="0.35">
      <c r="A10416" t="s">
        <v>275</v>
      </c>
      <c r="B10416" t="s">
        <v>276</v>
      </c>
      <c r="C10416" s="1">
        <v>60.89</v>
      </c>
      <c r="D10416">
        <v>27102025</v>
      </c>
      <c r="E10416">
        <v>4340</v>
      </c>
      <c r="F10416" t="s">
        <v>66</v>
      </c>
      <c r="G10416">
        <v>5352</v>
      </c>
      <c r="H10416" t="str">
        <f>IF(COUNTIF(Aktiva_företag[FO-nummer],ostolaskut_2025[[#This Row],[Toimittajan Y-tunnus]])&gt;0, "JA", "NEJ")</f>
        <v>NEJ</v>
      </c>
    </row>
    <row r="10417" spans="1:8" x14ac:dyDescent="0.35">
      <c r="A10417" t="s">
        <v>275</v>
      </c>
      <c r="B10417" t="s">
        <v>276</v>
      </c>
      <c r="C10417" s="1">
        <v>523.72</v>
      </c>
      <c r="D10417">
        <v>27102025</v>
      </c>
      <c r="E10417">
        <v>4340</v>
      </c>
      <c r="F10417" t="s">
        <v>66</v>
      </c>
      <c r="G10417">
        <v>5352</v>
      </c>
      <c r="H10417" t="str">
        <f>IF(COUNTIF(Aktiva_företag[FO-nummer],ostolaskut_2025[[#This Row],[Toimittajan Y-tunnus]])&gt;0, "JA", "NEJ")</f>
        <v>NEJ</v>
      </c>
    </row>
    <row r="10418" spans="1:8" x14ac:dyDescent="0.35">
      <c r="A10418" t="s">
        <v>275</v>
      </c>
      <c r="B10418" t="s">
        <v>276</v>
      </c>
      <c r="C10418" s="1">
        <v>86.46</v>
      </c>
      <c r="D10418">
        <v>28102025</v>
      </c>
      <c r="E10418">
        <v>4340</v>
      </c>
      <c r="F10418" t="s">
        <v>66</v>
      </c>
      <c r="G10418">
        <v>5352</v>
      </c>
      <c r="H10418" t="str">
        <f>IF(COUNTIF(Aktiva_företag[FO-nummer],ostolaskut_2025[[#This Row],[Toimittajan Y-tunnus]])&gt;0, "JA", "NEJ")</f>
        <v>NEJ</v>
      </c>
    </row>
    <row r="10419" spans="1:8" x14ac:dyDescent="0.35">
      <c r="A10419" t="s">
        <v>275</v>
      </c>
      <c r="B10419" t="s">
        <v>276</v>
      </c>
      <c r="C10419" s="1">
        <v>1767</v>
      </c>
      <c r="D10419">
        <v>29102025</v>
      </c>
      <c r="E10419">
        <v>4340</v>
      </c>
      <c r="F10419" t="s">
        <v>66</v>
      </c>
      <c r="G10419">
        <v>5352</v>
      </c>
      <c r="H10419" t="str">
        <f>IF(COUNTIF(Aktiva_företag[FO-nummer],ostolaskut_2025[[#This Row],[Toimittajan Y-tunnus]])&gt;0, "JA", "NEJ")</f>
        <v>NEJ</v>
      </c>
    </row>
    <row r="10420" spans="1:8" x14ac:dyDescent="0.35">
      <c r="A10420" t="s">
        <v>275</v>
      </c>
      <c r="B10420" t="s">
        <v>276</v>
      </c>
      <c r="C10420" s="1">
        <v>200.65</v>
      </c>
      <c r="D10420">
        <v>29102025</v>
      </c>
      <c r="E10420">
        <v>4420</v>
      </c>
      <c r="F10420" t="s">
        <v>112</v>
      </c>
      <c r="G10420">
        <v>5352</v>
      </c>
      <c r="H10420" t="str">
        <f>IF(COUNTIF(Aktiva_företag[FO-nummer],ostolaskut_2025[[#This Row],[Toimittajan Y-tunnus]])&gt;0, "JA", "NEJ")</f>
        <v>NEJ</v>
      </c>
    </row>
    <row r="10421" spans="1:8" x14ac:dyDescent="0.35">
      <c r="A10421" t="s">
        <v>275</v>
      </c>
      <c r="B10421" t="s">
        <v>276</v>
      </c>
      <c r="C10421" s="1">
        <v>995.14</v>
      </c>
      <c r="D10421">
        <v>29102025</v>
      </c>
      <c r="E10421">
        <v>4600</v>
      </c>
      <c r="F10421" t="s">
        <v>120</v>
      </c>
      <c r="G10421">
        <v>5352</v>
      </c>
      <c r="H10421" t="str">
        <f>IF(COUNTIF(Aktiva_företag[FO-nummer],ostolaskut_2025[[#This Row],[Toimittajan Y-tunnus]])&gt;0, "JA", "NEJ")</f>
        <v>NEJ</v>
      </c>
    </row>
    <row r="10422" spans="1:8" x14ac:dyDescent="0.35">
      <c r="A10422" t="s">
        <v>275</v>
      </c>
      <c r="B10422" t="s">
        <v>276</v>
      </c>
      <c r="C10422" s="1">
        <v>475.05</v>
      </c>
      <c r="D10422">
        <v>25112025</v>
      </c>
      <c r="E10422">
        <v>4340</v>
      </c>
      <c r="F10422" t="s">
        <v>66</v>
      </c>
      <c r="G10422">
        <v>5352</v>
      </c>
      <c r="H10422" t="str">
        <f>IF(COUNTIF(Aktiva_företag[FO-nummer],ostolaskut_2025[[#This Row],[Toimittajan Y-tunnus]])&gt;0, "JA", "NEJ")</f>
        <v>NEJ</v>
      </c>
    </row>
    <row r="10423" spans="1:8" x14ac:dyDescent="0.35">
      <c r="A10423" t="s">
        <v>275</v>
      </c>
      <c r="B10423" t="s">
        <v>276</v>
      </c>
      <c r="C10423" s="1">
        <v>168.51</v>
      </c>
      <c r="D10423">
        <v>25112025</v>
      </c>
      <c r="E10423">
        <v>4340</v>
      </c>
      <c r="F10423" t="s">
        <v>66</v>
      </c>
      <c r="G10423">
        <v>5352</v>
      </c>
      <c r="H10423" t="str">
        <f>IF(COUNTIF(Aktiva_företag[FO-nummer],ostolaskut_2025[[#This Row],[Toimittajan Y-tunnus]])&gt;0, "JA", "NEJ")</f>
        <v>NEJ</v>
      </c>
    </row>
    <row r="10424" spans="1:8" x14ac:dyDescent="0.35">
      <c r="A10424" t="s">
        <v>275</v>
      </c>
      <c r="B10424" t="s">
        <v>276</v>
      </c>
      <c r="C10424" s="1">
        <v>62.3</v>
      </c>
      <c r="D10424">
        <v>25112025</v>
      </c>
      <c r="E10424">
        <v>4340</v>
      </c>
      <c r="F10424" t="s">
        <v>66</v>
      </c>
      <c r="G10424">
        <v>5352</v>
      </c>
      <c r="H10424" t="str">
        <f>IF(COUNTIF(Aktiva_företag[FO-nummer],ostolaskut_2025[[#This Row],[Toimittajan Y-tunnus]])&gt;0, "JA", "NEJ")</f>
        <v>NEJ</v>
      </c>
    </row>
    <row r="10425" spans="1:8" x14ac:dyDescent="0.35">
      <c r="A10425" t="s">
        <v>275</v>
      </c>
      <c r="B10425" t="s">
        <v>276</v>
      </c>
      <c r="C10425" s="1">
        <v>391.29</v>
      </c>
      <c r="D10425">
        <v>25112025</v>
      </c>
      <c r="E10425">
        <v>4340</v>
      </c>
      <c r="F10425" t="s">
        <v>66</v>
      </c>
      <c r="G10425">
        <v>5352</v>
      </c>
      <c r="H10425" t="str">
        <f>IF(COUNTIF(Aktiva_företag[FO-nummer],ostolaskut_2025[[#This Row],[Toimittajan Y-tunnus]])&gt;0, "JA", "NEJ")</f>
        <v>NEJ</v>
      </c>
    </row>
    <row r="10426" spans="1:8" x14ac:dyDescent="0.35">
      <c r="A10426" t="s">
        <v>275</v>
      </c>
      <c r="B10426" t="s">
        <v>276</v>
      </c>
      <c r="C10426" s="1">
        <v>203.48</v>
      </c>
      <c r="D10426">
        <v>25112025</v>
      </c>
      <c r="E10426">
        <v>4340</v>
      </c>
      <c r="F10426" t="s">
        <v>66</v>
      </c>
      <c r="G10426">
        <v>5352</v>
      </c>
      <c r="H10426" t="str">
        <f>IF(COUNTIF(Aktiva_företag[FO-nummer],ostolaskut_2025[[#This Row],[Toimittajan Y-tunnus]])&gt;0, "JA", "NEJ")</f>
        <v>NEJ</v>
      </c>
    </row>
    <row r="10427" spans="1:8" x14ac:dyDescent="0.35">
      <c r="A10427" t="s">
        <v>275</v>
      </c>
      <c r="B10427" t="s">
        <v>276</v>
      </c>
      <c r="C10427" s="1">
        <v>85.19</v>
      </c>
      <c r="D10427">
        <v>25112025</v>
      </c>
      <c r="E10427">
        <v>4340</v>
      </c>
      <c r="F10427" t="s">
        <v>66</v>
      </c>
      <c r="G10427">
        <v>5352</v>
      </c>
      <c r="H10427" t="str">
        <f>IF(COUNTIF(Aktiva_företag[FO-nummer],ostolaskut_2025[[#This Row],[Toimittajan Y-tunnus]])&gt;0, "JA", "NEJ")</f>
        <v>NEJ</v>
      </c>
    </row>
    <row r="10428" spans="1:8" x14ac:dyDescent="0.35">
      <c r="A10428" t="s">
        <v>275</v>
      </c>
      <c r="B10428" t="s">
        <v>276</v>
      </c>
      <c r="C10428" s="1">
        <v>85.19</v>
      </c>
      <c r="D10428">
        <v>25112025</v>
      </c>
      <c r="E10428">
        <v>4340</v>
      </c>
      <c r="F10428" t="s">
        <v>66</v>
      </c>
      <c r="G10428">
        <v>5352</v>
      </c>
      <c r="H10428" t="str">
        <f>IF(COUNTIF(Aktiva_företag[FO-nummer],ostolaskut_2025[[#This Row],[Toimittajan Y-tunnus]])&gt;0, "JA", "NEJ")</f>
        <v>NEJ</v>
      </c>
    </row>
    <row r="10429" spans="1:8" x14ac:dyDescent="0.35">
      <c r="A10429" t="s">
        <v>275</v>
      </c>
      <c r="B10429" t="s">
        <v>276</v>
      </c>
      <c r="C10429" s="1">
        <v>62.3</v>
      </c>
      <c r="D10429">
        <v>25112025</v>
      </c>
      <c r="E10429">
        <v>4340</v>
      </c>
      <c r="F10429" t="s">
        <v>66</v>
      </c>
      <c r="G10429">
        <v>5352</v>
      </c>
      <c r="H10429" t="str">
        <f>IF(COUNTIF(Aktiva_företag[FO-nummer],ostolaskut_2025[[#This Row],[Toimittajan Y-tunnus]])&gt;0, "JA", "NEJ")</f>
        <v>NEJ</v>
      </c>
    </row>
    <row r="10430" spans="1:8" x14ac:dyDescent="0.35">
      <c r="A10430" t="s">
        <v>275</v>
      </c>
      <c r="B10430" t="s">
        <v>276</v>
      </c>
      <c r="C10430" s="1">
        <v>485.41</v>
      </c>
      <c r="D10430">
        <v>25112025</v>
      </c>
      <c r="E10430">
        <v>4340</v>
      </c>
      <c r="F10430" t="s">
        <v>66</v>
      </c>
      <c r="G10430">
        <v>5352</v>
      </c>
      <c r="H10430" t="str">
        <f>IF(COUNTIF(Aktiva_företag[FO-nummer],ostolaskut_2025[[#This Row],[Toimittajan Y-tunnus]])&gt;0, "JA", "NEJ")</f>
        <v>NEJ</v>
      </c>
    </row>
    <row r="10431" spans="1:8" x14ac:dyDescent="0.35">
      <c r="A10431" t="s">
        <v>275</v>
      </c>
      <c r="B10431" t="s">
        <v>276</v>
      </c>
      <c r="C10431" s="1">
        <v>177.15</v>
      </c>
      <c r="D10431">
        <v>25112025</v>
      </c>
      <c r="E10431">
        <v>4340</v>
      </c>
      <c r="F10431" t="s">
        <v>66</v>
      </c>
      <c r="G10431">
        <v>5352</v>
      </c>
      <c r="H10431" t="str">
        <f>IF(COUNTIF(Aktiva_företag[FO-nummer],ostolaskut_2025[[#This Row],[Toimittajan Y-tunnus]])&gt;0, "JA", "NEJ")</f>
        <v>NEJ</v>
      </c>
    </row>
    <row r="10432" spans="1:8" x14ac:dyDescent="0.35">
      <c r="A10432" t="s">
        <v>275</v>
      </c>
      <c r="B10432" t="s">
        <v>276</v>
      </c>
      <c r="C10432" s="1">
        <v>295.01</v>
      </c>
      <c r="D10432">
        <v>25112025</v>
      </c>
      <c r="E10432">
        <v>4340</v>
      </c>
      <c r="F10432" t="s">
        <v>66</v>
      </c>
      <c r="G10432">
        <v>5352</v>
      </c>
      <c r="H10432" t="str">
        <f>IF(COUNTIF(Aktiva_företag[FO-nummer],ostolaskut_2025[[#This Row],[Toimittajan Y-tunnus]])&gt;0, "JA", "NEJ")</f>
        <v>NEJ</v>
      </c>
    </row>
    <row r="10433" spans="1:8" x14ac:dyDescent="0.35">
      <c r="A10433" t="s">
        <v>275</v>
      </c>
      <c r="B10433" t="s">
        <v>276</v>
      </c>
      <c r="C10433" s="1">
        <v>184.49</v>
      </c>
      <c r="D10433">
        <v>25112025</v>
      </c>
      <c r="E10433">
        <v>4340</v>
      </c>
      <c r="F10433" t="s">
        <v>66</v>
      </c>
      <c r="G10433">
        <v>5352</v>
      </c>
      <c r="H10433" t="str">
        <f>IF(COUNTIF(Aktiva_företag[FO-nummer],ostolaskut_2025[[#This Row],[Toimittajan Y-tunnus]])&gt;0, "JA", "NEJ")</f>
        <v>NEJ</v>
      </c>
    </row>
    <row r="10434" spans="1:8" x14ac:dyDescent="0.35">
      <c r="A10434" t="s">
        <v>275</v>
      </c>
      <c r="B10434" t="s">
        <v>276</v>
      </c>
      <c r="C10434" s="1">
        <v>155.56</v>
      </c>
      <c r="D10434">
        <v>25112025</v>
      </c>
      <c r="E10434">
        <v>4340</v>
      </c>
      <c r="F10434" t="s">
        <v>66</v>
      </c>
      <c r="G10434">
        <v>5352</v>
      </c>
      <c r="H10434" t="str">
        <f>IF(COUNTIF(Aktiva_företag[FO-nummer],ostolaskut_2025[[#This Row],[Toimittajan Y-tunnus]])&gt;0, "JA", "NEJ")</f>
        <v>NEJ</v>
      </c>
    </row>
    <row r="10435" spans="1:8" x14ac:dyDescent="0.35">
      <c r="A10435" t="s">
        <v>275</v>
      </c>
      <c r="B10435" t="s">
        <v>276</v>
      </c>
      <c r="C10435" s="1">
        <v>127.93</v>
      </c>
      <c r="D10435">
        <v>25112025</v>
      </c>
      <c r="E10435">
        <v>4340</v>
      </c>
      <c r="F10435" t="s">
        <v>66</v>
      </c>
      <c r="G10435">
        <v>5352</v>
      </c>
      <c r="H10435" t="str">
        <f>IF(COUNTIF(Aktiva_företag[FO-nummer],ostolaskut_2025[[#This Row],[Toimittajan Y-tunnus]])&gt;0, "JA", "NEJ")</f>
        <v>NEJ</v>
      </c>
    </row>
    <row r="10436" spans="1:8" x14ac:dyDescent="0.35">
      <c r="A10436" t="s">
        <v>275</v>
      </c>
      <c r="B10436" t="s">
        <v>276</v>
      </c>
      <c r="C10436" s="1">
        <v>109.36</v>
      </c>
      <c r="D10436">
        <v>25112025</v>
      </c>
      <c r="E10436">
        <v>4340</v>
      </c>
      <c r="F10436" t="s">
        <v>66</v>
      </c>
      <c r="G10436">
        <v>5352</v>
      </c>
      <c r="H10436" t="str">
        <f>IF(COUNTIF(Aktiva_företag[FO-nummer],ostolaskut_2025[[#This Row],[Toimittajan Y-tunnus]])&gt;0, "JA", "NEJ")</f>
        <v>NEJ</v>
      </c>
    </row>
    <row r="10437" spans="1:8" x14ac:dyDescent="0.35">
      <c r="A10437" t="s">
        <v>275</v>
      </c>
      <c r="B10437" t="s">
        <v>276</v>
      </c>
      <c r="C10437" s="1">
        <v>273.43</v>
      </c>
      <c r="D10437">
        <v>25112025</v>
      </c>
      <c r="E10437">
        <v>4340</v>
      </c>
      <c r="F10437" t="s">
        <v>66</v>
      </c>
      <c r="G10437">
        <v>5352</v>
      </c>
      <c r="H10437" t="str">
        <f>IF(COUNTIF(Aktiva_företag[FO-nummer],ostolaskut_2025[[#This Row],[Toimittajan Y-tunnus]])&gt;0, "JA", "NEJ")</f>
        <v>NEJ</v>
      </c>
    </row>
    <row r="10438" spans="1:8" x14ac:dyDescent="0.35">
      <c r="A10438" t="s">
        <v>275</v>
      </c>
      <c r="B10438" t="s">
        <v>276</v>
      </c>
      <c r="C10438" s="1">
        <v>36.409999999999997</v>
      </c>
      <c r="D10438">
        <v>25112025</v>
      </c>
      <c r="E10438">
        <v>4340</v>
      </c>
      <c r="F10438" t="s">
        <v>66</v>
      </c>
      <c r="G10438">
        <v>5352</v>
      </c>
      <c r="H10438" t="str">
        <f>IF(COUNTIF(Aktiva_företag[FO-nummer],ostolaskut_2025[[#This Row],[Toimittajan Y-tunnus]])&gt;0, "JA", "NEJ")</f>
        <v>NEJ</v>
      </c>
    </row>
    <row r="10439" spans="1:8" x14ac:dyDescent="0.35">
      <c r="A10439" t="s">
        <v>275</v>
      </c>
      <c r="B10439" t="s">
        <v>276</v>
      </c>
      <c r="C10439" s="1">
        <v>203.05</v>
      </c>
      <c r="D10439">
        <v>25112025</v>
      </c>
      <c r="E10439">
        <v>4340</v>
      </c>
      <c r="F10439" t="s">
        <v>66</v>
      </c>
      <c r="G10439">
        <v>5352</v>
      </c>
      <c r="H10439" t="str">
        <f>IF(COUNTIF(Aktiva_företag[FO-nummer],ostolaskut_2025[[#This Row],[Toimittajan Y-tunnus]])&gt;0, "JA", "NEJ")</f>
        <v>NEJ</v>
      </c>
    </row>
    <row r="10440" spans="1:8" x14ac:dyDescent="0.35">
      <c r="A10440" t="s">
        <v>275</v>
      </c>
      <c r="B10440" t="s">
        <v>276</v>
      </c>
      <c r="C10440" s="1">
        <v>736.28</v>
      </c>
      <c r="D10440">
        <v>25112025</v>
      </c>
      <c r="E10440">
        <v>4340</v>
      </c>
      <c r="F10440" t="s">
        <v>66</v>
      </c>
      <c r="G10440">
        <v>5352</v>
      </c>
      <c r="H10440" t="str">
        <f>IF(COUNTIF(Aktiva_företag[FO-nummer],ostolaskut_2025[[#This Row],[Toimittajan Y-tunnus]])&gt;0, "JA", "NEJ")</f>
        <v>NEJ</v>
      </c>
    </row>
    <row r="10441" spans="1:8" x14ac:dyDescent="0.35">
      <c r="A10441" t="s">
        <v>275</v>
      </c>
      <c r="B10441" t="s">
        <v>276</v>
      </c>
      <c r="C10441" s="1">
        <v>303</v>
      </c>
      <c r="D10441">
        <v>26112025</v>
      </c>
      <c r="E10441">
        <v>4340</v>
      </c>
      <c r="F10441" t="s">
        <v>66</v>
      </c>
      <c r="G10441">
        <v>5352</v>
      </c>
      <c r="H10441" t="str">
        <f>IF(COUNTIF(Aktiva_företag[FO-nummer],ostolaskut_2025[[#This Row],[Toimittajan Y-tunnus]])&gt;0, "JA", "NEJ")</f>
        <v>NEJ</v>
      </c>
    </row>
    <row r="10442" spans="1:8" x14ac:dyDescent="0.35">
      <c r="A10442" t="s">
        <v>275</v>
      </c>
      <c r="B10442" t="s">
        <v>276</v>
      </c>
      <c r="C10442" s="1">
        <v>170</v>
      </c>
      <c r="D10442">
        <v>26112025</v>
      </c>
      <c r="E10442">
        <v>4600</v>
      </c>
      <c r="F10442" t="s">
        <v>120</v>
      </c>
      <c r="G10442">
        <v>5352</v>
      </c>
      <c r="H10442" t="str">
        <f>IF(COUNTIF(Aktiva_företag[FO-nummer],ostolaskut_2025[[#This Row],[Toimittajan Y-tunnus]])&gt;0, "JA", "NEJ")</f>
        <v>NEJ</v>
      </c>
    </row>
    <row r="10443" spans="1:8" x14ac:dyDescent="0.35">
      <c r="A10443" t="s">
        <v>275</v>
      </c>
      <c r="B10443" t="s">
        <v>276</v>
      </c>
      <c r="C10443" s="1">
        <v>399.6</v>
      </c>
      <c r="D10443">
        <v>26112025</v>
      </c>
      <c r="E10443">
        <v>4420</v>
      </c>
      <c r="F10443" t="s">
        <v>112</v>
      </c>
      <c r="G10443">
        <v>5352</v>
      </c>
      <c r="H10443" t="str">
        <f>IF(COUNTIF(Aktiva_företag[FO-nummer],ostolaskut_2025[[#This Row],[Toimittajan Y-tunnus]])&gt;0, "JA", "NEJ")</f>
        <v>NEJ</v>
      </c>
    </row>
    <row r="10444" spans="1:8" x14ac:dyDescent="0.35">
      <c r="A10444" t="s">
        <v>275</v>
      </c>
      <c r="B10444" t="s">
        <v>276</v>
      </c>
      <c r="C10444" s="1">
        <v>101</v>
      </c>
      <c r="D10444">
        <v>28112025</v>
      </c>
      <c r="E10444">
        <v>4340</v>
      </c>
      <c r="F10444" t="s">
        <v>66</v>
      </c>
      <c r="G10444">
        <v>5352</v>
      </c>
      <c r="H10444" t="str">
        <f>IF(COUNTIF(Aktiva_företag[FO-nummer],ostolaskut_2025[[#This Row],[Toimittajan Y-tunnus]])&gt;0, "JA", "NEJ")</f>
        <v>NEJ</v>
      </c>
    </row>
    <row r="10445" spans="1:8" x14ac:dyDescent="0.35">
      <c r="A10445" t="s">
        <v>275</v>
      </c>
      <c r="B10445" t="s">
        <v>276</v>
      </c>
      <c r="C10445" s="1">
        <v>84.6</v>
      </c>
      <c r="D10445">
        <v>28112025</v>
      </c>
      <c r="E10445">
        <v>4600</v>
      </c>
      <c r="F10445" t="s">
        <v>120</v>
      </c>
      <c r="G10445">
        <v>5352</v>
      </c>
      <c r="H10445" t="str">
        <f>IF(COUNTIF(Aktiva_företag[FO-nummer],ostolaskut_2025[[#This Row],[Toimittajan Y-tunnus]])&gt;0, "JA", "NEJ")</f>
        <v>NEJ</v>
      </c>
    </row>
    <row r="10446" spans="1:8" x14ac:dyDescent="0.35">
      <c r="A10446" t="s">
        <v>275</v>
      </c>
      <c r="B10446" t="s">
        <v>276</v>
      </c>
      <c r="C10446" s="1">
        <v>3000</v>
      </c>
      <c r="D10446">
        <v>28112025</v>
      </c>
      <c r="E10446">
        <v>4600</v>
      </c>
      <c r="F10446" t="s">
        <v>120</v>
      </c>
      <c r="G10446">
        <v>5352</v>
      </c>
      <c r="H10446" t="str">
        <f>IF(COUNTIF(Aktiva_företag[FO-nummer],ostolaskut_2025[[#This Row],[Toimittajan Y-tunnus]])&gt;0, "JA", "NEJ")</f>
        <v>NEJ</v>
      </c>
    </row>
    <row r="10447" spans="1:8" x14ac:dyDescent="0.35">
      <c r="A10447" t="s">
        <v>275</v>
      </c>
      <c r="B10447" t="s">
        <v>276</v>
      </c>
      <c r="C10447" s="1">
        <v>1020</v>
      </c>
      <c r="D10447">
        <v>28112025</v>
      </c>
      <c r="E10447">
        <v>4340</v>
      </c>
      <c r="F10447" t="s">
        <v>66</v>
      </c>
      <c r="G10447">
        <v>5352</v>
      </c>
      <c r="H10447" t="str">
        <f>IF(COUNTIF(Aktiva_företag[FO-nummer],ostolaskut_2025[[#This Row],[Toimittajan Y-tunnus]])&gt;0, "JA", "NEJ")</f>
        <v>NEJ</v>
      </c>
    </row>
    <row r="10448" spans="1:8" x14ac:dyDescent="0.35">
      <c r="A10448" t="s">
        <v>275</v>
      </c>
      <c r="B10448" t="s">
        <v>276</v>
      </c>
      <c r="C10448" s="1">
        <v>357.6</v>
      </c>
      <c r="D10448">
        <v>28112025</v>
      </c>
      <c r="E10448">
        <v>4420</v>
      </c>
      <c r="F10448" t="s">
        <v>112</v>
      </c>
      <c r="G10448">
        <v>5352</v>
      </c>
      <c r="H10448" t="str">
        <f>IF(COUNTIF(Aktiva_företag[FO-nummer],ostolaskut_2025[[#This Row],[Toimittajan Y-tunnus]])&gt;0, "JA", "NEJ")</f>
        <v>NEJ</v>
      </c>
    </row>
    <row r="10449" spans="1:8" x14ac:dyDescent="0.35">
      <c r="A10449" t="s">
        <v>275</v>
      </c>
      <c r="B10449" t="s">
        <v>276</v>
      </c>
      <c r="C10449" s="1">
        <v>134</v>
      </c>
      <c r="D10449">
        <v>15122025</v>
      </c>
      <c r="E10449">
        <v>4340</v>
      </c>
      <c r="F10449" t="s">
        <v>66</v>
      </c>
      <c r="G10449">
        <v>5352</v>
      </c>
      <c r="H10449" t="str">
        <f>IF(COUNTIF(Aktiva_företag[FO-nummer],ostolaskut_2025[[#This Row],[Toimittajan Y-tunnus]])&gt;0, "JA", "NEJ")</f>
        <v>NEJ</v>
      </c>
    </row>
    <row r="10450" spans="1:8" x14ac:dyDescent="0.35">
      <c r="A10450" t="s">
        <v>275</v>
      </c>
      <c r="B10450" t="s">
        <v>276</v>
      </c>
      <c r="C10450" s="1">
        <v>134</v>
      </c>
      <c r="D10450">
        <v>23122025</v>
      </c>
      <c r="E10450">
        <v>4340</v>
      </c>
      <c r="F10450" t="s">
        <v>66</v>
      </c>
      <c r="G10450">
        <v>5352</v>
      </c>
      <c r="H10450" t="str">
        <f>IF(COUNTIF(Aktiva_företag[FO-nummer],ostolaskut_2025[[#This Row],[Toimittajan Y-tunnus]])&gt;0, "JA", "NEJ")</f>
        <v>NEJ</v>
      </c>
    </row>
    <row r="10451" spans="1:8" x14ac:dyDescent="0.35">
      <c r="A10451" t="s">
        <v>275</v>
      </c>
      <c r="B10451" t="s">
        <v>276</v>
      </c>
      <c r="C10451" s="1">
        <v>117</v>
      </c>
      <c r="D10451">
        <v>23122025</v>
      </c>
      <c r="E10451">
        <v>4600</v>
      </c>
      <c r="F10451" t="s">
        <v>120</v>
      </c>
      <c r="G10451">
        <v>5352</v>
      </c>
      <c r="H10451" t="str">
        <f>IF(COUNTIF(Aktiva_företag[FO-nummer],ostolaskut_2025[[#This Row],[Toimittajan Y-tunnus]])&gt;0, "JA", "NEJ")</f>
        <v>NEJ</v>
      </c>
    </row>
    <row r="10452" spans="1:8" x14ac:dyDescent="0.35">
      <c r="A10452" t="s">
        <v>275</v>
      </c>
      <c r="B10452" t="s">
        <v>276</v>
      </c>
      <c r="C10452" s="1">
        <v>280.56</v>
      </c>
      <c r="D10452">
        <v>23122025</v>
      </c>
      <c r="E10452">
        <v>4420</v>
      </c>
      <c r="F10452" t="s">
        <v>112</v>
      </c>
      <c r="G10452">
        <v>5352</v>
      </c>
      <c r="H10452" t="str">
        <f>IF(COUNTIF(Aktiva_företag[FO-nummer],ostolaskut_2025[[#This Row],[Toimittajan Y-tunnus]])&gt;0, "JA", "NEJ")</f>
        <v>NEJ</v>
      </c>
    </row>
    <row r="10453" spans="1:8" x14ac:dyDescent="0.35">
      <c r="A10453" t="s">
        <v>294</v>
      </c>
      <c r="B10453" t="s">
        <v>295</v>
      </c>
      <c r="C10453" s="1">
        <v>74.180000000000007</v>
      </c>
      <c r="D10453">
        <v>8012025</v>
      </c>
      <c r="E10453">
        <v>4470</v>
      </c>
      <c r="F10453" t="s">
        <v>20</v>
      </c>
      <c r="G10453">
        <v>3901</v>
      </c>
      <c r="H10453" t="str">
        <f>IF(COUNTIF(Aktiva_företag[FO-nummer],ostolaskut_2025[[#This Row],[Toimittajan Y-tunnus]])&gt;0, "JA", "NEJ")</f>
        <v>NEJ</v>
      </c>
    </row>
    <row r="10454" spans="1:8" x14ac:dyDescent="0.35">
      <c r="A10454" t="s">
        <v>294</v>
      </c>
      <c r="B10454" t="s">
        <v>295</v>
      </c>
      <c r="C10454" s="1">
        <v>8.73</v>
      </c>
      <c r="D10454">
        <v>8012025</v>
      </c>
      <c r="E10454">
        <v>4470</v>
      </c>
      <c r="F10454" t="s">
        <v>20</v>
      </c>
      <c r="G10454">
        <v>3901</v>
      </c>
      <c r="H10454" t="str">
        <f>IF(COUNTIF(Aktiva_företag[FO-nummer],ostolaskut_2025[[#This Row],[Toimittajan Y-tunnus]])&gt;0, "JA", "NEJ")</f>
        <v>NEJ</v>
      </c>
    </row>
    <row r="10455" spans="1:8" x14ac:dyDescent="0.35">
      <c r="A10455" t="s">
        <v>294</v>
      </c>
      <c r="B10455" t="s">
        <v>295</v>
      </c>
      <c r="C10455" s="1">
        <v>491.23</v>
      </c>
      <c r="D10455">
        <v>18022025</v>
      </c>
      <c r="E10455">
        <v>4470</v>
      </c>
      <c r="F10455" t="s">
        <v>20</v>
      </c>
      <c r="G10455">
        <v>3901</v>
      </c>
      <c r="H10455" t="str">
        <f>IF(COUNTIF(Aktiva_företag[FO-nummer],ostolaskut_2025[[#This Row],[Toimittajan Y-tunnus]])&gt;0, "JA", "NEJ")</f>
        <v>NEJ</v>
      </c>
    </row>
    <row r="10456" spans="1:8" x14ac:dyDescent="0.35">
      <c r="A10456" t="s">
        <v>294</v>
      </c>
      <c r="B10456" t="s">
        <v>295</v>
      </c>
      <c r="C10456" s="1">
        <v>35.79</v>
      </c>
      <c r="D10456">
        <v>25022025</v>
      </c>
      <c r="E10456">
        <v>4410</v>
      </c>
      <c r="F10456" t="s">
        <v>27</v>
      </c>
      <c r="G10456">
        <v>3901</v>
      </c>
      <c r="H10456" t="str">
        <f>IF(COUNTIF(Aktiva_företag[FO-nummer],ostolaskut_2025[[#This Row],[Toimittajan Y-tunnus]])&gt;0, "JA", "NEJ")</f>
        <v>NEJ</v>
      </c>
    </row>
    <row r="10457" spans="1:8" x14ac:dyDescent="0.35">
      <c r="A10457" t="s">
        <v>294</v>
      </c>
      <c r="B10457" t="s">
        <v>295</v>
      </c>
      <c r="C10457" s="1">
        <v>164.21</v>
      </c>
      <c r="D10457">
        <v>18032025</v>
      </c>
      <c r="E10457">
        <v>4470</v>
      </c>
      <c r="F10457" t="s">
        <v>20</v>
      </c>
      <c r="G10457">
        <v>3901</v>
      </c>
      <c r="H10457" t="str">
        <f>IF(COUNTIF(Aktiva_företag[FO-nummer],ostolaskut_2025[[#This Row],[Toimittajan Y-tunnus]])&gt;0, "JA", "NEJ")</f>
        <v>NEJ</v>
      </c>
    </row>
    <row r="10458" spans="1:8" x14ac:dyDescent="0.35">
      <c r="A10458" t="s">
        <v>294</v>
      </c>
      <c r="B10458" t="s">
        <v>295</v>
      </c>
      <c r="C10458" s="1">
        <v>21.05</v>
      </c>
      <c r="D10458">
        <v>25032025</v>
      </c>
      <c r="E10458">
        <v>4470</v>
      </c>
      <c r="F10458" t="s">
        <v>20</v>
      </c>
      <c r="G10458">
        <v>3901</v>
      </c>
      <c r="H10458" t="str">
        <f>IF(COUNTIF(Aktiva_företag[FO-nummer],ostolaskut_2025[[#This Row],[Toimittajan Y-tunnus]])&gt;0, "JA", "NEJ")</f>
        <v>NEJ</v>
      </c>
    </row>
    <row r="10459" spans="1:8" x14ac:dyDescent="0.35">
      <c r="A10459" t="s">
        <v>294</v>
      </c>
      <c r="B10459" t="s">
        <v>295</v>
      </c>
      <c r="C10459" s="1">
        <v>4.21</v>
      </c>
      <c r="D10459">
        <v>28032025</v>
      </c>
      <c r="E10459">
        <v>4470</v>
      </c>
      <c r="F10459" t="s">
        <v>20</v>
      </c>
      <c r="G10459">
        <v>3901</v>
      </c>
      <c r="H10459" t="str">
        <f>IF(COUNTIF(Aktiva_företag[FO-nummer],ostolaskut_2025[[#This Row],[Toimittajan Y-tunnus]])&gt;0, "JA", "NEJ")</f>
        <v>NEJ</v>
      </c>
    </row>
    <row r="10460" spans="1:8" x14ac:dyDescent="0.35">
      <c r="A10460" t="s">
        <v>294</v>
      </c>
      <c r="B10460" t="s">
        <v>295</v>
      </c>
      <c r="C10460" s="1">
        <v>300</v>
      </c>
      <c r="D10460">
        <v>29092025</v>
      </c>
      <c r="E10460">
        <v>4470</v>
      </c>
      <c r="F10460" t="s">
        <v>20</v>
      </c>
      <c r="G10460">
        <v>3901</v>
      </c>
      <c r="H10460" t="str">
        <f>IF(COUNTIF(Aktiva_företag[FO-nummer],ostolaskut_2025[[#This Row],[Toimittajan Y-tunnus]])&gt;0, "JA", "NEJ")</f>
        <v>NEJ</v>
      </c>
    </row>
    <row r="10461" spans="1:8" x14ac:dyDescent="0.35">
      <c r="A10461" t="s">
        <v>294</v>
      </c>
      <c r="B10461" t="s">
        <v>295</v>
      </c>
      <c r="C10461" s="1">
        <v>40</v>
      </c>
      <c r="D10461">
        <v>21102025</v>
      </c>
      <c r="E10461">
        <v>4470</v>
      </c>
      <c r="F10461" t="s">
        <v>20</v>
      </c>
      <c r="G10461">
        <v>3901</v>
      </c>
      <c r="H10461" t="str">
        <f>IF(COUNTIF(Aktiva_företag[FO-nummer],ostolaskut_2025[[#This Row],[Toimittajan Y-tunnus]])&gt;0, "JA", "NEJ")</f>
        <v>NEJ</v>
      </c>
    </row>
    <row r="10462" spans="1:8" x14ac:dyDescent="0.35">
      <c r="A10462" t="s">
        <v>294</v>
      </c>
      <c r="B10462" t="s">
        <v>295</v>
      </c>
      <c r="C10462" s="1">
        <v>300</v>
      </c>
      <c r="D10462">
        <v>11112025</v>
      </c>
      <c r="E10462">
        <v>4470</v>
      </c>
      <c r="F10462" t="s">
        <v>20</v>
      </c>
      <c r="G10462">
        <v>3901</v>
      </c>
      <c r="H10462" t="str">
        <f>IF(COUNTIF(Aktiva_företag[FO-nummer],ostolaskut_2025[[#This Row],[Toimittajan Y-tunnus]])&gt;0, "JA", "NEJ")</f>
        <v>NEJ</v>
      </c>
    </row>
    <row r="10463" spans="1:8" x14ac:dyDescent="0.35">
      <c r="A10463" t="s">
        <v>294</v>
      </c>
      <c r="B10463" t="s">
        <v>295</v>
      </c>
      <c r="C10463" s="1">
        <v>-300</v>
      </c>
      <c r="D10463">
        <v>18112025</v>
      </c>
      <c r="E10463">
        <v>4469</v>
      </c>
      <c r="F10463" t="s">
        <v>1746</v>
      </c>
      <c r="G10463">
        <v>3901</v>
      </c>
      <c r="H10463" t="str">
        <f>IF(COUNTIF(Aktiva_företag[FO-nummer],ostolaskut_2025[[#This Row],[Toimittajan Y-tunnus]])&gt;0, "JA", "NEJ")</f>
        <v>NEJ</v>
      </c>
    </row>
    <row r="10464" spans="1:8" x14ac:dyDescent="0.35">
      <c r="A10464" t="s">
        <v>936</v>
      </c>
      <c r="B10464" t="s">
        <v>937</v>
      </c>
      <c r="C10464" s="1">
        <v>1900</v>
      </c>
      <c r="D10464">
        <v>3042025</v>
      </c>
      <c r="E10464">
        <v>1124</v>
      </c>
      <c r="F10464" t="s">
        <v>568</v>
      </c>
      <c r="G10464">
        <v>5352</v>
      </c>
      <c r="H10464" t="str">
        <f>IF(COUNTIF(Aktiva_företag[FO-nummer],ostolaskut_2025[[#This Row],[Toimittajan Y-tunnus]])&gt;0, "JA", "NEJ")</f>
        <v>NEJ</v>
      </c>
    </row>
    <row r="10465" spans="1:8" x14ac:dyDescent="0.35">
      <c r="A10465" t="s">
        <v>156</v>
      </c>
      <c r="B10465" t="s">
        <v>157</v>
      </c>
      <c r="C10465" s="1">
        <v>290</v>
      </c>
      <c r="D10465">
        <v>4012025</v>
      </c>
      <c r="E10465">
        <v>4840</v>
      </c>
      <c r="F10465" t="s">
        <v>143</v>
      </c>
      <c r="G10465">
        <v>5501</v>
      </c>
      <c r="H10465" t="str">
        <f>IF(COUNTIF(Aktiva_företag[FO-nummer],ostolaskut_2025[[#This Row],[Toimittajan Y-tunnus]])&gt;0, "JA", "NEJ")</f>
        <v>NEJ</v>
      </c>
    </row>
    <row r="10466" spans="1:8" x14ac:dyDescent="0.35">
      <c r="A10466" t="s">
        <v>156</v>
      </c>
      <c r="B10466" t="s">
        <v>157</v>
      </c>
      <c r="C10466" s="1">
        <v>290</v>
      </c>
      <c r="D10466">
        <v>4012025</v>
      </c>
      <c r="E10466">
        <v>4840</v>
      </c>
      <c r="F10466" t="s">
        <v>143</v>
      </c>
      <c r="G10466">
        <v>5501</v>
      </c>
      <c r="H10466" t="str">
        <f>IF(COUNTIF(Aktiva_företag[FO-nummer],ostolaskut_2025[[#This Row],[Toimittajan Y-tunnus]])&gt;0, "JA", "NEJ")</f>
        <v>NEJ</v>
      </c>
    </row>
    <row r="10467" spans="1:8" x14ac:dyDescent="0.35">
      <c r="A10467" t="s">
        <v>156</v>
      </c>
      <c r="B10467" t="s">
        <v>157</v>
      </c>
      <c r="C10467" s="1">
        <v>290</v>
      </c>
      <c r="D10467">
        <v>4012025</v>
      </c>
      <c r="E10467">
        <v>4840</v>
      </c>
      <c r="F10467" t="s">
        <v>143</v>
      </c>
      <c r="G10467">
        <v>5501</v>
      </c>
      <c r="H10467" t="str">
        <f>IF(COUNTIF(Aktiva_företag[FO-nummer],ostolaskut_2025[[#This Row],[Toimittajan Y-tunnus]])&gt;0, "JA", "NEJ")</f>
        <v>NEJ</v>
      </c>
    </row>
    <row r="10468" spans="1:8" x14ac:dyDescent="0.35">
      <c r="A10468" t="s">
        <v>156</v>
      </c>
      <c r="B10468" t="s">
        <v>157</v>
      </c>
      <c r="C10468" s="1">
        <v>289.99</v>
      </c>
      <c r="D10468">
        <v>4012025</v>
      </c>
      <c r="E10468">
        <v>4840</v>
      </c>
      <c r="F10468" t="s">
        <v>143</v>
      </c>
      <c r="G10468">
        <v>5501</v>
      </c>
      <c r="H10468" t="str">
        <f>IF(COUNTIF(Aktiva_företag[FO-nummer],ostolaskut_2025[[#This Row],[Toimittajan Y-tunnus]])&gt;0, "JA", "NEJ")</f>
        <v>NEJ</v>
      </c>
    </row>
    <row r="10469" spans="1:8" x14ac:dyDescent="0.35">
      <c r="A10469" t="s">
        <v>156</v>
      </c>
      <c r="B10469" t="s">
        <v>157</v>
      </c>
      <c r="C10469" s="1">
        <v>290</v>
      </c>
      <c r="D10469">
        <v>3042025</v>
      </c>
      <c r="E10469">
        <v>4840</v>
      </c>
      <c r="F10469" t="s">
        <v>143</v>
      </c>
      <c r="G10469">
        <v>5501</v>
      </c>
      <c r="H10469" t="str">
        <f>IF(COUNTIF(Aktiva_företag[FO-nummer],ostolaskut_2025[[#This Row],[Toimittajan Y-tunnus]])&gt;0, "JA", "NEJ")</f>
        <v>NEJ</v>
      </c>
    </row>
    <row r="10470" spans="1:8" x14ac:dyDescent="0.35">
      <c r="A10470" t="s">
        <v>156</v>
      </c>
      <c r="B10470" t="s">
        <v>157</v>
      </c>
      <c r="C10470" s="1">
        <v>290</v>
      </c>
      <c r="D10470">
        <v>3042025</v>
      </c>
      <c r="E10470">
        <v>4840</v>
      </c>
      <c r="F10470" t="s">
        <v>143</v>
      </c>
      <c r="G10470">
        <v>5501</v>
      </c>
      <c r="H10470" t="str">
        <f>IF(COUNTIF(Aktiva_företag[FO-nummer],ostolaskut_2025[[#This Row],[Toimittajan Y-tunnus]])&gt;0, "JA", "NEJ")</f>
        <v>NEJ</v>
      </c>
    </row>
    <row r="10471" spans="1:8" x14ac:dyDescent="0.35">
      <c r="A10471" t="s">
        <v>156</v>
      </c>
      <c r="B10471" t="s">
        <v>157</v>
      </c>
      <c r="C10471" s="1">
        <v>290</v>
      </c>
      <c r="D10471">
        <v>3042025</v>
      </c>
      <c r="E10471">
        <v>4840</v>
      </c>
      <c r="F10471" t="s">
        <v>143</v>
      </c>
      <c r="G10471">
        <v>5501</v>
      </c>
      <c r="H10471" t="str">
        <f>IF(COUNTIF(Aktiva_företag[FO-nummer],ostolaskut_2025[[#This Row],[Toimittajan Y-tunnus]])&gt;0, "JA", "NEJ")</f>
        <v>NEJ</v>
      </c>
    </row>
    <row r="10472" spans="1:8" x14ac:dyDescent="0.35">
      <c r="A10472" t="s">
        <v>156</v>
      </c>
      <c r="B10472" t="s">
        <v>157</v>
      </c>
      <c r="C10472" s="1">
        <v>289.99</v>
      </c>
      <c r="D10472">
        <v>3042025</v>
      </c>
      <c r="E10472">
        <v>4840</v>
      </c>
      <c r="F10472" t="s">
        <v>143</v>
      </c>
      <c r="G10472">
        <v>5501</v>
      </c>
      <c r="H10472" t="str">
        <f>IF(COUNTIF(Aktiva_företag[FO-nummer],ostolaskut_2025[[#This Row],[Toimittajan Y-tunnus]])&gt;0, "JA", "NEJ")</f>
        <v>NEJ</v>
      </c>
    </row>
    <row r="10473" spans="1:8" x14ac:dyDescent="0.35">
      <c r="A10473" t="s">
        <v>156</v>
      </c>
      <c r="B10473" t="s">
        <v>157</v>
      </c>
      <c r="C10473" s="1">
        <v>12.49</v>
      </c>
      <c r="D10473">
        <v>3042025</v>
      </c>
      <c r="E10473">
        <v>4840</v>
      </c>
      <c r="F10473" t="s">
        <v>143</v>
      </c>
      <c r="G10473">
        <v>5501</v>
      </c>
      <c r="H10473" t="str">
        <f>IF(COUNTIF(Aktiva_företag[FO-nummer],ostolaskut_2025[[#This Row],[Toimittajan Y-tunnus]])&gt;0, "JA", "NEJ")</f>
        <v>NEJ</v>
      </c>
    </row>
    <row r="10474" spans="1:8" x14ac:dyDescent="0.35">
      <c r="A10474" t="s">
        <v>156</v>
      </c>
      <c r="B10474" t="s">
        <v>157</v>
      </c>
      <c r="C10474" s="1">
        <v>12.49</v>
      </c>
      <c r="D10474">
        <v>3042025</v>
      </c>
      <c r="E10474">
        <v>4840</v>
      </c>
      <c r="F10474" t="s">
        <v>143</v>
      </c>
      <c r="G10474">
        <v>5501</v>
      </c>
      <c r="H10474" t="str">
        <f>IF(COUNTIF(Aktiva_företag[FO-nummer],ostolaskut_2025[[#This Row],[Toimittajan Y-tunnus]])&gt;0, "JA", "NEJ")</f>
        <v>NEJ</v>
      </c>
    </row>
    <row r="10475" spans="1:8" x14ac:dyDescent="0.35">
      <c r="A10475" t="s">
        <v>156</v>
      </c>
      <c r="B10475" t="s">
        <v>157</v>
      </c>
      <c r="C10475" s="1">
        <v>12.49</v>
      </c>
      <c r="D10475">
        <v>3042025</v>
      </c>
      <c r="E10475">
        <v>4840</v>
      </c>
      <c r="F10475" t="s">
        <v>143</v>
      </c>
      <c r="G10475">
        <v>5501</v>
      </c>
      <c r="H10475" t="str">
        <f>IF(COUNTIF(Aktiva_företag[FO-nummer],ostolaskut_2025[[#This Row],[Toimittajan Y-tunnus]])&gt;0, "JA", "NEJ")</f>
        <v>NEJ</v>
      </c>
    </row>
    <row r="10476" spans="1:8" x14ac:dyDescent="0.35">
      <c r="A10476" t="s">
        <v>156</v>
      </c>
      <c r="B10476" t="s">
        <v>157</v>
      </c>
      <c r="C10476" s="1">
        <v>12.52</v>
      </c>
      <c r="D10476">
        <v>3042025</v>
      </c>
      <c r="E10476">
        <v>4840</v>
      </c>
      <c r="F10476" t="s">
        <v>143</v>
      </c>
      <c r="G10476">
        <v>5501</v>
      </c>
      <c r="H10476" t="str">
        <f>IF(COUNTIF(Aktiva_företag[FO-nummer],ostolaskut_2025[[#This Row],[Toimittajan Y-tunnus]])&gt;0, "JA", "NEJ")</f>
        <v>NEJ</v>
      </c>
    </row>
    <row r="10477" spans="1:8" x14ac:dyDescent="0.35">
      <c r="A10477" t="s">
        <v>156</v>
      </c>
      <c r="B10477" t="s">
        <v>157</v>
      </c>
      <c r="C10477" s="1">
        <v>291.58999999999997</v>
      </c>
      <c r="D10477">
        <v>4072025</v>
      </c>
      <c r="E10477">
        <v>4840</v>
      </c>
      <c r="F10477" t="s">
        <v>143</v>
      </c>
      <c r="G10477">
        <v>5501</v>
      </c>
      <c r="H10477" t="str">
        <f>IF(COUNTIF(Aktiva_företag[FO-nummer],ostolaskut_2025[[#This Row],[Toimittajan Y-tunnus]])&gt;0, "JA", "NEJ")</f>
        <v>NEJ</v>
      </c>
    </row>
    <row r="10478" spans="1:8" x14ac:dyDescent="0.35">
      <c r="A10478" t="s">
        <v>156</v>
      </c>
      <c r="B10478" t="s">
        <v>157</v>
      </c>
      <c r="C10478" s="1">
        <v>291.58999999999997</v>
      </c>
      <c r="D10478">
        <v>4072025</v>
      </c>
      <c r="E10478">
        <v>4840</v>
      </c>
      <c r="F10478" t="s">
        <v>143</v>
      </c>
      <c r="G10478">
        <v>5501</v>
      </c>
      <c r="H10478" t="str">
        <f>IF(COUNTIF(Aktiva_företag[FO-nummer],ostolaskut_2025[[#This Row],[Toimittajan Y-tunnus]])&gt;0, "JA", "NEJ")</f>
        <v>NEJ</v>
      </c>
    </row>
    <row r="10479" spans="1:8" x14ac:dyDescent="0.35">
      <c r="A10479" t="s">
        <v>156</v>
      </c>
      <c r="B10479" t="s">
        <v>157</v>
      </c>
      <c r="C10479" s="1">
        <v>291.58999999999997</v>
      </c>
      <c r="D10479">
        <v>4072025</v>
      </c>
      <c r="E10479">
        <v>4840</v>
      </c>
      <c r="F10479" t="s">
        <v>143</v>
      </c>
      <c r="G10479">
        <v>5501</v>
      </c>
      <c r="H10479" t="str">
        <f>IF(COUNTIF(Aktiva_företag[FO-nummer],ostolaskut_2025[[#This Row],[Toimittajan Y-tunnus]])&gt;0, "JA", "NEJ")</f>
        <v>NEJ</v>
      </c>
    </row>
    <row r="10480" spans="1:8" x14ac:dyDescent="0.35">
      <c r="A10480" t="s">
        <v>156</v>
      </c>
      <c r="B10480" t="s">
        <v>157</v>
      </c>
      <c r="C10480" s="1">
        <v>291.58999999999997</v>
      </c>
      <c r="D10480">
        <v>4072025</v>
      </c>
      <c r="E10480">
        <v>4840</v>
      </c>
      <c r="F10480" t="s">
        <v>143</v>
      </c>
      <c r="G10480">
        <v>5501</v>
      </c>
      <c r="H10480" t="str">
        <f>IF(COUNTIF(Aktiva_företag[FO-nummer],ostolaskut_2025[[#This Row],[Toimittajan Y-tunnus]])&gt;0, "JA", "NEJ")</f>
        <v>NEJ</v>
      </c>
    </row>
    <row r="10481" spans="1:8" x14ac:dyDescent="0.35">
      <c r="A10481" t="s">
        <v>156</v>
      </c>
      <c r="B10481" t="s">
        <v>157</v>
      </c>
      <c r="C10481" s="1">
        <v>289.99</v>
      </c>
      <c r="D10481">
        <v>5102025</v>
      </c>
      <c r="E10481">
        <v>4840</v>
      </c>
      <c r="F10481" t="s">
        <v>143</v>
      </c>
      <c r="G10481">
        <v>5501</v>
      </c>
      <c r="H10481" t="str">
        <f>IF(COUNTIF(Aktiva_företag[FO-nummer],ostolaskut_2025[[#This Row],[Toimittajan Y-tunnus]])&gt;0, "JA", "NEJ")</f>
        <v>NEJ</v>
      </c>
    </row>
    <row r="10482" spans="1:8" x14ac:dyDescent="0.35">
      <c r="A10482" t="s">
        <v>156</v>
      </c>
      <c r="B10482" t="s">
        <v>157</v>
      </c>
      <c r="C10482" s="1">
        <v>289.99</v>
      </c>
      <c r="D10482">
        <v>5102025</v>
      </c>
      <c r="E10482">
        <v>4840</v>
      </c>
      <c r="F10482" t="s">
        <v>143</v>
      </c>
      <c r="G10482">
        <v>5501</v>
      </c>
      <c r="H10482" t="str">
        <f>IF(COUNTIF(Aktiva_företag[FO-nummer],ostolaskut_2025[[#This Row],[Toimittajan Y-tunnus]])&gt;0, "JA", "NEJ")</f>
        <v>NEJ</v>
      </c>
    </row>
    <row r="10483" spans="1:8" x14ac:dyDescent="0.35">
      <c r="A10483" t="s">
        <v>156</v>
      </c>
      <c r="B10483" t="s">
        <v>157</v>
      </c>
      <c r="C10483" s="1">
        <v>289.99</v>
      </c>
      <c r="D10483">
        <v>5102025</v>
      </c>
      <c r="E10483">
        <v>4840</v>
      </c>
      <c r="F10483" t="s">
        <v>143</v>
      </c>
      <c r="G10483">
        <v>5501</v>
      </c>
      <c r="H10483" t="str">
        <f>IF(COUNTIF(Aktiva_företag[FO-nummer],ostolaskut_2025[[#This Row],[Toimittajan Y-tunnus]])&gt;0, "JA", "NEJ")</f>
        <v>NEJ</v>
      </c>
    </row>
    <row r="10484" spans="1:8" x14ac:dyDescent="0.35">
      <c r="A10484" t="s">
        <v>156</v>
      </c>
      <c r="B10484" t="s">
        <v>157</v>
      </c>
      <c r="C10484" s="1">
        <v>290</v>
      </c>
      <c r="D10484">
        <v>5102025</v>
      </c>
      <c r="E10484">
        <v>4840</v>
      </c>
      <c r="F10484" t="s">
        <v>143</v>
      </c>
      <c r="G10484">
        <v>5501</v>
      </c>
      <c r="H10484" t="str">
        <f>IF(COUNTIF(Aktiva_företag[FO-nummer],ostolaskut_2025[[#This Row],[Toimittajan Y-tunnus]])&gt;0, "JA", "NEJ")</f>
        <v>NEJ</v>
      </c>
    </row>
    <row r="10485" spans="1:8" x14ac:dyDescent="0.35">
      <c r="A10485" t="s">
        <v>156</v>
      </c>
      <c r="B10485" t="s">
        <v>157</v>
      </c>
      <c r="C10485" s="1">
        <v>-289.99</v>
      </c>
      <c r="D10485">
        <v>10112025</v>
      </c>
      <c r="E10485">
        <v>4840</v>
      </c>
      <c r="F10485" t="s">
        <v>143</v>
      </c>
      <c r="G10485">
        <v>5501</v>
      </c>
      <c r="H10485" t="str">
        <f>IF(COUNTIF(Aktiva_företag[FO-nummer],ostolaskut_2025[[#This Row],[Toimittajan Y-tunnus]])&gt;0, "JA", "NEJ")</f>
        <v>NEJ</v>
      </c>
    </row>
    <row r="10486" spans="1:8" x14ac:dyDescent="0.35">
      <c r="A10486" t="s">
        <v>156</v>
      </c>
      <c r="B10486" t="s">
        <v>157</v>
      </c>
      <c r="C10486" s="1">
        <v>-289.99</v>
      </c>
      <c r="D10486">
        <v>10112025</v>
      </c>
      <c r="E10486">
        <v>4520</v>
      </c>
      <c r="F10486" t="s">
        <v>117</v>
      </c>
      <c r="G10486">
        <v>5501</v>
      </c>
      <c r="H10486" t="str">
        <f>IF(COUNTIF(Aktiva_företag[FO-nummer],ostolaskut_2025[[#This Row],[Toimittajan Y-tunnus]])&gt;0, "JA", "NEJ")</f>
        <v>NEJ</v>
      </c>
    </row>
    <row r="10487" spans="1:8" x14ac:dyDescent="0.35">
      <c r="A10487" t="s">
        <v>156</v>
      </c>
      <c r="B10487" t="s">
        <v>157</v>
      </c>
      <c r="C10487" s="1">
        <v>-289.99</v>
      </c>
      <c r="D10487">
        <v>10112025</v>
      </c>
      <c r="E10487">
        <v>4840</v>
      </c>
      <c r="F10487" t="s">
        <v>143</v>
      </c>
      <c r="G10487">
        <v>5501</v>
      </c>
      <c r="H10487" t="str">
        <f>IF(COUNTIF(Aktiva_företag[FO-nummer],ostolaskut_2025[[#This Row],[Toimittajan Y-tunnus]])&gt;0, "JA", "NEJ")</f>
        <v>NEJ</v>
      </c>
    </row>
    <row r="10488" spans="1:8" x14ac:dyDescent="0.35">
      <c r="A10488" t="s">
        <v>156</v>
      </c>
      <c r="B10488" t="s">
        <v>157</v>
      </c>
      <c r="C10488" s="1">
        <v>-290</v>
      </c>
      <c r="D10488">
        <v>10112025</v>
      </c>
      <c r="E10488">
        <v>4840</v>
      </c>
      <c r="F10488" t="s">
        <v>143</v>
      </c>
      <c r="G10488">
        <v>5501</v>
      </c>
      <c r="H10488" t="str">
        <f>IF(COUNTIF(Aktiva_företag[FO-nummer],ostolaskut_2025[[#This Row],[Toimittajan Y-tunnus]])&gt;0, "JA", "NEJ")</f>
        <v>NEJ</v>
      </c>
    </row>
    <row r="10489" spans="1:8" x14ac:dyDescent="0.35">
      <c r="A10489" t="s">
        <v>249</v>
      </c>
      <c r="B10489" t="s">
        <v>250</v>
      </c>
      <c r="C10489" s="1">
        <v>1049.74</v>
      </c>
      <c r="D10489">
        <v>16012025</v>
      </c>
      <c r="E10489">
        <v>4400</v>
      </c>
      <c r="F10489" t="s">
        <v>111</v>
      </c>
      <c r="G10489">
        <v>5501</v>
      </c>
      <c r="H10489" t="str">
        <f>IF(COUNTIF(Aktiva_företag[FO-nummer],ostolaskut_2025[[#This Row],[Toimittajan Y-tunnus]])&gt;0, "JA", "NEJ")</f>
        <v>NEJ</v>
      </c>
    </row>
    <row r="10490" spans="1:8" x14ac:dyDescent="0.35">
      <c r="A10490" t="s">
        <v>249</v>
      </c>
      <c r="B10490" t="s">
        <v>250</v>
      </c>
      <c r="C10490" s="1">
        <v>853.14</v>
      </c>
      <c r="D10490">
        <v>16012025</v>
      </c>
      <c r="E10490">
        <v>4400</v>
      </c>
      <c r="F10490" t="s">
        <v>111</v>
      </c>
      <c r="G10490">
        <v>5501</v>
      </c>
      <c r="H10490" t="str">
        <f>IF(COUNTIF(Aktiva_företag[FO-nummer],ostolaskut_2025[[#This Row],[Toimittajan Y-tunnus]])&gt;0, "JA", "NEJ")</f>
        <v>NEJ</v>
      </c>
    </row>
    <row r="10491" spans="1:8" x14ac:dyDescent="0.35">
      <c r="A10491" t="s">
        <v>249</v>
      </c>
      <c r="B10491" t="s">
        <v>250</v>
      </c>
      <c r="C10491" s="1">
        <v>323.26</v>
      </c>
      <c r="D10491">
        <v>14022025</v>
      </c>
      <c r="E10491">
        <v>4400</v>
      </c>
      <c r="F10491" t="s">
        <v>111</v>
      </c>
      <c r="G10491">
        <v>5501</v>
      </c>
      <c r="H10491" t="str">
        <f>IF(COUNTIF(Aktiva_företag[FO-nummer],ostolaskut_2025[[#This Row],[Toimittajan Y-tunnus]])&gt;0, "JA", "NEJ")</f>
        <v>NEJ</v>
      </c>
    </row>
    <row r="10492" spans="1:8" x14ac:dyDescent="0.35">
      <c r="A10492" t="s">
        <v>249</v>
      </c>
      <c r="B10492" t="s">
        <v>250</v>
      </c>
      <c r="C10492" s="1">
        <v>236.92</v>
      </c>
      <c r="D10492">
        <v>27022025</v>
      </c>
      <c r="E10492">
        <v>4400</v>
      </c>
      <c r="F10492" t="s">
        <v>111</v>
      </c>
      <c r="G10492">
        <v>5501</v>
      </c>
      <c r="H10492" t="str">
        <f>IF(COUNTIF(Aktiva_företag[FO-nummer],ostolaskut_2025[[#This Row],[Toimittajan Y-tunnus]])&gt;0, "JA", "NEJ")</f>
        <v>NEJ</v>
      </c>
    </row>
    <row r="10493" spans="1:8" x14ac:dyDescent="0.35">
      <c r="A10493" t="s">
        <v>249</v>
      </c>
      <c r="B10493" t="s">
        <v>250</v>
      </c>
      <c r="C10493" s="1">
        <v>55.68</v>
      </c>
      <c r="D10493">
        <v>5032025</v>
      </c>
      <c r="E10493">
        <v>4400</v>
      </c>
      <c r="F10493" t="s">
        <v>111</v>
      </c>
      <c r="G10493">
        <v>5501</v>
      </c>
      <c r="H10493" t="str">
        <f>IF(COUNTIF(Aktiva_företag[FO-nummer],ostolaskut_2025[[#This Row],[Toimittajan Y-tunnus]])&gt;0, "JA", "NEJ")</f>
        <v>NEJ</v>
      </c>
    </row>
    <row r="10494" spans="1:8" x14ac:dyDescent="0.35">
      <c r="A10494" t="s">
        <v>249</v>
      </c>
      <c r="B10494" t="s">
        <v>250</v>
      </c>
      <c r="C10494" s="1">
        <v>50.2</v>
      </c>
      <c r="D10494">
        <v>31032025</v>
      </c>
      <c r="E10494">
        <v>4400</v>
      </c>
      <c r="F10494" t="s">
        <v>111</v>
      </c>
      <c r="G10494">
        <v>5501</v>
      </c>
      <c r="H10494" t="str">
        <f>IF(COUNTIF(Aktiva_företag[FO-nummer],ostolaskut_2025[[#This Row],[Toimittajan Y-tunnus]])&gt;0, "JA", "NEJ")</f>
        <v>NEJ</v>
      </c>
    </row>
    <row r="10495" spans="1:8" x14ac:dyDescent="0.35">
      <c r="A10495" t="s">
        <v>249</v>
      </c>
      <c r="B10495" t="s">
        <v>250</v>
      </c>
      <c r="C10495" s="1">
        <v>333.65</v>
      </c>
      <c r="D10495">
        <v>31032025</v>
      </c>
      <c r="E10495">
        <v>4400</v>
      </c>
      <c r="F10495" t="s">
        <v>111</v>
      </c>
      <c r="G10495">
        <v>5501</v>
      </c>
      <c r="H10495" t="str">
        <f>IF(COUNTIF(Aktiva_företag[FO-nummer],ostolaskut_2025[[#This Row],[Toimittajan Y-tunnus]])&gt;0, "JA", "NEJ")</f>
        <v>NEJ</v>
      </c>
    </row>
    <row r="10496" spans="1:8" x14ac:dyDescent="0.35">
      <c r="A10496" t="s">
        <v>249</v>
      </c>
      <c r="B10496" t="s">
        <v>250</v>
      </c>
      <c r="C10496" s="1">
        <v>267.39</v>
      </c>
      <c r="D10496">
        <v>3042025</v>
      </c>
      <c r="E10496">
        <v>4400</v>
      </c>
      <c r="F10496" t="s">
        <v>111</v>
      </c>
      <c r="G10496">
        <v>5501</v>
      </c>
      <c r="H10496" t="str">
        <f>IF(COUNTIF(Aktiva_företag[FO-nummer],ostolaskut_2025[[#This Row],[Toimittajan Y-tunnus]])&gt;0, "JA", "NEJ")</f>
        <v>NEJ</v>
      </c>
    </row>
    <row r="10497" spans="1:8" x14ac:dyDescent="0.35">
      <c r="A10497" t="s">
        <v>249</v>
      </c>
      <c r="B10497" t="s">
        <v>250</v>
      </c>
      <c r="C10497" s="1">
        <v>637.45000000000005</v>
      </c>
      <c r="D10497">
        <v>11042025</v>
      </c>
      <c r="E10497">
        <v>4400</v>
      </c>
      <c r="F10497" t="s">
        <v>111</v>
      </c>
      <c r="G10497">
        <v>5501</v>
      </c>
      <c r="H10497" t="str">
        <f>IF(COUNTIF(Aktiva_företag[FO-nummer],ostolaskut_2025[[#This Row],[Toimittajan Y-tunnus]])&gt;0, "JA", "NEJ")</f>
        <v>NEJ</v>
      </c>
    </row>
    <row r="10498" spans="1:8" x14ac:dyDescent="0.35">
      <c r="A10498" t="s">
        <v>249</v>
      </c>
      <c r="B10498" t="s">
        <v>250</v>
      </c>
      <c r="C10498" s="1">
        <v>199.2</v>
      </c>
      <c r="D10498">
        <v>11042025</v>
      </c>
      <c r="E10498">
        <v>4400</v>
      </c>
      <c r="F10498" t="s">
        <v>111</v>
      </c>
      <c r="G10498">
        <v>5501</v>
      </c>
      <c r="H10498" t="str">
        <f>IF(COUNTIF(Aktiva_företag[FO-nummer],ostolaskut_2025[[#This Row],[Toimittajan Y-tunnus]])&gt;0, "JA", "NEJ")</f>
        <v>NEJ</v>
      </c>
    </row>
    <row r="10499" spans="1:8" x14ac:dyDescent="0.35">
      <c r="A10499" t="s">
        <v>249</v>
      </c>
      <c r="B10499" t="s">
        <v>250</v>
      </c>
      <c r="C10499" s="1">
        <v>47.81</v>
      </c>
      <c r="D10499">
        <v>11042025</v>
      </c>
      <c r="E10499">
        <v>4400</v>
      </c>
      <c r="F10499" t="s">
        <v>111</v>
      </c>
      <c r="G10499">
        <v>5501</v>
      </c>
      <c r="H10499" t="str">
        <f>IF(COUNTIF(Aktiva_företag[FO-nummer],ostolaskut_2025[[#This Row],[Toimittajan Y-tunnus]])&gt;0, "JA", "NEJ")</f>
        <v>NEJ</v>
      </c>
    </row>
    <row r="10500" spans="1:8" x14ac:dyDescent="0.35">
      <c r="A10500" t="s">
        <v>249</v>
      </c>
      <c r="B10500" t="s">
        <v>250</v>
      </c>
      <c r="C10500" s="1">
        <v>79.680000000000007</v>
      </c>
      <c r="D10500">
        <v>11042025</v>
      </c>
      <c r="E10500">
        <v>4400</v>
      </c>
      <c r="F10500" t="s">
        <v>111</v>
      </c>
      <c r="G10500">
        <v>5501</v>
      </c>
      <c r="H10500" t="str">
        <f>IF(COUNTIF(Aktiva_företag[FO-nummer],ostolaskut_2025[[#This Row],[Toimittajan Y-tunnus]])&gt;0, "JA", "NEJ")</f>
        <v>NEJ</v>
      </c>
    </row>
    <row r="10501" spans="1:8" x14ac:dyDescent="0.35">
      <c r="A10501" t="s">
        <v>249</v>
      </c>
      <c r="B10501" t="s">
        <v>250</v>
      </c>
      <c r="C10501" s="1">
        <v>79.680000000000007</v>
      </c>
      <c r="D10501">
        <v>11042025</v>
      </c>
      <c r="E10501">
        <v>4400</v>
      </c>
      <c r="F10501" t="s">
        <v>111</v>
      </c>
      <c r="G10501">
        <v>5501</v>
      </c>
      <c r="H10501" t="str">
        <f>IF(COUNTIF(Aktiva_företag[FO-nummer],ostolaskut_2025[[#This Row],[Toimittajan Y-tunnus]])&gt;0, "JA", "NEJ")</f>
        <v>NEJ</v>
      </c>
    </row>
    <row r="10502" spans="1:8" x14ac:dyDescent="0.35">
      <c r="A10502" t="s">
        <v>249</v>
      </c>
      <c r="B10502" t="s">
        <v>250</v>
      </c>
      <c r="C10502" s="1">
        <v>1077.67</v>
      </c>
      <c r="D10502">
        <v>11042025</v>
      </c>
      <c r="E10502">
        <v>4400</v>
      </c>
      <c r="F10502" t="s">
        <v>111</v>
      </c>
      <c r="G10502">
        <v>5501</v>
      </c>
      <c r="H10502" t="str">
        <f>IF(COUNTIF(Aktiva_företag[FO-nummer],ostolaskut_2025[[#This Row],[Toimittajan Y-tunnus]])&gt;0, "JA", "NEJ")</f>
        <v>NEJ</v>
      </c>
    </row>
    <row r="10503" spans="1:8" x14ac:dyDescent="0.35">
      <c r="A10503" t="s">
        <v>249</v>
      </c>
      <c r="B10503" t="s">
        <v>250</v>
      </c>
      <c r="C10503" s="1">
        <v>192.43</v>
      </c>
      <c r="D10503">
        <v>17042025</v>
      </c>
      <c r="E10503">
        <v>4400</v>
      </c>
      <c r="F10503" t="s">
        <v>111</v>
      </c>
      <c r="G10503">
        <v>5501</v>
      </c>
      <c r="H10503" t="str">
        <f>IF(COUNTIF(Aktiva_företag[FO-nummer],ostolaskut_2025[[#This Row],[Toimittajan Y-tunnus]])&gt;0, "JA", "NEJ")</f>
        <v>NEJ</v>
      </c>
    </row>
    <row r="10504" spans="1:8" x14ac:dyDescent="0.35">
      <c r="A10504" t="s">
        <v>249</v>
      </c>
      <c r="B10504" t="s">
        <v>250</v>
      </c>
      <c r="C10504" s="1">
        <v>155.5</v>
      </c>
      <c r="D10504">
        <v>23042025</v>
      </c>
      <c r="E10504">
        <v>4400</v>
      </c>
      <c r="F10504" t="s">
        <v>111</v>
      </c>
      <c r="G10504">
        <v>5501</v>
      </c>
      <c r="H10504" t="str">
        <f>IF(COUNTIF(Aktiva_företag[FO-nummer],ostolaskut_2025[[#This Row],[Toimittajan Y-tunnus]])&gt;0, "JA", "NEJ")</f>
        <v>NEJ</v>
      </c>
    </row>
    <row r="10505" spans="1:8" x14ac:dyDescent="0.35">
      <c r="A10505" t="s">
        <v>249</v>
      </c>
      <c r="B10505" t="s">
        <v>250</v>
      </c>
      <c r="C10505" s="1">
        <v>167.33</v>
      </c>
      <c r="D10505">
        <v>28042025</v>
      </c>
      <c r="E10505">
        <v>4550</v>
      </c>
      <c r="F10505" t="s">
        <v>209</v>
      </c>
      <c r="G10505">
        <v>5501</v>
      </c>
      <c r="H10505" t="str">
        <f>IF(COUNTIF(Aktiva_företag[FO-nummer],ostolaskut_2025[[#This Row],[Toimittajan Y-tunnus]])&gt;0, "JA", "NEJ")</f>
        <v>NEJ</v>
      </c>
    </row>
    <row r="10506" spans="1:8" x14ac:dyDescent="0.35">
      <c r="A10506" t="s">
        <v>249</v>
      </c>
      <c r="B10506" t="s">
        <v>250</v>
      </c>
      <c r="C10506" s="1">
        <v>167.33</v>
      </c>
      <c r="D10506">
        <v>28042025</v>
      </c>
      <c r="E10506">
        <v>4550</v>
      </c>
      <c r="F10506" t="s">
        <v>209</v>
      </c>
      <c r="G10506">
        <v>5501</v>
      </c>
      <c r="H10506" t="str">
        <f>IF(COUNTIF(Aktiva_företag[FO-nummer],ostolaskut_2025[[#This Row],[Toimittajan Y-tunnus]])&gt;0, "JA", "NEJ")</f>
        <v>NEJ</v>
      </c>
    </row>
    <row r="10507" spans="1:8" x14ac:dyDescent="0.35">
      <c r="A10507" t="s">
        <v>249</v>
      </c>
      <c r="B10507" t="s">
        <v>250</v>
      </c>
      <c r="C10507" s="1">
        <v>167.33</v>
      </c>
      <c r="D10507">
        <v>28042025</v>
      </c>
      <c r="E10507">
        <v>4550</v>
      </c>
      <c r="F10507" t="s">
        <v>209</v>
      </c>
      <c r="G10507">
        <v>5501</v>
      </c>
      <c r="H10507" t="str">
        <f>IF(COUNTIF(Aktiva_företag[FO-nummer],ostolaskut_2025[[#This Row],[Toimittajan Y-tunnus]])&gt;0, "JA", "NEJ")</f>
        <v>NEJ</v>
      </c>
    </row>
    <row r="10508" spans="1:8" x14ac:dyDescent="0.35">
      <c r="A10508" t="s">
        <v>249</v>
      </c>
      <c r="B10508" t="s">
        <v>250</v>
      </c>
      <c r="C10508" s="1">
        <v>167.33</v>
      </c>
      <c r="D10508">
        <v>28042025</v>
      </c>
      <c r="E10508">
        <v>4550</v>
      </c>
      <c r="F10508" t="s">
        <v>209</v>
      </c>
      <c r="G10508">
        <v>5501</v>
      </c>
      <c r="H10508" t="str">
        <f>IF(COUNTIF(Aktiva_företag[FO-nummer],ostolaskut_2025[[#This Row],[Toimittajan Y-tunnus]])&gt;0, "JA", "NEJ")</f>
        <v>NEJ</v>
      </c>
    </row>
    <row r="10509" spans="1:8" x14ac:dyDescent="0.35">
      <c r="A10509" t="s">
        <v>249</v>
      </c>
      <c r="B10509" t="s">
        <v>250</v>
      </c>
      <c r="C10509" s="1">
        <v>124.63</v>
      </c>
      <c r="D10509">
        <v>28042025</v>
      </c>
      <c r="E10509">
        <v>4550</v>
      </c>
      <c r="F10509" t="s">
        <v>209</v>
      </c>
      <c r="G10509">
        <v>5501</v>
      </c>
      <c r="H10509" t="str">
        <f>IF(COUNTIF(Aktiva_företag[FO-nummer],ostolaskut_2025[[#This Row],[Toimittajan Y-tunnus]])&gt;0, "JA", "NEJ")</f>
        <v>NEJ</v>
      </c>
    </row>
    <row r="10510" spans="1:8" x14ac:dyDescent="0.35">
      <c r="A10510" t="s">
        <v>249</v>
      </c>
      <c r="B10510" t="s">
        <v>250</v>
      </c>
      <c r="C10510" s="1">
        <v>35.82</v>
      </c>
      <c r="D10510">
        <v>29042025</v>
      </c>
      <c r="E10510">
        <v>4400</v>
      </c>
      <c r="F10510" t="s">
        <v>111</v>
      </c>
      <c r="G10510">
        <v>5501</v>
      </c>
      <c r="H10510" t="str">
        <f>IF(COUNTIF(Aktiva_företag[FO-nummer],ostolaskut_2025[[#This Row],[Toimittajan Y-tunnus]])&gt;0, "JA", "NEJ")</f>
        <v>NEJ</v>
      </c>
    </row>
    <row r="10511" spans="1:8" x14ac:dyDescent="0.35">
      <c r="A10511" t="s">
        <v>249</v>
      </c>
      <c r="B10511" t="s">
        <v>250</v>
      </c>
      <c r="C10511" s="1">
        <v>61.8</v>
      </c>
      <c r="D10511">
        <v>5052025</v>
      </c>
      <c r="E10511">
        <v>4400</v>
      </c>
      <c r="F10511" t="s">
        <v>111</v>
      </c>
      <c r="G10511">
        <v>5501</v>
      </c>
      <c r="H10511" t="str">
        <f>IF(COUNTIF(Aktiva_företag[FO-nummer],ostolaskut_2025[[#This Row],[Toimittajan Y-tunnus]])&gt;0, "JA", "NEJ")</f>
        <v>NEJ</v>
      </c>
    </row>
    <row r="10512" spans="1:8" x14ac:dyDescent="0.35">
      <c r="A10512" t="s">
        <v>249</v>
      </c>
      <c r="B10512" t="s">
        <v>250</v>
      </c>
      <c r="C10512" s="1">
        <v>96.9</v>
      </c>
      <c r="D10512">
        <v>19052025</v>
      </c>
      <c r="E10512">
        <v>4550</v>
      </c>
      <c r="F10512" t="s">
        <v>209</v>
      </c>
      <c r="G10512">
        <v>5501</v>
      </c>
      <c r="H10512" t="str">
        <f>IF(COUNTIF(Aktiva_företag[FO-nummer],ostolaskut_2025[[#This Row],[Toimittajan Y-tunnus]])&gt;0, "JA", "NEJ")</f>
        <v>NEJ</v>
      </c>
    </row>
    <row r="10513" spans="1:8" x14ac:dyDescent="0.35">
      <c r="A10513" t="s">
        <v>249</v>
      </c>
      <c r="B10513" t="s">
        <v>250</v>
      </c>
      <c r="C10513" s="1">
        <v>48.29</v>
      </c>
      <c r="D10513">
        <v>2062025</v>
      </c>
      <c r="E10513">
        <v>4400</v>
      </c>
      <c r="F10513" t="s">
        <v>111</v>
      </c>
      <c r="G10513">
        <v>5501</v>
      </c>
      <c r="H10513" t="str">
        <f>IF(COUNTIF(Aktiva_företag[FO-nummer],ostolaskut_2025[[#This Row],[Toimittajan Y-tunnus]])&gt;0, "JA", "NEJ")</f>
        <v>NEJ</v>
      </c>
    </row>
    <row r="10514" spans="1:8" x14ac:dyDescent="0.35">
      <c r="A10514" t="s">
        <v>249</v>
      </c>
      <c r="B10514" t="s">
        <v>250</v>
      </c>
      <c r="C10514" s="1">
        <v>240.68</v>
      </c>
      <c r="D10514">
        <v>11082025</v>
      </c>
      <c r="E10514">
        <v>4400</v>
      </c>
      <c r="F10514" t="s">
        <v>111</v>
      </c>
      <c r="G10514">
        <v>5501</v>
      </c>
      <c r="H10514" t="str">
        <f>IF(COUNTIF(Aktiva_företag[FO-nummer],ostolaskut_2025[[#This Row],[Toimittajan Y-tunnus]])&gt;0, "JA", "NEJ")</f>
        <v>NEJ</v>
      </c>
    </row>
    <row r="10515" spans="1:8" x14ac:dyDescent="0.35">
      <c r="A10515" t="s">
        <v>249</v>
      </c>
      <c r="B10515" t="s">
        <v>250</v>
      </c>
      <c r="C10515" s="1">
        <v>381.24</v>
      </c>
      <c r="D10515">
        <v>18082025</v>
      </c>
      <c r="E10515">
        <v>4550</v>
      </c>
      <c r="F10515" t="s">
        <v>209</v>
      </c>
      <c r="G10515">
        <v>5501</v>
      </c>
      <c r="H10515" t="str">
        <f>IF(COUNTIF(Aktiva_företag[FO-nummer],ostolaskut_2025[[#This Row],[Toimittajan Y-tunnus]])&gt;0, "JA", "NEJ")</f>
        <v>NEJ</v>
      </c>
    </row>
    <row r="10516" spans="1:8" x14ac:dyDescent="0.35">
      <c r="A10516" t="s">
        <v>249</v>
      </c>
      <c r="B10516" t="s">
        <v>250</v>
      </c>
      <c r="C10516" s="1">
        <v>335.59</v>
      </c>
      <c r="D10516">
        <v>20082025</v>
      </c>
      <c r="E10516">
        <v>4400</v>
      </c>
      <c r="F10516" t="s">
        <v>111</v>
      </c>
      <c r="G10516">
        <v>5501</v>
      </c>
      <c r="H10516" t="str">
        <f>IF(COUNTIF(Aktiva_företag[FO-nummer],ostolaskut_2025[[#This Row],[Toimittajan Y-tunnus]])&gt;0, "JA", "NEJ")</f>
        <v>NEJ</v>
      </c>
    </row>
    <row r="10517" spans="1:8" x14ac:dyDescent="0.35">
      <c r="A10517" t="s">
        <v>249</v>
      </c>
      <c r="B10517" t="s">
        <v>250</v>
      </c>
      <c r="C10517" s="1">
        <v>46.78</v>
      </c>
      <c r="D10517">
        <v>11092025</v>
      </c>
      <c r="E10517">
        <v>4550</v>
      </c>
      <c r="F10517" t="s">
        <v>209</v>
      </c>
      <c r="G10517">
        <v>5501</v>
      </c>
      <c r="H10517" t="str">
        <f>IF(COUNTIF(Aktiva_företag[FO-nummer],ostolaskut_2025[[#This Row],[Toimittajan Y-tunnus]])&gt;0, "JA", "NEJ")</f>
        <v>NEJ</v>
      </c>
    </row>
    <row r="10518" spans="1:8" x14ac:dyDescent="0.35">
      <c r="A10518" t="s">
        <v>249</v>
      </c>
      <c r="B10518" t="s">
        <v>250</v>
      </c>
      <c r="C10518" s="1">
        <v>899.9</v>
      </c>
      <c r="D10518">
        <v>22092025</v>
      </c>
      <c r="E10518">
        <v>4400</v>
      </c>
      <c r="F10518" t="s">
        <v>111</v>
      </c>
      <c r="G10518">
        <v>5501</v>
      </c>
      <c r="H10518" t="str">
        <f>IF(COUNTIF(Aktiva_företag[FO-nummer],ostolaskut_2025[[#This Row],[Toimittajan Y-tunnus]])&gt;0, "JA", "NEJ")</f>
        <v>NEJ</v>
      </c>
    </row>
    <row r="10519" spans="1:8" x14ac:dyDescent="0.35">
      <c r="A10519" t="s">
        <v>249</v>
      </c>
      <c r="B10519" t="s">
        <v>250</v>
      </c>
      <c r="C10519" s="1">
        <v>51.99</v>
      </c>
      <c r="D10519">
        <v>3102025</v>
      </c>
      <c r="E10519">
        <v>4400</v>
      </c>
      <c r="F10519" t="s">
        <v>111</v>
      </c>
      <c r="G10519">
        <v>5501</v>
      </c>
      <c r="H10519" t="str">
        <f>IF(COUNTIF(Aktiva_företag[FO-nummer],ostolaskut_2025[[#This Row],[Toimittajan Y-tunnus]])&gt;0, "JA", "NEJ")</f>
        <v>NEJ</v>
      </c>
    </row>
    <row r="10520" spans="1:8" x14ac:dyDescent="0.35">
      <c r="A10520" t="s">
        <v>249</v>
      </c>
      <c r="B10520" t="s">
        <v>250</v>
      </c>
      <c r="C10520" s="1">
        <v>48.29</v>
      </c>
      <c r="D10520">
        <v>31102025</v>
      </c>
      <c r="E10520">
        <v>4400</v>
      </c>
      <c r="F10520" t="s">
        <v>111</v>
      </c>
      <c r="G10520">
        <v>5501</v>
      </c>
      <c r="H10520" t="str">
        <f>IF(COUNTIF(Aktiva_företag[FO-nummer],ostolaskut_2025[[#This Row],[Toimittajan Y-tunnus]])&gt;0, "JA", "NEJ")</f>
        <v>NEJ</v>
      </c>
    </row>
    <row r="10521" spans="1:8" x14ac:dyDescent="0.35">
      <c r="A10521" t="s">
        <v>249</v>
      </c>
      <c r="B10521" t="s">
        <v>250</v>
      </c>
      <c r="C10521" s="1">
        <v>-956.18</v>
      </c>
      <c r="D10521">
        <v>5122025</v>
      </c>
      <c r="E10521">
        <v>4400</v>
      </c>
      <c r="F10521" t="s">
        <v>111</v>
      </c>
      <c r="G10521">
        <v>5501</v>
      </c>
      <c r="H10521" t="str">
        <f>IF(COUNTIF(Aktiva_företag[FO-nummer],ostolaskut_2025[[#This Row],[Toimittajan Y-tunnus]])&gt;0, "JA", "NEJ")</f>
        <v>NEJ</v>
      </c>
    </row>
    <row r="10522" spans="1:8" x14ac:dyDescent="0.35">
      <c r="A10522" t="s">
        <v>249</v>
      </c>
      <c r="B10522" t="s">
        <v>250</v>
      </c>
      <c r="C10522" s="1">
        <v>-956.18</v>
      </c>
      <c r="D10522">
        <v>5122025</v>
      </c>
      <c r="E10522">
        <v>4400</v>
      </c>
      <c r="F10522" t="s">
        <v>111</v>
      </c>
      <c r="G10522">
        <v>5501</v>
      </c>
      <c r="H10522" t="str">
        <f>IF(COUNTIF(Aktiva_företag[FO-nummer],ostolaskut_2025[[#This Row],[Toimittajan Y-tunnus]])&gt;0, "JA", "NEJ")</f>
        <v>NEJ</v>
      </c>
    </row>
    <row r="10523" spans="1:8" x14ac:dyDescent="0.35">
      <c r="A10523" t="s">
        <v>249</v>
      </c>
      <c r="B10523" t="s">
        <v>250</v>
      </c>
      <c r="C10523" s="1">
        <v>-717.13</v>
      </c>
      <c r="D10523">
        <v>5122025</v>
      </c>
      <c r="E10523">
        <v>4400</v>
      </c>
      <c r="F10523" t="s">
        <v>111</v>
      </c>
      <c r="G10523">
        <v>5501</v>
      </c>
      <c r="H10523" t="str">
        <f>IF(COUNTIF(Aktiva_företag[FO-nummer],ostolaskut_2025[[#This Row],[Toimittajan Y-tunnus]])&gt;0, "JA", "NEJ")</f>
        <v>NEJ</v>
      </c>
    </row>
    <row r="10524" spans="1:8" x14ac:dyDescent="0.35">
      <c r="A10524" t="s">
        <v>249</v>
      </c>
      <c r="B10524" t="s">
        <v>250</v>
      </c>
      <c r="C10524" s="1">
        <v>-398.41</v>
      </c>
      <c r="D10524">
        <v>5122025</v>
      </c>
      <c r="E10524">
        <v>4400</v>
      </c>
      <c r="F10524" t="s">
        <v>111</v>
      </c>
      <c r="G10524">
        <v>5501</v>
      </c>
      <c r="H10524" t="str">
        <f>IF(COUNTIF(Aktiva_företag[FO-nummer],ostolaskut_2025[[#This Row],[Toimittajan Y-tunnus]])&gt;0, "JA", "NEJ")</f>
        <v>NEJ</v>
      </c>
    </row>
    <row r="10525" spans="1:8" x14ac:dyDescent="0.35">
      <c r="A10525" t="s">
        <v>249</v>
      </c>
      <c r="B10525" t="s">
        <v>250</v>
      </c>
      <c r="C10525" s="1">
        <v>-322.11</v>
      </c>
      <c r="D10525">
        <v>5122025</v>
      </c>
      <c r="E10525">
        <v>4400</v>
      </c>
      <c r="F10525" t="s">
        <v>111</v>
      </c>
      <c r="G10525">
        <v>5501</v>
      </c>
      <c r="H10525" t="str">
        <f>IF(COUNTIF(Aktiva_företag[FO-nummer],ostolaskut_2025[[#This Row],[Toimittajan Y-tunnus]])&gt;0, "JA", "NEJ")</f>
        <v>NEJ</v>
      </c>
    </row>
    <row r="10526" spans="1:8" x14ac:dyDescent="0.35">
      <c r="A10526" t="s">
        <v>249</v>
      </c>
      <c r="B10526" t="s">
        <v>250</v>
      </c>
      <c r="C10526" s="1">
        <v>956.18</v>
      </c>
      <c r="D10526">
        <v>3122025</v>
      </c>
      <c r="E10526">
        <v>4400</v>
      </c>
      <c r="F10526" t="s">
        <v>111</v>
      </c>
      <c r="G10526">
        <v>5501</v>
      </c>
      <c r="H10526" t="str">
        <f>IF(COUNTIF(Aktiva_företag[FO-nummer],ostolaskut_2025[[#This Row],[Toimittajan Y-tunnus]])&gt;0, "JA", "NEJ")</f>
        <v>NEJ</v>
      </c>
    </row>
    <row r="10527" spans="1:8" x14ac:dyDescent="0.35">
      <c r="A10527" t="s">
        <v>249</v>
      </c>
      <c r="B10527" t="s">
        <v>250</v>
      </c>
      <c r="C10527" s="1">
        <v>956.18</v>
      </c>
      <c r="D10527">
        <v>3122025</v>
      </c>
      <c r="E10527">
        <v>4400</v>
      </c>
      <c r="F10527" t="s">
        <v>111</v>
      </c>
      <c r="G10527">
        <v>5501</v>
      </c>
      <c r="H10527" t="str">
        <f>IF(COUNTIF(Aktiva_företag[FO-nummer],ostolaskut_2025[[#This Row],[Toimittajan Y-tunnus]])&gt;0, "JA", "NEJ")</f>
        <v>NEJ</v>
      </c>
    </row>
    <row r="10528" spans="1:8" x14ac:dyDescent="0.35">
      <c r="A10528" t="s">
        <v>249</v>
      </c>
      <c r="B10528" t="s">
        <v>250</v>
      </c>
      <c r="C10528" s="1">
        <v>717.13</v>
      </c>
      <c r="D10528">
        <v>3122025</v>
      </c>
      <c r="E10528">
        <v>4400</v>
      </c>
      <c r="F10528" t="s">
        <v>111</v>
      </c>
      <c r="G10528">
        <v>5501</v>
      </c>
      <c r="H10528" t="str">
        <f>IF(COUNTIF(Aktiva_företag[FO-nummer],ostolaskut_2025[[#This Row],[Toimittajan Y-tunnus]])&gt;0, "JA", "NEJ")</f>
        <v>NEJ</v>
      </c>
    </row>
    <row r="10529" spans="1:8" x14ac:dyDescent="0.35">
      <c r="A10529" t="s">
        <v>249</v>
      </c>
      <c r="B10529" t="s">
        <v>250</v>
      </c>
      <c r="C10529" s="1">
        <v>398.41</v>
      </c>
      <c r="D10529">
        <v>3122025</v>
      </c>
      <c r="E10529">
        <v>4400</v>
      </c>
      <c r="F10529" t="s">
        <v>111</v>
      </c>
      <c r="G10529">
        <v>5501</v>
      </c>
      <c r="H10529" t="str">
        <f>IF(COUNTIF(Aktiva_företag[FO-nummer],ostolaskut_2025[[#This Row],[Toimittajan Y-tunnus]])&gt;0, "JA", "NEJ")</f>
        <v>NEJ</v>
      </c>
    </row>
    <row r="10530" spans="1:8" x14ac:dyDescent="0.35">
      <c r="A10530" t="s">
        <v>249</v>
      </c>
      <c r="B10530" t="s">
        <v>250</v>
      </c>
      <c r="C10530" s="1">
        <v>322.11</v>
      </c>
      <c r="D10530">
        <v>3122025</v>
      </c>
      <c r="E10530">
        <v>4400</v>
      </c>
      <c r="F10530" t="s">
        <v>111</v>
      </c>
      <c r="G10530">
        <v>5501</v>
      </c>
      <c r="H10530" t="str">
        <f>IF(COUNTIF(Aktiva_företag[FO-nummer],ostolaskut_2025[[#This Row],[Toimittajan Y-tunnus]])&gt;0, "JA", "NEJ")</f>
        <v>NEJ</v>
      </c>
    </row>
    <row r="10531" spans="1:8" x14ac:dyDescent="0.35">
      <c r="A10531" t="s">
        <v>249</v>
      </c>
      <c r="B10531" t="s">
        <v>250</v>
      </c>
      <c r="C10531" s="1">
        <v>701.2</v>
      </c>
      <c r="D10531">
        <v>11122025</v>
      </c>
      <c r="E10531">
        <v>4400</v>
      </c>
      <c r="F10531" t="s">
        <v>111</v>
      </c>
      <c r="G10531">
        <v>5501</v>
      </c>
      <c r="H10531" t="str">
        <f>IF(COUNTIF(Aktiva_företag[FO-nummer],ostolaskut_2025[[#This Row],[Toimittajan Y-tunnus]])&gt;0, "JA", "NEJ")</f>
        <v>NEJ</v>
      </c>
    </row>
    <row r="10532" spans="1:8" x14ac:dyDescent="0.35">
      <c r="A10532" t="s">
        <v>249</v>
      </c>
      <c r="B10532" t="s">
        <v>250</v>
      </c>
      <c r="C10532" s="1">
        <v>701.2</v>
      </c>
      <c r="D10532">
        <v>11122025</v>
      </c>
      <c r="E10532">
        <v>4400</v>
      </c>
      <c r="F10532" t="s">
        <v>111</v>
      </c>
      <c r="G10532">
        <v>5501</v>
      </c>
      <c r="H10532" t="str">
        <f>IF(COUNTIF(Aktiva_företag[FO-nummer],ostolaskut_2025[[#This Row],[Toimittajan Y-tunnus]])&gt;0, "JA", "NEJ")</f>
        <v>NEJ</v>
      </c>
    </row>
    <row r="10533" spans="1:8" x14ac:dyDescent="0.35">
      <c r="A10533" t="s">
        <v>249</v>
      </c>
      <c r="B10533" t="s">
        <v>250</v>
      </c>
      <c r="C10533" s="1">
        <v>358.57</v>
      </c>
      <c r="D10533">
        <v>11122025</v>
      </c>
      <c r="E10533">
        <v>4400</v>
      </c>
      <c r="F10533" t="s">
        <v>111</v>
      </c>
      <c r="G10533">
        <v>5501</v>
      </c>
      <c r="H10533" t="str">
        <f>IF(COUNTIF(Aktiva_företag[FO-nummer],ostolaskut_2025[[#This Row],[Toimittajan Y-tunnus]])&gt;0, "JA", "NEJ")</f>
        <v>NEJ</v>
      </c>
    </row>
    <row r="10534" spans="1:8" x14ac:dyDescent="0.35">
      <c r="A10534" t="s">
        <v>249</v>
      </c>
      <c r="B10534" t="s">
        <v>250</v>
      </c>
      <c r="C10534" s="1">
        <v>438.25</v>
      </c>
      <c r="D10534">
        <v>11122025</v>
      </c>
      <c r="E10534">
        <v>4400</v>
      </c>
      <c r="F10534" t="s">
        <v>111</v>
      </c>
      <c r="G10534">
        <v>5501</v>
      </c>
      <c r="H10534" t="str">
        <f>IF(COUNTIF(Aktiva_företag[FO-nummer],ostolaskut_2025[[#This Row],[Toimittajan Y-tunnus]])&gt;0, "JA", "NEJ")</f>
        <v>NEJ</v>
      </c>
    </row>
    <row r="10535" spans="1:8" x14ac:dyDescent="0.35">
      <c r="A10535" t="s">
        <v>249</v>
      </c>
      <c r="B10535" t="s">
        <v>250</v>
      </c>
      <c r="C10535" s="1">
        <v>815.8</v>
      </c>
      <c r="D10535">
        <v>11122025</v>
      </c>
      <c r="E10535">
        <v>4400</v>
      </c>
      <c r="F10535" t="s">
        <v>111</v>
      </c>
      <c r="G10535">
        <v>5501</v>
      </c>
      <c r="H10535" t="str">
        <f>IF(COUNTIF(Aktiva_företag[FO-nummer],ostolaskut_2025[[#This Row],[Toimittajan Y-tunnus]])&gt;0, "JA", "NEJ")</f>
        <v>NEJ</v>
      </c>
    </row>
    <row r="10536" spans="1:8" x14ac:dyDescent="0.35">
      <c r="A10536" t="s">
        <v>249</v>
      </c>
      <c r="B10536" t="s">
        <v>250</v>
      </c>
      <c r="C10536" s="1">
        <v>199.2</v>
      </c>
      <c r="D10536">
        <v>17122025</v>
      </c>
      <c r="E10536">
        <v>4400</v>
      </c>
      <c r="F10536" t="s">
        <v>111</v>
      </c>
      <c r="G10536">
        <v>5501</v>
      </c>
      <c r="H10536" t="str">
        <f>IF(COUNTIF(Aktiva_företag[FO-nummer],ostolaskut_2025[[#This Row],[Toimittajan Y-tunnus]])&gt;0, "JA", "NEJ")</f>
        <v>NEJ</v>
      </c>
    </row>
    <row r="10537" spans="1:8" x14ac:dyDescent="0.35">
      <c r="A10537" t="s">
        <v>249</v>
      </c>
      <c r="B10537" t="s">
        <v>250</v>
      </c>
      <c r="C10537" s="1">
        <v>112.04</v>
      </c>
      <c r="D10537">
        <v>17122025</v>
      </c>
      <c r="E10537">
        <v>4400</v>
      </c>
      <c r="F10537" t="s">
        <v>111</v>
      </c>
      <c r="G10537">
        <v>5501</v>
      </c>
      <c r="H10537" t="str">
        <f>IF(COUNTIF(Aktiva_företag[FO-nummer],ostolaskut_2025[[#This Row],[Toimittajan Y-tunnus]])&gt;0, "JA", "NEJ")</f>
        <v>NEJ</v>
      </c>
    </row>
    <row r="10538" spans="1:8" x14ac:dyDescent="0.35">
      <c r="A10538" t="s">
        <v>152</v>
      </c>
      <c r="B10538" t="s">
        <v>153</v>
      </c>
      <c r="C10538" s="1">
        <v>700</v>
      </c>
      <c r="D10538">
        <v>7012025</v>
      </c>
      <c r="E10538">
        <v>4342</v>
      </c>
      <c r="F10538" t="s">
        <v>22</v>
      </c>
      <c r="G10538">
        <v>5551</v>
      </c>
      <c r="H10538" t="str">
        <f>IF(COUNTIF(Aktiva_företag[FO-nummer],ostolaskut_2025[[#This Row],[Toimittajan Y-tunnus]])&gt;0, "JA", "NEJ")</f>
        <v>NEJ</v>
      </c>
    </row>
    <row r="10539" spans="1:8" x14ac:dyDescent="0.35">
      <c r="A10539" t="s">
        <v>221</v>
      </c>
      <c r="B10539" t="s">
        <v>222</v>
      </c>
      <c r="C10539" s="1">
        <v>4400</v>
      </c>
      <c r="D10539">
        <v>13012025</v>
      </c>
      <c r="E10539">
        <v>4600</v>
      </c>
      <c r="F10539" t="s">
        <v>120</v>
      </c>
      <c r="G10539">
        <v>4601</v>
      </c>
      <c r="H10539" t="str">
        <f>IF(COUNTIF(Aktiva_företag[FO-nummer],ostolaskut_2025[[#This Row],[Toimittajan Y-tunnus]])&gt;0, "JA", "NEJ")</f>
        <v>NEJ</v>
      </c>
    </row>
    <row r="10540" spans="1:8" x14ac:dyDescent="0.35">
      <c r="A10540" t="s">
        <v>221</v>
      </c>
      <c r="B10540" t="s">
        <v>222</v>
      </c>
      <c r="C10540" s="1">
        <v>16810.009999999998</v>
      </c>
      <c r="D10540">
        <v>1102025</v>
      </c>
      <c r="E10540">
        <v>1130</v>
      </c>
      <c r="F10540" t="s">
        <v>376</v>
      </c>
      <c r="G10540">
        <v>4601</v>
      </c>
      <c r="H10540" t="str">
        <f>IF(COUNTIF(Aktiva_företag[FO-nummer],ostolaskut_2025[[#This Row],[Toimittajan Y-tunnus]])&gt;0, "JA", "NEJ")</f>
        <v>NEJ</v>
      </c>
    </row>
    <row r="10541" spans="1:8" x14ac:dyDescent="0.35">
      <c r="A10541" t="s">
        <v>973</v>
      </c>
      <c r="B10541" t="s">
        <v>974</v>
      </c>
      <c r="C10541" s="1">
        <v>4750</v>
      </c>
      <c r="D10541">
        <v>4042025</v>
      </c>
      <c r="E10541">
        <v>4342</v>
      </c>
      <c r="F10541" t="s">
        <v>22</v>
      </c>
      <c r="G10541">
        <v>5551</v>
      </c>
      <c r="H10541" t="str">
        <f>IF(COUNTIF(Aktiva_företag[FO-nummer],ostolaskut_2025[[#This Row],[Toimittajan Y-tunnus]])&gt;0, "JA", "NEJ")</f>
        <v>NEJ</v>
      </c>
    </row>
    <row r="10542" spans="1:8" x14ac:dyDescent="0.35">
      <c r="A10542" t="s">
        <v>973</v>
      </c>
      <c r="B10542" t="s">
        <v>974</v>
      </c>
      <c r="C10542" s="1">
        <v>3000</v>
      </c>
      <c r="D10542">
        <v>10072025</v>
      </c>
      <c r="E10542">
        <v>4342</v>
      </c>
      <c r="F10542" t="s">
        <v>22</v>
      </c>
      <c r="G10542">
        <v>5551</v>
      </c>
      <c r="H10542" t="str">
        <f>IF(COUNTIF(Aktiva_företag[FO-nummer],ostolaskut_2025[[#This Row],[Toimittajan Y-tunnus]])&gt;0, "JA", "NEJ")</f>
        <v>NEJ</v>
      </c>
    </row>
    <row r="10543" spans="1:8" x14ac:dyDescent="0.35">
      <c r="A10543" t="s">
        <v>1632</v>
      </c>
      <c r="B10543" t="s">
        <v>1633</v>
      </c>
      <c r="C10543" s="1">
        <v>841.07</v>
      </c>
      <c r="D10543">
        <v>15102025</v>
      </c>
      <c r="E10543">
        <v>4305</v>
      </c>
      <c r="F10543" t="s">
        <v>17</v>
      </c>
      <c r="G10543">
        <v>3601</v>
      </c>
      <c r="H10543" t="str">
        <f>IF(COUNTIF(Aktiva_företag[FO-nummer],ostolaskut_2025[[#This Row],[Toimittajan Y-tunnus]])&gt;0, "JA", "NEJ")</f>
        <v>NEJ</v>
      </c>
    </row>
    <row r="10544" spans="1:8" x14ac:dyDescent="0.35">
      <c r="A10544" t="s">
        <v>1217</v>
      </c>
      <c r="B10544" t="s">
        <v>1218</v>
      </c>
      <c r="C10544" s="1">
        <v>1265.8599999999999</v>
      </c>
      <c r="D10544">
        <v>25052025</v>
      </c>
      <c r="E10544">
        <v>4342</v>
      </c>
      <c r="F10544" t="s">
        <v>22</v>
      </c>
      <c r="G10544">
        <v>4101</v>
      </c>
      <c r="H10544" t="str">
        <f>IF(COUNTIF(Aktiva_företag[FO-nummer],ostolaskut_2025[[#This Row],[Toimittajan Y-tunnus]])&gt;0, "JA", "NEJ")</f>
        <v>NEJ</v>
      </c>
    </row>
    <row r="10545" spans="1:8" x14ac:dyDescent="0.35">
      <c r="A10545" t="s">
        <v>1217</v>
      </c>
      <c r="B10545" t="s">
        <v>1218</v>
      </c>
      <c r="C10545" s="1">
        <v>724.01</v>
      </c>
      <c r="D10545">
        <v>1122025</v>
      </c>
      <c r="E10545">
        <v>4342</v>
      </c>
      <c r="F10545" t="s">
        <v>22</v>
      </c>
      <c r="G10545">
        <v>4101</v>
      </c>
      <c r="H10545" t="str">
        <f>IF(COUNTIF(Aktiva_företag[FO-nummer],ostolaskut_2025[[#This Row],[Toimittajan Y-tunnus]])&gt;0, "JA", "NEJ")</f>
        <v>NEJ</v>
      </c>
    </row>
    <row r="10546" spans="1:8" x14ac:dyDescent="0.35">
      <c r="A10546" t="s">
        <v>963</v>
      </c>
      <c r="B10546" t="s">
        <v>964</v>
      </c>
      <c r="C10546" s="1">
        <v>2000</v>
      </c>
      <c r="D10546">
        <v>31032025</v>
      </c>
      <c r="E10546">
        <v>4342</v>
      </c>
      <c r="F10546" t="s">
        <v>22</v>
      </c>
      <c r="G10546">
        <v>5501</v>
      </c>
      <c r="H10546" t="str">
        <f>IF(COUNTIF(Aktiva_företag[FO-nummer],ostolaskut_2025[[#This Row],[Toimittajan Y-tunnus]])&gt;0, "JA", "NEJ")</f>
        <v>NEJ</v>
      </c>
    </row>
    <row r="10547" spans="1:8" x14ac:dyDescent="0.35">
      <c r="A10547" t="s">
        <v>963</v>
      </c>
      <c r="B10547" t="s">
        <v>964</v>
      </c>
      <c r="C10547" s="1">
        <v>724.06</v>
      </c>
      <c r="D10547">
        <v>30112025</v>
      </c>
      <c r="E10547">
        <v>4341</v>
      </c>
      <c r="F10547" t="s">
        <v>57</v>
      </c>
      <c r="G10547">
        <v>4601</v>
      </c>
      <c r="H10547" t="str">
        <f>IF(COUNTIF(Aktiva_företag[FO-nummer],ostolaskut_2025[[#This Row],[Toimittajan Y-tunnus]])&gt;0, "JA", "NEJ")</f>
        <v>NEJ</v>
      </c>
    </row>
    <row r="10548" spans="1:8" x14ac:dyDescent="0.35">
      <c r="A10548" t="s">
        <v>963</v>
      </c>
      <c r="B10548" t="s">
        <v>964</v>
      </c>
      <c r="C10548" s="1">
        <v>724.05</v>
      </c>
      <c r="D10548">
        <v>30112025</v>
      </c>
      <c r="E10548">
        <v>4341</v>
      </c>
      <c r="F10548" t="s">
        <v>57</v>
      </c>
      <c r="G10548">
        <v>4601</v>
      </c>
      <c r="H10548" t="str">
        <f>IF(COUNTIF(Aktiva_företag[FO-nummer],ostolaskut_2025[[#This Row],[Toimittajan Y-tunnus]])&gt;0, "JA", "NEJ")</f>
        <v>NEJ</v>
      </c>
    </row>
    <row r="10549" spans="1:8" x14ac:dyDescent="0.35">
      <c r="A10549" t="s">
        <v>963</v>
      </c>
      <c r="B10549" t="s">
        <v>964</v>
      </c>
      <c r="C10549" s="1">
        <v>224.06</v>
      </c>
      <c r="D10549">
        <v>31122025</v>
      </c>
      <c r="E10549">
        <v>4341</v>
      </c>
      <c r="F10549" t="s">
        <v>57</v>
      </c>
      <c r="G10549">
        <v>5501</v>
      </c>
      <c r="H10549" t="str">
        <f>IF(COUNTIF(Aktiva_företag[FO-nummer],ostolaskut_2025[[#This Row],[Toimittajan Y-tunnus]])&gt;0, "JA", "NEJ")</f>
        <v>NEJ</v>
      </c>
    </row>
    <row r="10550" spans="1:8" x14ac:dyDescent="0.35">
      <c r="A10550" t="s">
        <v>963</v>
      </c>
      <c r="B10550" t="s">
        <v>964</v>
      </c>
      <c r="C10550" s="1">
        <v>224.05</v>
      </c>
      <c r="D10550">
        <v>31122025</v>
      </c>
      <c r="E10550">
        <v>4341</v>
      </c>
      <c r="F10550" t="s">
        <v>57</v>
      </c>
      <c r="G10550">
        <v>4401</v>
      </c>
      <c r="H10550" t="str">
        <f>IF(COUNTIF(Aktiva_företag[FO-nummer],ostolaskut_2025[[#This Row],[Toimittajan Y-tunnus]])&gt;0, "JA", "NEJ")</f>
        <v>NEJ</v>
      </c>
    </row>
    <row r="10551" spans="1:8" x14ac:dyDescent="0.35">
      <c r="A10551" t="s">
        <v>1941</v>
      </c>
      <c r="B10551" t="s">
        <v>1942</v>
      </c>
      <c r="C10551" s="1">
        <v>400</v>
      </c>
      <c r="D10551">
        <v>13012025</v>
      </c>
      <c r="E10551">
        <v>4470</v>
      </c>
      <c r="F10551" t="s">
        <v>20</v>
      </c>
      <c r="G10551">
        <v>6103</v>
      </c>
      <c r="H10551" t="str">
        <f>IF(COUNTIF(Aktiva_företag[FO-nummer],ostolaskut_2025[[#This Row],[Toimittajan Y-tunnus]])&gt;0, "JA", "NEJ")</f>
        <v>NEJ</v>
      </c>
    </row>
    <row r="10552" spans="1:8" x14ac:dyDescent="0.35">
      <c r="A10552" t="s">
        <v>1941</v>
      </c>
      <c r="B10552" t="s">
        <v>1942</v>
      </c>
      <c r="C10552" s="1">
        <v>717.5</v>
      </c>
      <c r="D10552">
        <v>24022025</v>
      </c>
      <c r="E10552">
        <v>4470</v>
      </c>
      <c r="F10552" t="s">
        <v>20</v>
      </c>
      <c r="G10552">
        <v>6103</v>
      </c>
      <c r="H10552" t="str">
        <f>IF(COUNTIF(Aktiva_företag[FO-nummer],ostolaskut_2025[[#This Row],[Toimittajan Y-tunnus]])&gt;0, "JA", "NEJ")</f>
        <v>NEJ</v>
      </c>
    </row>
    <row r="10553" spans="1:8" x14ac:dyDescent="0.35">
      <c r="A10553" t="s">
        <v>1941</v>
      </c>
      <c r="B10553" t="s">
        <v>1942</v>
      </c>
      <c r="C10553" s="1">
        <v>4010</v>
      </c>
      <c r="D10553">
        <v>11032025</v>
      </c>
      <c r="E10553">
        <v>1140</v>
      </c>
      <c r="F10553" t="s">
        <v>1945</v>
      </c>
      <c r="G10553">
        <v>6103</v>
      </c>
      <c r="H10553" t="str">
        <f>IF(COUNTIF(Aktiva_företag[FO-nummer],ostolaskut_2025[[#This Row],[Toimittajan Y-tunnus]])&gt;0, "JA", "NEJ")</f>
        <v>NEJ</v>
      </c>
    </row>
    <row r="10554" spans="1:8" x14ac:dyDescent="0.35">
      <c r="A10554" t="s">
        <v>1941</v>
      </c>
      <c r="B10554" t="s">
        <v>1942</v>
      </c>
      <c r="C10554" s="1">
        <v>390</v>
      </c>
      <c r="D10554">
        <v>9062025</v>
      </c>
      <c r="E10554">
        <v>4470</v>
      </c>
      <c r="F10554" t="s">
        <v>20</v>
      </c>
      <c r="G10554">
        <v>6103</v>
      </c>
      <c r="H10554" t="str">
        <f>IF(COUNTIF(Aktiva_företag[FO-nummer],ostolaskut_2025[[#This Row],[Toimittajan Y-tunnus]])&gt;0, "JA", "NEJ")</f>
        <v>NEJ</v>
      </c>
    </row>
    <row r="10555" spans="1:8" x14ac:dyDescent="0.35">
      <c r="A10555" t="s">
        <v>1941</v>
      </c>
      <c r="B10555" t="s">
        <v>1942</v>
      </c>
      <c r="C10555" s="1">
        <v>2200</v>
      </c>
      <c r="D10555">
        <v>28102025</v>
      </c>
      <c r="E10555">
        <v>4470</v>
      </c>
      <c r="F10555" t="s">
        <v>20</v>
      </c>
      <c r="G10555">
        <v>6103</v>
      </c>
      <c r="H10555" t="str">
        <f>IF(COUNTIF(Aktiva_företag[FO-nummer],ostolaskut_2025[[#This Row],[Toimittajan Y-tunnus]])&gt;0, "JA", "NEJ")</f>
        <v>NEJ</v>
      </c>
    </row>
    <row r="10556" spans="1:8" x14ac:dyDescent="0.35">
      <c r="A10556" t="s">
        <v>1941</v>
      </c>
      <c r="B10556" t="s">
        <v>1942</v>
      </c>
      <c r="C10556" s="1">
        <v>1870</v>
      </c>
      <c r="D10556">
        <v>11112025</v>
      </c>
      <c r="E10556">
        <v>4470</v>
      </c>
      <c r="F10556" t="s">
        <v>20</v>
      </c>
      <c r="G10556">
        <v>6103</v>
      </c>
      <c r="H10556" t="str">
        <f>IF(COUNTIF(Aktiva_företag[FO-nummer],ostolaskut_2025[[#This Row],[Toimittajan Y-tunnus]])&gt;0, "JA", "NEJ")</f>
        <v>NEJ</v>
      </c>
    </row>
    <row r="10557" spans="1:8" x14ac:dyDescent="0.35">
      <c r="A10557" t="s">
        <v>1078</v>
      </c>
      <c r="B10557" t="s">
        <v>1079</v>
      </c>
      <c r="C10557" s="1">
        <v>2380</v>
      </c>
      <c r="D10557">
        <v>2052025</v>
      </c>
      <c r="E10557">
        <v>4470</v>
      </c>
      <c r="F10557" t="s">
        <v>20</v>
      </c>
      <c r="G10557">
        <v>5551</v>
      </c>
      <c r="H10557" t="str">
        <f>IF(COUNTIF(Aktiva_företag[FO-nummer],ostolaskut_2025[[#This Row],[Toimittajan Y-tunnus]])&gt;0, "JA", "NEJ")</f>
        <v>NEJ</v>
      </c>
    </row>
    <row r="10558" spans="1:8" x14ac:dyDescent="0.35">
      <c r="A10558" t="s">
        <v>1078</v>
      </c>
      <c r="B10558" t="s">
        <v>1079</v>
      </c>
      <c r="C10558" s="1">
        <v>1190</v>
      </c>
      <c r="D10558">
        <v>28052025</v>
      </c>
      <c r="E10558">
        <v>4470</v>
      </c>
      <c r="F10558" t="s">
        <v>20</v>
      </c>
      <c r="G10558">
        <v>5551</v>
      </c>
      <c r="H10558" t="str">
        <f>IF(COUNTIF(Aktiva_företag[FO-nummer],ostolaskut_2025[[#This Row],[Toimittajan Y-tunnus]])&gt;0, "JA", "NEJ")</f>
        <v>NEJ</v>
      </c>
    </row>
    <row r="10559" spans="1:8" x14ac:dyDescent="0.35">
      <c r="A10559" t="s">
        <v>1078</v>
      </c>
      <c r="B10559" t="s">
        <v>1079</v>
      </c>
      <c r="C10559" s="1">
        <v>3570</v>
      </c>
      <c r="D10559">
        <v>31082025</v>
      </c>
      <c r="E10559">
        <v>4470</v>
      </c>
      <c r="F10559" t="s">
        <v>20</v>
      </c>
      <c r="G10559">
        <v>5551</v>
      </c>
      <c r="H10559" t="str">
        <f>IF(COUNTIF(Aktiva_företag[FO-nummer],ostolaskut_2025[[#This Row],[Toimittajan Y-tunnus]])&gt;0, "JA", "NEJ")</f>
        <v>NEJ</v>
      </c>
    </row>
    <row r="10560" spans="1:8" x14ac:dyDescent="0.35">
      <c r="A10560" t="s">
        <v>1078</v>
      </c>
      <c r="B10560" t="s">
        <v>1079</v>
      </c>
      <c r="C10560" s="1">
        <v>1500</v>
      </c>
      <c r="D10560">
        <v>27112025</v>
      </c>
      <c r="E10560">
        <v>4470</v>
      </c>
      <c r="F10560" t="s">
        <v>20</v>
      </c>
      <c r="G10560">
        <v>5551</v>
      </c>
      <c r="H10560" t="str">
        <f>IF(COUNTIF(Aktiva_företag[FO-nummer],ostolaskut_2025[[#This Row],[Toimittajan Y-tunnus]])&gt;0, "JA", "NEJ")</f>
        <v>NEJ</v>
      </c>
    </row>
    <row r="10561" spans="1:8" x14ac:dyDescent="0.35">
      <c r="A10561" t="s">
        <v>1078</v>
      </c>
      <c r="B10561" t="s">
        <v>1079</v>
      </c>
      <c r="C10561" s="1">
        <v>1500</v>
      </c>
      <c r="D10561">
        <v>27112025</v>
      </c>
      <c r="E10561">
        <v>4470</v>
      </c>
      <c r="F10561" t="s">
        <v>20</v>
      </c>
      <c r="G10561">
        <v>1101</v>
      </c>
      <c r="H10561" t="str">
        <f>IF(COUNTIF(Aktiva_företag[FO-nummer],ostolaskut_2025[[#This Row],[Toimittajan Y-tunnus]])&gt;0, "JA", "NEJ")</f>
        <v>NEJ</v>
      </c>
    </row>
    <row r="10562" spans="1:8" x14ac:dyDescent="0.35">
      <c r="A10562" t="s">
        <v>1078</v>
      </c>
      <c r="B10562" t="s">
        <v>1079</v>
      </c>
      <c r="C10562" s="1">
        <v>2380</v>
      </c>
      <c r="D10562">
        <v>22122025</v>
      </c>
      <c r="E10562">
        <v>4342</v>
      </c>
      <c r="F10562" t="s">
        <v>22</v>
      </c>
      <c r="G10562">
        <v>5551</v>
      </c>
      <c r="H10562" t="str">
        <f>IF(COUNTIF(Aktiva_företag[FO-nummer],ostolaskut_2025[[#This Row],[Toimittajan Y-tunnus]])&gt;0, "JA", "NEJ")</f>
        <v>NEJ</v>
      </c>
    </row>
    <row r="10563" spans="1:8" x14ac:dyDescent="0.35">
      <c r="A10563" t="s">
        <v>1095</v>
      </c>
      <c r="B10563" t="s">
        <v>1096</v>
      </c>
      <c r="C10563" s="1">
        <v>5540</v>
      </c>
      <c r="D10563">
        <v>30042025</v>
      </c>
      <c r="E10563">
        <v>1175</v>
      </c>
      <c r="F10563" t="s">
        <v>557</v>
      </c>
      <c r="G10563">
        <v>3051</v>
      </c>
      <c r="H10563" t="str">
        <f>IF(COUNTIF(Aktiva_företag[FO-nummer],ostolaskut_2025[[#This Row],[Toimittajan Y-tunnus]])&gt;0, "JA", "NEJ")</f>
        <v>NEJ</v>
      </c>
    </row>
    <row r="10564" spans="1:8" x14ac:dyDescent="0.35">
      <c r="A10564" t="s">
        <v>1331</v>
      </c>
      <c r="B10564" t="s">
        <v>1332</v>
      </c>
      <c r="C10564" s="1">
        <v>600</v>
      </c>
      <c r="D10564">
        <v>16062025</v>
      </c>
      <c r="E10564">
        <v>4820</v>
      </c>
      <c r="F10564" t="s">
        <v>9</v>
      </c>
      <c r="G10564">
        <v>3051</v>
      </c>
      <c r="H10564" t="str">
        <f>IF(COUNTIF(Aktiva_företag[FO-nummer],ostolaskut_2025[[#This Row],[Toimittajan Y-tunnus]])&gt;0, "JA", "NEJ")</f>
        <v>NEJ</v>
      </c>
    </row>
    <row r="10565" spans="1:8" x14ac:dyDescent="0.35">
      <c r="A10565" t="s">
        <v>1141</v>
      </c>
      <c r="B10565" t="s">
        <v>1142</v>
      </c>
      <c r="C10565" s="1">
        <v>104.4</v>
      </c>
      <c r="D10565">
        <v>13052025</v>
      </c>
      <c r="E10565">
        <v>4440</v>
      </c>
      <c r="F10565" t="s">
        <v>108</v>
      </c>
      <c r="G10565">
        <v>3051</v>
      </c>
      <c r="H10565" t="str">
        <f>IF(COUNTIF(Aktiva_företag[FO-nummer],ostolaskut_2025[[#This Row],[Toimittajan Y-tunnus]])&gt;0, "JA", "NEJ")</f>
        <v>NEJ</v>
      </c>
    </row>
    <row r="10566" spans="1:8" x14ac:dyDescent="0.35">
      <c r="A10566" t="s">
        <v>1449</v>
      </c>
      <c r="B10566" t="s">
        <v>1450</v>
      </c>
      <c r="C10566" s="1">
        <v>137.83000000000001</v>
      </c>
      <c r="D10566">
        <v>20082025</v>
      </c>
      <c r="E10566">
        <v>4501</v>
      </c>
      <c r="F10566" t="s">
        <v>214</v>
      </c>
      <c r="G10566">
        <v>3051</v>
      </c>
      <c r="H10566" t="str">
        <f>IF(COUNTIF(Aktiva_företag[FO-nummer],ostolaskut_2025[[#This Row],[Toimittajan Y-tunnus]])&gt;0, "JA", "NEJ")</f>
        <v>NEJ</v>
      </c>
    </row>
    <row r="10567" spans="1:8" x14ac:dyDescent="0.35">
      <c r="A10567" t="s">
        <v>1449</v>
      </c>
      <c r="B10567" t="s">
        <v>1450</v>
      </c>
      <c r="C10567" s="1">
        <v>31</v>
      </c>
      <c r="D10567">
        <v>6102025</v>
      </c>
      <c r="E10567">
        <v>4501</v>
      </c>
      <c r="F10567" t="s">
        <v>214</v>
      </c>
      <c r="G10567">
        <v>3051</v>
      </c>
      <c r="H10567" t="str">
        <f>IF(COUNTIF(Aktiva_företag[FO-nummer],ostolaskut_2025[[#This Row],[Toimittajan Y-tunnus]])&gt;0, "JA", "NEJ")</f>
        <v>NEJ</v>
      </c>
    </row>
    <row r="10568" spans="1:8" x14ac:dyDescent="0.35">
      <c r="A10568" t="s">
        <v>1449</v>
      </c>
      <c r="B10568" t="s">
        <v>1450</v>
      </c>
      <c r="C10568" s="1">
        <v>132.51</v>
      </c>
      <c r="D10568">
        <v>11122025</v>
      </c>
      <c r="E10568">
        <v>4501</v>
      </c>
      <c r="F10568" t="s">
        <v>214</v>
      </c>
      <c r="G10568">
        <v>3051</v>
      </c>
      <c r="H10568" t="str">
        <f>IF(COUNTIF(Aktiva_företag[FO-nummer],ostolaskut_2025[[#This Row],[Toimittajan Y-tunnus]])&gt;0, "JA", "NEJ")</f>
        <v>NEJ</v>
      </c>
    </row>
    <row r="10569" spans="1:8" x14ac:dyDescent="0.35">
      <c r="A10569" t="s">
        <v>1397</v>
      </c>
      <c r="B10569" t="s">
        <v>1398</v>
      </c>
      <c r="C10569" s="1">
        <v>308.88</v>
      </c>
      <c r="D10569">
        <v>17072025</v>
      </c>
      <c r="E10569">
        <v>4600</v>
      </c>
      <c r="F10569" t="s">
        <v>120</v>
      </c>
      <c r="G10569">
        <v>5352</v>
      </c>
      <c r="H10569" t="str">
        <f>IF(COUNTIF(Aktiva_företag[FO-nummer],ostolaskut_2025[[#This Row],[Toimittajan Y-tunnus]])&gt;0, "JA", "NEJ")</f>
        <v>NEJ</v>
      </c>
    </row>
    <row r="10570" spans="1:8" x14ac:dyDescent="0.35">
      <c r="A10570" t="s">
        <v>1397</v>
      </c>
      <c r="B10570" t="s">
        <v>1398</v>
      </c>
      <c r="C10570" s="1">
        <v>308.88</v>
      </c>
      <c r="D10570">
        <v>17072025</v>
      </c>
      <c r="E10570">
        <v>4600</v>
      </c>
      <c r="F10570" t="s">
        <v>120</v>
      </c>
      <c r="G10570">
        <v>5352</v>
      </c>
      <c r="H10570" t="str">
        <f>IF(COUNTIF(Aktiva_företag[FO-nummer],ostolaskut_2025[[#This Row],[Toimittajan Y-tunnus]])&gt;0, "JA", "NEJ")</f>
        <v>NEJ</v>
      </c>
    </row>
    <row r="10571" spans="1:8" x14ac:dyDescent="0.35">
      <c r="A10571" t="s">
        <v>1397</v>
      </c>
      <c r="B10571" t="s">
        <v>1398</v>
      </c>
      <c r="C10571" s="1">
        <v>71.72</v>
      </c>
      <c r="D10571">
        <v>5082025</v>
      </c>
      <c r="E10571">
        <v>4600</v>
      </c>
      <c r="F10571" t="s">
        <v>120</v>
      </c>
      <c r="G10571">
        <v>5352</v>
      </c>
      <c r="H10571" t="str">
        <f>IF(COUNTIF(Aktiva_företag[FO-nummer],ostolaskut_2025[[#This Row],[Toimittajan Y-tunnus]])&gt;0, "JA", "NEJ")</f>
        <v>NEJ</v>
      </c>
    </row>
    <row r="10572" spans="1:8" x14ac:dyDescent="0.35">
      <c r="A10572" t="s">
        <v>1397</v>
      </c>
      <c r="B10572" t="s">
        <v>1398</v>
      </c>
      <c r="C10572" s="1">
        <v>71.72</v>
      </c>
      <c r="D10572">
        <v>5082025</v>
      </c>
      <c r="E10572">
        <v>4600</v>
      </c>
      <c r="F10572" t="s">
        <v>120</v>
      </c>
      <c r="G10572">
        <v>5352</v>
      </c>
      <c r="H10572" t="str">
        <f>IF(COUNTIF(Aktiva_företag[FO-nummer],ostolaskut_2025[[#This Row],[Toimittajan Y-tunnus]])&gt;0, "JA", "NEJ")</f>
        <v>NEJ</v>
      </c>
    </row>
    <row r="10573" spans="1:8" x14ac:dyDescent="0.35">
      <c r="A10573" t="s">
        <v>1397</v>
      </c>
      <c r="B10573" t="s">
        <v>1398</v>
      </c>
      <c r="C10573" s="1">
        <v>120.75</v>
      </c>
      <c r="D10573">
        <v>10012025</v>
      </c>
      <c r="E10573">
        <v>4595</v>
      </c>
      <c r="F10573" t="s">
        <v>1924</v>
      </c>
      <c r="G10573">
        <v>6102</v>
      </c>
      <c r="H10573" t="str">
        <f>IF(COUNTIF(Aktiva_företag[FO-nummer],ostolaskut_2025[[#This Row],[Toimittajan Y-tunnus]])&gt;0, "JA", "NEJ")</f>
        <v>NEJ</v>
      </c>
    </row>
    <row r="10574" spans="1:8" x14ac:dyDescent="0.35">
      <c r="A10574" t="s">
        <v>1397</v>
      </c>
      <c r="B10574" t="s">
        <v>1398</v>
      </c>
      <c r="C10574" s="1">
        <v>638.21</v>
      </c>
      <c r="D10574">
        <v>13012025</v>
      </c>
      <c r="E10574">
        <v>4595</v>
      </c>
      <c r="F10574" t="s">
        <v>1924</v>
      </c>
      <c r="G10574">
        <v>6103</v>
      </c>
      <c r="H10574" t="str">
        <f>IF(COUNTIF(Aktiva_företag[FO-nummer],ostolaskut_2025[[#This Row],[Toimittajan Y-tunnus]])&gt;0, "JA", "NEJ")</f>
        <v>NEJ</v>
      </c>
    </row>
    <row r="10575" spans="1:8" x14ac:dyDescent="0.35">
      <c r="A10575" t="s">
        <v>1397</v>
      </c>
      <c r="B10575" t="s">
        <v>1398</v>
      </c>
      <c r="C10575" s="1">
        <v>171.94</v>
      </c>
      <c r="D10575">
        <v>16012025</v>
      </c>
      <c r="E10575">
        <v>4595</v>
      </c>
      <c r="F10575" t="s">
        <v>1924</v>
      </c>
      <c r="G10575">
        <v>6103</v>
      </c>
      <c r="H10575" t="str">
        <f>IF(COUNTIF(Aktiva_företag[FO-nummer],ostolaskut_2025[[#This Row],[Toimittajan Y-tunnus]])&gt;0, "JA", "NEJ")</f>
        <v>NEJ</v>
      </c>
    </row>
    <row r="10576" spans="1:8" x14ac:dyDescent="0.35">
      <c r="A10576" t="s">
        <v>1397</v>
      </c>
      <c r="B10576" t="s">
        <v>1398</v>
      </c>
      <c r="C10576" s="1">
        <v>164.91</v>
      </c>
      <c r="D10576">
        <v>22012025</v>
      </c>
      <c r="E10576">
        <v>4595</v>
      </c>
      <c r="F10576" t="s">
        <v>1924</v>
      </c>
      <c r="G10576">
        <v>6103</v>
      </c>
      <c r="H10576" t="str">
        <f>IF(COUNTIF(Aktiva_företag[FO-nummer],ostolaskut_2025[[#This Row],[Toimittajan Y-tunnus]])&gt;0, "JA", "NEJ")</f>
        <v>NEJ</v>
      </c>
    </row>
    <row r="10577" spans="1:8" x14ac:dyDescent="0.35">
      <c r="A10577" t="s">
        <v>1397</v>
      </c>
      <c r="B10577" t="s">
        <v>1398</v>
      </c>
      <c r="C10577" s="1">
        <v>48.92</v>
      </c>
      <c r="D10577">
        <v>24012025</v>
      </c>
      <c r="E10577">
        <v>4595</v>
      </c>
      <c r="F10577" t="s">
        <v>1924</v>
      </c>
      <c r="G10577">
        <v>6103</v>
      </c>
      <c r="H10577" t="str">
        <f>IF(COUNTIF(Aktiva_företag[FO-nummer],ostolaskut_2025[[#This Row],[Toimittajan Y-tunnus]])&gt;0, "JA", "NEJ")</f>
        <v>NEJ</v>
      </c>
    </row>
    <row r="10578" spans="1:8" x14ac:dyDescent="0.35">
      <c r="A10578" t="s">
        <v>1397</v>
      </c>
      <c r="B10578" t="s">
        <v>1398</v>
      </c>
      <c r="C10578" s="1">
        <v>317.75</v>
      </c>
      <c r="D10578">
        <v>27012025</v>
      </c>
      <c r="E10578">
        <v>4600</v>
      </c>
      <c r="F10578" t="s">
        <v>120</v>
      </c>
      <c r="G10578">
        <v>6103</v>
      </c>
      <c r="H10578" t="str">
        <f>IF(COUNTIF(Aktiva_företag[FO-nummer],ostolaskut_2025[[#This Row],[Toimittajan Y-tunnus]])&gt;0, "JA", "NEJ")</f>
        <v>NEJ</v>
      </c>
    </row>
    <row r="10579" spans="1:8" x14ac:dyDescent="0.35">
      <c r="A10579" t="s">
        <v>1397</v>
      </c>
      <c r="B10579" t="s">
        <v>1398</v>
      </c>
      <c r="C10579" s="1">
        <v>197.09</v>
      </c>
      <c r="D10579">
        <v>31012025</v>
      </c>
      <c r="E10579">
        <v>4600</v>
      </c>
      <c r="F10579" t="s">
        <v>120</v>
      </c>
      <c r="G10579">
        <v>6103</v>
      </c>
      <c r="H10579" t="str">
        <f>IF(COUNTIF(Aktiva_företag[FO-nummer],ostolaskut_2025[[#This Row],[Toimittajan Y-tunnus]])&gt;0, "JA", "NEJ")</f>
        <v>NEJ</v>
      </c>
    </row>
    <row r="10580" spans="1:8" x14ac:dyDescent="0.35">
      <c r="A10580" t="s">
        <v>1397</v>
      </c>
      <c r="B10580" t="s">
        <v>1398</v>
      </c>
      <c r="C10580" s="1">
        <v>47.93</v>
      </c>
      <c r="D10580">
        <v>14022025</v>
      </c>
      <c r="E10580">
        <v>4595</v>
      </c>
      <c r="F10580" t="s">
        <v>1924</v>
      </c>
      <c r="G10580">
        <v>6103</v>
      </c>
      <c r="H10580" t="str">
        <f>IF(COUNTIF(Aktiva_företag[FO-nummer],ostolaskut_2025[[#This Row],[Toimittajan Y-tunnus]])&gt;0, "JA", "NEJ")</f>
        <v>NEJ</v>
      </c>
    </row>
    <row r="10581" spans="1:8" x14ac:dyDescent="0.35">
      <c r="A10581" t="s">
        <v>1397</v>
      </c>
      <c r="B10581" t="s">
        <v>1398</v>
      </c>
      <c r="C10581" s="1">
        <v>38.729999999999997</v>
      </c>
      <c r="D10581">
        <v>6032025</v>
      </c>
      <c r="E10581">
        <v>4595</v>
      </c>
      <c r="F10581" t="s">
        <v>1924</v>
      </c>
      <c r="G10581">
        <v>6103</v>
      </c>
      <c r="H10581" t="str">
        <f>IF(COUNTIF(Aktiva_företag[FO-nummer],ostolaskut_2025[[#This Row],[Toimittajan Y-tunnus]])&gt;0, "JA", "NEJ")</f>
        <v>NEJ</v>
      </c>
    </row>
    <row r="10582" spans="1:8" x14ac:dyDescent="0.35">
      <c r="A10582" t="s">
        <v>1397</v>
      </c>
      <c r="B10582" t="s">
        <v>1398</v>
      </c>
      <c r="C10582" s="1">
        <v>59.1</v>
      </c>
      <c r="D10582">
        <v>10032025</v>
      </c>
      <c r="E10582">
        <v>4595</v>
      </c>
      <c r="F10582" t="s">
        <v>1924</v>
      </c>
      <c r="G10582">
        <v>6102</v>
      </c>
      <c r="H10582" t="str">
        <f>IF(COUNTIF(Aktiva_företag[FO-nummer],ostolaskut_2025[[#This Row],[Toimittajan Y-tunnus]])&gt;0, "JA", "NEJ")</f>
        <v>NEJ</v>
      </c>
    </row>
    <row r="10583" spans="1:8" x14ac:dyDescent="0.35">
      <c r="A10583" t="s">
        <v>1397</v>
      </c>
      <c r="B10583" t="s">
        <v>1398</v>
      </c>
      <c r="C10583" s="1">
        <v>363.81</v>
      </c>
      <c r="D10583">
        <v>13032025</v>
      </c>
      <c r="E10583">
        <v>4595</v>
      </c>
      <c r="F10583" t="s">
        <v>1924</v>
      </c>
      <c r="G10583">
        <v>6103</v>
      </c>
      <c r="H10583" t="str">
        <f>IF(COUNTIF(Aktiva_företag[FO-nummer],ostolaskut_2025[[#This Row],[Toimittajan Y-tunnus]])&gt;0, "JA", "NEJ")</f>
        <v>NEJ</v>
      </c>
    </row>
    <row r="10584" spans="1:8" x14ac:dyDescent="0.35">
      <c r="A10584" t="s">
        <v>1397</v>
      </c>
      <c r="B10584" t="s">
        <v>1398</v>
      </c>
      <c r="C10584" s="1">
        <v>142.36000000000001</v>
      </c>
      <c r="D10584">
        <v>26032025</v>
      </c>
      <c r="E10584">
        <v>4595</v>
      </c>
      <c r="F10584" t="s">
        <v>1924</v>
      </c>
      <c r="G10584">
        <v>6103</v>
      </c>
      <c r="H10584" t="str">
        <f>IF(COUNTIF(Aktiva_företag[FO-nummer],ostolaskut_2025[[#This Row],[Toimittajan Y-tunnus]])&gt;0, "JA", "NEJ")</f>
        <v>NEJ</v>
      </c>
    </row>
    <row r="10585" spans="1:8" x14ac:dyDescent="0.35">
      <c r="A10585" t="s">
        <v>1397</v>
      </c>
      <c r="B10585" t="s">
        <v>1398</v>
      </c>
      <c r="C10585" s="1">
        <v>502.95</v>
      </c>
      <c r="D10585">
        <v>3042025</v>
      </c>
      <c r="E10585">
        <v>4595</v>
      </c>
      <c r="F10585" t="s">
        <v>1924</v>
      </c>
      <c r="G10585">
        <v>6103</v>
      </c>
      <c r="H10585" t="str">
        <f>IF(COUNTIF(Aktiva_företag[FO-nummer],ostolaskut_2025[[#This Row],[Toimittajan Y-tunnus]])&gt;0, "JA", "NEJ")</f>
        <v>NEJ</v>
      </c>
    </row>
    <row r="10586" spans="1:8" x14ac:dyDescent="0.35">
      <c r="A10586" t="s">
        <v>1397</v>
      </c>
      <c r="B10586" t="s">
        <v>1398</v>
      </c>
      <c r="C10586" s="1">
        <v>391.77</v>
      </c>
      <c r="D10586">
        <v>25042025</v>
      </c>
      <c r="E10586">
        <v>4600</v>
      </c>
      <c r="F10586" t="s">
        <v>120</v>
      </c>
      <c r="G10586">
        <v>6102</v>
      </c>
      <c r="H10586" t="str">
        <f>IF(COUNTIF(Aktiva_företag[FO-nummer],ostolaskut_2025[[#This Row],[Toimittajan Y-tunnus]])&gt;0, "JA", "NEJ")</f>
        <v>NEJ</v>
      </c>
    </row>
    <row r="10587" spans="1:8" x14ac:dyDescent="0.35">
      <c r="A10587" t="s">
        <v>1397</v>
      </c>
      <c r="B10587" t="s">
        <v>1398</v>
      </c>
      <c r="C10587" s="1">
        <v>43.77</v>
      </c>
      <c r="D10587">
        <v>28052025</v>
      </c>
      <c r="E10587">
        <v>4595</v>
      </c>
      <c r="F10587" t="s">
        <v>1924</v>
      </c>
      <c r="G10587">
        <v>6102</v>
      </c>
      <c r="H10587" t="str">
        <f>IF(COUNTIF(Aktiva_företag[FO-nummer],ostolaskut_2025[[#This Row],[Toimittajan Y-tunnus]])&gt;0, "JA", "NEJ")</f>
        <v>NEJ</v>
      </c>
    </row>
    <row r="10588" spans="1:8" x14ac:dyDescent="0.35">
      <c r="A10588" t="s">
        <v>1397</v>
      </c>
      <c r="B10588" t="s">
        <v>1398</v>
      </c>
      <c r="C10588" s="1">
        <v>996.62</v>
      </c>
      <c r="D10588">
        <v>28052025</v>
      </c>
      <c r="E10588">
        <v>4595</v>
      </c>
      <c r="F10588" t="s">
        <v>1924</v>
      </c>
      <c r="G10588">
        <v>6103</v>
      </c>
      <c r="H10588" t="str">
        <f>IF(COUNTIF(Aktiva_företag[FO-nummer],ostolaskut_2025[[#This Row],[Toimittajan Y-tunnus]])&gt;0, "JA", "NEJ")</f>
        <v>NEJ</v>
      </c>
    </row>
    <row r="10589" spans="1:8" x14ac:dyDescent="0.35">
      <c r="A10589" t="s">
        <v>1397</v>
      </c>
      <c r="B10589" t="s">
        <v>1398</v>
      </c>
      <c r="C10589" s="1">
        <v>702.55</v>
      </c>
      <c r="D10589">
        <v>2062025</v>
      </c>
      <c r="E10589">
        <v>4595</v>
      </c>
      <c r="F10589" t="s">
        <v>1924</v>
      </c>
      <c r="G10589">
        <v>6103</v>
      </c>
      <c r="H10589" t="str">
        <f>IF(COUNTIF(Aktiva_företag[FO-nummer],ostolaskut_2025[[#This Row],[Toimittajan Y-tunnus]])&gt;0, "JA", "NEJ")</f>
        <v>NEJ</v>
      </c>
    </row>
    <row r="10590" spans="1:8" x14ac:dyDescent="0.35">
      <c r="A10590" t="s">
        <v>1397</v>
      </c>
      <c r="B10590" t="s">
        <v>1398</v>
      </c>
      <c r="C10590" s="1">
        <v>111.23</v>
      </c>
      <c r="D10590">
        <v>6062025</v>
      </c>
      <c r="E10590">
        <v>4595</v>
      </c>
      <c r="F10590" t="s">
        <v>1924</v>
      </c>
      <c r="G10590">
        <v>6103</v>
      </c>
      <c r="H10590" t="str">
        <f>IF(COUNTIF(Aktiva_företag[FO-nummer],ostolaskut_2025[[#This Row],[Toimittajan Y-tunnus]])&gt;0, "JA", "NEJ")</f>
        <v>NEJ</v>
      </c>
    </row>
    <row r="10591" spans="1:8" x14ac:dyDescent="0.35">
      <c r="A10591" t="s">
        <v>1397</v>
      </c>
      <c r="B10591" t="s">
        <v>1398</v>
      </c>
      <c r="C10591" s="1">
        <v>16.22</v>
      </c>
      <c r="D10591">
        <v>2062025</v>
      </c>
      <c r="E10591">
        <v>4595</v>
      </c>
      <c r="F10591" t="s">
        <v>1924</v>
      </c>
      <c r="G10591">
        <v>6102</v>
      </c>
      <c r="H10591" t="str">
        <f>IF(COUNTIF(Aktiva_företag[FO-nummer],ostolaskut_2025[[#This Row],[Toimittajan Y-tunnus]])&gt;0, "JA", "NEJ")</f>
        <v>NEJ</v>
      </c>
    </row>
    <row r="10592" spans="1:8" x14ac:dyDescent="0.35">
      <c r="A10592" t="s">
        <v>1397</v>
      </c>
      <c r="B10592" t="s">
        <v>1398</v>
      </c>
      <c r="C10592" s="1">
        <v>2064.33</v>
      </c>
      <c r="D10592">
        <v>9062025</v>
      </c>
      <c r="E10592">
        <v>4595</v>
      </c>
      <c r="F10592" t="s">
        <v>1924</v>
      </c>
      <c r="G10592">
        <v>6103</v>
      </c>
      <c r="H10592" t="str">
        <f>IF(COUNTIF(Aktiva_företag[FO-nummer],ostolaskut_2025[[#This Row],[Toimittajan Y-tunnus]])&gt;0, "JA", "NEJ")</f>
        <v>NEJ</v>
      </c>
    </row>
    <row r="10593" spans="1:8" x14ac:dyDescent="0.35">
      <c r="A10593" t="s">
        <v>1397</v>
      </c>
      <c r="B10593" t="s">
        <v>1398</v>
      </c>
      <c r="C10593" s="1">
        <v>364.54</v>
      </c>
      <c r="D10593">
        <v>18062025</v>
      </c>
      <c r="E10593">
        <v>4595</v>
      </c>
      <c r="F10593" t="s">
        <v>1924</v>
      </c>
      <c r="G10593">
        <v>6103</v>
      </c>
      <c r="H10593" t="str">
        <f>IF(COUNTIF(Aktiva_företag[FO-nummer],ostolaskut_2025[[#This Row],[Toimittajan Y-tunnus]])&gt;0, "JA", "NEJ")</f>
        <v>NEJ</v>
      </c>
    </row>
    <row r="10594" spans="1:8" x14ac:dyDescent="0.35">
      <c r="A10594" t="s">
        <v>1397</v>
      </c>
      <c r="B10594" t="s">
        <v>1398</v>
      </c>
      <c r="C10594" s="1">
        <v>134.38999999999999</v>
      </c>
      <c r="D10594">
        <v>1072025</v>
      </c>
      <c r="E10594">
        <v>4595</v>
      </c>
      <c r="F10594" t="s">
        <v>1924</v>
      </c>
      <c r="G10594">
        <v>6103</v>
      </c>
      <c r="H10594" t="str">
        <f>IF(COUNTIF(Aktiva_företag[FO-nummer],ostolaskut_2025[[#This Row],[Toimittajan Y-tunnus]])&gt;0, "JA", "NEJ")</f>
        <v>NEJ</v>
      </c>
    </row>
    <row r="10595" spans="1:8" x14ac:dyDescent="0.35">
      <c r="A10595" t="s">
        <v>1397</v>
      </c>
      <c r="B10595" t="s">
        <v>1398</v>
      </c>
      <c r="C10595" s="1">
        <v>174.46</v>
      </c>
      <c r="D10595">
        <v>30062025</v>
      </c>
      <c r="E10595">
        <v>4595</v>
      </c>
      <c r="F10595" t="s">
        <v>1924</v>
      </c>
      <c r="G10595">
        <v>6103</v>
      </c>
      <c r="H10595" t="str">
        <f>IF(COUNTIF(Aktiva_företag[FO-nummer],ostolaskut_2025[[#This Row],[Toimittajan Y-tunnus]])&gt;0, "JA", "NEJ")</f>
        <v>NEJ</v>
      </c>
    </row>
    <row r="10596" spans="1:8" x14ac:dyDescent="0.35">
      <c r="A10596" t="s">
        <v>1397</v>
      </c>
      <c r="B10596" t="s">
        <v>1398</v>
      </c>
      <c r="C10596" s="1">
        <v>197.52</v>
      </c>
      <c r="D10596">
        <v>7072025</v>
      </c>
      <c r="E10596">
        <v>4595</v>
      </c>
      <c r="F10596" t="s">
        <v>1924</v>
      </c>
      <c r="G10596">
        <v>6103</v>
      </c>
      <c r="H10596" t="str">
        <f>IF(COUNTIF(Aktiva_företag[FO-nummer],ostolaskut_2025[[#This Row],[Toimittajan Y-tunnus]])&gt;0, "JA", "NEJ")</f>
        <v>NEJ</v>
      </c>
    </row>
    <row r="10597" spans="1:8" x14ac:dyDescent="0.35">
      <c r="A10597" t="s">
        <v>1397</v>
      </c>
      <c r="B10597" t="s">
        <v>1398</v>
      </c>
      <c r="C10597" s="1">
        <v>134.88</v>
      </c>
      <c r="D10597">
        <v>10072025</v>
      </c>
      <c r="E10597">
        <v>4595</v>
      </c>
      <c r="F10597" t="s">
        <v>1924</v>
      </c>
      <c r="G10597">
        <v>6103</v>
      </c>
      <c r="H10597" t="str">
        <f>IF(COUNTIF(Aktiva_företag[FO-nummer],ostolaskut_2025[[#This Row],[Toimittajan Y-tunnus]])&gt;0, "JA", "NEJ")</f>
        <v>NEJ</v>
      </c>
    </row>
    <row r="10598" spans="1:8" x14ac:dyDescent="0.35">
      <c r="A10598" t="s">
        <v>1397</v>
      </c>
      <c r="B10598" t="s">
        <v>1398</v>
      </c>
      <c r="C10598" s="1">
        <v>308.66000000000003</v>
      </c>
      <c r="D10598">
        <v>11072025</v>
      </c>
      <c r="E10598">
        <v>4595</v>
      </c>
      <c r="F10598" t="s">
        <v>1924</v>
      </c>
      <c r="G10598">
        <v>6103</v>
      </c>
      <c r="H10598" t="str">
        <f>IF(COUNTIF(Aktiva_företag[FO-nummer],ostolaskut_2025[[#This Row],[Toimittajan Y-tunnus]])&gt;0, "JA", "NEJ")</f>
        <v>NEJ</v>
      </c>
    </row>
    <row r="10599" spans="1:8" x14ac:dyDescent="0.35">
      <c r="A10599" t="s">
        <v>1397</v>
      </c>
      <c r="B10599" t="s">
        <v>1398</v>
      </c>
      <c r="C10599" s="1">
        <v>38.92</v>
      </c>
      <c r="D10599">
        <v>17072025</v>
      </c>
      <c r="E10599">
        <v>4595</v>
      </c>
      <c r="F10599" t="s">
        <v>1924</v>
      </c>
      <c r="G10599">
        <v>6103</v>
      </c>
      <c r="H10599" t="str">
        <f>IF(COUNTIF(Aktiva_företag[FO-nummer],ostolaskut_2025[[#This Row],[Toimittajan Y-tunnus]])&gt;0, "JA", "NEJ")</f>
        <v>NEJ</v>
      </c>
    </row>
    <row r="10600" spans="1:8" x14ac:dyDescent="0.35">
      <c r="A10600" t="s">
        <v>1397</v>
      </c>
      <c r="B10600" t="s">
        <v>1398</v>
      </c>
      <c r="C10600" s="1">
        <v>350.2</v>
      </c>
      <c r="D10600">
        <v>21072025</v>
      </c>
      <c r="E10600">
        <v>4595</v>
      </c>
      <c r="F10600" t="s">
        <v>1924</v>
      </c>
      <c r="G10600">
        <v>6103</v>
      </c>
      <c r="H10600" t="str">
        <f>IF(COUNTIF(Aktiva_företag[FO-nummer],ostolaskut_2025[[#This Row],[Toimittajan Y-tunnus]])&gt;0, "JA", "NEJ")</f>
        <v>NEJ</v>
      </c>
    </row>
    <row r="10601" spans="1:8" x14ac:dyDescent="0.35">
      <c r="A10601" t="s">
        <v>1397</v>
      </c>
      <c r="B10601" t="s">
        <v>1398</v>
      </c>
      <c r="C10601" s="1">
        <v>1140.3800000000001</v>
      </c>
      <c r="D10601">
        <v>6082025</v>
      </c>
      <c r="E10601">
        <v>4595</v>
      </c>
      <c r="F10601" t="s">
        <v>1924</v>
      </c>
      <c r="G10601">
        <v>6103</v>
      </c>
      <c r="H10601" t="str">
        <f>IF(COUNTIF(Aktiva_företag[FO-nummer],ostolaskut_2025[[#This Row],[Toimittajan Y-tunnus]])&gt;0, "JA", "NEJ")</f>
        <v>NEJ</v>
      </c>
    </row>
    <row r="10602" spans="1:8" x14ac:dyDescent="0.35">
      <c r="A10602" t="s">
        <v>1397</v>
      </c>
      <c r="B10602" t="s">
        <v>1398</v>
      </c>
      <c r="C10602" s="1">
        <v>261.35000000000002</v>
      </c>
      <c r="D10602">
        <v>19082025</v>
      </c>
      <c r="E10602">
        <v>4595</v>
      </c>
      <c r="F10602" t="s">
        <v>1924</v>
      </c>
      <c r="G10602">
        <v>6103</v>
      </c>
      <c r="H10602" t="str">
        <f>IF(COUNTIF(Aktiva_företag[FO-nummer],ostolaskut_2025[[#This Row],[Toimittajan Y-tunnus]])&gt;0, "JA", "NEJ")</f>
        <v>NEJ</v>
      </c>
    </row>
    <row r="10603" spans="1:8" x14ac:dyDescent="0.35">
      <c r="A10603" t="s">
        <v>1397</v>
      </c>
      <c r="B10603" t="s">
        <v>1398</v>
      </c>
      <c r="C10603" s="1">
        <v>108.66</v>
      </c>
      <c r="D10603">
        <v>2092025</v>
      </c>
      <c r="E10603">
        <v>4595</v>
      </c>
      <c r="F10603" t="s">
        <v>1924</v>
      </c>
      <c r="G10603">
        <v>6102</v>
      </c>
      <c r="H10603" t="str">
        <f>IF(COUNTIF(Aktiva_företag[FO-nummer],ostolaskut_2025[[#This Row],[Toimittajan Y-tunnus]])&gt;0, "JA", "NEJ")</f>
        <v>NEJ</v>
      </c>
    </row>
    <row r="10604" spans="1:8" x14ac:dyDescent="0.35">
      <c r="A10604" t="s">
        <v>1397</v>
      </c>
      <c r="B10604" t="s">
        <v>1398</v>
      </c>
      <c r="C10604" s="1">
        <v>584.82000000000005</v>
      </c>
      <c r="D10604">
        <v>11112025</v>
      </c>
      <c r="E10604">
        <v>4595</v>
      </c>
      <c r="F10604" t="s">
        <v>1924</v>
      </c>
      <c r="G10604">
        <v>6103</v>
      </c>
      <c r="H10604" t="str">
        <f>IF(COUNTIF(Aktiva_företag[FO-nummer],ostolaskut_2025[[#This Row],[Toimittajan Y-tunnus]])&gt;0, "JA", "NEJ")</f>
        <v>NEJ</v>
      </c>
    </row>
    <row r="10605" spans="1:8" x14ac:dyDescent="0.35">
      <c r="A10605" t="s">
        <v>1397</v>
      </c>
      <c r="B10605" t="s">
        <v>1398</v>
      </c>
      <c r="C10605" s="1">
        <v>1854.3</v>
      </c>
      <c r="D10605">
        <v>25112025</v>
      </c>
      <c r="E10605">
        <v>4595</v>
      </c>
      <c r="F10605" t="s">
        <v>1924</v>
      </c>
      <c r="G10605">
        <v>6103</v>
      </c>
      <c r="H10605" t="str">
        <f>IF(COUNTIF(Aktiva_företag[FO-nummer],ostolaskut_2025[[#This Row],[Toimittajan Y-tunnus]])&gt;0, "JA", "NEJ")</f>
        <v>NEJ</v>
      </c>
    </row>
    <row r="10606" spans="1:8" x14ac:dyDescent="0.35">
      <c r="A10606" t="s">
        <v>1397</v>
      </c>
      <c r="B10606" t="s">
        <v>1398</v>
      </c>
      <c r="C10606" s="1">
        <v>155.82</v>
      </c>
      <c r="D10606">
        <v>19122025</v>
      </c>
      <c r="E10606">
        <v>4595</v>
      </c>
      <c r="F10606" t="s">
        <v>1924</v>
      </c>
      <c r="G10606">
        <v>6103</v>
      </c>
      <c r="H10606" t="str">
        <f>IF(COUNTIF(Aktiva_företag[FO-nummer],ostolaskut_2025[[#This Row],[Toimittajan Y-tunnus]])&gt;0, "JA", "NEJ")</f>
        <v>NEJ</v>
      </c>
    </row>
    <row r="10607" spans="1:8" x14ac:dyDescent="0.35">
      <c r="A10607" t="s">
        <v>718</v>
      </c>
      <c r="B10607" t="s">
        <v>719</v>
      </c>
      <c r="C10607" s="1">
        <v>700</v>
      </c>
      <c r="D10607">
        <v>28022025</v>
      </c>
      <c r="E10607">
        <v>4342</v>
      </c>
      <c r="F10607" t="s">
        <v>22</v>
      </c>
      <c r="G10607">
        <v>5551</v>
      </c>
      <c r="H10607" t="str">
        <f>IF(COUNTIF(Aktiva_företag[FO-nummer],ostolaskut_2025[[#This Row],[Toimittajan Y-tunnus]])&gt;0, "JA", "NEJ")</f>
        <v>NEJ</v>
      </c>
    </row>
    <row r="10608" spans="1:8" x14ac:dyDescent="0.35">
      <c r="A10608" t="s">
        <v>718</v>
      </c>
      <c r="B10608" t="s">
        <v>719</v>
      </c>
      <c r="C10608" s="1">
        <v>700</v>
      </c>
      <c r="D10608">
        <v>31032025</v>
      </c>
      <c r="E10608">
        <v>4342</v>
      </c>
      <c r="F10608" t="s">
        <v>22</v>
      </c>
      <c r="G10608">
        <v>5551</v>
      </c>
      <c r="H10608" t="str">
        <f>IF(COUNTIF(Aktiva_företag[FO-nummer],ostolaskut_2025[[#This Row],[Toimittajan Y-tunnus]])&gt;0, "JA", "NEJ")</f>
        <v>NEJ</v>
      </c>
    </row>
    <row r="10609" spans="1:8" x14ac:dyDescent="0.35">
      <c r="A10609" t="s">
        <v>718</v>
      </c>
      <c r="B10609" t="s">
        <v>719</v>
      </c>
      <c r="C10609" s="1">
        <v>700</v>
      </c>
      <c r="D10609">
        <v>30042025</v>
      </c>
      <c r="E10609">
        <v>4342</v>
      </c>
      <c r="F10609" t="s">
        <v>22</v>
      </c>
      <c r="G10609">
        <v>5551</v>
      </c>
      <c r="H10609" t="str">
        <f>IF(COUNTIF(Aktiva_företag[FO-nummer],ostolaskut_2025[[#This Row],[Toimittajan Y-tunnus]])&gt;0, "JA", "NEJ")</f>
        <v>NEJ</v>
      </c>
    </row>
    <row r="10610" spans="1:8" x14ac:dyDescent="0.35">
      <c r="A10610" t="s">
        <v>718</v>
      </c>
      <c r="B10610" t="s">
        <v>719</v>
      </c>
      <c r="C10610" s="1">
        <v>700</v>
      </c>
      <c r="D10610">
        <v>18122025</v>
      </c>
      <c r="E10610">
        <v>4342</v>
      </c>
      <c r="F10610" t="s">
        <v>22</v>
      </c>
      <c r="G10610">
        <v>5551</v>
      </c>
      <c r="H10610" t="str">
        <f>IF(COUNTIF(Aktiva_företag[FO-nummer],ostolaskut_2025[[#This Row],[Toimittajan Y-tunnus]])&gt;0, "JA", "NEJ")</f>
        <v>NEJ</v>
      </c>
    </row>
    <row r="10611" spans="1:8" x14ac:dyDescent="0.35">
      <c r="A10611" t="s">
        <v>1972</v>
      </c>
      <c r="B10611" t="s">
        <v>1973</v>
      </c>
      <c r="C10611" s="1">
        <v>1770</v>
      </c>
      <c r="D10611">
        <v>28022025</v>
      </c>
      <c r="E10611">
        <v>4555</v>
      </c>
      <c r="F10611" t="s">
        <v>1927</v>
      </c>
      <c r="G10611">
        <v>6103</v>
      </c>
      <c r="H10611" t="str">
        <f>IF(COUNTIF(Aktiva_företag[FO-nummer],ostolaskut_2025[[#This Row],[Toimittajan Y-tunnus]])&gt;0, "JA", "NEJ")</f>
        <v>NEJ</v>
      </c>
    </row>
    <row r="10612" spans="1:8" x14ac:dyDescent="0.35">
      <c r="A10612" t="s">
        <v>1972</v>
      </c>
      <c r="B10612" t="s">
        <v>1973</v>
      </c>
      <c r="C10612" s="1">
        <v>1545.02</v>
      </c>
      <c r="D10612">
        <v>26052025</v>
      </c>
      <c r="E10612">
        <v>4555</v>
      </c>
      <c r="F10612" t="s">
        <v>1927</v>
      </c>
      <c r="G10612">
        <v>6103</v>
      </c>
      <c r="H10612" t="str">
        <f>IF(COUNTIF(Aktiva_företag[FO-nummer],ostolaskut_2025[[#This Row],[Toimittajan Y-tunnus]])&gt;0, "JA", "NEJ")</f>
        <v>NEJ</v>
      </c>
    </row>
    <row r="10613" spans="1:8" x14ac:dyDescent="0.35">
      <c r="A10613" t="s">
        <v>1972</v>
      </c>
      <c r="B10613" t="s">
        <v>1973</v>
      </c>
      <c r="C10613" s="1">
        <v>1773.75</v>
      </c>
      <c r="D10613">
        <v>17062025</v>
      </c>
      <c r="E10613">
        <v>4555</v>
      </c>
      <c r="F10613" t="s">
        <v>1927</v>
      </c>
      <c r="G10613">
        <v>6103</v>
      </c>
      <c r="H10613" t="str">
        <f>IF(COUNTIF(Aktiva_företag[FO-nummer],ostolaskut_2025[[#This Row],[Toimittajan Y-tunnus]])&gt;0, "JA", "NEJ")</f>
        <v>NEJ</v>
      </c>
    </row>
    <row r="10614" spans="1:8" x14ac:dyDescent="0.35">
      <c r="A10614" t="s">
        <v>1972</v>
      </c>
      <c r="B10614" t="s">
        <v>1973</v>
      </c>
      <c r="C10614" s="1">
        <v>1770</v>
      </c>
      <c r="D10614">
        <v>7102025</v>
      </c>
      <c r="E10614">
        <v>4555</v>
      </c>
      <c r="F10614" t="s">
        <v>1927</v>
      </c>
      <c r="G10614">
        <v>6103</v>
      </c>
      <c r="H10614" t="str">
        <f>IF(COUNTIF(Aktiva_företag[FO-nummer],ostolaskut_2025[[#This Row],[Toimittajan Y-tunnus]])&gt;0, "JA", "NEJ")</f>
        <v>NEJ</v>
      </c>
    </row>
    <row r="10615" spans="1:8" x14ac:dyDescent="0.35">
      <c r="A10615" t="s">
        <v>1972</v>
      </c>
      <c r="B10615" t="s">
        <v>1973</v>
      </c>
      <c r="C10615" s="1">
        <v>1773.75</v>
      </c>
      <c r="D10615">
        <v>19112025</v>
      </c>
      <c r="E10615">
        <v>4555</v>
      </c>
      <c r="F10615" t="s">
        <v>1927</v>
      </c>
      <c r="G10615">
        <v>6102</v>
      </c>
      <c r="H10615" t="str">
        <f>IF(COUNTIF(Aktiva_företag[FO-nummer],ostolaskut_2025[[#This Row],[Toimittajan Y-tunnus]])&gt;0, "JA", "NEJ")</f>
        <v>NEJ</v>
      </c>
    </row>
    <row r="10616" spans="1:8" x14ac:dyDescent="0.35">
      <c r="A10616" t="s">
        <v>1395</v>
      </c>
      <c r="B10616" t="s">
        <v>1396</v>
      </c>
      <c r="C10616" s="1">
        <v>2010</v>
      </c>
      <c r="D10616">
        <v>17072025</v>
      </c>
      <c r="E10616">
        <v>4341</v>
      </c>
      <c r="F10616" t="s">
        <v>57</v>
      </c>
      <c r="G10616">
        <v>4601</v>
      </c>
      <c r="H10616" t="str">
        <f>IF(COUNTIF(Aktiva_företag[FO-nummer],ostolaskut_2025[[#This Row],[Toimittajan Y-tunnus]])&gt;0, "JA", "NEJ")</f>
        <v>NEJ</v>
      </c>
    </row>
    <row r="10617" spans="1:8" x14ac:dyDescent="0.35">
      <c r="A10617" t="s">
        <v>1395</v>
      </c>
      <c r="B10617" t="s">
        <v>1396</v>
      </c>
      <c r="C10617" s="1">
        <v>670</v>
      </c>
      <c r="D10617">
        <v>17072025</v>
      </c>
      <c r="E10617">
        <v>4341</v>
      </c>
      <c r="F10617" t="s">
        <v>57</v>
      </c>
      <c r="G10617">
        <v>5501</v>
      </c>
      <c r="H10617" t="str">
        <f>IF(COUNTIF(Aktiva_företag[FO-nummer],ostolaskut_2025[[#This Row],[Toimittajan Y-tunnus]])&gt;0, "JA", "NEJ")</f>
        <v>NEJ</v>
      </c>
    </row>
    <row r="10618" spans="1:8" x14ac:dyDescent="0.35">
      <c r="A10618" t="s">
        <v>1395</v>
      </c>
      <c r="B10618" t="s">
        <v>1396</v>
      </c>
      <c r="C10618" s="1">
        <v>1340</v>
      </c>
      <c r="D10618">
        <v>17072025</v>
      </c>
      <c r="E10618">
        <v>4341</v>
      </c>
      <c r="F10618" t="s">
        <v>57</v>
      </c>
      <c r="G10618">
        <v>5501</v>
      </c>
      <c r="H10618" t="str">
        <f>IF(COUNTIF(Aktiva_företag[FO-nummer],ostolaskut_2025[[#This Row],[Toimittajan Y-tunnus]])&gt;0, "JA", "NEJ")</f>
        <v>NEJ</v>
      </c>
    </row>
    <row r="10619" spans="1:8" x14ac:dyDescent="0.35">
      <c r="A10619" t="s">
        <v>577</v>
      </c>
      <c r="B10619" t="s">
        <v>578</v>
      </c>
      <c r="C10619" s="1">
        <v>55</v>
      </c>
      <c r="D10619">
        <v>31012025</v>
      </c>
      <c r="E10619">
        <v>4341</v>
      </c>
      <c r="F10619" t="s">
        <v>57</v>
      </c>
      <c r="G10619">
        <v>5501</v>
      </c>
      <c r="H10619" t="str">
        <f>IF(COUNTIF(Aktiva_företag[FO-nummer],ostolaskut_2025[[#This Row],[Toimittajan Y-tunnus]])&gt;0, "JA", "NEJ")</f>
        <v>NEJ</v>
      </c>
    </row>
    <row r="10620" spans="1:8" x14ac:dyDescent="0.35">
      <c r="A10620" t="s">
        <v>577</v>
      </c>
      <c r="B10620" t="s">
        <v>578</v>
      </c>
      <c r="C10620" s="1">
        <v>55</v>
      </c>
      <c r="D10620">
        <v>28022025</v>
      </c>
      <c r="E10620">
        <v>4341</v>
      </c>
      <c r="F10620" t="s">
        <v>57</v>
      </c>
      <c r="G10620">
        <v>5501</v>
      </c>
      <c r="H10620" t="str">
        <f>IF(COUNTIF(Aktiva_företag[FO-nummer],ostolaskut_2025[[#This Row],[Toimittajan Y-tunnus]])&gt;0, "JA", "NEJ")</f>
        <v>NEJ</v>
      </c>
    </row>
    <row r="10621" spans="1:8" x14ac:dyDescent="0.35">
      <c r="A10621" t="s">
        <v>577</v>
      </c>
      <c r="B10621" t="s">
        <v>578</v>
      </c>
      <c r="C10621" s="1">
        <v>165</v>
      </c>
      <c r="D10621">
        <v>31032025</v>
      </c>
      <c r="E10621">
        <v>4341</v>
      </c>
      <c r="F10621" t="s">
        <v>57</v>
      </c>
      <c r="G10621">
        <v>5501</v>
      </c>
      <c r="H10621" t="str">
        <f>IF(COUNTIF(Aktiva_företag[FO-nummer],ostolaskut_2025[[#This Row],[Toimittajan Y-tunnus]])&gt;0, "JA", "NEJ")</f>
        <v>NEJ</v>
      </c>
    </row>
    <row r="10622" spans="1:8" x14ac:dyDescent="0.35">
      <c r="A10622" t="s">
        <v>577</v>
      </c>
      <c r="B10622" t="s">
        <v>578</v>
      </c>
      <c r="C10622" s="1">
        <v>275</v>
      </c>
      <c r="D10622">
        <v>31052025</v>
      </c>
      <c r="E10622">
        <v>4341</v>
      </c>
      <c r="F10622" t="s">
        <v>57</v>
      </c>
      <c r="G10622">
        <v>5501</v>
      </c>
      <c r="H10622" t="str">
        <f>IF(COUNTIF(Aktiva_företag[FO-nummer],ostolaskut_2025[[#This Row],[Toimittajan Y-tunnus]])&gt;0, "JA", "NEJ")</f>
        <v>NEJ</v>
      </c>
    </row>
    <row r="10623" spans="1:8" x14ac:dyDescent="0.35">
      <c r="A10623" t="s">
        <v>577</v>
      </c>
      <c r="B10623" t="s">
        <v>578</v>
      </c>
      <c r="C10623" s="1">
        <v>7786.8</v>
      </c>
      <c r="D10623">
        <v>15072025</v>
      </c>
      <c r="E10623">
        <v>4341</v>
      </c>
      <c r="F10623" t="s">
        <v>57</v>
      </c>
      <c r="G10623">
        <v>5501</v>
      </c>
      <c r="H10623" t="str">
        <f>IF(COUNTIF(Aktiva_företag[FO-nummer],ostolaskut_2025[[#This Row],[Toimittajan Y-tunnus]])&gt;0, "JA", "NEJ")</f>
        <v>NEJ</v>
      </c>
    </row>
    <row r="10624" spans="1:8" x14ac:dyDescent="0.35">
      <c r="A10624" t="s">
        <v>577</v>
      </c>
      <c r="B10624" t="s">
        <v>578</v>
      </c>
      <c r="C10624" s="1">
        <v>55</v>
      </c>
      <c r="D10624">
        <v>31082025</v>
      </c>
      <c r="E10624">
        <v>4341</v>
      </c>
      <c r="F10624" t="s">
        <v>57</v>
      </c>
      <c r="G10624">
        <v>5501</v>
      </c>
      <c r="H10624" t="str">
        <f>IF(COUNTIF(Aktiva_företag[FO-nummer],ostolaskut_2025[[#This Row],[Toimittajan Y-tunnus]])&gt;0, "JA", "NEJ")</f>
        <v>NEJ</v>
      </c>
    </row>
    <row r="10625" spans="1:8" x14ac:dyDescent="0.35">
      <c r="A10625" t="s">
        <v>577</v>
      </c>
      <c r="B10625" t="s">
        <v>578</v>
      </c>
      <c r="C10625" s="1">
        <v>165</v>
      </c>
      <c r="D10625">
        <v>30092025</v>
      </c>
      <c r="E10625">
        <v>4341</v>
      </c>
      <c r="F10625" t="s">
        <v>57</v>
      </c>
      <c r="G10625">
        <v>5501</v>
      </c>
      <c r="H10625" t="str">
        <f>IF(COUNTIF(Aktiva_företag[FO-nummer],ostolaskut_2025[[#This Row],[Toimittajan Y-tunnus]])&gt;0, "JA", "NEJ")</f>
        <v>NEJ</v>
      </c>
    </row>
    <row r="10626" spans="1:8" x14ac:dyDescent="0.35">
      <c r="A10626" t="s">
        <v>577</v>
      </c>
      <c r="B10626" t="s">
        <v>578</v>
      </c>
      <c r="C10626" s="1">
        <v>192.5</v>
      </c>
      <c r="D10626">
        <v>31102025</v>
      </c>
      <c r="E10626">
        <v>4341</v>
      </c>
      <c r="F10626" t="s">
        <v>57</v>
      </c>
      <c r="G10626">
        <v>5501</v>
      </c>
      <c r="H10626" t="str">
        <f>IF(COUNTIF(Aktiva_företag[FO-nummer],ostolaskut_2025[[#This Row],[Toimittajan Y-tunnus]])&gt;0, "JA", "NEJ")</f>
        <v>NEJ</v>
      </c>
    </row>
    <row r="10627" spans="1:8" x14ac:dyDescent="0.35">
      <c r="A10627" t="s">
        <v>577</v>
      </c>
      <c r="B10627" t="s">
        <v>578</v>
      </c>
      <c r="C10627" s="1">
        <v>220</v>
      </c>
      <c r="D10627">
        <v>30112025</v>
      </c>
      <c r="E10627">
        <v>4341</v>
      </c>
      <c r="F10627" t="s">
        <v>57</v>
      </c>
      <c r="G10627">
        <v>5501</v>
      </c>
      <c r="H10627" t="str">
        <f>IF(COUNTIF(Aktiva_företag[FO-nummer],ostolaskut_2025[[#This Row],[Toimittajan Y-tunnus]])&gt;0, "JA", "NEJ")</f>
        <v>NEJ</v>
      </c>
    </row>
    <row r="10628" spans="1:8" x14ac:dyDescent="0.35">
      <c r="A10628" t="s">
        <v>577</v>
      </c>
      <c r="B10628" t="s">
        <v>578</v>
      </c>
      <c r="C10628" s="1">
        <v>480</v>
      </c>
      <c r="D10628">
        <v>24112025</v>
      </c>
      <c r="E10628">
        <v>4341</v>
      </c>
      <c r="F10628" t="s">
        <v>57</v>
      </c>
      <c r="G10628">
        <v>5501</v>
      </c>
      <c r="H10628" t="str">
        <f>IF(COUNTIF(Aktiva_företag[FO-nummer],ostolaskut_2025[[#This Row],[Toimittajan Y-tunnus]])&gt;0, "JA", "NEJ")</f>
        <v>NEJ</v>
      </c>
    </row>
    <row r="10629" spans="1:8" x14ac:dyDescent="0.35">
      <c r="A10629" t="s">
        <v>1593</v>
      </c>
      <c r="B10629" t="s">
        <v>1594</v>
      </c>
      <c r="C10629" s="1">
        <v>454.18</v>
      </c>
      <c r="D10629">
        <v>1102025</v>
      </c>
      <c r="E10629">
        <v>4501</v>
      </c>
      <c r="F10629" t="s">
        <v>214</v>
      </c>
      <c r="G10629">
        <v>3051</v>
      </c>
      <c r="H10629" t="str">
        <f>IF(COUNTIF(Aktiva_företag[FO-nummer],ostolaskut_2025[[#This Row],[Toimittajan Y-tunnus]])&gt;0, "JA", "NEJ")</f>
        <v>NEJ</v>
      </c>
    </row>
    <row r="10630" spans="1:8" x14ac:dyDescent="0.35">
      <c r="A10630" t="s">
        <v>1593</v>
      </c>
      <c r="B10630" t="s">
        <v>1594</v>
      </c>
      <c r="C10630" s="1">
        <v>105.18</v>
      </c>
      <c r="D10630">
        <v>9122025</v>
      </c>
      <c r="E10630">
        <v>4501</v>
      </c>
      <c r="F10630" t="s">
        <v>214</v>
      </c>
      <c r="G10630">
        <v>3051</v>
      </c>
      <c r="H10630" t="str">
        <f>IF(COUNTIF(Aktiva_företag[FO-nummer],ostolaskut_2025[[#This Row],[Toimittajan Y-tunnus]])&gt;0, "JA", "NEJ")</f>
        <v>NEJ</v>
      </c>
    </row>
    <row r="10631" spans="1:8" x14ac:dyDescent="0.35">
      <c r="A10631" t="s">
        <v>957</v>
      </c>
      <c r="B10631" t="s">
        <v>958</v>
      </c>
      <c r="C10631" s="1">
        <v>118.42</v>
      </c>
      <c r="D10631">
        <v>2042025</v>
      </c>
      <c r="E10631">
        <v>4410</v>
      </c>
      <c r="F10631" t="s">
        <v>27</v>
      </c>
      <c r="G10631">
        <v>3601</v>
      </c>
      <c r="H10631" t="str">
        <f>IF(COUNTIF(Aktiva_företag[FO-nummer],ostolaskut_2025[[#This Row],[Toimittajan Y-tunnus]])&gt;0, "JA", "NEJ")</f>
        <v>NEJ</v>
      </c>
    </row>
    <row r="10632" spans="1:8" x14ac:dyDescent="0.35">
      <c r="A10632" t="s">
        <v>957</v>
      </c>
      <c r="B10632" t="s">
        <v>958</v>
      </c>
      <c r="C10632" s="1">
        <v>11.95</v>
      </c>
      <c r="D10632">
        <v>2042025</v>
      </c>
      <c r="E10632">
        <v>4410</v>
      </c>
      <c r="F10632" t="s">
        <v>27</v>
      </c>
      <c r="G10632">
        <v>3601</v>
      </c>
      <c r="H10632" t="str">
        <f>IF(COUNTIF(Aktiva_företag[FO-nummer],ostolaskut_2025[[#This Row],[Toimittajan Y-tunnus]])&gt;0, "JA", "NEJ")</f>
        <v>NEJ</v>
      </c>
    </row>
    <row r="10633" spans="1:8" x14ac:dyDescent="0.35">
      <c r="A10633" t="s">
        <v>957</v>
      </c>
      <c r="B10633" t="s">
        <v>958</v>
      </c>
      <c r="C10633" s="1">
        <v>118.42</v>
      </c>
      <c r="D10633">
        <v>2042025</v>
      </c>
      <c r="E10633">
        <v>4410</v>
      </c>
      <c r="F10633" t="s">
        <v>27</v>
      </c>
      <c r="G10633">
        <v>3551</v>
      </c>
      <c r="H10633" t="str">
        <f>IF(COUNTIF(Aktiva_företag[FO-nummer],ostolaskut_2025[[#This Row],[Toimittajan Y-tunnus]])&gt;0, "JA", "NEJ")</f>
        <v>NEJ</v>
      </c>
    </row>
    <row r="10634" spans="1:8" x14ac:dyDescent="0.35">
      <c r="A10634" t="s">
        <v>957</v>
      </c>
      <c r="B10634" t="s">
        <v>958</v>
      </c>
      <c r="C10634" s="1">
        <v>11.95</v>
      </c>
      <c r="D10634">
        <v>2042025</v>
      </c>
      <c r="E10634">
        <v>4410</v>
      </c>
      <c r="F10634" t="s">
        <v>27</v>
      </c>
      <c r="G10634">
        <v>3601</v>
      </c>
      <c r="H10634" t="str">
        <f>IF(COUNTIF(Aktiva_företag[FO-nummer],ostolaskut_2025[[#This Row],[Toimittajan Y-tunnus]])&gt;0, "JA", "NEJ")</f>
        <v>NEJ</v>
      </c>
    </row>
    <row r="10635" spans="1:8" x14ac:dyDescent="0.35">
      <c r="A10635" t="s">
        <v>1894</v>
      </c>
      <c r="B10635" t="s">
        <v>1895</v>
      </c>
      <c r="C10635" s="1">
        <v>2245.11</v>
      </c>
      <c r="D10635">
        <v>31122025</v>
      </c>
      <c r="E10635">
        <v>4301</v>
      </c>
      <c r="F10635" t="s">
        <v>360</v>
      </c>
      <c r="G10635">
        <v>3051</v>
      </c>
      <c r="H10635" t="str">
        <f>IF(COUNTIF(Aktiva_företag[FO-nummer],ostolaskut_2025[[#This Row],[Toimittajan Y-tunnus]])&gt;0, "JA", "NEJ")</f>
        <v>NEJ</v>
      </c>
    </row>
    <row r="10636" spans="1:8" x14ac:dyDescent="0.35">
      <c r="A10636" t="s">
        <v>1503</v>
      </c>
      <c r="B10636" t="s">
        <v>1504</v>
      </c>
      <c r="C10636" s="1">
        <v>1950</v>
      </c>
      <c r="D10636">
        <v>31082025</v>
      </c>
      <c r="E10636">
        <v>4470</v>
      </c>
      <c r="F10636" t="s">
        <v>20</v>
      </c>
      <c r="G10636">
        <v>4601</v>
      </c>
      <c r="H10636" t="str">
        <f>IF(COUNTIF(Aktiva_företag[FO-nummer],ostolaskut_2025[[#This Row],[Toimittajan Y-tunnus]])&gt;0, "JA", "NEJ")</f>
        <v>NEJ</v>
      </c>
    </row>
    <row r="10637" spans="1:8" x14ac:dyDescent="0.35">
      <c r="A10637" t="s">
        <v>1503</v>
      </c>
      <c r="B10637" t="s">
        <v>1504</v>
      </c>
      <c r="C10637" s="1">
        <v>30800</v>
      </c>
      <c r="D10637">
        <v>14112025</v>
      </c>
      <c r="E10637">
        <v>4600</v>
      </c>
      <c r="F10637" t="s">
        <v>120</v>
      </c>
      <c r="G10637">
        <v>4601</v>
      </c>
      <c r="H10637" t="str">
        <f>IF(COUNTIF(Aktiva_företag[FO-nummer],ostolaskut_2025[[#This Row],[Toimittajan Y-tunnus]])&gt;0, "JA", "NEJ")</f>
        <v>NEJ</v>
      </c>
    </row>
    <row r="10638" spans="1:8" x14ac:dyDescent="0.35">
      <c r="A10638" t="s">
        <v>687</v>
      </c>
      <c r="B10638" t="s">
        <v>688</v>
      </c>
      <c r="C10638" s="1">
        <v>750</v>
      </c>
      <c r="D10638">
        <v>25022025</v>
      </c>
      <c r="E10638">
        <v>4342</v>
      </c>
      <c r="F10638" t="s">
        <v>22</v>
      </c>
      <c r="G10638">
        <v>5551</v>
      </c>
      <c r="H10638" t="str">
        <f>IF(COUNTIF(Aktiva_företag[FO-nummer],ostolaskut_2025[[#This Row],[Toimittajan Y-tunnus]])&gt;0, "JA", "NEJ")</f>
        <v>NEJ</v>
      </c>
    </row>
    <row r="10639" spans="1:8" x14ac:dyDescent="0.35">
      <c r="A10639" t="s">
        <v>95</v>
      </c>
      <c r="B10639" t="s">
        <v>96</v>
      </c>
      <c r="C10639" s="1">
        <v>540</v>
      </c>
      <c r="D10639">
        <v>1012025</v>
      </c>
      <c r="E10639">
        <v>4305</v>
      </c>
      <c r="F10639" t="s">
        <v>17</v>
      </c>
      <c r="G10639">
        <v>3551</v>
      </c>
      <c r="H10639" t="str">
        <f>IF(COUNTIF(Aktiva_företag[FO-nummer],ostolaskut_2025[[#This Row],[Toimittajan Y-tunnus]])&gt;0, "JA", "NEJ")</f>
        <v>NEJ</v>
      </c>
    </row>
    <row r="10640" spans="1:8" x14ac:dyDescent="0.35">
      <c r="A10640" t="s">
        <v>1325</v>
      </c>
      <c r="B10640" t="s">
        <v>1326</v>
      </c>
      <c r="C10640" s="1">
        <v>196.85</v>
      </c>
      <c r="D10640">
        <v>17062025</v>
      </c>
      <c r="E10640">
        <v>4600</v>
      </c>
      <c r="F10640" t="s">
        <v>120</v>
      </c>
      <c r="G10640">
        <v>5352</v>
      </c>
      <c r="H10640" t="str">
        <f>IF(COUNTIF(Aktiva_företag[FO-nummer],ostolaskut_2025[[#This Row],[Toimittajan Y-tunnus]])&gt;0, "JA", "NEJ")</f>
        <v>NEJ</v>
      </c>
    </row>
    <row r="10641" spans="1:8" x14ac:dyDescent="0.35">
      <c r="A10641" t="s">
        <v>1325</v>
      </c>
      <c r="B10641" t="s">
        <v>1326</v>
      </c>
      <c r="C10641" s="1">
        <v>302.79000000000002</v>
      </c>
      <c r="D10641">
        <v>24062025</v>
      </c>
      <c r="E10641">
        <v>4600</v>
      </c>
      <c r="F10641" t="s">
        <v>120</v>
      </c>
      <c r="G10641">
        <v>4601</v>
      </c>
      <c r="H10641" t="str">
        <f>IF(COUNTIF(Aktiva_företag[FO-nummer],ostolaskut_2025[[#This Row],[Toimittajan Y-tunnus]])&gt;0, "JA", "NEJ")</f>
        <v>NEJ</v>
      </c>
    </row>
    <row r="10642" spans="1:8" x14ac:dyDescent="0.35">
      <c r="A10642" t="s">
        <v>1325</v>
      </c>
      <c r="B10642" t="s">
        <v>1326</v>
      </c>
      <c r="C10642" s="1">
        <v>401.59</v>
      </c>
      <c r="D10642">
        <v>3122025</v>
      </c>
      <c r="E10642">
        <v>4600</v>
      </c>
      <c r="F10642" t="s">
        <v>120</v>
      </c>
      <c r="G10642">
        <v>4601</v>
      </c>
      <c r="H10642" t="str">
        <f>IF(COUNTIF(Aktiva_företag[FO-nummer],ostolaskut_2025[[#This Row],[Toimittajan Y-tunnus]])&gt;0, "JA", "NEJ")</f>
        <v>NEJ</v>
      </c>
    </row>
    <row r="10643" spans="1:8" x14ac:dyDescent="0.35">
      <c r="A10643" t="s">
        <v>88</v>
      </c>
      <c r="B10643" t="s">
        <v>89</v>
      </c>
      <c r="C10643" s="1">
        <v>344.17</v>
      </c>
      <c r="D10643">
        <v>1012025</v>
      </c>
      <c r="E10643">
        <v>4560</v>
      </c>
      <c r="F10643" t="s">
        <v>90</v>
      </c>
      <c r="G10643">
        <v>5352</v>
      </c>
      <c r="H10643" t="str">
        <f>IF(COUNTIF(Aktiva_företag[FO-nummer],ostolaskut_2025[[#This Row],[Toimittajan Y-tunnus]])&gt;0, "JA", "NEJ")</f>
        <v>NEJ</v>
      </c>
    </row>
    <row r="10644" spans="1:8" x14ac:dyDescent="0.35">
      <c r="A10644" t="s">
        <v>88</v>
      </c>
      <c r="B10644" t="s">
        <v>89</v>
      </c>
      <c r="C10644" s="1">
        <v>740.1</v>
      </c>
      <c r="D10644">
        <v>1022025</v>
      </c>
      <c r="E10644">
        <v>4560</v>
      </c>
      <c r="F10644" t="s">
        <v>90</v>
      </c>
      <c r="G10644">
        <v>5352</v>
      </c>
      <c r="H10644" t="str">
        <f>IF(COUNTIF(Aktiva_företag[FO-nummer],ostolaskut_2025[[#This Row],[Toimittajan Y-tunnus]])&gt;0, "JA", "NEJ")</f>
        <v>NEJ</v>
      </c>
    </row>
    <row r="10645" spans="1:8" x14ac:dyDescent="0.35">
      <c r="A10645" t="s">
        <v>88</v>
      </c>
      <c r="B10645" t="s">
        <v>89</v>
      </c>
      <c r="C10645" s="1">
        <v>76.430000000000007</v>
      </c>
      <c r="D10645">
        <v>1022025</v>
      </c>
      <c r="E10645">
        <v>4600</v>
      </c>
      <c r="F10645" t="s">
        <v>120</v>
      </c>
      <c r="G10645">
        <v>5352</v>
      </c>
      <c r="H10645" t="str">
        <f>IF(COUNTIF(Aktiva_företag[FO-nummer],ostolaskut_2025[[#This Row],[Toimittajan Y-tunnus]])&gt;0, "JA", "NEJ")</f>
        <v>NEJ</v>
      </c>
    </row>
    <row r="10646" spans="1:8" x14ac:dyDescent="0.35">
      <c r="A10646" t="s">
        <v>88</v>
      </c>
      <c r="B10646" t="s">
        <v>89</v>
      </c>
      <c r="C10646" s="1">
        <v>290.08</v>
      </c>
      <c r="D10646">
        <v>1022025</v>
      </c>
      <c r="E10646">
        <v>4560</v>
      </c>
      <c r="F10646" t="s">
        <v>90</v>
      </c>
      <c r="G10646">
        <v>5352</v>
      </c>
      <c r="H10646" t="str">
        <f>IF(COUNTIF(Aktiva_företag[FO-nummer],ostolaskut_2025[[#This Row],[Toimittajan Y-tunnus]])&gt;0, "JA", "NEJ")</f>
        <v>NEJ</v>
      </c>
    </row>
    <row r="10647" spans="1:8" x14ac:dyDescent="0.35">
      <c r="A10647" t="s">
        <v>88</v>
      </c>
      <c r="B10647" t="s">
        <v>89</v>
      </c>
      <c r="C10647" s="1">
        <v>31</v>
      </c>
      <c r="D10647">
        <v>1022025</v>
      </c>
      <c r="E10647">
        <v>4380</v>
      </c>
      <c r="F10647" t="s">
        <v>373</v>
      </c>
      <c r="G10647">
        <v>5352</v>
      </c>
      <c r="H10647" t="str">
        <f>IF(COUNTIF(Aktiva_företag[FO-nummer],ostolaskut_2025[[#This Row],[Toimittajan Y-tunnus]])&gt;0, "JA", "NEJ")</f>
        <v>NEJ</v>
      </c>
    </row>
    <row r="10648" spans="1:8" x14ac:dyDescent="0.35">
      <c r="A10648" t="s">
        <v>88</v>
      </c>
      <c r="B10648" t="s">
        <v>89</v>
      </c>
      <c r="C10648" s="1">
        <v>171.76</v>
      </c>
      <c r="D10648">
        <v>1032025</v>
      </c>
      <c r="E10648">
        <v>4560</v>
      </c>
      <c r="F10648" t="s">
        <v>90</v>
      </c>
      <c r="G10648">
        <v>4601</v>
      </c>
      <c r="H10648" t="str">
        <f>IF(COUNTIF(Aktiva_företag[FO-nummer],ostolaskut_2025[[#This Row],[Toimittajan Y-tunnus]])&gt;0, "JA", "NEJ")</f>
        <v>NEJ</v>
      </c>
    </row>
    <row r="10649" spans="1:8" x14ac:dyDescent="0.35">
      <c r="A10649" t="s">
        <v>88</v>
      </c>
      <c r="B10649" t="s">
        <v>89</v>
      </c>
      <c r="C10649" s="1">
        <v>273.73</v>
      </c>
      <c r="D10649">
        <v>1032025</v>
      </c>
      <c r="E10649">
        <v>4560</v>
      </c>
      <c r="F10649" t="s">
        <v>90</v>
      </c>
      <c r="G10649">
        <v>5352</v>
      </c>
      <c r="H10649" t="str">
        <f>IF(COUNTIF(Aktiva_företag[FO-nummer],ostolaskut_2025[[#This Row],[Toimittajan Y-tunnus]])&gt;0, "JA", "NEJ")</f>
        <v>NEJ</v>
      </c>
    </row>
    <row r="10650" spans="1:8" x14ac:dyDescent="0.35">
      <c r="A10650" t="s">
        <v>88</v>
      </c>
      <c r="B10650" t="s">
        <v>89</v>
      </c>
      <c r="C10650" s="1">
        <v>155.35</v>
      </c>
      <c r="D10650">
        <v>1032025</v>
      </c>
      <c r="E10650">
        <v>4560</v>
      </c>
      <c r="F10650" t="s">
        <v>90</v>
      </c>
      <c r="G10650">
        <v>4601</v>
      </c>
      <c r="H10650" t="str">
        <f>IF(COUNTIF(Aktiva_företag[FO-nummer],ostolaskut_2025[[#This Row],[Toimittajan Y-tunnus]])&gt;0, "JA", "NEJ")</f>
        <v>NEJ</v>
      </c>
    </row>
    <row r="10651" spans="1:8" x14ac:dyDescent="0.35">
      <c r="A10651" t="s">
        <v>88</v>
      </c>
      <c r="B10651" t="s">
        <v>89</v>
      </c>
      <c r="C10651" s="1">
        <v>76.650000000000006</v>
      </c>
      <c r="D10651">
        <v>1032025</v>
      </c>
      <c r="E10651">
        <v>4560</v>
      </c>
      <c r="F10651" t="s">
        <v>90</v>
      </c>
      <c r="G10651">
        <v>3601</v>
      </c>
      <c r="H10651" t="str">
        <f>IF(COUNTIF(Aktiva_företag[FO-nummer],ostolaskut_2025[[#This Row],[Toimittajan Y-tunnus]])&gt;0, "JA", "NEJ")</f>
        <v>NEJ</v>
      </c>
    </row>
    <row r="10652" spans="1:8" x14ac:dyDescent="0.35">
      <c r="A10652" t="s">
        <v>88</v>
      </c>
      <c r="B10652" t="s">
        <v>89</v>
      </c>
      <c r="C10652" s="1">
        <v>31</v>
      </c>
      <c r="D10652">
        <v>1042025</v>
      </c>
      <c r="E10652">
        <v>4380</v>
      </c>
      <c r="F10652" t="s">
        <v>373</v>
      </c>
      <c r="G10652">
        <v>5352</v>
      </c>
      <c r="H10652" t="str">
        <f>IF(COUNTIF(Aktiva_företag[FO-nummer],ostolaskut_2025[[#This Row],[Toimittajan Y-tunnus]])&gt;0, "JA", "NEJ")</f>
        <v>NEJ</v>
      </c>
    </row>
    <row r="10653" spans="1:8" x14ac:dyDescent="0.35">
      <c r="A10653" t="s">
        <v>88</v>
      </c>
      <c r="B10653" t="s">
        <v>89</v>
      </c>
      <c r="C10653" s="1">
        <v>223.85</v>
      </c>
      <c r="D10653">
        <v>1042025</v>
      </c>
      <c r="E10653">
        <v>4560</v>
      </c>
      <c r="F10653" t="s">
        <v>90</v>
      </c>
      <c r="G10653">
        <v>5352</v>
      </c>
      <c r="H10653" t="str">
        <f>IF(COUNTIF(Aktiva_företag[FO-nummer],ostolaskut_2025[[#This Row],[Toimittajan Y-tunnus]])&gt;0, "JA", "NEJ")</f>
        <v>NEJ</v>
      </c>
    </row>
    <row r="10654" spans="1:8" x14ac:dyDescent="0.35">
      <c r="A10654" t="s">
        <v>88</v>
      </c>
      <c r="B10654" t="s">
        <v>89</v>
      </c>
      <c r="C10654" s="1">
        <v>131.91999999999999</v>
      </c>
      <c r="D10654">
        <v>1042025</v>
      </c>
      <c r="E10654">
        <v>4560</v>
      </c>
      <c r="F10654" t="s">
        <v>90</v>
      </c>
      <c r="G10654">
        <v>4601</v>
      </c>
      <c r="H10654" t="str">
        <f>IF(COUNTIF(Aktiva_företag[FO-nummer],ostolaskut_2025[[#This Row],[Toimittajan Y-tunnus]])&gt;0, "JA", "NEJ")</f>
        <v>NEJ</v>
      </c>
    </row>
    <row r="10655" spans="1:8" x14ac:dyDescent="0.35">
      <c r="A10655" t="s">
        <v>88</v>
      </c>
      <c r="B10655" t="s">
        <v>89</v>
      </c>
      <c r="C10655" s="1">
        <v>376.3</v>
      </c>
      <c r="D10655">
        <v>1042025</v>
      </c>
      <c r="E10655">
        <v>4560</v>
      </c>
      <c r="F10655" t="s">
        <v>90</v>
      </c>
      <c r="G10655">
        <v>5352</v>
      </c>
      <c r="H10655" t="str">
        <f>IF(COUNTIF(Aktiva_företag[FO-nummer],ostolaskut_2025[[#This Row],[Toimittajan Y-tunnus]])&gt;0, "JA", "NEJ")</f>
        <v>NEJ</v>
      </c>
    </row>
    <row r="10656" spans="1:8" x14ac:dyDescent="0.35">
      <c r="A10656" t="s">
        <v>88</v>
      </c>
      <c r="B10656" t="s">
        <v>89</v>
      </c>
      <c r="C10656" s="1">
        <v>74.12</v>
      </c>
      <c r="D10656">
        <v>1042025</v>
      </c>
      <c r="E10656">
        <v>4560</v>
      </c>
      <c r="F10656" t="s">
        <v>90</v>
      </c>
      <c r="G10656">
        <v>4601</v>
      </c>
      <c r="H10656" t="str">
        <f>IF(COUNTIF(Aktiva_företag[FO-nummer],ostolaskut_2025[[#This Row],[Toimittajan Y-tunnus]])&gt;0, "JA", "NEJ")</f>
        <v>NEJ</v>
      </c>
    </row>
    <row r="10657" spans="1:8" x14ac:dyDescent="0.35">
      <c r="A10657" t="s">
        <v>88</v>
      </c>
      <c r="B10657" t="s">
        <v>89</v>
      </c>
      <c r="C10657" s="1">
        <v>1218.54</v>
      </c>
      <c r="D10657">
        <v>9042025</v>
      </c>
      <c r="E10657">
        <v>4560</v>
      </c>
      <c r="F10657" t="s">
        <v>90</v>
      </c>
      <c r="G10657">
        <v>5352</v>
      </c>
      <c r="H10657" t="str">
        <f>IF(COUNTIF(Aktiva_företag[FO-nummer],ostolaskut_2025[[#This Row],[Toimittajan Y-tunnus]])&gt;0, "JA", "NEJ")</f>
        <v>NEJ</v>
      </c>
    </row>
    <row r="10658" spans="1:8" x14ac:dyDescent="0.35">
      <c r="A10658" t="s">
        <v>88</v>
      </c>
      <c r="B10658" t="s">
        <v>89</v>
      </c>
      <c r="C10658" s="1">
        <v>458.4</v>
      </c>
      <c r="D10658">
        <v>1052025</v>
      </c>
      <c r="E10658">
        <v>4560</v>
      </c>
      <c r="F10658" t="s">
        <v>90</v>
      </c>
      <c r="G10658">
        <v>4601</v>
      </c>
      <c r="H10658" t="str">
        <f>IF(COUNTIF(Aktiva_företag[FO-nummer],ostolaskut_2025[[#This Row],[Toimittajan Y-tunnus]])&gt;0, "JA", "NEJ")</f>
        <v>NEJ</v>
      </c>
    </row>
    <row r="10659" spans="1:8" x14ac:dyDescent="0.35">
      <c r="A10659" t="s">
        <v>88</v>
      </c>
      <c r="B10659" t="s">
        <v>89</v>
      </c>
      <c r="C10659" s="1">
        <v>218.66</v>
      </c>
      <c r="D10659">
        <v>1052025</v>
      </c>
      <c r="E10659">
        <v>4560</v>
      </c>
      <c r="F10659" t="s">
        <v>90</v>
      </c>
      <c r="G10659">
        <v>5352</v>
      </c>
      <c r="H10659" t="str">
        <f>IF(COUNTIF(Aktiva_företag[FO-nummer],ostolaskut_2025[[#This Row],[Toimittajan Y-tunnus]])&gt;0, "JA", "NEJ")</f>
        <v>NEJ</v>
      </c>
    </row>
    <row r="10660" spans="1:8" x14ac:dyDescent="0.35">
      <c r="A10660" t="s">
        <v>88</v>
      </c>
      <c r="B10660" t="s">
        <v>89</v>
      </c>
      <c r="C10660" s="1">
        <v>282.87</v>
      </c>
      <c r="D10660">
        <v>1052025</v>
      </c>
      <c r="E10660">
        <v>4560</v>
      </c>
      <c r="F10660" t="s">
        <v>90</v>
      </c>
      <c r="G10660">
        <v>4601</v>
      </c>
      <c r="H10660" t="str">
        <f>IF(COUNTIF(Aktiva_företag[FO-nummer],ostolaskut_2025[[#This Row],[Toimittajan Y-tunnus]])&gt;0, "JA", "NEJ")</f>
        <v>NEJ</v>
      </c>
    </row>
    <row r="10661" spans="1:8" x14ac:dyDescent="0.35">
      <c r="A10661" t="s">
        <v>88</v>
      </c>
      <c r="B10661" t="s">
        <v>89</v>
      </c>
      <c r="C10661" s="1">
        <v>348.27</v>
      </c>
      <c r="D10661">
        <v>1052025</v>
      </c>
      <c r="E10661">
        <v>4560</v>
      </c>
      <c r="F10661" t="s">
        <v>90</v>
      </c>
      <c r="G10661">
        <v>5352</v>
      </c>
      <c r="H10661" t="str">
        <f>IF(COUNTIF(Aktiva_företag[FO-nummer],ostolaskut_2025[[#This Row],[Toimittajan Y-tunnus]])&gt;0, "JA", "NEJ")</f>
        <v>NEJ</v>
      </c>
    </row>
    <row r="10662" spans="1:8" x14ac:dyDescent="0.35">
      <c r="A10662" t="s">
        <v>88</v>
      </c>
      <c r="B10662" t="s">
        <v>89</v>
      </c>
      <c r="C10662" s="1">
        <v>308.10000000000002</v>
      </c>
      <c r="D10662">
        <v>1062025</v>
      </c>
      <c r="E10662">
        <v>4560</v>
      </c>
      <c r="F10662" t="s">
        <v>90</v>
      </c>
      <c r="G10662">
        <v>4601</v>
      </c>
      <c r="H10662" t="str">
        <f>IF(COUNTIF(Aktiva_företag[FO-nummer],ostolaskut_2025[[#This Row],[Toimittajan Y-tunnus]])&gt;0, "JA", "NEJ")</f>
        <v>NEJ</v>
      </c>
    </row>
    <row r="10663" spans="1:8" x14ac:dyDescent="0.35">
      <c r="A10663" t="s">
        <v>88</v>
      </c>
      <c r="B10663" t="s">
        <v>89</v>
      </c>
      <c r="C10663" s="1">
        <v>278.69</v>
      </c>
      <c r="D10663">
        <v>1062025</v>
      </c>
      <c r="E10663">
        <v>4560</v>
      </c>
      <c r="F10663" t="s">
        <v>90</v>
      </c>
      <c r="G10663">
        <v>5352</v>
      </c>
      <c r="H10663" t="str">
        <f>IF(COUNTIF(Aktiva_företag[FO-nummer],ostolaskut_2025[[#This Row],[Toimittajan Y-tunnus]])&gt;0, "JA", "NEJ")</f>
        <v>NEJ</v>
      </c>
    </row>
    <row r="10664" spans="1:8" x14ac:dyDescent="0.35">
      <c r="A10664" t="s">
        <v>88</v>
      </c>
      <c r="B10664" t="s">
        <v>89</v>
      </c>
      <c r="C10664" s="1">
        <v>239.2</v>
      </c>
      <c r="D10664">
        <v>1062025</v>
      </c>
      <c r="E10664">
        <v>4560</v>
      </c>
      <c r="F10664" t="s">
        <v>90</v>
      </c>
      <c r="G10664">
        <v>4601</v>
      </c>
      <c r="H10664" t="str">
        <f>IF(COUNTIF(Aktiva_företag[FO-nummer],ostolaskut_2025[[#This Row],[Toimittajan Y-tunnus]])&gt;0, "JA", "NEJ")</f>
        <v>NEJ</v>
      </c>
    </row>
    <row r="10665" spans="1:8" x14ac:dyDescent="0.35">
      <c r="A10665" t="s">
        <v>88</v>
      </c>
      <c r="B10665" t="s">
        <v>89</v>
      </c>
      <c r="C10665" s="1">
        <v>541.34</v>
      </c>
      <c r="D10665">
        <v>1062025</v>
      </c>
      <c r="E10665">
        <v>4560</v>
      </c>
      <c r="F10665" t="s">
        <v>90</v>
      </c>
      <c r="G10665">
        <v>4601</v>
      </c>
      <c r="H10665" t="str">
        <f>IF(COUNTIF(Aktiva_företag[FO-nummer],ostolaskut_2025[[#This Row],[Toimittajan Y-tunnus]])&gt;0, "JA", "NEJ")</f>
        <v>NEJ</v>
      </c>
    </row>
    <row r="10666" spans="1:8" x14ac:dyDescent="0.35">
      <c r="A10666" t="s">
        <v>88</v>
      </c>
      <c r="B10666" t="s">
        <v>89</v>
      </c>
      <c r="C10666" s="1">
        <v>573.45000000000005</v>
      </c>
      <c r="D10666">
        <v>1072025</v>
      </c>
      <c r="E10666">
        <v>4560</v>
      </c>
      <c r="F10666" t="s">
        <v>90</v>
      </c>
      <c r="G10666">
        <v>4601</v>
      </c>
      <c r="H10666" t="str">
        <f>IF(COUNTIF(Aktiva_företag[FO-nummer],ostolaskut_2025[[#This Row],[Toimittajan Y-tunnus]])&gt;0, "JA", "NEJ")</f>
        <v>NEJ</v>
      </c>
    </row>
    <row r="10667" spans="1:8" x14ac:dyDescent="0.35">
      <c r="A10667" t="s">
        <v>88</v>
      </c>
      <c r="B10667" t="s">
        <v>89</v>
      </c>
      <c r="C10667" s="1">
        <v>76.569999999999993</v>
      </c>
      <c r="D10667">
        <v>1072025</v>
      </c>
      <c r="E10667">
        <v>4400</v>
      </c>
      <c r="F10667" t="s">
        <v>111</v>
      </c>
      <c r="G10667">
        <v>4601</v>
      </c>
      <c r="H10667" t="str">
        <f>IF(COUNTIF(Aktiva_företag[FO-nummer],ostolaskut_2025[[#This Row],[Toimittajan Y-tunnus]])&gt;0, "JA", "NEJ")</f>
        <v>NEJ</v>
      </c>
    </row>
    <row r="10668" spans="1:8" x14ac:dyDescent="0.35">
      <c r="A10668" t="s">
        <v>88</v>
      </c>
      <c r="B10668" t="s">
        <v>89</v>
      </c>
      <c r="C10668" s="1">
        <v>80.44</v>
      </c>
      <c r="D10668">
        <v>1072025</v>
      </c>
      <c r="E10668">
        <v>4600</v>
      </c>
      <c r="F10668" t="s">
        <v>120</v>
      </c>
      <c r="G10668">
        <v>4601</v>
      </c>
      <c r="H10668" t="str">
        <f>IF(COUNTIF(Aktiva_företag[FO-nummer],ostolaskut_2025[[#This Row],[Toimittajan Y-tunnus]])&gt;0, "JA", "NEJ")</f>
        <v>NEJ</v>
      </c>
    </row>
    <row r="10669" spans="1:8" x14ac:dyDescent="0.35">
      <c r="A10669" t="s">
        <v>88</v>
      </c>
      <c r="B10669" t="s">
        <v>89</v>
      </c>
      <c r="C10669" s="1">
        <v>31</v>
      </c>
      <c r="D10669">
        <v>1072025</v>
      </c>
      <c r="E10669">
        <v>4380</v>
      </c>
      <c r="F10669" t="s">
        <v>373</v>
      </c>
      <c r="G10669">
        <v>4601</v>
      </c>
      <c r="H10669" t="str">
        <f>IF(COUNTIF(Aktiva_företag[FO-nummer],ostolaskut_2025[[#This Row],[Toimittajan Y-tunnus]])&gt;0, "JA", "NEJ")</f>
        <v>NEJ</v>
      </c>
    </row>
    <row r="10670" spans="1:8" x14ac:dyDescent="0.35">
      <c r="A10670" t="s">
        <v>88</v>
      </c>
      <c r="B10670" t="s">
        <v>89</v>
      </c>
      <c r="C10670" s="1">
        <v>963.47</v>
      </c>
      <c r="D10670">
        <v>1072025</v>
      </c>
      <c r="E10670">
        <v>4560</v>
      </c>
      <c r="F10670" t="s">
        <v>90</v>
      </c>
      <c r="G10670">
        <v>4601</v>
      </c>
      <c r="H10670" t="str">
        <f>IF(COUNTIF(Aktiva_företag[FO-nummer],ostolaskut_2025[[#This Row],[Toimittajan Y-tunnus]])&gt;0, "JA", "NEJ")</f>
        <v>NEJ</v>
      </c>
    </row>
    <row r="10671" spans="1:8" x14ac:dyDescent="0.35">
      <c r="A10671" t="s">
        <v>88</v>
      </c>
      <c r="B10671" t="s">
        <v>89</v>
      </c>
      <c r="C10671" s="1">
        <v>304.22000000000003</v>
      </c>
      <c r="D10671">
        <v>1072025</v>
      </c>
      <c r="E10671">
        <v>4560</v>
      </c>
      <c r="F10671" t="s">
        <v>90</v>
      </c>
      <c r="G10671">
        <v>4601</v>
      </c>
      <c r="H10671" t="str">
        <f>IF(COUNTIF(Aktiva_företag[FO-nummer],ostolaskut_2025[[#This Row],[Toimittajan Y-tunnus]])&gt;0, "JA", "NEJ")</f>
        <v>NEJ</v>
      </c>
    </row>
    <row r="10672" spans="1:8" x14ac:dyDescent="0.35">
      <c r="A10672" t="s">
        <v>88</v>
      </c>
      <c r="B10672" t="s">
        <v>89</v>
      </c>
      <c r="C10672" s="1">
        <v>273.25</v>
      </c>
      <c r="D10672">
        <v>1072025</v>
      </c>
      <c r="E10672">
        <v>4560</v>
      </c>
      <c r="F10672" t="s">
        <v>90</v>
      </c>
      <c r="G10672">
        <v>5352</v>
      </c>
      <c r="H10672" t="str">
        <f>IF(COUNTIF(Aktiva_företag[FO-nummer],ostolaskut_2025[[#This Row],[Toimittajan Y-tunnus]])&gt;0, "JA", "NEJ")</f>
        <v>NEJ</v>
      </c>
    </row>
    <row r="10673" spans="1:8" x14ac:dyDescent="0.35">
      <c r="A10673" t="s">
        <v>88</v>
      </c>
      <c r="B10673" t="s">
        <v>89</v>
      </c>
      <c r="C10673" s="1">
        <v>28.61</v>
      </c>
      <c r="D10673">
        <v>1082025</v>
      </c>
      <c r="E10673">
        <v>4600</v>
      </c>
      <c r="F10673" t="s">
        <v>120</v>
      </c>
      <c r="G10673">
        <v>4601</v>
      </c>
      <c r="H10673" t="str">
        <f>IF(COUNTIF(Aktiva_företag[FO-nummer],ostolaskut_2025[[#This Row],[Toimittajan Y-tunnus]])&gt;0, "JA", "NEJ")</f>
        <v>NEJ</v>
      </c>
    </row>
    <row r="10674" spans="1:8" x14ac:dyDescent="0.35">
      <c r="A10674" t="s">
        <v>88</v>
      </c>
      <c r="B10674" t="s">
        <v>89</v>
      </c>
      <c r="C10674" s="1">
        <v>50.84</v>
      </c>
      <c r="D10674">
        <v>1082025</v>
      </c>
      <c r="E10674">
        <v>4380</v>
      </c>
      <c r="F10674" t="s">
        <v>373</v>
      </c>
      <c r="G10674">
        <v>4601</v>
      </c>
      <c r="H10674" t="str">
        <f>IF(COUNTIF(Aktiva_företag[FO-nummer],ostolaskut_2025[[#This Row],[Toimittajan Y-tunnus]])&gt;0, "JA", "NEJ")</f>
        <v>NEJ</v>
      </c>
    </row>
    <row r="10675" spans="1:8" x14ac:dyDescent="0.35">
      <c r="A10675" t="s">
        <v>88</v>
      </c>
      <c r="B10675" t="s">
        <v>89</v>
      </c>
      <c r="C10675" s="1">
        <v>773.22</v>
      </c>
      <c r="D10675">
        <v>1082025</v>
      </c>
      <c r="E10675">
        <v>4560</v>
      </c>
      <c r="F10675" t="s">
        <v>90</v>
      </c>
      <c r="G10675">
        <v>4601</v>
      </c>
      <c r="H10675" t="str">
        <f>IF(COUNTIF(Aktiva_företag[FO-nummer],ostolaskut_2025[[#This Row],[Toimittajan Y-tunnus]])&gt;0, "JA", "NEJ")</f>
        <v>NEJ</v>
      </c>
    </row>
    <row r="10676" spans="1:8" x14ac:dyDescent="0.35">
      <c r="A10676" t="s">
        <v>88</v>
      </c>
      <c r="B10676" t="s">
        <v>89</v>
      </c>
      <c r="C10676" s="1">
        <v>370.25</v>
      </c>
      <c r="D10676">
        <v>1082025</v>
      </c>
      <c r="E10676">
        <v>4560</v>
      </c>
      <c r="F10676" t="s">
        <v>90</v>
      </c>
      <c r="G10676">
        <v>4601</v>
      </c>
      <c r="H10676" t="str">
        <f>IF(COUNTIF(Aktiva_företag[FO-nummer],ostolaskut_2025[[#This Row],[Toimittajan Y-tunnus]])&gt;0, "JA", "NEJ")</f>
        <v>NEJ</v>
      </c>
    </row>
    <row r="10677" spans="1:8" x14ac:dyDescent="0.35">
      <c r="A10677" t="s">
        <v>88</v>
      </c>
      <c r="B10677" t="s">
        <v>89</v>
      </c>
      <c r="C10677" s="1">
        <v>290.58</v>
      </c>
      <c r="D10677">
        <v>1082025</v>
      </c>
      <c r="E10677">
        <v>4560</v>
      </c>
      <c r="F10677" t="s">
        <v>90</v>
      </c>
      <c r="G10677">
        <v>5352</v>
      </c>
      <c r="H10677" t="str">
        <f>IF(COUNTIF(Aktiva_företag[FO-nummer],ostolaskut_2025[[#This Row],[Toimittajan Y-tunnus]])&gt;0, "JA", "NEJ")</f>
        <v>NEJ</v>
      </c>
    </row>
    <row r="10678" spans="1:8" x14ac:dyDescent="0.35">
      <c r="A10678" t="s">
        <v>88</v>
      </c>
      <c r="B10678" t="s">
        <v>89</v>
      </c>
      <c r="C10678" s="1">
        <v>5.7</v>
      </c>
      <c r="D10678">
        <v>1082025</v>
      </c>
      <c r="E10678">
        <v>4600</v>
      </c>
      <c r="F10678" t="s">
        <v>120</v>
      </c>
      <c r="G10678">
        <v>4601</v>
      </c>
      <c r="H10678" t="str">
        <f>IF(COUNTIF(Aktiva_företag[FO-nummer],ostolaskut_2025[[#This Row],[Toimittajan Y-tunnus]])&gt;0, "JA", "NEJ")</f>
        <v>NEJ</v>
      </c>
    </row>
    <row r="10679" spans="1:8" x14ac:dyDescent="0.35">
      <c r="A10679" t="s">
        <v>88</v>
      </c>
      <c r="B10679" t="s">
        <v>89</v>
      </c>
      <c r="C10679" s="1">
        <v>889.65</v>
      </c>
      <c r="D10679">
        <v>1082025</v>
      </c>
      <c r="E10679">
        <v>4560</v>
      </c>
      <c r="F10679" t="s">
        <v>90</v>
      </c>
      <c r="G10679">
        <v>4601</v>
      </c>
      <c r="H10679" t="str">
        <f>IF(COUNTIF(Aktiva_företag[FO-nummer],ostolaskut_2025[[#This Row],[Toimittajan Y-tunnus]])&gt;0, "JA", "NEJ")</f>
        <v>NEJ</v>
      </c>
    </row>
    <row r="10680" spans="1:8" x14ac:dyDescent="0.35">
      <c r="A10680" t="s">
        <v>88</v>
      </c>
      <c r="B10680" t="s">
        <v>89</v>
      </c>
      <c r="C10680" s="1">
        <v>254.76</v>
      </c>
      <c r="D10680">
        <v>1092025</v>
      </c>
      <c r="E10680">
        <v>4560</v>
      </c>
      <c r="F10680" t="s">
        <v>90</v>
      </c>
      <c r="G10680">
        <v>4601</v>
      </c>
      <c r="H10680" t="str">
        <f>IF(COUNTIF(Aktiva_företag[FO-nummer],ostolaskut_2025[[#This Row],[Toimittajan Y-tunnus]])&gt;0, "JA", "NEJ")</f>
        <v>NEJ</v>
      </c>
    </row>
    <row r="10681" spans="1:8" x14ac:dyDescent="0.35">
      <c r="A10681" t="s">
        <v>88</v>
      </c>
      <c r="B10681" t="s">
        <v>89</v>
      </c>
      <c r="C10681" s="1">
        <v>523.54999999999995</v>
      </c>
      <c r="D10681">
        <v>1092025</v>
      </c>
      <c r="E10681">
        <v>4560</v>
      </c>
      <c r="F10681" t="s">
        <v>90</v>
      </c>
      <c r="G10681">
        <v>5352</v>
      </c>
      <c r="H10681" t="str">
        <f>IF(COUNTIF(Aktiva_företag[FO-nummer],ostolaskut_2025[[#This Row],[Toimittajan Y-tunnus]])&gt;0, "JA", "NEJ")</f>
        <v>NEJ</v>
      </c>
    </row>
    <row r="10682" spans="1:8" x14ac:dyDescent="0.35">
      <c r="A10682" t="s">
        <v>88</v>
      </c>
      <c r="B10682" t="s">
        <v>89</v>
      </c>
      <c r="C10682" s="1">
        <v>480.82</v>
      </c>
      <c r="D10682">
        <v>1092025</v>
      </c>
      <c r="E10682">
        <v>4560</v>
      </c>
      <c r="F10682" t="s">
        <v>90</v>
      </c>
      <c r="G10682">
        <v>5352</v>
      </c>
      <c r="H10682" t="str">
        <f>IF(COUNTIF(Aktiva_företag[FO-nummer],ostolaskut_2025[[#This Row],[Toimittajan Y-tunnus]])&gt;0, "JA", "NEJ")</f>
        <v>NEJ</v>
      </c>
    </row>
    <row r="10683" spans="1:8" x14ac:dyDescent="0.35">
      <c r="A10683" t="s">
        <v>88</v>
      </c>
      <c r="B10683" t="s">
        <v>89</v>
      </c>
      <c r="C10683" s="1">
        <v>231.76</v>
      </c>
      <c r="D10683">
        <v>1092025</v>
      </c>
      <c r="E10683">
        <v>4560</v>
      </c>
      <c r="F10683" t="s">
        <v>90</v>
      </c>
      <c r="G10683">
        <v>4601</v>
      </c>
      <c r="H10683" t="str">
        <f>IF(COUNTIF(Aktiva_företag[FO-nummer],ostolaskut_2025[[#This Row],[Toimittajan Y-tunnus]])&gt;0, "JA", "NEJ")</f>
        <v>NEJ</v>
      </c>
    </row>
    <row r="10684" spans="1:8" x14ac:dyDescent="0.35">
      <c r="A10684" t="s">
        <v>88</v>
      </c>
      <c r="B10684" t="s">
        <v>89</v>
      </c>
      <c r="C10684" s="1">
        <v>453.82</v>
      </c>
      <c r="D10684">
        <v>1102025</v>
      </c>
      <c r="E10684">
        <v>4560</v>
      </c>
      <c r="F10684" t="s">
        <v>90</v>
      </c>
      <c r="G10684">
        <v>4601</v>
      </c>
      <c r="H10684" t="str">
        <f>IF(COUNTIF(Aktiva_företag[FO-nummer],ostolaskut_2025[[#This Row],[Toimittajan Y-tunnus]])&gt;0, "JA", "NEJ")</f>
        <v>NEJ</v>
      </c>
    </row>
    <row r="10685" spans="1:8" x14ac:dyDescent="0.35">
      <c r="A10685" t="s">
        <v>88</v>
      </c>
      <c r="B10685" t="s">
        <v>89</v>
      </c>
      <c r="C10685" s="1">
        <v>365.2</v>
      </c>
      <c r="D10685">
        <v>1102025</v>
      </c>
      <c r="E10685">
        <v>4560</v>
      </c>
      <c r="F10685" t="s">
        <v>90</v>
      </c>
      <c r="G10685">
        <v>4601</v>
      </c>
      <c r="H10685" t="str">
        <f>IF(COUNTIF(Aktiva_företag[FO-nummer],ostolaskut_2025[[#This Row],[Toimittajan Y-tunnus]])&gt;0, "JA", "NEJ")</f>
        <v>NEJ</v>
      </c>
    </row>
    <row r="10686" spans="1:8" x14ac:dyDescent="0.35">
      <c r="A10686" t="s">
        <v>88</v>
      </c>
      <c r="B10686" t="s">
        <v>89</v>
      </c>
      <c r="C10686" s="1">
        <v>336.84</v>
      </c>
      <c r="D10686">
        <v>1102025</v>
      </c>
      <c r="E10686">
        <v>4560</v>
      </c>
      <c r="F10686" t="s">
        <v>90</v>
      </c>
      <c r="G10686">
        <v>5352</v>
      </c>
      <c r="H10686" t="str">
        <f>IF(COUNTIF(Aktiva_företag[FO-nummer],ostolaskut_2025[[#This Row],[Toimittajan Y-tunnus]])&gt;0, "JA", "NEJ")</f>
        <v>NEJ</v>
      </c>
    </row>
    <row r="10687" spans="1:8" x14ac:dyDescent="0.35">
      <c r="A10687" t="s">
        <v>88</v>
      </c>
      <c r="B10687" t="s">
        <v>89</v>
      </c>
      <c r="C10687" s="1">
        <v>773.32</v>
      </c>
      <c r="D10687">
        <v>1102025</v>
      </c>
      <c r="E10687">
        <v>4560</v>
      </c>
      <c r="F10687" t="s">
        <v>90</v>
      </c>
      <c r="G10687">
        <v>3551</v>
      </c>
      <c r="H10687" t="str">
        <f>IF(COUNTIF(Aktiva_företag[FO-nummer],ostolaskut_2025[[#This Row],[Toimittajan Y-tunnus]])&gt;0, "JA", "NEJ")</f>
        <v>NEJ</v>
      </c>
    </row>
    <row r="10688" spans="1:8" x14ac:dyDescent="0.35">
      <c r="A10688" t="s">
        <v>88</v>
      </c>
      <c r="B10688" t="s">
        <v>89</v>
      </c>
      <c r="C10688" s="1">
        <v>223.75</v>
      </c>
      <c r="D10688">
        <v>1112025</v>
      </c>
      <c r="E10688">
        <v>4560</v>
      </c>
      <c r="F10688" t="s">
        <v>90</v>
      </c>
      <c r="G10688">
        <v>4601</v>
      </c>
      <c r="H10688" t="str">
        <f>IF(COUNTIF(Aktiva_företag[FO-nummer],ostolaskut_2025[[#This Row],[Toimittajan Y-tunnus]])&gt;0, "JA", "NEJ")</f>
        <v>NEJ</v>
      </c>
    </row>
    <row r="10689" spans="1:8" x14ac:dyDescent="0.35">
      <c r="A10689" t="s">
        <v>88</v>
      </c>
      <c r="B10689" t="s">
        <v>89</v>
      </c>
      <c r="C10689" s="1">
        <v>272.76</v>
      </c>
      <c r="D10689">
        <v>1112025</v>
      </c>
      <c r="E10689">
        <v>4560</v>
      </c>
      <c r="F10689" t="s">
        <v>90</v>
      </c>
      <c r="G10689">
        <v>4601</v>
      </c>
      <c r="H10689" t="str">
        <f>IF(COUNTIF(Aktiva_företag[FO-nummer],ostolaskut_2025[[#This Row],[Toimittajan Y-tunnus]])&gt;0, "JA", "NEJ")</f>
        <v>NEJ</v>
      </c>
    </row>
    <row r="10690" spans="1:8" x14ac:dyDescent="0.35">
      <c r="A10690" t="s">
        <v>88</v>
      </c>
      <c r="B10690" t="s">
        <v>89</v>
      </c>
      <c r="C10690" s="1">
        <v>70.849999999999994</v>
      </c>
      <c r="D10690">
        <v>1112025</v>
      </c>
      <c r="E10690">
        <v>4560</v>
      </c>
      <c r="F10690" t="s">
        <v>90</v>
      </c>
      <c r="G10690">
        <v>4601</v>
      </c>
      <c r="H10690" t="str">
        <f>IF(COUNTIF(Aktiva_företag[FO-nummer],ostolaskut_2025[[#This Row],[Toimittajan Y-tunnus]])&gt;0, "JA", "NEJ")</f>
        <v>NEJ</v>
      </c>
    </row>
    <row r="10691" spans="1:8" x14ac:dyDescent="0.35">
      <c r="A10691" t="s">
        <v>88</v>
      </c>
      <c r="B10691" t="s">
        <v>89</v>
      </c>
      <c r="C10691" s="1">
        <v>621.32000000000005</v>
      </c>
      <c r="D10691">
        <v>1112025</v>
      </c>
      <c r="E10691">
        <v>4560</v>
      </c>
      <c r="F10691" t="s">
        <v>90</v>
      </c>
      <c r="G10691">
        <v>5352</v>
      </c>
      <c r="H10691" t="str">
        <f>IF(COUNTIF(Aktiva_företag[FO-nummer],ostolaskut_2025[[#This Row],[Toimittajan Y-tunnus]])&gt;0, "JA", "NEJ")</f>
        <v>NEJ</v>
      </c>
    </row>
    <row r="10692" spans="1:8" x14ac:dyDescent="0.35">
      <c r="A10692" t="s">
        <v>88</v>
      </c>
      <c r="B10692" t="s">
        <v>89</v>
      </c>
      <c r="C10692" s="1">
        <v>368.51</v>
      </c>
      <c r="D10692">
        <v>1122025</v>
      </c>
      <c r="E10692">
        <v>4560</v>
      </c>
      <c r="F10692" t="s">
        <v>90</v>
      </c>
      <c r="G10692">
        <v>4601</v>
      </c>
      <c r="H10692" t="str">
        <f>IF(COUNTIF(Aktiva_företag[FO-nummer],ostolaskut_2025[[#This Row],[Toimittajan Y-tunnus]])&gt;0, "JA", "NEJ")</f>
        <v>NEJ</v>
      </c>
    </row>
    <row r="10693" spans="1:8" x14ac:dyDescent="0.35">
      <c r="A10693" t="s">
        <v>88</v>
      </c>
      <c r="B10693" t="s">
        <v>89</v>
      </c>
      <c r="C10693" s="1">
        <v>106.65</v>
      </c>
      <c r="D10693">
        <v>1122025</v>
      </c>
      <c r="E10693">
        <v>4600</v>
      </c>
      <c r="F10693" t="s">
        <v>120</v>
      </c>
      <c r="G10693">
        <v>4601</v>
      </c>
      <c r="H10693" t="str">
        <f>IF(COUNTIF(Aktiva_företag[FO-nummer],ostolaskut_2025[[#This Row],[Toimittajan Y-tunnus]])&gt;0, "JA", "NEJ")</f>
        <v>NEJ</v>
      </c>
    </row>
    <row r="10694" spans="1:8" x14ac:dyDescent="0.35">
      <c r="A10694" t="s">
        <v>88</v>
      </c>
      <c r="B10694" t="s">
        <v>89</v>
      </c>
      <c r="C10694" s="1">
        <v>50.84</v>
      </c>
      <c r="D10694">
        <v>1122025</v>
      </c>
      <c r="E10694">
        <v>4380</v>
      </c>
      <c r="F10694" t="s">
        <v>373</v>
      </c>
      <c r="G10694">
        <v>4601</v>
      </c>
      <c r="H10694" t="str">
        <f>IF(COUNTIF(Aktiva_företag[FO-nummer],ostolaskut_2025[[#This Row],[Toimittajan Y-tunnus]])&gt;0, "JA", "NEJ")</f>
        <v>NEJ</v>
      </c>
    </row>
    <row r="10695" spans="1:8" x14ac:dyDescent="0.35">
      <c r="A10695" t="s">
        <v>88</v>
      </c>
      <c r="B10695" t="s">
        <v>89</v>
      </c>
      <c r="C10695" s="1">
        <v>267.04000000000002</v>
      </c>
      <c r="D10695">
        <v>1122025</v>
      </c>
      <c r="E10695">
        <v>4560</v>
      </c>
      <c r="F10695" t="s">
        <v>90</v>
      </c>
      <c r="G10695">
        <v>4601</v>
      </c>
      <c r="H10695" t="str">
        <f>IF(COUNTIF(Aktiva_företag[FO-nummer],ostolaskut_2025[[#This Row],[Toimittajan Y-tunnus]])&gt;0, "JA", "NEJ")</f>
        <v>NEJ</v>
      </c>
    </row>
    <row r="10696" spans="1:8" x14ac:dyDescent="0.35">
      <c r="A10696" t="s">
        <v>88</v>
      </c>
      <c r="B10696" t="s">
        <v>89</v>
      </c>
      <c r="C10696" s="1">
        <v>97.94</v>
      </c>
      <c r="D10696">
        <v>1122025</v>
      </c>
      <c r="E10696">
        <v>4560</v>
      </c>
      <c r="F10696" t="s">
        <v>90</v>
      </c>
      <c r="G10696">
        <v>4601</v>
      </c>
      <c r="H10696" t="str">
        <f>IF(COUNTIF(Aktiva_företag[FO-nummer],ostolaskut_2025[[#This Row],[Toimittajan Y-tunnus]])&gt;0, "JA", "NEJ")</f>
        <v>NEJ</v>
      </c>
    </row>
    <row r="10697" spans="1:8" x14ac:dyDescent="0.35">
      <c r="A10697" t="s">
        <v>88</v>
      </c>
      <c r="B10697" t="s">
        <v>89</v>
      </c>
      <c r="C10697" s="1">
        <v>29.48</v>
      </c>
      <c r="D10697">
        <v>1122025</v>
      </c>
      <c r="E10697">
        <v>4400</v>
      </c>
      <c r="F10697" t="s">
        <v>111</v>
      </c>
      <c r="G10697">
        <v>5352</v>
      </c>
      <c r="H10697" t="str">
        <f>IF(COUNTIF(Aktiva_företag[FO-nummer],ostolaskut_2025[[#This Row],[Toimittajan Y-tunnus]])&gt;0, "JA", "NEJ")</f>
        <v>NEJ</v>
      </c>
    </row>
    <row r="10698" spans="1:8" x14ac:dyDescent="0.35">
      <c r="A10698" t="s">
        <v>88</v>
      </c>
      <c r="B10698" t="s">
        <v>89</v>
      </c>
      <c r="C10698" s="1">
        <v>268.20999999999998</v>
      </c>
      <c r="D10698">
        <v>1122025</v>
      </c>
      <c r="E10698">
        <v>4560</v>
      </c>
      <c r="F10698" t="s">
        <v>90</v>
      </c>
      <c r="G10698">
        <v>5352</v>
      </c>
      <c r="H10698" t="str">
        <f>IF(COUNTIF(Aktiva_företag[FO-nummer],ostolaskut_2025[[#This Row],[Toimittajan Y-tunnus]])&gt;0, "JA", "NEJ")</f>
        <v>NEJ</v>
      </c>
    </row>
    <row r="10699" spans="1:8" x14ac:dyDescent="0.35">
      <c r="A10699" t="s">
        <v>88</v>
      </c>
      <c r="B10699" t="s">
        <v>89</v>
      </c>
      <c r="C10699" s="1">
        <v>384.38</v>
      </c>
      <c r="D10699">
        <v>31122025</v>
      </c>
      <c r="E10699">
        <v>4560</v>
      </c>
      <c r="F10699" t="s">
        <v>90</v>
      </c>
      <c r="G10699">
        <v>4601</v>
      </c>
      <c r="H10699" t="str">
        <f>IF(COUNTIF(Aktiva_företag[FO-nummer],ostolaskut_2025[[#This Row],[Toimittajan Y-tunnus]])&gt;0, "JA", "NEJ")</f>
        <v>NEJ</v>
      </c>
    </row>
    <row r="10700" spans="1:8" x14ac:dyDescent="0.35">
      <c r="A10700" t="s">
        <v>88</v>
      </c>
      <c r="B10700" t="s">
        <v>89</v>
      </c>
      <c r="C10700" s="1">
        <v>608.36</v>
      </c>
      <c r="D10700">
        <v>31122025</v>
      </c>
      <c r="E10700">
        <v>4560</v>
      </c>
      <c r="F10700" t="s">
        <v>90</v>
      </c>
      <c r="G10700">
        <v>5352</v>
      </c>
      <c r="H10700" t="str">
        <f>IF(COUNTIF(Aktiva_företag[FO-nummer],ostolaskut_2025[[#This Row],[Toimittajan Y-tunnus]])&gt;0, "JA", "NEJ")</f>
        <v>NEJ</v>
      </c>
    </row>
    <row r="10701" spans="1:8" x14ac:dyDescent="0.35">
      <c r="A10701" t="s">
        <v>88</v>
      </c>
      <c r="B10701" t="s">
        <v>89</v>
      </c>
      <c r="C10701" s="1">
        <v>31</v>
      </c>
      <c r="D10701">
        <v>31122025</v>
      </c>
      <c r="E10701">
        <v>4380</v>
      </c>
      <c r="F10701" t="s">
        <v>373</v>
      </c>
      <c r="G10701">
        <v>5352</v>
      </c>
      <c r="H10701" t="str">
        <f>IF(COUNTIF(Aktiva_företag[FO-nummer],ostolaskut_2025[[#This Row],[Toimittajan Y-tunnus]])&gt;0, "JA", "NEJ")</f>
        <v>NEJ</v>
      </c>
    </row>
    <row r="10702" spans="1:8" x14ac:dyDescent="0.35">
      <c r="A10702" t="s">
        <v>88</v>
      </c>
      <c r="B10702" t="s">
        <v>89</v>
      </c>
      <c r="C10702" s="1">
        <v>186.47</v>
      </c>
      <c r="D10702">
        <v>31122025</v>
      </c>
      <c r="E10702">
        <v>4600</v>
      </c>
      <c r="F10702" t="s">
        <v>120</v>
      </c>
      <c r="G10702">
        <v>5352</v>
      </c>
      <c r="H10702" t="str">
        <f>IF(COUNTIF(Aktiva_företag[FO-nummer],ostolaskut_2025[[#This Row],[Toimittajan Y-tunnus]])&gt;0, "JA", "NEJ")</f>
        <v>NEJ</v>
      </c>
    </row>
    <row r="10703" spans="1:8" x14ac:dyDescent="0.35">
      <c r="A10703" t="s">
        <v>88</v>
      </c>
      <c r="B10703" t="s">
        <v>89</v>
      </c>
      <c r="C10703" s="1">
        <v>213.82</v>
      </c>
      <c r="D10703">
        <v>31122025</v>
      </c>
      <c r="E10703">
        <v>4560</v>
      </c>
      <c r="F10703" t="s">
        <v>90</v>
      </c>
      <c r="G10703">
        <v>5352</v>
      </c>
      <c r="H10703" t="str">
        <f>IF(COUNTIF(Aktiva_företag[FO-nummer],ostolaskut_2025[[#This Row],[Toimittajan Y-tunnus]])&gt;0, "JA", "NEJ")</f>
        <v>NEJ</v>
      </c>
    </row>
    <row r="10704" spans="1:8" x14ac:dyDescent="0.35">
      <c r="A10704" t="s">
        <v>88</v>
      </c>
      <c r="B10704" t="s">
        <v>89</v>
      </c>
      <c r="C10704" s="1">
        <v>243.86</v>
      </c>
      <c r="D10704">
        <v>1022025</v>
      </c>
      <c r="E10704">
        <v>4560</v>
      </c>
      <c r="F10704" t="s">
        <v>90</v>
      </c>
      <c r="G10704">
        <v>6102</v>
      </c>
      <c r="H10704" t="str">
        <f>IF(COUNTIF(Aktiva_företag[FO-nummer],ostolaskut_2025[[#This Row],[Toimittajan Y-tunnus]])&gt;0, "JA", "NEJ")</f>
        <v>NEJ</v>
      </c>
    </row>
    <row r="10705" spans="1:8" x14ac:dyDescent="0.35">
      <c r="A10705" t="s">
        <v>88</v>
      </c>
      <c r="B10705" t="s">
        <v>89</v>
      </c>
      <c r="C10705" s="1">
        <v>243.87</v>
      </c>
      <c r="D10705">
        <v>1022025</v>
      </c>
      <c r="E10705">
        <v>4560</v>
      </c>
      <c r="F10705" t="s">
        <v>90</v>
      </c>
      <c r="G10705">
        <v>6103</v>
      </c>
      <c r="H10705" t="str">
        <f>IF(COUNTIF(Aktiva_företag[FO-nummer],ostolaskut_2025[[#This Row],[Toimittajan Y-tunnus]])&gt;0, "JA", "NEJ")</f>
        <v>NEJ</v>
      </c>
    </row>
    <row r="10706" spans="1:8" x14ac:dyDescent="0.35">
      <c r="A10706" t="s">
        <v>88</v>
      </c>
      <c r="B10706" t="s">
        <v>89</v>
      </c>
      <c r="C10706" s="1">
        <v>394.47</v>
      </c>
      <c r="D10706">
        <v>1032025</v>
      </c>
      <c r="E10706">
        <v>4560</v>
      </c>
      <c r="F10706" t="s">
        <v>90</v>
      </c>
      <c r="G10706">
        <v>6103</v>
      </c>
      <c r="H10706" t="str">
        <f>IF(COUNTIF(Aktiva_företag[FO-nummer],ostolaskut_2025[[#This Row],[Toimittajan Y-tunnus]])&gt;0, "JA", "NEJ")</f>
        <v>NEJ</v>
      </c>
    </row>
    <row r="10707" spans="1:8" x14ac:dyDescent="0.35">
      <c r="A10707" t="s">
        <v>88</v>
      </c>
      <c r="B10707" t="s">
        <v>89</v>
      </c>
      <c r="C10707" s="1">
        <v>84.32</v>
      </c>
      <c r="D10707">
        <v>1042025</v>
      </c>
      <c r="E10707">
        <v>4560</v>
      </c>
      <c r="F10707" t="s">
        <v>90</v>
      </c>
      <c r="G10707">
        <v>6102</v>
      </c>
      <c r="H10707" t="str">
        <f>IF(COUNTIF(Aktiva_företag[FO-nummer],ostolaskut_2025[[#This Row],[Toimittajan Y-tunnus]])&gt;0, "JA", "NEJ")</f>
        <v>NEJ</v>
      </c>
    </row>
    <row r="10708" spans="1:8" x14ac:dyDescent="0.35">
      <c r="A10708" t="s">
        <v>88</v>
      </c>
      <c r="B10708" t="s">
        <v>89</v>
      </c>
      <c r="C10708" s="1">
        <v>84.31</v>
      </c>
      <c r="D10708">
        <v>1042025</v>
      </c>
      <c r="E10708">
        <v>4560</v>
      </c>
      <c r="F10708" t="s">
        <v>90</v>
      </c>
      <c r="G10708">
        <v>6103</v>
      </c>
      <c r="H10708" t="str">
        <f>IF(COUNTIF(Aktiva_företag[FO-nummer],ostolaskut_2025[[#This Row],[Toimittajan Y-tunnus]])&gt;0, "JA", "NEJ")</f>
        <v>NEJ</v>
      </c>
    </row>
    <row r="10709" spans="1:8" x14ac:dyDescent="0.35">
      <c r="A10709" t="s">
        <v>88</v>
      </c>
      <c r="B10709" t="s">
        <v>89</v>
      </c>
      <c r="C10709" s="1">
        <v>424.81</v>
      </c>
      <c r="D10709">
        <v>1052025</v>
      </c>
      <c r="E10709">
        <v>4560</v>
      </c>
      <c r="F10709" t="s">
        <v>90</v>
      </c>
      <c r="G10709">
        <v>6102</v>
      </c>
      <c r="H10709" t="str">
        <f>IF(COUNTIF(Aktiva_företag[FO-nummer],ostolaskut_2025[[#This Row],[Toimittajan Y-tunnus]])&gt;0, "JA", "NEJ")</f>
        <v>NEJ</v>
      </c>
    </row>
    <row r="10710" spans="1:8" x14ac:dyDescent="0.35">
      <c r="A10710" t="s">
        <v>88</v>
      </c>
      <c r="B10710" t="s">
        <v>89</v>
      </c>
      <c r="C10710" s="1">
        <v>346.63</v>
      </c>
      <c r="D10710">
        <v>1062025</v>
      </c>
      <c r="E10710">
        <v>4560</v>
      </c>
      <c r="F10710" t="s">
        <v>90</v>
      </c>
      <c r="G10710">
        <v>6103</v>
      </c>
      <c r="H10710" t="str">
        <f>IF(COUNTIF(Aktiva_företag[FO-nummer],ostolaskut_2025[[#This Row],[Toimittajan Y-tunnus]])&gt;0, "JA", "NEJ")</f>
        <v>NEJ</v>
      </c>
    </row>
    <row r="10711" spans="1:8" x14ac:dyDescent="0.35">
      <c r="A10711" t="s">
        <v>88</v>
      </c>
      <c r="B10711" t="s">
        <v>89</v>
      </c>
      <c r="C10711" s="1">
        <v>340.02</v>
      </c>
      <c r="D10711">
        <v>1072025</v>
      </c>
      <c r="E10711">
        <v>4560</v>
      </c>
      <c r="F10711" t="s">
        <v>90</v>
      </c>
      <c r="G10711">
        <v>6102</v>
      </c>
      <c r="H10711" t="str">
        <f>IF(COUNTIF(Aktiva_företag[FO-nummer],ostolaskut_2025[[#This Row],[Toimittajan Y-tunnus]])&gt;0, "JA", "NEJ")</f>
        <v>NEJ</v>
      </c>
    </row>
    <row r="10712" spans="1:8" x14ac:dyDescent="0.35">
      <c r="A10712" t="s">
        <v>88</v>
      </c>
      <c r="B10712" t="s">
        <v>89</v>
      </c>
      <c r="C10712" s="1">
        <v>340.03</v>
      </c>
      <c r="D10712">
        <v>1072025</v>
      </c>
      <c r="E10712">
        <v>4560</v>
      </c>
      <c r="F10712" t="s">
        <v>90</v>
      </c>
      <c r="G10712">
        <v>6103</v>
      </c>
      <c r="H10712" t="str">
        <f>IF(COUNTIF(Aktiva_företag[FO-nummer],ostolaskut_2025[[#This Row],[Toimittajan Y-tunnus]])&gt;0, "JA", "NEJ")</f>
        <v>NEJ</v>
      </c>
    </row>
    <row r="10713" spans="1:8" x14ac:dyDescent="0.35">
      <c r="A10713" t="s">
        <v>88</v>
      </c>
      <c r="B10713" t="s">
        <v>89</v>
      </c>
      <c r="C10713" s="1">
        <v>327.58999999999997</v>
      </c>
      <c r="D10713">
        <v>1082025</v>
      </c>
      <c r="E10713">
        <v>4560</v>
      </c>
      <c r="F10713" t="s">
        <v>90</v>
      </c>
      <c r="G10713">
        <v>6102</v>
      </c>
      <c r="H10713" t="str">
        <f>IF(COUNTIF(Aktiva_företag[FO-nummer],ostolaskut_2025[[#This Row],[Toimittajan Y-tunnus]])&gt;0, "JA", "NEJ")</f>
        <v>NEJ</v>
      </c>
    </row>
    <row r="10714" spans="1:8" x14ac:dyDescent="0.35">
      <c r="A10714" t="s">
        <v>88</v>
      </c>
      <c r="B10714" t="s">
        <v>89</v>
      </c>
      <c r="C10714" s="1">
        <v>327.58999999999997</v>
      </c>
      <c r="D10714">
        <v>1082025</v>
      </c>
      <c r="E10714">
        <v>4560</v>
      </c>
      <c r="F10714" t="s">
        <v>90</v>
      </c>
      <c r="G10714">
        <v>6103</v>
      </c>
      <c r="H10714" t="str">
        <f>IF(COUNTIF(Aktiva_företag[FO-nummer],ostolaskut_2025[[#This Row],[Toimittajan Y-tunnus]])&gt;0, "JA", "NEJ")</f>
        <v>NEJ</v>
      </c>
    </row>
    <row r="10715" spans="1:8" x14ac:dyDescent="0.35">
      <c r="A10715" t="s">
        <v>88</v>
      </c>
      <c r="B10715" t="s">
        <v>89</v>
      </c>
      <c r="C10715" s="1">
        <v>408.13</v>
      </c>
      <c r="D10715">
        <v>1092025</v>
      </c>
      <c r="E10715">
        <v>4560</v>
      </c>
      <c r="F10715" t="s">
        <v>90</v>
      </c>
      <c r="G10715">
        <v>6102</v>
      </c>
      <c r="H10715" t="str">
        <f>IF(COUNTIF(Aktiva_företag[FO-nummer],ostolaskut_2025[[#This Row],[Toimittajan Y-tunnus]])&gt;0, "JA", "NEJ")</f>
        <v>NEJ</v>
      </c>
    </row>
    <row r="10716" spans="1:8" x14ac:dyDescent="0.35">
      <c r="A10716" t="s">
        <v>88</v>
      </c>
      <c r="B10716" t="s">
        <v>89</v>
      </c>
      <c r="C10716" s="1">
        <v>408.12</v>
      </c>
      <c r="D10716">
        <v>1092025</v>
      </c>
      <c r="E10716">
        <v>4560</v>
      </c>
      <c r="F10716" t="s">
        <v>90</v>
      </c>
      <c r="G10716">
        <v>6103</v>
      </c>
      <c r="H10716" t="str">
        <f>IF(COUNTIF(Aktiva_företag[FO-nummer],ostolaskut_2025[[#This Row],[Toimittajan Y-tunnus]])&gt;0, "JA", "NEJ")</f>
        <v>NEJ</v>
      </c>
    </row>
    <row r="10717" spans="1:8" x14ac:dyDescent="0.35">
      <c r="A10717" t="s">
        <v>88</v>
      </c>
      <c r="B10717" t="s">
        <v>89</v>
      </c>
      <c r="C10717" s="1">
        <v>462.56</v>
      </c>
      <c r="D10717">
        <v>1102025</v>
      </c>
      <c r="E10717">
        <v>4560</v>
      </c>
      <c r="F10717" t="s">
        <v>90</v>
      </c>
      <c r="G10717">
        <v>6103</v>
      </c>
      <c r="H10717" t="str">
        <f>IF(COUNTIF(Aktiva_företag[FO-nummer],ostolaskut_2025[[#This Row],[Toimittajan Y-tunnus]])&gt;0, "JA", "NEJ")</f>
        <v>NEJ</v>
      </c>
    </row>
    <row r="10718" spans="1:8" x14ac:dyDescent="0.35">
      <c r="A10718" t="s">
        <v>88</v>
      </c>
      <c r="B10718" t="s">
        <v>89</v>
      </c>
      <c r="C10718" s="1">
        <v>227.47</v>
      </c>
      <c r="D10718">
        <v>1112025</v>
      </c>
      <c r="E10718">
        <v>4560</v>
      </c>
      <c r="F10718" t="s">
        <v>90</v>
      </c>
      <c r="G10718">
        <v>6102</v>
      </c>
      <c r="H10718" t="str">
        <f>IF(COUNTIF(Aktiva_företag[FO-nummer],ostolaskut_2025[[#This Row],[Toimittajan Y-tunnus]])&gt;0, "JA", "NEJ")</f>
        <v>NEJ</v>
      </c>
    </row>
    <row r="10719" spans="1:8" x14ac:dyDescent="0.35">
      <c r="A10719" t="s">
        <v>88</v>
      </c>
      <c r="B10719" t="s">
        <v>89</v>
      </c>
      <c r="C10719" s="1">
        <v>227.47</v>
      </c>
      <c r="D10719">
        <v>1112025</v>
      </c>
      <c r="E10719">
        <v>4560</v>
      </c>
      <c r="F10719" t="s">
        <v>90</v>
      </c>
      <c r="G10719">
        <v>6103</v>
      </c>
      <c r="H10719" t="str">
        <f>IF(COUNTIF(Aktiva_företag[FO-nummer],ostolaskut_2025[[#This Row],[Toimittajan Y-tunnus]])&gt;0, "JA", "NEJ")</f>
        <v>NEJ</v>
      </c>
    </row>
    <row r="10720" spans="1:8" x14ac:dyDescent="0.35">
      <c r="A10720" t="s">
        <v>88</v>
      </c>
      <c r="B10720" t="s">
        <v>89</v>
      </c>
      <c r="C10720" s="1">
        <v>133.86000000000001</v>
      </c>
      <c r="D10720">
        <v>1112025</v>
      </c>
      <c r="E10720">
        <v>4400</v>
      </c>
      <c r="F10720" t="s">
        <v>1934</v>
      </c>
      <c r="G10720">
        <v>6102</v>
      </c>
      <c r="H10720" t="str">
        <f>IF(COUNTIF(Aktiva_företag[FO-nummer],ostolaskut_2025[[#This Row],[Toimittajan Y-tunnus]])&gt;0, "JA", "NEJ")</f>
        <v>NEJ</v>
      </c>
    </row>
    <row r="10721" spans="1:8" x14ac:dyDescent="0.35">
      <c r="A10721" t="s">
        <v>88</v>
      </c>
      <c r="B10721" t="s">
        <v>89</v>
      </c>
      <c r="C10721" s="1">
        <v>370.16</v>
      </c>
      <c r="D10721">
        <v>1122025</v>
      </c>
      <c r="E10721">
        <v>4560</v>
      </c>
      <c r="F10721" t="s">
        <v>90</v>
      </c>
      <c r="G10721">
        <v>6102</v>
      </c>
      <c r="H10721" t="str">
        <f>IF(COUNTIF(Aktiva_företag[FO-nummer],ostolaskut_2025[[#This Row],[Toimittajan Y-tunnus]])&gt;0, "JA", "NEJ")</f>
        <v>NEJ</v>
      </c>
    </row>
    <row r="10722" spans="1:8" x14ac:dyDescent="0.35">
      <c r="A10722" t="s">
        <v>88</v>
      </c>
      <c r="B10722" t="s">
        <v>89</v>
      </c>
      <c r="C10722" s="1">
        <v>370.16</v>
      </c>
      <c r="D10722">
        <v>1122025</v>
      </c>
      <c r="E10722">
        <v>4560</v>
      </c>
      <c r="F10722" t="s">
        <v>90</v>
      </c>
      <c r="G10722">
        <v>6103</v>
      </c>
      <c r="H10722" t="str">
        <f>IF(COUNTIF(Aktiva_företag[FO-nummer],ostolaskut_2025[[#This Row],[Toimittajan Y-tunnus]])&gt;0, "JA", "NEJ")</f>
        <v>NEJ</v>
      </c>
    </row>
    <row r="10723" spans="1:8" x14ac:dyDescent="0.35">
      <c r="A10723" t="s">
        <v>88</v>
      </c>
      <c r="B10723" t="s">
        <v>89</v>
      </c>
      <c r="C10723" s="1">
        <v>317.05</v>
      </c>
      <c r="D10723">
        <v>31122025</v>
      </c>
      <c r="E10723">
        <v>4560</v>
      </c>
      <c r="F10723" t="s">
        <v>90</v>
      </c>
      <c r="G10723">
        <v>6102</v>
      </c>
      <c r="H10723" t="str">
        <f>IF(COUNTIF(Aktiva_företag[FO-nummer],ostolaskut_2025[[#This Row],[Toimittajan Y-tunnus]])&gt;0, "JA", "NEJ")</f>
        <v>NEJ</v>
      </c>
    </row>
    <row r="10724" spans="1:8" x14ac:dyDescent="0.35">
      <c r="A10724" t="s">
        <v>88</v>
      </c>
      <c r="B10724" t="s">
        <v>89</v>
      </c>
      <c r="C10724" s="1">
        <v>317.05</v>
      </c>
      <c r="D10724">
        <v>31122025</v>
      </c>
      <c r="E10724">
        <v>4560</v>
      </c>
      <c r="F10724" t="s">
        <v>90</v>
      </c>
      <c r="G10724">
        <v>6103</v>
      </c>
      <c r="H10724" t="str">
        <f>IF(COUNTIF(Aktiva_företag[FO-nummer],ostolaskut_2025[[#This Row],[Toimittajan Y-tunnus]])&gt;0, "JA", "NEJ")</f>
        <v>NEJ</v>
      </c>
    </row>
    <row r="10725" spans="1:8" x14ac:dyDescent="0.35">
      <c r="A10725" t="s">
        <v>1005</v>
      </c>
      <c r="B10725" t="s">
        <v>1006</v>
      </c>
      <c r="C10725" s="1">
        <v>810</v>
      </c>
      <c r="D10725">
        <v>17042025</v>
      </c>
      <c r="E10725">
        <v>4440</v>
      </c>
      <c r="F10725" t="s">
        <v>108</v>
      </c>
      <c r="G10725">
        <v>3501</v>
      </c>
      <c r="H10725" t="str">
        <f>IF(COUNTIF(Aktiva_företag[FO-nummer],ostolaskut_2025[[#This Row],[Toimittajan Y-tunnus]])&gt;0, "JA", "NEJ")</f>
        <v>NEJ</v>
      </c>
    </row>
    <row r="10726" spans="1:8" x14ac:dyDescent="0.35">
      <c r="A10726" t="s">
        <v>1005</v>
      </c>
      <c r="B10726" t="s">
        <v>1006</v>
      </c>
      <c r="C10726" s="1">
        <v>1200</v>
      </c>
      <c r="D10726">
        <v>24112025</v>
      </c>
      <c r="E10726">
        <v>4470</v>
      </c>
      <c r="F10726" t="s">
        <v>20</v>
      </c>
      <c r="G10726">
        <v>5501</v>
      </c>
      <c r="H10726" t="str">
        <f>IF(COUNTIF(Aktiva_företag[FO-nummer],ostolaskut_2025[[#This Row],[Toimittajan Y-tunnus]])&gt;0, "JA", "NEJ")</f>
        <v>NEJ</v>
      </c>
    </row>
    <row r="10727" spans="1:8" x14ac:dyDescent="0.35">
      <c r="A10727" t="s">
        <v>1445</v>
      </c>
      <c r="B10727" t="s">
        <v>1446</v>
      </c>
      <c r="C10727" s="1">
        <v>105</v>
      </c>
      <c r="D10727">
        <v>18082025</v>
      </c>
      <c r="E10727">
        <v>4300</v>
      </c>
      <c r="F10727" t="s">
        <v>1083</v>
      </c>
      <c r="G10727">
        <v>5551</v>
      </c>
      <c r="H10727" t="str">
        <f>IF(COUNTIF(Aktiva_företag[FO-nummer],ostolaskut_2025[[#This Row],[Toimittajan Y-tunnus]])&gt;0, "JA", "NEJ")</f>
        <v>NEJ</v>
      </c>
    </row>
    <row r="10728" spans="1:8" x14ac:dyDescent="0.35">
      <c r="A10728" t="s">
        <v>1445</v>
      </c>
      <c r="B10728" t="s">
        <v>1446</v>
      </c>
      <c r="C10728" s="1">
        <v>62</v>
      </c>
      <c r="D10728">
        <v>30092025</v>
      </c>
      <c r="E10728">
        <v>4341</v>
      </c>
      <c r="F10728" t="s">
        <v>57</v>
      </c>
      <c r="G10728">
        <v>1101</v>
      </c>
      <c r="H10728" t="str">
        <f>IF(COUNTIF(Aktiva_företag[FO-nummer],ostolaskut_2025[[#This Row],[Toimittajan Y-tunnus]])&gt;0, "JA", "NEJ")</f>
        <v>NEJ</v>
      </c>
    </row>
    <row r="10729" spans="1:8" x14ac:dyDescent="0.35">
      <c r="A10729" t="s">
        <v>1445</v>
      </c>
      <c r="B10729" t="s">
        <v>1446</v>
      </c>
      <c r="C10729" s="1">
        <v>102</v>
      </c>
      <c r="D10729">
        <v>20102025</v>
      </c>
      <c r="E10729">
        <v>4341</v>
      </c>
      <c r="F10729" t="s">
        <v>57</v>
      </c>
      <c r="G10729">
        <v>1101</v>
      </c>
      <c r="H10729" t="str">
        <f>IF(COUNTIF(Aktiva_företag[FO-nummer],ostolaskut_2025[[#This Row],[Toimittajan Y-tunnus]])&gt;0, "JA", "NEJ")</f>
        <v>NEJ</v>
      </c>
    </row>
    <row r="10730" spans="1:8" x14ac:dyDescent="0.35">
      <c r="A10730" t="s">
        <v>1445</v>
      </c>
      <c r="B10730" t="s">
        <v>1446</v>
      </c>
      <c r="C10730" s="1">
        <v>300</v>
      </c>
      <c r="D10730">
        <v>21112025</v>
      </c>
      <c r="E10730">
        <v>4300</v>
      </c>
      <c r="F10730" t="s">
        <v>1083</v>
      </c>
      <c r="G10730">
        <v>5551</v>
      </c>
      <c r="H10730" t="str">
        <f>IF(COUNTIF(Aktiva_företag[FO-nummer],ostolaskut_2025[[#This Row],[Toimittajan Y-tunnus]])&gt;0, "JA", "NEJ")</f>
        <v>NEJ</v>
      </c>
    </row>
    <row r="10731" spans="1:8" x14ac:dyDescent="0.35">
      <c r="A10731" t="s">
        <v>1347</v>
      </c>
      <c r="B10731" t="s">
        <v>1348</v>
      </c>
      <c r="C10731" s="1">
        <v>439.32</v>
      </c>
      <c r="D10731">
        <v>18062025</v>
      </c>
      <c r="E10731">
        <v>4470</v>
      </c>
      <c r="F10731" t="s">
        <v>20</v>
      </c>
      <c r="G10731">
        <v>5551</v>
      </c>
      <c r="H10731" t="str">
        <f>IF(COUNTIF(Aktiva_företag[FO-nummer],ostolaskut_2025[[#This Row],[Toimittajan Y-tunnus]])&gt;0, "JA", "NEJ")</f>
        <v>NEJ</v>
      </c>
    </row>
    <row r="10732" spans="1:8" x14ac:dyDescent="0.35">
      <c r="A10732" t="s">
        <v>217</v>
      </c>
      <c r="B10732" t="s">
        <v>218</v>
      </c>
      <c r="C10732" s="1">
        <v>34.299999999999997</v>
      </c>
      <c r="D10732">
        <v>13012025</v>
      </c>
      <c r="E10732">
        <v>4511</v>
      </c>
      <c r="F10732" t="s">
        <v>129</v>
      </c>
      <c r="G10732">
        <v>3051</v>
      </c>
      <c r="H10732" t="str">
        <f>IF(COUNTIF(Aktiva_företag[FO-nummer],ostolaskut_2025[[#This Row],[Toimittajan Y-tunnus]])&gt;0, "JA", "NEJ")</f>
        <v>NEJ</v>
      </c>
    </row>
    <row r="10733" spans="1:8" x14ac:dyDescent="0.35">
      <c r="A10733" t="s">
        <v>217</v>
      </c>
      <c r="B10733" t="s">
        <v>218</v>
      </c>
      <c r="C10733" s="1">
        <v>23.56</v>
      </c>
      <c r="D10733">
        <v>13012025</v>
      </c>
      <c r="E10733">
        <v>4511</v>
      </c>
      <c r="F10733" t="s">
        <v>129</v>
      </c>
      <c r="G10733">
        <v>3051</v>
      </c>
      <c r="H10733" t="str">
        <f>IF(COUNTIF(Aktiva_företag[FO-nummer],ostolaskut_2025[[#This Row],[Toimittajan Y-tunnus]])&gt;0, "JA", "NEJ")</f>
        <v>NEJ</v>
      </c>
    </row>
    <row r="10734" spans="1:8" x14ac:dyDescent="0.35">
      <c r="A10734" t="s">
        <v>217</v>
      </c>
      <c r="B10734" t="s">
        <v>218</v>
      </c>
      <c r="C10734" s="1">
        <v>75.12</v>
      </c>
      <c r="D10734">
        <v>13012025</v>
      </c>
      <c r="E10734">
        <v>4511</v>
      </c>
      <c r="F10734" t="s">
        <v>129</v>
      </c>
      <c r="G10734">
        <v>3051</v>
      </c>
      <c r="H10734" t="str">
        <f>IF(COUNTIF(Aktiva_företag[FO-nummer],ostolaskut_2025[[#This Row],[Toimittajan Y-tunnus]])&gt;0, "JA", "NEJ")</f>
        <v>NEJ</v>
      </c>
    </row>
    <row r="10735" spans="1:8" x14ac:dyDescent="0.35">
      <c r="A10735" t="s">
        <v>217</v>
      </c>
      <c r="B10735" t="s">
        <v>218</v>
      </c>
      <c r="C10735" s="1">
        <v>87.12</v>
      </c>
      <c r="D10735">
        <v>13012025</v>
      </c>
      <c r="E10735">
        <v>4511</v>
      </c>
      <c r="F10735" t="s">
        <v>129</v>
      </c>
      <c r="G10735">
        <v>3051</v>
      </c>
      <c r="H10735" t="str">
        <f>IF(COUNTIF(Aktiva_företag[FO-nummer],ostolaskut_2025[[#This Row],[Toimittajan Y-tunnus]])&gt;0, "JA", "NEJ")</f>
        <v>NEJ</v>
      </c>
    </row>
    <row r="10736" spans="1:8" x14ac:dyDescent="0.35">
      <c r="A10736" t="s">
        <v>217</v>
      </c>
      <c r="B10736" t="s">
        <v>218</v>
      </c>
      <c r="C10736" s="1">
        <v>233.74</v>
      </c>
      <c r="D10736">
        <v>20012025</v>
      </c>
      <c r="E10736">
        <v>4511</v>
      </c>
      <c r="F10736" t="s">
        <v>129</v>
      </c>
      <c r="G10736">
        <v>3501</v>
      </c>
      <c r="H10736" t="str">
        <f>IF(COUNTIF(Aktiva_företag[FO-nummer],ostolaskut_2025[[#This Row],[Toimittajan Y-tunnus]])&gt;0, "JA", "NEJ")</f>
        <v>NEJ</v>
      </c>
    </row>
    <row r="10737" spans="1:8" x14ac:dyDescent="0.35">
      <c r="A10737" t="s">
        <v>217</v>
      </c>
      <c r="B10737" t="s">
        <v>218</v>
      </c>
      <c r="C10737" s="1">
        <v>154.46</v>
      </c>
      <c r="D10737">
        <v>20012025</v>
      </c>
      <c r="E10737">
        <v>4511</v>
      </c>
      <c r="F10737" t="s">
        <v>129</v>
      </c>
      <c r="G10737">
        <v>3501</v>
      </c>
      <c r="H10737" t="str">
        <f>IF(COUNTIF(Aktiva_företag[FO-nummer],ostolaskut_2025[[#This Row],[Toimittajan Y-tunnus]])&gt;0, "JA", "NEJ")</f>
        <v>NEJ</v>
      </c>
    </row>
    <row r="10738" spans="1:8" x14ac:dyDescent="0.35">
      <c r="A10738" t="s">
        <v>217</v>
      </c>
      <c r="B10738" t="s">
        <v>218</v>
      </c>
      <c r="C10738" s="1">
        <v>237.03</v>
      </c>
      <c r="D10738">
        <v>20012025</v>
      </c>
      <c r="E10738">
        <v>4511</v>
      </c>
      <c r="F10738" t="s">
        <v>129</v>
      </c>
      <c r="G10738">
        <v>3501</v>
      </c>
      <c r="H10738" t="str">
        <f>IF(COUNTIF(Aktiva_företag[FO-nummer],ostolaskut_2025[[#This Row],[Toimittajan Y-tunnus]])&gt;0, "JA", "NEJ")</f>
        <v>NEJ</v>
      </c>
    </row>
    <row r="10739" spans="1:8" x14ac:dyDescent="0.35">
      <c r="A10739" t="s">
        <v>217</v>
      </c>
      <c r="B10739" t="s">
        <v>218</v>
      </c>
      <c r="C10739" s="1">
        <v>22.33</v>
      </c>
      <c r="D10739">
        <v>27012025</v>
      </c>
      <c r="E10739">
        <v>4511</v>
      </c>
      <c r="F10739" t="s">
        <v>129</v>
      </c>
      <c r="G10739">
        <v>3051</v>
      </c>
      <c r="H10739" t="str">
        <f>IF(COUNTIF(Aktiva_företag[FO-nummer],ostolaskut_2025[[#This Row],[Toimittajan Y-tunnus]])&gt;0, "JA", "NEJ")</f>
        <v>NEJ</v>
      </c>
    </row>
    <row r="10740" spans="1:8" x14ac:dyDescent="0.35">
      <c r="A10740" t="s">
        <v>217</v>
      </c>
      <c r="B10740" t="s">
        <v>218</v>
      </c>
      <c r="C10740" s="1">
        <v>141.63999999999999</v>
      </c>
      <c r="D10740">
        <v>27012025</v>
      </c>
      <c r="E10740">
        <v>4511</v>
      </c>
      <c r="F10740" t="s">
        <v>129</v>
      </c>
      <c r="G10740">
        <v>3501</v>
      </c>
      <c r="H10740" t="str">
        <f>IF(COUNTIF(Aktiva_företag[FO-nummer],ostolaskut_2025[[#This Row],[Toimittajan Y-tunnus]])&gt;0, "JA", "NEJ")</f>
        <v>NEJ</v>
      </c>
    </row>
    <row r="10741" spans="1:8" x14ac:dyDescent="0.35">
      <c r="A10741" t="s">
        <v>217</v>
      </c>
      <c r="B10741" t="s">
        <v>218</v>
      </c>
      <c r="C10741" s="1">
        <v>34.119999999999997</v>
      </c>
      <c r="D10741">
        <v>27012025</v>
      </c>
      <c r="E10741">
        <v>4511</v>
      </c>
      <c r="F10741" t="s">
        <v>129</v>
      </c>
      <c r="G10741">
        <v>3051</v>
      </c>
      <c r="H10741" t="str">
        <f>IF(COUNTIF(Aktiva_företag[FO-nummer],ostolaskut_2025[[#This Row],[Toimittajan Y-tunnus]])&gt;0, "JA", "NEJ")</f>
        <v>NEJ</v>
      </c>
    </row>
    <row r="10742" spans="1:8" x14ac:dyDescent="0.35">
      <c r="A10742" t="s">
        <v>217</v>
      </c>
      <c r="B10742" t="s">
        <v>218</v>
      </c>
      <c r="C10742" s="1">
        <v>70.84</v>
      </c>
      <c r="D10742">
        <v>27012025</v>
      </c>
      <c r="E10742">
        <v>4511</v>
      </c>
      <c r="F10742" t="s">
        <v>129</v>
      </c>
      <c r="G10742">
        <v>3051</v>
      </c>
      <c r="H10742" t="str">
        <f>IF(COUNTIF(Aktiva_företag[FO-nummer],ostolaskut_2025[[#This Row],[Toimittajan Y-tunnus]])&gt;0, "JA", "NEJ")</f>
        <v>NEJ</v>
      </c>
    </row>
    <row r="10743" spans="1:8" x14ac:dyDescent="0.35">
      <c r="A10743" t="s">
        <v>217</v>
      </c>
      <c r="B10743" t="s">
        <v>218</v>
      </c>
      <c r="C10743" s="1">
        <v>202.84</v>
      </c>
      <c r="D10743">
        <v>27012025</v>
      </c>
      <c r="E10743">
        <v>4511</v>
      </c>
      <c r="F10743" t="s">
        <v>129</v>
      </c>
      <c r="G10743">
        <v>3501</v>
      </c>
      <c r="H10743" t="str">
        <f>IF(COUNTIF(Aktiva_företag[FO-nummer],ostolaskut_2025[[#This Row],[Toimittajan Y-tunnus]])&gt;0, "JA", "NEJ")</f>
        <v>NEJ</v>
      </c>
    </row>
    <row r="10744" spans="1:8" x14ac:dyDescent="0.35">
      <c r="A10744" t="s">
        <v>217</v>
      </c>
      <c r="B10744" t="s">
        <v>218</v>
      </c>
      <c r="C10744" s="1">
        <v>5.0999999999999996</v>
      </c>
      <c r="D10744">
        <v>27012025</v>
      </c>
      <c r="E10744">
        <v>4512</v>
      </c>
      <c r="F10744" t="s">
        <v>39</v>
      </c>
      <c r="G10744">
        <v>3501</v>
      </c>
      <c r="H10744" t="str">
        <f>IF(COUNTIF(Aktiva_företag[FO-nummer],ostolaskut_2025[[#This Row],[Toimittajan Y-tunnus]])&gt;0, "JA", "NEJ")</f>
        <v>NEJ</v>
      </c>
    </row>
    <row r="10745" spans="1:8" x14ac:dyDescent="0.35">
      <c r="A10745" t="s">
        <v>217</v>
      </c>
      <c r="B10745" t="s">
        <v>218</v>
      </c>
      <c r="C10745" s="1">
        <v>54.24</v>
      </c>
      <c r="D10745">
        <v>29012025</v>
      </c>
      <c r="E10745">
        <v>4511</v>
      </c>
      <c r="F10745" t="s">
        <v>129</v>
      </c>
      <c r="G10745">
        <v>3101</v>
      </c>
      <c r="H10745" t="str">
        <f>IF(COUNTIF(Aktiva_företag[FO-nummer],ostolaskut_2025[[#This Row],[Toimittajan Y-tunnus]])&gt;0, "JA", "NEJ")</f>
        <v>NEJ</v>
      </c>
    </row>
    <row r="10746" spans="1:8" x14ac:dyDescent="0.35">
      <c r="A10746" t="s">
        <v>217</v>
      </c>
      <c r="B10746" t="s">
        <v>218</v>
      </c>
      <c r="C10746" s="1">
        <v>111.35</v>
      </c>
      <c r="D10746">
        <v>31012025</v>
      </c>
      <c r="E10746">
        <v>4511</v>
      </c>
      <c r="F10746" t="s">
        <v>129</v>
      </c>
      <c r="G10746">
        <v>3501</v>
      </c>
      <c r="H10746" t="str">
        <f>IF(COUNTIF(Aktiva_företag[FO-nummer],ostolaskut_2025[[#This Row],[Toimittajan Y-tunnus]])&gt;0, "JA", "NEJ")</f>
        <v>NEJ</v>
      </c>
    </row>
    <row r="10747" spans="1:8" x14ac:dyDescent="0.35">
      <c r="A10747" t="s">
        <v>217</v>
      </c>
      <c r="B10747" t="s">
        <v>218</v>
      </c>
      <c r="C10747" s="1">
        <v>187.17</v>
      </c>
      <c r="D10747">
        <v>31012025</v>
      </c>
      <c r="E10747">
        <v>4511</v>
      </c>
      <c r="F10747" t="s">
        <v>129</v>
      </c>
      <c r="G10747">
        <v>3501</v>
      </c>
      <c r="H10747" t="str">
        <f>IF(COUNTIF(Aktiva_företag[FO-nummer],ostolaskut_2025[[#This Row],[Toimittajan Y-tunnus]])&gt;0, "JA", "NEJ")</f>
        <v>NEJ</v>
      </c>
    </row>
    <row r="10748" spans="1:8" x14ac:dyDescent="0.35">
      <c r="A10748" t="s">
        <v>217</v>
      </c>
      <c r="B10748" t="s">
        <v>218</v>
      </c>
      <c r="C10748" s="1">
        <v>34</v>
      </c>
      <c r="D10748">
        <v>31012025</v>
      </c>
      <c r="E10748">
        <v>4470</v>
      </c>
      <c r="F10748" t="s">
        <v>20</v>
      </c>
      <c r="G10748">
        <v>3501</v>
      </c>
      <c r="H10748" t="str">
        <f>IF(COUNTIF(Aktiva_företag[FO-nummer],ostolaskut_2025[[#This Row],[Toimittajan Y-tunnus]])&gt;0, "JA", "NEJ")</f>
        <v>NEJ</v>
      </c>
    </row>
    <row r="10749" spans="1:8" x14ac:dyDescent="0.35">
      <c r="A10749" t="s">
        <v>217</v>
      </c>
      <c r="B10749" t="s">
        <v>218</v>
      </c>
      <c r="C10749" s="1">
        <v>44</v>
      </c>
      <c r="D10749">
        <v>31012025</v>
      </c>
      <c r="E10749">
        <v>4470</v>
      </c>
      <c r="F10749" t="s">
        <v>20</v>
      </c>
      <c r="G10749">
        <v>3501</v>
      </c>
      <c r="H10749" t="str">
        <f>IF(COUNTIF(Aktiva_företag[FO-nummer],ostolaskut_2025[[#This Row],[Toimittajan Y-tunnus]])&gt;0, "JA", "NEJ")</f>
        <v>NEJ</v>
      </c>
    </row>
    <row r="10750" spans="1:8" x14ac:dyDescent="0.35">
      <c r="A10750" t="s">
        <v>217</v>
      </c>
      <c r="B10750" t="s">
        <v>218</v>
      </c>
      <c r="C10750" s="1">
        <v>8</v>
      </c>
      <c r="D10750">
        <v>31012025</v>
      </c>
      <c r="E10750">
        <v>4470</v>
      </c>
      <c r="F10750" t="s">
        <v>20</v>
      </c>
      <c r="G10750">
        <v>3501</v>
      </c>
      <c r="H10750" t="str">
        <f>IF(COUNTIF(Aktiva_företag[FO-nummer],ostolaskut_2025[[#This Row],[Toimittajan Y-tunnus]])&gt;0, "JA", "NEJ")</f>
        <v>NEJ</v>
      </c>
    </row>
    <row r="10751" spans="1:8" x14ac:dyDescent="0.35">
      <c r="A10751" t="s">
        <v>217</v>
      </c>
      <c r="B10751" t="s">
        <v>218</v>
      </c>
      <c r="C10751" s="1">
        <v>198.79</v>
      </c>
      <c r="D10751">
        <v>4022025</v>
      </c>
      <c r="E10751">
        <v>4511</v>
      </c>
      <c r="F10751" t="s">
        <v>129</v>
      </c>
      <c r="G10751">
        <v>3101</v>
      </c>
      <c r="H10751" t="str">
        <f>IF(COUNTIF(Aktiva_företag[FO-nummer],ostolaskut_2025[[#This Row],[Toimittajan Y-tunnus]])&gt;0, "JA", "NEJ")</f>
        <v>NEJ</v>
      </c>
    </row>
    <row r="10752" spans="1:8" x14ac:dyDescent="0.35">
      <c r="A10752" t="s">
        <v>217</v>
      </c>
      <c r="B10752" t="s">
        <v>218</v>
      </c>
      <c r="C10752" s="1">
        <v>99.21</v>
      </c>
      <c r="D10752">
        <v>10022025</v>
      </c>
      <c r="E10752">
        <v>4511</v>
      </c>
      <c r="F10752" t="s">
        <v>129</v>
      </c>
      <c r="G10752">
        <v>3051</v>
      </c>
      <c r="H10752" t="str">
        <f>IF(COUNTIF(Aktiva_företag[FO-nummer],ostolaskut_2025[[#This Row],[Toimittajan Y-tunnus]])&gt;0, "JA", "NEJ")</f>
        <v>NEJ</v>
      </c>
    </row>
    <row r="10753" spans="1:8" x14ac:dyDescent="0.35">
      <c r="A10753" t="s">
        <v>217</v>
      </c>
      <c r="B10753" t="s">
        <v>218</v>
      </c>
      <c r="C10753" s="1">
        <v>200.2</v>
      </c>
      <c r="D10753">
        <v>10022025</v>
      </c>
      <c r="E10753">
        <v>4511</v>
      </c>
      <c r="F10753" t="s">
        <v>129</v>
      </c>
      <c r="G10753">
        <v>3501</v>
      </c>
      <c r="H10753" t="str">
        <f>IF(COUNTIF(Aktiva_företag[FO-nummer],ostolaskut_2025[[#This Row],[Toimittajan Y-tunnus]])&gt;0, "JA", "NEJ")</f>
        <v>NEJ</v>
      </c>
    </row>
    <row r="10754" spans="1:8" x14ac:dyDescent="0.35">
      <c r="A10754" t="s">
        <v>217</v>
      </c>
      <c r="B10754" t="s">
        <v>218</v>
      </c>
      <c r="C10754" s="1">
        <v>158.53</v>
      </c>
      <c r="D10754">
        <v>10022025</v>
      </c>
      <c r="E10754">
        <v>4511</v>
      </c>
      <c r="F10754" t="s">
        <v>129</v>
      </c>
      <c r="G10754">
        <v>3051</v>
      </c>
      <c r="H10754" t="str">
        <f>IF(COUNTIF(Aktiva_företag[FO-nummer],ostolaskut_2025[[#This Row],[Toimittajan Y-tunnus]])&gt;0, "JA", "NEJ")</f>
        <v>NEJ</v>
      </c>
    </row>
    <row r="10755" spans="1:8" x14ac:dyDescent="0.35">
      <c r="A10755" t="s">
        <v>217</v>
      </c>
      <c r="B10755" t="s">
        <v>218</v>
      </c>
      <c r="C10755" s="1">
        <v>171.81</v>
      </c>
      <c r="D10755">
        <v>10022025</v>
      </c>
      <c r="E10755">
        <v>4511</v>
      </c>
      <c r="F10755" t="s">
        <v>129</v>
      </c>
      <c r="G10755">
        <v>3501</v>
      </c>
      <c r="H10755" t="str">
        <f>IF(COUNTIF(Aktiva_företag[FO-nummer],ostolaskut_2025[[#This Row],[Toimittajan Y-tunnus]])&gt;0, "JA", "NEJ")</f>
        <v>NEJ</v>
      </c>
    </row>
    <row r="10756" spans="1:8" x14ac:dyDescent="0.35">
      <c r="A10756" t="s">
        <v>217</v>
      </c>
      <c r="B10756" t="s">
        <v>218</v>
      </c>
      <c r="C10756" s="1">
        <v>150.79</v>
      </c>
      <c r="D10756">
        <v>17022025</v>
      </c>
      <c r="E10756">
        <v>4511</v>
      </c>
      <c r="F10756" t="s">
        <v>129</v>
      </c>
      <c r="G10756">
        <v>3501</v>
      </c>
      <c r="H10756" t="str">
        <f>IF(COUNTIF(Aktiva_företag[FO-nummer],ostolaskut_2025[[#This Row],[Toimittajan Y-tunnus]])&gt;0, "JA", "NEJ")</f>
        <v>NEJ</v>
      </c>
    </row>
    <row r="10757" spans="1:8" x14ac:dyDescent="0.35">
      <c r="A10757" t="s">
        <v>217</v>
      </c>
      <c r="B10757" t="s">
        <v>218</v>
      </c>
      <c r="C10757" s="1">
        <v>21.76</v>
      </c>
      <c r="D10757">
        <v>17022025</v>
      </c>
      <c r="E10757">
        <v>4511</v>
      </c>
      <c r="F10757" t="s">
        <v>129</v>
      </c>
      <c r="G10757">
        <v>3501</v>
      </c>
      <c r="H10757" t="str">
        <f>IF(COUNTIF(Aktiva_företag[FO-nummer],ostolaskut_2025[[#This Row],[Toimittajan Y-tunnus]])&gt;0, "JA", "NEJ")</f>
        <v>NEJ</v>
      </c>
    </row>
    <row r="10758" spans="1:8" x14ac:dyDescent="0.35">
      <c r="A10758" t="s">
        <v>217</v>
      </c>
      <c r="B10758" t="s">
        <v>218</v>
      </c>
      <c r="C10758" s="1">
        <v>224.18</v>
      </c>
      <c r="D10758">
        <v>17022025</v>
      </c>
      <c r="E10758">
        <v>4511</v>
      </c>
      <c r="F10758" t="s">
        <v>129</v>
      </c>
      <c r="G10758">
        <v>3101</v>
      </c>
      <c r="H10758" t="str">
        <f>IF(COUNTIF(Aktiva_företag[FO-nummer],ostolaskut_2025[[#This Row],[Toimittajan Y-tunnus]])&gt;0, "JA", "NEJ")</f>
        <v>NEJ</v>
      </c>
    </row>
    <row r="10759" spans="1:8" x14ac:dyDescent="0.35">
      <c r="A10759" t="s">
        <v>217</v>
      </c>
      <c r="B10759" t="s">
        <v>218</v>
      </c>
      <c r="C10759" s="1">
        <v>192</v>
      </c>
      <c r="D10759">
        <v>17022025</v>
      </c>
      <c r="E10759">
        <v>4511</v>
      </c>
      <c r="F10759" t="s">
        <v>129</v>
      </c>
      <c r="G10759">
        <v>3501</v>
      </c>
      <c r="H10759" t="str">
        <f>IF(COUNTIF(Aktiva_företag[FO-nummer],ostolaskut_2025[[#This Row],[Toimittajan Y-tunnus]])&gt;0, "JA", "NEJ")</f>
        <v>NEJ</v>
      </c>
    </row>
    <row r="10760" spans="1:8" x14ac:dyDescent="0.35">
      <c r="A10760" t="s">
        <v>217</v>
      </c>
      <c r="B10760" t="s">
        <v>218</v>
      </c>
      <c r="C10760" s="1">
        <v>90.01</v>
      </c>
      <c r="D10760">
        <v>24022025</v>
      </c>
      <c r="E10760">
        <v>4511</v>
      </c>
      <c r="F10760" t="s">
        <v>129</v>
      </c>
      <c r="G10760">
        <v>3501</v>
      </c>
      <c r="H10760" t="str">
        <f>IF(COUNTIF(Aktiva_företag[FO-nummer],ostolaskut_2025[[#This Row],[Toimittajan Y-tunnus]])&gt;0, "JA", "NEJ")</f>
        <v>NEJ</v>
      </c>
    </row>
    <row r="10761" spans="1:8" x14ac:dyDescent="0.35">
      <c r="A10761" t="s">
        <v>217</v>
      </c>
      <c r="B10761" t="s">
        <v>218</v>
      </c>
      <c r="C10761" s="1">
        <v>65.290000000000006</v>
      </c>
      <c r="D10761">
        <v>24022025</v>
      </c>
      <c r="E10761">
        <v>4511</v>
      </c>
      <c r="F10761" t="s">
        <v>129</v>
      </c>
      <c r="G10761">
        <v>3501</v>
      </c>
      <c r="H10761" t="str">
        <f>IF(COUNTIF(Aktiva_företag[FO-nummer],ostolaskut_2025[[#This Row],[Toimittajan Y-tunnus]])&gt;0, "JA", "NEJ")</f>
        <v>NEJ</v>
      </c>
    </row>
    <row r="10762" spans="1:8" x14ac:dyDescent="0.35">
      <c r="A10762" t="s">
        <v>217</v>
      </c>
      <c r="B10762" t="s">
        <v>218</v>
      </c>
      <c r="C10762" s="1">
        <v>183.9</v>
      </c>
      <c r="D10762">
        <v>24022025</v>
      </c>
      <c r="E10762">
        <v>4511</v>
      </c>
      <c r="F10762" t="s">
        <v>129</v>
      </c>
      <c r="G10762">
        <v>3501</v>
      </c>
      <c r="H10762" t="str">
        <f>IF(COUNTIF(Aktiva_företag[FO-nummer],ostolaskut_2025[[#This Row],[Toimittajan Y-tunnus]])&gt;0, "JA", "NEJ")</f>
        <v>NEJ</v>
      </c>
    </row>
    <row r="10763" spans="1:8" x14ac:dyDescent="0.35">
      <c r="A10763" t="s">
        <v>217</v>
      </c>
      <c r="B10763" t="s">
        <v>218</v>
      </c>
      <c r="C10763" s="1">
        <v>69.61</v>
      </c>
      <c r="D10763">
        <v>28022025</v>
      </c>
      <c r="E10763">
        <v>4511</v>
      </c>
      <c r="F10763" t="s">
        <v>129</v>
      </c>
      <c r="G10763">
        <v>3501</v>
      </c>
      <c r="H10763" t="str">
        <f>IF(COUNTIF(Aktiva_företag[FO-nummer],ostolaskut_2025[[#This Row],[Toimittajan Y-tunnus]])&gt;0, "JA", "NEJ")</f>
        <v>NEJ</v>
      </c>
    </row>
    <row r="10764" spans="1:8" x14ac:dyDescent="0.35">
      <c r="A10764" t="s">
        <v>217</v>
      </c>
      <c r="B10764" t="s">
        <v>218</v>
      </c>
      <c r="C10764" s="1">
        <v>231.96</v>
      </c>
      <c r="D10764">
        <v>28022025</v>
      </c>
      <c r="E10764">
        <v>4511</v>
      </c>
      <c r="F10764" t="s">
        <v>129</v>
      </c>
      <c r="G10764">
        <v>3501</v>
      </c>
      <c r="H10764" t="str">
        <f>IF(COUNTIF(Aktiva_företag[FO-nummer],ostolaskut_2025[[#This Row],[Toimittajan Y-tunnus]])&gt;0, "JA", "NEJ")</f>
        <v>NEJ</v>
      </c>
    </row>
    <row r="10765" spans="1:8" x14ac:dyDescent="0.35">
      <c r="A10765" t="s">
        <v>217</v>
      </c>
      <c r="B10765" t="s">
        <v>218</v>
      </c>
      <c r="C10765" s="1">
        <v>5.74</v>
      </c>
      <c r="D10765">
        <v>28022025</v>
      </c>
      <c r="E10765">
        <v>4511</v>
      </c>
      <c r="F10765" t="s">
        <v>129</v>
      </c>
      <c r="G10765">
        <v>3501</v>
      </c>
      <c r="H10765" t="str">
        <f>IF(COUNTIF(Aktiva_företag[FO-nummer],ostolaskut_2025[[#This Row],[Toimittajan Y-tunnus]])&gt;0, "JA", "NEJ")</f>
        <v>NEJ</v>
      </c>
    </row>
    <row r="10766" spans="1:8" x14ac:dyDescent="0.35">
      <c r="A10766" t="s">
        <v>217</v>
      </c>
      <c r="B10766" t="s">
        <v>218</v>
      </c>
      <c r="C10766" s="1">
        <v>196.32</v>
      </c>
      <c r="D10766">
        <v>28022025</v>
      </c>
      <c r="E10766">
        <v>4511</v>
      </c>
      <c r="F10766" t="s">
        <v>129</v>
      </c>
      <c r="G10766">
        <v>3501</v>
      </c>
      <c r="H10766" t="str">
        <f>IF(COUNTIF(Aktiva_företag[FO-nummer],ostolaskut_2025[[#This Row],[Toimittajan Y-tunnus]])&gt;0, "JA", "NEJ")</f>
        <v>NEJ</v>
      </c>
    </row>
    <row r="10767" spans="1:8" x14ac:dyDescent="0.35">
      <c r="A10767" t="s">
        <v>217</v>
      </c>
      <c r="B10767" t="s">
        <v>218</v>
      </c>
      <c r="C10767" s="1">
        <v>5.74</v>
      </c>
      <c r="D10767">
        <v>28022025</v>
      </c>
      <c r="E10767">
        <v>4511</v>
      </c>
      <c r="F10767" t="s">
        <v>129</v>
      </c>
      <c r="G10767">
        <v>3501</v>
      </c>
      <c r="H10767" t="str">
        <f>IF(COUNTIF(Aktiva_företag[FO-nummer],ostolaskut_2025[[#This Row],[Toimittajan Y-tunnus]])&gt;0, "JA", "NEJ")</f>
        <v>NEJ</v>
      </c>
    </row>
    <row r="10768" spans="1:8" x14ac:dyDescent="0.35">
      <c r="A10768" t="s">
        <v>217</v>
      </c>
      <c r="B10768" t="s">
        <v>218</v>
      </c>
      <c r="C10768" s="1">
        <v>11</v>
      </c>
      <c r="D10768">
        <v>28022025</v>
      </c>
      <c r="E10768">
        <v>4470</v>
      </c>
      <c r="F10768" t="s">
        <v>20</v>
      </c>
      <c r="G10768">
        <v>3501</v>
      </c>
      <c r="H10768" t="str">
        <f>IF(COUNTIF(Aktiva_företag[FO-nummer],ostolaskut_2025[[#This Row],[Toimittajan Y-tunnus]])&gt;0, "JA", "NEJ")</f>
        <v>NEJ</v>
      </c>
    </row>
    <row r="10769" spans="1:8" x14ac:dyDescent="0.35">
      <c r="A10769" t="s">
        <v>217</v>
      </c>
      <c r="B10769" t="s">
        <v>218</v>
      </c>
      <c r="C10769" s="1">
        <v>40</v>
      </c>
      <c r="D10769">
        <v>28022025</v>
      </c>
      <c r="E10769">
        <v>4470</v>
      </c>
      <c r="F10769" t="s">
        <v>20</v>
      </c>
      <c r="G10769">
        <v>3501</v>
      </c>
      <c r="H10769" t="str">
        <f>IF(COUNTIF(Aktiva_företag[FO-nummer],ostolaskut_2025[[#This Row],[Toimittajan Y-tunnus]])&gt;0, "JA", "NEJ")</f>
        <v>NEJ</v>
      </c>
    </row>
    <row r="10770" spans="1:8" x14ac:dyDescent="0.35">
      <c r="A10770" t="s">
        <v>217</v>
      </c>
      <c r="B10770" t="s">
        <v>218</v>
      </c>
      <c r="C10770" s="1">
        <v>52</v>
      </c>
      <c r="D10770">
        <v>28022025</v>
      </c>
      <c r="E10770">
        <v>4470</v>
      </c>
      <c r="F10770" t="s">
        <v>20</v>
      </c>
      <c r="G10770">
        <v>3501</v>
      </c>
      <c r="H10770" t="str">
        <f>IF(COUNTIF(Aktiva_företag[FO-nummer],ostolaskut_2025[[#This Row],[Toimittajan Y-tunnus]])&gt;0, "JA", "NEJ")</f>
        <v>NEJ</v>
      </c>
    </row>
    <row r="10771" spans="1:8" x14ac:dyDescent="0.35">
      <c r="A10771" t="s">
        <v>217</v>
      </c>
      <c r="B10771" t="s">
        <v>218</v>
      </c>
      <c r="C10771" s="1">
        <v>5.0999999999999996</v>
      </c>
      <c r="D10771">
        <v>10032025</v>
      </c>
      <c r="E10771">
        <v>4511</v>
      </c>
      <c r="F10771" t="s">
        <v>129</v>
      </c>
      <c r="G10771">
        <v>3501</v>
      </c>
      <c r="H10771" t="str">
        <f>IF(COUNTIF(Aktiva_företag[FO-nummer],ostolaskut_2025[[#This Row],[Toimittajan Y-tunnus]])&gt;0, "JA", "NEJ")</f>
        <v>NEJ</v>
      </c>
    </row>
    <row r="10772" spans="1:8" x14ac:dyDescent="0.35">
      <c r="A10772" t="s">
        <v>217</v>
      </c>
      <c r="B10772" t="s">
        <v>218</v>
      </c>
      <c r="C10772" s="1">
        <v>137.11000000000001</v>
      </c>
      <c r="D10772">
        <v>10032025</v>
      </c>
      <c r="E10772">
        <v>4511</v>
      </c>
      <c r="F10772" t="s">
        <v>129</v>
      </c>
      <c r="G10772">
        <v>3501</v>
      </c>
      <c r="H10772" t="str">
        <f>IF(COUNTIF(Aktiva_företag[FO-nummer],ostolaskut_2025[[#This Row],[Toimittajan Y-tunnus]])&gt;0, "JA", "NEJ")</f>
        <v>NEJ</v>
      </c>
    </row>
    <row r="10773" spans="1:8" x14ac:dyDescent="0.35">
      <c r="A10773" t="s">
        <v>217</v>
      </c>
      <c r="B10773" t="s">
        <v>218</v>
      </c>
      <c r="C10773" s="1">
        <v>243.17</v>
      </c>
      <c r="D10773">
        <v>10032025</v>
      </c>
      <c r="E10773">
        <v>4511</v>
      </c>
      <c r="F10773" t="s">
        <v>129</v>
      </c>
      <c r="G10773">
        <v>3501</v>
      </c>
      <c r="H10773" t="str">
        <f>IF(COUNTIF(Aktiva_företag[FO-nummer],ostolaskut_2025[[#This Row],[Toimittajan Y-tunnus]])&gt;0, "JA", "NEJ")</f>
        <v>NEJ</v>
      </c>
    </row>
    <row r="10774" spans="1:8" x14ac:dyDescent="0.35">
      <c r="A10774" t="s">
        <v>217</v>
      </c>
      <c r="B10774" t="s">
        <v>218</v>
      </c>
      <c r="C10774" s="1">
        <v>28.55</v>
      </c>
      <c r="D10774">
        <v>13032025</v>
      </c>
      <c r="E10774">
        <v>4511</v>
      </c>
      <c r="F10774" t="s">
        <v>129</v>
      </c>
      <c r="G10774">
        <v>3051</v>
      </c>
      <c r="H10774" t="str">
        <f>IF(COUNTIF(Aktiva_företag[FO-nummer],ostolaskut_2025[[#This Row],[Toimittajan Y-tunnus]])&gt;0, "JA", "NEJ")</f>
        <v>NEJ</v>
      </c>
    </row>
    <row r="10775" spans="1:8" x14ac:dyDescent="0.35">
      <c r="A10775" t="s">
        <v>217</v>
      </c>
      <c r="B10775" t="s">
        <v>218</v>
      </c>
      <c r="C10775" s="1">
        <v>197.7</v>
      </c>
      <c r="D10775">
        <v>17032025</v>
      </c>
      <c r="E10775">
        <v>4511</v>
      </c>
      <c r="F10775" t="s">
        <v>129</v>
      </c>
      <c r="G10775">
        <v>3501</v>
      </c>
      <c r="H10775" t="str">
        <f>IF(COUNTIF(Aktiva_företag[FO-nummer],ostolaskut_2025[[#This Row],[Toimittajan Y-tunnus]])&gt;0, "JA", "NEJ")</f>
        <v>NEJ</v>
      </c>
    </row>
    <row r="10776" spans="1:8" x14ac:dyDescent="0.35">
      <c r="A10776" t="s">
        <v>217</v>
      </c>
      <c r="B10776" t="s">
        <v>218</v>
      </c>
      <c r="C10776" s="1">
        <v>383.75</v>
      </c>
      <c r="D10776">
        <v>17032025</v>
      </c>
      <c r="E10776">
        <v>4511</v>
      </c>
      <c r="F10776" t="s">
        <v>129</v>
      </c>
      <c r="G10776">
        <v>3501</v>
      </c>
      <c r="H10776" t="str">
        <f>IF(COUNTIF(Aktiva_företag[FO-nummer],ostolaskut_2025[[#This Row],[Toimittajan Y-tunnus]])&gt;0, "JA", "NEJ")</f>
        <v>NEJ</v>
      </c>
    </row>
    <row r="10777" spans="1:8" x14ac:dyDescent="0.35">
      <c r="A10777" t="s">
        <v>217</v>
      </c>
      <c r="B10777" t="s">
        <v>218</v>
      </c>
      <c r="C10777" s="1">
        <v>60.49</v>
      </c>
      <c r="D10777">
        <v>17032025</v>
      </c>
      <c r="E10777">
        <v>4511</v>
      </c>
      <c r="F10777" t="s">
        <v>129</v>
      </c>
      <c r="G10777">
        <v>3501</v>
      </c>
      <c r="H10777" t="str">
        <f>IF(COUNTIF(Aktiva_företag[FO-nummer],ostolaskut_2025[[#This Row],[Toimittajan Y-tunnus]])&gt;0, "JA", "NEJ")</f>
        <v>NEJ</v>
      </c>
    </row>
    <row r="10778" spans="1:8" x14ac:dyDescent="0.35">
      <c r="A10778" t="s">
        <v>217</v>
      </c>
      <c r="B10778" t="s">
        <v>218</v>
      </c>
      <c r="C10778" s="1">
        <v>89.58</v>
      </c>
      <c r="D10778">
        <v>24032025</v>
      </c>
      <c r="E10778">
        <v>4511</v>
      </c>
      <c r="F10778" t="s">
        <v>129</v>
      </c>
      <c r="G10778">
        <v>3501</v>
      </c>
      <c r="H10778" t="str">
        <f>IF(COUNTIF(Aktiva_företag[FO-nummer],ostolaskut_2025[[#This Row],[Toimittajan Y-tunnus]])&gt;0, "JA", "NEJ")</f>
        <v>NEJ</v>
      </c>
    </row>
    <row r="10779" spans="1:8" x14ac:dyDescent="0.35">
      <c r="A10779" t="s">
        <v>217</v>
      </c>
      <c r="B10779" t="s">
        <v>218</v>
      </c>
      <c r="C10779" s="1">
        <v>85.1</v>
      </c>
      <c r="D10779">
        <v>24032025</v>
      </c>
      <c r="E10779">
        <v>4511</v>
      </c>
      <c r="F10779" t="s">
        <v>129</v>
      </c>
      <c r="G10779">
        <v>3501</v>
      </c>
      <c r="H10779" t="str">
        <f>IF(COUNTIF(Aktiva_företag[FO-nummer],ostolaskut_2025[[#This Row],[Toimittajan Y-tunnus]])&gt;0, "JA", "NEJ")</f>
        <v>NEJ</v>
      </c>
    </row>
    <row r="10780" spans="1:8" x14ac:dyDescent="0.35">
      <c r="A10780" t="s">
        <v>217</v>
      </c>
      <c r="B10780" t="s">
        <v>218</v>
      </c>
      <c r="C10780" s="1">
        <v>198.4</v>
      </c>
      <c r="D10780">
        <v>24032025</v>
      </c>
      <c r="E10780">
        <v>4511</v>
      </c>
      <c r="F10780" t="s">
        <v>129</v>
      </c>
      <c r="G10780">
        <v>3501</v>
      </c>
      <c r="H10780" t="str">
        <f>IF(COUNTIF(Aktiva_företag[FO-nummer],ostolaskut_2025[[#This Row],[Toimittajan Y-tunnus]])&gt;0, "JA", "NEJ")</f>
        <v>NEJ</v>
      </c>
    </row>
    <row r="10781" spans="1:8" x14ac:dyDescent="0.35">
      <c r="A10781" t="s">
        <v>217</v>
      </c>
      <c r="B10781" t="s">
        <v>218</v>
      </c>
      <c r="C10781" s="1">
        <v>21.11</v>
      </c>
      <c r="D10781">
        <v>31032025</v>
      </c>
      <c r="E10781">
        <v>4511</v>
      </c>
      <c r="F10781" t="s">
        <v>129</v>
      </c>
      <c r="G10781">
        <v>3501</v>
      </c>
      <c r="H10781" t="str">
        <f>IF(COUNTIF(Aktiva_företag[FO-nummer],ostolaskut_2025[[#This Row],[Toimittajan Y-tunnus]])&gt;0, "JA", "NEJ")</f>
        <v>NEJ</v>
      </c>
    </row>
    <row r="10782" spans="1:8" x14ac:dyDescent="0.35">
      <c r="A10782" t="s">
        <v>217</v>
      </c>
      <c r="B10782" t="s">
        <v>218</v>
      </c>
      <c r="C10782" s="1">
        <v>14.91</v>
      </c>
      <c r="D10782">
        <v>31032025</v>
      </c>
      <c r="E10782">
        <v>4511</v>
      </c>
      <c r="F10782" t="s">
        <v>129</v>
      </c>
      <c r="G10782">
        <v>3501</v>
      </c>
      <c r="H10782" t="str">
        <f>IF(COUNTIF(Aktiva_företag[FO-nummer],ostolaskut_2025[[#This Row],[Toimittajan Y-tunnus]])&gt;0, "JA", "NEJ")</f>
        <v>NEJ</v>
      </c>
    </row>
    <row r="10783" spans="1:8" x14ac:dyDescent="0.35">
      <c r="A10783" t="s">
        <v>217</v>
      </c>
      <c r="B10783" t="s">
        <v>218</v>
      </c>
      <c r="C10783" s="1">
        <v>266.67</v>
      </c>
      <c r="D10783">
        <v>31032025</v>
      </c>
      <c r="E10783">
        <v>4511</v>
      </c>
      <c r="F10783" t="s">
        <v>129</v>
      </c>
      <c r="G10783">
        <v>3501</v>
      </c>
      <c r="H10783" t="str">
        <f>IF(COUNTIF(Aktiva_företag[FO-nummer],ostolaskut_2025[[#This Row],[Toimittajan Y-tunnus]])&gt;0, "JA", "NEJ")</f>
        <v>NEJ</v>
      </c>
    </row>
    <row r="10784" spans="1:8" x14ac:dyDescent="0.35">
      <c r="A10784" t="s">
        <v>217</v>
      </c>
      <c r="B10784" t="s">
        <v>218</v>
      </c>
      <c r="C10784" s="1">
        <v>347.6</v>
      </c>
      <c r="D10784">
        <v>31032025</v>
      </c>
      <c r="E10784">
        <v>4511</v>
      </c>
      <c r="F10784" t="s">
        <v>129</v>
      </c>
      <c r="G10784">
        <v>3501</v>
      </c>
      <c r="H10784" t="str">
        <f>IF(COUNTIF(Aktiva_företag[FO-nummer],ostolaskut_2025[[#This Row],[Toimittajan Y-tunnus]])&gt;0, "JA", "NEJ")</f>
        <v>NEJ</v>
      </c>
    </row>
    <row r="10785" spans="1:8" x14ac:dyDescent="0.35">
      <c r="A10785" t="s">
        <v>217</v>
      </c>
      <c r="B10785" t="s">
        <v>218</v>
      </c>
      <c r="C10785" s="1">
        <v>6</v>
      </c>
      <c r="D10785">
        <v>31032025</v>
      </c>
      <c r="E10785">
        <v>4470</v>
      </c>
      <c r="F10785" t="s">
        <v>20</v>
      </c>
      <c r="G10785">
        <v>3501</v>
      </c>
      <c r="H10785" t="str">
        <f>IF(COUNTIF(Aktiva_företag[FO-nummer],ostolaskut_2025[[#This Row],[Toimittajan Y-tunnus]])&gt;0, "JA", "NEJ")</f>
        <v>NEJ</v>
      </c>
    </row>
    <row r="10786" spans="1:8" x14ac:dyDescent="0.35">
      <c r="A10786" t="s">
        <v>217</v>
      </c>
      <c r="B10786" t="s">
        <v>218</v>
      </c>
      <c r="C10786" s="1">
        <v>55</v>
      </c>
      <c r="D10786">
        <v>31032025</v>
      </c>
      <c r="E10786">
        <v>4470</v>
      </c>
      <c r="F10786" t="s">
        <v>20</v>
      </c>
      <c r="G10786">
        <v>3501</v>
      </c>
      <c r="H10786" t="str">
        <f>IF(COUNTIF(Aktiva_företag[FO-nummer],ostolaskut_2025[[#This Row],[Toimittajan Y-tunnus]])&gt;0, "JA", "NEJ")</f>
        <v>NEJ</v>
      </c>
    </row>
    <row r="10787" spans="1:8" x14ac:dyDescent="0.35">
      <c r="A10787" t="s">
        <v>217</v>
      </c>
      <c r="B10787" t="s">
        <v>218</v>
      </c>
      <c r="C10787" s="1">
        <v>32</v>
      </c>
      <c r="D10787">
        <v>31032025</v>
      </c>
      <c r="E10787">
        <v>4470</v>
      </c>
      <c r="F10787" t="s">
        <v>20</v>
      </c>
      <c r="G10787">
        <v>3501</v>
      </c>
      <c r="H10787" t="str">
        <f>IF(COUNTIF(Aktiva_företag[FO-nummer],ostolaskut_2025[[#This Row],[Toimittajan Y-tunnus]])&gt;0, "JA", "NEJ")</f>
        <v>NEJ</v>
      </c>
    </row>
    <row r="10788" spans="1:8" x14ac:dyDescent="0.35">
      <c r="A10788" t="s">
        <v>217</v>
      </c>
      <c r="B10788" t="s">
        <v>218</v>
      </c>
      <c r="C10788" s="1">
        <v>6</v>
      </c>
      <c r="D10788">
        <v>31032025</v>
      </c>
      <c r="E10788">
        <v>4470</v>
      </c>
      <c r="F10788" t="s">
        <v>20</v>
      </c>
      <c r="G10788">
        <v>3501</v>
      </c>
      <c r="H10788" t="str">
        <f>IF(COUNTIF(Aktiva_företag[FO-nummer],ostolaskut_2025[[#This Row],[Toimittajan Y-tunnus]])&gt;0, "JA", "NEJ")</f>
        <v>NEJ</v>
      </c>
    </row>
    <row r="10789" spans="1:8" x14ac:dyDescent="0.35">
      <c r="A10789" t="s">
        <v>217</v>
      </c>
      <c r="B10789" t="s">
        <v>218</v>
      </c>
      <c r="C10789" s="1">
        <v>14.91</v>
      </c>
      <c r="D10789">
        <v>7042025</v>
      </c>
      <c r="E10789">
        <v>4511</v>
      </c>
      <c r="F10789" t="s">
        <v>129</v>
      </c>
      <c r="G10789">
        <v>3501</v>
      </c>
      <c r="H10789" t="str">
        <f>IF(COUNTIF(Aktiva_företag[FO-nummer],ostolaskut_2025[[#This Row],[Toimittajan Y-tunnus]])&gt;0, "JA", "NEJ")</f>
        <v>NEJ</v>
      </c>
    </row>
    <row r="10790" spans="1:8" x14ac:dyDescent="0.35">
      <c r="A10790" t="s">
        <v>217</v>
      </c>
      <c r="B10790" t="s">
        <v>218</v>
      </c>
      <c r="C10790" s="1">
        <v>111.82</v>
      </c>
      <c r="D10790">
        <v>9042025</v>
      </c>
      <c r="E10790">
        <v>4510</v>
      </c>
      <c r="F10790" t="s">
        <v>101</v>
      </c>
      <c r="G10790">
        <v>3051</v>
      </c>
      <c r="H10790" t="str">
        <f>IF(COUNTIF(Aktiva_företag[FO-nummer],ostolaskut_2025[[#This Row],[Toimittajan Y-tunnus]])&gt;0, "JA", "NEJ")</f>
        <v>NEJ</v>
      </c>
    </row>
    <row r="10791" spans="1:8" x14ac:dyDescent="0.35">
      <c r="A10791" t="s">
        <v>217</v>
      </c>
      <c r="B10791" t="s">
        <v>218</v>
      </c>
      <c r="C10791" s="1">
        <v>58.43</v>
      </c>
      <c r="D10791">
        <v>14042025</v>
      </c>
      <c r="E10791">
        <v>4511</v>
      </c>
      <c r="F10791" t="s">
        <v>129</v>
      </c>
      <c r="G10791">
        <v>3501</v>
      </c>
      <c r="H10791" t="str">
        <f>IF(COUNTIF(Aktiva_företag[FO-nummer],ostolaskut_2025[[#This Row],[Toimittajan Y-tunnus]])&gt;0, "JA", "NEJ")</f>
        <v>NEJ</v>
      </c>
    </row>
    <row r="10792" spans="1:8" x14ac:dyDescent="0.35">
      <c r="A10792" t="s">
        <v>217</v>
      </c>
      <c r="B10792" t="s">
        <v>218</v>
      </c>
      <c r="C10792" s="1">
        <v>19.77</v>
      </c>
      <c r="D10792">
        <v>14042025</v>
      </c>
      <c r="E10792">
        <v>4511</v>
      </c>
      <c r="F10792" t="s">
        <v>129</v>
      </c>
      <c r="G10792">
        <v>3501</v>
      </c>
      <c r="H10792" t="str">
        <f>IF(COUNTIF(Aktiva_företag[FO-nummer],ostolaskut_2025[[#This Row],[Toimittajan Y-tunnus]])&gt;0, "JA", "NEJ")</f>
        <v>NEJ</v>
      </c>
    </row>
    <row r="10793" spans="1:8" x14ac:dyDescent="0.35">
      <c r="A10793" t="s">
        <v>217</v>
      </c>
      <c r="B10793" t="s">
        <v>218</v>
      </c>
      <c r="C10793" s="1">
        <v>188.3</v>
      </c>
      <c r="D10793">
        <v>14042025</v>
      </c>
      <c r="E10793">
        <v>4511</v>
      </c>
      <c r="F10793" t="s">
        <v>129</v>
      </c>
      <c r="G10793">
        <v>3501</v>
      </c>
      <c r="H10793" t="str">
        <f>IF(COUNTIF(Aktiva_företag[FO-nummer],ostolaskut_2025[[#This Row],[Toimittajan Y-tunnus]])&gt;0, "JA", "NEJ")</f>
        <v>NEJ</v>
      </c>
    </row>
    <row r="10794" spans="1:8" x14ac:dyDescent="0.35">
      <c r="A10794" t="s">
        <v>217</v>
      </c>
      <c r="B10794" t="s">
        <v>218</v>
      </c>
      <c r="C10794" s="1">
        <v>42.63</v>
      </c>
      <c r="D10794">
        <v>16042025</v>
      </c>
      <c r="E10794">
        <v>4511</v>
      </c>
      <c r="F10794" t="s">
        <v>129</v>
      </c>
      <c r="G10794">
        <v>3051</v>
      </c>
      <c r="H10794" t="str">
        <f>IF(COUNTIF(Aktiva_företag[FO-nummer],ostolaskut_2025[[#This Row],[Toimittajan Y-tunnus]])&gt;0, "JA", "NEJ")</f>
        <v>NEJ</v>
      </c>
    </row>
    <row r="10795" spans="1:8" x14ac:dyDescent="0.35">
      <c r="A10795" t="s">
        <v>217</v>
      </c>
      <c r="B10795" t="s">
        <v>218</v>
      </c>
      <c r="C10795" s="1">
        <v>230.83</v>
      </c>
      <c r="D10795">
        <v>21042025</v>
      </c>
      <c r="E10795">
        <v>4511</v>
      </c>
      <c r="F10795" t="s">
        <v>129</v>
      </c>
      <c r="G10795">
        <v>3501</v>
      </c>
      <c r="H10795" t="str">
        <f>IF(COUNTIF(Aktiva_företag[FO-nummer],ostolaskut_2025[[#This Row],[Toimittajan Y-tunnus]])&gt;0, "JA", "NEJ")</f>
        <v>NEJ</v>
      </c>
    </row>
    <row r="10796" spans="1:8" x14ac:dyDescent="0.35">
      <c r="A10796" t="s">
        <v>217</v>
      </c>
      <c r="B10796" t="s">
        <v>218</v>
      </c>
      <c r="C10796" s="1">
        <v>202.33</v>
      </c>
      <c r="D10796">
        <v>21042025</v>
      </c>
      <c r="E10796">
        <v>4511</v>
      </c>
      <c r="F10796" t="s">
        <v>129</v>
      </c>
      <c r="G10796">
        <v>3501</v>
      </c>
      <c r="H10796" t="str">
        <f>IF(COUNTIF(Aktiva_företag[FO-nummer],ostolaskut_2025[[#This Row],[Toimittajan Y-tunnus]])&gt;0, "JA", "NEJ")</f>
        <v>NEJ</v>
      </c>
    </row>
    <row r="10797" spans="1:8" x14ac:dyDescent="0.35">
      <c r="A10797" t="s">
        <v>217</v>
      </c>
      <c r="B10797" t="s">
        <v>218</v>
      </c>
      <c r="C10797" s="1">
        <v>12.45</v>
      </c>
      <c r="D10797">
        <v>21042025</v>
      </c>
      <c r="E10797">
        <v>4511</v>
      </c>
      <c r="F10797" t="s">
        <v>129</v>
      </c>
      <c r="G10797">
        <v>3501</v>
      </c>
      <c r="H10797" t="str">
        <f>IF(COUNTIF(Aktiva_företag[FO-nummer],ostolaskut_2025[[#This Row],[Toimittajan Y-tunnus]])&gt;0, "JA", "NEJ")</f>
        <v>NEJ</v>
      </c>
    </row>
    <row r="10798" spans="1:8" x14ac:dyDescent="0.35">
      <c r="A10798" t="s">
        <v>217</v>
      </c>
      <c r="B10798" t="s">
        <v>218</v>
      </c>
      <c r="C10798" s="1">
        <v>20.76</v>
      </c>
      <c r="D10798">
        <v>28042025</v>
      </c>
      <c r="E10798">
        <v>4511</v>
      </c>
      <c r="F10798" t="s">
        <v>129</v>
      </c>
      <c r="G10798">
        <v>3501</v>
      </c>
      <c r="H10798" t="str">
        <f>IF(COUNTIF(Aktiva_företag[FO-nummer],ostolaskut_2025[[#This Row],[Toimittajan Y-tunnus]])&gt;0, "JA", "NEJ")</f>
        <v>NEJ</v>
      </c>
    </row>
    <row r="10799" spans="1:8" x14ac:dyDescent="0.35">
      <c r="A10799" t="s">
        <v>217</v>
      </c>
      <c r="B10799" t="s">
        <v>218</v>
      </c>
      <c r="C10799" s="1">
        <v>201.49</v>
      </c>
      <c r="D10799">
        <v>30042025</v>
      </c>
      <c r="E10799">
        <v>4511</v>
      </c>
      <c r="F10799" t="s">
        <v>129</v>
      </c>
      <c r="G10799">
        <v>3501</v>
      </c>
      <c r="H10799" t="str">
        <f>IF(COUNTIF(Aktiva_företag[FO-nummer],ostolaskut_2025[[#This Row],[Toimittajan Y-tunnus]])&gt;0, "JA", "NEJ")</f>
        <v>NEJ</v>
      </c>
    </row>
    <row r="10800" spans="1:8" x14ac:dyDescent="0.35">
      <c r="A10800" t="s">
        <v>217</v>
      </c>
      <c r="B10800" t="s">
        <v>218</v>
      </c>
      <c r="C10800" s="1">
        <v>38</v>
      </c>
      <c r="D10800">
        <v>30042025</v>
      </c>
      <c r="E10800">
        <v>4470</v>
      </c>
      <c r="F10800" t="s">
        <v>20</v>
      </c>
      <c r="G10800">
        <v>3501</v>
      </c>
      <c r="H10800" t="str">
        <f>IF(COUNTIF(Aktiva_företag[FO-nummer],ostolaskut_2025[[#This Row],[Toimittajan Y-tunnus]])&gt;0, "JA", "NEJ")</f>
        <v>NEJ</v>
      </c>
    </row>
    <row r="10801" spans="1:8" x14ac:dyDescent="0.35">
      <c r="A10801" t="s">
        <v>217</v>
      </c>
      <c r="B10801" t="s">
        <v>218</v>
      </c>
      <c r="C10801" s="1">
        <v>3</v>
      </c>
      <c r="D10801">
        <v>30042025</v>
      </c>
      <c r="E10801">
        <v>4470</v>
      </c>
      <c r="F10801" t="s">
        <v>20</v>
      </c>
      <c r="G10801">
        <v>3501</v>
      </c>
      <c r="H10801" t="str">
        <f>IF(COUNTIF(Aktiva_företag[FO-nummer],ostolaskut_2025[[#This Row],[Toimittajan Y-tunnus]])&gt;0, "JA", "NEJ")</f>
        <v>NEJ</v>
      </c>
    </row>
    <row r="10802" spans="1:8" x14ac:dyDescent="0.35">
      <c r="A10802" t="s">
        <v>217</v>
      </c>
      <c r="B10802" t="s">
        <v>218</v>
      </c>
      <c r="C10802" s="1">
        <v>24</v>
      </c>
      <c r="D10802">
        <v>30042025</v>
      </c>
      <c r="E10802">
        <v>4470</v>
      </c>
      <c r="F10802" t="s">
        <v>20</v>
      </c>
      <c r="G10802">
        <v>3501</v>
      </c>
      <c r="H10802" t="str">
        <f>IF(COUNTIF(Aktiva_företag[FO-nummer],ostolaskut_2025[[#This Row],[Toimittajan Y-tunnus]])&gt;0, "JA", "NEJ")</f>
        <v>NEJ</v>
      </c>
    </row>
    <row r="10803" spans="1:8" x14ac:dyDescent="0.35">
      <c r="A10803" t="s">
        <v>217</v>
      </c>
      <c r="B10803" t="s">
        <v>218</v>
      </c>
      <c r="C10803" s="1">
        <v>308.64</v>
      </c>
      <c r="D10803">
        <v>30042025</v>
      </c>
      <c r="E10803">
        <v>4511</v>
      </c>
      <c r="F10803" t="s">
        <v>129</v>
      </c>
      <c r="G10803">
        <v>3501</v>
      </c>
      <c r="H10803" t="str">
        <f>IF(COUNTIF(Aktiva_företag[FO-nummer],ostolaskut_2025[[#This Row],[Toimittajan Y-tunnus]])&gt;0, "JA", "NEJ")</f>
        <v>NEJ</v>
      </c>
    </row>
    <row r="10804" spans="1:8" x14ac:dyDescent="0.35">
      <c r="A10804" t="s">
        <v>217</v>
      </c>
      <c r="B10804" t="s">
        <v>218</v>
      </c>
      <c r="C10804" s="1">
        <v>25.49</v>
      </c>
      <c r="D10804">
        <v>30042025</v>
      </c>
      <c r="E10804">
        <v>4511</v>
      </c>
      <c r="F10804" t="s">
        <v>129</v>
      </c>
      <c r="G10804">
        <v>3501</v>
      </c>
      <c r="H10804" t="str">
        <f>IF(COUNTIF(Aktiva_företag[FO-nummer],ostolaskut_2025[[#This Row],[Toimittajan Y-tunnus]])&gt;0, "JA", "NEJ")</f>
        <v>NEJ</v>
      </c>
    </row>
    <row r="10805" spans="1:8" x14ac:dyDescent="0.35">
      <c r="A10805" t="s">
        <v>217</v>
      </c>
      <c r="B10805" t="s">
        <v>218</v>
      </c>
      <c r="C10805" s="1">
        <v>2</v>
      </c>
      <c r="D10805">
        <v>30042025</v>
      </c>
      <c r="E10805">
        <v>4470</v>
      </c>
      <c r="F10805" t="s">
        <v>20</v>
      </c>
      <c r="G10805">
        <v>3501</v>
      </c>
      <c r="H10805" t="str">
        <f>IF(COUNTIF(Aktiva_företag[FO-nummer],ostolaskut_2025[[#This Row],[Toimittajan Y-tunnus]])&gt;0, "JA", "NEJ")</f>
        <v>NEJ</v>
      </c>
    </row>
    <row r="10806" spans="1:8" x14ac:dyDescent="0.35">
      <c r="A10806" t="s">
        <v>217</v>
      </c>
      <c r="B10806" t="s">
        <v>218</v>
      </c>
      <c r="C10806" s="1">
        <v>134.88999999999999</v>
      </c>
      <c r="D10806">
        <v>12052025</v>
      </c>
      <c r="E10806">
        <v>4511</v>
      </c>
      <c r="F10806" t="s">
        <v>129</v>
      </c>
      <c r="G10806">
        <v>3501</v>
      </c>
      <c r="H10806" t="str">
        <f>IF(COUNTIF(Aktiva_företag[FO-nummer],ostolaskut_2025[[#This Row],[Toimittajan Y-tunnus]])&gt;0, "JA", "NEJ")</f>
        <v>NEJ</v>
      </c>
    </row>
    <row r="10807" spans="1:8" x14ac:dyDescent="0.35">
      <c r="A10807" t="s">
        <v>217</v>
      </c>
      <c r="B10807" t="s">
        <v>218</v>
      </c>
      <c r="C10807" s="1">
        <v>158.88999999999999</v>
      </c>
      <c r="D10807">
        <v>12052025</v>
      </c>
      <c r="E10807">
        <v>4511</v>
      </c>
      <c r="F10807" t="s">
        <v>129</v>
      </c>
      <c r="G10807">
        <v>3501</v>
      </c>
      <c r="H10807" t="str">
        <f>IF(COUNTIF(Aktiva_företag[FO-nummer],ostolaskut_2025[[#This Row],[Toimittajan Y-tunnus]])&gt;0, "JA", "NEJ")</f>
        <v>NEJ</v>
      </c>
    </row>
    <row r="10808" spans="1:8" x14ac:dyDescent="0.35">
      <c r="A10808" t="s">
        <v>217</v>
      </c>
      <c r="B10808" t="s">
        <v>218</v>
      </c>
      <c r="C10808" s="1">
        <v>190.98</v>
      </c>
      <c r="D10808">
        <v>19052025</v>
      </c>
      <c r="E10808">
        <v>4511</v>
      </c>
      <c r="F10808" t="s">
        <v>129</v>
      </c>
      <c r="G10808">
        <v>3501</v>
      </c>
      <c r="H10808" t="str">
        <f>IF(COUNTIF(Aktiva_företag[FO-nummer],ostolaskut_2025[[#This Row],[Toimittajan Y-tunnus]])&gt;0, "JA", "NEJ")</f>
        <v>NEJ</v>
      </c>
    </row>
    <row r="10809" spans="1:8" x14ac:dyDescent="0.35">
      <c r="A10809" t="s">
        <v>217</v>
      </c>
      <c r="B10809" t="s">
        <v>218</v>
      </c>
      <c r="C10809" s="1">
        <v>79.34</v>
      </c>
      <c r="D10809">
        <v>19052025</v>
      </c>
      <c r="E10809">
        <v>4511</v>
      </c>
      <c r="F10809" t="s">
        <v>129</v>
      </c>
      <c r="G10809">
        <v>3501</v>
      </c>
      <c r="H10809" t="str">
        <f>IF(COUNTIF(Aktiva_företag[FO-nummer],ostolaskut_2025[[#This Row],[Toimittajan Y-tunnus]])&gt;0, "JA", "NEJ")</f>
        <v>NEJ</v>
      </c>
    </row>
    <row r="10810" spans="1:8" x14ac:dyDescent="0.35">
      <c r="A10810" t="s">
        <v>217</v>
      </c>
      <c r="B10810" t="s">
        <v>218</v>
      </c>
      <c r="C10810" s="1">
        <v>12594.81</v>
      </c>
      <c r="D10810">
        <v>19052025</v>
      </c>
      <c r="E10810">
        <v>4511</v>
      </c>
      <c r="F10810" t="s">
        <v>129</v>
      </c>
      <c r="G10810">
        <v>3051</v>
      </c>
      <c r="H10810" t="str">
        <f>IF(COUNTIF(Aktiva_företag[FO-nummer],ostolaskut_2025[[#This Row],[Toimittajan Y-tunnus]])&gt;0, "JA", "NEJ")</f>
        <v>NEJ</v>
      </c>
    </row>
    <row r="10811" spans="1:8" x14ac:dyDescent="0.35">
      <c r="A10811" t="s">
        <v>217</v>
      </c>
      <c r="B10811" t="s">
        <v>218</v>
      </c>
      <c r="C10811" s="1">
        <v>190.8</v>
      </c>
      <c r="D10811">
        <v>19052025</v>
      </c>
      <c r="E10811">
        <v>4511</v>
      </c>
      <c r="F10811" t="s">
        <v>129</v>
      </c>
      <c r="G10811">
        <v>3051</v>
      </c>
      <c r="H10811" t="str">
        <f>IF(COUNTIF(Aktiva_företag[FO-nummer],ostolaskut_2025[[#This Row],[Toimittajan Y-tunnus]])&gt;0, "JA", "NEJ")</f>
        <v>NEJ</v>
      </c>
    </row>
    <row r="10812" spans="1:8" x14ac:dyDescent="0.35">
      <c r="A10812" t="s">
        <v>217</v>
      </c>
      <c r="B10812" t="s">
        <v>218</v>
      </c>
      <c r="C10812" s="1">
        <v>1089.52</v>
      </c>
      <c r="D10812">
        <v>19052025</v>
      </c>
      <c r="E10812">
        <v>4511</v>
      </c>
      <c r="F10812" t="s">
        <v>129</v>
      </c>
      <c r="G10812">
        <v>3051</v>
      </c>
      <c r="H10812" t="str">
        <f>IF(COUNTIF(Aktiva_företag[FO-nummer],ostolaskut_2025[[#This Row],[Toimittajan Y-tunnus]])&gt;0, "JA", "NEJ")</f>
        <v>NEJ</v>
      </c>
    </row>
    <row r="10813" spans="1:8" x14ac:dyDescent="0.35">
      <c r="A10813" t="s">
        <v>217</v>
      </c>
      <c r="B10813" t="s">
        <v>218</v>
      </c>
      <c r="C10813" s="1">
        <v>331.74</v>
      </c>
      <c r="D10813">
        <v>19052025</v>
      </c>
      <c r="E10813">
        <v>4511</v>
      </c>
      <c r="F10813" t="s">
        <v>129</v>
      </c>
      <c r="G10813">
        <v>3051</v>
      </c>
      <c r="H10813" t="str">
        <f>IF(COUNTIF(Aktiva_företag[FO-nummer],ostolaskut_2025[[#This Row],[Toimittajan Y-tunnus]])&gt;0, "JA", "NEJ")</f>
        <v>NEJ</v>
      </c>
    </row>
    <row r="10814" spans="1:8" x14ac:dyDescent="0.35">
      <c r="A10814" t="s">
        <v>217</v>
      </c>
      <c r="B10814" t="s">
        <v>218</v>
      </c>
      <c r="C10814" s="1">
        <v>10700.14</v>
      </c>
      <c r="D10814">
        <v>19052025</v>
      </c>
      <c r="E10814">
        <v>4511</v>
      </c>
      <c r="F10814" t="s">
        <v>129</v>
      </c>
      <c r="G10814">
        <v>3051</v>
      </c>
      <c r="H10814" t="str">
        <f>IF(COUNTIF(Aktiva_företag[FO-nummer],ostolaskut_2025[[#This Row],[Toimittajan Y-tunnus]])&gt;0, "JA", "NEJ")</f>
        <v>NEJ</v>
      </c>
    </row>
    <row r="10815" spans="1:8" x14ac:dyDescent="0.35">
      <c r="A10815" t="s">
        <v>217</v>
      </c>
      <c r="B10815" t="s">
        <v>218</v>
      </c>
      <c r="C10815" s="1">
        <v>164.25</v>
      </c>
      <c r="D10815">
        <v>19052025</v>
      </c>
      <c r="E10815">
        <v>4511</v>
      </c>
      <c r="F10815" t="s">
        <v>129</v>
      </c>
      <c r="G10815">
        <v>3051</v>
      </c>
      <c r="H10815" t="str">
        <f>IF(COUNTIF(Aktiva_företag[FO-nummer],ostolaskut_2025[[#This Row],[Toimittajan Y-tunnus]])&gt;0, "JA", "NEJ")</f>
        <v>NEJ</v>
      </c>
    </row>
    <row r="10816" spans="1:8" x14ac:dyDescent="0.35">
      <c r="A10816" t="s">
        <v>217</v>
      </c>
      <c r="B10816" t="s">
        <v>218</v>
      </c>
      <c r="C10816" s="1">
        <v>3586.34</v>
      </c>
      <c r="D10816">
        <v>19052025</v>
      </c>
      <c r="E10816">
        <v>4511</v>
      </c>
      <c r="F10816" t="s">
        <v>129</v>
      </c>
      <c r="G10816">
        <v>3051</v>
      </c>
      <c r="H10816" t="str">
        <f>IF(COUNTIF(Aktiva_företag[FO-nummer],ostolaskut_2025[[#This Row],[Toimittajan Y-tunnus]])&gt;0, "JA", "NEJ")</f>
        <v>NEJ</v>
      </c>
    </row>
    <row r="10817" spans="1:8" x14ac:dyDescent="0.35">
      <c r="A10817" t="s">
        <v>217</v>
      </c>
      <c r="B10817" t="s">
        <v>218</v>
      </c>
      <c r="C10817" s="1">
        <v>4608.68</v>
      </c>
      <c r="D10817">
        <v>19052025</v>
      </c>
      <c r="E10817">
        <v>4511</v>
      </c>
      <c r="F10817" t="s">
        <v>129</v>
      </c>
      <c r="G10817">
        <v>3051</v>
      </c>
      <c r="H10817" t="str">
        <f>IF(COUNTIF(Aktiva_företag[FO-nummer],ostolaskut_2025[[#This Row],[Toimittajan Y-tunnus]])&gt;0, "JA", "NEJ")</f>
        <v>NEJ</v>
      </c>
    </row>
    <row r="10818" spans="1:8" x14ac:dyDescent="0.35">
      <c r="A10818" t="s">
        <v>217</v>
      </c>
      <c r="B10818" t="s">
        <v>218</v>
      </c>
      <c r="C10818" s="1">
        <v>3574.47</v>
      </c>
      <c r="D10818">
        <v>19052025</v>
      </c>
      <c r="E10818">
        <v>4511</v>
      </c>
      <c r="F10818" t="s">
        <v>129</v>
      </c>
      <c r="G10818">
        <v>3051</v>
      </c>
      <c r="H10818" t="str">
        <f>IF(COUNTIF(Aktiva_företag[FO-nummer],ostolaskut_2025[[#This Row],[Toimittajan Y-tunnus]])&gt;0, "JA", "NEJ")</f>
        <v>NEJ</v>
      </c>
    </row>
    <row r="10819" spans="1:8" x14ac:dyDescent="0.35">
      <c r="A10819" t="s">
        <v>217</v>
      </c>
      <c r="B10819" t="s">
        <v>218</v>
      </c>
      <c r="C10819" s="1">
        <v>10698.43</v>
      </c>
      <c r="D10819">
        <v>19052025</v>
      </c>
      <c r="E10819">
        <v>4511</v>
      </c>
      <c r="F10819" t="s">
        <v>129</v>
      </c>
      <c r="G10819">
        <v>3051</v>
      </c>
      <c r="H10819" t="str">
        <f>IF(COUNTIF(Aktiva_företag[FO-nummer],ostolaskut_2025[[#This Row],[Toimittajan Y-tunnus]])&gt;0, "JA", "NEJ")</f>
        <v>NEJ</v>
      </c>
    </row>
    <row r="10820" spans="1:8" x14ac:dyDescent="0.35">
      <c r="A10820" t="s">
        <v>217</v>
      </c>
      <c r="B10820" t="s">
        <v>218</v>
      </c>
      <c r="C10820" s="1">
        <v>7.01</v>
      </c>
      <c r="D10820">
        <v>26052025</v>
      </c>
      <c r="E10820">
        <v>4511</v>
      </c>
      <c r="F10820" t="s">
        <v>129</v>
      </c>
      <c r="G10820">
        <v>3501</v>
      </c>
      <c r="H10820" t="str">
        <f>IF(COUNTIF(Aktiva_företag[FO-nummer],ostolaskut_2025[[#This Row],[Toimittajan Y-tunnus]])&gt;0, "JA", "NEJ")</f>
        <v>NEJ</v>
      </c>
    </row>
    <row r="10821" spans="1:8" x14ac:dyDescent="0.35">
      <c r="A10821" t="s">
        <v>217</v>
      </c>
      <c r="B10821" t="s">
        <v>218</v>
      </c>
      <c r="C10821" s="1">
        <v>14.81</v>
      </c>
      <c r="D10821">
        <v>26052025</v>
      </c>
      <c r="E10821">
        <v>4511</v>
      </c>
      <c r="F10821" t="s">
        <v>129</v>
      </c>
      <c r="G10821">
        <v>3501</v>
      </c>
      <c r="H10821" t="str">
        <f>IF(COUNTIF(Aktiva_företag[FO-nummer],ostolaskut_2025[[#This Row],[Toimittajan Y-tunnus]])&gt;0, "JA", "NEJ")</f>
        <v>NEJ</v>
      </c>
    </row>
    <row r="10822" spans="1:8" x14ac:dyDescent="0.35">
      <c r="A10822" t="s">
        <v>217</v>
      </c>
      <c r="B10822" t="s">
        <v>218</v>
      </c>
      <c r="C10822" s="1">
        <v>381.22</v>
      </c>
      <c r="D10822">
        <v>26052025</v>
      </c>
      <c r="E10822">
        <v>4511</v>
      </c>
      <c r="F10822" t="s">
        <v>129</v>
      </c>
      <c r="G10822">
        <v>3501</v>
      </c>
      <c r="H10822" t="str">
        <f>IF(COUNTIF(Aktiva_företag[FO-nummer],ostolaskut_2025[[#This Row],[Toimittajan Y-tunnus]])&gt;0, "JA", "NEJ")</f>
        <v>NEJ</v>
      </c>
    </row>
    <row r="10823" spans="1:8" x14ac:dyDescent="0.35">
      <c r="A10823" t="s">
        <v>217</v>
      </c>
      <c r="B10823" t="s">
        <v>218</v>
      </c>
      <c r="C10823" s="1">
        <v>5042.1099999999997</v>
      </c>
      <c r="D10823">
        <v>26052025</v>
      </c>
      <c r="E10823">
        <v>4511</v>
      </c>
      <c r="F10823" t="s">
        <v>129</v>
      </c>
      <c r="G10823">
        <v>3051</v>
      </c>
      <c r="H10823" t="str">
        <f>IF(COUNTIF(Aktiva_företag[FO-nummer],ostolaskut_2025[[#This Row],[Toimittajan Y-tunnus]])&gt;0, "JA", "NEJ")</f>
        <v>NEJ</v>
      </c>
    </row>
    <row r="10824" spans="1:8" x14ac:dyDescent="0.35">
      <c r="A10824" t="s">
        <v>217</v>
      </c>
      <c r="B10824" t="s">
        <v>218</v>
      </c>
      <c r="C10824" s="1">
        <v>70.36</v>
      </c>
      <c r="D10824">
        <v>26052025</v>
      </c>
      <c r="E10824">
        <v>4511</v>
      </c>
      <c r="F10824" t="s">
        <v>129</v>
      </c>
      <c r="G10824">
        <v>3501</v>
      </c>
      <c r="H10824" t="str">
        <f>IF(COUNTIF(Aktiva_företag[FO-nummer],ostolaskut_2025[[#This Row],[Toimittajan Y-tunnus]])&gt;0, "JA", "NEJ")</f>
        <v>NEJ</v>
      </c>
    </row>
    <row r="10825" spans="1:8" x14ac:dyDescent="0.35">
      <c r="A10825" t="s">
        <v>217</v>
      </c>
      <c r="B10825" t="s">
        <v>218</v>
      </c>
      <c r="C10825" s="1">
        <v>1710.79</v>
      </c>
      <c r="D10825">
        <v>26052025</v>
      </c>
      <c r="E10825">
        <v>4511</v>
      </c>
      <c r="F10825" t="s">
        <v>129</v>
      </c>
      <c r="G10825">
        <v>3051</v>
      </c>
      <c r="H10825" t="str">
        <f>IF(COUNTIF(Aktiva_företag[FO-nummer],ostolaskut_2025[[#This Row],[Toimittajan Y-tunnus]])&gt;0, "JA", "NEJ")</f>
        <v>NEJ</v>
      </c>
    </row>
    <row r="10826" spans="1:8" x14ac:dyDescent="0.35">
      <c r="A10826" t="s">
        <v>217</v>
      </c>
      <c r="B10826" t="s">
        <v>218</v>
      </c>
      <c r="C10826" s="1">
        <v>9.08</v>
      </c>
      <c r="D10826">
        <v>26052025</v>
      </c>
      <c r="E10826">
        <v>4344</v>
      </c>
      <c r="F10826" t="s">
        <v>60</v>
      </c>
      <c r="G10826">
        <v>3051</v>
      </c>
      <c r="H10826" t="str">
        <f>IF(COUNTIF(Aktiva_företag[FO-nummer],ostolaskut_2025[[#This Row],[Toimittajan Y-tunnus]])&gt;0, "JA", "NEJ")</f>
        <v>NEJ</v>
      </c>
    </row>
    <row r="10827" spans="1:8" x14ac:dyDescent="0.35">
      <c r="A10827" t="s">
        <v>217</v>
      </c>
      <c r="B10827" t="s">
        <v>218</v>
      </c>
      <c r="C10827" s="1">
        <v>4190.58</v>
      </c>
      <c r="D10827">
        <v>26052025</v>
      </c>
      <c r="E10827">
        <v>4511</v>
      </c>
      <c r="F10827" t="s">
        <v>129</v>
      </c>
      <c r="G10827">
        <v>3051</v>
      </c>
      <c r="H10827" t="str">
        <f>IF(COUNTIF(Aktiva_företag[FO-nummer],ostolaskut_2025[[#This Row],[Toimittajan Y-tunnus]])&gt;0, "JA", "NEJ")</f>
        <v>NEJ</v>
      </c>
    </row>
    <row r="10828" spans="1:8" x14ac:dyDescent="0.35">
      <c r="A10828" t="s">
        <v>217</v>
      </c>
      <c r="B10828" t="s">
        <v>218</v>
      </c>
      <c r="C10828" s="1">
        <v>29.06</v>
      </c>
      <c r="D10828">
        <v>31052025</v>
      </c>
      <c r="E10828">
        <v>4511</v>
      </c>
      <c r="F10828" t="s">
        <v>129</v>
      </c>
      <c r="G10828">
        <v>3501</v>
      </c>
      <c r="H10828" t="str">
        <f>IF(COUNTIF(Aktiva_företag[FO-nummer],ostolaskut_2025[[#This Row],[Toimittajan Y-tunnus]])&gt;0, "JA", "NEJ")</f>
        <v>NEJ</v>
      </c>
    </row>
    <row r="10829" spans="1:8" x14ac:dyDescent="0.35">
      <c r="A10829" t="s">
        <v>217</v>
      </c>
      <c r="B10829" t="s">
        <v>218</v>
      </c>
      <c r="C10829" s="1">
        <v>273.54000000000002</v>
      </c>
      <c r="D10829">
        <v>31052025</v>
      </c>
      <c r="E10829">
        <v>4511</v>
      </c>
      <c r="F10829" t="s">
        <v>129</v>
      </c>
      <c r="G10829">
        <v>3501</v>
      </c>
      <c r="H10829" t="str">
        <f>IF(COUNTIF(Aktiva_företag[FO-nummer],ostolaskut_2025[[#This Row],[Toimittajan Y-tunnus]])&gt;0, "JA", "NEJ")</f>
        <v>NEJ</v>
      </c>
    </row>
    <row r="10830" spans="1:8" x14ac:dyDescent="0.35">
      <c r="A10830" t="s">
        <v>217</v>
      </c>
      <c r="B10830" t="s">
        <v>218</v>
      </c>
      <c r="C10830" s="1">
        <v>160.88</v>
      </c>
      <c r="D10830">
        <v>31052025</v>
      </c>
      <c r="E10830">
        <v>4511</v>
      </c>
      <c r="F10830" t="s">
        <v>129</v>
      </c>
      <c r="G10830">
        <v>3501</v>
      </c>
      <c r="H10830" t="str">
        <f>IF(COUNTIF(Aktiva_företag[FO-nummer],ostolaskut_2025[[#This Row],[Toimittajan Y-tunnus]])&gt;0, "JA", "NEJ")</f>
        <v>NEJ</v>
      </c>
    </row>
    <row r="10831" spans="1:8" x14ac:dyDescent="0.35">
      <c r="A10831" t="s">
        <v>217</v>
      </c>
      <c r="B10831" t="s">
        <v>218</v>
      </c>
      <c r="C10831" s="1">
        <v>56</v>
      </c>
      <c r="D10831">
        <v>31052025</v>
      </c>
      <c r="E10831">
        <v>4470</v>
      </c>
      <c r="F10831" t="s">
        <v>20</v>
      </c>
      <c r="G10831">
        <v>3501</v>
      </c>
      <c r="H10831" t="str">
        <f>IF(COUNTIF(Aktiva_företag[FO-nummer],ostolaskut_2025[[#This Row],[Toimittajan Y-tunnus]])&gt;0, "JA", "NEJ")</f>
        <v>NEJ</v>
      </c>
    </row>
    <row r="10832" spans="1:8" x14ac:dyDescent="0.35">
      <c r="A10832" t="s">
        <v>217</v>
      </c>
      <c r="B10832" t="s">
        <v>218</v>
      </c>
      <c r="C10832" s="1">
        <v>6</v>
      </c>
      <c r="D10832">
        <v>31052025</v>
      </c>
      <c r="E10832">
        <v>4470</v>
      </c>
      <c r="F10832" t="s">
        <v>20</v>
      </c>
      <c r="G10832">
        <v>3501</v>
      </c>
      <c r="H10832" t="str">
        <f>IF(COUNTIF(Aktiva_företag[FO-nummer],ostolaskut_2025[[#This Row],[Toimittajan Y-tunnus]])&gt;0, "JA", "NEJ")</f>
        <v>NEJ</v>
      </c>
    </row>
    <row r="10833" spans="1:8" x14ac:dyDescent="0.35">
      <c r="A10833" t="s">
        <v>217</v>
      </c>
      <c r="B10833" t="s">
        <v>218</v>
      </c>
      <c r="C10833" s="1">
        <v>45</v>
      </c>
      <c r="D10833">
        <v>31052025</v>
      </c>
      <c r="E10833">
        <v>4470</v>
      </c>
      <c r="F10833" t="s">
        <v>20</v>
      </c>
      <c r="G10833">
        <v>3501</v>
      </c>
      <c r="H10833" t="str">
        <f>IF(COUNTIF(Aktiva_företag[FO-nummer],ostolaskut_2025[[#This Row],[Toimittajan Y-tunnus]])&gt;0, "JA", "NEJ")</f>
        <v>NEJ</v>
      </c>
    </row>
    <row r="10834" spans="1:8" x14ac:dyDescent="0.35">
      <c r="A10834" t="s">
        <v>217</v>
      </c>
      <c r="B10834" t="s">
        <v>218</v>
      </c>
      <c r="C10834" s="1">
        <v>153.37</v>
      </c>
      <c r="D10834">
        <v>9062025</v>
      </c>
      <c r="E10834">
        <v>4511</v>
      </c>
      <c r="F10834" t="s">
        <v>129</v>
      </c>
      <c r="G10834">
        <v>3501</v>
      </c>
      <c r="H10834" t="str">
        <f>IF(COUNTIF(Aktiva_företag[FO-nummer],ostolaskut_2025[[#This Row],[Toimittajan Y-tunnus]])&gt;0, "JA", "NEJ")</f>
        <v>NEJ</v>
      </c>
    </row>
    <row r="10835" spans="1:8" x14ac:dyDescent="0.35">
      <c r="A10835" t="s">
        <v>217</v>
      </c>
      <c r="B10835" t="s">
        <v>218</v>
      </c>
      <c r="C10835" s="1">
        <v>44.03</v>
      </c>
      <c r="D10835">
        <v>9062025</v>
      </c>
      <c r="E10835">
        <v>4511</v>
      </c>
      <c r="F10835" t="s">
        <v>129</v>
      </c>
      <c r="G10835">
        <v>3501</v>
      </c>
      <c r="H10835" t="str">
        <f>IF(COUNTIF(Aktiva_företag[FO-nummer],ostolaskut_2025[[#This Row],[Toimittajan Y-tunnus]])&gt;0, "JA", "NEJ")</f>
        <v>NEJ</v>
      </c>
    </row>
    <row r="10836" spans="1:8" x14ac:dyDescent="0.35">
      <c r="A10836" t="s">
        <v>217</v>
      </c>
      <c r="B10836" t="s">
        <v>218</v>
      </c>
      <c r="C10836" s="1">
        <v>2.27</v>
      </c>
      <c r="D10836">
        <v>9062025</v>
      </c>
      <c r="E10836">
        <v>4344</v>
      </c>
      <c r="F10836" t="s">
        <v>60</v>
      </c>
      <c r="G10836">
        <v>3051</v>
      </c>
      <c r="H10836" t="str">
        <f>IF(COUNTIF(Aktiva_företag[FO-nummer],ostolaskut_2025[[#This Row],[Toimittajan Y-tunnus]])&gt;0, "JA", "NEJ")</f>
        <v>NEJ</v>
      </c>
    </row>
    <row r="10837" spans="1:8" x14ac:dyDescent="0.35">
      <c r="A10837" t="s">
        <v>217</v>
      </c>
      <c r="B10837" t="s">
        <v>218</v>
      </c>
      <c r="C10837" s="1">
        <v>68.099999999999994</v>
      </c>
      <c r="D10837">
        <v>9062025</v>
      </c>
      <c r="E10837">
        <v>4511</v>
      </c>
      <c r="F10837" t="s">
        <v>129</v>
      </c>
      <c r="G10837">
        <v>3501</v>
      </c>
      <c r="H10837" t="str">
        <f>IF(COUNTIF(Aktiva_företag[FO-nummer],ostolaskut_2025[[#This Row],[Toimittajan Y-tunnus]])&gt;0, "JA", "NEJ")</f>
        <v>NEJ</v>
      </c>
    </row>
    <row r="10838" spans="1:8" x14ac:dyDescent="0.35">
      <c r="A10838" t="s">
        <v>217</v>
      </c>
      <c r="B10838" t="s">
        <v>218</v>
      </c>
      <c r="C10838" s="1">
        <v>292.87</v>
      </c>
      <c r="D10838">
        <v>9062025</v>
      </c>
      <c r="E10838">
        <v>4511</v>
      </c>
      <c r="F10838" t="s">
        <v>129</v>
      </c>
      <c r="G10838">
        <v>3501</v>
      </c>
      <c r="H10838" t="str">
        <f>IF(COUNTIF(Aktiva_företag[FO-nummer],ostolaskut_2025[[#This Row],[Toimittajan Y-tunnus]])&gt;0, "JA", "NEJ")</f>
        <v>NEJ</v>
      </c>
    </row>
    <row r="10839" spans="1:8" x14ac:dyDescent="0.35">
      <c r="A10839" t="s">
        <v>217</v>
      </c>
      <c r="B10839" t="s">
        <v>218</v>
      </c>
      <c r="C10839" s="1">
        <v>7.1</v>
      </c>
      <c r="D10839">
        <v>16062025</v>
      </c>
      <c r="E10839">
        <v>4511</v>
      </c>
      <c r="F10839" t="s">
        <v>129</v>
      </c>
      <c r="G10839">
        <v>3501</v>
      </c>
      <c r="H10839" t="str">
        <f>IF(COUNTIF(Aktiva_företag[FO-nummer],ostolaskut_2025[[#This Row],[Toimittajan Y-tunnus]])&gt;0, "JA", "NEJ")</f>
        <v>NEJ</v>
      </c>
    </row>
    <row r="10840" spans="1:8" x14ac:dyDescent="0.35">
      <c r="A10840" t="s">
        <v>217</v>
      </c>
      <c r="B10840" t="s">
        <v>218</v>
      </c>
      <c r="C10840" s="1">
        <v>206.65</v>
      </c>
      <c r="D10840">
        <v>16062025</v>
      </c>
      <c r="E10840">
        <v>4511</v>
      </c>
      <c r="F10840" t="s">
        <v>129</v>
      </c>
      <c r="G10840">
        <v>3501</v>
      </c>
      <c r="H10840" t="str">
        <f>IF(COUNTIF(Aktiva_företag[FO-nummer],ostolaskut_2025[[#This Row],[Toimittajan Y-tunnus]])&gt;0, "JA", "NEJ")</f>
        <v>NEJ</v>
      </c>
    </row>
    <row r="10841" spans="1:8" x14ac:dyDescent="0.35">
      <c r="A10841" t="s">
        <v>217</v>
      </c>
      <c r="B10841" t="s">
        <v>218</v>
      </c>
      <c r="C10841" s="1">
        <v>8.69</v>
      </c>
      <c r="D10841">
        <v>16062025</v>
      </c>
      <c r="E10841">
        <v>4511</v>
      </c>
      <c r="F10841" t="s">
        <v>129</v>
      </c>
      <c r="G10841">
        <v>3501</v>
      </c>
      <c r="H10841" t="str">
        <f>IF(COUNTIF(Aktiva_företag[FO-nummer],ostolaskut_2025[[#This Row],[Toimittajan Y-tunnus]])&gt;0, "JA", "NEJ")</f>
        <v>NEJ</v>
      </c>
    </row>
    <row r="10842" spans="1:8" x14ac:dyDescent="0.35">
      <c r="A10842" t="s">
        <v>217</v>
      </c>
      <c r="B10842" t="s">
        <v>218</v>
      </c>
      <c r="C10842" s="1">
        <v>205</v>
      </c>
      <c r="D10842">
        <v>16062025</v>
      </c>
      <c r="E10842">
        <v>4511</v>
      </c>
      <c r="F10842" t="s">
        <v>129</v>
      </c>
      <c r="G10842">
        <v>3501</v>
      </c>
      <c r="H10842" t="str">
        <f>IF(COUNTIF(Aktiva_företag[FO-nummer],ostolaskut_2025[[#This Row],[Toimittajan Y-tunnus]])&gt;0, "JA", "NEJ")</f>
        <v>NEJ</v>
      </c>
    </row>
    <row r="10843" spans="1:8" x14ac:dyDescent="0.35">
      <c r="A10843" t="s">
        <v>217</v>
      </c>
      <c r="B10843" t="s">
        <v>218</v>
      </c>
      <c r="C10843" s="1">
        <v>111.82</v>
      </c>
      <c r="D10843">
        <v>18062025</v>
      </c>
      <c r="E10843">
        <v>4510</v>
      </c>
      <c r="F10843" t="s">
        <v>101</v>
      </c>
      <c r="G10843">
        <v>3051</v>
      </c>
      <c r="H10843" t="str">
        <f>IF(COUNTIF(Aktiva_företag[FO-nummer],ostolaskut_2025[[#This Row],[Toimittajan Y-tunnus]])&gt;0, "JA", "NEJ")</f>
        <v>NEJ</v>
      </c>
    </row>
    <row r="10844" spans="1:8" x14ac:dyDescent="0.35">
      <c r="A10844" t="s">
        <v>217</v>
      </c>
      <c r="B10844" t="s">
        <v>218</v>
      </c>
      <c r="C10844" s="1">
        <v>17.850000000000001</v>
      </c>
      <c r="D10844">
        <v>23062025</v>
      </c>
      <c r="E10844">
        <v>4511</v>
      </c>
      <c r="F10844" t="s">
        <v>129</v>
      </c>
      <c r="G10844">
        <v>3501</v>
      </c>
      <c r="H10844" t="str">
        <f>IF(COUNTIF(Aktiva_företag[FO-nummer],ostolaskut_2025[[#This Row],[Toimittajan Y-tunnus]])&gt;0, "JA", "NEJ")</f>
        <v>NEJ</v>
      </c>
    </row>
    <row r="10845" spans="1:8" x14ac:dyDescent="0.35">
      <c r="A10845" t="s">
        <v>217</v>
      </c>
      <c r="B10845" t="s">
        <v>218</v>
      </c>
      <c r="C10845" s="1">
        <v>165.75</v>
      </c>
      <c r="D10845">
        <v>23062025</v>
      </c>
      <c r="E10845">
        <v>4511</v>
      </c>
      <c r="F10845" t="s">
        <v>129</v>
      </c>
      <c r="G10845">
        <v>3501</v>
      </c>
      <c r="H10845" t="str">
        <f>IF(COUNTIF(Aktiva_företag[FO-nummer],ostolaskut_2025[[#This Row],[Toimittajan Y-tunnus]])&gt;0, "JA", "NEJ")</f>
        <v>NEJ</v>
      </c>
    </row>
    <row r="10846" spans="1:8" x14ac:dyDescent="0.35">
      <c r="A10846" t="s">
        <v>217</v>
      </c>
      <c r="B10846" t="s">
        <v>218</v>
      </c>
      <c r="C10846" s="1">
        <v>171.44</v>
      </c>
      <c r="D10846">
        <v>23062025</v>
      </c>
      <c r="E10846">
        <v>4511</v>
      </c>
      <c r="F10846" t="s">
        <v>129</v>
      </c>
      <c r="G10846">
        <v>3501</v>
      </c>
      <c r="H10846" t="str">
        <f>IF(COUNTIF(Aktiva_företag[FO-nummer],ostolaskut_2025[[#This Row],[Toimittajan Y-tunnus]])&gt;0, "JA", "NEJ")</f>
        <v>NEJ</v>
      </c>
    </row>
    <row r="10847" spans="1:8" x14ac:dyDescent="0.35">
      <c r="A10847" t="s">
        <v>217</v>
      </c>
      <c r="B10847" t="s">
        <v>218</v>
      </c>
      <c r="C10847" s="1">
        <v>22.5</v>
      </c>
      <c r="D10847">
        <v>26062025</v>
      </c>
      <c r="E10847">
        <v>4511</v>
      </c>
      <c r="F10847" t="s">
        <v>129</v>
      </c>
      <c r="G10847">
        <v>3051</v>
      </c>
      <c r="H10847" t="str">
        <f>IF(COUNTIF(Aktiva_företag[FO-nummer],ostolaskut_2025[[#This Row],[Toimittajan Y-tunnus]])&gt;0, "JA", "NEJ")</f>
        <v>NEJ</v>
      </c>
    </row>
    <row r="10848" spans="1:8" x14ac:dyDescent="0.35">
      <c r="A10848" t="s">
        <v>217</v>
      </c>
      <c r="B10848" t="s">
        <v>218</v>
      </c>
      <c r="C10848" s="1">
        <v>10.94</v>
      </c>
      <c r="D10848">
        <v>30062025</v>
      </c>
      <c r="E10848">
        <v>4511</v>
      </c>
      <c r="F10848" t="s">
        <v>129</v>
      </c>
      <c r="G10848">
        <v>3501</v>
      </c>
      <c r="H10848" t="str">
        <f>IF(COUNTIF(Aktiva_företag[FO-nummer],ostolaskut_2025[[#This Row],[Toimittajan Y-tunnus]])&gt;0, "JA", "NEJ")</f>
        <v>NEJ</v>
      </c>
    </row>
    <row r="10849" spans="1:8" x14ac:dyDescent="0.35">
      <c r="A10849" t="s">
        <v>217</v>
      </c>
      <c r="B10849" t="s">
        <v>218</v>
      </c>
      <c r="C10849" s="1">
        <v>34.36</v>
      </c>
      <c r="D10849">
        <v>30062025</v>
      </c>
      <c r="E10849">
        <v>4511</v>
      </c>
      <c r="F10849" t="s">
        <v>129</v>
      </c>
      <c r="G10849">
        <v>3501</v>
      </c>
      <c r="H10849" t="str">
        <f>IF(COUNTIF(Aktiva_företag[FO-nummer],ostolaskut_2025[[#This Row],[Toimittajan Y-tunnus]])&gt;0, "JA", "NEJ")</f>
        <v>NEJ</v>
      </c>
    </row>
    <row r="10850" spans="1:8" x14ac:dyDescent="0.35">
      <c r="A10850" t="s">
        <v>217</v>
      </c>
      <c r="B10850" t="s">
        <v>218</v>
      </c>
      <c r="C10850" s="1">
        <v>5</v>
      </c>
      <c r="D10850">
        <v>30062025</v>
      </c>
      <c r="E10850">
        <v>4470</v>
      </c>
      <c r="F10850" t="s">
        <v>20</v>
      </c>
      <c r="G10850">
        <v>3501</v>
      </c>
      <c r="H10850" t="str">
        <f>IF(COUNTIF(Aktiva_företag[FO-nummer],ostolaskut_2025[[#This Row],[Toimittajan Y-tunnus]])&gt;0, "JA", "NEJ")</f>
        <v>NEJ</v>
      </c>
    </row>
    <row r="10851" spans="1:8" x14ac:dyDescent="0.35">
      <c r="A10851" t="s">
        <v>217</v>
      </c>
      <c r="B10851" t="s">
        <v>218</v>
      </c>
      <c r="C10851" s="1">
        <v>5</v>
      </c>
      <c r="D10851">
        <v>30062025</v>
      </c>
      <c r="E10851">
        <v>4470</v>
      </c>
      <c r="F10851" t="s">
        <v>20</v>
      </c>
      <c r="G10851">
        <v>3501</v>
      </c>
      <c r="H10851" t="str">
        <f>IF(COUNTIF(Aktiva_företag[FO-nummer],ostolaskut_2025[[#This Row],[Toimittajan Y-tunnus]])&gt;0, "JA", "NEJ")</f>
        <v>NEJ</v>
      </c>
    </row>
    <row r="10852" spans="1:8" x14ac:dyDescent="0.35">
      <c r="A10852" t="s">
        <v>217</v>
      </c>
      <c r="B10852" t="s">
        <v>218</v>
      </c>
      <c r="C10852" s="1">
        <v>22</v>
      </c>
      <c r="D10852">
        <v>30062025</v>
      </c>
      <c r="E10852">
        <v>4470</v>
      </c>
      <c r="F10852" t="s">
        <v>20</v>
      </c>
      <c r="G10852">
        <v>3501</v>
      </c>
      <c r="H10852" t="str">
        <f>IF(COUNTIF(Aktiva_företag[FO-nummer],ostolaskut_2025[[#This Row],[Toimittajan Y-tunnus]])&gt;0, "JA", "NEJ")</f>
        <v>NEJ</v>
      </c>
    </row>
    <row r="10853" spans="1:8" x14ac:dyDescent="0.35">
      <c r="A10853" t="s">
        <v>217</v>
      </c>
      <c r="B10853" t="s">
        <v>218</v>
      </c>
      <c r="C10853" s="1">
        <v>24</v>
      </c>
      <c r="D10853">
        <v>30062025</v>
      </c>
      <c r="E10853">
        <v>4470</v>
      </c>
      <c r="F10853" t="s">
        <v>20</v>
      </c>
      <c r="G10853">
        <v>3501</v>
      </c>
      <c r="H10853" t="str">
        <f>IF(COUNTIF(Aktiva_företag[FO-nummer],ostolaskut_2025[[#This Row],[Toimittajan Y-tunnus]])&gt;0, "JA", "NEJ")</f>
        <v>NEJ</v>
      </c>
    </row>
    <row r="10854" spans="1:8" x14ac:dyDescent="0.35">
      <c r="A10854" t="s">
        <v>217</v>
      </c>
      <c r="B10854" t="s">
        <v>218</v>
      </c>
      <c r="C10854" s="1">
        <v>225.39</v>
      </c>
      <c r="D10854">
        <v>7072025</v>
      </c>
      <c r="E10854">
        <v>4511</v>
      </c>
      <c r="F10854" t="s">
        <v>129</v>
      </c>
      <c r="G10854">
        <v>3501</v>
      </c>
      <c r="H10854" t="str">
        <f>IF(COUNTIF(Aktiva_företag[FO-nummer],ostolaskut_2025[[#This Row],[Toimittajan Y-tunnus]])&gt;0, "JA", "NEJ")</f>
        <v>NEJ</v>
      </c>
    </row>
    <row r="10855" spans="1:8" x14ac:dyDescent="0.35">
      <c r="A10855" t="s">
        <v>217</v>
      </c>
      <c r="B10855" t="s">
        <v>218</v>
      </c>
      <c r="C10855" s="1">
        <v>86.7</v>
      </c>
      <c r="D10855">
        <v>7072025</v>
      </c>
      <c r="E10855">
        <v>4511</v>
      </c>
      <c r="F10855" t="s">
        <v>129</v>
      </c>
      <c r="G10855">
        <v>3501</v>
      </c>
      <c r="H10855" t="str">
        <f>IF(COUNTIF(Aktiva_företag[FO-nummer],ostolaskut_2025[[#This Row],[Toimittajan Y-tunnus]])&gt;0, "JA", "NEJ")</f>
        <v>NEJ</v>
      </c>
    </row>
    <row r="10856" spans="1:8" x14ac:dyDescent="0.35">
      <c r="A10856" t="s">
        <v>217</v>
      </c>
      <c r="B10856" t="s">
        <v>218</v>
      </c>
      <c r="C10856" s="1">
        <v>91.12</v>
      </c>
      <c r="D10856">
        <v>14072025</v>
      </c>
      <c r="E10856">
        <v>4511</v>
      </c>
      <c r="F10856" t="s">
        <v>129</v>
      </c>
      <c r="G10856">
        <v>3501</v>
      </c>
      <c r="H10856" t="str">
        <f>IF(COUNTIF(Aktiva_företag[FO-nummer],ostolaskut_2025[[#This Row],[Toimittajan Y-tunnus]])&gt;0, "JA", "NEJ")</f>
        <v>NEJ</v>
      </c>
    </row>
    <row r="10857" spans="1:8" x14ac:dyDescent="0.35">
      <c r="A10857" t="s">
        <v>217</v>
      </c>
      <c r="B10857" t="s">
        <v>218</v>
      </c>
      <c r="C10857" s="1">
        <v>44.04</v>
      </c>
      <c r="D10857">
        <v>14072025</v>
      </c>
      <c r="E10857">
        <v>4511</v>
      </c>
      <c r="F10857" t="s">
        <v>129</v>
      </c>
      <c r="G10857">
        <v>3501</v>
      </c>
      <c r="H10857" t="str">
        <f>IF(COUNTIF(Aktiva_företag[FO-nummer],ostolaskut_2025[[#This Row],[Toimittajan Y-tunnus]])&gt;0, "JA", "NEJ")</f>
        <v>NEJ</v>
      </c>
    </row>
    <row r="10858" spans="1:8" x14ac:dyDescent="0.35">
      <c r="A10858" t="s">
        <v>217</v>
      </c>
      <c r="B10858" t="s">
        <v>218</v>
      </c>
      <c r="C10858" s="1">
        <v>101.62</v>
      </c>
      <c r="D10858">
        <v>21072025</v>
      </c>
      <c r="E10858">
        <v>4511</v>
      </c>
      <c r="F10858" t="s">
        <v>129</v>
      </c>
      <c r="G10858">
        <v>3501</v>
      </c>
      <c r="H10858" t="str">
        <f>IF(COUNTIF(Aktiva_företag[FO-nummer],ostolaskut_2025[[#This Row],[Toimittajan Y-tunnus]])&gt;0, "JA", "NEJ")</f>
        <v>NEJ</v>
      </c>
    </row>
    <row r="10859" spans="1:8" x14ac:dyDescent="0.35">
      <c r="A10859" t="s">
        <v>217</v>
      </c>
      <c r="B10859" t="s">
        <v>218</v>
      </c>
      <c r="C10859" s="1">
        <v>30.01</v>
      </c>
      <c r="D10859">
        <v>21072025</v>
      </c>
      <c r="E10859">
        <v>4511</v>
      </c>
      <c r="F10859" t="s">
        <v>129</v>
      </c>
      <c r="G10859">
        <v>3501</v>
      </c>
      <c r="H10859" t="str">
        <f>IF(COUNTIF(Aktiva_företag[FO-nummer],ostolaskut_2025[[#This Row],[Toimittajan Y-tunnus]])&gt;0, "JA", "NEJ")</f>
        <v>NEJ</v>
      </c>
    </row>
    <row r="10860" spans="1:8" x14ac:dyDescent="0.35">
      <c r="A10860" t="s">
        <v>217</v>
      </c>
      <c r="B10860" t="s">
        <v>218</v>
      </c>
      <c r="C10860" s="1">
        <v>39.75</v>
      </c>
      <c r="D10860">
        <v>21072025</v>
      </c>
      <c r="E10860">
        <v>4511</v>
      </c>
      <c r="F10860" t="s">
        <v>129</v>
      </c>
      <c r="G10860">
        <v>3501</v>
      </c>
      <c r="H10860" t="str">
        <f>IF(COUNTIF(Aktiva_företag[FO-nummer],ostolaskut_2025[[#This Row],[Toimittajan Y-tunnus]])&gt;0, "JA", "NEJ")</f>
        <v>NEJ</v>
      </c>
    </row>
    <row r="10861" spans="1:8" x14ac:dyDescent="0.35">
      <c r="A10861" t="s">
        <v>217</v>
      </c>
      <c r="B10861" t="s">
        <v>218</v>
      </c>
      <c r="C10861" s="1">
        <v>15.2</v>
      </c>
      <c r="D10861">
        <v>28072025</v>
      </c>
      <c r="E10861">
        <v>4511</v>
      </c>
      <c r="F10861" t="s">
        <v>129</v>
      </c>
      <c r="G10861">
        <v>3501</v>
      </c>
      <c r="H10861" t="str">
        <f>IF(COUNTIF(Aktiva_företag[FO-nummer],ostolaskut_2025[[#This Row],[Toimittajan Y-tunnus]])&gt;0, "JA", "NEJ")</f>
        <v>NEJ</v>
      </c>
    </row>
    <row r="10862" spans="1:8" x14ac:dyDescent="0.35">
      <c r="A10862" t="s">
        <v>217</v>
      </c>
      <c r="B10862" t="s">
        <v>218</v>
      </c>
      <c r="C10862" s="1">
        <v>85.92</v>
      </c>
      <c r="D10862">
        <v>28072025</v>
      </c>
      <c r="E10862">
        <v>4511</v>
      </c>
      <c r="F10862" t="s">
        <v>129</v>
      </c>
      <c r="G10862">
        <v>3501</v>
      </c>
      <c r="H10862" t="str">
        <f>IF(COUNTIF(Aktiva_företag[FO-nummer],ostolaskut_2025[[#This Row],[Toimittajan Y-tunnus]])&gt;0, "JA", "NEJ")</f>
        <v>NEJ</v>
      </c>
    </row>
    <row r="10863" spans="1:8" x14ac:dyDescent="0.35">
      <c r="A10863" t="s">
        <v>217</v>
      </c>
      <c r="B10863" t="s">
        <v>218</v>
      </c>
      <c r="C10863" s="1">
        <v>-151.1</v>
      </c>
      <c r="D10863">
        <v>31072025</v>
      </c>
      <c r="E10863">
        <v>4511</v>
      </c>
      <c r="F10863" t="s">
        <v>129</v>
      </c>
      <c r="G10863">
        <v>3051</v>
      </c>
      <c r="H10863" t="str">
        <f>IF(COUNTIF(Aktiva_företag[FO-nummer],ostolaskut_2025[[#This Row],[Toimittajan Y-tunnus]])&gt;0, "JA", "NEJ")</f>
        <v>NEJ</v>
      </c>
    </row>
    <row r="10864" spans="1:8" x14ac:dyDescent="0.35">
      <c r="A10864" t="s">
        <v>217</v>
      </c>
      <c r="B10864" t="s">
        <v>218</v>
      </c>
      <c r="C10864" s="1">
        <v>1493.68</v>
      </c>
      <c r="D10864">
        <v>31072025</v>
      </c>
      <c r="E10864">
        <v>4511</v>
      </c>
      <c r="F10864" t="s">
        <v>129</v>
      </c>
      <c r="G10864">
        <v>3051</v>
      </c>
      <c r="H10864" t="str">
        <f>IF(COUNTIF(Aktiva_företag[FO-nummer],ostolaskut_2025[[#This Row],[Toimittajan Y-tunnus]])&gt;0, "JA", "NEJ")</f>
        <v>NEJ</v>
      </c>
    </row>
    <row r="10865" spans="1:8" x14ac:dyDescent="0.35">
      <c r="A10865" t="s">
        <v>217</v>
      </c>
      <c r="B10865" t="s">
        <v>218</v>
      </c>
      <c r="C10865" s="1">
        <v>1247.72</v>
      </c>
      <c r="D10865">
        <v>31072025</v>
      </c>
      <c r="E10865">
        <v>4511</v>
      </c>
      <c r="F10865" t="s">
        <v>129</v>
      </c>
      <c r="G10865">
        <v>3101</v>
      </c>
      <c r="H10865" t="str">
        <f>IF(COUNTIF(Aktiva_företag[FO-nummer],ostolaskut_2025[[#This Row],[Toimittajan Y-tunnus]])&gt;0, "JA", "NEJ")</f>
        <v>NEJ</v>
      </c>
    </row>
    <row r="10866" spans="1:8" x14ac:dyDescent="0.35">
      <c r="A10866" t="s">
        <v>217</v>
      </c>
      <c r="B10866" t="s">
        <v>218</v>
      </c>
      <c r="C10866" s="1">
        <v>64.28</v>
      </c>
      <c r="D10866">
        <v>31072025</v>
      </c>
      <c r="E10866">
        <v>4511</v>
      </c>
      <c r="F10866" t="s">
        <v>129</v>
      </c>
      <c r="G10866">
        <v>3051</v>
      </c>
      <c r="H10866" t="str">
        <f>IF(COUNTIF(Aktiva_företag[FO-nummer],ostolaskut_2025[[#This Row],[Toimittajan Y-tunnus]])&gt;0, "JA", "NEJ")</f>
        <v>NEJ</v>
      </c>
    </row>
    <row r="10867" spans="1:8" x14ac:dyDescent="0.35">
      <c r="A10867" t="s">
        <v>217</v>
      </c>
      <c r="B10867" t="s">
        <v>218</v>
      </c>
      <c r="C10867" s="1">
        <v>198.42</v>
      </c>
      <c r="D10867">
        <v>31072025</v>
      </c>
      <c r="E10867">
        <v>4511</v>
      </c>
      <c r="F10867" t="s">
        <v>129</v>
      </c>
      <c r="G10867">
        <v>3051</v>
      </c>
      <c r="H10867" t="str">
        <f>IF(COUNTIF(Aktiva_företag[FO-nummer],ostolaskut_2025[[#This Row],[Toimittajan Y-tunnus]])&gt;0, "JA", "NEJ")</f>
        <v>NEJ</v>
      </c>
    </row>
    <row r="10868" spans="1:8" x14ac:dyDescent="0.35">
      <c r="A10868" t="s">
        <v>217</v>
      </c>
      <c r="B10868" t="s">
        <v>218</v>
      </c>
      <c r="C10868" s="1">
        <v>16</v>
      </c>
      <c r="D10868">
        <v>31072025</v>
      </c>
      <c r="E10868">
        <v>4470</v>
      </c>
      <c r="F10868" t="s">
        <v>20</v>
      </c>
      <c r="G10868">
        <v>3501</v>
      </c>
      <c r="H10868" t="str">
        <f>IF(COUNTIF(Aktiva_företag[FO-nummer],ostolaskut_2025[[#This Row],[Toimittajan Y-tunnus]])&gt;0, "JA", "NEJ")</f>
        <v>NEJ</v>
      </c>
    </row>
    <row r="10869" spans="1:8" x14ac:dyDescent="0.35">
      <c r="A10869" t="s">
        <v>217</v>
      </c>
      <c r="B10869" t="s">
        <v>218</v>
      </c>
      <c r="C10869" s="1">
        <v>9.9499999999999993</v>
      </c>
      <c r="D10869">
        <v>31072025</v>
      </c>
      <c r="E10869">
        <v>4511</v>
      </c>
      <c r="F10869" t="s">
        <v>129</v>
      </c>
      <c r="G10869">
        <v>3501</v>
      </c>
      <c r="H10869" t="str">
        <f>IF(COUNTIF(Aktiva_företag[FO-nummer],ostolaskut_2025[[#This Row],[Toimittajan Y-tunnus]])&gt;0, "JA", "NEJ")</f>
        <v>NEJ</v>
      </c>
    </row>
    <row r="10870" spans="1:8" x14ac:dyDescent="0.35">
      <c r="A10870" t="s">
        <v>217</v>
      </c>
      <c r="B10870" t="s">
        <v>218</v>
      </c>
      <c r="C10870" s="1">
        <v>38.880000000000003</v>
      </c>
      <c r="D10870">
        <v>31072025</v>
      </c>
      <c r="E10870">
        <v>4511</v>
      </c>
      <c r="F10870" t="s">
        <v>129</v>
      </c>
      <c r="G10870">
        <v>3501</v>
      </c>
      <c r="H10870" t="str">
        <f>IF(COUNTIF(Aktiva_företag[FO-nummer],ostolaskut_2025[[#This Row],[Toimittajan Y-tunnus]])&gt;0, "JA", "NEJ")</f>
        <v>NEJ</v>
      </c>
    </row>
    <row r="10871" spans="1:8" x14ac:dyDescent="0.35">
      <c r="A10871" t="s">
        <v>217</v>
      </c>
      <c r="B10871" t="s">
        <v>218</v>
      </c>
      <c r="C10871" s="1">
        <v>678.8</v>
      </c>
      <c r="D10871">
        <v>31072025</v>
      </c>
      <c r="E10871">
        <v>4511</v>
      </c>
      <c r="F10871" t="s">
        <v>129</v>
      </c>
      <c r="G10871">
        <v>3051</v>
      </c>
      <c r="H10871" t="str">
        <f>IF(COUNTIF(Aktiva_företag[FO-nummer],ostolaskut_2025[[#This Row],[Toimittajan Y-tunnus]])&gt;0, "JA", "NEJ")</f>
        <v>NEJ</v>
      </c>
    </row>
    <row r="10872" spans="1:8" x14ac:dyDescent="0.35">
      <c r="A10872" t="s">
        <v>217</v>
      </c>
      <c r="B10872" t="s">
        <v>218</v>
      </c>
      <c r="C10872" s="1">
        <v>929.62</v>
      </c>
      <c r="D10872">
        <v>31072025</v>
      </c>
      <c r="E10872">
        <v>4511</v>
      </c>
      <c r="F10872" t="s">
        <v>129</v>
      </c>
      <c r="G10872">
        <v>3051</v>
      </c>
      <c r="H10872" t="str">
        <f>IF(COUNTIF(Aktiva_företag[FO-nummer],ostolaskut_2025[[#This Row],[Toimittajan Y-tunnus]])&gt;0, "JA", "NEJ")</f>
        <v>NEJ</v>
      </c>
    </row>
    <row r="10873" spans="1:8" x14ac:dyDescent="0.35">
      <c r="A10873" t="s">
        <v>217</v>
      </c>
      <c r="B10873" t="s">
        <v>218</v>
      </c>
      <c r="C10873" s="1">
        <v>153.75</v>
      </c>
      <c r="D10873">
        <v>31072025</v>
      </c>
      <c r="E10873">
        <v>4511</v>
      </c>
      <c r="F10873" t="s">
        <v>129</v>
      </c>
      <c r="G10873">
        <v>3501</v>
      </c>
      <c r="H10873" t="str">
        <f>IF(COUNTIF(Aktiva_företag[FO-nummer],ostolaskut_2025[[#This Row],[Toimittajan Y-tunnus]])&gt;0, "JA", "NEJ")</f>
        <v>NEJ</v>
      </c>
    </row>
    <row r="10874" spans="1:8" x14ac:dyDescent="0.35">
      <c r="A10874" t="s">
        <v>217</v>
      </c>
      <c r="B10874" t="s">
        <v>218</v>
      </c>
      <c r="C10874" s="1">
        <v>2</v>
      </c>
      <c r="D10874">
        <v>31072025</v>
      </c>
      <c r="E10874">
        <v>4470</v>
      </c>
      <c r="F10874" t="s">
        <v>20</v>
      </c>
      <c r="G10874">
        <v>3501</v>
      </c>
      <c r="H10874" t="str">
        <f>IF(COUNTIF(Aktiva_företag[FO-nummer],ostolaskut_2025[[#This Row],[Toimittajan Y-tunnus]])&gt;0, "JA", "NEJ")</f>
        <v>NEJ</v>
      </c>
    </row>
    <row r="10875" spans="1:8" x14ac:dyDescent="0.35">
      <c r="A10875" t="s">
        <v>217</v>
      </c>
      <c r="B10875" t="s">
        <v>218</v>
      </c>
      <c r="C10875" s="1">
        <v>33</v>
      </c>
      <c r="D10875">
        <v>31072025</v>
      </c>
      <c r="E10875">
        <v>4470</v>
      </c>
      <c r="F10875" t="s">
        <v>20</v>
      </c>
      <c r="G10875">
        <v>3501</v>
      </c>
      <c r="H10875" t="str">
        <f>IF(COUNTIF(Aktiva_företag[FO-nummer],ostolaskut_2025[[#This Row],[Toimittajan Y-tunnus]])&gt;0, "JA", "NEJ")</f>
        <v>NEJ</v>
      </c>
    </row>
    <row r="10876" spans="1:8" x14ac:dyDescent="0.35">
      <c r="A10876" t="s">
        <v>217</v>
      </c>
      <c r="B10876" t="s">
        <v>218</v>
      </c>
      <c r="C10876" s="1">
        <v>177.01</v>
      </c>
      <c r="D10876">
        <v>31072025</v>
      </c>
      <c r="E10876">
        <v>4511</v>
      </c>
      <c r="F10876" t="s">
        <v>129</v>
      </c>
      <c r="G10876">
        <v>3051</v>
      </c>
      <c r="H10876" t="str">
        <f>IF(COUNTIF(Aktiva_företag[FO-nummer],ostolaskut_2025[[#This Row],[Toimittajan Y-tunnus]])&gt;0, "JA", "NEJ")</f>
        <v>NEJ</v>
      </c>
    </row>
    <row r="10877" spans="1:8" x14ac:dyDescent="0.35">
      <c r="A10877" t="s">
        <v>217</v>
      </c>
      <c r="B10877" t="s">
        <v>218</v>
      </c>
      <c r="C10877" s="1">
        <v>5727.18</v>
      </c>
      <c r="D10877">
        <v>31072025</v>
      </c>
      <c r="E10877">
        <v>4511</v>
      </c>
      <c r="F10877" t="s">
        <v>129</v>
      </c>
      <c r="G10877">
        <v>3051</v>
      </c>
      <c r="H10877" t="str">
        <f>IF(COUNTIF(Aktiva_företag[FO-nummer],ostolaskut_2025[[#This Row],[Toimittajan Y-tunnus]])&gt;0, "JA", "NEJ")</f>
        <v>NEJ</v>
      </c>
    </row>
    <row r="10878" spans="1:8" x14ac:dyDescent="0.35">
      <c r="A10878" t="s">
        <v>217</v>
      </c>
      <c r="B10878" t="s">
        <v>218</v>
      </c>
      <c r="C10878" s="1">
        <v>420.16</v>
      </c>
      <c r="D10878">
        <v>11082025</v>
      </c>
      <c r="E10878">
        <v>4511</v>
      </c>
      <c r="F10878" t="s">
        <v>129</v>
      </c>
      <c r="G10878">
        <v>3051</v>
      </c>
      <c r="H10878" t="str">
        <f>IF(COUNTIF(Aktiva_företag[FO-nummer],ostolaskut_2025[[#This Row],[Toimittajan Y-tunnus]])&gt;0, "JA", "NEJ")</f>
        <v>NEJ</v>
      </c>
    </row>
    <row r="10879" spans="1:8" x14ac:dyDescent="0.35">
      <c r="A10879" t="s">
        <v>217</v>
      </c>
      <c r="B10879" t="s">
        <v>218</v>
      </c>
      <c r="C10879" s="1">
        <v>423.21</v>
      </c>
      <c r="D10879">
        <v>11082025</v>
      </c>
      <c r="E10879">
        <v>4511</v>
      </c>
      <c r="F10879" t="s">
        <v>129</v>
      </c>
      <c r="G10879">
        <v>3051</v>
      </c>
      <c r="H10879" t="str">
        <f>IF(COUNTIF(Aktiva_företag[FO-nummer],ostolaskut_2025[[#This Row],[Toimittajan Y-tunnus]])&gt;0, "JA", "NEJ")</f>
        <v>NEJ</v>
      </c>
    </row>
    <row r="10880" spans="1:8" x14ac:dyDescent="0.35">
      <c r="A10880" t="s">
        <v>217</v>
      </c>
      <c r="B10880" t="s">
        <v>218</v>
      </c>
      <c r="C10880" s="1">
        <v>170.36</v>
      </c>
      <c r="D10880">
        <v>11082025</v>
      </c>
      <c r="E10880">
        <v>4511</v>
      </c>
      <c r="F10880" t="s">
        <v>129</v>
      </c>
      <c r="G10880">
        <v>3501</v>
      </c>
      <c r="H10880" t="str">
        <f>IF(COUNTIF(Aktiva_företag[FO-nummer],ostolaskut_2025[[#This Row],[Toimittajan Y-tunnus]])&gt;0, "JA", "NEJ")</f>
        <v>NEJ</v>
      </c>
    </row>
    <row r="10881" spans="1:8" x14ac:dyDescent="0.35">
      <c r="A10881" t="s">
        <v>217</v>
      </c>
      <c r="B10881" t="s">
        <v>218</v>
      </c>
      <c r="C10881" s="1">
        <v>88.56</v>
      </c>
      <c r="D10881">
        <v>11082025</v>
      </c>
      <c r="E10881">
        <v>4511</v>
      </c>
      <c r="F10881" t="s">
        <v>129</v>
      </c>
      <c r="G10881">
        <v>3051</v>
      </c>
      <c r="H10881" t="str">
        <f>IF(COUNTIF(Aktiva_företag[FO-nummer],ostolaskut_2025[[#This Row],[Toimittajan Y-tunnus]])&gt;0, "JA", "NEJ")</f>
        <v>NEJ</v>
      </c>
    </row>
    <row r="10882" spans="1:8" x14ac:dyDescent="0.35">
      <c r="A10882" t="s">
        <v>217</v>
      </c>
      <c r="B10882" t="s">
        <v>218</v>
      </c>
      <c r="C10882" s="1">
        <v>771.38</v>
      </c>
      <c r="D10882">
        <v>11082025</v>
      </c>
      <c r="E10882">
        <v>4344</v>
      </c>
      <c r="F10882" t="s">
        <v>60</v>
      </c>
      <c r="G10882">
        <v>3051</v>
      </c>
      <c r="H10882" t="str">
        <f>IF(COUNTIF(Aktiva_företag[FO-nummer],ostolaskut_2025[[#This Row],[Toimittajan Y-tunnus]])&gt;0, "JA", "NEJ")</f>
        <v>NEJ</v>
      </c>
    </row>
    <row r="10883" spans="1:8" x14ac:dyDescent="0.35">
      <c r="A10883" t="s">
        <v>217</v>
      </c>
      <c r="B10883" t="s">
        <v>218</v>
      </c>
      <c r="C10883" s="1">
        <v>226.31</v>
      </c>
      <c r="D10883">
        <v>11082025</v>
      </c>
      <c r="E10883">
        <v>4511</v>
      </c>
      <c r="F10883" t="s">
        <v>129</v>
      </c>
      <c r="G10883">
        <v>3501</v>
      </c>
      <c r="H10883" t="str">
        <f>IF(COUNTIF(Aktiva_företag[FO-nummer],ostolaskut_2025[[#This Row],[Toimittajan Y-tunnus]])&gt;0, "JA", "NEJ")</f>
        <v>NEJ</v>
      </c>
    </row>
    <row r="10884" spans="1:8" x14ac:dyDescent="0.35">
      <c r="A10884" t="s">
        <v>217</v>
      </c>
      <c r="B10884" t="s">
        <v>218</v>
      </c>
      <c r="C10884" s="1">
        <v>152.11000000000001</v>
      </c>
      <c r="D10884">
        <v>11082025</v>
      </c>
      <c r="E10884">
        <v>4511</v>
      </c>
      <c r="F10884" t="s">
        <v>129</v>
      </c>
      <c r="G10884">
        <v>3051</v>
      </c>
      <c r="H10884" t="str">
        <f>IF(COUNTIF(Aktiva_företag[FO-nummer],ostolaskut_2025[[#This Row],[Toimittajan Y-tunnus]])&gt;0, "JA", "NEJ")</f>
        <v>NEJ</v>
      </c>
    </row>
    <row r="10885" spans="1:8" x14ac:dyDescent="0.35">
      <c r="A10885" t="s">
        <v>217</v>
      </c>
      <c r="B10885" t="s">
        <v>218</v>
      </c>
      <c r="C10885" s="1">
        <v>1818.14</v>
      </c>
      <c r="D10885">
        <v>11082025</v>
      </c>
      <c r="E10885">
        <v>4344</v>
      </c>
      <c r="F10885" t="s">
        <v>60</v>
      </c>
      <c r="G10885">
        <v>3051</v>
      </c>
      <c r="H10885" t="str">
        <f>IF(COUNTIF(Aktiva_företag[FO-nummer],ostolaskut_2025[[#This Row],[Toimittajan Y-tunnus]])&gt;0, "JA", "NEJ")</f>
        <v>NEJ</v>
      </c>
    </row>
    <row r="10886" spans="1:8" x14ac:dyDescent="0.35">
      <c r="A10886" t="s">
        <v>217</v>
      </c>
      <c r="B10886" t="s">
        <v>218</v>
      </c>
      <c r="C10886" s="1">
        <v>91.53</v>
      </c>
      <c r="D10886">
        <v>13082025</v>
      </c>
      <c r="E10886">
        <v>4344</v>
      </c>
      <c r="F10886" t="s">
        <v>60</v>
      </c>
      <c r="G10886">
        <v>3051</v>
      </c>
      <c r="H10886" t="str">
        <f>IF(COUNTIF(Aktiva_företag[FO-nummer],ostolaskut_2025[[#This Row],[Toimittajan Y-tunnus]])&gt;0, "JA", "NEJ")</f>
        <v>NEJ</v>
      </c>
    </row>
    <row r="10887" spans="1:8" x14ac:dyDescent="0.35">
      <c r="A10887" t="s">
        <v>217</v>
      </c>
      <c r="B10887" t="s">
        <v>218</v>
      </c>
      <c r="C10887" s="1">
        <v>2418.92</v>
      </c>
      <c r="D10887">
        <v>13082025</v>
      </c>
      <c r="E10887">
        <v>4501</v>
      </c>
      <c r="F10887" t="s">
        <v>214</v>
      </c>
      <c r="G10887">
        <v>3051</v>
      </c>
      <c r="H10887" t="str">
        <f>IF(COUNTIF(Aktiva_företag[FO-nummer],ostolaskut_2025[[#This Row],[Toimittajan Y-tunnus]])&gt;0, "JA", "NEJ")</f>
        <v>NEJ</v>
      </c>
    </row>
    <row r="10888" spans="1:8" x14ac:dyDescent="0.35">
      <c r="A10888" t="s">
        <v>217</v>
      </c>
      <c r="B10888" t="s">
        <v>218</v>
      </c>
      <c r="C10888" s="1">
        <v>486.05</v>
      </c>
      <c r="D10888">
        <v>8082025</v>
      </c>
      <c r="E10888">
        <v>4511</v>
      </c>
      <c r="F10888" t="s">
        <v>129</v>
      </c>
      <c r="G10888">
        <v>3051</v>
      </c>
      <c r="H10888" t="str">
        <f>IF(COUNTIF(Aktiva_företag[FO-nummer],ostolaskut_2025[[#This Row],[Toimittajan Y-tunnus]])&gt;0, "JA", "NEJ")</f>
        <v>NEJ</v>
      </c>
    </row>
    <row r="10889" spans="1:8" x14ac:dyDescent="0.35">
      <c r="A10889" t="s">
        <v>217</v>
      </c>
      <c r="B10889" t="s">
        <v>218</v>
      </c>
      <c r="C10889" s="1">
        <v>7.89</v>
      </c>
      <c r="D10889">
        <v>8082025</v>
      </c>
      <c r="E10889">
        <v>4360</v>
      </c>
      <c r="F10889" t="s">
        <v>76</v>
      </c>
      <c r="G10889">
        <v>3051</v>
      </c>
      <c r="H10889" t="str">
        <f>IF(COUNTIF(Aktiva_företag[FO-nummer],ostolaskut_2025[[#This Row],[Toimittajan Y-tunnus]])&gt;0, "JA", "NEJ")</f>
        <v>NEJ</v>
      </c>
    </row>
    <row r="10890" spans="1:8" x14ac:dyDescent="0.35">
      <c r="A10890" t="s">
        <v>217</v>
      </c>
      <c r="B10890" t="s">
        <v>218</v>
      </c>
      <c r="C10890" s="1">
        <v>124.55</v>
      </c>
      <c r="D10890">
        <v>8082025</v>
      </c>
      <c r="E10890">
        <v>4510</v>
      </c>
      <c r="F10890" t="s">
        <v>101</v>
      </c>
      <c r="G10890">
        <v>3051</v>
      </c>
      <c r="H10890" t="str">
        <f>IF(COUNTIF(Aktiva_företag[FO-nummer],ostolaskut_2025[[#This Row],[Toimittajan Y-tunnus]])&gt;0, "JA", "NEJ")</f>
        <v>NEJ</v>
      </c>
    </row>
    <row r="10891" spans="1:8" x14ac:dyDescent="0.35">
      <c r="A10891" t="s">
        <v>217</v>
      </c>
      <c r="B10891" t="s">
        <v>218</v>
      </c>
      <c r="C10891" s="1">
        <v>118.08</v>
      </c>
      <c r="D10891">
        <v>18082025</v>
      </c>
      <c r="E10891">
        <v>4511</v>
      </c>
      <c r="F10891" t="s">
        <v>129</v>
      </c>
      <c r="G10891">
        <v>3501</v>
      </c>
      <c r="H10891" t="str">
        <f>IF(COUNTIF(Aktiva_företag[FO-nummer],ostolaskut_2025[[#This Row],[Toimittajan Y-tunnus]])&gt;0, "JA", "NEJ")</f>
        <v>NEJ</v>
      </c>
    </row>
    <row r="10892" spans="1:8" x14ac:dyDescent="0.35">
      <c r="A10892" t="s">
        <v>217</v>
      </c>
      <c r="B10892" t="s">
        <v>218</v>
      </c>
      <c r="C10892" s="1">
        <v>1112.78</v>
      </c>
      <c r="D10892">
        <v>18082025</v>
      </c>
      <c r="E10892">
        <v>4511</v>
      </c>
      <c r="F10892" t="s">
        <v>129</v>
      </c>
      <c r="G10892">
        <v>3051</v>
      </c>
      <c r="H10892" t="str">
        <f>IF(COUNTIF(Aktiva_företag[FO-nummer],ostolaskut_2025[[#This Row],[Toimittajan Y-tunnus]])&gt;0, "JA", "NEJ")</f>
        <v>NEJ</v>
      </c>
    </row>
    <row r="10893" spans="1:8" x14ac:dyDescent="0.35">
      <c r="A10893" t="s">
        <v>217</v>
      </c>
      <c r="B10893" t="s">
        <v>218</v>
      </c>
      <c r="C10893" s="1">
        <v>217.87</v>
      </c>
      <c r="D10893">
        <v>18082025</v>
      </c>
      <c r="E10893">
        <v>4501</v>
      </c>
      <c r="F10893" t="s">
        <v>214</v>
      </c>
      <c r="G10893">
        <v>3051</v>
      </c>
      <c r="H10893" t="str">
        <f>IF(COUNTIF(Aktiva_företag[FO-nummer],ostolaskut_2025[[#This Row],[Toimittajan Y-tunnus]])&gt;0, "JA", "NEJ")</f>
        <v>NEJ</v>
      </c>
    </row>
    <row r="10894" spans="1:8" x14ac:dyDescent="0.35">
      <c r="A10894" t="s">
        <v>217</v>
      </c>
      <c r="B10894" t="s">
        <v>218</v>
      </c>
      <c r="C10894" s="1">
        <v>12865.8</v>
      </c>
      <c r="D10894">
        <v>18082025</v>
      </c>
      <c r="E10894">
        <v>4344</v>
      </c>
      <c r="F10894" t="s">
        <v>60</v>
      </c>
      <c r="G10894">
        <v>3101</v>
      </c>
      <c r="H10894" t="str">
        <f>IF(COUNTIF(Aktiva_företag[FO-nummer],ostolaskut_2025[[#This Row],[Toimittajan Y-tunnus]])&gt;0, "JA", "NEJ")</f>
        <v>NEJ</v>
      </c>
    </row>
    <row r="10895" spans="1:8" x14ac:dyDescent="0.35">
      <c r="A10895" t="s">
        <v>217</v>
      </c>
      <c r="B10895" t="s">
        <v>218</v>
      </c>
      <c r="C10895" s="1">
        <v>108.94</v>
      </c>
      <c r="D10895">
        <v>18082025</v>
      </c>
      <c r="E10895">
        <v>4511</v>
      </c>
      <c r="F10895" t="s">
        <v>129</v>
      </c>
      <c r="G10895">
        <v>3501</v>
      </c>
      <c r="H10895" t="str">
        <f>IF(COUNTIF(Aktiva_företag[FO-nummer],ostolaskut_2025[[#This Row],[Toimittajan Y-tunnus]])&gt;0, "JA", "NEJ")</f>
        <v>NEJ</v>
      </c>
    </row>
    <row r="10896" spans="1:8" x14ac:dyDescent="0.35">
      <c r="A10896" t="s">
        <v>217</v>
      </c>
      <c r="B10896" t="s">
        <v>218</v>
      </c>
      <c r="C10896" s="1">
        <v>174.57</v>
      </c>
      <c r="D10896">
        <v>18082025</v>
      </c>
      <c r="E10896">
        <v>4511</v>
      </c>
      <c r="F10896" t="s">
        <v>129</v>
      </c>
      <c r="G10896">
        <v>3501</v>
      </c>
      <c r="H10896" t="str">
        <f>IF(COUNTIF(Aktiva_företag[FO-nummer],ostolaskut_2025[[#This Row],[Toimittajan Y-tunnus]])&gt;0, "JA", "NEJ")</f>
        <v>NEJ</v>
      </c>
    </row>
    <row r="10897" spans="1:8" x14ac:dyDescent="0.35">
      <c r="A10897" t="s">
        <v>217</v>
      </c>
      <c r="B10897" t="s">
        <v>218</v>
      </c>
      <c r="C10897" s="1">
        <v>142.53</v>
      </c>
      <c r="D10897">
        <v>18082025</v>
      </c>
      <c r="E10897">
        <v>4511</v>
      </c>
      <c r="F10897" t="s">
        <v>129</v>
      </c>
      <c r="G10897">
        <v>3051</v>
      </c>
      <c r="H10897" t="str">
        <f>IF(COUNTIF(Aktiva_företag[FO-nummer],ostolaskut_2025[[#This Row],[Toimittajan Y-tunnus]])&gt;0, "JA", "NEJ")</f>
        <v>NEJ</v>
      </c>
    </row>
    <row r="10898" spans="1:8" x14ac:dyDescent="0.35">
      <c r="A10898" t="s">
        <v>217</v>
      </c>
      <c r="B10898" t="s">
        <v>218</v>
      </c>
      <c r="C10898" s="1">
        <v>497.92</v>
      </c>
      <c r="D10898">
        <v>18082025</v>
      </c>
      <c r="E10898">
        <v>4501</v>
      </c>
      <c r="F10898" t="s">
        <v>214</v>
      </c>
      <c r="G10898">
        <v>3051</v>
      </c>
      <c r="H10898" t="str">
        <f>IF(COUNTIF(Aktiva_företag[FO-nummer],ostolaskut_2025[[#This Row],[Toimittajan Y-tunnus]])&gt;0, "JA", "NEJ")</f>
        <v>NEJ</v>
      </c>
    </row>
    <row r="10899" spans="1:8" x14ac:dyDescent="0.35">
      <c r="A10899" t="s">
        <v>217</v>
      </c>
      <c r="B10899" t="s">
        <v>218</v>
      </c>
      <c r="C10899" s="1">
        <v>353.25</v>
      </c>
      <c r="D10899">
        <v>18082025</v>
      </c>
      <c r="E10899">
        <v>4344</v>
      </c>
      <c r="F10899" t="s">
        <v>60</v>
      </c>
      <c r="G10899">
        <v>3051</v>
      </c>
      <c r="H10899" t="str">
        <f>IF(COUNTIF(Aktiva_företag[FO-nummer],ostolaskut_2025[[#This Row],[Toimittajan Y-tunnus]])&gt;0, "JA", "NEJ")</f>
        <v>NEJ</v>
      </c>
    </row>
    <row r="10900" spans="1:8" x14ac:dyDescent="0.35">
      <c r="A10900" t="s">
        <v>217</v>
      </c>
      <c r="B10900" t="s">
        <v>218</v>
      </c>
      <c r="C10900" s="1">
        <v>22.5</v>
      </c>
      <c r="D10900">
        <v>1072025</v>
      </c>
      <c r="E10900">
        <v>4511</v>
      </c>
      <c r="F10900" t="s">
        <v>129</v>
      </c>
      <c r="G10900">
        <v>3051</v>
      </c>
      <c r="H10900" t="str">
        <f>IF(COUNTIF(Aktiva_företag[FO-nummer],ostolaskut_2025[[#This Row],[Toimittajan Y-tunnus]])&gt;0, "JA", "NEJ")</f>
        <v>NEJ</v>
      </c>
    </row>
    <row r="10901" spans="1:8" x14ac:dyDescent="0.35">
      <c r="A10901" t="s">
        <v>217</v>
      </c>
      <c r="B10901" t="s">
        <v>218</v>
      </c>
      <c r="C10901" s="1">
        <v>1165.06</v>
      </c>
      <c r="D10901">
        <v>21082025</v>
      </c>
      <c r="E10901">
        <v>4344</v>
      </c>
      <c r="F10901" t="s">
        <v>60</v>
      </c>
      <c r="G10901">
        <v>3051</v>
      </c>
      <c r="H10901" t="str">
        <f>IF(COUNTIF(Aktiva_företag[FO-nummer],ostolaskut_2025[[#This Row],[Toimittajan Y-tunnus]])&gt;0, "JA", "NEJ")</f>
        <v>NEJ</v>
      </c>
    </row>
    <row r="10902" spans="1:8" x14ac:dyDescent="0.35">
      <c r="A10902" t="s">
        <v>217</v>
      </c>
      <c r="B10902" t="s">
        <v>218</v>
      </c>
      <c r="C10902" s="1">
        <v>534.92999999999995</v>
      </c>
      <c r="D10902">
        <v>21082025</v>
      </c>
      <c r="E10902">
        <v>4511</v>
      </c>
      <c r="F10902" t="s">
        <v>129</v>
      </c>
      <c r="G10902">
        <v>3051</v>
      </c>
      <c r="H10902" t="str">
        <f>IF(COUNTIF(Aktiva_företag[FO-nummer],ostolaskut_2025[[#This Row],[Toimittajan Y-tunnus]])&gt;0, "JA", "NEJ")</f>
        <v>NEJ</v>
      </c>
    </row>
    <row r="10903" spans="1:8" x14ac:dyDescent="0.35">
      <c r="A10903" t="s">
        <v>217</v>
      </c>
      <c r="B10903" t="s">
        <v>218</v>
      </c>
      <c r="C10903" s="1">
        <v>619.67999999999995</v>
      </c>
      <c r="D10903">
        <v>25082025</v>
      </c>
      <c r="E10903">
        <v>4344</v>
      </c>
      <c r="F10903" t="s">
        <v>60</v>
      </c>
      <c r="G10903">
        <v>3101</v>
      </c>
      <c r="H10903" t="str">
        <f>IF(COUNTIF(Aktiva_företag[FO-nummer],ostolaskut_2025[[#This Row],[Toimittajan Y-tunnus]])&gt;0, "JA", "NEJ")</f>
        <v>NEJ</v>
      </c>
    </row>
    <row r="10904" spans="1:8" x14ac:dyDescent="0.35">
      <c r="A10904" t="s">
        <v>217</v>
      </c>
      <c r="B10904" t="s">
        <v>218</v>
      </c>
      <c r="C10904" s="1">
        <v>72.67</v>
      </c>
      <c r="D10904">
        <v>25082025</v>
      </c>
      <c r="E10904">
        <v>4501</v>
      </c>
      <c r="F10904" t="s">
        <v>214</v>
      </c>
      <c r="G10904">
        <v>3051</v>
      </c>
      <c r="H10904" t="str">
        <f>IF(COUNTIF(Aktiva_företag[FO-nummer],ostolaskut_2025[[#This Row],[Toimittajan Y-tunnus]])&gt;0, "JA", "NEJ")</f>
        <v>NEJ</v>
      </c>
    </row>
    <row r="10905" spans="1:8" x14ac:dyDescent="0.35">
      <c r="A10905" t="s">
        <v>217</v>
      </c>
      <c r="B10905" t="s">
        <v>218</v>
      </c>
      <c r="C10905" s="1">
        <v>571.03</v>
      </c>
      <c r="D10905">
        <v>25082025</v>
      </c>
      <c r="E10905">
        <v>4511</v>
      </c>
      <c r="F10905" t="s">
        <v>129</v>
      </c>
      <c r="G10905">
        <v>3051</v>
      </c>
      <c r="H10905" t="str">
        <f>IF(COUNTIF(Aktiva_företag[FO-nummer],ostolaskut_2025[[#This Row],[Toimittajan Y-tunnus]])&gt;0, "JA", "NEJ")</f>
        <v>NEJ</v>
      </c>
    </row>
    <row r="10906" spans="1:8" x14ac:dyDescent="0.35">
      <c r="A10906" t="s">
        <v>217</v>
      </c>
      <c r="B10906" t="s">
        <v>218</v>
      </c>
      <c r="C10906" s="1">
        <v>20.260000000000002</v>
      </c>
      <c r="D10906">
        <v>25082025</v>
      </c>
      <c r="E10906">
        <v>4344</v>
      </c>
      <c r="F10906" t="s">
        <v>60</v>
      </c>
      <c r="G10906">
        <v>3051</v>
      </c>
      <c r="H10906" t="str">
        <f>IF(COUNTIF(Aktiva_företag[FO-nummer],ostolaskut_2025[[#This Row],[Toimittajan Y-tunnus]])&gt;0, "JA", "NEJ")</f>
        <v>NEJ</v>
      </c>
    </row>
    <row r="10907" spans="1:8" x14ac:dyDescent="0.35">
      <c r="A10907" t="s">
        <v>217</v>
      </c>
      <c r="B10907" t="s">
        <v>218</v>
      </c>
      <c r="C10907" s="1">
        <v>349.75</v>
      </c>
      <c r="D10907">
        <v>25082025</v>
      </c>
      <c r="E10907">
        <v>4511</v>
      </c>
      <c r="F10907" t="s">
        <v>129</v>
      </c>
      <c r="G10907">
        <v>3501</v>
      </c>
      <c r="H10907" t="str">
        <f>IF(COUNTIF(Aktiva_företag[FO-nummer],ostolaskut_2025[[#This Row],[Toimittajan Y-tunnus]])&gt;0, "JA", "NEJ")</f>
        <v>NEJ</v>
      </c>
    </row>
    <row r="10908" spans="1:8" x14ac:dyDescent="0.35">
      <c r="A10908" t="s">
        <v>217</v>
      </c>
      <c r="B10908" t="s">
        <v>218</v>
      </c>
      <c r="C10908" s="1">
        <v>28.16</v>
      </c>
      <c r="D10908">
        <v>25082025</v>
      </c>
      <c r="E10908">
        <v>4511</v>
      </c>
      <c r="F10908" t="s">
        <v>129</v>
      </c>
      <c r="G10908">
        <v>3501</v>
      </c>
      <c r="H10908" t="str">
        <f>IF(COUNTIF(Aktiva_företag[FO-nummer],ostolaskut_2025[[#This Row],[Toimittajan Y-tunnus]])&gt;0, "JA", "NEJ")</f>
        <v>NEJ</v>
      </c>
    </row>
    <row r="10909" spans="1:8" x14ac:dyDescent="0.35">
      <c r="A10909" t="s">
        <v>217</v>
      </c>
      <c r="B10909" t="s">
        <v>218</v>
      </c>
      <c r="C10909" s="1">
        <v>1339.69</v>
      </c>
      <c r="D10909">
        <v>25082025</v>
      </c>
      <c r="E10909">
        <v>4344</v>
      </c>
      <c r="F10909" t="s">
        <v>60</v>
      </c>
      <c r="G10909">
        <v>3051</v>
      </c>
      <c r="H10909" t="str">
        <f>IF(COUNTIF(Aktiva_företag[FO-nummer],ostolaskut_2025[[#This Row],[Toimittajan Y-tunnus]])&gt;0, "JA", "NEJ")</f>
        <v>NEJ</v>
      </c>
    </row>
    <row r="10910" spans="1:8" x14ac:dyDescent="0.35">
      <c r="A10910" t="s">
        <v>217</v>
      </c>
      <c r="B10910" t="s">
        <v>218</v>
      </c>
      <c r="C10910" s="1">
        <v>2198.8200000000002</v>
      </c>
      <c r="D10910">
        <v>25082025</v>
      </c>
      <c r="E10910">
        <v>4344</v>
      </c>
      <c r="F10910" t="s">
        <v>60</v>
      </c>
      <c r="G10910">
        <v>3051</v>
      </c>
      <c r="H10910" t="str">
        <f>IF(COUNTIF(Aktiva_företag[FO-nummer],ostolaskut_2025[[#This Row],[Toimittajan Y-tunnus]])&gt;0, "JA", "NEJ")</f>
        <v>NEJ</v>
      </c>
    </row>
    <row r="10911" spans="1:8" x14ac:dyDescent="0.35">
      <c r="A10911" t="s">
        <v>217</v>
      </c>
      <c r="B10911" t="s">
        <v>218</v>
      </c>
      <c r="C10911" s="1">
        <v>7.46</v>
      </c>
      <c r="D10911">
        <v>25082025</v>
      </c>
      <c r="E10911">
        <v>4511</v>
      </c>
      <c r="F10911" t="s">
        <v>129</v>
      </c>
      <c r="G10911">
        <v>3501</v>
      </c>
      <c r="H10911" t="str">
        <f>IF(COUNTIF(Aktiva_företag[FO-nummer],ostolaskut_2025[[#This Row],[Toimittajan Y-tunnus]])&gt;0, "JA", "NEJ")</f>
        <v>NEJ</v>
      </c>
    </row>
    <row r="10912" spans="1:8" x14ac:dyDescent="0.35">
      <c r="A10912" t="s">
        <v>217</v>
      </c>
      <c r="B10912" t="s">
        <v>218</v>
      </c>
      <c r="C10912" s="1">
        <v>838.23</v>
      </c>
      <c r="D10912">
        <v>25082025</v>
      </c>
      <c r="E10912">
        <v>4511</v>
      </c>
      <c r="F10912" t="s">
        <v>129</v>
      </c>
      <c r="G10912">
        <v>3051</v>
      </c>
      <c r="H10912" t="str">
        <f>IF(COUNTIF(Aktiva_företag[FO-nummer],ostolaskut_2025[[#This Row],[Toimittajan Y-tunnus]])&gt;0, "JA", "NEJ")</f>
        <v>NEJ</v>
      </c>
    </row>
    <row r="10913" spans="1:8" x14ac:dyDescent="0.35">
      <c r="A10913" t="s">
        <v>217</v>
      </c>
      <c r="B10913" t="s">
        <v>218</v>
      </c>
      <c r="C10913" s="1">
        <v>171.27</v>
      </c>
      <c r="D10913">
        <v>25082025</v>
      </c>
      <c r="E10913">
        <v>4511</v>
      </c>
      <c r="F10913" t="s">
        <v>129</v>
      </c>
      <c r="G10913">
        <v>3501</v>
      </c>
      <c r="H10913" t="str">
        <f>IF(COUNTIF(Aktiva_företag[FO-nummer],ostolaskut_2025[[#This Row],[Toimittajan Y-tunnus]])&gt;0, "JA", "NEJ")</f>
        <v>NEJ</v>
      </c>
    </row>
    <row r="10914" spans="1:8" x14ac:dyDescent="0.35">
      <c r="A10914" t="s">
        <v>217</v>
      </c>
      <c r="B10914" t="s">
        <v>218</v>
      </c>
      <c r="C10914" s="1">
        <v>67.89</v>
      </c>
      <c r="D10914">
        <v>27082025</v>
      </c>
      <c r="E10914">
        <v>4510</v>
      </c>
      <c r="F10914" t="s">
        <v>101</v>
      </c>
      <c r="G10914">
        <v>3051</v>
      </c>
      <c r="H10914" t="str">
        <f>IF(COUNTIF(Aktiva_företag[FO-nummer],ostolaskut_2025[[#This Row],[Toimittajan Y-tunnus]])&gt;0, "JA", "NEJ")</f>
        <v>NEJ</v>
      </c>
    </row>
    <row r="10915" spans="1:8" x14ac:dyDescent="0.35">
      <c r="A10915" t="s">
        <v>217</v>
      </c>
      <c r="B10915" t="s">
        <v>218</v>
      </c>
      <c r="C10915" s="1">
        <v>76.87</v>
      </c>
      <c r="D10915">
        <v>31082025</v>
      </c>
      <c r="E10915">
        <v>4511</v>
      </c>
      <c r="F10915" t="s">
        <v>129</v>
      </c>
      <c r="G10915">
        <v>3501</v>
      </c>
      <c r="H10915" t="str">
        <f>IF(COUNTIF(Aktiva_företag[FO-nummer],ostolaskut_2025[[#This Row],[Toimittajan Y-tunnus]])&gt;0, "JA", "NEJ")</f>
        <v>NEJ</v>
      </c>
    </row>
    <row r="10916" spans="1:8" x14ac:dyDescent="0.35">
      <c r="A10916" t="s">
        <v>217</v>
      </c>
      <c r="B10916" t="s">
        <v>218</v>
      </c>
      <c r="C10916" s="1">
        <v>310.39999999999998</v>
      </c>
      <c r="D10916">
        <v>31082025</v>
      </c>
      <c r="E10916">
        <v>4511</v>
      </c>
      <c r="F10916" t="s">
        <v>129</v>
      </c>
      <c r="G10916">
        <v>3501</v>
      </c>
      <c r="H10916" t="str">
        <f>IF(COUNTIF(Aktiva_företag[FO-nummer],ostolaskut_2025[[#This Row],[Toimittajan Y-tunnus]])&gt;0, "JA", "NEJ")</f>
        <v>NEJ</v>
      </c>
    </row>
    <row r="10917" spans="1:8" x14ac:dyDescent="0.35">
      <c r="A10917" t="s">
        <v>217</v>
      </c>
      <c r="B10917" t="s">
        <v>218</v>
      </c>
      <c r="C10917" s="1">
        <v>400.24</v>
      </c>
      <c r="D10917">
        <v>31082025</v>
      </c>
      <c r="E10917">
        <v>4344</v>
      </c>
      <c r="F10917" t="s">
        <v>60</v>
      </c>
      <c r="G10917">
        <v>3051</v>
      </c>
      <c r="H10917" t="str">
        <f>IF(COUNTIF(Aktiva_företag[FO-nummer],ostolaskut_2025[[#This Row],[Toimittajan Y-tunnus]])&gt;0, "JA", "NEJ")</f>
        <v>NEJ</v>
      </c>
    </row>
    <row r="10918" spans="1:8" x14ac:dyDescent="0.35">
      <c r="A10918" t="s">
        <v>217</v>
      </c>
      <c r="B10918" t="s">
        <v>218</v>
      </c>
      <c r="C10918" s="1">
        <v>59.01</v>
      </c>
      <c r="D10918">
        <v>31082025</v>
      </c>
      <c r="E10918">
        <v>4511</v>
      </c>
      <c r="F10918" t="s">
        <v>129</v>
      </c>
      <c r="G10918">
        <v>3051</v>
      </c>
      <c r="H10918" t="str">
        <f>IF(COUNTIF(Aktiva_företag[FO-nummer],ostolaskut_2025[[#This Row],[Toimittajan Y-tunnus]])&gt;0, "JA", "NEJ")</f>
        <v>NEJ</v>
      </c>
    </row>
    <row r="10919" spans="1:8" x14ac:dyDescent="0.35">
      <c r="A10919" t="s">
        <v>217</v>
      </c>
      <c r="B10919" t="s">
        <v>218</v>
      </c>
      <c r="C10919" s="1">
        <v>259</v>
      </c>
      <c r="D10919">
        <v>31082025</v>
      </c>
      <c r="E10919">
        <v>4511</v>
      </c>
      <c r="F10919" t="s">
        <v>129</v>
      </c>
      <c r="G10919">
        <v>3051</v>
      </c>
      <c r="H10919" t="str">
        <f>IF(COUNTIF(Aktiva_företag[FO-nummer],ostolaskut_2025[[#This Row],[Toimittajan Y-tunnus]])&gt;0, "JA", "NEJ")</f>
        <v>NEJ</v>
      </c>
    </row>
    <row r="10920" spans="1:8" x14ac:dyDescent="0.35">
      <c r="A10920" t="s">
        <v>217</v>
      </c>
      <c r="B10920" t="s">
        <v>218</v>
      </c>
      <c r="C10920" s="1">
        <v>39.659999999999997</v>
      </c>
      <c r="D10920">
        <v>31082025</v>
      </c>
      <c r="E10920">
        <v>4511</v>
      </c>
      <c r="F10920" t="s">
        <v>129</v>
      </c>
      <c r="G10920">
        <v>3501</v>
      </c>
      <c r="H10920" t="str">
        <f>IF(COUNTIF(Aktiva_företag[FO-nummer],ostolaskut_2025[[#This Row],[Toimittajan Y-tunnus]])&gt;0, "JA", "NEJ")</f>
        <v>NEJ</v>
      </c>
    </row>
    <row r="10921" spans="1:8" x14ac:dyDescent="0.35">
      <c r="A10921" t="s">
        <v>217</v>
      </c>
      <c r="B10921" t="s">
        <v>218</v>
      </c>
      <c r="C10921" s="1">
        <v>73.92</v>
      </c>
      <c r="D10921">
        <v>31082025</v>
      </c>
      <c r="E10921">
        <v>4511</v>
      </c>
      <c r="F10921" t="s">
        <v>129</v>
      </c>
      <c r="G10921">
        <v>3051</v>
      </c>
      <c r="H10921" t="str">
        <f>IF(COUNTIF(Aktiva_företag[FO-nummer],ostolaskut_2025[[#This Row],[Toimittajan Y-tunnus]])&gt;0, "JA", "NEJ")</f>
        <v>NEJ</v>
      </c>
    </row>
    <row r="10922" spans="1:8" x14ac:dyDescent="0.35">
      <c r="A10922" t="s">
        <v>217</v>
      </c>
      <c r="B10922" t="s">
        <v>218</v>
      </c>
      <c r="C10922" s="1">
        <v>199.61</v>
      </c>
      <c r="D10922">
        <v>31082025</v>
      </c>
      <c r="E10922">
        <v>4511</v>
      </c>
      <c r="F10922" t="s">
        <v>129</v>
      </c>
      <c r="G10922">
        <v>3051</v>
      </c>
      <c r="H10922" t="str">
        <f>IF(COUNTIF(Aktiva_företag[FO-nummer],ostolaskut_2025[[#This Row],[Toimittajan Y-tunnus]])&gt;0, "JA", "NEJ")</f>
        <v>NEJ</v>
      </c>
    </row>
    <row r="10923" spans="1:8" x14ac:dyDescent="0.35">
      <c r="A10923" t="s">
        <v>217</v>
      </c>
      <c r="B10923" t="s">
        <v>218</v>
      </c>
      <c r="C10923" s="1">
        <v>2</v>
      </c>
      <c r="D10923">
        <v>31082025</v>
      </c>
      <c r="E10923">
        <v>4470</v>
      </c>
      <c r="F10923" t="s">
        <v>20</v>
      </c>
      <c r="G10923">
        <v>3501</v>
      </c>
      <c r="H10923" t="str">
        <f>IF(COUNTIF(Aktiva_företag[FO-nummer],ostolaskut_2025[[#This Row],[Toimittajan Y-tunnus]])&gt;0, "JA", "NEJ")</f>
        <v>NEJ</v>
      </c>
    </row>
    <row r="10924" spans="1:8" x14ac:dyDescent="0.35">
      <c r="A10924" t="s">
        <v>217</v>
      </c>
      <c r="B10924" t="s">
        <v>218</v>
      </c>
      <c r="C10924" s="1">
        <v>72</v>
      </c>
      <c r="D10924">
        <v>31082025</v>
      </c>
      <c r="E10924">
        <v>4470</v>
      </c>
      <c r="F10924" t="s">
        <v>20</v>
      </c>
      <c r="G10924">
        <v>3501</v>
      </c>
      <c r="H10924" t="str">
        <f>IF(COUNTIF(Aktiva_företag[FO-nummer],ostolaskut_2025[[#This Row],[Toimittajan Y-tunnus]])&gt;0, "JA", "NEJ")</f>
        <v>NEJ</v>
      </c>
    </row>
    <row r="10925" spans="1:8" x14ac:dyDescent="0.35">
      <c r="A10925" t="s">
        <v>217</v>
      </c>
      <c r="B10925" t="s">
        <v>218</v>
      </c>
      <c r="C10925" s="1">
        <v>37</v>
      </c>
      <c r="D10925">
        <v>31082025</v>
      </c>
      <c r="E10925">
        <v>4470</v>
      </c>
      <c r="F10925" t="s">
        <v>20</v>
      </c>
      <c r="G10925">
        <v>3501</v>
      </c>
      <c r="H10925" t="str">
        <f>IF(COUNTIF(Aktiva_företag[FO-nummer],ostolaskut_2025[[#This Row],[Toimittajan Y-tunnus]])&gt;0, "JA", "NEJ")</f>
        <v>NEJ</v>
      </c>
    </row>
    <row r="10926" spans="1:8" x14ac:dyDescent="0.35">
      <c r="A10926" t="s">
        <v>217</v>
      </c>
      <c r="B10926" t="s">
        <v>218</v>
      </c>
      <c r="C10926" s="1">
        <v>9</v>
      </c>
      <c r="D10926">
        <v>31082025</v>
      </c>
      <c r="E10926">
        <v>4470</v>
      </c>
      <c r="F10926" t="s">
        <v>20</v>
      </c>
      <c r="G10926">
        <v>3501</v>
      </c>
      <c r="H10926" t="str">
        <f>IF(COUNTIF(Aktiva_företag[FO-nummer],ostolaskut_2025[[#This Row],[Toimittajan Y-tunnus]])&gt;0, "JA", "NEJ")</f>
        <v>NEJ</v>
      </c>
    </row>
    <row r="10927" spans="1:8" x14ac:dyDescent="0.35">
      <c r="A10927" t="s">
        <v>217</v>
      </c>
      <c r="B10927" t="s">
        <v>218</v>
      </c>
      <c r="C10927" s="1">
        <v>16.170000000000002</v>
      </c>
      <c r="D10927">
        <v>8092025</v>
      </c>
      <c r="E10927">
        <v>4344</v>
      </c>
      <c r="F10927" t="s">
        <v>60</v>
      </c>
      <c r="G10927">
        <v>3101</v>
      </c>
      <c r="H10927" t="str">
        <f>IF(COUNTIF(Aktiva_företag[FO-nummer],ostolaskut_2025[[#This Row],[Toimittajan Y-tunnus]])&gt;0, "JA", "NEJ")</f>
        <v>NEJ</v>
      </c>
    </row>
    <row r="10928" spans="1:8" x14ac:dyDescent="0.35">
      <c r="A10928" t="s">
        <v>217</v>
      </c>
      <c r="B10928" t="s">
        <v>218</v>
      </c>
      <c r="C10928" s="1">
        <v>35.22</v>
      </c>
      <c r="D10928">
        <v>8092025</v>
      </c>
      <c r="E10928">
        <v>4511</v>
      </c>
      <c r="F10928" t="s">
        <v>129</v>
      </c>
      <c r="G10928">
        <v>3051</v>
      </c>
      <c r="H10928" t="str">
        <f>IF(COUNTIF(Aktiva_företag[FO-nummer],ostolaskut_2025[[#This Row],[Toimittajan Y-tunnus]])&gt;0, "JA", "NEJ")</f>
        <v>NEJ</v>
      </c>
    </row>
    <row r="10929" spans="1:8" x14ac:dyDescent="0.35">
      <c r="A10929" t="s">
        <v>217</v>
      </c>
      <c r="B10929" t="s">
        <v>218</v>
      </c>
      <c r="C10929" s="1">
        <v>24.96</v>
      </c>
      <c r="D10929">
        <v>8092025</v>
      </c>
      <c r="E10929">
        <v>4344</v>
      </c>
      <c r="F10929" t="s">
        <v>60</v>
      </c>
      <c r="G10929">
        <v>3051</v>
      </c>
      <c r="H10929" t="str">
        <f>IF(COUNTIF(Aktiva_företag[FO-nummer],ostolaskut_2025[[#This Row],[Toimittajan Y-tunnus]])&gt;0, "JA", "NEJ")</f>
        <v>NEJ</v>
      </c>
    </row>
    <row r="10930" spans="1:8" x14ac:dyDescent="0.35">
      <c r="A10930" t="s">
        <v>217</v>
      </c>
      <c r="B10930" t="s">
        <v>218</v>
      </c>
      <c r="C10930" s="1">
        <v>132.32</v>
      </c>
      <c r="D10930">
        <v>8092025</v>
      </c>
      <c r="E10930">
        <v>4511</v>
      </c>
      <c r="F10930" t="s">
        <v>129</v>
      </c>
      <c r="G10930">
        <v>3501</v>
      </c>
      <c r="H10930" t="str">
        <f>IF(COUNTIF(Aktiva_företag[FO-nummer],ostolaskut_2025[[#This Row],[Toimittajan Y-tunnus]])&gt;0, "JA", "NEJ")</f>
        <v>NEJ</v>
      </c>
    </row>
    <row r="10931" spans="1:8" x14ac:dyDescent="0.35">
      <c r="A10931" t="s">
        <v>217</v>
      </c>
      <c r="B10931" t="s">
        <v>218</v>
      </c>
      <c r="C10931" s="1">
        <v>4.54</v>
      </c>
      <c r="D10931">
        <v>8092025</v>
      </c>
      <c r="E10931">
        <v>4344</v>
      </c>
      <c r="F10931" t="s">
        <v>60</v>
      </c>
      <c r="G10931">
        <v>3051</v>
      </c>
      <c r="H10931" t="str">
        <f>IF(COUNTIF(Aktiva_företag[FO-nummer],ostolaskut_2025[[#This Row],[Toimittajan Y-tunnus]])&gt;0, "JA", "NEJ")</f>
        <v>NEJ</v>
      </c>
    </row>
    <row r="10932" spans="1:8" x14ac:dyDescent="0.35">
      <c r="A10932" t="s">
        <v>217</v>
      </c>
      <c r="B10932" t="s">
        <v>218</v>
      </c>
      <c r="C10932" s="1">
        <v>25.88</v>
      </c>
      <c r="D10932">
        <v>8092025</v>
      </c>
      <c r="E10932">
        <v>4511</v>
      </c>
      <c r="F10932" t="s">
        <v>129</v>
      </c>
      <c r="G10932">
        <v>3051</v>
      </c>
      <c r="H10932" t="str">
        <f>IF(COUNTIF(Aktiva_företag[FO-nummer],ostolaskut_2025[[#This Row],[Toimittajan Y-tunnus]])&gt;0, "JA", "NEJ")</f>
        <v>NEJ</v>
      </c>
    </row>
    <row r="10933" spans="1:8" x14ac:dyDescent="0.35">
      <c r="A10933" t="s">
        <v>217</v>
      </c>
      <c r="B10933" t="s">
        <v>218</v>
      </c>
      <c r="C10933" s="1">
        <v>259.61</v>
      </c>
      <c r="D10933">
        <v>8092025</v>
      </c>
      <c r="E10933">
        <v>4511</v>
      </c>
      <c r="F10933" t="s">
        <v>129</v>
      </c>
      <c r="G10933">
        <v>3501</v>
      </c>
      <c r="H10933" t="str">
        <f>IF(COUNTIF(Aktiva_företag[FO-nummer],ostolaskut_2025[[#This Row],[Toimittajan Y-tunnus]])&gt;0, "JA", "NEJ")</f>
        <v>NEJ</v>
      </c>
    </row>
    <row r="10934" spans="1:8" x14ac:dyDescent="0.35">
      <c r="A10934" t="s">
        <v>217</v>
      </c>
      <c r="B10934" t="s">
        <v>218</v>
      </c>
      <c r="C10934" s="1">
        <v>18.47</v>
      </c>
      <c r="D10934">
        <v>8092025</v>
      </c>
      <c r="E10934">
        <v>4511</v>
      </c>
      <c r="F10934" t="s">
        <v>129</v>
      </c>
      <c r="G10934">
        <v>3051</v>
      </c>
      <c r="H10934" t="str">
        <f>IF(COUNTIF(Aktiva_företag[FO-nummer],ostolaskut_2025[[#This Row],[Toimittajan Y-tunnus]])&gt;0, "JA", "NEJ")</f>
        <v>NEJ</v>
      </c>
    </row>
    <row r="10935" spans="1:8" x14ac:dyDescent="0.35">
      <c r="A10935" t="s">
        <v>217</v>
      </c>
      <c r="B10935" t="s">
        <v>218</v>
      </c>
      <c r="C10935" s="1">
        <v>190.31</v>
      </c>
      <c r="D10935">
        <v>15092025</v>
      </c>
      <c r="E10935">
        <v>4511</v>
      </c>
      <c r="F10935" t="s">
        <v>129</v>
      </c>
      <c r="G10935">
        <v>3501</v>
      </c>
      <c r="H10935" t="str">
        <f>IF(COUNTIF(Aktiva_företag[FO-nummer],ostolaskut_2025[[#This Row],[Toimittajan Y-tunnus]])&gt;0, "JA", "NEJ")</f>
        <v>NEJ</v>
      </c>
    </row>
    <row r="10936" spans="1:8" x14ac:dyDescent="0.35">
      <c r="A10936" t="s">
        <v>217</v>
      </c>
      <c r="B10936" t="s">
        <v>218</v>
      </c>
      <c r="C10936" s="1">
        <v>68</v>
      </c>
      <c r="D10936">
        <v>15092025</v>
      </c>
      <c r="E10936">
        <v>4501</v>
      </c>
      <c r="F10936" t="s">
        <v>214</v>
      </c>
      <c r="G10936">
        <v>3051</v>
      </c>
      <c r="H10936" t="str">
        <f>IF(COUNTIF(Aktiva_företag[FO-nummer],ostolaskut_2025[[#This Row],[Toimittajan Y-tunnus]])&gt;0, "JA", "NEJ")</f>
        <v>NEJ</v>
      </c>
    </row>
    <row r="10937" spans="1:8" x14ac:dyDescent="0.35">
      <c r="A10937" t="s">
        <v>217</v>
      </c>
      <c r="B10937" t="s">
        <v>218</v>
      </c>
      <c r="C10937" s="1">
        <v>51.3</v>
      </c>
      <c r="D10937">
        <v>15092025</v>
      </c>
      <c r="E10937">
        <v>4511</v>
      </c>
      <c r="F10937" t="s">
        <v>129</v>
      </c>
      <c r="G10937">
        <v>3051</v>
      </c>
      <c r="H10937" t="str">
        <f>IF(COUNTIF(Aktiva_företag[FO-nummer],ostolaskut_2025[[#This Row],[Toimittajan Y-tunnus]])&gt;0, "JA", "NEJ")</f>
        <v>NEJ</v>
      </c>
    </row>
    <row r="10938" spans="1:8" x14ac:dyDescent="0.35">
      <c r="A10938" t="s">
        <v>217</v>
      </c>
      <c r="B10938" t="s">
        <v>218</v>
      </c>
      <c r="C10938" s="1">
        <v>281.74</v>
      </c>
      <c r="D10938">
        <v>15092025</v>
      </c>
      <c r="E10938">
        <v>4511</v>
      </c>
      <c r="F10938" t="s">
        <v>129</v>
      </c>
      <c r="G10938">
        <v>3501</v>
      </c>
      <c r="H10938" t="str">
        <f>IF(COUNTIF(Aktiva_företag[FO-nummer],ostolaskut_2025[[#This Row],[Toimittajan Y-tunnus]])&gt;0, "JA", "NEJ")</f>
        <v>NEJ</v>
      </c>
    </row>
    <row r="10939" spans="1:8" x14ac:dyDescent="0.35">
      <c r="A10939" t="s">
        <v>217</v>
      </c>
      <c r="B10939" t="s">
        <v>218</v>
      </c>
      <c r="C10939" s="1">
        <v>30.12</v>
      </c>
      <c r="D10939">
        <v>15092025</v>
      </c>
      <c r="E10939">
        <v>4511</v>
      </c>
      <c r="F10939" t="s">
        <v>129</v>
      </c>
      <c r="G10939">
        <v>3051</v>
      </c>
      <c r="H10939" t="str">
        <f>IF(COUNTIF(Aktiva_företag[FO-nummer],ostolaskut_2025[[#This Row],[Toimittajan Y-tunnus]])&gt;0, "JA", "NEJ")</f>
        <v>NEJ</v>
      </c>
    </row>
    <row r="10940" spans="1:8" x14ac:dyDescent="0.35">
      <c r="A10940" t="s">
        <v>217</v>
      </c>
      <c r="B10940" t="s">
        <v>218</v>
      </c>
      <c r="C10940" s="1">
        <v>57.13</v>
      </c>
      <c r="D10940">
        <v>15092025</v>
      </c>
      <c r="E10940">
        <v>4511</v>
      </c>
      <c r="F10940" t="s">
        <v>129</v>
      </c>
      <c r="G10940">
        <v>3051</v>
      </c>
      <c r="H10940" t="str">
        <f>IF(COUNTIF(Aktiva_företag[FO-nummer],ostolaskut_2025[[#This Row],[Toimittajan Y-tunnus]])&gt;0, "JA", "NEJ")</f>
        <v>NEJ</v>
      </c>
    </row>
    <row r="10941" spans="1:8" x14ac:dyDescent="0.35">
      <c r="A10941" t="s">
        <v>217</v>
      </c>
      <c r="B10941" t="s">
        <v>218</v>
      </c>
      <c r="C10941" s="1">
        <v>1509.36</v>
      </c>
      <c r="D10941">
        <v>15092025</v>
      </c>
      <c r="E10941">
        <v>4511</v>
      </c>
      <c r="F10941" t="s">
        <v>129</v>
      </c>
      <c r="G10941">
        <v>3101</v>
      </c>
      <c r="H10941" t="str">
        <f>IF(COUNTIF(Aktiva_företag[FO-nummer],ostolaskut_2025[[#This Row],[Toimittajan Y-tunnus]])&gt;0, "JA", "NEJ")</f>
        <v>NEJ</v>
      </c>
    </row>
    <row r="10942" spans="1:8" x14ac:dyDescent="0.35">
      <c r="A10942" t="s">
        <v>217</v>
      </c>
      <c r="B10942" t="s">
        <v>218</v>
      </c>
      <c r="C10942" s="1">
        <v>54.62</v>
      </c>
      <c r="D10942">
        <v>22092025</v>
      </c>
      <c r="E10942">
        <v>4344</v>
      </c>
      <c r="F10942" t="s">
        <v>60</v>
      </c>
      <c r="G10942">
        <v>3051</v>
      </c>
      <c r="H10942" t="str">
        <f>IF(COUNTIF(Aktiva_företag[FO-nummer],ostolaskut_2025[[#This Row],[Toimittajan Y-tunnus]])&gt;0, "JA", "NEJ")</f>
        <v>NEJ</v>
      </c>
    </row>
    <row r="10943" spans="1:8" x14ac:dyDescent="0.35">
      <c r="A10943" t="s">
        <v>217</v>
      </c>
      <c r="B10943" t="s">
        <v>218</v>
      </c>
      <c r="C10943" s="1">
        <v>181.61</v>
      </c>
      <c r="D10943">
        <v>22092025</v>
      </c>
      <c r="E10943">
        <v>4511</v>
      </c>
      <c r="F10943" t="s">
        <v>129</v>
      </c>
      <c r="G10943">
        <v>3501</v>
      </c>
      <c r="H10943" t="str">
        <f>IF(COUNTIF(Aktiva_företag[FO-nummer],ostolaskut_2025[[#This Row],[Toimittajan Y-tunnus]])&gt;0, "JA", "NEJ")</f>
        <v>NEJ</v>
      </c>
    </row>
    <row r="10944" spans="1:8" x14ac:dyDescent="0.35">
      <c r="A10944" t="s">
        <v>217</v>
      </c>
      <c r="B10944" t="s">
        <v>218</v>
      </c>
      <c r="C10944" s="1">
        <v>47.61</v>
      </c>
      <c r="D10944">
        <v>22092025</v>
      </c>
      <c r="E10944">
        <v>4511</v>
      </c>
      <c r="F10944" t="s">
        <v>129</v>
      </c>
      <c r="G10944">
        <v>3051</v>
      </c>
      <c r="H10944" t="str">
        <f>IF(COUNTIF(Aktiva_företag[FO-nummer],ostolaskut_2025[[#This Row],[Toimittajan Y-tunnus]])&gt;0, "JA", "NEJ")</f>
        <v>NEJ</v>
      </c>
    </row>
    <row r="10945" spans="1:8" x14ac:dyDescent="0.35">
      <c r="A10945" t="s">
        <v>217</v>
      </c>
      <c r="B10945" t="s">
        <v>218</v>
      </c>
      <c r="C10945" s="1">
        <v>48.75</v>
      </c>
      <c r="D10945">
        <v>22092025</v>
      </c>
      <c r="E10945">
        <v>4511</v>
      </c>
      <c r="F10945" t="s">
        <v>129</v>
      </c>
      <c r="G10945">
        <v>3501</v>
      </c>
      <c r="H10945" t="str">
        <f>IF(COUNTIF(Aktiva_företag[FO-nummer],ostolaskut_2025[[#This Row],[Toimittajan Y-tunnus]])&gt;0, "JA", "NEJ")</f>
        <v>NEJ</v>
      </c>
    </row>
    <row r="10946" spans="1:8" x14ac:dyDescent="0.35">
      <c r="A10946" t="s">
        <v>217</v>
      </c>
      <c r="B10946" t="s">
        <v>218</v>
      </c>
      <c r="C10946" s="1">
        <v>168.04</v>
      </c>
      <c r="D10946">
        <v>22092025</v>
      </c>
      <c r="E10946">
        <v>4511</v>
      </c>
      <c r="F10946" t="s">
        <v>129</v>
      </c>
      <c r="G10946">
        <v>3501</v>
      </c>
      <c r="H10946" t="str">
        <f>IF(COUNTIF(Aktiva_företag[FO-nummer],ostolaskut_2025[[#This Row],[Toimittajan Y-tunnus]])&gt;0, "JA", "NEJ")</f>
        <v>NEJ</v>
      </c>
    </row>
    <row r="10947" spans="1:8" x14ac:dyDescent="0.35">
      <c r="A10947" t="s">
        <v>217</v>
      </c>
      <c r="B10947" t="s">
        <v>218</v>
      </c>
      <c r="C10947" s="1">
        <v>88.95</v>
      </c>
      <c r="D10947">
        <v>24092025</v>
      </c>
      <c r="E10947">
        <v>4341</v>
      </c>
      <c r="F10947" t="s">
        <v>57</v>
      </c>
      <c r="G10947">
        <v>3251</v>
      </c>
      <c r="H10947" t="str">
        <f>IF(COUNTIF(Aktiva_företag[FO-nummer],ostolaskut_2025[[#This Row],[Toimittajan Y-tunnus]])&gt;0, "JA", "NEJ")</f>
        <v>NEJ</v>
      </c>
    </row>
    <row r="10948" spans="1:8" x14ac:dyDescent="0.35">
      <c r="A10948" t="s">
        <v>217</v>
      </c>
      <c r="B10948" t="s">
        <v>218</v>
      </c>
      <c r="C10948" s="1">
        <v>73.63</v>
      </c>
      <c r="D10948">
        <v>29092025</v>
      </c>
      <c r="E10948">
        <v>4511</v>
      </c>
      <c r="F10948" t="s">
        <v>129</v>
      </c>
      <c r="G10948">
        <v>3501</v>
      </c>
      <c r="H10948" t="str">
        <f>IF(COUNTIF(Aktiva_företag[FO-nummer],ostolaskut_2025[[#This Row],[Toimittajan Y-tunnus]])&gt;0, "JA", "NEJ")</f>
        <v>NEJ</v>
      </c>
    </row>
    <row r="10949" spans="1:8" x14ac:dyDescent="0.35">
      <c r="A10949" t="s">
        <v>217</v>
      </c>
      <c r="B10949" t="s">
        <v>218</v>
      </c>
      <c r="C10949" s="1">
        <v>134.41999999999999</v>
      </c>
      <c r="D10949">
        <v>29092025</v>
      </c>
      <c r="E10949">
        <v>4511</v>
      </c>
      <c r="F10949" t="s">
        <v>129</v>
      </c>
      <c r="G10949">
        <v>3051</v>
      </c>
      <c r="H10949" t="str">
        <f>IF(COUNTIF(Aktiva_företag[FO-nummer],ostolaskut_2025[[#This Row],[Toimittajan Y-tunnus]])&gt;0, "JA", "NEJ")</f>
        <v>NEJ</v>
      </c>
    </row>
    <row r="10950" spans="1:8" x14ac:dyDescent="0.35">
      <c r="A10950" t="s">
        <v>217</v>
      </c>
      <c r="B10950" t="s">
        <v>218</v>
      </c>
      <c r="C10950" s="1">
        <v>177.55</v>
      </c>
      <c r="D10950">
        <v>29092025</v>
      </c>
      <c r="E10950">
        <v>4511</v>
      </c>
      <c r="F10950" t="s">
        <v>129</v>
      </c>
      <c r="G10950">
        <v>3501</v>
      </c>
      <c r="H10950" t="str">
        <f>IF(COUNTIF(Aktiva_företag[FO-nummer],ostolaskut_2025[[#This Row],[Toimittajan Y-tunnus]])&gt;0, "JA", "NEJ")</f>
        <v>NEJ</v>
      </c>
    </row>
    <row r="10951" spans="1:8" x14ac:dyDescent="0.35">
      <c r="A10951" t="s">
        <v>217</v>
      </c>
      <c r="B10951" t="s">
        <v>218</v>
      </c>
      <c r="C10951" s="1">
        <v>407.78</v>
      </c>
      <c r="D10951">
        <v>29092025</v>
      </c>
      <c r="E10951">
        <v>4511</v>
      </c>
      <c r="F10951" t="s">
        <v>129</v>
      </c>
      <c r="G10951">
        <v>3501</v>
      </c>
      <c r="H10951" t="str">
        <f>IF(COUNTIF(Aktiva_företag[FO-nummer],ostolaskut_2025[[#This Row],[Toimittajan Y-tunnus]])&gt;0, "JA", "NEJ")</f>
        <v>NEJ</v>
      </c>
    </row>
    <row r="10952" spans="1:8" x14ac:dyDescent="0.35">
      <c r="A10952" t="s">
        <v>217</v>
      </c>
      <c r="B10952" t="s">
        <v>218</v>
      </c>
      <c r="C10952" s="1">
        <v>198.39</v>
      </c>
      <c r="D10952">
        <v>30092025</v>
      </c>
      <c r="E10952">
        <v>4511</v>
      </c>
      <c r="F10952" t="s">
        <v>129</v>
      </c>
      <c r="G10952">
        <v>3501</v>
      </c>
      <c r="H10952" t="str">
        <f>IF(COUNTIF(Aktiva_företag[FO-nummer],ostolaskut_2025[[#This Row],[Toimittajan Y-tunnus]])&gt;0, "JA", "NEJ")</f>
        <v>NEJ</v>
      </c>
    </row>
    <row r="10953" spans="1:8" x14ac:dyDescent="0.35">
      <c r="A10953" t="s">
        <v>217</v>
      </c>
      <c r="B10953" t="s">
        <v>218</v>
      </c>
      <c r="C10953" s="1">
        <v>96.48</v>
      </c>
      <c r="D10953">
        <v>30092025</v>
      </c>
      <c r="E10953">
        <v>4511</v>
      </c>
      <c r="F10953" t="s">
        <v>129</v>
      </c>
      <c r="G10953">
        <v>3501</v>
      </c>
      <c r="H10953" t="str">
        <f>IF(COUNTIF(Aktiva_företag[FO-nummer],ostolaskut_2025[[#This Row],[Toimittajan Y-tunnus]])&gt;0, "JA", "NEJ")</f>
        <v>NEJ</v>
      </c>
    </row>
    <row r="10954" spans="1:8" x14ac:dyDescent="0.35">
      <c r="A10954" t="s">
        <v>217</v>
      </c>
      <c r="B10954" t="s">
        <v>218</v>
      </c>
      <c r="C10954" s="1">
        <v>253.56</v>
      </c>
      <c r="D10954">
        <v>30092025</v>
      </c>
      <c r="E10954">
        <v>4511</v>
      </c>
      <c r="F10954" t="s">
        <v>129</v>
      </c>
      <c r="G10954">
        <v>3501</v>
      </c>
      <c r="H10954" t="str">
        <f>IF(COUNTIF(Aktiva_företag[FO-nummer],ostolaskut_2025[[#This Row],[Toimittajan Y-tunnus]])&gt;0, "JA", "NEJ")</f>
        <v>NEJ</v>
      </c>
    </row>
    <row r="10955" spans="1:8" x14ac:dyDescent="0.35">
      <c r="A10955" t="s">
        <v>217</v>
      </c>
      <c r="B10955" t="s">
        <v>218</v>
      </c>
      <c r="C10955" s="1">
        <v>48</v>
      </c>
      <c r="D10955">
        <v>30092025</v>
      </c>
      <c r="E10955">
        <v>4470</v>
      </c>
      <c r="F10955" t="s">
        <v>20</v>
      </c>
      <c r="G10955">
        <v>3501</v>
      </c>
      <c r="H10955" t="str">
        <f>IF(COUNTIF(Aktiva_företag[FO-nummer],ostolaskut_2025[[#This Row],[Toimittajan Y-tunnus]])&gt;0, "JA", "NEJ")</f>
        <v>NEJ</v>
      </c>
    </row>
    <row r="10956" spans="1:8" x14ac:dyDescent="0.35">
      <c r="A10956" t="s">
        <v>217</v>
      </c>
      <c r="B10956" t="s">
        <v>218</v>
      </c>
      <c r="C10956" s="1">
        <v>14</v>
      </c>
      <c r="D10956">
        <v>30092025</v>
      </c>
      <c r="E10956">
        <v>4470</v>
      </c>
      <c r="F10956" t="s">
        <v>20</v>
      </c>
      <c r="G10956">
        <v>3501</v>
      </c>
      <c r="H10956" t="str">
        <f>IF(COUNTIF(Aktiva_företag[FO-nummer],ostolaskut_2025[[#This Row],[Toimittajan Y-tunnus]])&gt;0, "JA", "NEJ")</f>
        <v>NEJ</v>
      </c>
    </row>
    <row r="10957" spans="1:8" x14ac:dyDescent="0.35">
      <c r="A10957" t="s">
        <v>217</v>
      </c>
      <c r="B10957" t="s">
        <v>218</v>
      </c>
      <c r="C10957" s="1">
        <v>67</v>
      </c>
      <c r="D10957">
        <v>30092025</v>
      </c>
      <c r="E10957">
        <v>4470</v>
      </c>
      <c r="F10957" t="s">
        <v>20</v>
      </c>
      <c r="G10957">
        <v>3501</v>
      </c>
      <c r="H10957" t="str">
        <f>IF(COUNTIF(Aktiva_företag[FO-nummer],ostolaskut_2025[[#This Row],[Toimittajan Y-tunnus]])&gt;0, "JA", "NEJ")</f>
        <v>NEJ</v>
      </c>
    </row>
    <row r="10958" spans="1:8" x14ac:dyDescent="0.35">
      <c r="A10958" t="s">
        <v>217</v>
      </c>
      <c r="B10958" t="s">
        <v>218</v>
      </c>
      <c r="C10958" s="1">
        <v>151.41</v>
      </c>
      <c r="D10958">
        <v>6102025</v>
      </c>
      <c r="E10958">
        <v>4344</v>
      </c>
      <c r="F10958" t="s">
        <v>60</v>
      </c>
      <c r="G10958">
        <v>3051</v>
      </c>
      <c r="H10958" t="str">
        <f>IF(COUNTIF(Aktiva_företag[FO-nummer],ostolaskut_2025[[#This Row],[Toimittajan Y-tunnus]])&gt;0, "JA", "NEJ")</f>
        <v>NEJ</v>
      </c>
    </row>
    <row r="10959" spans="1:8" x14ac:dyDescent="0.35">
      <c r="A10959" t="s">
        <v>217</v>
      </c>
      <c r="B10959" t="s">
        <v>218</v>
      </c>
      <c r="C10959" s="1">
        <v>109.24</v>
      </c>
      <c r="D10959">
        <v>6102025</v>
      </c>
      <c r="E10959">
        <v>4511</v>
      </c>
      <c r="F10959" t="s">
        <v>129</v>
      </c>
      <c r="G10959">
        <v>3051</v>
      </c>
      <c r="H10959" t="str">
        <f>IF(COUNTIF(Aktiva_företag[FO-nummer],ostolaskut_2025[[#This Row],[Toimittajan Y-tunnus]])&gt;0, "JA", "NEJ")</f>
        <v>NEJ</v>
      </c>
    </row>
    <row r="10960" spans="1:8" x14ac:dyDescent="0.35">
      <c r="A10960" t="s">
        <v>217</v>
      </c>
      <c r="B10960" t="s">
        <v>218</v>
      </c>
      <c r="C10960" s="1">
        <v>200.61</v>
      </c>
      <c r="D10960">
        <v>20102025</v>
      </c>
      <c r="E10960">
        <v>4511</v>
      </c>
      <c r="F10960" t="s">
        <v>129</v>
      </c>
      <c r="G10960">
        <v>3501</v>
      </c>
      <c r="H10960" t="str">
        <f>IF(COUNTIF(Aktiva_företag[FO-nummer],ostolaskut_2025[[#This Row],[Toimittajan Y-tunnus]])&gt;0, "JA", "NEJ")</f>
        <v>NEJ</v>
      </c>
    </row>
    <row r="10961" spans="1:8" x14ac:dyDescent="0.35">
      <c r="A10961" t="s">
        <v>217</v>
      </c>
      <c r="B10961" t="s">
        <v>218</v>
      </c>
      <c r="C10961" s="1">
        <v>194.95</v>
      </c>
      <c r="D10961">
        <v>20102025</v>
      </c>
      <c r="E10961">
        <v>4511</v>
      </c>
      <c r="F10961" t="s">
        <v>129</v>
      </c>
      <c r="G10961">
        <v>3501</v>
      </c>
      <c r="H10961" t="str">
        <f>IF(COUNTIF(Aktiva_företag[FO-nummer],ostolaskut_2025[[#This Row],[Toimittajan Y-tunnus]])&gt;0, "JA", "NEJ")</f>
        <v>NEJ</v>
      </c>
    </row>
    <row r="10962" spans="1:8" x14ac:dyDescent="0.35">
      <c r="A10962" t="s">
        <v>217</v>
      </c>
      <c r="B10962" t="s">
        <v>218</v>
      </c>
      <c r="C10962" s="1">
        <v>105.11</v>
      </c>
      <c r="D10962">
        <v>20102025</v>
      </c>
      <c r="E10962">
        <v>4511</v>
      </c>
      <c r="F10962" t="s">
        <v>129</v>
      </c>
      <c r="G10962">
        <v>3051</v>
      </c>
      <c r="H10962" t="str">
        <f>IF(COUNTIF(Aktiva_företag[FO-nummer],ostolaskut_2025[[#This Row],[Toimittajan Y-tunnus]])&gt;0, "JA", "NEJ")</f>
        <v>NEJ</v>
      </c>
    </row>
    <row r="10963" spans="1:8" x14ac:dyDescent="0.35">
      <c r="A10963" t="s">
        <v>217</v>
      </c>
      <c r="B10963" t="s">
        <v>218</v>
      </c>
      <c r="C10963" s="1">
        <v>16.149999999999999</v>
      </c>
      <c r="D10963">
        <v>20102025</v>
      </c>
      <c r="E10963">
        <v>4511</v>
      </c>
      <c r="F10963" t="s">
        <v>129</v>
      </c>
      <c r="G10963">
        <v>3501</v>
      </c>
      <c r="H10963" t="str">
        <f>IF(COUNTIF(Aktiva_företag[FO-nummer],ostolaskut_2025[[#This Row],[Toimittajan Y-tunnus]])&gt;0, "JA", "NEJ")</f>
        <v>NEJ</v>
      </c>
    </row>
    <row r="10964" spans="1:8" x14ac:dyDescent="0.35">
      <c r="A10964" t="s">
        <v>217</v>
      </c>
      <c r="B10964" t="s">
        <v>218</v>
      </c>
      <c r="C10964" s="1">
        <v>-9.08</v>
      </c>
      <c r="D10964">
        <v>21102025</v>
      </c>
      <c r="E10964">
        <v>4344</v>
      </c>
      <c r="F10964" t="s">
        <v>60</v>
      </c>
      <c r="G10964">
        <v>3051</v>
      </c>
      <c r="H10964" t="str">
        <f>IF(COUNTIF(Aktiva_företag[FO-nummer],ostolaskut_2025[[#This Row],[Toimittajan Y-tunnus]])&gt;0, "JA", "NEJ")</f>
        <v>NEJ</v>
      </c>
    </row>
    <row r="10965" spans="1:8" x14ac:dyDescent="0.35">
      <c r="A10965" t="s">
        <v>217</v>
      </c>
      <c r="B10965" t="s">
        <v>218</v>
      </c>
      <c r="C10965" s="1">
        <v>553.41999999999996</v>
      </c>
      <c r="D10965">
        <v>27102025</v>
      </c>
      <c r="E10965">
        <v>4511</v>
      </c>
      <c r="F10965" t="s">
        <v>129</v>
      </c>
      <c r="G10965">
        <v>3501</v>
      </c>
      <c r="H10965" t="str">
        <f>IF(COUNTIF(Aktiva_företag[FO-nummer],ostolaskut_2025[[#This Row],[Toimittajan Y-tunnus]])&gt;0, "JA", "NEJ")</f>
        <v>NEJ</v>
      </c>
    </row>
    <row r="10966" spans="1:8" x14ac:dyDescent="0.35">
      <c r="A10966" t="s">
        <v>217</v>
      </c>
      <c r="B10966" t="s">
        <v>218</v>
      </c>
      <c r="C10966" s="1">
        <v>15.8</v>
      </c>
      <c r="D10966">
        <v>27102025</v>
      </c>
      <c r="E10966">
        <v>4511</v>
      </c>
      <c r="F10966" t="s">
        <v>129</v>
      </c>
      <c r="G10966">
        <v>3501</v>
      </c>
      <c r="H10966" t="str">
        <f>IF(COUNTIF(Aktiva_företag[FO-nummer],ostolaskut_2025[[#This Row],[Toimittajan Y-tunnus]])&gt;0, "JA", "NEJ")</f>
        <v>NEJ</v>
      </c>
    </row>
    <row r="10967" spans="1:8" x14ac:dyDescent="0.35">
      <c r="A10967" t="s">
        <v>217</v>
      </c>
      <c r="B10967" t="s">
        <v>218</v>
      </c>
      <c r="C10967" s="1">
        <v>1088.7</v>
      </c>
      <c r="D10967">
        <v>27102025</v>
      </c>
      <c r="E10967">
        <v>4511</v>
      </c>
      <c r="F10967" t="s">
        <v>129</v>
      </c>
      <c r="G10967">
        <v>3501</v>
      </c>
      <c r="H10967" t="str">
        <f>IF(COUNTIF(Aktiva_företag[FO-nummer],ostolaskut_2025[[#This Row],[Toimittajan Y-tunnus]])&gt;0, "JA", "NEJ")</f>
        <v>NEJ</v>
      </c>
    </row>
    <row r="10968" spans="1:8" x14ac:dyDescent="0.35">
      <c r="A10968" t="s">
        <v>217</v>
      </c>
      <c r="B10968" t="s">
        <v>218</v>
      </c>
      <c r="C10968" s="1">
        <v>80.86</v>
      </c>
      <c r="D10968">
        <v>31102025</v>
      </c>
      <c r="E10968">
        <v>4511</v>
      </c>
      <c r="F10968" t="s">
        <v>129</v>
      </c>
      <c r="G10968">
        <v>3501</v>
      </c>
      <c r="H10968" t="str">
        <f>IF(COUNTIF(Aktiva_företag[FO-nummer],ostolaskut_2025[[#This Row],[Toimittajan Y-tunnus]])&gt;0, "JA", "NEJ")</f>
        <v>NEJ</v>
      </c>
    </row>
    <row r="10969" spans="1:8" x14ac:dyDescent="0.35">
      <c r="A10969" t="s">
        <v>217</v>
      </c>
      <c r="B10969" t="s">
        <v>218</v>
      </c>
      <c r="C10969" s="1">
        <v>28.04</v>
      </c>
      <c r="D10969">
        <v>31102025</v>
      </c>
      <c r="E10969">
        <v>4511</v>
      </c>
      <c r="F10969" t="s">
        <v>129</v>
      </c>
      <c r="G10969">
        <v>3051</v>
      </c>
      <c r="H10969" t="str">
        <f>IF(COUNTIF(Aktiva_företag[FO-nummer],ostolaskut_2025[[#This Row],[Toimittajan Y-tunnus]])&gt;0, "JA", "NEJ")</f>
        <v>NEJ</v>
      </c>
    </row>
    <row r="10970" spans="1:8" x14ac:dyDescent="0.35">
      <c r="A10970" t="s">
        <v>217</v>
      </c>
      <c r="B10970" t="s">
        <v>218</v>
      </c>
      <c r="C10970" s="1">
        <v>188.15</v>
      </c>
      <c r="D10970">
        <v>31102025</v>
      </c>
      <c r="E10970">
        <v>4511</v>
      </c>
      <c r="F10970" t="s">
        <v>129</v>
      </c>
      <c r="G10970">
        <v>3501</v>
      </c>
      <c r="H10970" t="str">
        <f>IF(COUNTIF(Aktiva_företag[FO-nummer],ostolaskut_2025[[#This Row],[Toimittajan Y-tunnus]])&gt;0, "JA", "NEJ")</f>
        <v>NEJ</v>
      </c>
    </row>
    <row r="10971" spans="1:8" x14ac:dyDescent="0.35">
      <c r="A10971" t="s">
        <v>217</v>
      </c>
      <c r="B10971" t="s">
        <v>218</v>
      </c>
      <c r="C10971" s="1">
        <v>18.82</v>
      </c>
      <c r="D10971">
        <v>31102025</v>
      </c>
      <c r="E10971">
        <v>4511</v>
      </c>
      <c r="F10971" t="s">
        <v>129</v>
      </c>
      <c r="G10971">
        <v>3051</v>
      </c>
      <c r="H10971" t="str">
        <f>IF(COUNTIF(Aktiva_företag[FO-nummer],ostolaskut_2025[[#This Row],[Toimittajan Y-tunnus]])&gt;0, "JA", "NEJ")</f>
        <v>NEJ</v>
      </c>
    </row>
    <row r="10972" spans="1:8" x14ac:dyDescent="0.35">
      <c r="A10972" t="s">
        <v>217</v>
      </c>
      <c r="B10972" t="s">
        <v>218</v>
      </c>
      <c r="C10972" s="1">
        <v>158.79</v>
      </c>
      <c r="D10972">
        <v>31102025</v>
      </c>
      <c r="E10972">
        <v>4344</v>
      </c>
      <c r="F10972" t="s">
        <v>60</v>
      </c>
      <c r="G10972">
        <v>3051</v>
      </c>
      <c r="H10972" t="str">
        <f>IF(COUNTIF(Aktiva_företag[FO-nummer],ostolaskut_2025[[#This Row],[Toimittajan Y-tunnus]])&gt;0, "JA", "NEJ")</f>
        <v>NEJ</v>
      </c>
    </row>
    <row r="10973" spans="1:8" x14ac:dyDescent="0.35">
      <c r="A10973" t="s">
        <v>217</v>
      </c>
      <c r="B10973" t="s">
        <v>218</v>
      </c>
      <c r="C10973" s="1">
        <v>416.6</v>
      </c>
      <c r="D10973">
        <v>31102025</v>
      </c>
      <c r="E10973">
        <v>4511</v>
      </c>
      <c r="F10973" t="s">
        <v>129</v>
      </c>
      <c r="G10973">
        <v>3051</v>
      </c>
      <c r="H10973" t="str">
        <f>IF(COUNTIF(Aktiva_företag[FO-nummer],ostolaskut_2025[[#This Row],[Toimittajan Y-tunnus]])&gt;0, "JA", "NEJ")</f>
        <v>NEJ</v>
      </c>
    </row>
    <row r="10974" spans="1:8" x14ac:dyDescent="0.35">
      <c r="A10974" t="s">
        <v>217</v>
      </c>
      <c r="B10974" t="s">
        <v>218</v>
      </c>
      <c r="C10974" s="1">
        <v>179.73</v>
      </c>
      <c r="D10974">
        <v>31102025</v>
      </c>
      <c r="E10974">
        <v>4511</v>
      </c>
      <c r="F10974" t="s">
        <v>129</v>
      </c>
      <c r="G10974">
        <v>3501</v>
      </c>
      <c r="H10974" t="str">
        <f>IF(COUNTIF(Aktiva_företag[FO-nummer],ostolaskut_2025[[#This Row],[Toimittajan Y-tunnus]])&gt;0, "JA", "NEJ")</f>
        <v>NEJ</v>
      </c>
    </row>
    <row r="10975" spans="1:8" x14ac:dyDescent="0.35">
      <c r="A10975" t="s">
        <v>217</v>
      </c>
      <c r="B10975" t="s">
        <v>218</v>
      </c>
      <c r="C10975" s="1">
        <v>79.209999999999994</v>
      </c>
      <c r="D10975">
        <v>4112025</v>
      </c>
      <c r="E10975">
        <v>4511</v>
      </c>
      <c r="F10975" t="s">
        <v>129</v>
      </c>
      <c r="G10975">
        <v>3051</v>
      </c>
      <c r="H10975" t="str">
        <f>IF(COUNTIF(Aktiva_företag[FO-nummer],ostolaskut_2025[[#This Row],[Toimittajan Y-tunnus]])&gt;0, "JA", "NEJ")</f>
        <v>NEJ</v>
      </c>
    </row>
    <row r="10976" spans="1:8" x14ac:dyDescent="0.35">
      <c r="A10976" t="s">
        <v>217</v>
      </c>
      <c r="B10976" t="s">
        <v>218</v>
      </c>
      <c r="C10976" s="1">
        <v>16</v>
      </c>
      <c r="D10976">
        <v>31102025</v>
      </c>
      <c r="E10976">
        <v>4470</v>
      </c>
      <c r="F10976" t="s">
        <v>20</v>
      </c>
      <c r="G10976">
        <v>3501</v>
      </c>
      <c r="H10976" t="str">
        <f>IF(COUNTIF(Aktiva_företag[FO-nummer],ostolaskut_2025[[#This Row],[Toimittajan Y-tunnus]])&gt;0, "JA", "NEJ")</f>
        <v>NEJ</v>
      </c>
    </row>
    <row r="10977" spans="1:8" x14ac:dyDescent="0.35">
      <c r="A10977" t="s">
        <v>217</v>
      </c>
      <c r="B10977" t="s">
        <v>218</v>
      </c>
      <c r="C10977" s="1">
        <v>53</v>
      </c>
      <c r="D10977">
        <v>31102025</v>
      </c>
      <c r="E10977">
        <v>4470</v>
      </c>
      <c r="F10977" t="s">
        <v>20</v>
      </c>
      <c r="G10977">
        <v>3501</v>
      </c>
      <c r="H10977" t="str">
        <f>IF(COUNTIF(Aktiva_företag[FO-nummer],ostolaskut_2025[[#This Row],[Toimittajan Y-tunnus]])&gt;0, "JA", "NEJ")</f>
        <v>NEJ</v>
      </c>
    </row>
    <row r="10978" spans="1:8" x14ac:dyDescent="0.35">
      <c r="A10978" t="s">
        <v>217</v>
      </c>
      <c r="B10978" t="s">
        <v>218</v>
      </c>
      <c r="C10978" s="1">
        <v>84</v>
      </c>
      <c r="D10978">
        <v>31102025</v>
      </c>
      <c r="E10978">
        <v>4470</v>
      </c>
      <c r="F10978" t="s">
        <v>20</v>
      </c>
      <c r="G10978">
        <v>3501</v>
      </c>
      <c r="H10978" t="str">
        <f>IF(COUNTIF(Aktiva_företag[FO-nummer],ostolaskut_2025[[#This Row],[Toimittajan Y-tunnus]])&gt;0, "JA", "NEJ")</f>
        <v>NEJ</v>
      </c>
    </row>
    <row r="10979" spans="1:8" x14ac:dyDescent="0.35">
      <c r="A10979" t="s">
        <v>217</v>
      </c>
      <c r="B10979" t="s">
        <v>218</v>
      </c>
      <c r="C10979" s="1">
        <v>14</v>
      </c>
      <c r="D10979">
        <v>10112025</v>
      </c>
      <c r="E10979">
        <v>4511</v>
      </c>
      <c r="F10979" t="s">
        <v>129</v>
      </c>
      <c r="G10979">
        <v>3051</v>
      </c>
      <c r="H10979" t="str">
        <f>IF(COUNTIF(Aktiva_företag[FO-nummer],ostolaskut_2025[[#This Row],[Toimittajan Y-tunnus]])&gt;0, "JA", "NEJ")</f>
        <v>NEJ</v>
      </c>
    </row>
    <row r="10980" spans="1:8" x14ac:dyDescent="0.35">
      <c r="A10980" t="s">
        <v>217</v>
      </c>
      <c r="B10980" t="s">
        <v>218</v>
      </c>
      <c r="C10980" s="1">
        <v>116.96</v>
      </c>
      <c r="D10980">
        <v>10112025</v>
      </c>
      <c r="E10980">
        <v>4511</v>
      </c>
      <c r="F10980" t="s">
        <v>129</v>
      </c>
      <c r="G10980">
        <v>3501</v>
      </c>
      <c r="H10980" t="str">
        <f>IF(COUNTIF(Aktiva_företag[FO-nummer],ostolaskut_2025[[#This Row],[Toimittajan Y-tunnus]])&gt;0, "JA", "NEJ")</f>
        <v>NEJ</v>
      </c>
    </row>
    <row r="10981" spans="1:8" x14ac:dyDescent="0.35">
      <c r="A10981" t="s">
        <v>217</v>
      </c>
      <c r="B10981" t="s">
        <v>218</v>
      </c>
      <c r="C10981" s="1">
        <v>42.24</v>
      </c>
      <c r="D10981">
        <v>10112025</v>
      </c>
      <c r="E10981">
        <v>4511</v>
      </c>
      <c r="F10981" t="s">
        <v>129</v>
      </c>
      <c r="G10981">
        <v>3501</v>
      </c>
      <c r="H10981" t="str">
        <f>IF(COUNTIF(Aktiva_företag[FO-nummer],ostolaskut_2025[[#This Row],[Toimittajan Y-tunnus]])&gt;0, "JA", "NEJ")</f>
        <v>NEJ</v>
      </c>
    </row>
    <row r="10982" spans="1:8" x14ac:dyDescent="0.35">
      <c r="A10982" t="s">
        <v>217</v>
      </c>
      <c r="B10982" t="s">
        <v>218</v>
      </c>
      <c r="C10982" s="1">
        <v>28.73</v>
      </c>
      <c r="D10982">
        <v>10112025</v>
      </c>
      <c r="E10982">
        <v>4511</v>
      </c>
      <c r="F10982" t="s">
        <v>129</v>
      </c>
      <c r="G10982">
        <v>3501</v>
      </c>
      <c r="H10982" t="str">
        <f>IF(COUNTIF(Aktiva_företag[FO-nummer],ostolaskut_2025[[#This Row],[Toimittajan Y-tunnus]])&gt;0, "JA", "NEJ")</f>
        <v>NEJ</v>
      </c>
    </row>
    <row r="10983" spans="1:8" x14ac:dyDescent="0.35">
      <c r="A10983" t="s">
        <v>217</v>
      </c>
      <c r="B10983" t="s">
        <v>218</v>
      </c>
      <c r="C10983" s="1">
        <v>74.39</v>
      </c>
      <c r="D10983">
        <v>17112025</v>
      </c>
      <c r="E10983">
        <v>4511</v>
      </c>
      <c r="F10983" t="s">
        <v>129</v>
      </c>
      <c r="G10983">
        <v>3501</v>
      </c>
      <c r="H10983" t="str">
        <f>IF(COUNTIF(Aktiva_företag[FO-nummer],ostolaskut_2025[[#This Row],[Toimittajan Y-tunnus]])&gt;0, "JA", "NEJ")</f>
        <v>NEJ</v>
      </c>
    </row>
    <row r="10984" spans="1:8" x14ac:dyDescent="0.35">
      <c r="A10984" t="s">
        <v>217</v>
      </c>
      <c r="B10984" t="s">
        <v>218</v>
      </c>
      <c r="C10984" s="1">
        <v>101.92</v>
      </c>
      <c r="D10984">
        <v>17112025</v>
      </c>
      <c r="E10984">
        <v>4511</v>
      </c>
      <c r="F10984" t="s">
        <v>129</v>
      </c>
      <c r="G10984">
        <v>3501</v>
      </c>
      <c r="H10984" t="str">
        <f>IF(COUNTIF(Aktiva_företag[FO-nummer],ostolaskut_2025[[#This Row],[Toimittajan Y-tunnus]])&gt;0, "JA", "NEJ")</f>
        <v>NEJ</v>
      </c>
    </row>
    <row r="10985" spans="1:8" x14ac:dyDescent="0.35">
      <c r="A10985" t="s">
        <v>217</v>
      </c>
      <c r="B10985" t="s">
        <v>218</v>
      </c>
      <c r="C10985" s="1">
        <v>268.14</v>
      </c>
      <c r="D10985">
        <v>17112025</v>
      </c>
      <c r="E10985">
        <v>4511</v>
      </c>
      <c r="F10985" t="s">
        <v>129</v>
      </c>
      <c r="G10985">
        <v>3501</v>
      </c>
      <c r="H10985" t="str">
        <f>IF(COUNTIF(Aktiva_företag[FO-nummer],ostolaskut_2025[[#This Row],[Toimittajan Y-tunnus]])&gt;0, "JA", "NEJ")</f>
        <v>NEJ</v>
      </c>
    </row>
    <row r="10986" spans="1:8" x14ac:dyDescent="0.35">
      <c r="A10986" t="s">
        <v>217</v>
      </c>
      <c r="B10986" t="s">
        <v>218</v>
      </c>
      <c r="C10986" s="1">
        <v>47.11</v>
      </c>
      <c r="D10986">
        <v>24112025</v>
      </c>
      <c r="E10986">
        <v>4344</v>
      </c>
      <c r="F10986" t="s">
        <v>60</v>
      </c>
      <c r="G10986">
        <v>3101</v>
      </c>
      <c r="H10986" t="str">
        <f>IF(COUNTIF(Aktiva_företag[FO-nummer],ostolaskut_2025[[#This Row],[Toimittajan Y-tunnus]])&gt;0, "JA", "NEJ")</f>
        <v>NEJ</v>
      </c>
    </row>
    <row r="10987" spans="1:8" x14ac:dyDescent="0.35">
      <c r="A10987" t="s">
        <v>217</v>
      </c>
      <c r="B10987" t="s">
        <v>218</v>
      </c>
      <c r="C10987" s="1">
        <v>122.72</v>
      </c>
      <c r="D10987">
        <v>23112025</v>
      </c>
      <c r="E10987">
        <v>4510</v>
      </c>
      <c r="F10987" t="s">
        <v>101</v>
      </c>
      <c r="G10987">
        <v>4201</v>
      </c>
      <c r="H10987" t="str">
        <f>IF(COUNTIF(Aktiva_företag[FO-nummer],ostolaskut_2025[[#This Row],[Toimittajan Y-tunnus]])&gt;0, "JA", "NEJ")</f>
        <v>NEJ</v>
      </c>
    </row>
    <row r="10988" spans="1:8" x14ac:dyDescent="0.35">
      <c r="A10988" t="s">
        <v>217</v>
      </c>
      <c r="B10988" t="s">
        <v>218</v>
      </c>
      <c r="C10988" s="1">
        <v>7.81</v>
      </c>
      <c r="D10988">
        <v>23112025</v>
      </c>
      <c r="E10988">
        <v>4360</v>
      </c>
      <c r="F10988" t="s">
        <v>76</v>
      </c>
      <c r="G10988">
        <v>4201</v>
      </c>
      <c r="H10988" t="str">
        <f>IF(COUNTIF(Aktiva_företag[FO-nummer],ostolaskut_2025[[#This Row],[Toimittajan Y-tunnus]])&gt;0, "JA", "NEJ")</f>
        <v>NEJ</v>
      </c>
    </row>
    <row r="10989" spans="1:8" x14ac:dyDescent="0.35">
      <c r="A10989" t="s">
        <v>217</v>
      </c>
      <c r="B10989" t="s">
        <v>218</v>
      </c>
      <c r="C10989" s="1">
        <v>107.75</v>
      </c>
      <c r="D10989">
        <v>24112025</v>
      </c>
      <c r="E10989">
        <v>4511</v>
      </c>
      <c r="F10989" t="s">
        <v>129</v>
      </c>
      <c r="G10989">
        <v>3501</v>
      </c>
      <c r="H10989" t="str">
        <f>IF(COUNTIF(Aktiva_företag[FO-nummer],ostolaskut_2025[[#This Row],[Toimittajan Y-tunnus]])&gt;0, "JA", "NEJ")</f>
        <v>NEJ</v>
      </c>
    </row>
    <row r="10990" spans="1:8" x14ac:dyDescent="0.35">
      <c r="A10990" t="s">
        <v>217</v>
      </c>
      <c r="B10990" t="s">
        <v>218</v>
      </c>
      <c r="C10990" s="1">
        <v>237.34</v>
      </c>
      <c r="D10990">
        <v>24112025</v>
      </c>
      <c r="E10990">
        <v>4511</v>
      </c>
      <c r="F10990" t="s">
        <v>129</v>
      </c>
      <c r="G10990">
        <v>3501</v>
      </c>
      <c r="H10990" t="str">
        <f>IF(COUNTIF(Aktiva_företag[FO-nummer],ostolaskut_2025[[#This Row],[Toimittajan Y-tunnus]])&gt;0, "JA", "NEJ")</f>
        <v>NEJ</v>
      </c>
    </row>
    <row r="10991" spans="1:8" x14ac:dyDescent="0.35">
      <c r="A10991" t="s">
        <v>217</v>
      </c>
      <c r="B10991" t="s">
        <v>218</v>
      </c>
      <c r="C10991" s="1">
        <v>54.89</v>
      </c>
      <c r="D10991">
        <v>24112025</v>
      </c>
      <c r="E10991">
        <v>4511</v>
      </c>
      <c r="F10991" t="s">
        <v>129</v>
      </c>
      <c r="G10991">
        <v>3051</v>
      </c>
      <c r="H10991" t="str">
        <f>IF(COUNTIF(Aktiva_företag[FO-nummer],ostolaskut_2025[[#This Row],[Toimittajan Y-tunnus]])&gt;0, "JA", "NEJ")</f>
        <v>NEJ</v>
      </c>
    </row>
    <row r="10992" spans="1:8" x14ac:dyDescent="0.35">
      <c r="A10992" t="s">
        <v>217</v>
      </c>
      <c r="B10992" t="s">
        <v>218</v>
      </c>
      <c r="C10992" s="1">
        <v>90.41</v>
      </c>
      <c r="D10992">
        <v>30112025</v>
      </c>
      <c r="E10992">
        <v>4511</v>
      </c>
      <c r="F10992" t="s">
        <v>129</v>
      </c>
      <c r="G10992">
        <v>3501</v>
      </c>
      <c r="H10992" t="str">
        <f>IF(COUNTIF(Aktiva_företag[FO-nummer],ostolaskut_2025[[#This Row],[Toimittajan Y-tunnus]])&gt;0, "JA", "NEJ")</f>
        <v>NEJ</v>
      </c>
    </row>
    <row r="10993" spans="1:8" x14ac:dyDescent="0.35">
      <c r="A10993" t="s">
        <v>217</v>
      </c>
      <c r="B10993" t="s">
        <v>218</v>
      </c>
      <c r="C10993" s="1">
        <v>109.08</v>
      </c>
      <c r="D10993">
        <v>30112025</v>
      </c>
      <c r="E10993">
        <v>4511</v>
      </c>
      <c r="F10993" t="s">
        <v>129</v>
      </c>
      <c r="G10993">
        <v>3501</v>
      </c>
      <c r="H10993" t="str">
        <f>IF(COUNTIF(Aktiva_företag[FO-nummer],ostolaskut_2025[[#This Row],[Toimittajan Y-tunnus]])&gt;0, "JA", "NEJ")</f>
        <v>NEJ</v>
      </c>
    </row>
    <row r="10994" spans="1:8" x14ac:dyDescent="0.35">
      <c r="A10994" t="s">
        <v>217</v>
      </c>
      <c r="B10994" t="s">
        <v>218</v>
      </c>
      <c r="C10994" s="1">
        <v>37.909999999999997</v>
      </c>
      <c r="D10994">
        <v>30112025</v>
      </c>
      <c r="E10994">
        <v>4511</v>
      </c>
      <c r="F10994" t="s">
        <v>129</v>
      </c>
      <c r="G10994">
        <v>3501</v>
      </c>
      <c r="H10994" t="str">
        <f>IF(COUNTIF(Aktiva_företag[FO-nummer],ostolaskut_2025[[#This Row],[Toimittajan Y-tunnus]])&gt;0, "JA", "NEJ")</f>
        <v>NEJ</v>
      </c>
    </row>
    <row r="10995" spans="1:8" x14ac:dyDescent="0.35">
      <c r="A10995" t="s">
        <v>217</v>
      </c>
      <c r="B10995" t="s">
        <v>218</v>
      </c>
      <c r="C10995" s="1">
        <v>96.68</v>
      </c>
      <c r="D10995">
        <v>30112025</v>
      </c>
      <c r="E10995">
        <v>4511</v>
      </c>
      <c r="F10995" t="s">
        <v>129</v>
      </c>
      <c r="G10995">
        <v>3051</v>
      </c>
      <c r="H10995" t="str">
        <f>IF(COUNTIF(Aktiva_företag[FO-nummer],ostolaskut_2025[[#This Row],[Toimittajan Y-tunnus]])&gt;0, "JA", "NEJ")</f>
        <v>NEJ</v>
      </c>
    </row>
    <row r="10996" spans="1:8" x14ac:dyDescent="0.35">
      <c r="A10996" t="s">
        <v>217</v>
      </c>
      <c r="B10996" t="s">
        <v>218</v>
      </c>
      <c r="C10996" s="1">
        <v>35.04</v>
      </c>
      <c r="D10996">
        <v>30112025</v>
      </c>
      <c r="E10996">
        <v>4511</v>
      </c>
      <c r="F10996" t="s">
        <v>129</v>
      </c>
      <c r="G10996">
        <v>3051</v>
      </c>
      <c r="H10996" t="str">
        <f>IF(COUNTIF(Aktiva_företag[FO-nummer],ostolaskut_2025[[#This Row],[Toimittajan Y-tunnus]])&gt;0, "JA", "NEJ")</f>
        <v>NEJ</v>
      </c>
    </row>
    <row r="10997" spans="1:8" x14ac:dyDescent="0.35">
      <c r="A10997" t="s">
        <v>217</v>
      </c>
      <c r="B10997" t="s">
        <v>218</v>
      </c>
      <c r="C10997" s="1">
        <v>25</v>
      </c>
      <c r="D10997">
        <v>30112025</v>
      </c>
      <c r="E10997">
        <v>4470</v>
      </c>
      <c r="F10997" t="s">
        <v>20</v>
      </c>
      <c r="G10997">
        <v>3501</v>
      </c>
      <c r="H10997" t="str">
        <f>IF(COUNTIF(Aktiva_företag[FO-nummer],ostolaskut_2025[[#This Row],[Toimittajan Y-tunnus]])&gt;0, "JA", "NEJ")</f>
        <v>NEJ</v>
      </c>
    </row>
    <row r="10998" spans="1:8" x14ac:dyDescent="0.35">
      <c r="A10998" t="s">
        <v>217</v>
      </c>
      <c r="B10998" t="s">
        <v>218</v>
      </c>
      <c r="C10998" s="1">
        <v>6</v>
      </c>
      <c r="D10998">
        <v>30112025</v>
      </c>
      <c r="E10998">
        <v>4470</v>
      </c>
      <c r="F10998" t="s">
        <v>20</v>
      </c>
      <c r="G10998">
        <v>3501</v>
      </c>
      <c r="H10998" t="str">
        <f>IF(COUNTIF(Aktiva_företag[FO-nummer],ostolaskut_2025[[#This Row],[Toimittajan Y-tunnus]])&gt;0, "JA", "NEJ")</f>
        <v>NEJ</v>
      </c>
    </row>
    <row r="10999" spans="1:8" x14ac:dyDescent="0.35">
      <c r="A10999" t="s">
        <v>217</v>
      </c>
      <c r="B10999" t="s">
        <v>218</v>
      </c>
      <c r="C10999" s="1">
        <v>20</v>
      </c>
      <c r="D10999">
        <v>30112025</v>
      </c>
      <c r="E10999">
        <v>4470</v>
      </c>
      <c r="F10999" t="s">
        <v>20</v>
      </c>
      <c r="G10999">
        <v>3501</v>
      </c>
      <c r="H10999" t="str">
        <f>IF(COUNTIF(Aktiva_företag[FO-nummer],ostolaskut_2025[[#This Row],[Toimittajan Y-tunnus]])&gt;0, "JA", "NEJ")</f>
        <v>NEJ</v>
      </c>
    </row>
    <row r="11000" spans="1:8" x14ac:dyDescent="0.35">
      <c r="A11000" t="s">
        <v>217</v>
      </c>
      <c r="B11000" t="s">
        <v>218</v>
      </c>
      <c r="C11000" s="1">
        <v>272.32</v>
      </c>
      <c r="D11000">
        <v>8122025</v>
      </c>
      <c r="E11000">
        <v>4511</v>
      </c>
      <c r="F11000" t="s">
        <v>129</v>
      </c>
      <c r="G11000">
        <v>3051</v>
      </c>
      <c r="H11000" t="str">
        <f>IF(COUNTIF(Aktiva_företag[FO-nummer],ostolaskut_2025[[#This Row],[Toimittajan Y-tunnus]])&gt;0, "JA", "NEJ")</f>
        <v>NEJ</v>
      </c>
    </row>
    <row r="11001" spans="1:8" x14ac:dyDescent="0.35">
      <c r="A11001" t="s">
        <v>217</v>
      </c>
      <c r="B11001" t="s">
        <v>218</v>
      </c>
      <c r="C11001" s="1">
        <v>55.45</v>
      </c>
      <c r="D11001">
        <v>8122025</v>
      </c>
      <c r="E11001">
        <v>4511</v>
      </c>
      <c r="F11001" t="s">
        <v>129</v>
      </c>
      <c r="G11001">
        <v>3501</v>
      </c>
      <c r="H11001" t="str">
        <f>IF(COUNTIF(Aktiva_företag[FO-nummer],ostolaskut_2025[[#This Row],[Toimittajan Y-tunnus]])&gt;0, "JA", "NEJ")</f>
        <v>NEJ</v>
      </c>
    </row>
    <row r="11002" spans="1:8" x14ac:dyDescent="0.35">
      <c r="A11002" t="s">
        <v>217</v>
      </c>
      <c r="B11002" t="s">
        <v>218</v>
      </c>
      <c r="C11002" s="1">
        <v>275.05</v>
      </c>
      <c r="D11002">
        <v>8122025</v>
      </c>
      <c r="E11002">
        <v>4511</v>
      </c>
      <c r="F11002" t="s">
        <v>129</v>
      </c>
      <c r="G11002">
        <v>3051</v>
      </c>
      <c r="H11002" t="str">
        <f>IF(COUNTIF(Aktiva_företag[FO-nummer],ostolaskut_2025[[#This Row],[Toimittajan Y-tunnus]])&gt;0, "JA", "NEJ")</f>
        <v>NEJ</v>
      </c>
    </row>
    <row r="11003" spans="1:8" x14ac:dyDescent="0.35">
      <c r="A11003" t="s">
        <v>217</v>
      </c>
      <c r="B11003" t="s">
        <v>218</v>
      </c>
      <c r="C11003" s="1">
        <v>64.23</v>
      </c>
      <c r="D11003">
        <v>8122025</v>
      </c>
      <c r="E11003">
        <v>4511</v>
      </c>
      <c r="F11003" t="s">
        <v>129</v>
      </c>
      <c r="G11003">
        <v>3101</v>
      </c>
      <c r="H11003" t="str">
        <f>IF(COUNTIF(Aktiva_företag[FO-nummer],ostolaskut_2025[[#This Row],[Toimittajan Y-tunnus]])&gt;0, "JA", "NEJ")</f>
        <v>NEJ</v>
      </c>
    </row>
    <row r="11004" spans="1:8" x14ac:dyDescent="0.35">
      <c r="A11004" t="s">
        <v>217</v>
      </c>
      <c r="B11004" t="s">
        <v>218</v>
      </c>
      <c r="C11004" s="1">
        <v>38.96</v>
      </c>
      <c r="D11004">
        <v>8122025</v>
      </c>
      <c r="E11004">
        <v>4511</v>
      </c>
      <c r="F11004" t="s">
        <v>129</v>
      </c>
      <c r="G11004">
        <v>3051</v>
      </c>
      <c r="H11004" t="str">
        <f>IF(COUNTIF(Aktiva_företag[FO-nummer],ostolaskut_2025[[#This Row],[Toimittajan Y-tunnus]])&gt;0, "JA", "NEJ")</f>
        <v>NEJ</v>
      </c>
    </row>
    <row r="11005" spans="1:8" x14ac:dyDescent="0.35">
      <c r="A11005" t="s">
        <v>217</v>
      </c>
      <c r="B11005" t="s">
        <v>218</v>
      </c>
      <c r="C11005" s="1">
        <v>7.89</v>
      </c>
      <c r="D11005">
        <v>8122025</v>
      </c>
      <c r="E11005">
        <v>4360</v>
      </c>
      <c r="F11005" t="s">
        <v>76</v>
      </c>
      <c r="G11005">
        <v>3051</v>
      </c>
      <c r="H11005" t="str">
        <f>IF(COUNTIF(Aktiva_företag[FO-nummer],ostolaskut_2025[[#This Row],[Toimittajan Y-tunnus]])&gt;0, "JA", "NEJ")</f>
        <v>NEJ</v>
      </c>
    </row>
    <row r="11006" spans="1:8" x14ac:dyDescent="0.35">
      <c r="A11006" t="s">
        <v>217</v>
      </c>
      <c r="B11006" t="s">
        <v>218</v>
      </c>
      <c r="C11006" s="1">
        <v>59.65</v>
      </c>
      <c r="D11006">
        <v>8122025</v>
      </c>
      <c r="E11006">
        <v>4510</v>
      </c>
      <c r="F11006" t="s">
        <v>101</v>
      </c>
      <c r="G11006">
        <v>3051</v>
      </c>
      <c r="H11006" t="str">
        <f>IF(COUNTIF(Aktiva_företag[FO-nummer],ostolaskut_2025[[#This Row],[Toimittajan Y-tunnus]])&gt;0, "JA", "NEJ")</f>
        <v>NEJ</v>
      </c>
    </row>
    <row r="11007" spans="1:8" x14ac:dyDescent="0.35">
      <c r="A11007" t="s">
        <v>217</v>
      </c>
      <c r="B11007" t="s">
        <v>218</v>
      </c>
      <c r="C11007" s="1">
        <v>186.74</v>
      </c>
      <c r="D11007">
        <v>15122025</v>
      </c>
      <c r="E11007">
        <v>4501</v>
      </c>
      <c r="F11007" t="s">
        <v>214</v>
      </c>
      <c r="G11007">
        <v>3051</v>
      </c>
      <c r="H11007" t="str">
        <f>IF(COUNTIF(Aktiva_företag[FO-nummer],ostolaskut_2025[[#This Row],[Toimittajan Y-tunnus]])&gt;0, "JA", "NEJ")</f>
        <v>NEJ</v>
      </c>
    </row>
    <row r="11008" spans="1:8" x14ac:dyDescent="0.35">
      <c r="A11008" t="s">
        <v>217</v>
      </c>
      <c r="B11008" t="s">
        <v>218</v>
      </c>
      <c r="C11008" s="1">
        <v>47.75</v>
      </c>
      <c r="D11008">
        <v>15122025</v>
      </c>
      <c r="E11008">
        <v>4511</v>
      </c>
      <c r="F11008" t="s">
        <v>129</v>
      </c>
      <c r="G11008">
        <v>3501</v>
      </c>
      <c r="H11008" t="str">
        <f>IF(COUNTIF(Aktiva_företag[FO-nummer],ostolaskut_2025[[#This Row],[Toimittajan Y-tunnus]])&gt;0, "JA", "NEJ")</f>
        <v>NEJ</v>
      </c>
    </row>
    <row r="11009" spans="1:8" x14ac:dyDescent="0.35">
      <c r="A11009" t="s">
        <v>217</v>
      </c>
      <c r="B11009" t="s">
        <v>218</v>
      </c>
      <c r="C11009" s="1">
        <v>59.65</v>
      </c>
      <c r="D11009">
        <v>16122025</v>
      </c>
      <c r="E11009">
        <v>4510</v>
      </c>
      <c r="F11009" t="s">
        <v>101</v>
      </c>
      <c r="G11009">
        <v>3051</v>
      </c>
      <c r="H11009" t="str">
        <f>IF(COUNTIF(Aktiva_företag[FO-nummer],ostolaskut_2025[[#This Row],[Toimittajan Y-tunnus]])&gt;0, "JA", "NEJ")</f>
        <v>NEJ</v>
      </c>
    </row>
    <row r="11010" spans="1:8" x14ac:dyDescent="0.35">
      <c r="A11010" t="s">
        <v>217</v>
      </c>
      <c r="B11010" t="s">
        <v>218</v>
      </c>
      <c r="C11010" s="1">
        <v>42.04</v>
      </c>
      <c r="D11010">
        <v>22122025</v>
      </c>
      <c r="E11010">
        <v>4511</v>
      </c>
      <c r="F11010" t="s">
        <v>129</v>
      </c>
      <c r="G11010">
        <v>3501</v>
      </c>
      <c r="H11010" t="str">
        <f>IF(COUNTIF(Aktiva_företag[FO-nummer],ostolaskut_2025[[#This Row],[Toimittajan Y-tunnus]])&gt;0, "JA", "NEJ")</f>
        <v>NEJ</v>
      </c>
    </row>
    <row r="11011" spans="1:8" x14ac:dyDescent="0.35">
      <c r="A11011" t="s">
        <v>217</v>
      </c>
      <c r="B11011" t="s">
        <v>218</v>
      </c>
      <c r="C11011" s="1">
        <v>17.89</v>
      </c>
      <c r="D11011">
        <v>22122025</v>
      </c>
      <c r="E11011">
        <v>4511</v>
      </c>
      <c r="F11011" t="s">
        <v>129</v>
      </c>
      <c r="G11011">
        <v>3501</v>
      </c>
      <c r="H11011" t="str">
        <f>IF(COUNTIF(Aktiva_företag[FO-nummer],ostolaskut_2025[[#This Row],[Toimittajan Y-tunnus]])&gt;0, "JA", "NEJ")</f>
        <v>NEJ</v>
      </c>
    </row>
    <row r="11012" spans="1:8" x14ac:dyDescent="0.35">
      <c r="A11012" t="s">
        <v>217</v>
      </c>
      <c r="B11012" t="s">
        <v>218</v>
      </c>
      <c r="C11012" s="1">
        <v>20.350000000000001</v>
      </c>
      <c r="D11012">
        <v>29122025</v>
      </c>
      <c r="E11012">
        <v>4511</v>
      </c>
      <c r="F11012" t="s">
        <v>129</v>
      </c>
      <c r="G11012">
        <v>3501</v>
      </c>
      <c r="H11012" t="str">
        <f>IF(COUNTIF(Aktiva_företag[FO-nummer],ostolaskut_2025[[#This Row],[Toimittajan Y-tunnus]])&gt;0, "JA", "NEJ")</f>
        <v>NEJ</v>
      </c>
    </row>
    <row r="11013" spans="1:8" x14ac:dyDescent="0.35">
      <c r="A11013" t="s">
        <v>217</v>
      </c>
      <c r="B11013" t="s">
        <v>218</v>
      </c>
      <c r="C11013" s="1">
        <v>21.11</v>
      </c>
      <c r="D11013">
        <v>29122025</v>
      </c>
      <c r="E11013">
        <v>4511</v>
      </c>
      <c r="F11013" t="s">
        <v>129</v>
      </c>
      <c r="G11013">
        <v>3501</v>
      </c>
      <c r="H11013" t="str">
        <f>IF(COUNTIF(Aktiva_företag[FO-nummer],ostolaskut_2025[[#This Row],[Toimittajan Y-tunnus]])&gt;0, "JA", "NEJ")</f>
        <v>NEJ</v>
      </c>
    </row>
    <row r="11014" spans="1:8" x14ac:dyDescent="0.35">
      <c r="A11014" t="s">
        <v>217</v>
      </c>
      <c r="B11014" t="s">
        <v>218</v>
      </c>
      <c r="C11014" s="1">
        <v>21.76</v>
      </c>
      <c r="D11014">
        <v>31122025</v>
      </c>
      <c r="E11014">
        <v>4511</v>
      </c>
      <c r="F11014" t="s">
        <v>129</v>
      </c>
      <c r="G11014">
        <v>3501</v>
      </c>
      <c r="H11014" t="str">
        <f>IF(COUNTIF(Aktiva_företag[FO-nummer],ostolaskut_2025[[#This Row],[Toimittajan Y-tunnus]])&gt;0, "JA", "NEJ")</f>
        <v>NEJ</v>
      </c>
    </row>
    <row r="11015" spans="1:8" x14ac:dyDescent="0.35">
      <c r="A11015" t="s">
        <v>217</v>
      </c>
      <c r="B11015" t="s">
        <v>218</v>
      </c>
      <c r="C11015" s="1">
        <v>10</v>
      </c>
      <c r="D11015">
        <v>31122025</v>
      </c>
      <c r="E11015">
        <v>4470</v>
      </c>
      <c r="F11015" t="s">
        <v>20</v>
      </c>
      <c r="G11015">
        <v>3501</v>
      </c>
      <c r="H11015" t="str">
        <f>IF(COUNTIF(Aktiva_företag[FO-nummer],ostolaskut_2025[[#This Row],[Toimittajan Y-tunnus]])&gt;0, "JA", "NEJ")</f>
        <v>NEJ</v>
      </c>
    </row>
    <row r="11016" spans="1:8" x14ac:dyDescent="0.35">
      <c r="A11016" t="s">
        <v>217</v>
      </c>
      <c r="B11016" t="s">
        <v>218</v>
      </c>
      <c r="C11016" s="1">
        <v>2</v>
      </c>
      <c r="D11016">
        <v>31122025</v>
      </c>
      <c r="E11016">
        <v>4470</v>
      </c>
      <c r="F11016" t="s">
        <v>20</v>
      </c>
      <c r="G11016">
        <v>3501</v>
      </c>
      <c r="H11016" t="str">
        <f>IF(COUNTIF(Aktiva_företag[FO-nummer],ostolaskut_2025[[#This Row],[Toimittajan Y-tunnus]])&gt;0, "JA", "NEJ")</f>
        <v>NEJ</v>
      </c>
    </row>
    <row r="11017" spans="1:8" x14ac:dyDescent="0.35">
      <c r="A11017" t="s">
        <v>1600</v>
      </c>
      <c r="B11017" t="s">
        <v>1601</v>
      </c>
      <c r="C11017" s="1">
        <v>428.95</v>
      </c>
      <c r="D11017">
        <v>30092025</v>
      </c>
      <c r="E11017">
        <v>4470</v>
      </c>
      <c r="F11017" t="s">
        <v>20</v>
      </c>
      <c r="G11017">
        <v>5501</v>
      </c>
      <c r="H11017" t="str">
        <f>IF(COUNTIF(Aktiva_företag[FO-nummer],ostolaskut_2025[[#This Row],[Toimittajan Y-tunnus]])&gt;0, "JA", "NEJ")</f>
        <v>NEJ</v>
      </c>
    </row>
    <row r="11018" spans="1:8" x14ac:dyDescent="0.35">
      <c r="A11018" t="s">
        <v>1600</v>
      </c>
      <c r="B11018" t="s">
        <v>1601</v>
      </c>
      <c r="C11018" s="1">
        <v>490</v>
      </c>
      <c r="D11018">
        <v>30092025</v>
      </c>
      <c r="E11018">
        <v>4470</v>
      </c>
      <c r="F11018" t="s">
        <v>20</v>
      </c>
      <c r="G11018">
        <v>5501</v>
      </c>
      <c r="H11018" t="str">
        <f>IF(COUNTIF(Aktiva_företag[FO-nummer],ostolaskut_2025[[#This Row],[Toimittajan Y-tunnus]])&gt;0, "JA", "NEJ")</f>
        <v>NEJ</v>
      </c>
    </row>
    <row r="11019" spans="1:8" x14ac:dyDescent="0.35">
      <c r="A11019" t="s">
        <v>21</v>
      </c>
      <c r="B11019" t="s">
        <v>11</v>
      </c>
      <c r="C11019" s="1">
        <v>190</v>
      </c>
      <c r="D11019">
        <v>1092025</v>
      </c>
      <c r="E11019">
        <v>4342</v>
      </c>
      <c r="F11019" t="s">
        <v>22</v>
      </c>
      <c r="G11019">
        <v>3101</v>
      </c>
      <c r="H11019" t="str">
        <f>IF(COUNTIF(Aktiva_företag[FO-nummer],ostolaskut_2025[[#This Row],[Toimittajan Y-tunnus]])&gt;0, "JA", "NEJ")</f>
        <v>NEJ</v>
      </c>
    </row>
    <row r="11020" spans="1:8" x14ac:dyDescent="0.35">
      <c r="A11020" t="s">
        <v>1291</v>
      </c>
      <c r="B11020" t="s">
        <v>1292</v>
      </c>
      <c r="C11020" s="1">
        <v>825.9</v>
      </c>
      <c r="D11020">
        <v>4062025</v>
      </c>
      <c r="E11020">
        <v>4342</v>
      </c>
      <c r="F11020" t="s">
        <v>22</v>
      </c>
      <c r="G11020">
        <v>3251</v>
      </c>
      <c r="H11020" t="str">
        <f>IF(COUNTIF(Aktiva_företag[FO-nummer],ostolaskut_2025[[#This Row],[Toimittajan Y-tunnus]])&gt;0, "JA", "NEJ")</f>
        <v>NEJ</v>
      </c>
    </row>
    <row r="11021" spans="1:8" x14ac:dyDescent="0.35">
      <c r="A11021" t="s">
        <v>1291</v>
      </c>
      <c r="B11021" t="s">
        <v>1292</v>
      </c>
      <c r="C11021" s="1">
        <v>1927.1</v>
      </c>
      <c r="D11021">
        <v>18062025</v>
      </c>
      <c r="E11021">
        <v>4342</v>
      </c>
      <c r="F11021" t="s">
        <v>22</v>
      </c>
      <c r="G11021">
        <v>3251</v>
      </c>
      <c r="H11021" t="str">
        <f>IF(COUNTIF(Aktiva_företag[FO-nummer],ostolaskut_2025[[#This Row],[Toimittajan Y-tunnus]])&gt;0, "JA", "NEJ")</f>
        <v>NEJ</v>
      </c>
    </row>
    <row r="11022" spans="1:8" x14ac:dyDescent="0.35">
      <c r="A11022" t="s">
        <v>1291</v>
      </c>
      <c r="B11022" t="s">
        <v>1292</v>
      </c>
      <c r="C11022" s="1">
        <v>1300</v>
      </c>
      <c r="D11022">
        <v>25112025</v>
      </c>
      <c r="E11022">
        <v>4342</v>
      </c>
      <c r="F11022" t="s">
        <v>22</v>
      </c>
      <c r="G11022">
        <v>3251</v>
      </c>
      <c r="H11022" t="str">
        <f>IF(COUNTIF(Aktiva_företag[FO-nummer],ostolaskut_2025[[#This Row],[Toimittajan Y-tunnus]])&gt;0, "JA", "NEJ")</f>
        <v>NEJ</v>
      </c>
    </row>
    <row r="11023" spans="1:8" x14ac:dyDescent="0.35">
      <c r="A11023" t="s">
        <v>1868</v>
      </c>
      <c r="B11023" t="s">
        <v>1869</v>
      </c>
      <c r="C11023" s="1">
        <v>9176</v>
      </c>
      <c r="D11023">
        <v>23122025</v>
      </c>
      <c r="E11023">
        <v>1175</v>
      </c>
      <c r="F11023" t="s">
        <v>557</v>
      </c>
      <c r="G11023">
        <v>5501</v>
      </c>
      <c r="H11023" t="str">
        <f>IF(COUNTIF(Aktiva_företag[FO-nummer],ostolaskut_2025[[#This Row],[Toimittajan Y-tunnus]])&gt;0, "JA", "NEJ")</f>
        <v>NEJ</v>
      </c>
    </row>
    <row r="11024" spans="1:8" x14ac:dyDescent="0.35">
      <c r="A11024" t="s">
        <v>569</v>
      </c>
      <c r="B11024" t="s">
        <v>570</v>
      </c>
      <c r="C11024" s="1">
        <v>567</v>
      </c>
      <c r="D11024">
        <v>3022025</v>
      </c>
      <c r="E11024">
        <v>4470</v>
      </c>
      <c r="F11024" t="s">
        <v>20</v>
      </c>
      <c r="G11024">
        <v>5551</v>
      </c>
      <c r="H11024" t="str">
        <f>IF(COUNTIF(Aktiva_företag[FO-nummer],ostolaskut_2025[[#This Row],[Toimittajan Y-tunnus]])&gt;0, "JA", "NEJ")</f>
        <v>NEJ</v>
      </c>
    </row>
    <row r="11025" spans="1:8" x14ac:dyDescent="0.35">
      <c r="A11025" t="s">
        <v>184</v>
      </c>
      <c r="B11025" t="s">
        <v>185</v>
      </c>
      <c r="C11025" s="1">
        <v>914</v>
      </c>
      <c r="D11025">
        <v>10012025</v>
      </c>
      <c r="E11025">
        <v>4400</v>
      </c>
      <c r="F11025" t="s">
        <v>111</v>
      </c>
      <c r="G11025">
        <v>5352</v>
      </c>
      <c r="H11025" t="str">
        <f>IF(COUNTIF(Aktiva_företag[FO-nummer],ostolaskut_2025[[#This Row],[Toimittajan Y-tunnus]])&gt;0, "JA", "NEJ")</f>
        <v>NEJ</v>
      </c>
    </row>
    <row r="11026" spans="1:8" x14ac:dyDescent="0.35">
      <c r="A11026" t="s">
        <v>184</v>
      </c>
      <c r="B11026" t="s">
        <v>185</v>
      </c>
      <c r="C11026" s="1">
        <v>51.99</v>
      </c>
      <c r="D11026">
        <v>10012025</v>
      </c>
      <c r="E11026">
        <v>4600</v>
      </c>
      <c r="F11026" t="s">
        <v>120</v>
      </c>
      <c r="G11026">
        <v>5352</v>
      </c>
      <c r="H11026" t="str">
        <f>IF(COUNTIF(Aktiva_företag[FO-nummer],ostolaskut_2025[[#This Row],[Toimittajan Y-tunnus]])&gt;0, "JA", "NEJ")</f>
        <v>NEJ</v>
      </c>
    </row>
    <row r="11027" spans="1:8" x14ac:dyDescent="0.35">
      <c r="A11027" t="s">
        <v>184</v>
      </c>
      <c r="B11027" t="s">
        <v>185</v>
      </c>
      <c r="C11027" s="1">
        <v>627.89</v>
      </c>
      <c r="D11027">
        <v>10012025</v>
      </c>
      <c r="E11027">
        <v>4400</v>
      </c>
      <c r="F11027" t="s">
        <v>111</v>
      </c>
      <c r="G11027">
        <v>5352</v>
      </c>
      <c r="H11027" t="str">
        <f>IF(COUNTIF(Aktiva_företag[FO-nummer],ostolaskut_2025[[#This Row],[Toimittajan Y-tunnus]])&gt;0, "JA", "NEJ")</f>
        <v>NEJ</v>
      </c>
    </row>
    <row r="11028" spans="1:8" x14ac:dyDescent="0.35">
      <c r="A11028" t="s">
        <v>184</v>
      </c>
      <c r="B11028" t="s">
        <v>185</v>
      </c>
      <c r="C11028" s="1">
        <v>11.55</v>
      </c>
      <c r="D11028">
        <v>10012025</v>
      </c>
      <c r="E11028">
        <v>4600</v>
      </c>
      <c r="F11028" t="s">
        <v>120</v>
      </c>
      <c r="G11028">
        <v>5352</v>
      </c>
      <c r="H11028" t="str">
        <f>IF(COUNTIF(Aktiva_företag[FO-nummer],ostolaskut_2025[[#This Row],[Toimittajan Y-tunnus]])&gt;0, "JA", "NEJ")</f>
        <v>NEJ</v>
      </c>
    </row>
    <row r="11029" spans="1:8" x14ac:dyDescent="0.35">
      <c r="A11029" t="s">
        <v>184</v>
      </c>
      <c r="B11029" t="s">
        <v>185</v>
      </c>
      <c r="C11029" s="1">
        <v>945</v>
      </c>
      <c r="D11029">
        <v>10012025</v>
      </c>
      <c r="E11029">
        <v>4400</v>
      </c>
      <c r="F11029" t="s">
        <v>111</v>
      </c>
      <c r="G11029">
        <v>5352</v>
      </c>
      <c r="H11029" t="str">
        <f>IF(COUNTIF(Aktiva_företag[FO-nummer],ostolaskut_2025[[#This Row],[Toimittajan Y-tunnus]])&gt;0, "JA", "NEJ")</f>
        <v>NEJ</v>
      </c>
    </row>
    <row r="11030" spans="1:8" x14ac:dyDescent="0.35">
      <c r="A11030" t="s">
        <v>184</v>
      </c>
      <c r="B11030" t="s">
        <v>185</v>
      </c>
      <c r="C11030" s="1">
        <v>43.5</v>
      </c>
      <c r="D11030">
        <v>10012025</v>
      </c>
      <c r="E11030">
        <v>4600</v>
      </c>
      <c r="F11030" t="s">
        <v>120</v>
      </c>
      <c r="G11030">
        <v>5352</v>
      </c>
      <c r="H11030" t="str">
        <f>IF(COUNTIF(Aktiva_företag[FO-nummer],ostolaskut_2025[[#This Row],[Toimittajan Y-tunnus]])&gt;0, "JA", "NEJ")</f>
        <v>NEJ</v>
      </c>
    </row>
    <row r="11031" spans="1:8" x14ac:dyDescent="0.35">
      <c r="A11031" t="s">
        <v>184</v>
      </c>
      <c r="B11031" t="s">
        <v>185</v>
      </c>
      <c r="C11031" s="1">
        <v>1136</v>
      </c>
      <c r="D11031">
        <v>10012025</v>
      </c>
      <c r="E11031">
        <v>4400</v>
      </c>
      <c r="F11031" t="s">
        <v>111</v>
      </c>
      <c r="G11031">
        <v>5352</v>
      </c>
      <c r="H11031" t="str">
        <f>IF(COUNTIF(Aktiva_företag[FO-nummer],ostolaskut_2025[[#This Row],[Toimittajan Y-tunnus]])&gt;0, "JA", "NEJ")</f>
        <v>NEJ</v>
      </c>
    </row>
    <row r="11032" spans="1:8" x14ac:dyDescent="0.35">
      <c r="A11032" t="s">
        <v>184</v>
      </c>
      <c r="B11032" t="s">
        <v>185</v>
      </c>
      <c r="C11032" s="1">
        <v>144.41999999999999</v>
      </c>
      <c r="D11032">
        <v>10012025</v>
      </c>
      <c r="E11032">
        <v>4600</v>
      </c>
      <c r="F11032" t="s">
        <v>120</v>
      </c>
      <c r="G11032">
        <v>5352</v>
      </c>
      <c r="H11032" t="str">
        <f>IF(COUNTIF(Aktiva_företag[FO-nummer],ostolaskut_2025[[#This Row],[Toimittajan Y-tunnus]])&gt;0, "JA", "NEJ")</f>
        <v>NEJ</v>
      </c>
    </row>
    <row r="11033" spans="1:8" x14ac:dyDescent="0.35">
      <c r="A11033" t="s">
        <v>184</v>
      </c>
      <c r="B11033" t="s">
        <v>185</v>
      </c>
      <c r="C11033" s="1">
        <v>1526.01</v>
      </c>
      <c r="D11033">
        <v>4122025</v>
      </c>
      <c r="E11033">
        <v>4400</v>
      </c>
      <c r="F11033" t="s">
        <v>111</v>
      </c>
      <c r="G11033">
        <v>5352</v>
      </c>
      <c r="H11033" t="str">
        <f>IF(COUNTIF(Aktiva_företag[FO-nummer],ostolaskut_2025[[#This Row],[Toimittajan Y-tunnus]])&gt;0, "JA", "NEJ")</f>
        <v>NEJ</v>
      </c>
    </row>
    <row r="11034" spans="1:8" x14ac:dyDescent="0.35">
      <c r="A11034" t="s">
        <v>184</v>
      </c>
      <c r="B11034" t="s">
        <v>185</v>
      </c>
      <c r="C11034" s="1">
        <v>838</v>
      </c>
      <c r="D11034">
        <v>4122025</v>
      </c>
      <c r="E11034">
        <v>4400</v>
      </c>
      <c r="F11034" t="s">
        <v>111</v>
      </c>
      <c r="G11034">
        <v>5352</v>
      </c>
      <c r="H11034" t="str">
        <f>IF(COUNTIF(Aktiva_företag[FO-nummer],ostolaskut_2025[[#This Row],[Toimittajan Y-tunnus]])&gt;0, "JA", "NEJ")</f>
        <v>NEJ</v>
      </c>
    </row>
    <row r="11035" spans="1:8" x14ac:dyDescent="0.35">
      <c r="A11035" t="s">
        <v>184</v>
      </c>
      <c r="B11035" t="s">
        <v>185</v>
      </c>
      <c r="C11035" s="1">
        <v>989</v>
      </c>
      <c r="D11035">
        <v>4122025</v>
      </c>
      <c r="E11035">
        <v>4400</v>
      </c>
      <c r="F11035" t="s">
        <v>111</v>
      </c>
      <c r="G11035">
        <v>5352</v>
      </c>
      <c r="H11035" t="str">
        <f>IF(COUNTIF(Aktiva_företag[FO-nummer],ostolaskut_2025[[#This Row],[Toimittajan Y-tunnus]])&gt;0, "JA", "NEJ")</f>
        <v>NEJ</v>
      </c>
    </row>
    <row r="11036" spans="1:8" x14ac:dyDescent="0.35">
      <c r="A11036" t="s">
        <v>184</v>
      </c>
      <c r="B11036" t="s">
        <v>185</v>
      </c>
      <c r="C11036" s="1">
        <v>1182.5</v>
      </c>
      <c r="D11036">
        <v>15122025</v>
      </c>
      <c r="E11036">
        <v>4400</v>
      </c>
      <c r="F11036" t="s">
        <v>1934</v>
      </c>
      <c r="G11036">
        <v>6102</v>
      </c>
      <c r="H11036" t="str">
        <f>IF(COUNTIF(Aktiva_företag[FO-nummer],ostolaskut_2025[[#This Row],[Toimittajan Y-tunnus]])&gt;0, "JA", "NEJ")</f>
        <v>NEJ</v>
      </c>
    </row>
    <row r="11037" spans="1:8" x14ac:dyDescent="0.35">
      <c r="A11037" t="s">
        <v>184</v>
      </c>
      <c r="B11037" t="s">
        <v>185</v>
      </c>
      <c r="C11037" s="1">
        <v>792</v>
      </c>
      <c r="D11037">
        <v>15122025</v>
      </c>
      <c r="E11037">
        <v>4400</v>
      </c>
      <c r="F11037" t="s">
        <v>1934</v>
      </c>
      <c r="G11037">
        <v>6102</v>
      </c>
      <c r="H11037" t="str">
        <f>IF(COUNTIF(Aktiva_företag[FO-nummer],ostolaskut_2025[[#This Row],[Toimittajan Y-tunnus]])&gt;0, "JA", "NEJ")</f>
        <v>NEJ</v>
      </c>
    </row>
    <row r="11038" spans="1:8" x14ac:dyDescent="0.35">
      <c r="A11038" t="s">
        <v>184</v>
      </c>
      <c r="B11038" t="s">
        <v>185</v>
      </c>
      <c r="C11038" s="1">
        <v>1820</v>
      </c>
      <c r="D11038">
        <v>15122025</v>
      </c>
      <c r="E11038">
        <v>4400</v>
      </c>
      <c r="F11038" t="s">
        <v>1934</v>
      </c>
      <c r="G11038">
        <v>6103</v>
      </c>
      <c r="H11038" t="str">
        <f>IF(COUNTIF(Aktiva_företag[FO-nummer],ostolaskut_2025[[#This Row],[Toimittajan Y-tunnus]])&gt;0, "JA", "NEJ")</f>
        <v>NEJ</v>
      </c>
    </row>
    <row r="11039" spans="1:8" x14ac:dyDescent="0.35">
      <c r="A11039" t="s">
        <v>1557</v>
      </c>
      <c r="B11039" t="s">
        <v>1558</v>
      </c>
      <c r="C11039" s="1">
        <v>62.5</v>
      </c>
      <c r="D11039">
        <v>22092025</v>
      </c>
      <c r="E11039">
        <v>4470</v>
      </c>
      <c r="F11039" t="s">
        <v>20</v>
      </c>
      <c r="G11039">
        <v>3901</v>
      </c>
      <c r="H11039" t="str">
        <f>IF(COUNTIF(Aktiva_företag[FO-nummer],ostolaskut_2025[[#This Row],[Toimittajan Y-tunnus]])&gt;0, "JA", "NEJ")</f>
        <v>NEJ</v>
      </c>
    </row>
    <row r="11040" spans="1:8" x14ac:dyDescent="0.35">
      <c r="A11040" t="s">
        <v>1906</v>
      </c>
      <c r="B11040" t="s">
        <v>1907</v>
      </c>
      <c r="C11040" s="1">
        <v>280</v>
      </c>
      <c r="D11040">
        <v>31122025</v>
      </c>
      <c r="E11040">
        <v>4470</v>
      </c>
      <c r="F11040" t="s">
        <v>20</v>
      </c>
      <c r="G11040">
        <v>3901</v>
      </c>
      <c r="H11040" t="str">
        <f>IF(COUNTIF(Aktiva_företag[FO-nummer],ostolaskut_2025[[#This Row],[Toimittajan Y-tunnus]])&gt;0, "JA", "NEJ")</f>
        <v>NEJ</v>
      </c>
    </row>
    <row r="11041" spans="1:8" x14ac:dyDescent="0.35">
      <c r="A11041" t="s">
        <v>473</v>
      </c>
      <c r="B11041" t="s">
        <v>474</v>
      </c>
      <c r="C11041" s="1">
        <v>58.61</v>
      </c>
      <c r="D11041">
        <v>31012025</v>
      </c>
      <c r="E11041">
        <v>4365</v>
      </c>
      <c r="F11041" t="s">
        <v>180</v>
      </c>
      <c r="G11041">
        <v>5501</v>
      </c>
      <c r="H11041" t="str">
        <f>IF(COUNTIF(Aktiva_företag[FO-nummer],ostolaskut_2025[[#This Row],[Toimittajan Y-tunnus]])&gt;0, "JA", "NEJ")</f>
        <v>NEJ</v>
      </c>
    </row>
    <row r="11042" spans="1:8" x14ac:dyDescent="0.35">
      <c r="A11042" t="s">
        <v>473</v>
      </c>
      <c r="B11042" t="s">
        <v>474</v>
      </c>
      <c r="C11042" s="1">
        <v>68.400000000000006</v>
      </c>
      <c r="D11042">
        <v>28022025</v>
      </c>
      <c r="E11042">
        <v>4365</v>
      </c>
      <c r="F11042" t="s">
        <v>180</v>
      </c>
      <c r="G11042">
        <v>5501</v>
      </c>
      <c r="H11042" t="str">
        <f>IF(COUNTIF(Aktiva_företag[FO-nummer],ostolaskut_2025[[#This Row],[Toimittajan Y-tunnus]])&gt;0, "JA", "NEJ")</f>
        <v>NEJ</v>
      </c>
    </row>
    <row r="11043" spans="1:8" x14ac:dyDescent="0.35">
      <c r="A11043" t="s">
        <v>473</v>
      </c>
      <c r="B11043" t="s">
        <v>474</v>
      </c>
      <c r="C11043" s="1">
        <v>68.400000000000006</v>
      </c>
      <c r="D11043">
        <v>31032025</v>
      </c>
      <c r="E11043">
        <v>4365</v>
      </c>
      <c r="F11043" t="s">
        <v>180</v>
      </c>
      <c r="G11043">
        <v>5501</v>
      </c>
      <c r="H11043" t="str">
        <f>IF(COUNTIF(Aktiva_företag[FO-nummer],ostolaskut_2025[[#This Row],[Toimittajan Y-tunnus]])&gt;0, "JA", "NEJ")</f>
        <v>NEJ</v>
      </c>
    </row>
    <row r="11044" spans="1:8" x14ac:dyDescent="0.35">
      <c r="A11044" t="s">
        <v>473</v>
      </c>
      <c r="B11044" t="s">
        <v>474</v>
      </c>
      <c r="C11044" s="1">
        <v>68.400000000000006</v>
      </c>
      <c r="D11044">
        <v>30042025</v>
      </c>
      <c r="E11044">
        <v>4365</v>
      </c>
      <c r="F11044" t="s">
        <v>180</v>
      </c>
      <c r="G11044">
        <v>5501</v>
      </c>
      <c r="H11044" t="str">
        <f>IF(COUNTIF(Aktiva_företag[FO-nummer],ostolaskut_2025[[#This Row],[Toimittajan Y-tunnus]])&gt;0, "JA", "NEJ")</f>
        <v>NEJ</v>
      </c>
    </row>
    <row r="11045" spans="1:8" x14ac:dyDescent="0.35">
      <c r="A11045" t="s">
        <v>473</v>
      </c>
      <c r="B11045" t="s">
        <v>474</v>
      </c>
      <c r="C11045" s="1">
        <v>68.400000000000006</v>
      </c>
      <c r="D11045">
        <v>31052025</v>
      </c>
      <c r="E11045">
        <v>4341</v>
      </c>
      <c r="F11045" t="s">
        <v>57</v>
      </c>
      <c r="G11045">
        <v>1101</v>
      </c>
      <c r="H11045" t="str">
        <f>IF(COUNTIF(Aktiva_företag[FO-nummer],ostolaskut_2025[[#This Row],[Toimittajan Y-tunnus]])&gt;0, "JA", "NEJ")</f>
        <v>NEJ</v>
      </c>
    </row>
    <row r="11046" spans="1:8" x14ac:dyDescent="0.35">
      <c r="A11046" t="s">
        <v>473</v>
      </c>
      <c r="B11046" t="s">
        <v>474</v>
      </c>
      <c r="C11046" s="1">
        <v>68.400000000000006</v>
      </c>
      <c r="D11046">
        <v>30062025</v>
      </c>
      <c r="E11046">
        <v>4365</v>
      </c>
      <c r="F11046" t="s">
        <v>180</v>
      </c>
      <c r="G11046">
        <v>5501</v>
      </c>
      <c r="H11046" t="str">
        <f>IF(COUNTIF(Aktiva_företag[FO-nummer],ostolaskut_2025[[#This Row],[Toimittajan Y-tunnus]])&gt;0, "JA", "NEJ")</f>
        <v>NEJ</v>
      </c>
    </row>
    <row r="11047" spans="1:8" x14ac:dyDescent="0.35">
      <c r="A11047" t="s">
        <v>473</v>
      </c>
      <c r="B11047" t="s">
        <v>474</v>
      </c>
      <c r="C11047" s="1">
        <v>68.400000000000006</v>
      </c>
      <c r="D11047">
        <v>31072025</v>
      </c>
      <c r="E11047">
        <v>4365</v>
      </c>
      <c r="F11047" t="s">
        <v>180</v>
      </c>
      <c r="G11047">
        <v>5501</v>
      </c>
      <c r="H11047" t="str">
        <f>IF(COUNTIF(Aktiva_företag[FO-nummer],ostolaskut_2025[[#This Row],[Toimittajan Y-tunnus]])&gt;0, "JA", "NEJ")</f>
        <v>NEJ</v>
      </c>
    </row>
    <row r="11048" spans="1:8" x14ac:dyDescent="0.35">
      <c r="A11048" t="s">
        <v>473</v>
      </c>
      <c r="B11048" t="s">
        <v>474</v>
      </c>
      <c r="C11048" s="1">
        <v>68.400000000000006</v>
      </c>
      <c r="D11048">
        <v>31082025</v>
      </c>
      <c r="E11048">
        <v>4365</v>
      </c>
      <c r="F11048" t="s">
        <v>180</v>
      </c>
      <c r="G11048">
        <v>5501</v>
      </c>
      <c r="H11048" t="str">
        <f>IF(COUNTIF(Aktiva_företag[FO-nummer],ostolaskut_2025[[#This Row],[Toimittajan Y-tunnus]])&gt;0, "JA", "NEJ")</f>
        <v>NEJ</v>
      </c>
    </row>
    <row r="11049" spans="1:8" x14ac:dyDescent="0.35">
      <c r="A11049" t="s">
        <v>473</v>
      </c>
      <c r="B11049" t="s">
        <v>474</v>
      </c>
      <c r="C11049" s="1">
        <v>68.400000000000006</v>
      </c>
      <c r="D11049">
        <v>30092025</v>
      </c>
      <c r="E11049">
        <v>4365</v>
      </c>
      <c r="F11049" t="s">
        <v>180</v>
      </c>
      <c r="G11049">
        <v>5501</v>
      </c>
      <c r="H11049" t="str">
        <f>IF(COUNTIF(Aktiva_företag[FO-nummer],ostolaskut_2025[[#This Row],[Toimittajan Y-tunnus]])&gt;0, "JA", "NEJ")</f>
        <v>NEJ</v>
      </c>
    </row>
    <row r="11050" spans="1:8" x14ac:dyDescent="0.35">
      <c r="A11050" t="s">
        <v>473</v>
      </c>
      <c r="B11050" t="s">
        <v>474</v>
      </c>
      <c r="C11050" s="1">
        <v>68.400000000000006</v>
      </c>
      <c r="D11050">
        <v>31102025</v>
      </c>
      <c r="E11050">
        <v>4365</v>
      </c>
      <c r="F11050" t="s">
        <v>180</v>
      </c>
      <c r="G11050">
        <v>5501</v>
      </c>
      <c r="H11050" t="str">
        <f>IF(COUNTIF(Aktiva_företag[FO-nummer],ostolaskut_2025[[#This Row],[Toimittajan Y-tunnus]])&gt;0, "JA", "NEJ")</f>
        <v>NEJ</v>
      </c>
    </row>
    <row r="11051" spans="1:8" x14ac:dyDescent="0.35">
      <c r="A11051" t="s">
        <v>473</v>
      </c>
      <c r="B11051" t="s">
        <v>474</v>
      </c>
      <c r="C11051" s="1">
        <v>68.400000000000006</v>
      </c>
      <c r="D11051">
        <v>30112025</v>
      </c>
      <c r="E11051">
        <v>4365</v>
      </c>
      <c r="F11051" t="s">
        <v>180</v>
      </c>
      <c r="G11051">
        <v>5501</v>
      </c>
      <c r="H11051" t="str">
        <f>IF(COUNTIF(Aktiva_företag[FO-nummer],ostolaskut_2025[[#This Row],[Toimittajan Y-tunnus]])&gt;0, "JA", "NEJ")</f>
        <v>NEJ</v>
      </c>
    </row>
    <row r="11052" spans="1:8" x14ac:dyDescent="0.35">
      <c r="A11052" t="s">
        <v>473</v>
      </c>
      <c r="B11052" t="s">
        <v>474</v>
      </c>
      <c r="C11052" s="1">
        <v>68.400000000000006</v>
      </c>
      <c r="D11052">
        <v>31122025</v>
      </c>
      <c r="E11052">
        <v>4365</v>
      </c>
      <c r="F11052" t="s">
        <v>180</v>
      </c>
      <c r="G11052">
        <v>5501</v>
      </c>
      <c r="H11052" t="str">
        <f>IF(COUNTIF(Aktiva_företag[FO-nummer],ostolaskut_2025[[#This Row],[Toimittajan Y-tunnus]])&gt;0, "JA", "NEJ")</f>
        <v>NEJ</v>
      </c>
    </row>
    <row r="11053" spans="1:8" x14ac:dyDescent="0.35">
      <c r="A11053" t="s">
        <v>863</v>
      </c>
      <c r="B11053" t="s">
        <v>864</v>
      </c>
      <c r="C11053" s="1">
        <v>514.01</v>
      </c>
      <c r="D11053">
        <v>24032025</v>
      </c>
      <c r="E11053">
        <v>4580</v>
      </c>
      <c r="F11053" t="s">
        <v>160</v>
      </c>
      <c r="G11053">
        <v>3551</v>
      </c>
      <c r="H11053" t="str">
        <f>IF(COUNTIF(Aktiva_företag[FO-nummer],ostolaskut_2025[[#This Row],[Toimittajan Y-tunnus]])&gt;0, "JA", "NEJ")</f>
        <v>NEJ</v>
      </c>
    </row>
    <row r="11054" spans="1:8" x14ac:dyDescent="0.35">
      <c r="A11054" t="s">
        <v>863</v>
      </c>
      <c r="B11054" t="s">
        <v>864</v>
      </c>
      <c r="C11054" s="1">
        <v>171</v>
      </c>
      <c r="D11054">
        <v>7052025</v>
      </c>
      <c r="E11054">
        <v>4580</v>
      </c>
      <c r="F11054" t="s">
        <v>160</v>
      </c>
      <c r="G11054">
        <v>3551</v>
      </c>
      <c r="H11054" t="str">
        <f>IF(COUNTIF(Aktiva_företag[FO-nummer],ostolaskut_2025[[#This Row],[Toimittajan Y-tunnus]])&gt;0, "JA", "NEJ")</f>
        <v>NEJ</v>
      </c>
    </row>
    <row r="11055" spans="1:8" x14ac:dyDescent="0.35">
      <c r="A11055" t="s">
        <v>863</v>
      </c>
      <c r="B11055" t="s">
        <v>864</v>
      </c>
      <c r="C11055" s="1">
        <v>6157</v>
      </c>
      <c r="D11055">
        <v>19052025</v>
      </c>
      <c r="E11055">
        <v>4580</v>
      </c>
      <c r="F11055" t="s">
        <v>160</v>
      </c>
      <c r="G11055">
        <v>3551</v>
      </c>
      <c r="H11055" t="str">
        <f>IF(COUNTIF(Aktiva_företag[FO-nummer],ostolaskut_2025[[#This Row],[Toimittajan Y-tunnus]])&gt;0, "JA", "NEJ")</f>
        <v>NEJ</v>
      </c>
    </row>
    <row r="11056" spans="1:8" x14ac:dyDescent="0.35">
      <c r="A11056" t="s">
        <v>863</v>
      </c>
      <c r="B11056" t="s">
        <v>864</v>
      </c>
      <c r="C11056" s="1">
        <v>52</v>
      </c>
      <c r="D11056">
        <v>5062025</v>
      </c>
      <c r="E11056">
        <v>4390</v>
      </c>
      <c r="F11056" t="s">
        <v>140</v>
      </c>
      <c r="G11056">
        <v>3551</v>
      </c>
      <c r="H11056" t="str">
        <f>IF(COUNTIF(Aktiva_företag[FO-nummer],ostolaskut_2025[[#This Row],[Toimittajan Y-tunnus]])&gt;0, "JA", "NEJ")</f>
        <v>NEJ</v>
      </c>
    </row>
    <row r="11057" spans="1:8" x14ac:dyDescent="0.35">
      <c r="A11057" t="s">
        <v>58</v>
      </c>
      <c r="B11057" t="s">
        <v>59</v>
      </c>
      <c r="C11057" s="1">
        <v>2603</v>
      </c>
      <c r="D11057">
        <v>1012025</v>
      </c>
      <c r="E11057">
        <v>4344</v>
      </c>
      <c r="F11057" t="s">
        <v>60</v>
      </c>
      <c r="G11057">
        <v>3501</v>
      </c>
      <c r="H11057" t="str">
        <f>IF(COUNTIF(Aktiva_företag[FO-nummer],ostolaskut_2025[[#This Row],[Toimittajan Y-tunnus]])&gt;0, "JA", "NEJ")</f>
        <v>NEJ</v>
      </c>
    </row>
    <row r="11058" spans="1:8" x14ac:dyDescent="0.35">
      <c r="A11058" t="s">
        <v>58</v>
      </c>
      <c r="B11058" t="s">
        <v>59</v>
      </c>
      <c r="C11058" s="1">
        <v>127.05</v>
      </c>
      <c r="D11058">
        <v>7012025</v>
      </c>
      <c r="E11058">
        <v>4511</v>
      </c>
      <c r="F11058" t="s">
        <v>129</v>
      </c>
      <c r="G11058">
        <v>3501</v>
      </c>
      <c r="H11058" t="str">
        <f>IF(COUNTIF(Aktiva_företag[FO-nummer],ostolaskut_2025[[#This Row],[Toimittajan Y-tunnus]])&gt;0, "JA", "NEJ")</f>
        <v>NEJ</v>
      </c>
    </row>
    <row r="11059" spans="1:8" x14ac:dyDescent="0.35">
      <c r="A11059" t="s">
        <v>58</v>
      </c>
      <c r="B11059" t="s">
        <v>59</v>
      </c>
      <c r="C11059" s="1">
        <v>10</v>
      </c>
      <c r="D11059">
        <v>7012025</v>
      </c>
      <c r="E11059">
        <v>4470</v>
      </c>
      <c r="F11059" t="s">
        <v>20</v>
      </c>
      <c r="G11059">
        <v>3501</v>
      </c>
      <c r="H11059" t="str">
        <f>IF(COUNTIF(Aktiva_företag[FO-nummer],ostolaskut_2025[[#This Row],[Toimittajan Y-tunnus]])&gt;0, "JA", "NEJ")</f>
        <v>NEJ</v>
      </c>
    </row>
    <row r="11060" spans="1:8" x14ac:dyDescent="0.35">
      <c r="A11060" t="s">
        <v>58</v>
      </c>
      <c r="B11060" t="s">
        <v>59</v>
      </c>
      <c r="C11060" s="1">
        <v>18.05</v>
      </c>
      <c r="D11060">
        <v>3012025</v>
      </c>
      <c r="E11060">
        <v>4511</v>
      </c>
      <c r="F11060" t="s">
        <v>129</v>
      </c>
      <c r="G11060">
        <v>3501</v>
      </c>
      <c r="H11060" t="str">
        <f>IF(COUNTIF(Aktiva_företag[FO-nummer],ostolaskut_2025[[#This Row],[Toimittajan Y-tunnus]])&gt;0, "JA", "NEJ")</f>
        <v>NEJ</v>
      </c>
    </row>
    <row r="11061" spans="1:8" x14ac:dyDescent="0.35">
      <c r="A11061" t="s">
        <v>58</v>
      </c>
      <c r="B11061" t="s">
        <v>59</v>
      </c>
      <c r="C11061" s="1">
        <v>1</v>
      </c>
      <c r="D11061">
        <v>3012025</v>
      </c>
      <c r="E11061">
        <v>4470</v>
      </c>
      <c r="F11061" t="s">
        <v>20</v>
      </c>
      <c r="G11061">
        <v>3501</v>
      </c>
      <c r="H11061" t="str">
        <f>IF(COUNTIF(Aktiva_företag[FO-nummer],ostolaskut_2025[[#This Row],[Toimittajan Y-tunnus]])&gt;0, "JA", "NEJ")</f>
        <v>NEJ</v>
      </c>
    </row>
    <row r="11062" spans="1:8" x14ac:dyDescent="0.35">
      <c r="A11062" t="s">
        <v>58</v>
      </c>
      <c r="B11062" t="s">
        <v>59</v>
      </c>
      <c r="C11062" s="1">
        <v>131.80000000000001</v>
      </c>
      <c r="D11062">
        <v>7012025</v>
      </c>
      <c r="E11062">
        <v>4511</v>
      </c>
      <c r="F11062" t="s">
        <v>129</v>
      </c>
      <c r="G11062">
        <v>3501</v>
      </c>
      <c r="H11062" t="str">
        <f>IF(COUNTIF(Aktiva_företag[FO-nummer],ostolaskut_2025[[#This Row],[Toimittajan Y-tunnus]])&gt;0, "JA", "NEJ")</f>
        <v>NEJ</v>
      </c>
    </row>
    <row r="11063" spans="1:8" x14ac:dyDescent="0.35">
      <c r="A11063" t="s">
        <v>58</v>
      </c>
      <c r="B11063" t="s">
        <v>59</v>
      </c>
      <c r="C11063" s="1">
        <v>8</v>
      </c>
      <c r="D11063">
        <v>7012025</v>
      </c>
      <c r="E11063">
        <v>4470</v>
      </c>
      <c r="F11063" t="s">
        <v>20</v>
      </c>
      <c r="G11063">
        <v>3501</v>
      </c>
      <c r="H11063" t="str">
        <f>IF(COUNTIF(Aktiva_företag[FO-nummer],ostolaskut_2025[[#This Row],[Toimittajan Y-tunnus]])&gt;0, "JA", "NEJ")</f>
        <v>NEJ</v>
      </c>
    </row>
    <row r="11064" spans="1:8" x14ac:dyDescent="0.35">
      <c r="A11064" t="s">
        <v>58</v>
      </c>
      <c r="B11064" t="s">
        <v>59</v>
      </c>
      <c r="C11064" s="1">
        <v>18.52</v>
      </c>
      <c r="D11064">
        <v>7012025</v>
      </c>
      <c r="E11064">
        <v>4511</v>
      </c>
      <c r="F11064" t="s">
        <v>129</v>
      </c>
      <c r="G11064">
        <v>3501</v>
      </c>
      <c r="H11064" t="str">
        <f>IF(COUNTIF(Aktiva_företag[FO-nummer],ostolaskut_2025[[#This Row],[Toimittajan Y-tunnus]])&gt;0, "JA", "NEJ")</f>
        <v>NEJ</v>
      </c>
    </row>
    <row r="11065" spans="1:8" x14ac:dyDescent="0.35">
      <c r="A11065" t="s">
        <v>58</v>
      </c>
      <c r="B11065" t="s">
        <v>59</v>
      </c>
      <c r="C11065" s="1">
        <v>1</v>
      </c>
      <c r="D11065">
        <v>7012025</v>
      </c>
      <c r="E11065">
        <v>4470</v>
      </c>
      <c r="F11065" t="s">
        <v>20</v>
      </c>
      <c r="G11065">
        <v>3501</v>
      </c>
      <c r="H11065" t="str">
        <f>IF(COUNTIF(Aktiva_företag[FO-nummer],ostolaskut_2025[[#This Row],[Toimittajan Y-tunnus]])&gt;0, "JA", "NEJ")</f>
        <v>NEJ</v>
      </c>
    </row>
    <row r="11066" spans="1:8" x14ac:dyDescent="0.35">
      <c r="A11066" t="s">
        <v>58</v>
      </c>
      <c r="B11066" t="s">
        <v>59</v>
      </c>
      <c r="C11066" s="1">
        <v>22.04</v>
      </c>
      <c r="D11066">
        <v>3012025</v>
      </c>
      <c r="E11066">
        <v>4511</v>
      </c>
      <c r="F11066" t="s">
        <v>129</v>
      </c>
      <c r="G11066">
        <v>3501</v>
      </c>
      <c r="H11066" t="str">
        <f>IF(COUNTIF(Aktiva_företag[FO-nummer],ostolaskut_2025[[#This Row],[Toimittajan Y-tunnus]])&gt;0, "JA", "NEJ")</f>
        <v>NEJ</v>
      </c>
    </row>
    <row r="11067" spans="1:8" x14ac:dyDescent="0.35">
      <c r="A11067" t="s">
        <v>58</v>
      </c>
      <c r="B11067" t="s">
        <v>59</v>
      </c>
      <c r="C11067" s="1">
        <v>1</v>
      </c>
      <c r="D11067">
        <v>3012025</v>
      </c>
      <c r="E11067">
        <v>4470</v>
      </c>
      <c r="F11067" t="s">
        <v>20</v>
      </c>
      <c r="G11067">
        <v>3501</v>
      </c>
      <c r="H11067" t="str">
        <f>IF(COUNTIF(Aktiva_företag[FO-nummer],ostolaskut_2025[[#This Row],[Toimittajan Y-tunnus]])&gt;0, "JA", "NEJ")</f>
        <v>NEJ</v>
      </c>
    </row>
    <row r="11068" spans="1:8" x14ac:dyDescent="0.35">
      <c r="A11068" t="s">
        <v>58</v>
      </c>
      <c r="B11068" t="s">
        <v>59</v>
      </c>
      <c r="C11068" s="1">
        <v>280.01</v>
      </c>
      <c r="D11068">
        <v>7012025</v>
      </c>
      <c r="E11068">
        <v>4511</v>
      </c>
      <c r="F11068" t="s">
        <v>129</v>
      </c>
      <c r="G11068">
        <v>3501</v>
      </c>
      <c r="H11068" t="str">
        <f>IF(COUNTIF(Aktiva_företag[FO-nummer],ostolaskut_2025[[#This Row],[Toimittajan Y-tunnus]])&gt;0, "JA", "NEJ")</f>
        <v>NEJ</v>
      </c>
    </row>
    <row r="11069" spans="1:8" x14ac:dyDescent="0.35">
      <c r="A11069" t="s">
        <v>58</v>
      </c>
      <c r="B11069" t="s">
        <v>59</v>
      </c>
      <c r="C11069" s="1">
        <v>19</v>
      </c>
      <c r="D11069">
        <v>7012025</v>
      </c>
      <c r="E11069">
        <v>4470</v>
      </c>
      <c r="F11069" t="s">
        <v>20</v>
      </c>
      <c r="G11069">
        <v>3501</v>
      </c>
      <c r="H11069" t="str">
        <f>IF(COUNTIF(Aktiva_företag[FO-nummer],ostolaskut_2025[[#This Row],[Toimittajan Y-tunnus]])&gt;0, "JA", "NEJ")</f>
        <v>NEJ</v>
      </c>
    </row>
    <row r="11070" spans="1:8" x14ac:dyDescent="0.35">
      <c r="A11070" t="s">
        <v>58</v>
      </c>
      <c r="B11070" t="s">
        <v>59</v>
      </c>
      <c r="C11070" s="1">
        <v>36.840000000000003</v>
      </c>
      <c r="D11070">
        <v>10012025</v>
      </c>
      <c r="E11070">
        <v>4511</v>
      </c>
      <c r="F11070" t="s">
        <v>129</v>
      </c>
      <c r="G11070">
        <v>3501</v>
      </c>
      <c r="H11070" t="str">
        <f>IF(COUNTIF(Aktiva_företag[FO-nummer],ostolaskut_2025[[#This Row],[Toimittajan Y-tunnus]])&gt;0, "JA", "NEJ")</f>
        <v>NEJ</v>
      </c>
    </row>
    <row r="11071" spans="1:8" x14ac:dyDescent="0.35">
      <c r="A11071" t="s">
        <v>58</v>
      </c>
      <c r="B11071" t="s">
        <v>59</v>
      </c>
      <c r="C11071" s="1">
        <v>5</v>
      </c>
      <c r="D11071">
        <v>10012025</v>
      </c>
      <c r="E11071">
        <v>4470</v>
      </c>
      <c r="F11071" t="s">
        <v>20</v>
      </c>
      <c r="G11071">
        <v>3501</v>
      </c>
      <c r="H11071" t="str">
        <f>IF(COUNTIF(Aktiva_företag[FO-nummer],ostolaskut_2025[[#This Row],[Toimittajan Y-tunnus]])&gt;0, "JA", "NEJ")</f>
        <v>NEJ</v>
      </c>
    </row>
    <row r="11072" spans="1:8" x14ac:dyDescent="0.35">
      <c r="A11072" t="s">
        <v>58</v>
      </c>
      <c r="B11072" t="s">
        <v>59</v>
      </c>
      <c r="C11072" s="1">
        <v>36.99</v>
      </c>
      <c r="D11072">
        <v>9012025</v>
      </c>
      <c r="E11072">
        <v>4511</v>
      </c>
      <c r="F11072" t="s">
        <v>129</v>
      </c>
      <c r="G11072">
        <v>3501</v>
      </c>
      <c r="H11072" t="str">
        <f>IF(COUNTIF(Aktiva_företag[FO-nummer],ostolaskut_2025[[#This Row],[Toimittajan Y-tunnus]])&gt;0, "JA", "NEJ")</f>
        <v>NEJ</v>
      </c>
    </row>
    <row r="11073" spans="1:8" x14ac:dyDescent="0.35">
      <c r="A11073" t="s">
        <v>58</v>
      </c>
      <c r="B11073" t="s">
        <v>59</v>
      </c>
      <c r="C11073" s="1">
        <v>3</v>
      </c>
      <c r="D11073">
        <v>9012025</v>
      </c>
      <c r="E11073">
        <v>4470</v>
      </c>
      <c r="F11073" t="s">
        <v>20</v>
      </c>
      <c r="G11073">
        <v>3501</v>
      </c>
      <c r="H11073" t="str">
        <f>IF(COUNTIF(Aktiva_företag[FO-nummer],ostolaskut_2025[[#This Row],[Toimittajan Y-tunnus]])&gt;0, "JA", "NEJ")</f>
        <v>NEJ</v>
      </c>
    </row>
    <row r="11074" spans="1:8" x14ac:dyDescent="0.35">
      <c r="A11074" t="s">
        <v>58</v>
      </c>
      <c r="B11074" t="s">
        <v>59</v>
      </c>
      <c r="C11074" s="1">
        <v>21.39</v>
      </c>
      <c r="D11074">
        <v>10012025</v>
      </c>
      <c r="E11074">
        <v>4511</v>
      </c>
      <c r="F11074" t="s">
        <v>129</v>
      </c>
      <c r="G11074">
        <v>3501</v>
      </c>
      <c r="H11074" t="str">
        <f>IF(COUNTIF(Aktiva_företag[FO-nummer],ostolaskut_2025[[#This Row],[Toimittajan Y-tunnus]])&gt;0, "JA", "NEJ")</f>
        <v>NEJ</v>
      </c>
    </row>
    <row r="11075" spans="1:8" x14ac:dyDescent="0.35">
      <c r="A11075" t="s">
        <v>58</v>
      </c>
      <c r="B11075" t="s">
        <v>59</v>
      </c>
      <c r="C11075" s="1">
        <v>2</v>
      </c>
      <c r="D11075">
        <v>10012025</v>
      </c>
      <c r="E11075">
        <v>4470</v>
      </c>
      <c r="F11075" t="s">
        <v>20</v>
      </c>
      <c r="G11075">
        <v>3501</v>
      </c>
      <c r="H11075" t="str">
        <f>IF(COUNTIF(Aktiva_företag[FO-nummer],ostolaskut_2025[[#This Row],[Toimittajan Y-tunnus]])&gt;0, "JA", "NEJ")</f>
        <v>NEJ</v>
      </c>
    </row>
    <row r="11076" spans="1:8" x14ac:dyDescent="0.35">
      <c r="A11076" t="s">
        <v>58</v>
      </c>
      <c r="B11076" t="s">
        <v>59</v>
      </c>
      <c r="C11076" s="1">
        <v>126.58</v>
      </c>
      <c r="D11076">
        <v>10012025</v>
      </c>
      <c r="E11076">
        <v>4511</v>
      </c>
      <c r="F11076" t="s">
        <v>129</v>
      </c>
      <c r="G11076">
        <v>3501</v>
      </c>
      <c r="H11076" t="str">
        <f>IF(COUNTIF(Aktiva_företag[FO-nummer],ostolaskut_2025[[#This Row],[Toimittajan Y-tunnus]])&gt;0, "JA", "NEJ")</f>
        <v>NEJ</v>
      </c>
    </row>
    <row r="11077" spans="1:8" x14ac:dyDescent="0.35">
      <c r="A11077" t="s">
        <v>58</v>
      </c>
      <c r="B11077" t="s">
        <v>59</v>
      </c>
      <c r="C11077" s="1">
        <v>10</v>
      </c>
      <c r="D11077">
        <v>10012025</v>
      </c>
      <c r="E11077">
        <v>4470</v>
      </c>
      <c r="F11077" t="s">
        <v>20</v>
      </c>
      <c r="G11077">
        <v>3501</v>
      </c>
      <c r="H11077" t="str">
        <f>IF(COUNTIF(Aktiva_företag[FO-nummer],ostolaskut_2025[[#This Row],[Toimittajan Y-tunnus]])&gt;0, "JA", "NEJ")</f>
        <v>NEJ</v>
      </c>
    </row>
    <row r="11078" spans="1:8" x14ac:dyDescent="0.35">
      <c r="A11078" t="s">
        <v>58</v>
      </c>
      <c r="B11078" t="s">
        <v>59</v>
      </c>
      <c r="C11078" s="1">
        <v>449.26</v>
      </c>
      <c r="D11078">
        <v>9012025</v>
      </c>
      <c r="E11078">
        <v>4511</v>
      </c>
      <c r="F11078" t="s">
        <v>129</v>
      </c>
      <c r="G11078">
        <v>3501</v>
      </c>
      <c r="H11078" t="str">
        <f>IF(COUNTIF(Aktiva_företag[FO-nummer],ostolaskut_2025[[#This Row],[Toimittajan Y-tunnus]])&gt;0, "JA", "NEJ")</f>
        <v>NEJ</v>
      </c>
    </row>
    <row r="11079" spans="1:8" x14ac:dyDescent="0.35">
      <c r="A11079" t="s">
        <v>58</v>
      </c>
      <c r="B11079" t="s">
        <v>59</v>
      </c>
      <c r="C11079" s="1">
        <v>33</v>
      </c>
      <c r="D11079">
        <v>9012025</v>
      </c>
      <c r="E11079">
        <v>4470</v>
      </c>
      <c r="F11079" t="s">
        <v>20</v>
      </c>
      <c r="G11079">
        <v>3501</v>
      </c>
      <c r="H11079" t="str">
        <f>IF(COUNTIF(Aktiva_företag[FO-nummer],ostolaskut_2025[[#This Row],[Toimittajan Y-tunnus]])&gt;0, "JA", "NEJ")</f>
        <v>NEJ</v>
      </c>
    </row>
    <row r="11080" spans="1:8" x14ac:dyDescent="0.35">
      <c r="A11080" t="s">
        <v>58</v>
      </c>
      <c r="B11080" t="s">
        <v>59</v>
      </c>
      <c r="C11080" s="1">
        <v>148.68</v>
      </c>
      <c r="D11080">
        <v>9012025</v>
      </c>
      <c r="E11080">
        <v>4511</v>
      </c>
      <c r="F11080" t="s">
        <v>129</v>
      </c>
      <c r="G11080">
        <v>3501</v>
      </c>
      <c r="H11080" t="str">
        <f>IF(COUNTIF(Aktiva_företag[FO-nummer],ostolaskut_2025[[#This Row],[Toimittajan Y-tunnus]])&gt;0, "JA", "NEJ")</f>
        <v>NEJ</v>
      </c>
    </row>
    <row r="11081" spans="1:8" x14ac:dyDescent="0.35">
      <c r="A11081" t="s">
        <v>58</v>
      </c>
      <c r="B11081" t="s">
        <v>59</v>
      </c>
      <c r="C11081" s="1">
        <v>14</v>
      </c>
      <c r="D11081">
        <v>9012025</v>
      </c>
      <c r="E11081">
        <v>4470</v>
      </c>
      <c r="F11081" t="s">
        <v>20</v>
      </c>
      <c r="G11081">
        <v>3501</v>
      </c>
      <c r="H11081" t="str">
        <f>IF(COUNTIF(Aktiva_företag[FO-nummer],ostolaskut_2025[[#This Row],[Toimittajan Y-tunnus]])&gt;0, "JA", "NEJ")</f>
        <v>NEJ</v>
      </c>
    </row>
    <row r="11082" spans="1:8" x14ac:dyDescent="0.35">
      <c r="A11082" t="s">
        <v>58</v>
      </c>
      <c r="B11082" t="s">
        <v>59</v>
      </c>
      <c r="C11082" s="1">
        <v>166.17</v>
      </c>
      <c r="D11082">
        <v>10012025</v>
      </c>
      <c r="E11082">
        <v>4511</v>
      </c>
      <c r="F11082" t="s">
        <v>129</v>
      </c>
      <c r="G11082">
        <v>3501</v>
      </c>
      <c r="H11082" t="str">
        <f>IF(COUNTIF(Aktiva_företag[FO-nummer],ostolaskut_2025[[#This Row],[Toimittajan Y-tunnus]])&gt;0, "JA", "NEJ")</f>
        <v>NEJ</v>
      </c>
    </row>
    <row r="11083" spans="1:8" x14ac:dyDescent="0.35">
      <c r="A11083" t="s">
        <v>58</v>
      </c>
      <c r="B11083" t="s">
        <v>59</v>
      </c>
      <c r="C11083" s="1">
        <v>13</v>
      </c>
      <c r="D11083">
        <v>10012025</v>
      </c>
      <c r="E11083">
        <v>4470</v>
      </c>
      <c r="F11083" t="s">
        <v>20</v>
      </c>
      <c r="G11083">
        <v>3501</v>
      </c>
      <c r="H11083" t="str">
        <f>IF(COUNTIF(Aktiva_företag[FO-nummer],ostolaskut_2025[[#This Row],[Toimittajan Y-tunnus]])&gt;0, "JA", "NEJ")</f>
        <v>NEJ</v>
      </c>
    </row>
    <row r="11084" spans="1:8" x14ac:dyDescent="0.35">
      <c r="A11084" t="s">
        <v>58</v>
      </c>
      <c r="B11084" t="s">
        <v>59</v>
      </c>
      <c r="C11084" s="1">
        <v>234.23</v>
      </c>
      <c r="D11084">
        <v>9012025</v>
      </c>
      <c r="E11084">
        <v>4511</v>
      </c>
      <c r="F11084" t="s">
        <v>129</v>
      </c>
      <c r="G11084">
        <v>3501</v>
      </c>
      <c r="H11084" t="str">
        <f>IF(COUNTIF(Aktiva_företag[FO-nummer],ostolaskut_2025[[#This Row],[Toimittajan Y-tunnus]])&gt;0, "JA", "NEJ")</f>
        <v>NEJ</v>
      </c>
    </row>
    <row r="11085" spans="1:8" x14ac:dyDescent="0.35">
      <c r="A11085" t="s">
        <v>58</v>
      </c>
      <c r="B11085" t="s">
        <v>59</v>
      </c>
      <c r="C11085" s="1">
        <v>18</v>
      </c>
      <c r="D11085">
        <v>9012025</v>
      </c>
      <c r="E11085">
        <v>4470</v>
      </c>
      <c r="F11085" t="s">
        <v>20</v>
      </c>
      <c r="G11085">
        <v>3501</v>
      </c>
      <c r="H11085" t="str">
        <f>IF(COUNTIF(Aktiva_företag[FO-nummer],ostolaskut_2025[[#This Row],[Toimittajan Y-tunnus]])&gt;0, "JA", "NEJ")</f>
        <v>NEJ</v>
      </c>
    </row>
    <row r="11086" spans="1:8" x14ac:dyDescent="0.35">
      <c r="A11086" t="s">
        <v>58</v>
      </c>
      <c r="B11086" t="s">
        <v>59</v>
      </c>
      <c r="C11086" s="1">
        <v>17.899999999999999</v>
      </c>
      <c r="D11086">
        <v>13012025</v>
      </c>
      <c r="E11086">
        <v>4511</v>
      </c>
      <c r="F11086" t="s">
        <v>129</v>
      </c>
      <c r="G11086">
        <v>3501</v>
      </c>
      <c r="H11086" t="str">
        <f>IF(COUNTIF(Aktiva_företag[FO-nummer],ostolaskut_2025[[#This Row],[Toimittajan Y-tunnus]])&gt;0, "JA", "NEJ")</f>
        <v>NEJ</v>
      </c>
    </row>
    <row r="11087" spans="1:8" x14ac:dyDescent="0.35">
      <c r="A11087" t="s">
        <v>58</v>
      </c>
      <c r="B11087" t="s">
        <v>59</v>
      </c>
      <c r="C11087" s="1">
        <v>1</v>
      </c>
      <c r="D11087">
        <v>13012025</v>
      </c>
      <c r="E11087">
        <v>4470</v>
      </c>
      <c r="F11087" t="s">
        <v>20</v>
      </c>
      <c r="G11087">
        <v>3501</v>
      </c>
      <c r="H11087" t="str">
        <f>IF(COUNTIF(Aktiva_företag[FO-nummer],ostolaskut_2025[[#This Row],[Toimittajan Y-tunnus]])&gt;0, "JA", "NEJ")</f>
        <v>NEJ</v>
      </c>
    </row>
    <row r="11088" spans="1:8" x14ac:dyDescent="0.35">
      <c r="A11088" t="s">
        <v>58</v>
      </c>
      <c r="B11088" t="s">
        <v>59</v>
      </c>
      <c r="C11088" s="1">
        <v>12.24</v>
      </c>
      <c r="D11088">
        <v>13012025</v>
      </c>
      <c r="E11088">
        <v>4511</v>
      </c>
      <c r="F11088" t="s">
        <v>129</v>
      </c>
      <c r="G11088">
        <v>3501</v>
      </c>
      <c r="H11088" t="str">
        <f>IF(COUNTIF(Aktiva_företag[FO-nummer],ostolaskut_2025[[#This Row],[Toimittajan Y-tunnus]])&gt;0, "JA", "NEJ")</f>
        <v>NEJ</v>
      </c>
    </row>
    <row r="11089" spans="1:8" x14ac:dyDescent="0.35">
      <c r="A11089" t="s">
        <v>58</v>
      </c>
      <c r="B11089" t="s">
        <v>59</v>
      </c>
      <c r="C11089" s="1">
        <v>1</v>
      </c>
      <c r="D11089">
        <v>13012025</v>
      </c>
      <c r="E11089">
        <v>4470</v>
      </c>
      <c r="F11089" t="s">
        <v>20</v>
      </c>
      <c r="G11089">
        <v>3501</v>
      </c>
      <c r="H11089" t="str">
        <f>IF(COUNTIF(Aktiva_företag[FO-nummer],ostolaskut_2025[[#This Row],[Toimittajan Y-tunnus]])&gt;0, "JA", "NEJ")</f>
        <v>NEJ</v>
      </c>
    </row>
    <row r="11090" spans="1:8" x14ac:dyDescent="0.35">
      <c r="A11090" t="s">
        <v>58</v>
      </c>
      <c r="B11090" t="s">
        <v>59</v>
      </c>
      <c r="C11090" s="1">
        <v>11.82</v>
      </c>
      <c r="D11090">
        <v>13012025</v>
      </c>
      <c r="E11090">
        <v>4511</v>
      </c>
      <c r="F11090" t="s">
        <v>129</v>
      </c>
      <c r="G11090">
        <v>3501</v>
      </c>
      <c r="H11090" t="str">
        <f>IF(COUNTIF(Aktiva_företag[FO-nummer],ostolaskut_2025[[#This Row],[Toimittajan Y-tunnus]])&gt;0, "JA", "NEJ")</f>
        <v>NEJ</v>
      </c>
    </row>
    <row r="11091" spans="1:8" x14ac:dyDescent="0.35">
      <c r="A11091" t="s">
        <v>58</v>
      </c>
      <c r="B11091" t="s">
        <v>59</v>
      </c>
      <c r="C11091" s="1">
        <v>1</v>
      </c>
      <c r="D11091">
        <v>13012025</v>
      </c>
      <c r="E11091">
        <v>4470</v>
      </c>
      <c r="F11091" t="s">
        <v>20</v>
      </c>
      <c r="G11091">
        <v>3501</v>
      </c>
      <c r="H11091" t="str">
        <f>IF(COUNTIF(Aktiva_företag[FO-nummer],ostolaskut_2025[[#This Row],[Toimittajan Y-tunnus]])&gt;0, "JA", "NEJ")</f>
        <v>NEJ</v>
      </c>
    </row>
    <row r="11092" spans="1:8" x14ac:dyDescent="0.35">
      <c r="A11092" t="s">
        <v>58</v>
      </c>
      <c r="B11092" t="s">
        <v>59</v>
      </c>
      <c r="C11092" s="1">
        <v>217.29</v>
      </c>
      <c r="D11092">
        <v>20012025</v>
      </c>
      <c r="E11092">
        <v>4511</v>
      </c>
      <c r="F11092" t="s">
        <v>129</v>
      </c>
      <c r="G11092">
        <v>3501</v>
      </c>
      <c r="H11092" t="str">
        <f>IF(COUNTIF(Aktiva_företag[FO-nummer],ostolaskut_2025[[#This Row],[Toimittajan Y-tunnus]])&gt;0, "JA", "NEJ")</f>
        <v>NEJ</v>
      </c>
    </row>
    <row r="11093" spans="1:8" x14ac:dyDescent="0.35">
      <c r="A11093" t="s">
        <v>58</v>
      </c>
      <c r="B11093" t="s">
        <v>59</v>
      </c>
      <c r="C11093" s="1">
        <v>12</v>
      </c>
      <c r="D11093">
        <v>20012025</v>
      </c>
      <c r="E11093">
        <v>4470</v>
      </c>
      <c r="F11093" t="s">
        <v>20</v>
      </c>
      <c r="G11093">
        <v>3501</v>
      </c>
      <c r="H11093" t="str">
        <f>IF(COUNTIF(Aktiva_företag[FO-nummer],ostolaskut_2025[[#This Row],[Toimittajan Y-tunnus]])&gt;0, "JA", "NEJ")</f>
        <v>NEJ</v>
      </c>
    </row>
    <row r="11094" spans="1:8" x14ac:dyDescent="0.35">
      <c r="A11094" t="s">
        <v>58</v>
      </c>
      <c r="B11094" t="s">
        <v>59</v>
      </c>
      <c r="C11094" s="1">
        <v>177.39</v>
      </c>
      <c r="D11094">
        <v>20012025</v>
      </c>
      <c r="E11094">
        <v>4511</v>
      </c>
      <c r="F11094" t="s">
        <v>129</v>
      </c>
      <c r="G11094">
        <v>3501</v>
      </c>
      <c r="H11094" t="str">
        <f>IF(COUNTIF(Aktiva_företag[FO-nummer],ostolaskut_2025[[#This Row],[Toimittajan Y-tunnus]])&gt;0, "JA", "NEJ")</f>
        <v>NEJ</v>
      </c>
    </row>
    <row r="11095" spans="1:8" x14ac:dyDescent="0.35">
      <c r="A11095" t="s">
        <v>58</v>
      </c>
      <c r="B11095" t="s">
        <v>59</v>
      </c>
      <c r="C11095" s="1">
        <v>9</v>
      </c>
      <c r="D11095">
        <v>20012025</v>
      </c>
      <c r="E11095">
        <v>4470</v>
      </c>
      <c r="F11095" t="s">
        <v>20</v>
      </c>
      <c r="G11095">
        <v>3501</v>
      </c>
      <c r="H11095" t="str">
        <f>IF(COUNTIF(Aktiva_företag[FO-nummer],ostolaskut_2025[[#This Row],[Toimittajan Y-tunnus]])&gt;0, "JA", "NEJ")</f>
        <v>NEJ</v>
      </c>
    </row>
    <row r="11096" spans="1:8" x14ac:dyDescent="0.35">
      <c r="A11096" t="s">
        <v>58</v>
      </c>
      <c r="B11096" t="s">
        <v>59</v>
      </c>
      <c r="C11096" s="1">
        <v>171.66</v>
      </c>
      <c r="D11096">
        <v>20012025</v>
      </c>
      <c r="E11096">
        <v>4511</v>
      </c>
      <c r="F11096" t="s">
        <v>129</v>
      </c>
      <c r="G11096">
        <v>3501</v>
      </c>
      <c r="H11096" t="str">
        <f>IF(COUNTIF(Aktiva_företag[FO-nummer],ostolaskut_2025[[#This Row],[Toimittajan Y-tunnus]])&gt;0, "JA", "NEJ")</f>
        <v>NEJ</v>
      </c>
    </row>
    <row r="11097" spans="1:8" x14ac:dyDescent="0.35">
      <c r="A11097" t="s">
        <v>58</v>
      </c>
      <c r="B11097" t="s">
        <v>59</v>
      </c>
      <c r="C11097" s="1">
        <v>11</v>
      </c>
      <c r="D11097">
        <v>20012025</v>
      </c>
      <c r="E11097">
        <v>4470</v>
      </c>
      <c r="F11097" t="s">
        <v>20</v>
      </c>
      <c r="G11097">
        <v>3501</v>
      </c>
      <c r="H11097" t="str">
        <f>IF(COUNTIF(Aktiva_företag[FO-nummer],ostolaskut_2025[[#This Row],[Toimittajan Y-tunnus]])&gt;0, "JA", "NEJ")</f>
        <v>NEJ</v>
      </c>
    </row>
    <row r="11098" spans="1:8" x14ac:dyDescent="0.35">
      <c r="A11098" t="s">
        <v>58</v>
      </c>
      <c r="B11098" t="s">
        <v>59</v>
      </c>
      <c r="C11098" s="1">
        <v>95.6</v>
      </c>
      <c r="D11098">
        <v>27012025</v>
      </c>
      <c r="E11098">
        <v>4511</v>
      </c>
      <c r="F11098" t="s">
        <v>129</v>
      </c>
      <c r="G11098">
        <v>3501</v>
      </c>
      <c r="H11098" t="str">
        <f>IF(COUNTIF(Aktiva_företag[FO-nummer],ostolaskut_2025[[#This Row],[Toimittajan Y-tunnus]])&gt;0, "JA", "NEJ")</f>
        <v>NEJ</v>
      </c>
    </row>
    <row r="11099" spans="1:8" x14ac:dyDescent="0.35">
      <c r="A11099" t="s">
        <v>58</v>
      </c>
      <c r="B11099" t="s">
        <v>59</v>
      </c>
      <c r="C11099" s="1">
        <v>10</v>
      </c>
      <c r="D11099">
        <v>27012025</v>
      </c>
      <c r="E11099">
        <v>4470</v>
      </c>
      <c r="F11099" t="s">
        <v>20</v>
      </c>
      <c r="G11099">
        <v>3501</v>
      </c>
      <c r="H11099" t="str">
        <f>IF(COUNTIF(Aktiva_företag[FO-nummer],ostolaskut_2025[[#This Row],[Toimittajan Y-tunnus]])&gt;0, "JA", "NEJ")</f>
        <v>NEJ</v>
      </c>
    </row>
    <row r="11100" spans="1:8" x14ac:dyDescent="0.35">
      <c r="A11100" t="s">
        <v>58</v>
      </c>
      <c r="B11100" t="s">
        <v>59</v>
      </c>
      <c r="C11100" s="1">
        <v>148.75</v>
      </c>
      <c r="D11100">
        <v>27012025</v>
      </c>
      <c r="E11100">
        <v>4511</v>
      </c>
      <c r="F11100" t="s">
        <v>129</v>
      </c>
      <c r="G11100">
        <v>3501</v>
      </c>
      <c r="H11100" t="str">
        <f>IF(COUNTIF(Aktiva_företag[FO-nummer],ostolaskut_2025[[#This Row],[Toimittajan Y-tunnus]])&gt;0, "JA", "NEJ")</f>
        <v>NEJ</v>
      </c>
    </row>
    <row r="11101" spans="1:8" x14ac:dyDescent="0.35">
      <c r="A11101" t="s">
        <v>58</v>
      </c>
      <c r="B11101" t="s">
        <v>59</v>
      </c>
      <c r="C11101" s="1">
        <v>12</v>
      </c>
      <c r="D11101">
        <v>27012025</v>
      </c>
      <c r="E11101">
        <v>4470</v>
      </c>
      <c r="F11101" t="s">
        <v>20</v>
      </c>
      <c r="G11101">
        <v>3501</v>
      </c>
      <c r="H11101" t="str">
        <f>IF(COUNTIF(Aktiva_företag[FO-nummer],ostolaskut_2025[[#This Row],[Toimittajan Y-tunnus]])&gt;0, "JA", "NEJ")</f>
        <v>NEJ</v>
      </c>
    </row>
    <row r="11102" spans="1:8" x14ac:dyDescent="0.35">
      <c r="A11102" t="s">
        <v>58</v>
      </c>
      <c r="B11102" t="s">
        <v>59</v>
      </c>
      <c r="C11102" s="1">
        <v>33.869999999999997</v>
      </c>
      <c r="D11102">
        <v>24012025</v>
      </c>
      <c r="E11102">
        <v>4511</v>
      </c>
      <c r="F11102" t="s">
        <v>129</v>
      </c>
      <c r="G11102">
        <v>3501</v>
      </c>
      <c r="H11102" t="str">
        <f>IF(COUNTIF(Aktiva_företag[FO-nummer],ostolaskut_2025[[#This Row],[Toimittajan Y-tunnus]])&gt;0, "JA", "NEJ")</f>
        <v>NEJ</v>
      </c>
    </row>
    <row r="11103" spans="1:8" x14ac:dyDescent="0.35">
      <c r="A11103" t="s">
        <v>58</v>
      </c>
      <c r="B11103" t="s">
        <v>59</v>
      </c>
      <c r="C11103" s="1">
        <v>2</v>
      </c>
      <c r="D11103">
        <v>24012025</v>
      </c>
      <c r="E11103">
        <v>4470</v>
      </c>
      <c r="F11103" t="s">
        <v>20</v>
      </c>
      <c r="G11103">
        <v>3501</v>
      </c>
      <c r="H11103" t="str">
        <f>IF(COUNTIF(Aktiva_företag[FO-nummer],ostolaskut_2025[[#This Row],[Toimittajan Y-tunnus]])&gt;0, "JA", "NEJ")</f>
        <v>NEJ</v>
      </c>
    </row>
    <row r="11104" spans="1:8" x14ac:dyDescent="0.35">
      <c r="A11104" t="s">
        <v>58</v>
      </c>
      <c r="B11104" t="s">
        <v>59</v>
      </c>
      <c r="C11104" s="1">
        <v>108.5</v>
      </c>
      <c r="D11104">
        <v>27012025</v>
      </c>
      <c r="E11104">
        <v>4511</v>
      </c>
      <c r="F11104" t="s">
        <v>129</v>
      </c>
      <c r="G11104">
        <v>3501</v>
      </c>
      <c r="H11104" t="str">
        <f>IF(COUNTIF(Aktiva_företag[FO-nummer],ostolaskut_2025[[#This Row],[Toimittajan Y-tunnus]])&gt;0, "JA", "NEJ")</f>
        <v>NEJ</v>
      </c>
    </row>
    <row r="11105" spans="1:8" x14ac:dyDescent="0.35">
      <c r="A11105" t="s">
        <v>58</v>
      </c>
      <c r="B11105" t="s">
        <v>59</v>
      </c>
      <c r="C11105" s="1">
        <v>9</v>
      </c>
      <c r="D11105">
        <v>27012025</v>
      </c>
      <c r="E11105">
        <v>4470</v>
      </c>
      <c r="F11105" t="s">
        <v>20</v>
      </c>
      <c r="G11105">
        <v>3501</v>
      </c>
      <c r="H11105" t="str">
        <f>IF(COUNTIF(Aktiva_företag[FO-nummer],ostolaskut_2025[[#This Row],[Toimittajan Y-tunnus]])&gt;0, "JA", "NEJ")</f>
        <v>NEJ</v>
      </c>
    </row>
    <row r="11106" spans="1:8" x14ac:dyDescent="0.35">
      <c r="A11106" t="s">
        <v>58</v>
      </c>
      <c r="B11106" t="s">
        <v>59</v>
      </c>
      <c r="C11106" s="1">
        <v>226.84</v>
      </c>
      <c r="D11106">
        <v>3022025</v>
      </c>
      <c r="E11106">
        <v>4511</v>
      </c>
      <c r="F11106" t="s">
        <v>129</v>
      </c>
      <c r="G11106">
        <v>3501</v>
      </c>
      <c r="H11106" t="str">
        <f>IF(COUNTIF(Aktiva_företag[FO-nummer],ostolaskut_2025[[#This Row],[Toimittajan Y-tunnus]])&gt;0, "JA", "NEJ")</f>
        <v>NEJ</v>
      </c>
    </row>
    <row r="11107" spans="1:8" x14ac:dyDescent="0.35">
      <c r="A11107" t="s">
        <v>58</v>
      </c>
      <c r="B11107" t="s">
        <v>59</v>
      </c>
      <c r="C11107" s="1">
        <v>15</v>
      </c>
      <c r="D11107">
        <v>3022025</v>
      </c>
      <c r="E11107">
        <v>4470</v>
      </c>
      <c r="F11107" t="s">
        <v>20</v>
      </c>
      <c r="G11107">
        <v>3501</v>
      </c>
      <c r="H11107" t="str">
        <f>IF(COUNTIF(Aktiva_företag[FO-nummer],ostolaskut_2025[[#This Row],[Toimittajan Y-tunnus]])&gt;0, "JA", "NEJ")</f>
        <v>NEJ</v>
      </c>
    </row>
    <row r="11108" spans="1:8" x14ac:dyDescent="0.35">
      <c r="A11108" t="s">
        <v>58</v>
      </c>
      <c r="B11108" t="s">
        <v>59</v>
      </c>
      <c r="C11108" s="1">
        <v>455.09</v>
      </c>
      <c r="D11108">
        <v>3022025</v>
      </c>
      <c r="E11108">
        <v>4511</v>
      </c>
      <c r="F11108" t="s">
        <v>129</v>
      </c>
      <c r="G11108">
        <v>3501</v>
      </c>
      <c r="H11108" t="str">
        <f>IF(COUNTIF(Aktiva_företag[FO-nummer],ostolaskut_2025[[#This Row],[Toimittajan Y-tunnus]])&gt;0, "JA", "NEJ")</f>
        <v>NEJ</v>
      </c>
    </row>
    <row r="11109" spans="1:8" x14ac:dyDescent="0.35">
      <c r="A11109" t="s">
        <v>58</v>
      </c>
      <c r="B11109" t="s">
        <v>59</v>
      </c>
      <c r="C11109" s="1">
        <v>23</v>
      </c>
      <c r="D11109">
        <v>3022025</v>
      </c>
      <c r="E11109">
        <v>4470</v>
      </c>
      <c r="F11109" t="s">
        <v>20</v>
      </c>
      <c r="G11109">
        <v>3501</v>
      </c>
      <c r="H11109" t="str">
        <f>IF(COUNTIF(Aktiva_företag[FO-nummer],ostolaskut_2025[[#This Row],[Toimittajan Y-tunnus]])&gt;0, "JA", "NEJ")</f>
        <v>NEJ</v>
      </c>
    </row>
    <row r="11110" spans="1:8" x14ac:dyDescent="0.35">
      <c r="A11110" t="s">
        <v>58</v>
      </c>
      <c r="B11110" t="s">
        <v>59</v>
      </c>
      <c r="C11110" s="1">
        <v>143.76</v>
      </c>
      <c r="D11110">
        <v>3022025</v>
      </c>
      <c r="E11110">
        <v>4511</v>
      </c>
      <c r="F11110" t="s">
        <v>129</v>
      </c>
      <c r="G11110">
        <v>3501</v>
      </c>
      <c r="H11110" t="str">
        <f>IF(COUNTIF(Aktiva_företag[FO-nummer],ostolaskut_2025[[#This Row],[Toimittajan Y-tunnus]])&gt;0, "JA", "NEJ")</f>
        <v>NEJ</v>
      </c>
    </row>
    <row r="11111" spans="1:8" x14ac:dyDescent="0.35">
      <c r="A11111" t="s">
        <v>58</v>
      </c>
      <c r="B11111" t="s">
        <v>59</v>
      </c>
      <c r="C11111" s="1">
        <v>9</v>
      </c>
      <c r="D11111">
        <v>3022025</v>
      </c>
      <c r="E11111">
        <v>4470</v>
      </c>
      <c r="F11111" t="s">
        <v>20</v>
      </c>
      <c r="G11111">
        <v>3501</v>
      </c>
      <c r="H11111" t="str">
        <f>IF(COUNTIF(Aktiva_företag[FO-nummer],ostolaskut_2025[[#This Row],[Toimittajan Y-tunnus]])&gt;0, "JA", "NEJ")</f>
        <v>NEJ</v>
      </c>
    </row>
    <row r="11112" spans="1:8" x14ac:dyDescent="0.35">
      <c r="A11112" t="s">
        <v>58</v>
      </c>
      <c r="B11112" t="s">
        <v>59</v>
      </c>
      <c r="C11112" s="1">
        <v>50.44</v>
      </c>
      <c r="D11112">
        <v>7022025</v>
      </c>
      <c r="E11112">
        <v>4511</v>
      </c>
      <c r="F11112" t="s">
        <v>129</v>
      </c>
      <c r="G11112">
        <v>3501</v>
      </c>
      <c r="H11112" t="str">
        <f>IF(COUNTIF(Aktiva_företag[FO-nummer],ostolaskut_2025[[#This Row],[Toimittajan Y-tunnus]])&gt;0, "JA", "NEJ")</f>
        <v>NEJ</v>
      </c>
    </row>
    <row r="11113" spans="1:8" x14ac:dyDescent="0.35">
      <c r="A11113" t="s">
        <v>58</v>
      </c>
      <c r="B11113" t="s">
        <v>59</v>
      </c>
      <c r="C11113" s="1">
        <v>3</v>
      </c>
      <c r="D11113">
        <v>7022025</v>
      </c>
      <c r="E11113">
        <v>4470</v>
      </c>
      <c r="F11113" t="s">
        <v>20</v>
      </c>
      <c r="G11113">
        <v>3501</v>
      </c>
      <c r="H11113" t="str">
        <f>IF(COUNTIF(Aktiva_företag[FO-nummer],ostolaskut_2025[[#This Row],[Toimittajan Y-tunnus]])&gt;0, "JA", "NEJ")</f>
        <v>NEJ</v>
      </c>
    </row>
    <row r="11114" spans="1:8" x14ac:dyDescent="0.35">
      <c r="A11114" t="s">
        <v>58</v>
      </c>
      <c r="B11114" t="s">
        <v>59</v>
      </c>
      <c r="C11114" s="1">
        <v>126.21</v>
      </c>
      <c r="D11114">
        <v>10022025</v>
      </c>
      <c r="E11114">
        <v>4511</v>
      </c>
      <c r="F11114" t="s">
        <v>129</v>
      </c>
      <c r="G11114">
        <v>3501</v>
      </c>
      <c r="H11114" t="str">
        <f>IF(COUNTIF(Aktiva_företag[FO-nummer],ostolaskut_2025[[#This Row],[Toimittajan Y-tunnus]])&gt;0, "JA", "NEJ")</f>
        <v>NEJ</v>
      </c>
    </row>
    <row r="11115" spans="1:8" x14ac:dyDescent="0.35">
      <c r="A11115" t="s">
        <v>58</v>
      </c>
      <c r="B11115" t="s">
        <v>59</v>
      </c>
      <c r="C11115" s="1">
        <v>9</v>
      </c>
      <c r="D11115">
        <v>10022025</v>
      </c>
      <c r="E11115">
        <v>4470</v>
      </c>
      <c r="F11115" t="s">
        <v>20</v>
      </c>
      <c r="G11115">
        <v>3501</v>
      </c>
      <c r="H11115" t="str">
        <f>IF(COUNTIF(Aktiva_företag[FO-nummer],ostolaskut_2025[[#This Row],[Toimittajan Y-tunnus]])&gt;0, "JA", "NEJ")</f>
        <v>NEJ</v>
      </c>
    </row>
    <row r="11116" spans="1:8" x14ac:dyDescent="0.35">
      <c r="A11116" t="s">
        <v>58</v>
      </c>
      <c r="B11116" t="s">
        <v>59</v>
      </c>
      <c r="C11116" s="1">
        <v>36.15</v>
      </c>
      <c r="D11116">
        <v>10022025</v>
      </c>
      <c r="E11116">
        <v>4511</v>
      </c>
      <c r="F11116" t="s">
        <v>129</v>
      </c>
      <c r="G11116">
        <v>3501</v>
      </c>
      <c r="H11116" t="str">
        <f>IF(COUNTIF(Aktiva_företag[FO-nummer],ostolaskut_2025[[#This Row],[Toimittajan Y-tunnus]])&gt;0, "JA", "NEJ")</f>
        <v>NEJ</v>
      </c>
    </row>
    <row r="11117" spans="1:8" x14ac:dyDescent="0.35">
      <c r="A11117" t="s">
        <v>58</v>
      </c>
      <c r="B11117" t="s">
        <v>59</v>
      </c>
      <c r="C11117" s="1">
        <v>2</v>
      </c>
      <c r="D11117">
        <v>10022025</v>
      </c>
      <c r="E11117">
        <v>4470</v>
      </c>
      <c r="F11117" t="s">
        <v>20</v>
      </c>
      <c r="G11117">
        <v>3501</v>
      </c>
      <c r="H11117" t="str">
        <f>IF(COUNTIF(Aktiva_företag[FO-nummer],ostolaskut_2025[[#This Row],[Toimittajan Y-tunnus]])&gt;0, "JA", "NEJ")</f>
        <v>NEJ</v>
      </c>
    </row>
    <row r="11118" spans="1:8" x14ac:dyDescent="0.35">
      <c r="A11118" t="s">
        <v>58</v>
      </c>
      <c r="B11118" t="s">
        <v>59</v>
      </c>
      <c r="C11118" s="1">
        <v>319.73</v>
      </c>
      <c r="D11118">
        <v>10022025</v>
      </c>
      <c r="E11118">
        <v>4511</v>
      </c>
      <c r="F11118" t="s">
        <v>129</v>
      </c>
      <c r="G11118">
        <v>3501</v>
      </c>
      <c r="H11118" t="str">
        <f>IF(COUNTIF(Aktiva_företag[FO-nummer],ostolaskut_2025[[#This Row],[Toimittajan Y-tunnus]])&gt;0, "JA", "NEJ")</f>
        <v>NEJ</v>
      </c>
    </row>
    <row r="11119" spans="1:8" x14ac:dyDescent="0.35">
      <c r="A11119" t="s">
        <v>58</v>
      </c>
      <c r="B11119" t="s">
        <v>59</v>
      </c>
      <c r="C11119" s="1">
        <v>21</v>
      </c>
      <c r="D11119">
        <v>10022025</v>
      </c>
      <c r="E11119">
        <v>4470</v>
      </c>
      <c r="F11119" t="s">
        <v>20</v>
      </c>
      <c r="G11119">
        <v>3501</v>
      </c>
      <c r="H11119" t="str">
        <f>IF(COUNTIF(Aktiva_företag[FO-nummer],ostolaskut_2025[[#This Row],[Toimittajan Y-tunnus]])&gt;0, "JA", "NEJ")</f>
        <v>NEJ</v>
      </c>
    </row>
    <row r="11120" spans="1:8" x14ac:dyDescent="0.35">
      <c r="A11120" t="s">
        <v>58</v>
      </c>
      <c r="B11120" t="s">
        <v>59</v>
      </c>
      <c r="C11120" s="1">
        <v>119.31</v>
      </c>
      <c r="D11120">
        <v>14022025</v>
      </c>
      <c r="E11120">
        <v>4513</v>
      </c>
      <c r="F11120" t="s">
        <v>599</v>
      </c>
      <c r="G11120">
        <v>3501</v>
      </c>
      <c r="H11120" t="str">
        <f>IF(COUNTIF(Aktiva_företag[FO-nummer],ostolaskut_2025[[#This Row],[Toimittajan Y-tunnus]])&gt;0, "JA", "NEJ")</f>
        <v>NEJ</v>
      </c>
    </row>
    <row r="11121" spans="1:8" x14ac:dyDescent="0.35">
      <c r="A11121" t="s">
        <v>58</v>
      </c>
      <c r="B11121" t="s">
        <v>59</v>
      </c>
      <c r="C11121" s="1">
        <v>233.3</v>
      </c>
      <c r="D11121">
        <v>17022025</v>
      </c>
      <c r="E11121">
        <v>4511</v>
      </c>
      <c r="F11121" t="s">
        <v>129</v>
      </c>
      <c r="G11121">
        <v>3501</v>
      </c>
      <c r="H11121" t="str">
        <f>IF(COUNTIF(Aktiva_företag[FO-nummer],ostolaskut_2025[[#This Row],[Toimittajan Y-tunnus]])&gt;0, "JA", "NEJ")</f>
        <v>NEJ</v>
      </c>
    </row>
    <row r="11122" spans="1:8" x14ac:dyDescent="0.35">
      <c r="A11122" t="s">
        <v>58</v>
      </c>
      <c r="B11122" t="s">
        <v>59</v>
      </c>
      <c r="C11122" s="1">
        <v>18</v>
      </c>
      <c r="D11122">
        <v>17022025</v>
      </c>
      <c r="E11122">
        <v>4470</v>
      </c>
      <c r="F11122" t="s">
        <v>20</v>
      </c>
      <c r="G11122">
        <v>3501</v>
      </c>
      <c r="H11122" t="str">
        <f>IF(COUNTIF(Aktiva_företag[FO-nummer],ostolaskut_2025[[#This Row],[Toimittajan Y-tunnus]])&gt;0, "JA", "NEJ")</f>
        <v>NEJ</v>
      </c>
    </row>
    <row r="11123" spans="1:8" x14ac:dyDescent="0.35">
      <c r="A11123" t="s">
        <v>58</v>
      </c>
      <c r="B11123" t="s">
        <v>59</v>
      </c>
      <c r="C11123" s="1">
        <v>31.82</v>
      </c>
      <c r="D11123">
        <v>17022025</v>
      </c>
      <c r="E11123">
        <v>4511</v>
      </c>
      <c r="F11123" t="s">
        <v>129</v>
      </c>
      <c r="G11123">
        <v>3501</v>
      </c>
      <c r="H11123" t="str">
        <f>IF(COUNTIF(Aktiva_företag[FO-nummer],ostolaskut_2025[[#This Row],[Toimittajan Y-tunnus]])&gt;0, "JA", "NEJ")</f>
        <v>NEJ</v>
      </c>
    </row>
    <row r="11124" spans="1:8" x14ac:dyDescent="0.35">
      <c r="A11124" t="s">
        <v>58</v>
      </c>
      <c r="B11124" t="s">
        <v>59</v>
      </c>
      <c r="C11124" s="1">
        <v>2</v>
      </c>
      <c r="D11124">
        <v>17022025</v>
      </c>
      <c r="E11124">
        <v>4470</v>
      </c>
      <c r="F11124" t="s">
        <v>20</v>
      </c>
      <c r="G11124">
        <v>3501</v>
      </c>
      <c r="H11124" t="str">
        <f>IF(COUNTIF(Aktiva_företag[FO-nummer],ostolaskut_2025[[#This Row],[Toimittajan Y-tunnus]])&gt;0, "JA", "NEJ")</f>
        <v>NEJ</v>
      </c>
    </row>
    <row r="11125" spans="1:8" x14ac:dyDescent="0.35">
      <c r="A11125" t="s">
        <v>58</v>
      </c>
      <c r="B11125" t="s">
        <v>59</v>
      </c>
      <c r="C11125" s="1">
        <v>191.62</v>
      </c>
      <c r="D11125">
        <v>17022025</v>
      </c>
      <c r="E11125">
        <v>4511</v>
      </c>
      <c r="F11125" t="s">
        <v>129</v>
      </c>
      <c r="G11125">
        <v>3501</v>
      </c>
      <c r="H11125" t="str">
        <f>IF(COUNTIF(Aktiva_företag[FO-nummer],ostolaskut_2025[[#This Row],[Toimittajan Y-tunnus]])&gt;0, "JA", "NEJ")</f>
        <v>NEJ</v>
      </c>
    </row>
    <row r="11126" spans="1:8" x14ac:dyDescent="0.35">
      <c r="A11126" t="s">
        <v>58</v>
      </c>
      <c r="B11126" t="s">
        <v>59</v>
      </c>
      <c r="C11126" s="1">
        <v>17</v>
      </c>
      <c r="D11126">
        <v>17022025</v>
      </c>
      <c r="E11126">
        <v>4470</v>
      </c>
      <c r="F11126" t="s">
        <v>20</v>
      </c>
      <c r="G11126">
        <v>3501</v>
      </c>
      <c r="H11126" t="str">
        <f>IF(COUNTIF(Aktiva_företag[FO-nummer],ostolaskut_2025[[#This Row],[Toimittajan Y-tunnus]])&gt;0, "JA", "NEJ")</f>
        <v>NEJ</v>
      </c>
    </row>
    <row r="11127" spans="1:8" x14ac:dyDescent="0.35">
      <c r="A11127" t="s">
        <v>58</v>
      </c>
      <c r="B11127" t="s">
        <v>59</v>
      </c>
      <c r="C11127" s="1">
        <v>18.809999999999999</v>
      </c>
      <c r="D11127">
        <v>17022025</v>
      </c>
      <c r="E11127">
        <v>4513</v>
      </c>
      <c r="F11127" t="s">
        <v>599</v>
      </c>
      <c r="G11127">
        <v>3501</v>
      </c>
      <c r="H11127" t="str">
        <f>IF(COUNTIF(Aktiva_företag[FO-nummer],ostolaskut_2025[[#This Row],[Toimittajan Y-tunnus]])&gt;0, "JA", "NEJ")</f>
        <v>NEJ</v>
      </c>
    </row>
    <row r="11128" spans="1:8" x14ac:dyDescent="0.35">
      <c r="A11128" t="s">
        <v>58</v>
      </c>
      <c r="B11128" t="s">
        <v>59</v>
      </c>
      <c r="C11128" s="1">
        <v>167.01</v>
      </c>
      <c r="D11128">
        <v>17022025</v>
      </c>
      <c r="E11128">
        <v>4511</v>
      </c>
      <c r="F11128" t="s">
        <v>129</v>
      </c>
      <c r="G11128">
        <v>3501</v>
      </c>
      <c r="H11128" t="str">
        <f>IF(COUNTIF(Aktiva_företag[FO-nummer],ostolaskut_2025[[#This Row],[Toimittajan Y-tunnus]])&gt;0, "JA", "NEJ")</f>
        <v>NEJ</v>
      </c>
    </row>
    <row r="11129" spans="1:8" x14ac:dyDescent="0.35">
      <c r="A11129" t="s">
        <v>58</v>
      </c>
      <c r="B11129" t="s">
        <v>59</v>
      </c>
      <c r="C11129" s="1">
        <v>14</v>
      </c>
      <c r="D11129">
        <v>17022025</v>
      </c>
      <c r="E11129">
        <v>4470</v>
      </c>
      <c r="F11129" t="s">
        <v>20</v>
      </c>
      <c r="G11129">
        <v>3501</v>
      </c>
      <c r="H11129" t="str">
        <f>IF(COUNTIF(Aktiva_företag[FO-nummer],ostolaskut_2025[[#This Row],[Toimittajan Y-tunnus]])&gt;0, "JA", "NEJ")</f>
        <v>NEJ</v>
      </c>
    </row>
    <row r="11130" spans="1:8" x14ac:dyDescent="0.35">
      <c r="A11130" t="s">
        <v>58</v>
      </c>
      <c r="B11130" t="s">
        <v>59</v>
      </c>
      <c r="C11130" s="1">
        <v>176.08</v>
      </c>
      <c r="D11130">
        <v>21022025</v>
      </c>
      <c r="E11130">
        <v>4511</v>
      </c>
      <c r="F11130" t="s">
        <v>129</v>
      </c>
      <c r="G11130">
        <v>3501</v>
      </c>
      <c r="H11130" t="str">
        <f>IF(COUNTIF(Aktiva_företag[FO-nummer],ostolaskut_2025[[#This Row],[Toimittajan Y-tunnus]])&gt;0, "JA", "NEJ")</f>
        <v>NEJ</v>
      </c>
    </row>
    <row r="11131" spans="1:8" x14ac:dyDescent="0.35">
      <c r="A11131" t="s">
        <v>58</v>
      </c>
      <c r="B11131" t="s">
        <v>59</v>
      </c>
      <c r="C11131" s="1">
        <v>11</v>
      </c>
      <c r="D11131">
        <v>21022025</v>
      </c>
      <c r="E11131">
        <v>4470</v>
      </c>
      <c r="F11131" t="s">
        <v>20</v>
      </c>
      <c r="G11131">
        <v>3501</v>
      </c>
      <c r="H11131" t="str">
        <f>IF(COUNTIF(Aktiva_företag[FO-nummer],ostolaskut_2025[[#This Row],[Toimittajan Y-tunnus]])&gt;0, "JA", "NEJ")</f>
        <v>NEJ</v>
      </c>
    </row>
    <row r="11132" spans="1:8" x14ac:dyDescent="0.35">
      <c r="A11132" t="s">
        <v>58</v>
      </c>
      <c r="B11132" t="s">
        <v>59</v>
      </c>
      <c r="C11132" s="1">
        <v>286.04000000000002</v>
      </c>
      <c r="D11132">
        <v>24022025</v>
      </c>
      <c r="E11132">
        <v>4511</v>
      </c>
      <c r="F11132" t="s">
        <v>129</v>
      </c>
      <c r="G11132">
        <v>3501</v>
      </c>
      <c r="H11132" t="str">
        <f>IF(COUNTIF(Aktiva_företag[FO-nummer],ostolaskut_2025[[#This Row],[Toimittajan Y-tunnus]])&gt;0, "JA", "NEJ")</f>
        <v>NEJ</v>
      </c>
    </row>
    <row r="11133" spans="1:8" x14ac:dyDescent="0.35">
      <c r="A11133" t="s">
        <v>58</v>
      </c>
      <c r="B11133" t="s">
        <v>59</v>
      </c>
      <c r="C11133" s="1">
        <v>15</v>
      </c>
      <c r="D11133">
        <v>24022025</v>
      </c>
      <c r="E11133">
        <v>4470</v>
      </c>
      <c r="F11133" t="s">
        <v>20</v>
      </c>
      <c r="G11133">
        <v>3501</v>
      </c>
      <c r="H11133" t="str">
        <f>IF(COUNTIF(Aktiva_företag[FO-nummer],ostolaskut_2025[[#This Row],[Toimittajan Y-tunnus]])&gt;0, "JA", "NEJ")</f>
        <v>NEJ</v>
      </c>
    </row>
    <row r="11134" spans="1:8" x14ac:dyDescent="0.35">
      <c r="A11134" t="s">
        <v>58</v>
      </c>
      <c r="B11134" t="s">
        <v>59</v>
      </c>
      <c r="C11134" s="1">
        <v>68.44</v>
      </c>
      <c r="D11134">
        <v>24022025</v>
      </c>
      <c r="E11134">
        <v>4511</v>
      </c>
      <c r="F11134" t="s">
        <v>129</v>
      </c>
      <c r="G11134">
        <v>3501</v>
      </c>
      <c r="H11134" t="str">
        <f>IF(COUNTIF(Aktiva_företag[FO-nummer],ostolaskut_2025[[#This Row],[Toimittajan Y-tunnus]])&gt;0, "JA", "NEJ")</f>
        <v>NEJ</v>
      </c>
    </row>
    <row r="11135" spans="1:8" x14ac:dyDescent="0.35">
      <c r="A11135" t="s">
        <v>58</v>
      </c>
      <c r="B11135" t="s">
        <v>59</v>
      </c>
      <c r="C11135" s="1">
        <v>4</v>
      </c>
      <c r="D11135">
        <v>24022025</v>
      </c>
      <c r="E11135">
        <v>4470</v>
      </c>
      <c r="F11135" t="s">
        <v>20</v>
      </c>
      <c r="G11135">
        <v>3501</v>
      </c>
      <c r="H11135" t="str">
        <f>IF(COUNTIF(Aktiva_företag[FO-nummer],ostolaskut_2025[[#This Row],[Toimittajan Y-tunnus]])&gt;0, "JA", "NEJ")</f>
        <v>NEJ</v>
      </c>
    </row>
    <row r="11136" spans="1:8" x14ac:dyDescent="0.35">
      <c r="A11136" t="s">
        <v>58</v>
      </c>
      <c r="B11136" t="s">
        <v>59</v>
      </c>
      <c r="C11136" s="1">
        <v>190.92</v>
      </c>
      <c r="D11136">
        <v>27022025</v>
      </c>
      <c r="E11136">
        <v>4511</v>
      </c>
      <c r="F11136" t="s">
        <v>129</v>
      </c>
      <c r="G11136">
        <v>3501</v>
      </c>
      <c r="H11136" t="str">
        <f>IF(COUNTIF(Aktiva_företag[FO-nummer],ostolaskut_2025[[#This Row],[Toimittajan Y-tunnus]])&gt;0, "JA", "NEJ")</f>
        <v>NEJ</v>
      </c>
    </row>
    <row r="11137" spans="1:8" x14ac:dyDescent="0.35">
      <c r="A11137" t="s">
        <v>58</v>
      </c>
      <c r="B11137" t="s">
        <v>59</v>
      </c>
      <c r="C11137" s="1">
        <v>12</v>
      </c>
      <c r="D11137">
        <v>27022025</v>
      </c>
      <c r="E11137">
        <v>4470</v>
      </c>
      <c r="F11137" t="s">
        <v>20</v>
      </c>
      <c r="G11137">
        <v>3501</v>
      </c>
      <c r="H11137" t="str">
        <f>IF(COUNTIF(Aktiva_företag[FO-nummer],ostolaskut_2025[[#This Row],[Toimittajan Y-tunnus]])&gt;0, "JA", "NEJ")</f>
        <v>NEJ</v>
      </c>
    </row>
    <row r="11138" spans="1:8" x14ac:dyDescent="0.35">
      <c r="A11138" t="s">
        <v>58</v>
      </c>
      <c r="B11138" t="s">
        <v>59</v>
      </c>
      <c r="C11138" s="1">
        <v>17.53</v>
      </c>
      <c r="D11138">
        <v>27022025</v>
      </c>
      <c r="E11138">
        <v>4511</v>
      </c>
      <c r="F11138" t="s">
        <v>129</v>
      </c>
      <c r="G11138">
        <v>3501</v>
      </c>
      <c r="H11138" t="str">
        <f>IF(COUNTIF(Aktiva_företag[FO-nummer],ostolaskut_2025[[#This Row],[Toimittajan Y-tunnus]])&gt;0, "JA", "NEJ")</f>
        <v>NEJ</v>
      </c>
    </row>
    <row r="11139" spans="1:8" x14ac:dyDescent="0.35">
      <c r="A11139" t="s">
        <v>58</v>
      </c>
      <c r="B11139" t="s">
        <v>59</v>
      </c>
      <c r="C11139" s="1">
        <v>1</v>
      </c>
      <c r="D11139">
        <v>27022025</v>
      </c>
      <c r="E11139">
        <v>4470</v>
      </c>
      <c r="F11139" t="s">
        <v>20</v>
      </c>
      <c r="G11139">
        <v>3501</v>
      </c>
      <c r="H11139" t="str">
        <f>IF(COUNTIF(Aktiva_företag[FO-nummer],ostolaskut_2025[[#This Row],[Toimittajan Y-tunnus]])&gt;0, "JA", "NEJ")</f>
        <v>NEJ</v>
      </c>
    </row>
    <row r="11140" spans="1:8" x14ac:dyDescent="0.35">
      <c r="A11140" t="s">
        <v>58</v>
      </c>
      <c r="B11140" t="s">
        <v>59</v>
      </c>
      <c r="C11140" s="1">
        <v>97.12</v>
      </c>
      <c r="D11140">
        <v>3032025</v>
      </c>
      <c r="E11140">
        <v>4511</v>
      </c>
      <c r="F11140" t="s">
        <v>129</v>
      </c>
      <c r="G11140">
        <v>3501</v>
      </c>
      <c r="H11140" t="str">
        <f>IF(COUNTIF(Aktiva_företag[FO-nummer],ostolaskut_2025[[#This Row],[Toimittajan Y-tunnus]])&gt;0, "JA", "NEJ")</f>
        <v>NEJ</v>
      </c>
    </row>
    <row r="11141" spans="1:8" x14ac:dyDescent="0.35">
      <c r="A11141" t="s">
        <v>58</v>
      </c>
      <c r="B11141" t="s">
        <v>59</v>
      </c>
      <c r="C11141" s="1">
        <v>4</v>
      </c>
      <c r="D11141">
        <v>3032025</v>
      </c>
      <c r="E11141">
        <v>4470</v>
      </c>
      <c r="F11141" t="s">
        <v>20</v>
      </c>
      <c r="G11141">
        <v>3501</v>
      </c>
      <c r="H11141" t="str">
        <f>IF(COUNTIF(Aktiva_företag[FO-nummer],ostolaskut_2025[[#This Row],[Toimittajan Y-tunnus]])&gt;0, "JA", "NEJ")</f>
        <v>NEJ</v>
      </c>
    </row>
    <row r="11142" spans="1:8" x14ac:dyDescent="0.35">
      <c r="A11142" t="s">
        <v>58</v>
      </c>
      <c r="B11142" t="s">
        <v>59</v>
      </c>
      <c r="C11142" s="1">
        <v>323.74</v>
      </c>
      <c r="D11142">
        <v>3032025</v>
      </c>
      <c r="E11142">
        <v>4511</v>
      </c>
      <c r="F11142" t="s">
        <v>129</v>
      </c>
      <c r="G11142">
        <v>3501</v>
      </c>
      <c r="H11142" t="str">
        <f>IF(COUNTIF(Aktiva_företag[FO-nummer],ostolaskut_2025[[#This Row],[Toimittajan Y-tunnus]])&gt;0, "JA", "NEJ")</f>
        <v>NEJ</v>
      </c>
    </row>
    <row r="11143" spans="1:8" x14ac:dyDescent="0.35">
      <c r="A11143" t="s">
        <v>58</v>
      </c>
      <c r="B11143" t="s">
        <v>59</v>
      </c>
      <c r="C11143" s="1">
        <v>21</v>
      </c>
      <c r="D11143">
        <v>3032025</v>
      </c>
      <c r="E11143">
        <v>4470</v>
      </c>
      <c r="F11143" t="s">
        <v>20</v>
      </c>
      <c r="G11143">
        <v>3501</v>
      </c>
      <c r="H11143" t="str">
        <f>IF(COUNTIF(Aktiva_företag[FO-nummer],ostolaskut_2025[[#This Row],[Toimittajan Y-tunnus]])&gt;0, "JA", "NEJ")</f>
        <v>NEJ</v>
      </c>
    </row>
    <row r="11144" spans="1:8" x14ac:dyDescent="0.35">
      <c r="A11144" t="s">
        <v>58</v>
      </c>
      <c r="B11144" t="s">
        <v>59</v>
      </c>
      <c r="C11144" s="1">
        <v>250.48</v>
      </c>
      <c r="D11144">
        <v>5032025</v>
      </c>
      <c r="E11144">
        <v>4511</v>
      </c>
      <c r="F11144" t="s">
        <v>129</v>
      </c>
      <c r="G11144">
        <v>3501</v>
      </c>
      <c r="H11144" t="str">
        <f>IF(COUNTIF(Aktiva_företag[FO-nummer],ostolaskut_2025[[#This Row],[Toimittajan Y-tunnus]])&gt;0, "JA", "NEJ")</f>
        <v>NEJ</v>
      </c>
    </row>
    <row r="11145" spans="1:8" x14ac:dyDescent="0.35">
      <c r="A11145" t="s">
        <v>58</v>
      </c>
      <c r="B11145" t="s">
        <v>59</v>
      </c>
      <c r="C11145" s="1">
        <v>13</v>
      </c>
      <c r="D11145">
        <v>5032025</v>
      </c>
      <c r="E11145">
        <v>4470</v>
      </c>
      <c r="F11145" t="s">
        <v>20</v>
      </c>
      <c r="G11145">
        <v>3501</v>
      </c>
      <c r="H11145" t="str">
        <f>IF(COUNTIF(Aktiva_företag[FO-nummer],ostolaskut_2025[[#This Row],[Toimittajan Y-tunnus]])&gt;0, "JA", "NEJ")</f>
        <v>NEJ</v>
      </c>
    </row>
    <row r="11146" spans="1:8" x14ac:dyDescent="0.35">
      <c r="A11146" t="s">
        <v>58</v>
      </c>
      <c r="B11146" t="s">
        <v>59</v>
      </c>
      <c r="C11146" s="1">
        <v>55.36</v>
      </c>
      <c r="D11146">
        <v>5032025</v>
      </c>
      <c r="E11146">
        <v>4511</v>
      </c>
      <c r="F11146" t="s">
        <v>129</v>
      </c>
      <c r="G11146">
        <v>3501</v>
      </c>
      <c r="H11146" t="str">
        <f>IF(COUNTIF(Aktiva_företag[FO-nummer],ostolaskut_2025[[#This Row],[Toimittajan Y-tunnus]])&gt;0, "JA", "NEJ")</f>
        <v>NEJ</v>
      </c>
    </row>
    <row r="11147" spans="1:8" x14ac:dyDescent="0.35">
      <c r="A11147" t="s">
        <v>58</v>
      </c>
      <c r="B11147" t="s">
        <v>59</v>
      </c>
      <c r="C11147" s="1">
        <v>2</v>
      </c>
      <c r="D11147">
        <v>5032025</v>
      </c>
      <c r="E11147">
        <v>4470</v>
      </c>
      <c r="F11147" t="s">
        <v>20</v>
      </c>
      <c r="G11147">
        <v>3501</v>
      </c>
      <c r="H11147" t="str">
        <f>IF(COUNTIF(Aktiva_företag[FO-nummer],ostolaskut_2025[[#This Row],[Toimittajan Y-tunnus]])&gt;0, "JA", "NEJ")</f>
        <v>NEJ</v>
      </c>
    </row>
    <row r="11148" spans="1:8" x14ac:dyDescent="0.35">
      <c r="A11148" t="s">
        <v>58</v>
      </c>
      <c r="B11148" t="s">
        <v>59</v>
      </c>
      <c r="C11148" s="1">
        <v>249</v>
      </c>
      <c r="D11148">
        <v>5032025</v>
      </c>
      <c r="E11148">
        <v>4500</v>
      </c>
      <c r="F11148" t="s">
        <v>281</v>
      </c>
      <c r="G11148">
        <v>3501</v>
      </c>
      <c r="H11148" t="str">
        <f>IF(COUNTIF(Aktiva_företag[FO-nummer],ostolaskut_2025[[#This Row],[Toimittajan Y-tunnus]])&gt;0, "JA", "NEJ")</f>
        <v>NEJ</v>
      </c>
    </row>
    <row r="11149" spans="1:8" x14ac:dyDescent="0.35">
      <c r="A11149" t="s">
        <v>58</v>
      </c>
      <c r="B11149" t="s">
        <v>59</v>
      </c>
      <c r="C11149" s="1">
        <v>10.28</v>
      </c>
      <c r="D11149">
        <v>5032025</v>
      </c>
      <c r="E11149">
        <v>4420</v>
      </c>
      <c r="F11149" t="s">
        <v>112</v>
      </c>
      <c r="G11149">
        <v>3501</v>
      </c>
      <c r="H11149" t="str">
        <f>IF(COUNTIF(Aktiva_företag[FO-nummer],ostolaskut_2025[[#This Row],[Toimittajan Y-tunnus]])&gt;0, "JA", "NEJ")</f>
        <v>NEJ</v>
      </c>
    </row>
    <row r="11150" spans="1:8" x14ac:dyDescent="0.35">
      <c r="A11150" t="s">
        <v>58</v>
      </c>
      <c r="B11150" t="s">
        <v>59</v>
      </c>
      <c r="C11150" s="1">
        <v>221.82</v>
      </c>
      <c r="D11150">
        <v>10032025</v>
      </c>
      <c r="E11150">
        <v>4511</v>
      </c>
      <c r="F11150" t="s">
        <v>129</v>
      </c>
      <c r="G11150">
        <v>3501</v>
      </c>
      <c r="H11150" t="str">
        <f>IF(COUNTIF(Aktiva_företag[FO-nummer],ostolaskut_2025[[#This Row],[Toimittajan Y-tunnus]])&gt;0, "JA", "NEJ")</f>
        <v>NEJ</v>
      </c>
    </row>
    <row r="11151" spans="1:8" x14ac:dyDescent="0.35">
      <c r="A11151" t="s">
        <v>58</v>
      </c>
      <c r="B11151" t="s">
        <v>59</v>
      </c>
      <c r="C11151" s="1">
        <v>16</v>
      </c>
      <c r="D11151">
        <v>10032025</v>
      </c>
      <c r="E11151">
        <v>4470</v>
      </c>
      <c r="F11151" t="s">
        <v>20</v>
      </c>
      <c r="G11151">
        <v>3501</v>
      </c>
      <c r="H11151" t="str">
        <f>IF(COUNTIF(Aktiva_företag[FO-nummer],ostolaskut_2025[[#This Row],[Toimittajan Y-tunnus]])&gt;0, "JA", "NEJ")</f>
        <v>NEJ</v>
      </c>
    </row>
    <row r="11152" spans="1:8" x14ac:dyDescent="0.35">
      <c r="A11152" t="s">
        <v>58</v>
      </c>
      <c r="B11152" t="s">
        <v>59</v>
      </c>
      <c r="C11152" s="1">
        <v>63.64</v>
      </c>
      <c r="D11152">
        <v>10032025</v>
      </c>
      <c r="E11152">
        <v>4511</v>
      </c>
      <c r="F11152" t="s">
        <v>129</v>
      </c>
      <c r="G11152">
        <v>3501</v>
      </c>
      <c r="H11152" t="str">
        <f>IF(COUNTIF(Aktiva_företag[FO-nummer],ostolaskut_2025[[#This Row],[Toimittajan Y-tunnus]])&gt;0, "JA", "NEJ")</f>
        <v>NEJ</v>
      </c>
    </row>
    <row r="11153" spans="1:8" x14ac:dyDescent="0.35">
      <c r="A11153" t="s">
        <v>58</v>
      </c>
      <c r="B11153" t="s">
        <v>59</v>
      </c>
      <c r="C11153" s="1">
        <v>3</v>
      </c>
      <c r="D11153">
        <v>10032025</v>
      </c>
      <c r="E11153">
        <v>4470</v>
      </c>
      <c r="F11153" t="s">
        <v>20</v>
      </c>
      <c r="G11153">
        <v>3501</v>
      </c>
      <c r="H11153" t="str">
        <f>IF(COUNTIF(Aktiva_företag[FO-nummer],ostolaskut_2025[[#This Row],[Toimittajan Y-tunnus]])&gt;0, "JA", "NEJ")</f>
        <v>NEJ</v>
      </c>
    </row>
    <row r="11154" spans="1:8" x14ac:dyDescent="0.35">
      <c r="A11154" t="s">
        <v>58</v>
      </c>
      <c r="B11154" t="s">
        <v>59</v>
      </c>
      <c r="C11154" s="1">
        <v>121.82</v>
      </c>
      <c r="D11154">
        <v>11032025</v>
      </c>
      <c r="E11154">
        <v>4511</v>
      </c>
      <c r="F11154" t="s">
        <v>129</v>
      </c>
      <c r="G11154">
        <v>3501</v>
      </c>
      <c r="H11154" t="str">
        <f>IF(COUNTIF(Aktiva_företag[FO-nummer],ostolaskut_2025[[#This Row],[Toimittajan Y-tunnus]])&gt;0, "JA", "NEJ")</f>
        <v>NEJ</v>
      </c>
    </row>
    <row r="11155" spans="1:8" x14ac:dyDescent="0.35">
      <c r="A11155" t="s">
        <v>58</v>
      </c>
      <c r="B11155" t="s">
        <v>59</v>
      </c>
      <c r="C11155" s="1">
        <v>10</v>
      </c>
      <c r="D11155">
        <v>11032025</v>
      </c>
      <c r="E11155">
        <v>4470</v>
      </c>
      <c r="F11155" t="s">
        <v>20</v>
      </c>
      <c r="G11155">
        <v>3501</v>
      </c>
      <c r="H11155" t="str">
        <f>IF(COUNTIF(Aktiva_företag[FO-nummer],ostolaskut_2025[[#This Row],[Toimittajan Y-tunnus]])&gt;0, "JA", "NEJ")</f>
        <v>NEJ</v>
      </c>
    </row>
    <row r="11156" spans="1:8" x14ac:dyDescent="0.35">
      <c r="A11156" t="s">
        <v>58</v>
      </c>
      <c r="B11156" t="s">
        <v>59</v>
      </c>
      <c r="C11156" s="1">
        <v>18.559999999999999</v>
      </c>
      <c r="D11156">
        <v>11032025</v>
      </c>
      <c r="E11156">
        <v>4511</v>
      </c>
      <c r="F11156" t="s">
        <v>129</v>
      </c>
      <c r="G11156">
        <v>3501</v>
      </c>
      <c r="H11156" t="str">
        <f>IF(COUNTIF(Aktiva_företag[FO-nummer],ostolaskut_2025[[#This Row],[Toimittajan Y-tunnus]])&gt;0, "JA", "NEJ")</f>
        <v>NEJ</v>
      </c>
    </row>
    <row r="11157" spans="1:8" x14ac:dyDescent="0.35">
      <c r="A11157" t="s">
        <v>58</v>
      </c>
      <c r="B11157" t="s">
        <v>59</v>
      </c>
      <c r="C11157" s="1">
        <v>1</v>
      </c>
      <c r="D11157">
        <v>11032025</v>
      </c>
      <c r="E11157">
        <v>4470</v>
      </c>
      <c r="F11157" t="s">
        <v>20</v>
      </c>
      <c r="G11157">
        <v>3501</v>
      </c>
      <c r="H11157" t="str">
        <f>IF(COUNTIF(Aktiva_företag[FO-nummer],ostolaskut_2025[[#This Row],[Toimittajan Y-tunnus]])&gt;0, "JA", "NEJ")</f>
        <v>NEJ</v>
      </c>
    </row>
    <row r="11158" spans="1:8" x14ac:dyDescent="0.35">
      <c r="A11158" t="s">
        <v>58</v>
      </c>
      <c r="B11158" t="s">
        <v>59</v>
      </c>
      <c r="C11158" s="1">
        <v>20.49</v>
      </c>
      <c r="D11158">
        <v>17032025</v>
      </c>
      <c r="E11158">
        <v>4513</v>
      </c>
      <c r="F11158" t="s">
        <v>599</v>
      </c>
      <c r="G11158">
        <v>3501</v>
      </c>
      <c r="H11158" t="str">
        <f>IF(COUNTIF(Aktiva_företag[FO-nummer],ostolaskut_2025[[#This Row],[Toimittajan Y-tunnus]])&gt;0, "JA", "NEJ")</f>
        <v>NEJ</v>
      </c>
    </row>
    <row r="11159" spans="1:8" x14ac:dyDescent="0.35">
      <c r="A11159" t="s">
        <v>58</v>
      </c>
      <c r="B11159" t="s">
        <v>59</v>
      </c>
      <c r="C11159" s="1">
        <v>49.69</v>
      </c>
      <c r="D11159">
        <v>17032025</v>
      </c>
      <c r="E11159">
        <v>4511</v>
      </c>
      <c r="F11159" t="s">
        <v>129</v>
      </c>
      <c r="G11159">
        <v>3501</v>
      </c>
      <c r="H11159" t="str">
        <f>IF(COUNTIF(Aktiva_företag[FO-nummer],ostolaskut_2025[[#This Row],[Toimittajan Y-tunnus]])&gt;0, "JA", "NEJ")</f>
        <v>NEJ</v>
      </c>
    </row>
    <row r="11160" spans="1:8" x14ac:dyDescent="0.35">
      <c r="A11160" t="s">
        <v>58</v>
      </c>
      <c r="B11160" t="s">
        <v>59</v>
      </c>
      <c r="C11160" s="1">
        <v>4</v>
      </c>
      <c r="D11160">
        <v>17032025</v>
      </c>
      <c r="E11160">
        <v>4470</v>
      </c>
      <c r="F11160" t="s">
        <v>20</v>
      </c>
      <c r="G11160">
        <v>3501</v>
      </c>
      <c r="H11160" t="str">
        <f>IF(COUNTIF(Aktiva_företag[FO-nummer],ostolaskut_2025[[#This Row],[Toimittajan Y-tunnus]])&gt;0, "JA", "NEJ")</f>
        <v>NEJ</v>
      </c>
    </row>
    <row r="11161" spans="1:8" x14ac:dyDescent="0.35">
      <c r="A11161" t="s">
        <v>58</v>
      </c>
      <c r="B11161" t="s">
        <v>59</v>
      </c>
      <c r="C11161" s="1">
        <v>49.83</v>
      </c>
      <c r="D11161">
        <v>17032025</v>
      </c>
      <c r="E11161">
        <v>4511</v>
      </c>
      <c r="F11161" t="s">
        <v>129</v>
      </c>
      <c r="G11161">
        <v>3501</v>
      </c>
      <c r="H11161" t="str">
        <f>IF(COUNTIF(Aktiva_företag[FO-nummer],ostolaskut_2025[[#This Row],[Toimittajan Y-tunnus]])&gt;0, "JA", "NEJ")</f>
        <v>NEJ</v>
      </c>
    </row>
    <row r="11162" spans="1:8" x14ac:dyDescent="0.35">
      <c r="A11162" t="s">
        <v>58</v>
      </c>
      <c r="B11162" t="s">
        <v>59</v>
      </c>
      <c r="C11162" s="1">
        <v>3</v>
      </c>
      <c r="D11162">
        <v>17032025</v>
      </c>
      <c r="E11162">
        <v>4470</v>
      </c>
      <c r="F11162" t="s">
        <v>20</v>
      </c>
      <c r="G11162">
        <v>3501</v>
      </c>
      <c r="H11162" t="str">
        <f>IF(COUNTIF(Aktiva_företag[FO-nummer],ostolaskut_2025[[#This Row],[Toimittajan Y-tunnus]])&gt;0, "JA", "NEJ")</f>
        <v>NEJ</v>
      </c>
    </row>
    <row r="11163" spans="1:8" x14ac:dyDescent="0.35">
      <c r="A11163" t="s">
        <v>58</v>
      </c>
      <c r="B11163" t="s">
        <v>59</v>
      </c>
      <c r="C11163" s="1">
        <v>252.13</v>
      </c>
      <c r="D11163">
        <v>17032025</v>
      </c>
      <c r="E11163">
        <v>4511</v>
      </c>
      <c r="F11163" t="s">
        <v>129</v>
      </c>
      <c r="G11163">
        <v>3501</v>
      </c>
      <c r="H11163" t="str">
        <f>IF(COUNTIF(Aktiva_företag[FO-nummer],ostolaskut_2025[[#This Row],[Toimittajan Y-tunnus]])&gt;0, "JA", "NEJ")</f>
        <v>NEJ</v>
      </c>
    </row>
    <row r="11164" spans="1:8" x14ac:dyDescent="0.35">
      <c r="A11164" t="s">
        <v>58</v>
      </c>
      <c r="B11164" t="s">
        <v>59</v>
      </c>
      <c r="C11164" s="1">
        <v>16</v>
      </c>
      <c r="D11164">
        <v>17032025</v>
      </c>
      <c r="E11164">
        <v>4470</v>
      </c>
      <c r="F11164" t="s">
        <v>20</v>
      </c>
      <c r="G11164">
        <v>3501</v>
      </c>
      <c r="H11164" t="str">
        <f>IF(COUNTIF(Aktiva_företag[FO-nummer],ostolaskut_2025[[#This Row],[Toimittajan Y-tunnus]])&gt;0, "JA", "NEJ")</f>
        <v>NEJ</v>
      </c>
    </row>
    <row r="11165" spans="1:8" x14ac:dyDescent="0.35">
      <c r="A11165" t="s">
        <v>58</v>
      </c>
      <c r="B11165" t="s">
        <v>59</v>
      </c>
      <c r="C11165" s="1">
        <v>16.82</v>
      </c>
      <c r="D11165">
        <v>20032025</v>
      </c>
      <c r="E11165">
        <v>4511</v>
      </c>
      <c r="F11165" t="s">
        <v>129</v>
      </c>
      <c r="G11165">
        <v>3501</v>
      </c>
      <c r="H11165" t="str">
        <f>IF(COUNTIF(Aktiva_företag[FO-nummer],ostolaskut_2025[[#This Row],[Toimittajan Y-tunnus]])&gt;0, "JA", "NEJ")</f>
        <v>NEJ</v>
      </c>
    </row>
    <row r="11166" spans="1:8" x14ac:dyDescent="0.35">
      <c r="A11166" t="s">
        <v>58</v>
      </c>
      <c r="B11166" t="s">
        <v>59</v>
      </c>
      <c r="C11166" s="1">
        <v>3</v>
      </c>
      <c r="D11166">
        <v>20032025</v>
      </c>
      <c r="E11166">
        <v>4470</v>
      </c>
      <c r="F11166" t="s">
        <v>20</v>
      </c>
      <c r="G11166">
        <v>3501</v>
      </c>
      <c r="H11166" t="str">
        <f>IF(COUNTIF(Aktiva_företag[FO-nummer],ostolaskut_2025[[#This Row],[Toimittajan Y-tunnus]])&gt;0, "JA", "NEJ")</f>
        <v>NEJ</v>
      </c>
    </row>
    <row r="11167" spans="1:8" x14ac:dyDescent="0.35">
      <c r="A11167" t="s">
        <v>58</v>
      </c>
      <c r="B11167" t="s">
        <v>59</v>
      </c>
      <c r="C11167" s="1">
        <v>156.84</v>
      </c>
      <c r="D11167">
        <v>21032025</v>
      </c>
      <c r="E11167">
        <v>4511</v>
      </c>
      <c r="F11167" t="s">
        <v>129</v>
      </c>
      <c r="G11167">
        <v>3501</v>
      </c>
      <c r="H11167" t="str">
        <f>IF(COUNTIF(Aktiva_företag[FO-nummer],ostolaskut_2025[[#This Row],[Toimittajan Y-tunnus]])&gt;0, "JA", "NEJ")</f>
        <v>NEJ</v>
      </c>
    </row>
    <row r="11168" spans="1:8" x14ac:dyDescent="0.35">
      <c r="A11168" t="s">
        <v>58</v>
      </c>
      <c r="B11168" t="s">
        <v>59</v>
      </c>
      <c r="C11168" s="1">
        <v>14</v>
      </c>
      <c r="D11168">
        <v>21032025</v>
      </c>
      <c r="E11168">
        <v>4470</v>
      </c>
      <c r="F11168" t="s">
        <v>20</v>
      </c>
      <c r="G11168">
        <v>3501</v>
      </c>
      <c r="H11168" t="str">
        <f>IF(COUNTIF(Aktiva_företag[FO-nummer],ostolaskut_2025[[#This Row],[Toimittajan Y-tunnus]])&gt;0, "JA", "NEJ")</f>
        <v>NEJ</v>
      </c>
    </row>
    <row r="11169" spans="1:8" x14ac:dyDescent="0.35">
      <c r="A11169" t="s">
        <v>58</v>
      </c>
      <c r="B11169" t="s">
        <v>59</v>
      </c>
      <c r="C11169" s="1">
        <v>151.46</v>
      </c>
      <c r="D11169">
        <v>24032025</v>
      </c>
      <c r="E11169">
        <v>4511</v>
      </c>
      <c r="F11169" t="s">
        <v>129</v>
      </c>
      <c r="G11169">
        <v>3501</v>
      </c>
      <c r="H11169" t="str">
        <f>IF(COUNTIF(Aktiva_företag[FO-nummer],ostolaskut_2025[[#This Row],[Toimittajan Y-tunnus]])&gt;0, "JA", "NEJ")</f>
        <v>NEJ</v>
      </c>
    </row>
    <row r="11170" spans="1:8" x14ac:dyDescent="0.35">
      <c r="A11170" t="s">
        <v>58</v>
      </c>
      <c r="B11170" t="s">
        <v>59</v>
      </c>
      <c r="C11170" s="1">
        <v>9</v>
      </c>
      <c r="D11170">
        <v>24032025</v>
      </c>
      <c r="E11170">
        <v>4470</v>
      </c>
      <c r="F11170" t="s">
        <v>20</v>
      </c>
      <c r="G11170">
        <v>3501</v>
      </c>
      <c r="H11170" t="str">
        <f>IF(COUNTIF(Aktiva_företag[FO-nummer],ostolaskut_2025[[#This Row],[Toimittajan Y-tunnus]])&gt;0, "JA", "NEJ")</f>
        <v>NEJ</v>
      </c>
    </row>
    <row r="11171" spans="1:8" x14ac:dyDescent="0.35">
      <c r="A11171" t="s">
        <v>58</v>
      </c>
      <c r="B11171" t="s">
        <v>59</v>
      </c>
      <c r="C11171" s="1">
        <v>14.82</v>
      </c>
      <c r="D11171">
        <v>24032025</v>
      </c>
      <c r="E11171">
        <v>4513</v>
      </c>
      <c r="F11171" t="s">
        <v>599</v>
      </c>
      <c r="G11171">
        <v>3501</v>
      </c>
      <c r="H11171" t="str">
        <f>IF(COUNTIF(Aktiva_företag[FO-nummer],ostolaskut_2025[[#This Row],[Toimittajan Y-tunnus]])&gt;0, "JA", "NEJ")</f>
        <v>NEJ</v>
      </c>
    </row>
    <row r="11172" spans="1:8" x14ac:dyDescent="0.35">
      <c r="A11172" t="s">
        <v>58</v>
      </c>
      <c r="B11172" t="s">
        <v>59</v>
      </c>
      <c r="C11172" s="1">
        <v>215.84</v>
      </c>
      <c r="D11172">
        <v>24032025</v>
      </c>
      <c r="E11172">
        <v>4511</v>
      </c>
      <c r="F11172" t="s">
        <v>129</v>
      </c>
      <c r="G11172">
        <v>3501</v>
      </c>
      <c r="H11172" t="str">
        <f>IF(COUNTIF(Aktiva_företag[FO-nummer],ostolaskut_2025[[#This Row],[Toimittajan Y-tunnus]])&gt;0, "JA", "NEJ")</f>
        <v>NEJ</v>
      </c>
    </row>
    <row r="11173" spans="1:8" x14ac:dyDescent="0.35">
      <c r="A11173" t="s">
        <v>58</v>
      </c>
      <c r="B11173" t="s">
        <v>59</v>
      </c>
      <c r="C11173" s="1">
        <v>14</v>
      </c>
      <c r="D11173">
        <v>24032025</v>
      </c>
      <c r="E11173">
        <v>4470</v>
      </c>
      <c r="F11173" t="s">
        <v>20</v>
      </c>
      <c r="G11173">
        <v>3501</v>
      </c>
      <c r="H11173" t="str">
        <f>IF(COUNTIF(Aktiva_företag[FO-nummer],ostolaskut_2025[[#This Row],[Toimittajan Y-tunnus]])&gt;0, "JA", "NEJ")</f>
        <v>NEJ</v>
      </c>
    </row>
    <row r="11174" spans="1:8" x14ac:dyDescent="0.35">
      <c r="A11174" t="s">
        <v>58</v>
      </c>
      <c r="B11174" t="s">
        <v>59</v>
      </c>
      <c r="C11174" s="1">
        <v>29.38</v>
      </c>
      <c r="D11174">
        <v>26032025</v>
      </c>
      <c r="E11174">
        <v>4511</v>
      </c>
      <c r="F11174" t="s">
        <v>129</v>
      </c>
      <c r="G11174">
        <v>3501</v>
      </c>
      <c r="H11174" t="str">
        <f>IF(COUNTIF(Aktiva_företag[FO-nummer],ostolaskut_2025[[#This Row],[Toimittajan Y-tunnus]])&gt;0, "JA", "NEJ")</f>
        <v>NEJ</v>
      </c>
    </row>
    <row r="11175" spans="1:8" x14ac:dyDescent="0.35">
      <c r="A11175" t="s">
        <v>58</v>
      </c>
      <c r="B11175" t="s">
        <v>59</v>
      </c>
      <c r="C11175" s="1">
        <v>4</v>
      </c>
      <c r="D11175">
        <v>26032025</v>
      </c>
      <c r="E11175">
        <v>4470</v>
      </c>
      <c r="F11175" t="s">
        <v>20</v>
      </c>
      <c r="G11175">
        <v>3501</v>
      </c>
      <c r="H11175" t="str">
        <f>IF(COUNTIF(Aktiva_företag[FO-nummer],ostolaskut_2025[[#This Row],[Toimittajan Y-tunnus]])&gt;0, "JA", "NEJ")</f>
        <v>NEJ</v>
      </c>
    </row>
    <row r="11176" spans="1:8" x14ac:dyDescent="0.35">
      <c r="A11176" t="s">
        <v>58</v>
      </c>
      <c r="B11176" t="s">
        <v>59</v>
      </c>
      <c r="C11176" s="1">
        <v>109.84</v>
      </c>
      <c r="D11176">
        <v>27032025</v>
      </c>
      <c r="E11176">
        <v>4511</v>
      </c>
      <c r="F11176" t="s">
        <v>129</v>
      </c>
      <c r="G11176">
        <v>3501</v>
      </c>
      <c r="H11176" t="str">
        <f>IF(COUNTIF(Aktiva_företag[FO-nummer],ostolaskut_2025[[#This Row],[Toimittajan Y-tunnus]])&gt;0, "JA", "NEJ")</f>
        <v>NEJ</v>
      </c>
    </row>
    <row r="11177" spans="1:8" x14ac:dyDescent="0.35">
      <c r="A11177" t="s">
        <v>58</v>
      </c>
      <c r="B11177" t="s">
        <v>59</v>
      </c>
      <c r="C11177" s="1">
        <v>9</v>
      </c>
      <c r="D11177">
        <v>27032025</v>
      </c>
      <c r="E11177">
        <v>4470</v>
      </c>
      <c r="F11177" t="s">
        <v>20</v>
      </c>
      <c r="G11177">
        <v>3501</v>
      </c>
      <c r="H11177" t="str">
        <f>IF(COUNTIF(Aktiva_företag[FO-nummer],ostolaskut_2025[[#This Row],[Toimittajan Y-tunnus]])&gt;0, "JA", "NEJ")</f>
        <v>NEJ</v>
      </c>
    </row>
    <row r="11178" spans="1:8" x14ac:dyDescent="0.35">
      <c r="A11178" t="s">
        <v>58</v>
      </c>
      <c r="B11178" t="s">
        <v>59</v>
      </c>
      <c r="C11178" s="1">
        <v>219.48</v>
      </c>
      <c r="D11178">
        <v>31032025</v>
      </c>
      <c r="E11178">
        <v>4511</v>
      </c>
      <c r="F11178" t="s">
        <v>129</v>
      </c>
      <c r="G11178">
        <v>3501</v>
      </c>
      <c r="H11178" t="str">
        <f>IF(COUNTIF(Aktiva_företag[FO-nummer],ostolaskut_2025[[#This Row],[Toimittajan Y-tunnus]])&gt;0, "JA", "NEJ")</f>
        <v>NEJ</v>
      </c>
    </row>
    <row r="11179" spans="1:8" x14ac:dyDescent="0.35">
      <c r="A11179" t="s">
        <v>58</v>
      </c>
      <c r="B11179" t="s">
        <v>59</v>
      </c>
      <c r="C11179" s="1">
        <v>18</v>
      </c>
      <c r="D11179">
        <v>31032025</v>
      </c>
      <c r="E11179">
        <v>4470</v>
      </c>
      <c r="F11179" t="s">
        <v>20</v>
      </c>
      <c r="G11179">
        <v>3501</v>
      </c>
      <c r="H11179" t="str">
        <f>IF(COUNTIF(Aktiva_företag[FO-nummer],ostolaskut_2025[[#This Row],[Toimittajan Y-tunnus]])&gt;0, "JA", "NEJ")</f>
        <v>NEJ</v>
      </c>
    </row>
    <row r="11180" spans="1:8" x14ac:dyDescent="0.35">
      <c r="A11180" t="s">
        <v>58</v>
      </c>
      <c r="B11180" t="s">
        <v>59</v>
      </c>
      <c r="C11180" s="1">
        <v>19.690000000000001</v>
      </c>
      <c r="D11180">
        <v>31032025</v>
      </c>
      <c r="E11180">
        <v>4513</v>
      </c>
      <c r="F11180" t="s">
        <v>599</v>
      </c>
      <c r="G11180">
        <v>3501</v>
      </c>
      <c r="H11180" t="str">
        <f>IF(COUNTIF(Aktiva_företag[FO-nummer],ostolaskut_2025[[#This Row],[Toimittajan Y-tunnus]])&gt;0, "JA", "NEJ")</f>
        <v>NEJ</v>
      </c>
    </row>
    <row r="11181" spans="1:8" x14ac:dyDescent="0.35">
      <c r="A11181" t="s">
        <v>58</v>
      </c>
      <c r="B11181" t="s">
        <v>59</v>
      </c>
      <c r="C11181" s="1">
        <v>69.42</v>
      </c>
      <c r="D11181">
        <v>31032025</v>
      </c>
      <c r="E11181">
        <v>4511</v>
      </c>
      <c r="F11181" t="s">
        <v>129</v>
      </c>
      <c r="G11181">
        <v>3501</v>
      </c>
      <c r="H11181" t="str">
        <f>IF(COUNTIF(Aktiva_företag[FO-nummer],ostolaskut_2025[[#This Row],[Toimittajan Y-tunnus]])&gt;0, "JA", "NEJ")</f>
        <v>NEJ</v>
      </c>
    </row>
    <row r="11182" spans="1:8" x14ac:dyDescent="0.35">
      <c r="A11182" t="s">
        <v>58</v>
      </c>
      <c r="B11182" t="s">
        <v>59</v>
      </c>
      <c r="C11182" s="1">
        <v>4</v>
      </c>
      <c r="D11182">
        <v>31032025</v>
      </c>
      <c r="E11182">
        <v>4470</v>
      </c>
      <c r="F11182" t="s">
        <v>20</v>
      </c>
      <c r="G11182">
        <v>3501</v>
      </c>
      <c r="H11182" t="str">
        <f>IF(COUNTIF(Aktiva_företag[FO-nummer],ostolaskut_2025[[#This Row],[Toimittajan Y-tunnus]])&gt;0, "JA", "NEJ")</f>
        <v>NEJ</v>
      </c>
    </row>
    <row r="11183" spans="1:8" x14ac:dyDescent="0.35">
      <c r="A11183" t="s">
        <v>58</v>
      </c>
      <c r="B11183" t="s">
        <v>59</v>
      </c>
      <c r="C11183" s="1">
        <v>14.13</v>
      </c>
      <c r="D11183">
        <v>2042025</v>
      </c>
      <c r="E11183">
        <v>4511</v>
      </c>
      <c r="F11183" t="s">
        <v>129</v>
      </c>
      <c r="G11183">
        <v>3501</v>
      </c>
      <c r="H11183" t="str">
        <f>IF(COUNTIF(Aktiva_företag[FO-nummer],ostolaskut_2025[[#This Row],[Toimittajan Y-tunnus]])&gt;0, "JA", "NEJ")</f>
        <v>NEJ</v>
      </c>
    </row>
    <row r="11184" spans="1:8" x14ac:dyDescent="0.35">
      <c r="A11184" t="s">
        <v>58</v>
      </c>
      <c r="B11184" t="s">
        <v>59</v>
      </c>
      <c r="C11184" s="1">
        <v>1</v>
      </c>
      <c r="D11184">
        <v>2042025</v>
      </c>
      <c r="E11184">
        <v>4470</v>
      </c>
      <c r="F11184" t="s">
        <v>20</v>
      </c>
      <c r="G11184">
        <v>3501</v>
      </c>
      <c r="H11184" t="str">
        <f>IF(COUNTIF(Aktiva_företag[FO-nummer],ostolaskut_2025[[#This Row],[Toimittajan Y-tunnus]])&gt;0, "JA", "NEJ")</f>
        <v>NEJ</v>
      </c>
    </row>
    <row r="11185" spans="1:8" x14ac:dyDescent="0.35">
      <c r="A11185" t="s">
        <v>58</v>
      </c>
      <c r="B11185" t="s">
        <v>59</v>
      </c>
      <c r="C11185" s="1">
        <v>1</v>
      </c>
      <c r="D11185">
        <v>4042025</v>
      </c>
      <c r="E11185">
        <v>4470</v>
      </c>
      <c r="F11185" t="s">
        <v>20</v>
      </c>
      <c r="G11185">
        <v>3501</v>
      </c>
      <c r="H11185" t="str">
        <f>IF(COUNTIF(Aktiva_företag[FO-nummer],ostolaskut_2025[[#This Row],[Toimittajan Y-tunnus]])&gt;0, "JA", "NEJ")</f>
        <v>NEJ</v>
      </c>
    </row>
    <row r="11186" spans="1:8" x14ac:dyDescent="0.35">
      <c r="A11186" t="s">
        <v>58</v>
      </c>
      <c r="B11186" t="s">
        <v>59</v>
      </c>
      <c r="C11186" s="1">
        <v>5.25</v>
      </c>
      <c r="D11186">
        <v>4042025</v>
      </c>
      <c r="E11186">
        <v>4511</v>
      </c>
      <c r="F11186" t="s">
        <v>129</v>
      </c>
      <c r="G11186">
        <v>3501</v>
      </c>
      <c r="H11186" t="str">
        <f>IF(COUNTIF(Aktiva_företag[FO-nummer],ostolaskut_2025[[#This Row],[Toimittajan Y-tunnus]])&gt;0, "JA", "NEJ")</f>
        <v>NEJ</v>
      </c>
    </row>
    <row r="11187" spans="1:8" x14ac:dyDescent="0.35">
      <c r="A11187" t="s">
        <v>58</v>
      </c>
      <c r="B11187" t="s">
        <v>59</v>
      </c>
      <c r="C11187" s="1">
        <v>17.27</v>
      </c>
      <c r="D11187">
        <v>7042025</v>
      </c>
      <c r="E11187">
        <v>4513</v>
      </c>
      <c r="F11187" t="s">
        <v>599</v>
      </c>
      <c r="G11187">
        <v>3501</v>
      </c>
      <c r="H11187" t="str">
        <f>IF(COUNTIF(Aktiva_företag[FO-nummer],ostolaskut_2025[[#This Row],[Toimittajan Y-tunnus]])&gt;0, "JA", "NEJ")</f>
        <v>NEJ</v>
      </c>
    </row>
    <row r="11188" spans="1:8" x14ac:dyDescent="0.35">
      <c r="A11188" t="s">
        <v>58</v>
      </c>
      <c r="B11188" t="s">
        <v>59</v>
      </c>
      <c r="C11188" s="1">
        <v>266.5</v>
      </c>
      <c r="D11188">
        <v>7042025</v>
      </c>
      <c r="E11188">
        <v>4511</v>
      </c>
      <c r="F11188" t="s">
        <v>129</v>
      </c>
      <c r="G11188">
        <v>3501</v>
      </c>
      <c r="H11188" t="str">
        <f>IF(COUNTIF(Aktiva_företag[FO-nummer],ostolaskut_2025[[#This Row],[Toimittajan Y-tunnus]])&gt;0, "JA", "NEJ")</f>
        <v>NEJ</v>
      </c>
    </row>
    <row r="11189" spans="1:8" x14ac:dyDescent="0.35">
      <c r="A11189" t="s">
        <v>58</v>
      </c>
      <c r="B11189" t="s">
        <v>59</v>
      </c>
      <c r="C11189" s="1">
        <v>21</v>
      </c>
      <c r="D11189">
        <v>7042025</v>
      </c>
      <c r="E11189">
        <v>4470</v>
      </c>
      <c r="F11189" t="s">
        <v>20</v>
      </c>
      <c r="G11189">
        <v>3501</v>
      </c>
      <c r="H11189" t="str">
        <f>IF(COUNTIF(Aktiva_företag[FO-nummer],ostolaskut_2025[[#This Row],[Toimittajan Y-tunnus]])&gt;0, "JA", "NEJ")</f>
        <v>NEJ</v>
      </c>
    </row>
    <row r="11190" spans="1:8" x14ac:dyDescent="0.35">
      <c r="A11190" t="s">
        <v>58</v>
      </c>
      <c r="B11190" t="s">
        <v>59</v>
      </c>
      <c r="C11190" s="1">
        <v>125.19</v>
      </c>
      <c r="D11190">
        <v>7042025</v>
      </c>
      <c r="E11190">
        <v>4511</v>
      </c>
      <c r="F11190" t="s">
        <v>129</v>
      </c>
      <c r="G11190">
        <v>3501</v>
      </c>
      <c r="H11190" t="str">
        <f>IF(COUNTIF(Aktiva_företag[FO-nummer],ostolaskut_2025[[#This Row],[Toimittajan Y-tunnus]])&gt;0, "JA", "NEJ")</f>
        <v>NEJ</v>
      </c>
    </row>
    <row r="11191" spans="1:8" x14ac:dyDescent="0.35">
      <c r="A11191" t="s">
        <v>58</v>
      </c>
      <c r="B11191" t="s">
        <v>59</v>
      </c>
      <c r="C11191" s="1">
        <v>9</v>
      </c>
      <c r="D11191">
        <v>7042025</v>
      </c>
      <c r="E11191">
        <v>4470</v>
      </c>
      <c r="F11191" t="s">
        <v>20</v>
      </c>
      <c r="G11191">
        <v>3501</v>
      </c>
      <c r="H11191" t="str">
        <f>IF(COUNTIF(Aktiva_företag[FO-nummer],ostolaskut_2025[[#This Row],[Toimittajan Y-tunnus]])&gt;0, "JA", "NEJ")</f>
        <v>NEJ</v>
      </c>
    </row>
    <row r="11192" spans="1:8" x14ac:dyDescent="0.35">
      <c r="A11192" t="s">
        <v>58</v>
      </c>
      <c r="B11192" t="s">
        <v>59</v>
      </c>
      <c r="C11192" s="1">
        <v>249.34</v>
      </c>
      <c r="D11192">
        <v>9042025</v>
      </c>
      <c r="E11192">
        <v>4511</v>
      </c>
      <c r="F11192" t="s">
        <v>129</v>
      </c>
      <c r="G11192">
        <v>3501</v>
      </c>
      <c r="H11192" t="str">
        <f>IF(COUNTIF(Aktiva_företag[FO-nummer],ostolaskut_2025[[#This Row],[Toimittajan Y-tunnus]])&gt;0, "JA", "NEJ")</f>
        <v>NEJ</v>
      </c>
    </row>
    <row r="11193" spans="1:8" x14ac:dyDescent="0.35">
      <c r="A11193" t="s">
        <v>58</v>
      </c>
      <c r="B11193" t="s">
        <v>59</v>
      </c>
      <c r="C11193" s="1">
        <v>18</v>
      </c>
      <c r="D11193">
        <v>9042025</v>
      </c>
      <c r="E11193">
        <v>4470</v>
      </c>
      <c r="F11193" t="s">
        <v>20</v>
      </c>
      <c r="G11193">
        <v>3501</v>
      </c>
      <c r="H11193" t="str">
        <f>IF(COUNTIF(Aktiva_företag[FO-nummer],ostolaskut_2025[[#This Row],[Toimittajan Y-tunnus]])&gt;0, "JA", "NEJ")</f>
        <v>NEJ</v>
      </c>
    </row>
    <row r="11194" spans="1:8" x14ac:dyDescent="0.35">
      <c r="A11194" t="s">
        <v>58</v>
      </c>
      <c r="B11194" t="s">
        <v>59</v>
      </c>
      <c r="C11194" s="1">
        <v>50.21</v>
      </c>
      <c r="D11194">
        <v>10042025</v>
      </c>
      <c r="E11194">
        <v>4511</v>
      </c>
      <c r="F11194" t="s">
        <v>129</v>
      </c>
      <c r="G11194">
        <v>3501</v>
      </c>
      <c r="H11194" t="str">
        <f>IF(COUNTIF(Aktiva_företag[FO-nummer],ostolaskut_2025[[#This Row],[Toimittajan Y-tunnus]])&gt;0, "JA", "NEJ")</f>
        <v>NEJ</v>
      </c>
    </row>
    <row r="11195" spans="1:8" x14ac:dyDescent="0.35">
      <c r="A11195" t="s">
        <v>58</v>
      </c>
      <c r="B11195" t="s">
        <v>59</v>
      </c>
      <c r="C11195" s="1">
        <v>4</v>
      </c>
      <c r="D11195">
        <v>10042025</v>
      </c>
      <c r="E11195">
        <v>4470</v>
      </c>
      <c r="F11195" t="s">
        <v>20</v>
      </c>
      <c r="G11195">
        <v>3501</v>
      </c>
      <c r="H11195" t="str">
        <f>IF(COUNTIF(Aktiva_företag[FO-nummer],ostolaskut_2025[[#This Row],[Toimittajan Y-tunnus]])&gt;0, "JA", "NEJ")</f>
        <v>NEJ</v>
      </c>
    </row>
    <row r="11196" spans="1:8" x14ac:dyDescent="0.35">
      <c r="A11196" t="s">
        <v>58</v>
      </c>
      <c r="B11196" t="s">
        <v>59</v>
      </c>
      <c r="C11196" s="1">
        <v>70.599999999999994</v>
      </c>
      <c r="D11196">
        <v>14042025</v>
      </c>
      <c r="E11196">
        <v>4511</v>
      </c>
      <c r="F11196" t="s">
        <v>129</v>
      </c>
      <c r="G11196">
        <v>3501</v>
      </c>
      <c r="H11196" t="str">
        <f>IF(COUNTIF(Aktiva_företag[FO-nummer],ostolaskut_2025[[#This Row],[Toimittajan Y-tunnus]])&gt;0, "JA", "NEJ")</f>
        <v>NEJ</v>
      </c>
    </row>
    <row r="11197" spans="1:8" x14ac:dyDescent="0.35">
      <c r="A11197" t="s">
        <v>58</v>
      </c>
      <c r="B11197" t="s">
        <v>59</v>
      </c>
      <c r="C11197" s="1">
        <v>5</v>
      </c>
      <c r="D11197">
        <v>14042025</v>
      </c>
      <c r="E11197">
        <v>4470</v>
      </c>
      <c r="F11197" t="s">
        <v>20</v>
      </c>
      <c r="G11197">
        <v>3501</v>
      </c>
      <c r="H11197" t="str">
        <f>IF(COUNTIF(Aktiva_företag[FO-nummer],ostolaskut_2025[[#This Row],[Toimittajan Y-tunnus]])&gt;0, "JA", "NEJ")</f>
        <v>NEJ</v>
      </c>
    </row>
    <row r="11198" spans="1:8" x14ac:dyDescent="0.35">
      <c r="A11198" t="s">
        <v>58</v>
      </c>
      <c r="B11198" t="s">
        <v>59</v>
      </c>
      <c r="C11198" s="1">
        <v>-1</v>
      </c>
      <c r="D11198">
        <v>14042025</v>
      </c>
      <c r="E11198">
        <v>4470</v>
      </c>
      <c r="F11198" t="s">
        <v>20</v>
      </c>
      <c r="G11198">
        <v>3501</v>
      </c>
      <c r="H11198" t="str">
        <f>IF(COUNTIF(Aktiva_företag[FO-nummer],ostolaskut_2025[[#This Row],[Toimittajan Y-tunnus]])&gt;0, "JA", "NEJ")</f>
        <v>NEJ</v>
      </c>
    </row>
    <row r="11199" spans="1:8" x14ac:dyDescent="0.35">
      <c r="A11199" t="s">
        <v>58</v>
      </c>
      <c r="B11199" t="s">
        <v>59</v>
      </c>
      <c r="C11199" s="1">
        <v>431.92</v>
      </c>
      <c r="D11199">
        <v>14042025</v>
      </c>
      <c r="E11199">
        <v>4511</v>
      </c>
      <c r="F11199" t="s">
        <v>129</v>
      </c>
      <c r="G11199">
        <v>3501</v>
      </c>
      <c r="H11199" t="str">
        <f>IF(COUNTIF(Aktiva_företag[FO-nummer],ostolaskut_2025[[#This Row],[Toimittajan Y-tunnus]])&gt;0, "JA", "NEJ")</f>
        <v>NEJ</v>
      </c>
    </row>
    <row r="11200" spans="1:8" x14ac:dyDescent="0.35">
      <c r="A11200" t="s">
        <v>58</v>
      </c>
      <c r="B11200" t="s">
        <v>59</v>
      </c>
      <c r="C11200" s="1">
        <v>27</v>
      </c>
      <c r="D11200">
        <v>14042025</v>
      </c>
      <c r="E11200">
        <v>4470</v>
      </c>
      <c r="F11200" t="s">
        <v>20</v>
      </c>
      <c r="G11200">
        <v>3501</v>
      </c>
      <c r="H11200" t="str">
        <f>IF(COUNTIF(Aktiva_företag[FO-nummer],ostolaskut_2025[[#This Row],[Toimittajan Y-tunnus]])&gt;0, "JA", "NEJ")</f>
        <v>NEJ</v>
      </c>
    </row>
    <row r="11201" spans="1:8" x14ac:dyDescent="0.35">
      <c r="A11201" t="s">
        <v>58</v>
      </c>
      <c r="B11201" t="s">
        <v>59</v>
      </c>
      <c r="C11201" s="1">
        <v>360.03</v>
      </c>
      <c r="D11201">
        <v>14042025</v>
      </c>
      <c r="E11201">
        <v>4513</v>
      </c>
      <c r="F11201" t="s">
        <v>599</v>
      </c>
      <c r="G11201">
        <v>3501</v>
      </c>
      <c r="H11201" t="str">
        <f>IF(COUNTIF(Aktiva_företag[FO-nummer],ostolaskut_2025[[#This Row],[Toimittajan Y-tunnus]])&gt;0, "JA", "NEJ")</f>
        <v>NEJ</v>
      </c>
    </row>
    <row r="11202" spans="1:8" x14ac:dyDescent="0.35">
      <c r="A11202" t="s">
        <v>58</v>
      </c>
      <c r="B11202" t="s">
        <v>59</v>
      </c>
      <c r="C11202" s="1">
        <v>173.87</v>
      </c>
      <c r="D11202">
        <v>14042025</v>
      </c>
      <c r="E11202">
        <v>4511</v>
      </c>
      <c r="F11202" t="s">
        <v>129</v>
      </c>
      <c r="G11202">
        <v>3501</v>
      </c>
      <c r="H11202" t="str">
        <f>IF(COUNTIF(Aktiva_företag[FO-nummer],ostolaskut_2025[[#This Row],[Toimittajan Y-tunnus]])&gt;0, "JA", "NEJ")</f>
        <v>NEJ</v>
      </c>
    </row>
    <row r="11203" spans="1:8" x14ac:dyDescent="0.35">
      <c r="A11203" t="s">
        <v>58</v>
      </c>
      <c r="B11203" t="s">
        <v>59</v>
      </c>
      <c r="C11203" s="1">
        <v>11</v>
      </c>
      <c r="D11203">
        <v>14042025</v>
      </c>
      <c r="E11203">
        <v>4470</v>
      </c>
      <c r="F11203" t="s">
        <v>20</v>
      </c>
      <c r="G11203">
        <v>3501</v>
      </c>
      <c r="H11203" t="str">
        <f>IF(COUNTIF(Aktiva_företag[FO-nummer],ostolaskut_2025[[#This Row],[Toimittajan Y-tunnus]])&gt;0, "JA", "NEJ")</f>
        <v>NEJ</v>
      </c>
    </row>
    <row r="11204" spans="1:8" x14ac:dyDescent="0.35">
      <c r="A11204" t="s">
        <v>58</v>
      </c>
      <c r="B11204" t="s">
        <v>59</v>
      </c>
      <c r="C11204" s="1">
        <v>17.53</v>
      </c>
      <c r="D11204">
        <v>16042025</v>
      </c>
      <c r="E11204">
        <v>4511</v>
      </c>
      <c r="F11204" t="s">
        <v>129</v>
      </c>
      <c r="G11204">
        <v>3501</v>
      </c>
      <c r="H11204" t="str">
        <f>IF(COUNTIF(Aktiva_företag[FO-nummer],ostolaskut_2025[[#This Row],[Toimittajan Y-tunnus]])&gt;0, "JA", "NEJ")</f>
        <v>NEJ</v>
      </c>
    </row>
    <row r="11205" spans="1:8" x14ac:dyDescent="0.35">
      <c r="A11205" t="s">
        <v>58</v>
      </c>
      <c r="B11205" t="s">
        <v>59</v>
      </c>
      <c r="C11205" s="1">
        <v>1</v>
      </c>
      <c r="D11205">
        <v>16042025</v>
      </c>
      <c r="E11205">
        <v>4470</v>
      </c>
      <c r="F11205" t="s">
        <v>20</v>
      </c>
      <c r="G11205">
        <v>3501</v>
      </c>
      <c r="H11205" t="str">
        <f>IF(COUNTIF(Aktiva_företag[FO-nummer],ostolaskut_2025[[#This Row],[Toimittajan Y-tunnus]])&gt;0, "JA", "NEJ")</f>
        <v>NEJ</v>
      </c>
    </row>
    <row r="11206" spans="1:8" x14ac:dyDescent="0.35">
      <c r="A11206" t="s">
        <v>58</v>
      </c>
      <c r="B11206" t="s">
        <v>59</v>
      </c>
      <c r="C11206" s="1">
        <v>95.25</v>
      </c>
      <c r="D11206">
        <v>22042025</v>
      </c>
      <c r="E11206">
        <v>4513</v>
      </c>
      <c r="F11206" t="s">
        <v>599</v>
      </c>
      <c r="G11206">
        <v>3501</v>
      </c>
      <c r="H11206" t="str">
        <f>IF(COUNTIF(Aktiva_företag[FO-nummer],ostolaskut_2025[[#This Row],[Toimittajan Y-tunnus]])&gt;0, "JA", "NEJ")</f>
        <v>NEJ</v>
      </c>
    </row>
    <row r="11207" spans="1:8" x14ac:dyDescent="0.35">
      <c r="A11207" t="s">
        <v>58</v>
      </c>
      <c r="B11207" t="s">
        <v>59</v>
      </c>
      <c r="C11207" s="1">
        <v>156.16</v>
      </c>
      <c r="D11207">
        <v>22042025</v>
      </c>
      <c r="E11207">
        <v>4511</v>
      </c>
      <c r="F11207" t="s">
        <v>129</v>
      </c>
      <c r="G11207">
        <v>3501</v>
      </c>
      <c r="H11207" t="str">
        <f>IF(COUNTIF(Aktiva_företag[FO-nummer],ostolaskut_2025[[#This Row],[Toimittajan Y-tunnus]])&gt;0, "JA", "NEJ")</f>
        <v>NEJ</v>
      </c>
    </row>
    <row r="11208" spans="1:8" x14ac:dyDescent="0.35">
      <c r="A11208" t="s">
        <v>58</v>
      </c>
      <c r="B11208" t="s">
        <v>59</v>
      </c>
      <c r="C11208" s="1">
        <v>10</v>
      </c>
      <c r="D11208">
        <v>22042025</v>
      </c>
      <c r="E11208">
        <v>4470</v>
      </c>
      <c r="F11208" t="s">
        <v>20</v>
      </c>
      <c r="G11208">
        <v>3501</v>
      </c>
      <c r="H11208" t="str">
        <f>IF(COUNTIF(Aktiva_företag[FO-nummer],ostolaskut_2025[[#This Row],[Toimittajan Y-tunnus]])&gt;0, "JA", "NEJ")</f>
        <v>NEJ</v>
      </c>
    </row>
    <row r="11209" spans="1:8" x14ac:dyDescent="0.35">
      <c r="A11209" t="s">
        <v>58</v>
      </c>
      <c r="B11209" t="s">
        <v>59</v>
      </c>
      <c r="C11209" s="1">
        <v>134.43</v>
      </c>
      <c r="D11209">
        <v>23042025</v>
      </c>
      <c r="E11209">
        <v>4511</v>
      </c>
      <c r="F11209" t="s">
        <v>129</v>
      </c>
      <c r="G11209">
        <v>3501</v>
      </c>
      <c r="H11209" t="str">
        <f>IF(COUNTIF(Aktiva_företag[FO-nummer],ostolaskut_2025[[#This Row],[Toimittajan Y-tunnus]])&gt;0, "JA", "NEJ")</f>
        <v>NEJ</v>
      </c>
    </row>
    <row r="11210" spans="1:8" x14ac:dyDescent="0.35">
      <c r="A11210" t="s">
        <v>58</v>
      </c>
      <c r="B11210" t="s">
        <v>59</v>
      </c>
      <c r="C11210" s="1">
        <v>8</v>
      </c>
      <c r="D11210">
        <v>23042025</v>
      </c>
      <c r="E11210">
        <v>4470</v>
      </c>
      <c r="F11210" t="s">
        <v>20</v>
      </c>
      <c r="G11210">
        <v>3501</v>
      </c>
      <c r="H11210" t="str">
        <f>IF(COUNTIF(Aktiva_företag[FO-nummer],ostolaskut_2025[[#This Row],[Toimittajan Y-tunnus]])&gt;0, "JA", "NEJ")</f>
        <v>NEJ</v>
      </c>
    </row>
    <row r="11211" spans="1:8" x14ac:dyDescent="0.35">
      <c r="A11211" t="s">
        <v>58</v>
      </c>
      <c r="B11211" t="s">
        <v>59</v>
      </c>
      <c r="C11211" s="1">
        <v>243.66</v>
      </c>
      <c r="D11211">
        <v>23042025</v>
      </c>
      <c r="E11211">
        <v>4511</v>
      </c>
      <c r="F11211" t="s">
        <v>129</v>
      </c>
      <c r="G11211">
        <v>3501</v>
      </c>
      <c r="H11211" t="str">
        <f>IF(COUNTIF(Aktiva_företag[FO-nummer],ostolaskut_2025[[#This Row],[Toimittajan Y-tunnus]])&gt;0, "JA", "NEJ")</f>
        <v>NEJ</v>
      </c>
    </row>
    <row r="11212" spans="1:8" x14ac:dyDescent="0.35">
      <c r="A11212" t="s">
        <v>58</v>
      </c>
      <c r="B11212" t="s">
        <v>59</v>
      </c>
      <c r="C11212" s="1">
        <v>17</v>
      </c>
      <c r="D11212">
        <v>23042025</v>
      </c>
      <c r="E11212">
        <v>4470</v>
      </c>
      <c r="F11212" t="s">
        <v>20</v>
      </c>
      <c r="G11212">
        <v>3501</v>
      </c>
      <c r="H11212" t="str">
        <f>IF(COUNTIF(Aktiva_företag[FO-nummer],ostolaskut_2025[[#This Row],[Toimittajan Y-tunnus]])&gt;0, "JA", "NEJ")</f>
        <v>NEJ</v>
      </c>
    </row>
    <row r="11213" spans="1:8" x14ac:dyDescent="0.35">
      <c r="A11213" t="s">
        <v>58</v>
      </c>
      <c r="B11213" t="s">
        <v>59</v>
      </c>
      <c r="C11213" s="1">
        <v>30.58</v>
      </c>
      <c r="D11213">
        <v>24042025</v>
      </c>
      <c r="E11213">
        <v>4511</v>
      </c>
      <c r="F11213" t="s">
        <v>129</v>
      </c>
      <c r="G11213">
        <v>3501</v>
      </c>
      <c r="H11213" t="str">
        <f>IF(COUNTIF(Aktiva_företag[FO-nummer],ostolaskut_2025[[#This Row],[Toimittajan Y-tunnus]])&gt;0, "JA", "NEJ")</f>
        <v>NEJ</v>
      </c>
    </row>
    <row r="11214" spans="1:8" x14ac:dyDescent="0.35">
      <c r="A11214" t="s">
        <v>58</v>
      </c>
      <c r="B11214" t="s">
        <v>59</v>
      </c>
      <c r="C11214" s="1">
        <v>2</v>
      </c>
      <c r="D11214">
        <v>24042025</v>
      </c>
      <c r="E11214">
        <v>4470</v>
      </c>
      <c r="F11214" t="s">
        <v>20</v>
      </c>
      <c r="G11214">
        <v>3501</v>
      </c>
      <c r="H11214" t="str">
        <f>IF(COUNTIF(Aktiva_företag[FO-nummer],ostolaskut_2025[[#This Row],[Toimittajan Y-tunnus]])&gt;0, "JA", "NEJ")</f>
        <v>NEJ</v>
      </c>
    </row>
    <row r="11215" spans="1:8" x14ac:dyDescent="0.35">
      <c r="A11215" t="s">
        <v>58</v>
      </c>
      <c r="B11215" t="s">
        <v>59</v>
      </c>
      <c r="C11215" s="1">
        <v>50.58</v>
      </c>
      <c r="D11215">
        <v>28042025</v>
      </c>
      <c r="E11215">
        <v>4511</v>
      </c>
      <c r="F11215" t="s">
        <v>129</v>
      </c>
      <c r="G11215">
        <v>3501</v>
      </c>
      <c r="H11215" t="str">
        <f>IF(COUNTIF(Aktiva_företag[FO-nummer],ostolaskut_2025[[#This Row],[Toimittajan Y-tunnus]])&gt;0, "JA", "NEJ")</f>
        <v>NEJ</v>
      </c>
    </row>
    <row r="11216" spans="1:8" x14ac:dyDescent="0.35">
      <c r="A11216" t="s">
        <v>58</v>
      </c>
      <c r="B11216" t="s">
        <v>59</v>
      </c>
      <c r="C11216" s="1">
        <v>3</v>
      </c>
      <c r="D11216">
        <v>28042025</v>
      </c>
      <c r="E11216">
        <v>4470</v>
      </c>
      <c r="F11216" t="s">
        <v>20</v>
      </c>
      <c r="G11216">
        <v>3501</v>
      </c>
      <c r="H11216" t="str">
        <f>IF(COUNTIF(Aktiva_företag[FO-nummer],ostolaskut_2025[[#This Row],[Toimittajan Y-tunnus]])&gt;0, "JA", "NEJ")</f>
        <v>NEJ</v>
      </c>
    </row>
    <row r="11217" spans="1:8" x14ac:dyDescent="0.35">
      <c r="A11217" t="s">
        <v>58</v>
      </c>
      <c r="B11217" t="s">
        <v>59</v>
      </c>
      <c r="C11217" s="1">
        <v>289.14999999999998</v>
      </c>
      <c r="D11217">
        <v>28042025</v>
      </c>
      <c r="E11217">
        <v>4511</v>
      </c>
      <c r="F11217" t="s">
        <v>129</v>
      </c>
      <c r="G11217">
        <v>3501</v>
      </c>
      <c r="H11217" t="str">
        <f>IF(COUNTIF(Aktiva_företag[FO-nummer],ostolaskut_2025[[#This Row],[Toimittajan Y-tunnus]])&gt;0, "JA", "NEJ")</f>
        <v>NEJ</v>
      </c>
    </row>
    <row r="11218" spans="1:8" x14ac:dyDescent="0.35">
      <c r="A11218" t="s">
        <v>58</v>
      </c>
      <c r="B11218" t="s">
        <v>59</v>
      </c>
      <c r="C11218" s="1">
        <v>19</v>
      </c>
      <c r="D11218">
        <v>28042025</v>
      </c>
      <c r="E11218">
        <v>4470</v>
      </c>
      <c r="F11218" t="s">
        <v>20</v>
      </c>
      <c r="G11218">
        <v>3501</v>
      </c>
      <c r="H11218" t="str">
        <f>IF(COUNTIF(Aktiva_företag[FO-nummer],ostolaskut_2025[[#This Row],[Toimittajan Y-tunnus]])&gt;0, "JA", "NEJ")</f>
        <v>NEJ</v>
      </c>
    </row>
    <row r="11219" spans="1:8" x14ac:dyDescent="0.35">
      <c r="A11219" t="s">
        <v>58</v>
      </c>
      <c r="B11219" t="s">
        <v>59</v>
      </c>
      <c r="C11219" s="1">
        <v>4.9400000000000004</v>
      </c>
      <c r="D11219">
        <v>29042025</v>
      </c>
      <c r="E11219">
        <v>4511</v>
      </c>
      <c r="F11219" t="s">
        <v>129</v>
      </c>
      <c r="G11219">
        <v>3501</v>
      </c>
      <c r="H11219" t="str">
        <f>IF(COUNTIF(Aktiva_företag[FO-nummer],ostolaskut_2025[[#This Row],[Toimittajan Y-tunnus]])&gt;0, "JA", "NEJ")</f>
        <v>NEJ</v>
      </c>
    </row>
    <row r="11220" spans="1:8" x14ac:dyDescent="0.35">
      <c r="A11220" t="s">
        <v>58</v>
      </c>
      <c r="B11220" t="s">
        <v>59</v>
      </c>
      <c r="C11220" s="1">
        <v>1</v>
      </c>
      <c r="D11220">
        <v>29042025</v>
      </c>
      <c r="E11220">
        <v>4470</v>
      </c>
      <c r="F11220" t="s">
        <v>20</v>
      </c>
      <c r="G11220">
        <v>3501</v>
      </c>
      <c r="H11220" t="str">
        <f>IF(COUNTIF(Aktiva_företag[FO-nummer],ostolaskut_2025[[#This Row],[Toimittajan Y-tunnus]])&gt;0, "JA", "NEJ")</f>
        <v>NEJ</v>
      </c>
    </row>
    <row r="11221" spans="1:8" x14ac:dyDescent="0.35">
      <c r="A11221" t="s">
        <v>58</v>
      </c>
      <c r="B11221" t="s">
        <v>59</v>
      </c>
      <c r="C11221" s="1">
        <v>41.78</v>
      </c>
      <c r="D11221">
        <v>30042025</v>
      </c>
      <c r="E11221">
        <v>4511</v>
      </c>
      <c r="F11221" t="s">
        <v>129</v>
      </c>
      <c r="G11221">
        <v>3501</v>
      </c>
      <c r="H11221" t="str">
        <f>IF(COUNTIF(Aktiva_företag[FO-nummer],ostolaskut_2025[[#This Row],[Toimittajan Y-tunnus]])&gt;0, "JA", "NEJ")</f>
        <v>NEJ</v>
      </c>
    </row>
    <row r="11222" spans="1:8" x14ac:dyDescent="0.35">
      <c r="A11222" t="s">
        <v>58</v>
      </c>
      <c r="B11222" t="s">
        <v>59</v>
      </c>
      <c r="C11222" s="1">
        <v>2</v>
      </c>
      <c r="D11222">
        <v>30042025</v>
      </c>
      <c r="E11222">
        <v>4470</v>
      </c>
      <c r="F11222" t="s">
        <v>20</v>
      </c>
      <c r="G11222">
        <v>3501</v>
      </c>
      <c r="H11222" t="str">
        <f>IF(COUNTIF(Aktiva_företag[FO-nummer],ostolaskut_2025[[#This Row],[Toimittajan Y-tunnus]])&gt;0, "JA", "NEJ")</f>
        <v>NEJ</v>
      </c>
    </row>
    <row r="11223" spans="1:8" x14ac:dyDescent="0.35">
      <c r="A11223" t="s">
        <v>58</v>
      </c>
      <c r="B11223" t="s">
        <v>59</v>
      </c>
      <c r="C11223" s="1">
        <v>48.65</v>
      </c>
      <c r="D11223">
        <v>5052025</v>
      </c>
      <c r="E11223">
        <v>4511</v>
      </c>
      <c r="F11223" t="s">
        <v>129</v>
      </c>
      <c r="G11223">
        <v>3501</v>
      </c>
      <c r="H11223" t="str">
        <f>IF(COUNTIF(Aktiva_företag[FO-nummer],ostolaskut_2025[[#This Row],[Toimittajan Y-tunnus]])&gt;0, "JA", "NEJ")</f>
        <v>NEJ</v>
      </c>
    </row>
    <row r="11224" spans="1:8" x14ac:dyDescent="0.35">
      <c r="A11224" t="s">
        <v>58</v>
      </c>
      <c r="B11224" t="s">
        <v>59</v>
      </c>
      <c r="C11224" s="1">
        <v>3</v>
      </c>
      <c r="D11224">
        <v>5052025</v>
      </c>
      <c r="E11224">
        <v>4470</v>
      </c>
      <c r="F11224" t="s">
        <v>20</v>
      </c>
      <c r="G11224">
        <v>3501</v>
      </c>
      <c r="H11224" t="str">
        <f>IF(COUNTIF(Aktiva_företag[FO-nummer],ostolaskut_2025[[#This Row],[Toimittajan Y-tunnus]])&gt;0, "JA", "NEJ")</f>
        <v>NEJ</v>
      </c>
    </row>
    <row r="11225" spans="1:8" x14ac:dyDescent="0.35">
      <c r="A11225" t="s">
        <v>58</v>
      </c>
      <c r="B11225" t="s">
        <v>59</v>
      </c>
      <c r="C11225" s="1">
        <v>163.59</v>
      </c>
      <c r="D11225">
        <v>5052025</v>
      </c>
      <c r="E11225">
        <v>4513</v>
      </c>
      <c r="F11225" t="s">
        <v>599</v>
      </c>
      <c r="G11225">
        <v>3501</v>
      </c>
      <c r="H11225" t="str">
        <f>IF(COUNTIF(Aktiva_företag[FO-nummer],ostolaskut_2025[[#This Row],[Toimittajan Y-tunnus]])&gt;0, "JA", "NEJ")</f>
        <v>NEJ</v>
      </c>
    </row>
    <row r="11226" spans="1:8" x14ac:dyDescent="0.35">
      <c r="A11226" t="s">
        <v>58</v>
      </c>
      <c r="B11226" t="s">
        <v>59</v>
      </c>
      <c r="C11226" s="1">
        <v>121</v>
      </c>
      <c r="D11226">
        <v>5052025</v>
      </c>
      <c r="E11226">
        <v>4511</v>
      </c>
      <c r="F11226" t="s">
        <v>129</v>
      </c>
      <c r="G11226">
        <v>3501</v>
      </c>
      <c r="H11226" t="str">
        <f>IF(COUNTIF(Aktiva_företag[FO-nummer],ostolaskut_2025[[#This Row],[Toimittajan Y-tunnus]])&gt;0, "JA", "NEJ")</f>
        <v>NEJ</v>
      </c>
    </row>
    <row r="11227" spans="1:8" x14ac:dyDescent="0.35">
      <c r="A11227" t="s">
        <v>58</v>
      </c>
      <c r="B11227" t="s">
        <v>59</v>
      </c>
      <c r="C11227" s="1">
        <v>8</v>
      </c>
      <c r="D11227">
        <v>5052025</v>
      </c>
      <c r="E11227">
        <v>4470</v>
      </c>
      <c r="F11227" t="s">
        <v>20</v>
      </c>
      <c r="G11227">
        <v>3501</v>
      </c>
      <c r="H11227" t="str">
        <f>IF(COUNTIF(Aktiva_företag[FO-nummer],ostolaskut_2025[[#This Row],[Toimittajan Y-tunnus]])&gt;0, "JA", "NEJ")</f>
        <v>NEJ</v>
      </c>
    </row>
    <row r="11228" spans="1:8" x14ac:dyDescent="0.35">
      <c r="A11228" t="s">
        <v>58</v>
      </c>
      <c r="B11228" t="s">
        <v>59</v>
      </c>
      <c r="C11228" s="1">
        <v>8.16</v>
      </c>
      <c r="D11228">
        <v>6052025</v>
      </c>
      <c r="E11228">
        <v>4511</v>
      </c>
      <c r="F11228" t="s">
        <v>129</v>
      </c>
      <c r="G11228">
        <v>3501</v>
      </c>
      <c r="H11228" t="str">
        <f>IF(COUNTIF(Aktiva_företag[FO-nummer],ostolaskut_2025[[#This Row],[Toimittajan Y-tunnus]])&gt;0, "JA", "NEJ")</f>
        <v>NEJ</v>
      </c>
    </row>
    <row r="11229" spans="1:8" x14ac:dyDescent="0.35">
      <c r="A11229" t="s">
        <v>58</v>
      </c>
      <c r="B11229" t="s">
        <v>59</v>
      </c>
      <c r="C11229" s="1">
        <v>1</v>
      </c>
      <c r="D11229">
        <v>6052025</v>
      </c>
      <c r="E11229">
        <v>4470</v>
      </c>
      <c r="F11229" t="s">
        <v>20</v>
      </c>
      <c r="G11229">
        <v>3501</v>
      </c>
      <c r="H11229" t="str">
        <f>IF(COUNTIF(Aktiva_företag[FO-nummer],ostolaskut_2025[[#This Row],[Toimittajan Y-tunnus]])&gt;0, "JA", "NEJ")</f>
        <v>NEJ</v>
      </c>
    </row>
    <row r="11230" spans="1:8" x14ac:dyDescent="0.35">
      <c r="A11230" t="s">
        <v>58</v>
      </c>
      <c r="B11230" t="s">
        <v>59</v>
      </c>
      <c r="C11230" s="1">
        <v>240.92</v>
      </c>
      <c r="D11230">
        <v>6052025</v>
      </c>
      <c r="E11230">
        <v>4511</v>
      </c>
      <c r="F11230" t="s">
        <v>129</v>
      </c>
      <c r="G11230">
        <v>3501</v>
      </c>
      <c r="H11230" t="str">
        <f>IF(COUNTIF(Aktiva_företag[FO-nummer],ostolaskut_2025[[#This Row],[Toimittajan Y-tunnus]])&gt;0, "JA", "NEJ")</f>
        <v>NEJ</v>
      </c>
    </row>
    <row r="11231" spans="1:8" x14ac:dyDescent="0.35">
      <c r="A11231" t="s">
        <v>58</v>
      </c>
      <c r="B11231" t="s">
        <v>59</v>
      </c>
      <c r="C11231" s="1">
        <v>19</v>
      </c>
      <c r="D11231">
        <v>6052025</v>
      </c>
      <c r="E11231">
        <v>4470</v>
      </c>
      <c r="F11231" t="s">
        <v>20</v>
      </c>
      <c r="G11231">
        <v>3501</v>
      </c>
      <c r="H11231" t="str">
        <f>IF(COUNTIF(Aktiva_företag[FO-nummer],ostolaskut_2025[[#This Row],[Toimittajan Y-tunnus]])&gt;0, "JA", "NEJ")</f>
        <v>NEJ</v>
      </c>
    </row>
    <row r="11232" spans="1:8" x14ac:dyDescent="0.35">
      <c r="A11232" t="s">
        <v>58</v>
      </c>
      <c r="B11232" t="s">
        <v>59</v>
      </c>
      <c r="C11232" s="1">
        <v>281.73</v>
      </c>
      <c r="D11232">
        <v>12052025</v>
      </c>
      <c r="E11232">
        <v>4511</v>
      </c>
      <c r="F11232" t="s">
        <v>129</v>
      </c>
      <c r="G11232">
        <v>3501</v>
      </c>
      <c r="H11232" t="str">
        <f>IF(COUNTIF(Aktiva_företag[FO-nummer],ostolaskut_2025[[#This Row],[Toimittajan Y-tunnus]])&gt;0, "JA", "NEJ")</f>
        <v>NEJ</v>
      </c>
    </row>
    <row r="11233" spans="1:8" x14ac:dyDescent="0.35">
      <c r="A11233" t="s">
        <v>58</v>
      </c>
      <c r="B11233" t="s">
        <v>59</v>
      </c>
      <c r="C11233" s="1">
        <v>19</v>
      </c>
      <c r="D11233">
        <v>12052025</v>
      </c>
      <c r="E11233">
        <v>4470</v>
      </c>
      <c r="F11233" t="s">
        <v>20</v>
      </c>
      <c r="G11233">
        <v>3501</v>
      </c>
      <c r="H11233" t="str">
        <f>IF(COUNTIF(Aktiva_företag[FO-nummer],ostolaskut_2025[[#This Row],[Toimittajan Y-tunnus]])&gt;0, "JA", "NEJ")</f>
        <v>NEJ</v>
      </c>
    </row>
    <row r="11234" spans="1:8" x14ac:dyDescent="0.35">
      <c r="A11234" t="s">
        <v>58</v>
      </c>
      <c r="B11234" t="s">
        <v>59</v>
      </c>
      <c r="C11234" s="1">
        <v>239.33</v>
      </c>
      <c r="D11234">
        <v>12052025</v>
      </c>
      <c r="E11234">
        <v>4511</v>
      </c>
      <c r="F11234" t="s">
        <v>129</v>
      </c>
      <c r="G11234">
        <v>3501</v>
      </c>
      <c r="H11234" t="str">
        <f>IF(COUNTIF(Aktiva_företag[FO-nummer],ostolaskut_2025[[#This Row],[Toimittajan Y-tunnus]])&gt;0, "JA", "NEJ")</f>
        <v>NEJ</v>
      </c>
    </row>
    <row r="11235" spans="1:8" x14ac:dyDescent="0.35">
      <c r="A11235" t="s">
        <v>58</v>
      </c>
      <c r="B11235" t="s">
        <v>59</v>
      </c>
      <c r="C11235" s="1">
        <v>15</v>
      </c>
      <c r="D11235">
        <v>12052025</v>
      </c>
      <c r="E11235">
        <v>4470</v>
      </c>
      <c r="F11235" t="s">
        <v>20</v>
      </c>
      <c r="G11235">
        <v>3501</v>
      </c>
      <c r="H11235" t="str">
        <f>IF(COUNTIF(Aktiva_företag[FO-nummer],ostolaskut_2025[[#This Row],[Toimittajan Y-tunnus]])&gt;0, "JA", "NEJ")</f>
        <v>NEJ</v>
      </c>
    </row>
    <row r="11236" spans="1:8" x14ac:dyDescent="0.35">
      <c r="A11236" t="s">
        <v>58</v>
      </c>
      <c r="B11236" t="s">
        <v>59</v>
      </c>
      <c r="C11236" s="1">
        <v>146.51</v>
      </c>
      <c r="D11236">
        <v>12052025</v>
      </c>
      <c r="E11236">
        <v>4511</v>
      </c>
      <c r="F11236" t="s">
        <v>129</v>
      </c>
      <c r="G11236">
        <v>3501</v>
      </c>
      <c r="H11236" t="str">
        <f>IF(COUNTIF(Aktiva_företag[FO-nummer],ostolaskut_2025[[#This Row],[Toimittajan Y-tunnus]])&gt;0, "JA", "NEJ")</f>
        <v>NEJ</v>
      </c>
    </row>
    <row r="11237" spans="1:8" x14ac:dyDescent="0.35">
      <c r="A11237" t="s">
        <v>58</v>
      </c>
      <c r="B11237" t="s">
        <v>59</v>
      </c>
      <c r="C11237" s="1">
        <v>9</v>
      </c>
      <c r="D11237">
        <v>12052025</v>
      </c>
      <c r="E11237">
        <v>4470</v>
      </c>
      <c r="F11237" t="s">
        <v>20</v>
      </c>
      <c r="G11237">
        <v>3501</v>
      </c>
      <c r="H11237" t="str">
        <f>IF(COUNTIF(Aktiva_företag[FO-nummer],ostolaskut_2025[[#This Row],[Toimittajan Y-tunnus]])&gt;0, "JA", "NEJ")</f>
        <v>NEJ</v>
      </c>
    </row>
    <row r="11238" spans="1:8" x14ac:dyDescent="0.35">
      <c r="A11238" t="s">
        <v>58</v>
      </c>
      <c r="B11238" t="s">
        <v>59</v>
      </c>
      <c r="C11238" s="1">
        <v>8.16</v>
      </c>
      <c r="D11238">
        <v>12052025</v>
      </c>
      <c r="E11238">
        <v>4511</v>
      </c>
      <c r="F11238" t="s">
        <v>129</v>
      </c>
      <c r="G11238">
        <v>3501</v>
      </c>
      <c r="H11238" t="str">
        <f>IF(COUNTIF(Aktiva_företag[FO-nummer],ostolaskut_2025[[#This Row],[Toimittajan Y-tunnus]])&gt;0, "JA", "NEJ")</f>
        <v>NEJ</v>
      </c>
    </row>
    <row r="11239" spans="1:8" x14ac:dyDescent="0.35">
      <c r="A11239" t="s">
        <v>58</v>
      </c>
      <c r="B11239" t="s">
        <v>59</v>
      </c>
      <c r="C11239" s="1">
        <v>1</v>
      </c>
      <c r="D11239">
        <v>12052025</v>
      </c>
      <c r="E11239">
        <v>4470</v>
      </c>
      <c r="F11239" t="s">
        <v>20</v>
      </c>
      <c r="G11239">
        <v>3501</v>
      </c>
      <c r="H11239" t="str">
        <f>IF(COUNTIF(Aktiva_företag[FO-nummer],ostolaskut_2025[[#This Row],[Toimittajan Y-tunnus]])&gt;0, "JA", "NEJ")</f>
        <v>NEJ</v>
      </c>
    </row>
    <row r="11240" spans="1:8" x14ac:dyDescent="0.35">
      <c r="A11240" t="s">
        <v>58</v>
      </c>
      <c r="B11240" t="s">
        <v>59</v>
      </c>
      <c r="C11240" s="1">
        <v>59.52</v>
      </c>
      <c r="D11240">
        <v>16052025</v>
      </c>
      <c r="E11240">
        <v>4511</v>
      </c>
      <c r="F11240" t="s">
        <v>129</v>
      </c>
      <c r="G11240">
        <v>3501</v>
      </c>
      <c r="H11240" t="str">
        <f>IF(COUNTIF(Aktiva_företag[FO-nummer],ostolaskut_2025[[#This Row],[Toimittajan Y-tunnus]])&gt;0, "JA", "NEJ")</f>
        <v>NEJ</v>
      </c>
    </row>
    <row r="11241" spans="1:8" x14ac:dyDescent="0.35">
      <c r="A11241" t="s">
        <v>58</v>
      </c>
      <c r="B11241" t="s">
        <v>59</v>
      </c>
      <c r="C11241" s="1">
        <v>3</v>
      </c>
      <c r="D11241">
        <v>16052025</v>
      </c>
      <c r="E11241">
        <v>4470</v>
      </c>
      <c r="F11241" t="s">
        <v>20</v>
      </c>
      <c r="G11241">
        <v>3501</v>
      </c>
      <c r="H11241" t="str">
        <f>IF(COUNTIF(Aktiva_företag[FO-nummer],ostolaskut_2025[[#This Row],[Toimittajan Y-tunnus]])&gt;0, "JA", "NEJ")</f>
        <v>NEJ</v>
      </c>
    </row>
    <row r="11242" spans="1:8" x14ac:dyDescent="0.35">
      <c r="A11242" t="s">
        <v>58</v>
      </c>
      <c r="B11242" t="s">
        <v>59</v>
      </c>
      <c r="C11242" s="1">
        <v>10.52</v>
      </c>
      <c r="D11242">
        <v>19052025</v>
      </c>
      <c r="E11242">
        <v>4511</v>
      </c>
      <c r="F11242" t="s">
        <v>129</v>
      </c>
      <c r="G11242">
        <v>3501</v>
      </c>
      <c r="H11242" t="str">
        <f>IF(COUNTIF(Aktiva_företag[FO-nummer],ostolaskut_2025[[#This Row],[Toimittajan Y-tunnus]])&gt;0, "JA", "NEJ")</f>
        <v>NEJ</v>
      </c>
    </row>
    <row r="11243" spans="1:8" x14ac:dyDescent="0.35">
      <c r="A11243" t="s">
        <v>58</v>
      </c>
      <c r="B11243" t="s">
        <v>59</v>
      </c>
      <c r="C11243" s="1">
        <v>1</v>
      </c>
      <c r="D11243">
        <v>19052025</v>
      </c>
      <c r="E11243">
        <v>4470</v>
      </c>
      <c r="F11243" t="s">
        <v>20</v>
      </c>
      <c r="G11243">
        <v>3501</v>
      </c>
      <c r="H11243" t="str">
        <f>IF(COUNTIF(Aktiva_företag[FO-nummer],ostolaskut_2025[[#This Row],[Toimittajan Y-tunnus]])&gt;0, "JA", "NEJ")</f>
        <v>NEJ</v>
      </c>
    </row>
    <row r="11244" spans="1:8" x14ac:dyDescent="0.35">
      <c r="A11244" t="s">
        <v>58</v>
      </c>
      <c r="B11244" t="s">
        <v>59</v>
      </c>
      <c r="C11244" s="1">
        <v>55.67</v>
      </c>
      <c r="D11244">
        <v>19052025</v>
      </c>
      <c r="E11244">
        <v>4511</v>
      </c>
      <c r="F11244" t="s">
        <v>129</v>
      </c>
      <c r="G11244">
        <v>3501</v>
      </c>
      <c r="H11244" t="str">
        <f>IF(COUNTIF(Aktiva_företag[FO-nummer],ostolaskut_2025[[#This Row],[Toimittajan Y-tunnus]])&gt;0, "JA", "NEJ")</f>
        <v>NEJ</v>
      </c>
    </row>
    <row r="11245" spans="1:8" x14ac:dyDescent="0.35">
      <c r="A11245" t="s">
        <v>58</v>
      </c>
      <c r="B11245" t="s">
        <v>59</v>
      </c>
      <c r="C11245" s="1">
        <v>4</v>
      </c>
      <c r="D11245">
        <v>19052025</v>
      </c>
      <c r="E11245">
        <v>4470</v>
      </c>
      <c r="F11245" t="s">
        <v>20</v>
      </c>
      <c r="G11245">
        <v>3501</v>
      </c>
      <c r="H11245" t="str">
        <f>IF(COUNTIF(Aktiva_företag[FO-nummer],ostolaskut_2025[[#This Row],[Toimittajan Y-tunnus]])&gt;0, "JA", "NEJ")</f>
        <v>NEJ</v>
      </c>
    </row>
    <row r="11246" spans="1:8" x14ac:dyDescent="0.35">
      <c r="A11246" t="s">
        <v>58</v>
      </c>
      <c r="B11246" t="s">
        <v>59</v>
      </c>
      <c r="C11246" s="1">
        <v>242.63</v>
      </c>
      <c r="D11246">
        <v>19052025</v>
      </c>
      <c r="E11246">
        <v>4511</v>
      </c>
      <c r="F11246" t="s">
        <v>129</v>
      </c>
      <c r="G11246">
        <v>3501</v>
      </c>
      <c r="H11246" t="str">
        <f>IF(COUNTIF(Aktiva_företag[FO-nummer],ostolaskut_2025[[#This Row],[Toimittajan Y-tunnus]])&gt;0, "JA", "NEJ")</f>
        <v>NEJ</v>
      </c>
    </row>
    <row r="11247" spans="1:8" x14ac:dyDescent="0.35">
      <c r="A11247" t="s">
        <v>58</v>
      </c>
      <c r="B11247" t="s">
        <v>59</v>
      </c>
      <c r="C11247" s="1">
        <v>17</v>
      </c>
      <c r="D11247">
        <v>19052025</v>
      </c>
      <c r="E11247">
        <v>4470</v>
      </c>
      <c r="F11247" t="s">
        <v>20</v>
      </c>
      <c r="G11247">
        <v>3501</v>
      </c>
      <c r="H11247" t="str">
        <f>IF(COUNTIF(Aktiva_företag[FO-nummer],ostolaskut_2025[[#This Row],[Toimittajan Y-tunnus]])&gt;0, "JA", "NEJ")</f>
        <v>NEJ</v>
      </c>
    </row>
    <row r="11248" spans="1:8" x14ac:dyDescent="0.35">
      <c r="A11248" t="s">
        <v>58</v>
      </c>
      <c r="B11248" t="s">
        <v>59</v>
      </c>
      <c r="C11248" s="1">
        <v>71.849999999999994</v>
      </c>
      <c r="D11248">
        <v>19052025</v>
      </c>
      <c r="E11248">
        <v>4513</v>
      </c>
      <c r="F11248" t="s">
        <v>599</v>
      </c>
      <c r="G11248">
        <v>3501</v>
      </c>
      <c r="H11248" t="str">
        <f>IF(COUNTIF(Aktiva_företag[FO-nummer],ostolaskut_2025[[#This Row],[Toimittajan Y-tunnus]])&gt;0, "JA", "NEJ")</f>
        <v>NEJ</v>
      </c>
    </row>
    <row r="11249" spans="1:8" x14ac:dyDescent="0.35">
      <c r="A11249" t="s">
        <v>58</v>
      </c>
      <c r="B11249" t="s">
        <v>59</v>
      </c>
      <c r="C11249" s="1">
        <v>157.69999999999999</v>
      </c>
      <c r="D11249">
        <v>22052025</v>
      </c>
      <c r="E11249">
        <v>4511</v>
      </c>
      <c r="F11249" t="s">
        <v>129</v>
      </c>
      <c r="G11249">
        <v>3501</v>
      </c>
      <c r="H11249" t="str">
        <f>IF(COUNTIF(Aktiva_företag[FO-nummer],ostolaskut_2025[[#This Row],[Toimittajan Y-tunnus]])&gt;0, "JA", "NEJ")</f>
        <v>NEJ</v>
      </c>
    </row>
    <row r="11250" spans="1:8" x14ac:dyDescent="0.35">
      <c r="A11250" t="s">
        <v>58</v>
      </c>
      <c r="B11250" t="s">
        <v>59</v>
      </c>
      <c r="C11250" s="1">
        <v>10</v>
      </c>
      <c r="D11250">
        <v>22052025</v>
      </c>
      <c r="E11250">
        <v>4470</v>
      </c>
      <c r="F11250" t="s">
        <v>20</v>
      </c>
      <c r="G11250">
        <v>3501</v>
      </c>
      <c r="H11250" t="str">
        <f>IF(COUNTIF(Aktiva_företag[FO-nummer],ostolaskut_2025[[#This Row],[Toimittajan Y-tunnus]])&gt;0, "JA", "NEJ")</f>
        <v>NEJ</v>
      </c>
    </row>
    <row r="11251" spans="1:8" x14ac:dyDescent="0.35">
      <c r="A11251" t="s">
        <v>58</v>
      </c>
      <c r="B11251" t="s">
        <v>59</v>
      </c>
      <c r="C11251" s="1">
        <v>47.49</v>
      </c>
      <c r="D11251">
        <v>26052025</v>
      </c>
      <c r="E11251">
        <v>4511</v>
      </c>
      <c r="F11251" t="s">
        <v>129</v>
      </c>
      <c r="G11251">
        <v>3501</v>
      </c>
      <c r="H11251" t="str">
        <f>IF(COUNTIF(Aktiva_företag[FO-nummer],ostolaskut_2025[[#This Row],[Toimittajan Y-tunnus]])&gt;0, "JA", "NEJ")</f>
        <v>NEJ</v>
      </c>
    </row>
    <row r="11252" spans="1:8" x14ac:dyDescent="0.35">
      <c r="A11252" t="s">
        <v>58</v>
      </c>
      <c r="B11252" t="s">
        <v>59</v>
      </c>
      <c r="C11252" s="1">
        <v>3</v>
      </c>
      <c r="D11252">
        <v>26052025</v>
      </c>
      <c r="E11252">
        <v>4470</v>
      </c>
      <c r="F11252" t="s">
        <v>20</v>
      </c>
      <c r="G11252">
        <v>3501</v>
      </c>
      <c r="H11252" t="str">
        <f>IF(COUNTIF(Aktiva_företag[FO-nummer],ostolaskut_2025[[#This Row],[Toimittajan Y-tunnus]])&gt;0, "JA", "NEJ")</f>
        <v>NEJ</v>
      </c>
    </row>
    <row r="11253" spans="1:8" x14ac:dyDescent="0.35">
      <c r="A11253" t="s">
        <v>58</v>
      </c>
      <c r="B11253" t="s">
        <v>59</v>
      </c>
      <c r="C11253" s="1">
        <v>60.48</v>
      </c>
      <c r="D11253">
        <v>26052025</v>
      </c>
      <c r="E11253">
        <v>4513</v>
      </c>
      <c r="F11253" t="s">
        <v>599</v>
      </c>
      <c r="G11253">
        <v>3501</v>
      </c>
      <c r="H11253" t="str">
        <f>IF(COUNTIF(Aktiva_företag[FO-nummer],ostolaskut_2025[[#This Row],[Toimittajan Y-tunnus]])&gt;0, "JA", "NEJ")</f>
        <v>NEJ</v>
      </c>
    </row>
    <row r="11254" spans="1:8" x14ac:dyDescent="0.35">
      <c r="A11254" t="s">
        <v>58</v>
      </c>
      <c r="B11254" t="s">
        <v>59</v>
      </c>
      <c r="C11254" s="1">
        <v>92.82</v>
      </c>
      <c r="D11254">
        <v>28052025</v>
      </c>
      <c r="E11254">
        <v>4511</v>
      </c>
      <c r="F11254" t="s">
        <v>129</v>
      </c>
      <c r="G11254">
        <v>3501</v>
      </c>
      <c r="H11254" t="str">
        <f>IF(COUNTIF(Aktiva_företag[FO-nummer],ostolaskut_2025[[#This Row],[Toimittajan Y-tunnus]])&gt;0, "JA", "NEJ")</f>
        <v>NEJ</v>
      </c>
    </row>
    <row r="11255" spans="1:8" x14ac:dyDescent="0.35">
      <c r="A11255" t="s">
        <v>58</v>
      </c>
      <c r="B11255" t="s">
        <v>59</v>
      </c>
      <c r="C11255" s="1">
        <v>5</v>
      </c>
      <c r="D11255">
        <v>28052025</v>
      </c>
      <c r="E11255">
        <v>4470</v>
      </c>
      <c r="F11255" t="s">
        <v>20</v>
      </c>
      <c r="G11255">
        <v>3501</v>
      </c>
      <c r="H11255" t="str">
        <f>IF(COUNTIF(Aktiva_företag[FO-nummer],ostolaskut_2025[[#This Row],[Toimittajan Y-tunnus]])&gt;0, "JA", "NEJ")</f>
        <v>NEJ</v>
      </c>
    </row>
    <row r="11256" spans="1:8" x14ac:dyDescent="0.35">
      <c r="A11256" t="s">
        <v>58</v>
      </c>
      <c r="B11256" t="s">
        <v>59</v>
      </c>
      <c r="C11256" s="1">
        <v>19.260000000000002</v>
      </c>
      <c r="D11256">
        <v>28052025</v>
      </c>
      <c r="E11256">
        <v>4511</v>
      </c>
      <c r="F11256" t="s">
        <v>129</v>
      </c>
      <c r="G11256">
        <v>3501</v>
      </c>
      <c r="H11256" t="str">
        <f>IF(COUNTIF(Aktiva_företag[FO-nummer],ostolaskut_2025[[#This Row],[Toimittajan Y-tunnus]])&gt;0, "JA", "NEJ")</f>
        <v>NEJ</v>
      </c>
    </row>
    <row r="11257" spans="1:8" x14ac:dyDescent="0.35">
      <c r="A11257" t="s">
        <v>58</v>
      </c>
      <c r="B11257" t="s">
        <v>59</v>
      </c>
      <c r="C11257" s="1">
        <v>1</v>
      </c>
      <c r="D11257">
        <v>28052025</v>
      </c>
      <c r="E11257">
        <v>4470</v>
      </c>
      <c r="F11257" t="s">
        <v>20</v>
      </c>
      <c r="G11257">
        <v>3501</v>
      </c>
      <c r="H11257" t="str">
        <f>IF(COUNTIF(Aktiva_företag[FO-nummer],ostolaskut_2025[[#This Row],[Toimittajan Y-tunnus]])&gt;0, "JA", "NEJ")</f>
        <v>NEJ</v>
      </c>
    </row>
    <row r="11258" spans="1:8" x14ac:dyDescent="0.35">
      <c r="A11258" t="s">
        <v>58</v>
      </c>
      <c r="B11258" t="s">
        <v>59</v>
      </c>
      <c r="C11258" s="1">
        <v>183.47</v>
      </c>
      <c r="D11258">
        <v>3062025</v>
      </c>
      <c r="E11258">
        <v>4511</v>
      </c>
      <c r="F11258" t="s">
        <v>129</v>
      </c>
      <c r="G11258">
        <v>3501</v>
      </c>
      <c r="H11258" t="str">
        <f>IF(COUNTIF(Aktiva_företag[FO-nummer],ostolaskut_2025[[#This Row],[Toimittajan Y-tunnus]])&gt;0, "JA", "NEJ")</f>
        <v>NEJ</v>
      </c>
    </row>
    <row r="11259" spans="1:8" x14ac:dyDescent="0.35">
      <c r="A11259" t="s">
        <v>58</v>
      </c>
      <c r="B11259" t="s">
        <v>59</v>
      </c>
      <c r="C11259" s="1">
        <v>11</v>
      </c>
      <c r="D11259">
        <v>3062025</v>
      </c>
      <c r="E11259">
        <v>4470</v>
      </c>
      <c r="F11259" t="s">
        <v>20</v>
      </c>
      <c r="G11259">
        <v>3501</v>
      </c>
      <c r="H11259" t="str">
        <f>IF(COUNTIF(Aktiva_företag[FO-nummer],ostolaskut_2025[[#This Row],[Toimittajan Y-tunnus]])&gt;0, "JA", "NEJ")</f>
        <v>NEJ</v>
      </c>
    </row>
    <row r="11260" spans="1:8" x14ac:dyDescent="0.35">
      <c r="A11260" t="s">
        <v>58</v>
      </c>
      <c r="B11260" t="s">
        <v>59</v>
      </c>
      <c r="C11260" s="1">
        <v>309.32</v>
      </c>
      <c r="D11260">
        <v>9062025</v>
      </c>
      <c r="E11260">
        <v>4511</v>
      </c>
      <c r="F11260" t="s">
        <v>129</v>
      </c>
      <c r="G11260">
        <v>3501</v>
      </c>
      <c r="H11260" t="str">
        <f>IF(COUNTIF(Aktiva_företag[FO-nummer],ostolaskut_2025[[#This Row],[Toimittajan Y-tunnus]])&gt;0, "JA", "NEJ")</f>
        <v>NEJ</v>
      </c>
    </row>
    <row r="11261" spans="1:8" x14ac:dyDescent="0.35">
      <c r="A11261" t="s">
        <v>58</v>
      </c>
      <c r="B11261" t="s">
        <v>59</v>
      </c>
      <c r="C11261" s="1">
        <v>20</v>
      </c>
      <c r="D11261">
        <v>9062025</v>
      </c>
      <c r="E11261">
        <v>4470</v>
      </c>
      <c r="F11261" t="s">
        <v>20</v>
      </c>
      <c r="G11261">
        <v>3501</v>
      </c>
      <c r="H11261" t="str">
        <f>IF(COUNTIF(Aktiva_företag[FO-nummer],ostolaskut_2025[[#This Row],[Toimittajan Y-tunnus]])&gt;0, "JA", "NEJ")</f>
        <v>NEJ</v>
      </c>
    </row>
    <row r="11262" spans="1:8" x14ac:dyDescent="0.35">
      <c r="A11262" t="s">
        <v>58</v>
      </c>
      <c r="B11262" t="s">
        <v>59</v>
      </c>
      <c r="C11262" s="1">
        <v>10.87</v>
      </c>
      <c r="D11262">
        <v>9062025</v>
      </c>
      <c r="E11262">
        <v>4511</v>
      </c>
      <c r="F11262" t="s">
        <v>129</v>
      </c>
      <c r="G11262">
        <v>3501</v>
      </c>
      <c r="H11262" t="str">
        <f>IF(COUNTIF(Aktiva_företag[FO-nummer],ostolaskut_2025[[#This Row],[Toimittajan Y-tunnus]])&gt;0, "JA", "NEJ")</f>
        <v>NEJ</v>
      </c>
    </row>
    <row r="11263" spans="1:8" x14ac:dyDescent="0.35">
      <c r="A11263" t="s">
        <v>58</v>
      </c>
      <c r="B11263" t="s">
        <v>59</v>
      </c>
      <c r="C11263" s="1">
        <v>1</v>
      </c>
      <c r="D11263">
        <v>9062025</v>
      </c>
      <c r="E11263">
        <v>4470</v>
      </c>
      <c r="F11263" t="s">
        <v>20</v>
      </c>
      <c r="G11263">
        <v>3501</v>
      </c>
      <c r="H11263" t="str">
        <f>IF(COUNTIF(Aktiva_företag[FO-nummer],ostolaskut_2025[[#This Row],[Toimittajan Y-tunnus]])&gt;0, "JA", "NEJ")</f>
        <v>NEJ</v>
      </c>
    </row>
    <row r="11264" spans="1:8" x14ac:dyDescent="0.35">
      <c r="A11264" t="s">
        <v>58</v>
      </c>
      <c r="B11264" t="s">
        <v>59</v>
      </c>
      <c r="C11264" s="1">
        <v>310.85000000000002</v>
      </c>
      <c r="D11264">
        <v>10062025</v>
      </c>
      <c r="E11264">
        <v>4511</v>
      </c>
      <c r="F11264" t="s">
        <v>129</v>
      </c>
      <c r="G11264">
        <v>3501</v>
      </c>
      <c r="H11264" t="str">
        <f>IF(COUNTIF(Aktiva_företag[FO-nummer],ostolaskut_2025[[#This Row],[Toimittajan Y-tunnus]])&gt;0, "JA", "NEJ")</f>
        <v>NEJ</v>
      </c>
    </row>
    <row r="11265" spans="1:8" x14ac:dyDescent="0.35">
      <c r="A11265" t="s">
        <v>58</v>
      </c>
      <c r="B11265" t="s">
        <v>59</v>
      </c>
      <c r="C11265" s="1">
        <v>19</v>
      </c>
      <c r="D11265">
        <v>10062025</v>
      </c>
      <c r="E11265">
        <v>4470</v>
      </c>
      <c r="F11265" t="s">
        <v>20</v>
      </c>
      <c r="G11265">
        <v>3501</v>
      </c>
      <c r="H11265" t="str">
        <f>IF(COUNTIF(Aktiva_företag[FO-nummer],ostolaskut_2025[[#This Row],[Toimittajan Y-tunnus]])&gt;0, "JA", "NEJ")</f>
        <v>NEJ</v>
      </c>
    </row>
    <row r="11266" spans="1:8" x14ac:dyDescent="0.35">
      <c r="A11266" t="s">
        <v>58</v>
      </c>
      <c r="B11266" t="s">
        <v>59</v>
      </c>
      <c r="C11266" s="1">
        <v>112.11</v>
      </c>
      <c r="D11266">
        <v>10062025</v>
      </c>
      <c r="E11266">
        <v>4511</v>
      </c>
      <c r="F11266" t="s">
        <v>129</v>
      </c>
      <c r="G11266">
        <v>3501</v>
      </c>
      <c r="H11266" t="str">
        <f>IF(COUNTIF(Aktiva_företag[FO-nummer],ostolaskut_2025[[#This Row],[Toimittajan Y-tunnus]])&gt;0, "JA", "NEJ")</f>
        <v>NEJ</v>
      </c>
    </row>
    <row r="11267" spans="1:8" x14ac:dyDescent="0.35">
      <c r="A11267" t="s">
        <v>58</v>
      </c>
      <c r="B11267" t="s">
        <v>59</v>
      </c>
      <c r="C11267" s="1">
        <v>9</v>
      </c>
      <c r="D11267">
        <v>10062025</v>
      </c>
      <c r="E11267">
        <v>4470</v>
      </c>
      <c r="F11267" t="s">
        <v>20</v>
      </c>
      <c r="G11267">
        <v>3501</v>
      </c>
      <c r="H11267" t="str">
        <f>IF(COUNTIF(Aktiva_företag[FO-nummer],ostolaskut_2025[[#This Row],[Toimittajan Y-tunnus]])&gt;0, "JA", "NEJ")</f>
        <v>NEJ</v>
      </c>
    </row>
    <row r="11268" spans="1:8" x14ac:dyDescent="0.35">
      <c r="A11268" t="s">
        <v>58</v>
      </c>
      <c r="B11268" t="s">
        <v>59</v>
      </c>
      <c r="C11268" s="1">
        <v>17.45</v>
      </c>
      <c r="D11268">
        <v>16062025</v>
      </c>
      <c r="E11268">
        <v>4511</v>
      </c>
      <c r="F11268" t="s">
        <v>129</v>
      </c>
      <c r="G11268">
        <v>3501</v>
      </c>
      <c r="H11268" t="str">
        <f>IF(COUNTIF(Aktiva_företag[FO-nummer],ostolaskut_2025[[#This Row],[Toimittajan Y-tunnus]])&gt;0, "JA", "NEJ")</f>
        <v>NEJ</v>
      </c>
    </row>
    <row r="11269" spans="1:8" x14ac:dyDescent="0.35">
      <c r="A11269" t="s">
        <v>58</v>
      </c>
      <c r="B11269" t="s">
        <v>59</v>
      </c>
      <c r="C11269" s="1">
        <v>1</v>
      </c>
      <c r="D11269">
        <v>16062025</v>
      </c>
      <c r="E11269">
        <v>4470</v>
      </c>
      <c r="F11269" t="s">
        <v>20</v>
      </c>
      <c r="G11269">
        <v>3501</v>
      </c>
      <c r="H11269" t="str">
        <f>IF(COUNTIF(Aktiva_företag[FO-nummer],ostolaskut_2025[[#This Row],[Toimittajan Y-tunnus]])&gt;0, "JA", "NEJ")</f>
        <v>NEJ</v>
      </c>
    </row>
    <row r="11270" spans="1:8" x14ac:dyDescent="0.35">
      <c r="A11270" t="s">
        <v>58</v>
      </c>
      <c r="B11270" t="s">
        <v>59</v>
      </c>
      <c r="C11270" s="1">
        <v>19.68</v>
      </c>
      <c r="D11270">
        <v>16062025</v>
      </c>
      <c r="E11270">
        <v>4511</v>
      </c>
      <c r="F11270" t="s">
        <v>129</v>
      </c>
      <c r="G11270">
        <v>3501</v>
      </c>
      <c r="H11270" t="str">
        <f>IF(COUNTIF(Aktiva_företag[FO-nummer],ostolaskut_2025[[#This Row],[Toimittajan Y-tunnus]])&gt;0, "JA", "NEJ")</f>
        <v>NEJ</v>
      </c>
    </row>
    <row r="11271" spans="1:8" x14ac:dyDescent="0.35">
      <c r="A11271" t="s">
        <v>58</v>
      </c>
      <c r="B11271" t="s">
        <v>59</v>
      </c>
      <c r="C11271" s="1">
        <v>1</v>
      </c>
      <c r="D11271">
        <v>16062025</v>
      </c>
      <c r="E11271">
        <v>4470</v>
      </c>
      <c r="F11271" t="s">
        <v>20</v>
      </c>
      <c r="G11271">
        <v>3501</v>
      </c>
      <c r="H11271" t="str">
        <f>IF(COUNTIF(Aktiva_företag[FO-nummer],ostolaskut_2025[[#This Row],[Toimittajan Y-tunnus]])&gt;0, "JA", "NEJ")</f>
        <v>NEJ</v>
      </c>
    </row>
    <row r="11272" spans="1:8" x14ac:dyDescent="0.35">
      <c r="A11272" t="s">
        <v>58</v>
      </c>
      <c r="B11272" t="s">
        <v>59</v>
      </c>
      <c r="C11272" s="1">
        <v>23.16</v>
      </c>
      <c r="D11272">
        <v>16062025</v>
      </c>
      <c r="E11272">
        <v>4511</v>
      </c>
      <c r="F11272" t="s">
        <v>129</v>
      </c>
      <c r="G11272">
        <v>3501</v>
      </c>
      <c r="H11272" t="str">
        <f>IF(COUNTIF(Aktiva_företag[FO-nummer],ostolaskut_2025[[#This Row],[Toimittajan Y-tunnus]])&gt;0, "JA", "NEJ")</f>
        <v>NEJ</v>
      </c>
    </row>
    <row r="11273" spans="1:8" x14ac:dyDescent="0.35">
      <c r="A11273" t="s">
        <v>58</v>
      </c>
      <c r="B11273" t="s">
        <v>59</v>
      </c>
      <c r="C11273" s="1">
        <v>1</v>
      </c>
      <c r="D11273">
        <v>16062025</v>
      </c>
      <c r="E11273">
        <v>4470</v>
      </c>
      <c r="F11273" t="s">
        <v>20</v>
      </c>
      <c r="G11273">
        <v>3501</v>
      </c>
      <c r="H11273" t="str">
        <f>IF(COUNTIF(Aktiva_företag[FO-nummer],ostolaskut_2025[[#This Row],[Toimittajan Y-tunnus]])&gt;0, "JA", "NEJ")</f>
        <v>NEJ</v>
      </c>
    </row>
    <row r="11274" spans="1:8" x14ac:dyDescent="0.35">
      <c r="A11274" t="s">
        <v>58</v>
      </c>
      <c r="B11274" t="s">
        <v>59</v>
      </c>
      <c r="C11274" s="1">
        <v>36.36</v>
      </c>
      <c r="D11274">
        <v>17062025</v>
      </c>
      <c r="E11274">
        <v>4511</v>
      </c>
      <c r="F11274" t="s">
        <v>129</v>
      </c>
      <c r="G11274">
        <v>3501</v>
      </c>
      <c r="H11274" t="str">
        <f>IF(COUNTIF(Aktiva_företag[FO-nummer],ostolaskut_2025[[#This Row],[Toimittajan Y-tunnus]])&gt;0, "JA", "NEJ")</f>
        <v>NEJ</v>
      </c>
    </row>
    <row r="11275" spans="1:8" x14ac:dyDescent="0.35">
      <c r="A11275" t="s">
        <v>58</v>
      </c>
      <c r="B11275" t="s">
        <v>59</v>
      </c>
      <c r="C11275" s="1">
        <v>2</v>
      </c>
      <c r="D11275">
        <v>17062025</v>
      </c>
      <c r="E11275">
        <v>4470</v>
      </c>
      <c r="F11275" t="s">
        <v>20</v>
      </c>
      <c r="G11275">
        <v>3501</v>
      </c>
      <c r="H11275" t="str">
        <f>IF(COUNTIF(Aktiva_företag[FO-nummer],ostolaskut_2025[[#This Row],[Toimittajan Y-tunnus]])&gt;0, "JA", "NEJ")</f>
        <v>NEJ</v>
      </c>
    </row>
    <row r="11276" spans="1:8" x14ac:dyDescent="0.35">
      <c r="A11276" t="s">
        <v>58</v>
      </c>
      <c r="B11276" t="s">
        <v>59</v>
      </c>
      <c r="C11276" s="1">
        <v>23.3</v>
      </c>
      <c r="D11276">
        <v>23062025</v>
      </c>
      <c r="E11276">
        <v>4511</v>
      </c>
      <c r="F11276" t="s">
        <v>129</v>
      </c>
      <c r="G11276">
        <v>3501</v>
      </c>
      <c r="H11276" t="str">
        <f>IF(COUNTIF(Aktiva_företag[FO-nummer],ostolaskut_2025[[#This Row],[Toimittajan Y-tunnus]])&gt;0, "JA", "NEJ")</f>
        <v>NEJ</v>
      </c>
    </row>
    <row r="11277" spans="1:8" x14ac:dyDescent="0.35">
      <c r="A11277" t="s">
        <v>58</v>
      </c>
      <c r="B11277" t="s">
        <v>59</v>
      </c>
      <c r="C11277" s="1">
        <v>2</v>
      </c>
      <c r="D11277">
        <v>23062025</v>
      </c>
      <c r="E11277">
        <v>4470</v>
      </c>
      <c r="F11277" t="s">
        <v>20</v>
      </c>
      <c r="G11277">
        <v>3501</v>
      </c>
      <c r="H11277" t="str">
        <f>IF(COUNTIF(Aktiva_företag[FO-nummer],ostolaskut_2025[[#This Row],[Toimittajan Y-tunnus]])&gt;0, "JA", "NEJ")</f>
        <v>NEJ</v>
      </c>
    </row>
    <row r="11278" spans="1:8" x14ac:dyDescent="0.35">
      <c r="A11278" t="s">
        <v>58</v>
      </c>
      <c r="B11278" t="s">
        <v>59</v>
      </c>
      <c r="C11278" s="1">
        <v>5.75</v>
      </c>
      <c r="D11278">
        <v>24062025</v>
      </c>
      <c r="E11278">
        <v>4511</v>
      </c>
      <c r="F11278" t="s">
        <v>129</v>
      </c>
      <c r="G11278">
        <v>3501</v>
      </c>
      <c r="H11278" t="str">
        <f>IF(COUNTIF(Aktiva_företag[FO-nummer],ostolaskut_2025[[#This Row],[Toimittajan Y-tunnus]])&gt;0, "JA", "NEJ")</f>
        <v>NEJ</v>
      </c>
    </row>
    <row r="11279" spans="1:8" x14ac:dyDescent="0.35">
      <c r="A11279" t="s">
        <v>58</v>
      </c>
      <c r="B11279" t="s">
        <v>59</v>
      </c>
      <c r="C11279" s="1">
        <v>1</v>
      </c>
      <c r="D11279">
        <v>24062025</v>
      </c>
      <c r="E11279">
        <v>4470</v>
      </c>
      <c r="F11279" t="s">
        <v>20</v>
      </c>
      <c r="G11279">
        <v>3501</v>
      </c>
      <c r="H11279" t="str">
        <f>IF(COUNTIF(Aktiva_företag[FO-nummer],ostolaskut_2025[[#This Row],[Toimittajan Y-tunnus]])&gt;0, "JA", "NEJ")</f>
        <v>NEJ</v>
      </c>
    </row>
    <row r="11280" spans="1:8" x14ac:dyDescent="0.35">
      <c r="A11280" t="s">
        <v>58</v>
      </c>
      <c r="B11280" t="s">
        <v>59</v>
      </c>
      <c r="C11280" s="1">
        <v>167.45</v>
      </c>
      <c r="D11280">
        <v>24062025</v>
      </c>
      <c r="E11280">
        <v>4511</v>
      </c>
      <c r="F11280" t="s">
        <v>129</v>
      </c>
      <c r="G11280">
        <v>3501</v>
      </c>
      <c r="H11280" t="str">
        <f>IF(COUNTIF(Aktiva_företag[FO-nummer],ostolaskut_2025[[#This Row],[Toimittajan Y-tunnus]])&gt;0, "JA", "NEJ")</f>
        <v>NEJ</v>
      </c>
    </row>
    <row r="11281" spans="1:8" x14ac:dyDescent="0.35">
      <c r="A11281" t="s">
        <v>58</v>
      </c>
      <c r="B11281" t="s">
        <v>59</v>
      </c>
      <c r="C11281" s="1">
        <v>11</v>
      </c>
      <c r="D11281">
        <v>24062025</v>
      </c>
      <c r="E11281">
        <v>4470</v>
      </c>
      <c r="F11281" t="s">
        <v>20</v>
      </c>
      <c r="G11281">
        <v>3501</v>
      </c>
      <c r="H11281" t="str">
        <f>IF(COUNTIF(Aktiva_företag[FO-nummer],ostolaskut_2025[[#This Row],[Toimittajan Y-tunnus]])&gt;0, "JA", "NEJ")</f>
        <v>NEJ</v>
      </c>
    </row>
    <row r="11282" spans="1:8" x14ac:dyDescent="0.35">
      <c r="A11282" t="s">
        <v>58</v>
      </c>
      <c r="B11282" t="s">
        <v>59</v>
      </c>
      <c r="C11282" s="1">
        <v>18.440000000000001</v>
      </c>
      <c r="D11282">
        <v>26062025</v>
      </c>
      <c r="E11282">
        <v>4511</v>
      </c>
      <c r="F11282" t="s">
        <v>129</v>
      </c>
      <c r="G11282">
        <v>3501</v>
      </c>
      <c r="H11282" t="str">
        <f>IF(COUNTIF(Aktiva_företag[FO-nummer],ostolaskut_2025[[#This Row],[Toimittajan Y-tunnus]])&gt;0, "JA", "NEJ")</f>
        <v>NEJ</v>
      </c>
    </row>
    <row r="11283" spans="1:8" x14ac:dyDescent="0.35">
      <c r="A11283" t="s">
        <v>58</v>
      </c>
      <c r="B11283" t="s">
        <v>59</v>
      </c>
      <c r="C11283" s="1">
        <v>1</v>
      </c>
      <c r="D11283">
        <v>26062025</v>
      </c>
      <c r="E11283">
        <v>4470</v>
      </c>
      <c r="F11283" t="s">
        <v>20</v>
      </c>
      <c r="G11283">
        <v>3501</v>
      </c>
      <c r="H11283" t="str">
        <f>IF(COUNTIF(Aktiva_företag[FO-nummer],ostolaskut_2025[[#This Row],[Toimittajan Y-tunnus]])&gt;0, "JA", "NEJ")</f>
        <v>NEJ</v>
      </c>
    </row>
    <row r="11284" spans="1:8" x14ac:dyDescent="0.35">
      <c r="A11284" t="s">
        <v>58</v>
      </c>
      <c r="B11284" t="s">
        <v>59</v>
      </c>
      <c r="C11284" s="1">
        <v>414.22</v>
      </c>
      <c r="D11284">
        <v>30062025</v>
      </c>
      <c r="E11284">
        <v>4511</v>
      </c>
      <c r="F11284" t="s">
        <v>129</v>
      </c>
      <c r="G11284">
        <v>3501</v>
      </c>
      <c r="H11284" t="str">
        <f>IF(COUNTIF(Aktiva_företag[FO-nummer],ostolaskut_2025[[#This Row],[Toimittajan Y-tunnus]])&gt;0, "JA", "NEJ")</f>
        <v>NEJ</v>
      </c>
    </row>
    <row r="11285" spans="1:8" x14ac:dyDescent="0.35">
      <c r="A11285" t="s">
        <v>58</v>
      </c>
      <c r="B11285" t="s">
        <v>59</v>
      </c>
      <c r="C11285" s="1">
        <v>28</v>
      </c>
      <c r="D11285">
        <v>30062025</v>
      </c>
      <c r="E11285">
        <v>4470</v>
      </c>
      <c r="F11285" t="s">
        <v>20</v>
      </c>
      <c r="G11285">
        <v>3501</v>
      </c>
      <c r="H11285" t="str">
        <f>IF(COUNTIF(Aktiva_företag[FO-nummer],ostolaskut_2025[[#This Row],[Toimittajan Y-tunnus]])&gt;0, "JA", "NEJ")</f>
        <v>NEJ</v>
      </c>
    </row>
    <row r="11286" spans="1:8" x14ac:dyDescent="0.35">
      <c r="A11286" t="s">
        <v>58</v>
      </c>
      <c r="B11286" t="s">
        <v>59</v>
      </c>
      <c r="C11286" s="1">
        <v>219.32</v>
      </c>
      <c r="D11286">
        <v>30062025</v>
      </c>
      <c r="E11286">
        <v>4511</v>
      </c>
      <c r="F11286" t="s">
        <v>129</v>
      </c>
      <c r="G11286">
        <v>3501</v>
      </c>
      <c r="H11286" t="str">
        <f>IF(COUNTIF(Aktiva_företag[FO-nummer],ostolaskut_2025[[#This Row],[Toimittajan Y-tunnus]])&gt;0, "JA", "NEJ")</f>
        <v>NEJ</v>
      </c>
    </row>
    <row r="11287" spans="1:8" x14ac:dyDescent="0.35">
      <c r="A11287" t="s">
        <v>58</v>
      </c>
      <c r="B11287" t="s">
        <v>59</v>
      </c>
      <c r="C11287" s="1">
        <v>15</v>
      </c>
      <c r="D11287">
        <v>30062025</v>
      </c>
      <c r="E11287">
        <v>4470</v>
      </c>
      <c r="F11287" t="s">
        <v>20</v>
      </c>
      <c r="G11287">
        <v>3501</v>
      </c>
      <c r="H11287" t="str">
        <f>IF(COUNTIF(Aktiva_företag[FO-nummer],ostolaskut_2025[[#This Row],[Toimittajan Y-tunnus]])&gt;0, "JA", "NEJ")</f>
        <v>NEJ</v>
      </c>
    </row>
    <row r="11288" spans="1:8" x14ac:dyDescent="0.35">
      <c r="A11288" t="s">
        <v>58</v>
      </c>
      <c r="B11288" t="s">
        <v>59</v>
      </c>
      <c r="C11288" s="1">
        <v>272.82</v>
      </c>
      <c r="D11288">
        <v>27062025</v>
      </c>
      <c r="E11288">
        <v>4511</v>
      </c>
      <c r="F11288" t="s">
        <v>129</v>
      </c>
      <c r="G11288">
        <v>3501</v>
      </c>
      <c r="H11288" t="str">
        <f>IF(COUNTIF(Aktiva_företag[FO-nummer],ostolaskut_2025[[#This Row],[Toimittajan Y-tunnus]])&gt;0, "JA", "NEJ")</f>
        <v>NEJ</v>
      </c>
    </row>
    <row r="11289" spans="1:8" x14ac:dyDescent="0.35">
      <c r="A11289" t="s">
        <v>58</v>
      </c>
      <c r="B11289" t="s">
        <v>59</v>
      </c>
      <c r="C11289" s="1">
        <v>19</v>
      </c>
      <c r="D11289">
        <v>27062025</v>
      </c>
      <c r="E11289">
        <v>4470</v>
      </c>
      <c r="F11289" t="s">
        <v>20</v>
      </c>
      <c r="G11289">
        <v>3501</v>
      </c>
      <c r="H11289" t="str">
        <f>IF(COUNTIF(Aktiva_företag[FO-nummer],ostolaskut_2025[[#This Row],[Toimittajan Y-tunnus]])&gt;0, "JA", "NEJ")</f>
        <v>NEJ</v>
      </c>
    </row>
    <row r="11290" spans="1:8" x14ac:dyDescent="0.35">
      <c r="A11290" t="s">
        <v>58</v>
      </c>
      <c r="B11290" t="s">
        <v>59</v>
      </c>
      <c r="C11290" s="1">
        <v>219.48</v>
      </c>
      <c r="D11290">
        <v>3072025</v>
      </c>
      <c r="E11290">
        <v>4511</v>
      </c>
      <c r="F11290" t="s">
        <v>129</v>
      </c>
      <c r="G11290">
        <v>3501</v>
      </c>
      <c r="H11290" t="str">
        <f>IF(COUNTIF(Aktiva_företag[FO-nummer],ostolaskut_2025[[#This Row],[Toimittajan Y-tunnus]])&gt;0, "JA", "NEJ")</f>
        <v>NEJ</v>
      </c>
    </row>
    <row r="11291" spans="1:8" x14ac:dyDescent="0.35">
      <c r="A11291" t="s">
        <v>58</v>
      </c>
      <c r="B11291" t="s">
        <v>59</v>
      </c>
      <c r="C11291" s="1">
        <v>13</v>
      </c>
      <c r="D11291">
        <v>3072025</v>
      </c>
      <c r="E11291">
        <v>4470</v>
      </c>
      <c r="F11291" t="s">
        <v>20</v>
      </c>
      <c r="G11291">
        <v>3501</v>
      </c>
      <c r="H11291" t="str">
        <f>IF(COUNTIF(Aktiva_företag[FO-nummer],ostolaskut_2025[[#This Row],[Toimittajan Y-tunnus]])&gt;0, "JA", "NEJ")</f>
        <v>NEJ</v>
      </c>
    </row>
    <row r="11292" spans="1:8" x14ac:dyDescent="0.35">
      <c r="A11292" t="s">
        <v>58</v>
      </c>
      <c r="B11292" t="s">
        <v>59</v>
      </c>
      <c r="C11292" s="1">
        <v>20.11</v>
      </c>
      <c r="D11292">
        <v>4072025</v>
      </c>
      <c r="E11292">
        <v>4511</v>
      </c>
      <c r="F11292" t="s">
        <v>129</v>
      </c>
      <c r="G11292">
        <v>3501</v>
      </c>
      <c r="H11292" t="str">
        <f>IF(COUNTIF(Aktiva_företag[FO-nummer],ostolaskut_2025[[#This Row],[Toimittajan Y-tunnus]])&gt;0, "JA", "NEJ")</f>
        <v>NEJ</v>
      </c>
    </row>
    <row r="11293" spans="1:8" x14ac:dyDescent="0.35">
      <c r="A11293" t="s">
        <v>58</v>
      </c>
      <c r="B11293" t="s">
        <v>59</v>
      </c>
      <c r="C11293" s="1">
        <v>1</v>
      </c>
      <c r="D11293">
        <v>4072025</v>
      </c>
      <c r="E11293">
        <v>4470</v>
      </c>
      <c r="F11293" t="s">
        <v>20</v>
      </c>
      <c r="G11293">
        <v>3501</v>
      </c>
      <c r="H11293" t="str">
        <f>IF(COUNTIF(Aktiva_företag[FO-nummer],ostolaskut_2025[[#This Row],[Toimittajan Y-tunnus]])&gt;0, "JA", "NEJ")</f>
        <v>NEJ</v>
      </c>
    </row>
    <row r="11294" spans="1:8" x14ac:dyDescent="0.35">
      <c r="A11294" t="s">
        <v>58</v>
      </c>
      <c r="B11294" t="s">
        <v>59</v>
      </c>
      <c r="C11294" s="1">
        <v>234.58</v>
      </c>
      <c r="D11294">
        <v>7072025</v>
      </c>
      <c r="E11294">
        <v>4511</v>
      </c>
      <c r="F11294" t="s">
        <v>129</v>
      </c>
      <c r="G11294">
        <v>3501</v>
      </c>
      <c r="H11294" t="str">
        <f>IF(COUNTIF(Aktiva_företag[FO-nummer],ostolaskut_2025[[#This Row],[Toimittajan Y-tunnus]])&gt;0, "JA", "NEJ")</f>
        <v>NEJ</v>
      </c>
    </row>
    <row r="11295" spans="1:8" x14ac:dyDescent="0.35">
      <c r="A11295" t="s">
        <v>58</v>
      </c>
      <c r="B11295" t="s">
        <v>59</v>
      </c>
      <c r="C11295" s="1">
        <v>13</v>
      </c>
      <c r="D11295">
        <v>7072025</v>
      </c>
      <c r="E11295">
        <v>4470</v>
      </c>
      <c r="F11295" t="s">
        <v>20</v>
      </c>
      <c r="G11295">
        <v>3501</v>
      </c>
      <c r="H11295" t="str">
        <f>IF(COUNTIF(Aktiva_företag[FO-nummer],ostolaskut_2025[[#This Row],[Toimittajan Y-tunnus]])&gt;0, "JA", "NEJ")</f>
        <v>NEJ</v>
      </c>
    </row>
    <row r="11296" spans="1:8" x14ac:dyDescent="0.35">
      <c r="A11296" t="s">
        <v>58</v>
      </c>
      <c r="B11296" t="s">
        <v>59</v>
      </c>
      <c r="C11296" s="1">
        <v>344.85</v>
      </c>
      <c r="D11296">
        <v>7072025</v>
      </c>
      <c r="E11296">
        <v>4511</v>
      </c>
      <c r="F11296" t="s">
        <v>129</v>
      </c>
      <c r="G11296">
        <v>3501</v>
      </c>
      <c r="H11296" t="str">
        <f>IF(COUNTIF(Aktiva_företag[FO-nummer],ostolaskut_2025[[#This Row],[Toimittajan Y-tunnus]])&gt;0, "JA", "NEJ")</f>
        <v>NEJ</v>
      </c>
    </row>
    <row r="11297" spans="1:8" x14ac:dyDescent="0.35">
      <c r="A11297" t="s">
        <v>58</v>
      </c>
      <c r="B11297" t="s">
        <v>59</v>
      </c>
      <c r="C11297" s="1">
        <v>19</v>
      </c>
      <c r="D11297">
        <v>7072025</v>
      </c>
      <c r="E11297">
        <v>4470</v>
      </c>
      <c r="F11297" t="s">
        <v>20</v>
      </c>
      <c r="G11297">
        <v>3501</v>
      </c>
      <c r="H11297" t="str">
        <f>IF(COUNTIF(Aktiva_företag[FO-nummer],ostolaskut_2025[[#This Row],[Toimittajan Y-tunnus]])&gt;0, "JA", "NEJ")</f>
        <v>NEJ</v>
      </c>
    </row>
    <row r="11298" spans="1:8" x14ac:dyDescent="0.35">
      <c r="A11298" t="s">
        <v>58</v>
      </c>
      <c r="B11298" t="s">
        <v>59</v>
      </c>
      <c r="C11298" s="1">
        <v>130.94</v>
      </c>
      <c r="D11298">
        <v>9072025</v>
      </c>
      <c r="E11298">
        <v>4511</v>
      </c>
      <c r="F11298" t="s">
        <v>129</v>
      </c>
      <c r="G11298">
        <v>3501</v>
      </c>
      <c r="H11298" t="str">
        <f>IF(COUNTIF(Aktiva_företag[FO-nummer],ostolaskut_2025[[#This Row],[Toimittajan Y-tunnus]])&gt;0, "JA", "NEJ")</f>
        <v>NEJ</v>
      </c>
    </row>
    <row r="11299" spans="1:8" x14ac:dyDescent="0.35">
      <c r="A11299" t="s">
        <v>58</v>
      </c>
      <c r="B11299" t="s">
        <v>59</v>
      </c>
      <c r="C11299" s="1">
        <v>8</v>
      </c>
      <c r="D11299">
        <v>9072025</v>
      </c>
      <c r="E11299">
        <v>4511</v>
      </c>
      <c r="F11299" t="s">
        <v>129</v>
      </c>
      <c r="G11299">
        <v>3501</v>
      </c>
      <c r="H11299" t="str">
        <f>IF(COUNTIF(Aktiva_företag[FO-nummer],ostolaskut_2025[[#This Row],[Toimittajan Y-tunnus]])&gt;0, "JA", "NEJ")</f>
        <v>NEJ</v>
      </c>
    </row>
    <row r="11300" spans="1:8" x14ac:dyDescent="0.35">
      <c r="A11300" t="s">
        <v>58</v>
      </c>
      <c r="B11300" t="s">
        <v>59</v>
      </c>
      <c r="C11300" s="1">
        <v>364.25</v>
      </c>
      <c r="D11300">
        <v>14072025</v>
      </c>
      <c r="E11300">
        <v>4511</v>
      </c>
      <c r="F11300" t="s">
        <v>129</v>
      </c>
      <c r="G11300">
        <v>3501</v>
      </c>
      <c r="H11300" t="str">
        <f>IF(COUNTIF(Aktiva_företag[FO-nummer],ostolaskut_2025[[#This Row],[Toimittajan Y-tunnus]])&gt;0, "JA", "NEJ")</f>
        <v>NEJ</v>
      </c>
    </row>
    <row r="11301" spans="1:8" x14ac:dyDescent="0.35">
      <c r="A11301" t="s">
        <v>58</v>
      </c>
      <c r="B11301" t="s">
        <v>59</v>
      </c>
      <c r="C11301" s="1">
        <v>22</v>
      </c>
      <c r="D11301">
        <v>14072025</v>
      </c>
      <c r="E11301">
        <v>4470</v>
      </c>
      <c r="F11301" t="s">
        <v>20</v>
      </c>
      <c r="G11301">
        <v>3501</v>
      </c>
      <c r="H11301" t="str">
        <f>IF(COUNTIF(Aktiva_företag[FO-nummer],ostolaskut_2025[[#This Row],[Toimittajan Y-tunnus]])&gt;0, "JA", "NEJ")</f>
        <v>NEJ</v>
      </c>
    </row>
    <row r="11302" spans="1:8" x14ac:dyDescent="0.35">
      <c r="A11302" t="s">
        <v>58</v>
      </c>
      <c r="B11302" t="s">
        <v>59</v>
      </c>
      <c r="C11302" s="1">
        <v>32.58</v>
      </c>
      <c r="D11302">
        <v>14072025</v>
      </c>
      <c r="E11302">
        <v>4511</v>
      </c>
      <c r="F11302" t="s">
        <v>129</v>
      </c>
      <c r="G11302">
        <v>3501</v>
      </c>
      <c r="H11302" t="str">
        <f>IF(COUNTIF(Aktiva_företag[FO-nummer],ostolaskut_2025[[#This Row],[Toimittajan Y-tunnus]])&gt;0, "JA", "NEJ")</f>
        <v>NEJ</v>
      </c>
    </row>
    <row r="11303" spans="1:8" x14ac:dyDescent="0.35">
      <c r="A11303" t="s">
        <v>58</v>
      </c>
      <c r="B11303" t="s">
        <v>59</v>
      </c>
      <c r="C11303" s="1">
        <v>2</v>
      </c>
      <c r="D11303">
        <v>14072025</v>
      </c>
      <c r="E11303">
        <v>4470</v>
      </c>
      <c r="F11303" t="s">
        <v>20</v>
      </c>
      <c r="G11303">
        <v>3501</v>
      </c>
      <c r="H11303" t="str">
        <f>IF(COUNTIF(Aktiva_företag[FO-nummer],ostolaskut_2025[[#This Row],[Toimittajan Y-tunnus]])&gt;0, "JA", "NEJ")</f>
        <v>NEJ</v>
      </c>
    </row>
    <row r="11304" spans="1:8" x14ac:dyDescent="0.35">
      <c r="A11304" t="s">
        <v>58</v>
      </c>
      <c r="B11304" t="s">
        <v>59</v>
      </c>
      <c r="C11304" s="1">
        <v>152.47999999999999</v>
      </c>
      <c r="D11304">
        <v>15072025</v>
      </c>
      <c r="E11304">
        <v>4511</v>
      </c>
      <c r="F11304" t="s">
        <v>129</v>
      </c>
      <c r="G11304">
        <v>3501</v>
      </c>
      <c r="H11304" t="str">
        <f>IF(COUNTIF(Aktiva_företag[FO-nummer],ostolaskut_2025[[#This Row],[Toimittajan Y-tunnus]])&gt;0, "JA", "NEJ")</f>
        <v>NEJ</v>
      </c>
    </row>
    <row r="11305" spans="1:8" x14ac:dyDescent="0.35">
      <c r="A11305" t="s">
        <v>58</v>
      </c>
      <c r="B11305" t="s">
        <v>59</v>
      </c>
      <c r="C11305" s="1">
        <v>11</v>
      </c>
      <c r="D11305">
        <v>15072025</v>
      </c>
      <c r="E11305">
        <v>4470</v>
      </c>
      <c r="F11305" t="s">
        <v>20</v>
      </c>
      <c r="G11305">
        <v>3501</v>
      </c>
      <c r="H11305" t="str">
        <f>IF(COUNTIF(Aktiva_företag[FO-nummer],ostolaskut_2025[[#This Row],[Toimittajan Y-tunnus]])&gt;0, "JA", "NEJ")</f>
        <v>NEJ</v>
      </c>
    </row>
    <row r="11306" spans="1:8" x14ac:dyDescent="0.35">
      <c r="A11306" t="s">
        <v>58</v>
      </c>
      <c r="B11306" t="s">
        <v>59</v>
      </c>
      <c r="C11306" s="1">
        <v>19.02</v>
      </c>
      <c r="D11306">
        <v>17072025</v>
      </c>
      <c r="E11306">
        <v>4511</v>
      </c>
      <c r="F11306" t="s">
        <v>129</v>
      </c>
      <c r="G11306">
        <v>3501</v>
      </c>
      <c r="H11306" t="str">
        <f>IF(COUNTIF(Aktiva_företag[FO-nummer],ostolaskut_2025[[#This Row],[Toimittajan Y-tunnus]])&gt;0, "JA", "NEJ")</f>
        <v>NEJ</v>
      </c>
    </row>
    <row r="11307" spans="1:8" x14ac:dyDescent="0.35">
      <c r="A11307" t="s">
        <v>58</v>
      </c>
      <c r="B11307" t="s">
        <v>59</v>
      </c>
      <c r="C11307" s="1">
        <v>1</v>
      </c>
      <c r="D11307">
        <v>17072025</v>
      </c>
      <c r="E11307">
        <v>4470</v>
      </c>
      <c r="F11307" t="s">
        <v>20</v>
      </c>
      <c r="G11307">
        <v>3501</v>
      </c>
      <c r="H11307" t="str">
        <f>IF(COUNTIF(Aktiva_företag[FO-nummer],ostolaskut_2025[[#This Row],[Toimittajan Y-tunnus]])&gt;0, "JA", "NEJ")</f>
        <v>NEJ</v>
      </c>
    </row>
    <row r="11308" spans="1:8" x14ac:dyDescent="0.35">
      <c r="A11308" t="s">
        <v>58</v>
      </c>
      <c r="B11308" t="s">
        <v>59</v>
      </c>
      <c r="C11308" s="1">
        <v>93.17</v>
      </c>
      <c r="D11308">
        <v>21072025</v>
      </c>
      <c r="E11308">
        <v>4511</v>
      </c>
      <c r="F11308" t="s">
        <v>129</v>
      </c>
      <c r="G11308">
        <v>3501</v>
      </c>
      <c r="H11308" t="str">
        <f>IF(COUNTIF(Aktiva_företag[FO-nummer],ostolaskut_2025[[#This Row],[Toimittajan Y-tunnus]])&gt;0, "JA", "NEJ")</f>
        <v>NEJ</v>
      </c>
    </row>
    <row r="11309" spans="1:8" x14ac:dyDescent="0.35">
      <c r="A11309" t="s">
        <v>58</v>
      </c>
      <c r="B11309" t="s">
        <v>59</v>
      </c>
      <c r="C11309" s="1">
        <v>6</v>
      </c>
      <c r="D11309">
        <v>21072025</v>
      </c>
      <c r="E11309">
        <v>4470</v>
      </c>
      <c r="F11309" t="s">
        <v>20</v>
      </c>
      <c r="G11309">
        <v>3501</v>
      </c>
      <c r="H11309" t="str">
        <f>IF(COUNTIF(Aktiva_företag[FO-nummer],ostolaskut_2025[[#This Row],[Toimittajan Y-tunnus]])&gt;0, "JA", "NEJ")</f>
        <v>NEJ</v>
      </c>
    </row>
    <row r="11310" spans="1:8" x14ac:dyDescent="0.35">
      <c r="A11310" t="s">
        <v>58</v>
      </c>
      <c r="B11310" t="s">
        <v>59</v>
      </c>
      <c r="C11310" s="1">
        <v>234.17</v>
      </c>
      <c r="D11310">
        <v>21072025</v>
      </c>
      <c r="E11310">
        <v>4511</v>
      </c>
      <c r="F11310" t="s">
        <v>129</v>
      </c>
      <c r="G11310">
        <v>3501</v>
      </c>
      <c r="H11310" t="str">
        <f>IF(COUNTIF(Aktiva_företag[FO-nummer],ostolaskut_2025[[#This Row],[Toimittajan Y-tunnus]])&gt;0, "JA", "NEJ")</f>
        <v>NEJ</v>
      </c>
    </row>
    <row r="11311" spans="1:8" x14ac:dyDescent="0.35">
      <c r="A11311" t="s">
        <v>58</v>
      </c>
      <c r="B11311" t="s">
        <v>59</v>
      </c>
      <c r="C11311" s="1">
        <v>15</v>
      </c>
      <c r="D11311">
        <v>21072025</v>
      </c>
      <c r="E11311">
        <v>4470</v>
      </c>
      <c r="F11311" t="s">
        <v>20</v>
      </c>
      <c r="G11311">
        <v>3501</v>
      </c>
      <c r="H11311" t="str">
        <f>IF(COUNTIF(Aktiva_företag[FO-nummer],ostolaskut_2025[[#This Row],[Toimittajan Y-tunnus]])&gt;0, "JA", "NEJ")</f>
        <v>NEJ</v>
      </c>
    </row>
    <row r="11312" spans="1:8" x14ac:dyDescent="0.35">
      <c r="A11312" t="s">
        <v>58</v>
      </c>
      <c r="B11312" t="s">
        <v>59</v>
      </c>
      <c r="C11312" s="1">
        <v>20.54</v>
      </c>
      <c r="D11312">
        <v>21072025</v>
      </c>
      <c r="E11312">
        <v>4511</v>
      </c>
      <c r="F11312" t="s">
        <v>129</v>
      </c>
      <c r="G11312">
        <v>3501</v>
      </c>
      <c r="H11312" t="str">
        <f>IF(COUNTIF(Aktiva_företag[FO-nummer],ostolaskut_2025[[#This Row],[Toimittajan Y-tunnus]])&gt;0, "JA", "NEJ")</f>
        <v>NEJ</v>
      </c>
    </row>
    <row r="11313" spans="1:8" x14ac:dyDescent="0.35">
      <c r="A11313" t="s">
        <v>58</v>
      </c>
      <c r="B11313" t="s">
        <v>59</v>
      </c>
      <c r="C11313" s="1">
        <v>1</v>
      </c>
      <c r="D11313">
        <v>21072025</v>
      </c>
      <c r="E11313">
        <v>4470</v>
      </c>
      <c r="F11313" t="s">
        <v>20</v>
      </c>
      <c r="G11313">
        <v>3501</v>
      </c>
      <c r="H11313" t="str">
        <f>IF(COUNTIF(Aktiva_företag[FO-nummer],ostolaskut_2025[[#This Row],[Toimittajan Y-tunnus]])&gt;0, "JA", "NEJ")</f>
        <v>NEJ</v>
      </c>
    </row>
    <row r="11314" spans="1:8" x14ac:dyDescent="0.35">
      <c r="A11314" t="s">
        <v>58</v>
      </c>
      <c r="B11314" t="s">
        <v>59</v>
      </c>
      <c r="C11314" s="1">
        <v>21.58</v>
      </c>
      <c r="D11314">
        <v>25072025</v>
      </c>
      <c r="E11314">
        <v>4511</v>
      </c>
      <c r="F11314" t="s">
        <v>129</v>
      </c>
      <c r="G11314">
        <v>3501</v>
      </c>
      <c r="H11314" t="str">
        <f>IF(COUNTIF(Aktiva_företag[FO-nummer],ostolaskut_2025[[#This Row],[Toimittajan Y-tunnus]])&gt;0, "JA", "NEJ")</f>
        <v>NEJ</v>
      </c>
    </row>
    <row r="11315" spans="1:8" x14ac:dyDescent="0.35">
      <c r="A11315" t="s">
        <v>58</v>
      </c>
      <c r="B11315" t="s">
        <v>59</v>
      </c>
      <c r="C11315" s="1">
        <v>1</v>
      </c>
      <c r="D11315">
        <v>25072025</v>
      </c>
      <c r="E11315">
        <v>4470</v>
      </c>
      <c r="F11315" t="s">
        <v>20</v>
      </c>
      <c r="G11315">
        <v>3501</v>
      </c>
      <c r="H11315" t="str">
        <f>IF(COUNTIF(Aktiva_företag[FO-nummer],ostolaskut_2025[[#This Row],[Toimittajan Y-tunnus]])&gt;0, "JA", "NEJ")</f>
        <v>NEJ</v>
      </c>
    </row>
    <row r="11316" spans="1:8" x14ac:dyDescent="0.35">
      <c r="A11316" t="s">
        <v>58</v>
      </c>
      <c r="B11316" t="s">
        <v>59</v>
      </c>
      <c r="C11316" s="1">
        <v>50.25</v>
      </c>
      <c r="D11316">
        <v>28072025</v>
      </c>
      <c r="E11316">
        <v>4513</v>
      </c>
      <c r="F11316" t="s">
        <v>599</v>
      </c>
      <c r="G11316">
        <v>3501</v>
      </c>
      <c r="H11316" t="str">
        <f>IF(COUNTIF(Aktiva_företag[FO-nummer],ostolaskut_2025[[#This Row],[Toimittajan Y-tunnus]])&gt;0, "JA", "NEJ")</f>
        <v>NEJ</v>
      </c>
    </row>
    <row r="11317" spans="1:8" x14ac:dyDescent="0.35">
      <c r="A11317" t="s">
        <v>58</v>
      </c>
      <c r="B11317" t="s">
        <v>59</v>
      </c>
      <c r="C11317" s="1">
        <v>92.29</v>
      </c>
      <c r="D11317">
        <v>28072025</v>
      </c>
      <c r="E11317">
        <v>4511</v>
      </c>
      <c r="F11317" t="s">
        <v>129</v>
      </c>
      <c r="G11317">
        <v>3501</v>
      </c>
      <c r="H11317" t="str">
        <f>IF(COUNTIF(Aktiva_företag[FO-nummer],ostolaskut_2025[[#This Row],[Toimittajan Y-tunnus]])&gt;0, "JA", "NEJ")</f>
        <v>NEJ</v>
      </c>
    </row>
    <row r="11318" spans="1:8" x14ac:dyDescent="0.35">
      <c r="A11318" t="s">
        <v>58</v>
      </c>
      <c r="B11318" t="s">
        <v>59</v>
      </c>
      <c r="C11318" s="1">
        <v>6</v>
      </c>
      <c r="D11318">
        <v>28072025</v>
      </c>
      <c r="E11318">
        <v>4470</v>
      </c>
      <c r="F11318" t="s">
        <v>20</v>
      </c>
      <c r="G11318">
        <v>3501</v>
      </c>
      <c r="H11318" t="str">
        <f>IF(COUNTIF(Aktiva_företag[FO-nummer],ostolaskut_2025[[#This Row],[Toimittajan Y-tunnus]])&gt;0, "JA", "NEJ")</f>
        <v>NEJ</v>
      </c>
    </row>
    <row r="11319" spans="1:8" x14ac:dyDescent="0.35">
      <c r="A11319" t="s">
        <v>58</v>
      </c>
      <c r="B11319" t="s">
        <v>59</v>
      </c>
      <c r="C11319" s="1">
        <v>160.96</v>
      </c>
      <c r="D11319">
        <v>28072025</v>
      </c>
      <c r="E11319">
        <v>4511</v>
      </c>
      <c r="F11319" t="s">
        <v>129</v>
      </c>
      <c r="G11319">
        <v>3501</v>
      </c>
      <c r="H11319" t="str">
        <f>IF(COUNTIF(Aktiva_företag[FO-nummer],ostolaskut_2025[[#This Row],[Toimittajan Y-tunnus]])&gt;0, "JA", "NEJ")</f>
        <v>NEJ</v>
      </c>
    </row>
    <row r="11320" spans="1:8" x14ac:dyDescent="0.35">
      <c r="A11320" t="s">
        <v>58</v>
      </c>
      <c r="B11320" t="s">
        <v>59</v>
      </c>
      <c r="C11320" s="1">
        <v>11</v>
      </c>
      <c r="D11320">
        <v>28072025</v>
      </c>
      <c r="E11320">
        <v>4470</v>
      </c>
      <c r="F11320" t="s">
        <v>20</v>
      </c>
      <c r="G11320">
        <v>3501</v>
      </c>
      <c r="H11320" t="str">
        <f>IF(COUNTIF(Aktiva_företag[FO-nummer],ostolaskut_2025[[#This Row],[Toimittajan Y-tunnus]])&gt;0, "JA", "NEJ")</f>
        <v>NEJ</v>
      </c>
    </row>
    <row r="11321" spans="1:8" x14ac:dyDescent="0.35">
      <c r="A11321" t="s">
        <v>58</v>
      </c>
      <c r="B11321" t="s">
        <v>59</v>
      </c>
      <c r="C11321" s="1">
        <v>67.400000000000006</v>
      </c>
      <c r="D11321">
        <v>31072025</v>
      </c>
      <c r="E11321">
        <v>4511</v>
      </c>
      <c r="F11321" t="s">
        <v>129</v>
      </c>
      <c r="G11321">
        <v>3501</v>
      </c>
      <c r="H11321" t="str">
        <f>IF(COUNTIF(Aktiva_företag[FO-nummer],ostolaskut_2025[[#This Row],[Toimittajan Y-tunnus]])&gt;0, "JA", "NEJ")</f>
        <v>NEJ</v>
      </c>
    </row>
    <row r="11322" spans="1:8" x14ac:dyDescent="0.35">
      <c r="A11322" t="s">
        <v>58</v>
      </c>
      <c r="B11322" t="s">
        <v>59</v>
      </c>
      <c r="C11322" s="1">
        <v>4</v>
      </c>
      <c r="D11322">
        <v>31072025</v>
      </c>
      <c r="E11322">
        <v>4470</v>
      </c>
      <c r="F11322" t="s">
        <v>20</v>
      </c>
      <c r="G11322">
        <v>3501</v>
      </c>
      <c r="H11322" t="str">
        <f>IF(COUNTIF(Aktiva_företag[FO-nummer],ostolaskut_2025[[#This Row],[Toimittajan Y-tunnus]])&gt;0, "JA", "NEJ")</f>
        <v>NEJ</v>
      </c>
    </row>
    <row r="11323" spans="1:8" x14ac:dyDescent="0.35">
      <c r="A11323" t="s">
        <v>58</v>
      </c>
      <c r="B11323" t="s">
        <v>59</v>
      </c>
      <c r="C11323" s="1">
        <v>93.49</v>
      </c>
      <c r="D11323">
        <v>4082025</v>
      </c>
      <c r="E11323">
        <v>4511</v>
      </c>
      <c r="F11323" t="s">
        <v>129</v>
      </c>
      <c r="G11323">
        <v>3501</v>
      </c>
      <c r="H11323" t="str">
        <f>IF(COUNTIF(Aktiva_företag[FO-nummer],ostolaskut_2025[[#This Row],[Toimittajan Y-tunnus]])&gt;0, "JA", "NEJ")</f>
        <v>NEJ</v>
      </c>
    </row>
    <row r="11324" spans="1:8" x14ac:dyDescent="0.35">
      <c r="A11324" t="s">
        <v>58</v>
      </c>
      <c r="B11324" t="s">
        <v>59</v>
      </c>
      <c r="C11324" s="1">
        <v>6</v>
      </c>
      <c r="D11324">
        <v>4082025</v>
      </c>
      <c r="E11324">
        <v>4470</v>
      </c>
      <c r="F11324" t="s">
        <v>20</v>
      </c>
      <c r="G11324">
        <v>3501</v>
      </c>
      <c r="H11324" t="str">
        <f>IF(COUNTIF(Aktiva_företag[FO-nummer],ostolaskut_2025[[#This Row],[Toimittajan Y-tunnus]])&gt;0, "JA", "NEJ")</f>
        <v>NEJ</v>
      </c>
    </row>
    <row r="11325" spans="1:8" x14ac:dyDescent="0.35">
      <c r="A11325" t="s">
        <v>58</v>
      </c>
      <c r="B11325" t="s">
        <v>59</v>
      </c>
      <c r="C11325" s="1">
        <v>30.09</v>
      </c>
      <c r="D11325">
        <v>4082025</v>
      </c>
      <c r="E11325">
        <v>4511</v>
      </c>
      <c r="F11325" t="s">
        <v>129</v>
      </c>
      <c r="G11325">
        <v>3501</v>
      </c>
      <c r="H11325" t="str">
        <f>IF(COUNTIF(Aktiva_företag[FO-nummer],ostolaskut_2025[[#This Row],[Toimittajan Y-tunnus]])&gt;0, "JA", "NEJ")</f>
        <v>NEJ</v>
      </c>
    </row>
    <row r="11326" spans="1:8" x14ac:dyDescent="0.35">
      <c r="A11326" t="s">
        <v>58</v>
      </c>
      <c r="B11326" t="s">
        <v>59</v>
      </c>
      <c r="C11326" s="1">
        <v>2</v>
      </c>
      <c r="D11326">
        <v>4082025</v>
      </c>
      <c r="E11326">
        <v>4470</v>
      </c>
      <c r="F11326" t="s">
        <v>20</v>
      </c>
      <c r="G11326">
        <v>3501</v>
      </c>
      <c r="H11326" t="str">
        <f>IF(COUNTIF(Aktiva_företag[FO-nummer],ostolaskut_2025[[#This Row],[Toimittajan Y-tunnus]])&gt;0, "JA", "NEJ")</f>
        <v>NEJ</v>
      </c>
    </row>
    <row r="11327" spans="1:8" x14ac:dyDescent="0.35">
      <c r="A11327" t="s">
        <v>58</v>
      </c>
      <c r="B11327" t="s">
        <v>59</v>
      </c>
      <c r="C11327" s="1">
        <v>18.3</v>
      </c>
      <c r="D11327">
        <v>4082025</v>
      </c>
      <c r="E11327">
        <v>4511</v>
      </c>
      <c r="F11327" t="s">
        <v>129</v>
      </c>
      <c r="G11327">
        <v>3501</v>
      </c>
      <c r="H11327" t="str">
        <f>IF(COUNTIF(Aktiva_företag[FO-nummer],ostolaskut_2025[[#This Row],[Toimittajan Y-tunnus]])&gt;0, "JA", "NEJ")</f>
        <v>NEJ</v>
      </c>
    </row>
    <row r="11328" spans="1:8" x14ac:dyDescent="0.35">
      <c r="A11328" t="s">
        <v>58</v>
      </c>
      <c r="B11328" t="s">
        <v>59</v>
      </c>
      <c r="C11328" s="1">
        <v>1</v>
      </c>
      <c r="D11328">
        <v>4082025</v>
      </c>
      <c r="E11328">
        <v>4470</v>
      </c>
      <c r="F11328" t="s">
        <v>20</v>
      </c>
      <c r="G11328">
        <v>3501</v>
      </c>
      <c r="H11328" t="str">
        <f>IF(COUNTIF(Aktiva_företag[FO-nummer],ostolaskut_2025[[#This Row],[Toimittajan Y-tunnus]])&gt;0, "JA", "NEJ")</f>
        <v>NEJ</v>
      </c>
    </row>
    <row r="11329" spans="1:8" x14ac:dyDescent="0.35">
      <c r="A11329" t="s">
        <v>58</v>
      </c>
      <c r="B11329" t="s">
        <v>59</v>
      </c>
      <c r="C11329" s="1">
        <v>33.159999999999997</v>
      </c>
      <c r="D11329">
        <v>6082025</v>
      </c>
      <c r="E11329">
        <v>4511</v>
      </c>
      <c r="F11329" t="s">
        <v>129</v>
      </c>
      <c r="G11329">
        <v>3501</v>
      </c>
      <c r="H11329" t="str">
        <f>IF(COUNTIF(Aktiva_företag[FO-nummer],ostolaskut_2025[[#This Row],[Toimittajan Y-tunnus]])&gt;0, "JA", "NEJ")</f>
        <v>NEJ</v>
      </c>
    </row>
    <row r="11330" spans="1:8" x14ac:dyDescent="0.35">
      <c r="A11330" t="s">
        <v>58</v>
      </c>
      <c r="B11330" t="s">
        <v>59</v>
      </c>
      <c r="C11330" s="1">
        <v>2</v>
      </c>
      <c r="D11330">
        <v>6082025</v>
      </c>
      <c r="E11330">
        <v>4470</v>
      </c>
      <c r="F11330" t="s">
        <v>20</v>
      </c>
      <c r="G11330">
        <v>3501</v>
      </c>
      <c r="H11330" t="str">
        <f>IF(COUNTIF(Aktiva_företag[FO-nummer],ostolaskut_2025[[#This Row],[Toimittajan Y-tunnus]])&gt;0, "JA", "NEJ")</f>
        <v>NEJ</v>
      </c>
    </row>
    <row r="11331" spans="1:8" x14ac:dyDescent="0.35">
      <c r="A11331" t="s">
        <v>58</v>
      </c>
      <c r="B11331" t="s">
        <v>59</v>
      </c>
      <c r="C11331" s="1">
        <v>8.01</v>
      </c>
      <c r="D11331">
        <v>8082025</v>
      </c>
      <c r="E11331">
        <v>4511</v>
      </c>
      <c r="F11331" t="s">
        <v>129</v>
      </c>
      <c r="G11331">
        <v>3501</v>
      </c>
      <c r="H11331" t="str">
        <f>IF(COUNTIF(Aktiva_företag[FO-nummer],ostolaskut_2025[[#This Row],[Toimittajan Y-tunnus]])&gt;0, "JA", "NEJ")</f>
        <v>NEJ</v>
      </c>
    </row>
    <row r="11332" spans="1:8" x14ac:dyDescent="0.35">
      <c r="A11332" t="s">
        <v>58</v>
      </c>
      <c r="B11332" t="s">
        <v>59</v>
      </c>
      <c r="C11332" s="1">
        <v>20.399999999999999</v>
      </c>
      <c r="D11332">
        <v>11082025</v>
      </c>
      <c r="E11332">
        <v>4513</v>
      </c>
      <c r="F11332" t="s">
        <v>599</v>
      </c>
      <c r="G11332">
        <v>3501</v>
      </c>
      <c r="H11332" t="str">
        <f>IF(COUNTIF(Aktiva_företag[FO-nummer],ostolaskut_2025[[#This Row],[Toimittajan Y-tunnus]])&gt;0, "JA", "NEJ")</f>
        <v>NEJ</v>
      </c>
    </row>
    <row r="11333" spans="1:8" x14ac:dyDescent="0.35">
      <c r="A11333" t="s">
        <v>58</v>
      </c>
      <c r="B11333" t="s">
        <v>59</v>
      </c>
      <c r="C11333" s="1">
        <v>35.18</v>
      </c>
      <c r="D11333">
        <v>11082025</v>
      </c>
      <c r="E11333">
        <v>4511</v>
      </c>
      <c r="F11333" t="s">
        <v>129</v>
      </c>
      <c r="G11333">
        <v>3501</v>
      </c>
      <c r="H11333" t="str">
        <f>IF(COUNTIF(Aktiva_företag[FO-nummer],ostolaskut_2025[[#This Row],[Toimittajan Y-tunnus]])&gt;0, "JA", "NEJ")</f>
        <v>NEJ</v>
      </c>
    </row>
    <row r="11334" spans="1:8" x14ac:dyDescent="0.35">
      <c r="A11334" t="s">
        <v>58</v>
      </c>
      <c r="B11334" t="s">
        <v>59</v>
      </c>
      <c r="C11334" s="1">
        <v>2</v>
      </c>
      <c r="D11334">
        <v>11082025</v>
      </c>
      <c r="E11334">
        <v>4470</v>
      </c>
      <c r="F11334" t="s">
        <v>20</v>
      </c>
      <c r="G11334">
        <v>3501</v>
      </c>
      <c r="H11334" t="str">
        <f>IF(COUNTIF(Aktiva_företag[FO-nummer],ostolaskut_2025[[#This Row],[Toimittajan Y-tunnus]])&gt;0, "JA", "NEJ")</f>
        <v>NEJ</v>
      </c>
    </row>
    <row r="11335" spans="1:8" x14ac:dyDescent="0.35">
      <c r="A11335" t="s">
        <v>58</v>
      </c>
      <c r="B11335" t="s">
        <v>59</v>
      </c>
      <c r="C11335" s="1">
        <v>76.81</v>
      </c>
      <c r="D11335">
        <v>11082025</v>
      </c>
      <c r="E11335">
        <v>4511</v>
      </c>
      <c r="F11335" t="s">
        <v>129</v>
      </c>
      <c r="G11335">
        <v>3501</v>
      </c>
      <c r="H11335" t="str">
        <f>IF(COUNTIF(Aktiva_företag[FO-nummer],ostolaskut_2025[[#This Row],[Toimittajan Y-tunnus]])&gt;0, "JA", "NEJ")</f>
        <v>NEJ</v>
      </c>
    </row>
    <row r="11336" spans="1:8" x14ac:dyDescent="0.35">
      <c r="A11336" t="s">
        <v>58</v>
      </c>
      <c r="B11336" t="s">
        <v>59</v>
      </c>
      <c r="C11336" s="1">
        <v>4</v>
      </c>
      <c r="D11336">
        <v>11082025</v>
      </c>
      <c r="E11336">
        <v>4470</v>
      </c>
      <c r="F11336" t="s">
        <v>20</v>
      </c>
      <c r="G11336">
        <v>3501</v>
      </c>
      <c r="H11336" t="str">
        <f>IF(COUNTIF(Aktiva_företag[FO-nummer],ostolaskut_2025[[#This Row],[Toimittajan Y-tunnus]])&gt;0, "JA", "NEJ")</f>
        <v>NEJ</v>
      </c>
    </row>
    <row r="11337" spans="1:8" x14ac:dyDescent="0.35">
      <c r="A11337" t="s">
        <v>58</v>
      </c>
      <c r="B11337" t="s">
        <v>59</v>
      </c>
      <c r="C11337" s="1">
        <v>225.63</v>
      </c>
      <c r="D11337">
        <v>12082025</v>
      </c>
      <c r="E11337">
        <v>4511</v>
      </c>
      <c r="F11337" t="s">
        <v>129</v>
      </c>
      <c r="G11337">
        <v>3501</v>
      </c>
      <c r="H11337" t="str">
        <f>IF(COUNTIF(Aktiva_företag[FO-nummer],ostolaskut_2025[[#This Row],[Toimittajan Y-tunnus]])&gt;0, "JA", "NEJ")</f>
        <v>NEJ</v>
      </c>
    </row>
    <row r="11338" spans="1:8" x14ac:dyDescent="0.35">
      <c r="A11338" t="s">
        <v>58</v>
      </c>
      <c r="B11338" t="s">
        <v>59</v>
      </c>
      <c r="C11338" s="1">
        <v>14</v>
      </c>
      <c r="D11338">
        <v>12082025</v>
      </c>
      <c r="E11338">
        <v>4470</v>
      </c>
      <c r="F11338" t="s">
        <v>20</v>
      </c>
      <c r="G11338">
        <v>3501</v>
      </c>
      <c r="H11338" t="str">
        <f>IF(COUNTIF(Aktiva_företag[FO-nummer],ostolaskut_2025[[#This Row],[Toimittajan Y-tunnus]])&gt;0, "JA", "NEJ")</f>
        <v>NEJ</v>
      </c>
    </row>
    <row r="11339" spans="1:8" x14ac:dyDescent="0.35">
      <c r="A11339" t="s">
        <v>58</v>
      </c>
      <c r="B11339" t="s">
        <v>59</v>
      </c>
      <c r="C11339" s="1">
        <v>29.64</v>
      </c>
      <c r="D11339">
        <v>14082025</v>
      </c>
      <c r="E11339">
        <v>4511</v>
      </c>
      <c r="F11339" t="s">
        <v>129</v>
      </c>
      <c r="G11339">
        <v>3501</v>
      </c>
      <c r="H11339" t="str">
        <f>IF(COUNTIF(Aktiva_företag[FO-nummer],ostolaskut_2025[[#This Row],[Toimittajan Y-tunnus]])&gt;0, "JA", "NEJ")</f>
        <v>NEJ</v>
      </c>
    </row>
    <row r="11340" spans="1:8" x14ac:dyDescent="0.35">
      <c r="A11340" t="s">
        <v>58</v>
      </c>
      <c r="B11340" t="s">
        <v>59</v>
      </c>
      <c r="C11340" s="1">
        <v>3</v>
      </c>
      <c r="D11340">
        <v>14082025</v>
      </c>
      <c r="E11340">
        <v>4470</v>
      </c>
      <c r="F11340" t="s">
        <v>20</v>
      </c>
      <c r="G11340">
        <v>3501</v>
      </c>
      <c r="H11340" t="str">
        <f>IF(COUNTIF(Aktiva_företag[FO-nummer],ostolaskut_2025[[#This Row],[Toimittajan Y-tunnus]])&gt;0, "JA", "NEJ")</f>
        <v>NEJ</v>
      </c>
    </row>
    <row r="11341" spans="1:8" x14ac:dyDescent="0.35">
      <c r="A11341" t="s">
        <v>58</v>
      </c>
      <c r="B11341" t="s">
        <v>59</v>
      </c>
      <c r="C11341" s="1">
        <v>30.96</v>
      </c>
      <c r="D11341">
        <v>19082025</v>
      </c>
      <c r="E11341">
        <v>4511</v>
      </c>
      <c r="F11341" t="s">
        <v>129</v>
      </c>
      <c r="G11341">
        <v>3501</v>
      </c>
      <c r="H11341" t="str">
        <f>IF(COUNTIF(Aktiva_företag[FO-nummer],ostolaskut_2025[[#This Row],[Toimittajan Y-tunnus]])&gt;0, "JA", "NEJ")</f>
        <v>NEJ</v>
      </c>
    </row>
    <row r="11342" spans="1:8" x14ac:dyDescent="0.35">
      <c r="A11342" t="s">
        <v>58</v>
      </c>
      <c r="B11342" t="s">
        <v>59</v>
      </c>
      <c r="C11342" s="1">
        <v>2</v>
      </c>
      <c r="D11342">
        <v>19082025</v>
      </c>
      <c r="E11342">
        <v>4470</v>
      </c>
      <c r="F11342" t="s">
        <v>20</v>
      </c>
      <c r="G11342">
        <v>3501</v>
      </c>
      <c r="H11342" t="str">
        <f>IF(COUNTIF(Aktiva_företag[FO-nummer],ostolaskut_2025[[#This Row],[Toimittajan Y-tunnus]])&gt;0, "JA", "NEJ")</f>
        <v>NEJ</v>
      </c>
    </row>
    <row r="11343" spans="1:8" x14ac:dyDescent="0.35">
      <c r="A11343" t="s">
        <v>58</v>
      </c>
      <c r="B11343" t="s">
        <v>59</v>
      </c>
      <c r="C11343" s="1">
        <v>174.81</v>
      </c>
      <c r="D11343">
        <v>19082025</v>
      </c>
      <c r="E11343">
        <v>4511</v>
      </c>
      <c r="F11343" t="s">
        <v>129</v>
      </c>
      <c r="G11343">
        <v>3501</v>
      </c>
      <c r="H11343" t="str">
        <f>IF(COUNTIF(Aktiva_företag[FO-nummer],ostolaskut_2025[[#This Row],[Toimittajan Y-tunnus]])&gt;0, "JA", "NEJ")</f>
        <v>NEJ</v>
      </c>
    </row>
    <row r="11344" spans="1:8" x14ac:dyDescent="0.35">
      <c r="A11344" t="s">
        <v>58</v>
      </c>
      <c r="B11344" t="s">
        <v>59</v>
      </c>
      <c r="C11344" s="1">
        <v>11</v>
      </c>
      <c r="D11344">
        <v>19082025</v>
      </c>
      <c r="E11344">
        <v>4470</v>
      </c>
      <c r="F11344" t="s">
        <v>20</v>
      </c>
      <c r="G11344">
        <v>3501</v>
      </c>
      <c r="H11344" t="str">
        <f>IF(COUNTIF(Aktiva_företag[FO-nummer],ostolaskut_2025[[#This Row],[Toimittajan Y-tunnus]])&gt;0, "JA", "NEJ")</f>
        <v>NEJ</v>
      </c>
    </row>
    <row r="11345" spans="1:8" x14ac:dyDescent="0.35">
      <c r="A11345" t="s">
        <v>58</v>
      </c>
      <c r="B11345" t="s">
        <v>59</v>
      </c>
      <c r="C11345" s="1">
        <v>18.86</v>
      </c>
      <c r="D11345">
        <v>19082025</v>
      </c>
      <c r="E11345">
        <v>4511</v>
      </c>
      <c r="F11345" t="s">
        <v>129</v>
      </c>
      <c r="G11345">
        <v>3501</v>
      </c>
      <c r="H11345" t="str">
        <f>IF(COUNTIF(Aktiva_företag[FO-nummer],ostolaskut_2025[[#This Row],[Toimittajan Y-tunnus]])&gt;0, "JA", "NEJ")</f>
        <v>NEJ</v>
      </c>
    </row>
    <row r="11346" spans="1:8" x14ac:dyDescent="0.35">
      <c r="A11346" t="s">
        <v>58</v>
      </c>
      <c r="B11346" t="s">
        <v>59</v>
      </c>
      <c r="C11346" s="1">
        <v>1</v>
      </c>
      <c r="D11346">
        <v>19082025</v>
      </c>
      <c r="E11346">
        <v>4470</v>
      </c>
      <c r="F11346" t="s">
        <v>20</v>
      </c>
      <c r="G11346">
        <v>3501</v>
      </c>
      <c r="H11346" t="str">
        <f>IF(COUNTIF(Aktiva_företag[FO-nummer],ostolaskut_2025[[#This Row],[Toimittajan Y-tunnus]])&gt;0, "JA", "NEJ")</f>
        <v>NEJ</v>
      </c>
    </row>
    <row r="11347" spans="1:8" x14ac:dyDescent="0.35">
      <c r="A11347" t="s">
        <v>58</v>
      </c>
      <c r="B11347" t="s">
        <v>59</v>
      </c>
      <c r="C11347" s="1">
        <v>41.86</v>
      </c>
      <c r="D11347">
        <v>20082025</v>
      </c>
      <c r="E11347">
        <v>4511</v>
      </c>
      <c r="F11347" t="s">
        <v>129</v>
      </c>
      <c r="G11347">
        <v>3501</v>
      </c>
      <c r="H11347" t="str">
        <f>IF(COUNTIF(Aktiva_företag[FO-nummer],ostolaskut_2025[[#This Row],[Toimittajan Y-tunnus]])&gt;0, "JA", "NEJ")</f>
        <v>NEJ</v>
      </c>
    </row>
    <row r="11348" spans="1:8" x14ac:dyDescent="0.35">
      <c r="A11348" t="s">
        <v>58</v>
      </c>
      <c r="B11348" t="s">
        <v>59</v>
      </c>
      <c r="C11348" s="1">
        <v>2</v>
      </c>
      <c r="D11348">
        <v>20082025</v>
      </c>
      <c r="E11348">
        <v>4470</v>
      </c>
      <c r="F11348" t="s">
        <v>20</v>
      </c>
      <c r="G11348">
        <v>3501</v>
      </c>
      <c r="H11348" t="str">
        <f>IF(COUNTIF(Aktiva_företag[FO-nummer],ostolaskut_2025[[#This Row],[Toimittajan Y-tunnus]])&gt;0, "JA", "NEJ")</f>
        <v>NEJ</v>
      </c>
    </row>
    <row r="11349" spans="1:8" x14ac:dyDescent="0.35">
      <c r="A11349" t="s">
        <v>58</v>
      </c>
      <c r="B11349" t="s">
        <v>59</v>
      </c>
      <c r="C11349" s="1">
        <v>146.61000000000001</v>
      </c>
      <c r="D11349">
        <v>22082025</v>
      </c>
      <c r="E11349">
        <v>4511</v>
      </c>
      <c r="F11349" t="s">
        <v>129</v>
      </c>
      <c r="G11349">
        <v>3501</v>
      </c>
      <c r="H11349" t="str">
        <f>IF(COUNTIF(Aktiva_företag[FO-nummer],ostolaskut_2025[[#This Row],[Toimittajan Y-tunnus]])&gt;0, "JA", "NEJ")</f>
        <v>NEJ</v>
      </c>
    </row>
    <row r="11350" spans="1:8" x14ac:dyDescent="0.35">
      <c r="A11350" t="s">
        <v>58</v>
      </c>
      <c r="B11350" t="s">
        <v>59</v>
      </c>
      <c r="C11350" s="1">
        <v>9</v>
      </c>
      <c r="D11350">
        <v>22082025</v>
      </c>
      <c r="E11350">
        <v>4470</v>
      </c>
      <c r="F11350" t="s">
        <v>20</v>
      </c>
      <c r="G11350">
        <v>3501</v>
      </c>
      <c r="H11350" t="str">
        <f>IF(COUNTIF(Aktiva_företag[FO-nummer],ostolaskut_2025[[#This Row],[Toimittajan Y-tunnus]])&gt;0, "JA", "NEJ")</f>
        <v>NEJ</v>
      </c>
    </row>
    <row r="11351" spans="1:8" x14ac:dyDescent="0.35">
      <c r="A11351" t="s">
        <v>58</v>
      </c>
      <c r="B11351" t="s">
        <v>59</v>
      </c>
      <c r="C11351" s="1">
        <v>178.28</v>
      </c>
      <c r="D11351">
        <v>25082025</v>
      </c>
      <c r="E11351">
        <v>4511</v>
      </c>
      <c r="F11351" t="s">
        <v>129</v>
      </c>
      <c r="G11351">
        <v>3501</v>
      </c>
      <c r="H11351" t="str">
        <f>IF(COUNTIF(Aktiva_företag[FO-nummer],ostolaskut_2025[[#This Row],[Toimittajan Y-tunnus]])&gt;0, "JA", "NEJ")</f>
        <v>NEJ</v>
      </c>
    </row>
    <row r="11352" spans="1:8" x14ac:dyDescent="0.35">
      <c r="A11352" t="s">
        <v>58</v>
      </c>
      <c r="B11352" t="s">
        <v>59</v>
      </c>
      <c r="C11352" s="1">
        <v>13</v>
      </c>
      <c r="D11352">
        <v>25082025</v>
      </c>
      <c r="E11352">
        <v>4470</v>
      </c>
      <c r="F11352" t="s">
        <v>20</v>
      </c>
      <c r="G11352">
        <v>3501</v>
      </c>
      <c r="H11352" t="str">
        <f>IF(COUNTIF(Aktiva_företag[FO-nummer],ostolaskut_2025[[#This Row],[Toimittajan Y-tunnus]])&gt;0, "JA", "NEJ")</f>
        <v>NEJ</v>
      </c>
    </row>
    <row r="11353" spans="1:8" x14ac:dyDescent="0.35">
      <c r="A11353" t="s">
        <v>58</v>
      </c>
      <c r="B11353" t="s">
        <v>59</v>
      </c>
      <c r="C11353" s="1">
        <v>60.76</v>
      </c>
      <c r="D11353">
        <v>25082025</v>
      </c>
      <c r="E11353">
        <v>4513</v>
      </c>
      <c r="F11353" t="s">
        <v>599</v>
      </c>
      <c r="G11353">
        <v>3501</v>
      </c>
      <c r="H11353" t="str">
        <f>IF(COUNTIF(Aktiva_företag[FO-nummer],ostolaskut_2025[[#This Row],[Toimittajan Y-tunnus]])&gt;0, "JA", "NEJ")</f>
        <v>NEJ</v>
      </c>
    </row>
    <row r="11354" spans="1:8" x14ac:dyDescent="0.35">
      <c r="A11354" t="s">
        <v>58</v>
      </c>
      <c r="B11354" t="s">
        <v>59</v>
      </c>
      <c r="C11354" s="1">
        <v>92.12</v>
      </c>
      <c r="D11354">
        <v>25082025</v>
      </c>
      <c r="E11354">
        <v>4511</v>
      </c>
      <c r="F11354" t="s">
        <v>129</v>
      </c>
      <c r="G11354">
        <v>3501</v>
      </c>
      <c r="H11354" t="str">
        <f>IF(COUNTIF(Aktiva_företag[FO-nummer],ostolaskut_2025[[#This Row],[Toimittajan Y-tunnus]])&gt;0, "JA", "NEJ")</f>
        <v>NEJ</v>
      </c>
    </row>
    <row r="11355" spans="1:8" x14ac:dyDescent="0.35">
      <c r="A11355" t="s">
        <v>58</v>
      </c>
      <c r="B11355" t="s">
        <v>59</v>
      </c>
      <c r="C11355" s="1">
        <v>6</v>
      </c>
      <c r="D11355">
        <v>25082025</v>
      </c>
      <c r="E11355">
        <v>4470</v>
      </c>
      <c r="F11355" t="s">
        <v>20</v>
      </c>
      <c r="G11355">
        <v>3501</v>
      </c>
      <c r="H11355" t="str">
        <f>IF(COUNTIF(Aktiva_företag[FO-nummer],ostolaskut_2025[[#This Row],[Toimittajan Y-tunnus]])&gt;0, "JA", "NEJ")</f>
        <v>NEJ</v>
      </c>
    </row>
    <row r="11356" spans="1:8" x14ac:dyDescent="0.35">
      <c r="A11356" t="s">
        <v>58</v>
      </c>
      <c r="B11356" t="s">
        <v>59</v>
      </c>
      <c r="C11356" s="1">
        <v>18.600000000000001</v>
      </c>
      <c r="D11356">
        <v>26082025</v>
      </c>
      <c r="E11356">
        <v>4511</v>
      </c>
      <c r="F11356" t="s">
        <v>129</v>
      </c>
      <c r="G11356">
        <v>3501</v>
      </c>
      <c r="H11356" t="str">
        <f>IF(COUNTIF(Aktiva_företag[FO-nummer],ostolaskut_2025[[#This Row],[Toimittajan Y-tunnus]])&gt;0, "JA", "NEJ")</f>
        <v>NEJ</v>
      </c>
    </row>
    <row r="11357" spans="1:8" x14ac:dyDescent="0.35">
      <c r="A11357" t="s">
        <v>58</v>
      </c>
      <c r="B11357" t="s">
        <v>59</v>
      </c>
      <c r="C11357" s="1">
        <v>2</v>
      </c>
      <c r="D11357">
        <v>26082025</v>
      </c>
      <c r="E11357">
        <v>4470</v>
      </c>
      <c r="F11357" t="s">
        <v>20</v>
      </c>
      <c r="G11357">
        <v>3501</v>
      </c>
      <c r="H11357" t="str">
        <f>IF(COUNTIF(Aktiva_företag[FO-nummer],ostolaskut_2025[[#This Row],[Toimittajan Y-tunnus]])&gt;0, "JA", "NEJ")</f>
        <v>NEJ</v>
      </c>
    </row>
    <row r="11358" spans="1:8" x14ac:dyDescent="0.35">
      <c r="A11358" t="s">
        <v>58</v>
      </c>
      <c r="B11358" t="s">
        <v>59</v>
      </c>
      <c r="C11358" s="1">
        <v>236.75</v>
      </c>
      <c r="D11358">
        <v>28082025</v>
      </c>
      <c r="E11358">
        <v>4511</v>
      </c>
      <c r="F11358" t="s">
        <v>129</v>
      </c>
      <c r="G11358">
        <v>3501</v>
      </c>
      <c r="H11358" t="str">
        <f>IF(COUNTIF(Aktiva_företag[FO-nummer],ostolaskut_2025[[#This Row],[Toimittajan Y-tunnus]])&gt;0, "JA", "NEJ")</f>
        <v>NEJ</v>
      </c>
    </row>
    <row r="11359" spans="1:8" x14ac:dyDescent="0.35">
      <c r="A11359" t="s">
        <v>58</v>
      </c>
      <c r="B11359" t="s">
        <v>59</v>
      </c>
      <c r="C11359" s="1">
        <v>16</v>
      </c>
      <c r="D11359">
        <v>28082025</v>
      </c>
      <c r="E11359">
        <v>4470</v>
      </c>
      <c r="F11359" t="s">
        <v>20</v>
      </c>
      <c r="G11359">
        <v>3501</v>
      </c>
      <c r="H11359" t="str">
        <f>IF(COUNTIF(Aktiva_företag[FO-nummer],ostolaskut_2025[[#This Row],[Toimittajan Y-tunnus]])&gt;0, "JA", "NEJ")</f>
        <v>NEJ</v>
      </c>
    </row>
    <row r="11360" spans="1:8" x14ac:dyDescent="0.35">
      <c r="A11360" t="s">
        <v>58</v>
      </c>
      <c r="B11360" t="s">
        <v>59</v>
      </c>
      <c r="C11360" s="1">
        <v>167.21</v>
      </c>
      <c r="D11360">
        <v>1092025</v>
      </c>
      <c r="E11360">
        <v>4511</v>
      </c>
      <c r="F11360" t="s">
        <v>129</v>
      </c>
      <c r="G11360">
        <v>3501</v>
      </c>
      <c r="H11360" t="str">
        <f>IF(COUNTIF(Aktiva_företag[FO-nummer],ostolaskut_2025[[#This Row],[Toimittajan Y-tunnus]])&gt;0, "JA", "NEJ")</f>
        <v>NEJ</v>
      </c>
    </row>
    <row r="11361" spans="1:8" x14ac:dyDescent="0.35">
      <c r="A11361" t="s">
        <v>58</v>
      </c>
      <c r="B11361" t="s">
        <v>59</v>
      </c>
      <c r="C11361" s="1">
        <v>10</v>
      </c>
      <c r="D11361">
        <v>1092025</v>
      </c>
      <c r="E11361">
        <v>4470</v>
      </c>
      <c r="F11361" t="s">
        <v>20</v>
      </c>
      <c r="G11361">
        <v>3501</v>
      </c>
      <c r="H11361" t="str">
        <f>IF(COUNTIF(Aktiva_företag[FO-nummer],ostolaskut_2025[[#This Row],[Toimittajan Y-tunnus]])&gt;0, "JA", "NEJ")</f>
        <v>NEJ</v>
      </c>
    </row>
    <row r="11362" spans="1:8" x14ac:dyDescent="0.35">
      <c r="A11362" t="s">
        <v>58</v>
      </c>
      <c r="B11362" t="s">
        <v>59</v>
      </c>
      <c r="C11362" s="1">
        <v>18.97</v>
      </c>
      <c r="D11362">
        <v>1092025</v>
      </c>
      <c r="E11362">
        <v>4511</v>
      </c>
      <c r="F11362" t="s">
        <v>129</v>
      </c>
      <c r="G11362">
        <v>3501</v>
      </c>
      <c r="H11362" t="str">
        <f>IF(COUNTIF(Aktiva_företag[FO-nummer],ostolaskut_2025[[#This Row],[Toimittajan Y-tunnus]])&gt;0, "JA", "NEJ")</f>
        <v>NEJ</v>
      </c>
    </row>
    <row r="11363" spans="1:8" x14ac:dyDescent="0.35">
      <c r="A11363" t="s">
        <v>58</v>
      </c>
      <c r="B11363" t="s">
        <v>59</v>
      </c>
      <c r="C11363" s="1">
        <v>1</v>
      </c>
      <c r="D11363">
        <v>1092025</v>
      </c>
      <c r="E11363">
        <v>4470</v>
      </c>
      <c r="F11363" t="s">
        <v>20</v>
      </c>
      <c r="G11363">
        <v>3501</v>
      </c>
      <c r="H11363" t="str">
        <f>IF(COUNTIF(Aktiva_företag[FO-nummer],ostolaskut_2025[[#This Row],[Toimittajan Y-tunnus]])&gt;0, "JA", "NEJ")</f>
        <v>NEJ</v>
      </c>
    </row>
    <row r="11364" spans="1:8" x14ac:dyDescent="0.35">
      <c r="A11364" t="s">
        <v>58</v>
      </c>
      <c r="B11364" t="s">
        <v>59</v>
      </c>
      <c r="C11364" s="1">
        <v>443.83</v>
      </c>
      <c r="D11364">
        <v>1092025</v>
      </c>
      <c r="E11364">
        <v>4511</v>
      </c>
      <c r="F11364" t="s">
        <v>129</v>
      </c>
      <c r="G11364">
        <v>3501</v>
      </c>
      <c r="H11364" t="str">
        <f>IF(COUNTIF(Aktiva_företag[FO-nummer],ostolaskut_2025[[#This Row],[Toimittajan Y-tunnus]])&gt;0, "JA", "NEJ")</f>
        <v>NEJ</v>
      </c>
    </row>
    <row r="11365" spans="1:8" x14ac:dyDescent="0.35">
      <c r="A11365" t="s">
        <v>58</v>
      </c>
      <c r="B11365" t="s">
        <v>59</v>
      </c>
      <c r="C11365" s="1">
        <v>29</v>
      </c>
      <c r="D11365">
        <v>1092025</v>
      </c>
      <c r="E11365">
        <v>4470</v>
      </c>
      <c r="F11365" t="s">
        <v>20</v>
      </c>
      <c r="G11365">
        <v>3501</v>
      </c>
      <c r="H11365" t="str">
        <f>IF(COUNTIF(Aktiva_företag[FO-nummer],ostolaskut_2025[[#This Row],[Toimittajan Y-tunnus]])&gt;0, "JA", "NEJ")</f>
        <v>NEJ</v>
      </c>
    </row>
    <row r="11366" spans="1:8" x14ac:dyDescent="0.35">
      <c r="A11366" t="s">
        <v>58</v>
      </c>
      <c r="B11366" t="s">
        <v>59</v>
      </c>
      <c r="C11366" s="1">
        <v>82.47</v>
      </c>
      <c r="D11366">
        <v>3092025</v>
      </c>
      <c r="E11366">
        <v>4511</v>
      </c>
      <c r="F11366" t="s">
        <v>129</v>
      </c>
      <c r="G11366">
        <v>3501</v>
      </c>
      <c r="H11366" t="str">
        <f>IF(COUNTIF(Aktiva_företag[FO-nummer],ostolaskut_2025[[#This Row],[Toimittajan Y-tunnus]])&gt;0, "JA", "NEJ")</f>
        <v>NEJ</v>
      </c>
    </row>
    <row r="11367" spans="1:8" x14ac:dyDescent="0.35">
      <c r="A11367" t="s">
        <v>58</v>
      </c>
      <c r="B11367" t="s">
        <v>59</v>
      </c>
      <c r="C11367" s="1">
        <v>5</v>
      </c>
      <c r="D11367">
        <v>3092025</v>
      </c>
      <c r="E11367">
        <v>4470</v>
      </c>
      <c r="F11367" t="s">
        <v>20</v>
      </c>
      <c r="G11367">
        <v>3501</v>
      </c>
      <c r="H11367" t="str">
        <f>IF(COUNTIF(Aktiva_företag[FO-nummer],ostolaskut_2025[[#This Row],[Toimittajan Y-tunnus]])&gt;0, "JA", "NEJ")</f>
        <v>NEJ</v>
      </c>
    </row>
    <row r="11368" spans="1:8" x14ac:dyDescent="0.35">
      <c r="A11368" t="s">
        <v>58</v>
      </c>
      <c r="B11368" t="s">
        <v>59</v>
      </c>
      <c r="C11368" s="1">
        <v>24.18</v>
      </c>
      <c r="D11368">
        <v>5092025</v>
      </c>
      <c r="E11368">
        <v>4511</v>
      </c>
      <c r="F11368" t="s">
        <v>129</v>
      </c>
      <c r="G11368">
        <v>3501</v>
      </c>
      <c r="H11368" t="str">
        <f>IF(COUNTIF(Aktiva_företag[FO-nummer],ostolaskut_2025[[#This Row],[Toimittajan Y-tunnus]])&gt;0, "JA", "NEJ")</f>
        <v>NEJ</v>
      </c>
    </row>
    <row r="11369" spans="1:8" x14ac:dyDescent="0.35">
      <c r="A11369" t="s">
        <v>58</v>
      </c>
      <c r="B11369" t="s">
        <v>59</v>
      </c>
      <c r="C11369" s="1">
        <v>2</v>
      </c>
      <c r="D11369">
        <v>5092025</v>
      </c>
      <c r="E11369">
        <v>4470</v>
      </c>
      <c r="F11369" t="s">
        <v>20</v>
      </c>
      <c r="G11369">
        <v>3501</v>
      </c>
      <c r="H11369" t="str">
        <f>IF(COUNTIF(Aktiva_företag[FO-nummer],ostolaskut_2025[[#This Row],[Toimittajan Y-tunnus]])&gt;0, "JA", "NEJ")</f>
        <v>NEJ</v>
      </c>
    </row>
    <row r="11370" spans="1:8" x14ac:dyDescent="0.35">
      <c r="A11370" t="s">
        <v>58</v>
      </c>
      <c r="B11370" t="s">
        <v>59</v>
      </c>
      <c r="C11370" s="1">
        <v>140.22999999999999</v>
      </c>
      <c r="D11370">
        <v>8092025</v>
      </c>
      <c r="E11370">
        <v>4511</v>
      </c>
      <c r="F11370" t="s">
        <v>129</v>
      </c>
      <c r="G11370">
        <v>3501</v>
      </c>
      <c r="H11370" t="str">
        <f>IF(COUNTIF(Aktiva_företag[FO-nummer],ostolaskut_2025[[#This Row],[Toimittajan Y-tunnus]])&gt;0, "JA", "NEJ")</f>
        <v>NEJ</v>
      </c>
    </row>
    <row r="11371" spans="1:8" x14ac:dyDescent="0.35">
      <c r="A11371" t="s">
        <v>58</v>
      </c>
      <c r="B11371" t="s">
        <v>59</v>
      </c>
      <c r="C11371" s="1">
        <v>10</v>
      </c>
      <c r="D11371">
        <v>8092025</v>
      </c>
      <c r="E11371">
        <v>4470</v>
      </c>
      <c r="F11371" t="s">
        <v>20</v>
      </c>
      <c r="G11371">
        <v>3501</v>
      </c>
      <c r="H11371" t="str">
        <f>IF(COUNTIF(Aktiva_företag[FO-nummer],ostolaskut_2025[[#This Row],[Toimittajan Y-tunnus]])&gt;0, "JA", "NEJ")</f>
        <v>NEJ</v>
      </c>
    </row>
    <row r="11372" spans="1:8" x14ac:dyDescent="0.35">
      <c r="A11372" t="s">
        <v>58</v>
      </c>
      <c r="B11372" t="s">
        <v>59</v>
      </c>
      <c r="C11372" s="1">
        <v>348.92</v>
      </c>
      <c r="D11372">
        <v>8092025</v>
      </c>
      <c r="E11372">
        <v>4511</v>
      </c>
      <c r="F11372" t="s">
        <v>129</v>
      </c>
      <c r="G11372">
        <v>3501</v>
      </c>
      <c r="H11372" t="str">
        <f>IF(COUNTIF(Aktiva_företag[FO-nummer],ostolaskut_2025[[#This Row],[Toimittajan Y-tunnus]])&gt;0, "JA", "NEJ")</f>
        <v>NEJ</v>
      </c>
    </row>
    <row r="11373" spans="1:8" x14ac:dyDescent="0.35">
      <c r="A11373" t="s">
        <v>58</v>
      </c>
      <c r="B11373" t="s">
        <v>59</v>
      </c>
      <c r="C11373" s="1">
        <v>23</v>
      </c>
      <c r="D11373">
        <v>8092025</v>
      </c>
      <c r="E11373">
        <v>4470</v>
      </c>
      <c r="F11373" t="s">
        <v>20</v>
      </c>
      <c r="G11373">
        <v>3501</v>
      </c>
      <c r="H11373" t="str">
        <f>IF(COUNTIF(Aktiva_företag[FO-nummer],ostolaskut_2025[[#This Row],[Toimittajan Y-tunnus]])&gt;0, "JA", "NEJ")</f>
        <v>NEJ</v>
      </c>
    </row>
    <row r="11374" spans="1:8" x14ac:dyDescent="0.35">
      <c r="A11374" t="s">
        <v>58</v>
      </c>
      <c r="B11374" t="s">
        <v>59</v>
      </c>
      <c r="C11374" s="1">
        <v>335.84</v>
      </c>
      <c r="D11374">
        <v>9092025</v>
      </c>
      <c r="E11374">
        <v>4511</v>
      </c>
      <c r="F11374" t="s">
        <v>129</v>
      </c>
      <c r="G11374">
        <v>3501</v>
      </c>
      <c r="H11374" t="str">
        <f>IF(COUNTIF(Aktiva_företag[FO-nummer],ostolaskut_2025[[#This Row],[Toimittajan Y-tunnus]])&gt;0, "JA", "NEJ")</f>
        <v>NEJ</v>
      </c>
    </row>
    <row r="11375" spans="1:8" x14ac:dyDescent="0.35">
      <c r="A11375" t="s">
        <v>58</v>
      </c>
      <c r="B11375" t="s">
        <v>59</v>
      </c>
      <c r="C11375" s="1">
        <v>24</v>
      </c>
      <c r="D11375">
        <v>9092025</v>
      </c>
      <c r="E11375">
        <v>4470</v>
      </c>
      <c r="F11375" t="s">
        <v>20</v>
      </c>
      <c r="G11375">
        <v>3501</v>
      </c>
      <c r="H11375" t="str">
        <f>IF(COUNTIF(Aktiva_företag[FO-nummer],ostolaskut_2025[[#This Row],[Toimittajan Y-tunnus]])&gt;0, "JA", "NEJ")</f>
        <v>NEJ</v>
      </c>
    </row>
    <row r="11376" spans="1:8" x14ac:dyDescent="0.35">
      <c r="A11376" t="s">
        <v>58</v>
      </c>
      <c r="B11376" t="s">
        <v>59</v>
      </c>
      <c r="C11376" s="1">
        <v>105.96</v>
      </c>
      <c r="D11376">
        <v>11092025</v>
      </c>
      <c r="E11376">
        <v>4511</v>
      </c>
      <c r="F11376" t="s">
        <v>129</v>
      </c>
      <c r="G11376">
        <v>3501</v>
      </c>
      <c r="H11376" t="str">
        <f>IF(COUNTIF(Aktiva_företag[FO-nummer],ostolaskut_2025[[#This Row],[Toimittajan Y-tunnus]])&gt;0, "JA", "NEJ")</f>
        <v>NEJ</v>
      </c>
    </row>
    <row r="11377" spans="1:8" x14ac:dyDescent="0.35">
      <c r="A11377" t="s">
        <v>58</v>
      </c>
      <c r="B11377" t="s">
        <v>59</v>
      </c>
      <c r="C11377" s="1">
        <v>7</v>
      </c>
      <c r="D11377">
        <v>11092025</v>
      </c>
      <c r="E11377">
        <v>4470</v>
      </c>
      <c r="F11377" t="s">
        <v>20</v>
      </c>
      <c r="G11377">
        <v>3501</v>
      </c>
      <c r="H11377" t="str">
        <f>IF(COUNTIF(Aktiva_företag[FO-nummer],ostolaskut_2025[[#This Row],[Toimittajan Y-tunnus]])&gt;0, "JA", "NEJ")</f>
        <v>NEJ</v>
      </c>
    </row>
    <row r="11378" spans="1:8" x14ac:dyDescent="0.35">
      <c r="A11378" t="s">
        <v>58</v>
      </c>
      <c r="B11378" t="s">
        <v>59</v>
      </c>
      <c r="C11378" s="1">
        <v>116.59</v>
      </c>
      <c r="D11378">
        <v>15092025</v>
      </c>
      <c r="E11378">
        <v>4511</v>
      </c>
      <c r="F11378" t="s">
        <v>129</v>
      </c>
      <c r="G11378">
        <v>3501</v>
      </c>
      <c r="H11378" t="str">
        <f>IF(COUNTIF(Aktiva_företag[FO-nummer],ostolaskut_2025[[#This Row],[Toimittajan Y-tunnus]])&gt;0, "JA", "NEJ")</f>
        <v>NEJ</v>
      </c>
    </row>
    <row r="11379" spans="1:8" x14ac:dyDescent="0.35">
      <c r="A11379" t="s">
        <v>58</v>
      </c>
      <c r="B11379" t="s">
        <v>59</v>
      </c>
      <c r="C11379" s="1">
        <v>7</v>
      </c>
      <c r="D11379">
        <v>15092025</v>
      </c>
      <c r="E11379">
        <v>4470</v>
      </c>
      <c r="F11379" t="s">
        <v>20</v>
      </c>
      <c r="G11379">
        <v>3501</v>
      </c>
      <c r="H11379" t="str">
        <f>IF(COUNTIF(Aktiva_företag[FO-nummer],ostolaskut_2025[[#This Row],[Toimittajan Y-tunnus]])&gt;0, "JA", "NEJ")</f>
        <v>NEJ</v>
      </c>
    </row>
    <row r="11380" spans="1:8" x14ac:dyDescent="0.35">
      <c r="A11380" t="s">
        <v>58</v>
      </c>
      <c r="B11380" t="s">
        <v>59</v>
      </c>
      <c r="C11380" s="1">
        <v>142.88999999999999</v>
      </c>
      <c r="D11380">
        <v>15092025</v>
      </c>
      <c r="E11380">
        <v>4511</v>
      </c>
      <c r="F11380" t="s">
        <v>129</v>
      </c>
      <c r="G11380">
        <v>3501</v>
      </c>
      <c r="H11380" t="str">
        <f>IF(COUNTIF(Aktiva_företag[FO-nummer],ostolaskut_2025[[#This Row],[Toimittajan Y-tunnus]])&gt;0, "JA", "NEJ")</f>
        <v>NEJ</v>
      </c>
    </row>
    <row r="11381" spans="1:8" x14ac:dyDescent="0.35">
      <c r="A11381" t="s">
        <v>58</v>
      </c>
      <c r="B11381" t="s">
        <v>59</v>
      </c>
      <c r="C11381" s="1">
        <v>10</v>
      </c>
      <c r="D11381">
        <v>15092025</v>
      </c>
      <c r="E11381">
        <v>4470</v>
      </c>
      <c r="F11381" t="s">
        <v>20</v>
      </c>
      <c r="G11381">
        <v>3501</v>
      </c>
      <c r="H11381" t="str">
        <f>IF(COUNTIF(Aktiva_företag[FO-nummer],ostolaskut_2025[[#This Row],[Toimittajan Y-tunnus]])&gt;0, "JA", "NEJ")</f>
        <v>NEJ</v>
      </c>
    </row>
    <row r="11382" spans="1:8" x14ac:dyDescent="0.35">
      <c r="A11382" t="s">
        <v>58</v>
      </c>
      <c r="B11382" t="s">
        <v>59</v>
      </c>
      <c r="C11382" s="1">
        <v>101.89</v>
      </c>
      <c r="D11382">
        <v>15092025</v>
      </c>
      <c r="E11382">
        <v>4511</v>
      </c>
      <c r="F11382" t="s">
        <v>129</v>
      </c>
      <c r="G11382">
        <v>3501</v>
      </c>
      <c r="H11382" t="str">
        <f>IF(COUNTIF(Aktiva_företag[FO-nummer],ostolaskut_2025[[#This Row],[Toimittajan Y-tunnus]])&gt;0, "JA", "NEJ")</f>
        <v>NEJ</v>
      </c>
    </row>
    <row r="11383" spans="1:8" x14ac:dyDescent="0.35">
      <c r="A11383" t="s">
        <v>58</v>
      </c>
      <c r="B11383" t="s">
        <v>59</v>
      </c>
      <c r="C11383" s="1">
        <v>7</v>
      </c>
      <c r="D11383">
        <v>15092025</v>
      </c>
      <c r="E11383">
        <v>4470</v>
      </c>
      <c r="F11383" t="s">
        <v>20</v>
      </c>
      <c r="G11383">
        <v>3501</v>
      </c>
      <c r="H11383" t="str">
        <f>IF(COUNTIF(Aktiva_företag[FO-nummer],ostolaskut_2025[[#This Row],[Toimittajan Y-tunnus]])&gt;0, "JA", "NEJ")</f>
        <v>NEJ</v>
      </c>
    </row>
    <row r="11384" spans="1:8" x14ac:dyDescent="0.35">
      <c r="A11384" t="s">
        <v>58</v>
      </c>
      <c r="B11384" t="s">
        <v>59</v>
      </c>
      <c r="C11384" s="1">
        <v>40.51</v>
      </c>
      <c r="D11384">
        <v>15092025</v>
      </c>
      <c r="E11384">
        <v>4513</v>
      </c>
      <c r="F11384" t="s">
        <v>599</v>
      </c>
      <c r="G11384">
        <v>3501</v>
      </c>
      <c r="H11384" t="str">
        <f>IF(COUNTIF(Aktiva_företag[FO-nummer],ostolaskut_2025[[#This Row],[Toimittajan Y-tunnus]])&gt;0, "JA", "NEJ")</f>
        <v>NEJ</v>
      </c>
    </row>
    <row r="11385" spans="1:8" x14ac:dyDescent="0.35">
      <c r="A11385" t="s">
        <v>58</v>
      </c>
      <c r="B11385" t="s">
        <v>59</v>
      </c>
      <c r="C11385" s="1">
        <v>28.17</v>
      </c>
      <c r="D11385">
        <v>18092025</v>
      </c>
      <c r="E11385">
        <v>4511</v>
      </c>
      <c r="F11385" t="s">
        <v>129</v>
      </c>
      <c r="G11385">
        <v>3501</v>
      </c>
      <c r="H11385" t="str">
        <f>IF(COUNTIF(Aktiva_företag[FO-nummer],ostolaskut_2025[[#This Row],[Toimittajan Y-tunnus]])&gt;0, "JA", "NEJ")</f>
        <v>NEJ</v>
      </c>
    </row>
    <row r="11386" spans="1:8" x14ac:dyDescent="0.35">
      <c r="A11386" t="s">
        <v>58</v>
      </c>
      <c r="B11386" t="s">
        <v>59</v>
      </c>
      <c r="C11386" s="1">
        <v>3</v>
      </c>
      <c r="D11386">
        <v>18092025</v>
      </c>
      <c r="E11386">
        <v>4470</v>
      </c>
      <c r="F11386" t="s">
        <v>20</v>
      </c>
      <c r="G11386">
        <v>3501</v>
      </c>
      <c r="H11386" t="str">
        <f>IF(COUNTIF(Aktiva_företag[FO-nummer],ostolaskut_2025[[#This Row],[Toimittajan Y-tunnus]])&gt;0, "JA", "NEJ")</f>
        <v>NEJ</v>
      </c>
    </row>
    <row r="11387" spans="1:8" x14ac:dyDescent="0.35">
      <c r="A11387" t="s">
        <v>58</v>
      </c>
      <c r="B11387" t="s">
        <v>59</v>
      </c>
      <c r="C11387" s="1">
        <v>244.98</v>
      </c>
      <c r="D11387">
        <v>19092025</v>
      </c>
      <c r="E11387">
        <v>4511</v>
      </c>
      <c r="F11387" t="s">
        <v>129</v>
      </c>
      <c r="G11387">
        <v>3501</v>
      </c>
      <c r="H11387" t="str">
        <f>IF(COUNTIF(Aktiva_företag[FO-nummer],ostolaskut_2025[[#This Row],[Toimittajan Y-tunnus]])&gt;0, "JA", "NEJ")</f>
        <v>NEJ</v>
      </c>
    </row>
    <row r="11388" spans="1:8" x14ac:dyDescent="0.35">
      <c r="A11388" t="s">
        <v>58</v>
      </c>
      <c r="B11388" t="s">
        <v>59</v>
      </c>
      <c r="C11388" s="1">
        <v>15</v>
      </c>
      <c r="D11388">
        <v>19092025</v>
      </c>
      <c r="E11388">
        <v>4470</v>
      </c>
      <c r="F11388" t="s">
        <v>20</v>
      </c>
      <c r="G11388">
        <v>3501</v>
      </c>
      <c r="H11388" t="str">
        <f>IF(COUNTIF(Aktiva_företag[FO-nummer],ostolaskut_2025[[#This Row],[Toimittajan Y-tunnus]])&gt;0, "JA", "NEJ")</f>
        <v>NEJ</v>
      </c>
    </row>
    <row r="11389" spans="1:8" x14ac:dyDescent="0.35">
      <c r="A11389" t="s">
        <v>58</v>
      </c>
      <c r="B11389" t="s">
        <v>59</v>
      </c>
      <c r="C11389" s="1">
        <v>47.69</v>
      </c>
      <c r="D11389">
        <v>22092025</v>
      </c>
      <c r="E11389">
        <v>4511</v>
      </c>
      <c r="F11389" t="s">
        <v>129</v>
      </c>
      <c r="G11389">
        <v>3501</v>
      </c>
      <c r="H11389" t="str">
        <f>IF(COUNTIF(Aktiva_företag[FO-nummer],ostolaskut_2025[[#This Row],[Toimittajan Y-tunnus]])&gt;0, "JA", "NEJ")</f>
        <v>NEJ</v>
      </c>
    </row>
    <row r="11390" spans="1:8" x14ac:dyDescent="0.35">
      <c r="A11390" t="s">
        <v>58</v>
      </c>
      <c r="B11390" t="s">
        <v>59</v>
      </c>
      <c r="C11390" s="1">
        <v>5</v>
      </c>
      <c r="D11390">
        <v>22092025</v>
      </c>
      <c r="E11390">
        <v>4470</v>
      </c>
      <c r="F11390" t="s">
        <v>20</v>
      </c>
      <c r="G11390">
        <v>3501</v>
      </c>
      <c r="H11390" t="str">
        <f>IF(COUNTIF(Aktiva_företag[FO-nummer],ostolaskut_2025[[#This Row],[Toimittajan Y-tunnus]])&gt;0, "JA", "NEJ")</f>
        <v>NEJ</v>
      </c>
    </row>
    <row r="11391" spans="1:8" x14ac:dyDescent="0.35">
      <c r="A11391" t="s">
        <v>58</v>
      </c>
      <c r="B11391" t="s">
        <v>59</v>
      </c>
      <c r="C11391" s="1">
        <v>215.88</v>
      </c>
      <c r="D11391">
        <v>22092025</v>
      </c>
      <c r="E11391">
        <v>4511</v>
      </c>
      <c r="F11391" t="s">
        <v>129</v>
      </c>
      <c r="G11391">
        <v>3501</v>
      </c>
      <c r="H11391" t="str">
        <f>IF(COUNTIF(Aktiva_företag[FO-nummer],ostolaskut_2025[[#This Row],[Toimittajan Y-tunnus]])&gt;0, "JA", "NEJ")</f>
        <v>NEJ</v>
      </c>
    </row>
    <row r="11392" spans="1:8" x14ac:dyDescent="0.35">
      <c r="A11392" t="s">
        <v>58</v>
      </c>
      <c r="B11392" t="s">
        <v>59</v>
      </c>
      <c r="C11392" s="1">
        <v>12</v>
      </c>
      <c r="D11392">
        <v>22092025</v>
      </c>
      <c r="E11392">
        <v>4470</v>
      </c>
      <c r="F11392" t="s">
        <v>20</v>
      </c>
      <c r="G11392">
        <v>3501</v>
      </c>
      <c r="H11392" t="str">
        <f>IF(COUNTIF(Aktiva_företag[FO-nummer],ostolaskut_2025[[#This Row],[Toimittajan Y-tunnus]])&gt;0, "JA", "NEJ")</f>
        <v>NEJ</v>
      </c>
    </row>
    <row r="11393" spans="1:8" x14ac:dyDescent="0.35">
      <c r="A11393" t="s">
        <v>58</v>
      </c>
      <c r="B11393" t="s">
        <v>59</v>
      </c>
      <c r="C11393" s="1">
        <v>30.38</v>
      </c>
      <c r="D11393">
        <v>24092025</v>
      </c>
      <c r="E11393">
        <v>4511</v>
      </c>
      <c r="F11393" t="s">
        <v>129</v>
      </c>
      <c r="G11393">
        <v>3501</v>
      </c>
      <c r="H11393" t="str">
        <f>IF(COUNTIF(Aktiva_företag[FO-nummer],ostolaskut_2025[[#This Row],[Toimittajan Y-tunnus]])&gt;0, "JA", "NEJ")</f>
        <v>NEJ</v>
      </c>
    </row>
    <row r="11394" spans="1:8" x14ac:dyDescent="0.35">
      <c r="A11394" t="s">
        <v>58</v>
      </c>
      <c r="B11394" t="s">
        <v>59</v>
      </c>
      <c r="C11394" s="1">
        <v>2</v>
      </c>
      <c r="D11394">
        <v>24092025</v>
      </c>
      <c r="E11394">
        <v>4470</v>
      </c>
      <c r="F11394" t="s">
        <v>20</v>
      </c>
      <c r="G11394">
        <v>3501</v>
      </c>
      <c r="H11394" t="str">
        <f>IF(COUNTIF(Aktiva_företag[FO-nummer],ostolaskut_2025[[#This Row],[Toimittajan Y-tunnus]])&gt;0, "JA", "NEJ")</f>
        <v>NEJ</v>
      </c>
    </row>
    <row r="11395" spans="1:8" x14ac:dyDescent="0.35">
      <c r="A11395" t="s">
        <v>58</v>
      </c>
      <c r="B11395" t="s">
        <v>59</v>
      </c>
      <c r="C11395" s="1">
        <v>409.97</v>
      </c>
      <c r="D11395">
        <v>25092025</v>
      </c>
      <c r="E11395">
        <v>4511</v>
      </c>
      <c r="F11395" t="s">
        <v>129</v>
      </c>
      <c r="G11395">
        <v>3501</v>
      </c>
      <c r="H11395" t="str">
        <f>IF(COUNTIF(Aktiva_företag[FO-nummer],ostolaskut_2025[[#This Row],[Toimittajan Y-tunnus]])&gt;0, "JA", "NEJ")</f>
        <v>NEJ</v>
      </c>
    </row>
    <row r="11396" spans="1:8" x14ac:dyDescent="0.35">
      <c r="A11396" t="s">
        <v>58</v>
      </c>
      <c r="B11396" t="s">
        <v>59</v>
      </c>
      <c r="C11396" s="1">
        <v>28</v>
      </c>
      <c r="D11396">
        <v>25092025</v>
      </c>
      <c r="E11396">
        <v>4470</v>
      </c>
      <c r="F11396" t="s">
        <v>20</v>
      </c>
      <c r="G11396">
        <v>3501</v>
      </c>
      <c r="H11396" t="str">
        <f>IF(COUNTIF(Aktiva_företag[FO-nummer],ostolaskut_2025[[#This Row],[Toimittajan Y-tunnus]])&gt;0, "JA", "NEJ")</f>
        <v>NEJ</v>
      </c>
    </row>
    <row r="11397" spans="1:8" x14ac:dyDescent="0.35">
      <c r="A11397" t="s">
        <v>58</v>
      </c>
      <c r="B11397" t="s">
        <v>59</v>
      </c>
      <c r="C11397" s="1">
        <v>91.93</v>
      </c>
      <c r="D11397">
        <v>29092025</v>
      </c>
      <c r="E11397">
        <v>4513</v>
      </c>
      <c r="F11397" t="s">
        <v>599</v>
      </c>
      <c r="G11397">
        <v>3501</v>
      </c>
      <c r="H11397" t="str">
        <f>IF(COUNTIF(Aktiva_företag[FO-nummer],ostolaskut_2025[[#This Row],[Toimittajan Y-tunnus]])&gt;0, "JA", "NEJ")</f>
        <v>NEJ</v>
      </c>
    </row>
    <row r="11398" spans="1:8" x14ac:dyDescent="0.35">
      <c r="A11398" t="s">
        <v>58</v>
      </c>
      <c r="B11398" t="s">
        <v>59</v>
      </c>
      <c r="C11398" s="1">
        <v>185.43</v>
      </c>
      <c r="D11398">
        <v>1102025</v>
      </c>
      <c r="E11398">
        <v>4511</v>
      </c>
      <c r="F11398" t="s">
        <v>129</v>
      </c>
      <c r="G11398">
        <v>3501</v>
      </c>
      <c r="H11398" t="str">
        <f>IF(COUNTIF(Aktiva_företag[FO-nummer],ostolaskut_2025[[#This Row],[Toimittajan Y-tunnus]])&gt;0, "JA", "NEJ")</f>
        <v>NEJ</v>
      </c>
    </row>
    <row r="11399" spans="1:8" x14ac:dyDescent="0.35">
      <c r="A11399" t="s">
        <v>58</v>
      </c>
      <c r="B11399" t="s">
        <v>59</v>
      </c>
      <c r="C11399" s="1">
        <v>11</v>
      </c>
      <c r="D11399">
        <v>1102025</v>
      </c>
      <c r="E11399">
        <v>4470</v>
      </c>
      <c r="F11399" t="s">
        <v>20</v>
      </c>
      <c r="G11399">
        <v>3501</v>
      </c>
      <c r="H11399" t="str">
        <f>IF(COUNTIF(Aktiva_företag[FO-nummer],ostolaskut_2025[[#This Row],[Toimittajan Y-tunnus]])&gt;0, "JA", "NEJ")</f>
        <v>NEJ</v>
      </c>
    </row>
    <row r="11400" spans="1:8" x14ac:dyDescent="0.35">
      <c r="A11400" t="s">
        <v>58</v>
      </c>
      <c r="B11400" t="s">
        <v>59</v>
      </c>
      <c r="C11400" s="1">
        <v>497.41</v>
      </c>
      <c r="D11400">
        <v>29092025</v>
      </c>
      <c r="E11400">
        <v>4511</v>
      </c>
      <c r="F11400" t="s">
        <v>129</v>
      </c>
      <c r="G11400">
        <v>3501</v>
      </c>
      <c r="H11400" t="str">
        <f>IF(COUNTIF(Aktiva_företag[FO-nummer],ostolaskut_2025[[#This Row],[Toimittajan Y-tunnus]])&gt;0, "JA", "NEJ")</f>
        <v>NEJ</v>
      </c>
    </row>
    <row r="11401" spans="1:8" x14ac:dyDescent="0.35">
      <c r="A11401" t="s">
        <v>58</v>
      </c>
      <c r="B11401" t="s">
        <v>59</v>
      </c>
      <c r="C11401" s="1">
        <v>30</v>
      </c>
      <c r="D11401">
        <v>29092025</v>
      </c>
      <c r="E11401">
        <v>4470</v>
      </c>
      <c r="F11401" t="s">
        <v>20</v>
      </c>
      <c r="G11401">
        <v>3501</v>
      </c>
      <c r="H11401" t="str">
        <f>IF(COUNTIF(Aktiva_företag[FO-nummer],ostolaskut_2025[[#This Row],[Toimittajan Y-tunnus]])&gt;0, "JA", "NEJ")</f>
        <v>NEJ</v>
      </c>
    </row>
    <row r="11402" spans="1:8" x14ac:dyDescent="0.35">
      <c r="A11402" t="s">
        <v>58</v>
      </c>
      <c r="B11402" t="s">
        <v>59</v>
      </c>
      <c r="C11402" s="1">
        <v>11.93</v>
      </c>
      <c r="D11402">
        <v>30092025</v>
      </c>
      <c r="E11402">
        <v>4511</v>
      </c>
      <c r="F11402" t="s">
        <v>129</v>
      </c>
      <c r="G11402">
        <v>3501</v>
      </c>
      <c r="H11402" t="str">
        <f>IF(COUNTIF(Aktiva_företag[FO-nummer],ostolaskut_2025[[#This Row],[Toimittajan Y-tunnus]])&gt;0, "JA", "NEJ")</f>
        <v>NEJ</v>
      </c>
    </row>
    <row r="11403" spans="1:8" x14ac:dyDescent="0.35">
      <c r="A11403" t="s">
        <v>58</v>
      </c>
      <c r="B11403" t="s">
        <v>59</v>
      </c>
      <c r="C11403" s="1">
        <v>1</v>
      </c>
      <c r="D11403">
        <v>30092025</v>
      </c>
      <c r="E11403">
        <v>4470</v>
      </c>
      <c r="F11403" t="s">
        <v>20</v>
      </c>
      <c r="G11403">
        <v>3501</v>
      </c>
      <c r="H11403" t="str">
        <f>IF(COUNTIF(Aktiva_företag[FO-nummer],ostolaskut_2025[[#This Row],[Toimittajan Y-tunnus]])&gt;0, "JA", "NEJ")</f>
        <v>NEJ</v>
      </c>
    </row>
    <row r="11404" spans="1:8" x14ac:dyDescent="0.35">
      <c r="A11404" t="s">
        <v>58</v>
      </c>
      <c r="B11404" t="s">
        <v>59</v>
      </c>
      <c r="C11404" s="1">
        <v>163.47999999999999</v>
      </c>
      <c r="D11404">
        <v>1102025</v>
      </c>
      <c r="E11404">
        <v>4511</v>
      </c>
      <c r="F11404" t="s">
        <v>129</v>
      </c>
      <c r="G11404">
        <v>3501</v>
      </c>
      <c r="H11404" t="str">
        <f>IF(COUNTIF(Aktiva_företag[FO-nummer],ostolaskut_2025[[#This Row],[Toimittajan Y-tunnus]])&gt;0, "JA", "NEJ")</f>
        <v>NEJ</v>
      </c>
    </row>
    <row r="11405" spans="1:8" x14ac:dyDescent="0.35">
      <c r="A11405" t="s">
        <v>58</v>
      </c>
      <c r="B11405" t="s">
        <v>59</v>
      </c>
      <c r="C11405" s="1">
        <v>11</v>
      </c>
      <c r="D11405">
        <v>1102025</v>
      </c>
      <c r="E11405">
        <v>4470</v>
      </c>
      <c r="F11405" t="s">
        <v>20</v>
      </c>
      <c r="G11405">
        <v>3501</v>
      </c>
      <c r="H11405" t="str">
        <f>IF(COUNTIF(Aktiva_företag[FO-nummer],ostolaskut_2025[[#This Row],[Toimittajan Y-tunnus]])&gt;0, "JA", "NEJ")</f>
        <v>NEJ</v>
      </c>
    </row>
    <row r="11406" spans="1:8" x14ac:dyDescent="0.35">
      <c r="A11406" t="s">
        <v>58</v>
      </c>
      <c r="B11406" t="s">
        <v>59</v>
      </c>
      <c r="C11406" s="1">
        <v>55.32</v>
      </c>
      <c r="D11406">
        <v>6102025</v>
      </c>
      <c r="E11406">
        <v>4513</v>
      </c>
      <c r="F11406" t="s">
        <v>599</v>
      </c>
      <c r="G11406">
        <v>3501</v>
      </c>
      <c r="H11406" t="str">
        <f>IF(COUNTIF(Aktiva_företag[FO-nummer],ostolaskut_2025[[#This Row],[Toimittajan Y-tunnus]])&gt;0, "JA", "NEJ")</f>
        <v>NEJ</v>
      </c>
    </row>
    <row r="11407" spans="1:8" x14ac:dyDescent="0.35">
      <c r="A11407" t="s">
        <v>58</v>
      </c>
      <c r="B11407" t="s">
        <v>59</v>
      </c>
      <c r="C11407" s="1">
        <v>420.19</v>
      </c>
      <c r="D11407">
        <v>6102025</v>
      </c>
      <c r="E11407">
        <v>4511</v>
      </c>
      <c r="F11407" t="s">
        <v>129</v>
      </c>
      <c r="G11407">
        <v>3501</v>
      </c>
      <c r="H11407" t="str">
        <f>IF(COUNTIF(Aktiva_företag[FO-nummer],ostolaskut_2025[[#This Row],[Toimittajan Y-tunnus]])&gt;0, "JA", "NEJ")</f>
        <v>NEJ</v>
      </c>
    </row>
    <row r="11408" spans="1:8" x14ac:dyDescent="0.35">
      <c r="A11408" t="s">
        <v>58</v>
      </c>
      <c r="B11408" t="s">
        <v>59</v>
      </c>
      <c r="C11408" s="1">
        <v>24</v>
      </c>
      <c r="D11408">
        <v>6102025</v>
      </c>
      <c r="E11408">
        <v>4470</v>
      </c>
      <c r="F11408" t="s">
        <v>20</v>
      </c>
      <c r="G11408">
        <v>3501</v>
      </c>
      <c r="H11408" t="str">
        <f>IF(COUNTIF(Aktiva_företag[FO-nummer],ostolaskut_2025[[#This Row],[Toimittajan Y-tunnus]])&gt;0, "JA", "NEJ")</f>
        <v>NEJ</v>
      </c>
    </row>
    <row r="11409" spans="1:8" x14ac:dyDescent="0.35">
      <c r="A11409" t="s">
        <v>58</v>
      </c>
      <c r="B11409" t="s">
        <v>59</v>
      </c>
      <c r="C11409" s="1">
        <v>30.59</v>
      </c>
      <c r="D11409">
        <v>6102025</v>
      </c>
      <c r="E11409">
        <v>4511</v>
      </c>
      <c r="F11409" t="s">
        <v>129</v>
      </c>
      <c r="G11409">
        <v>3501</v>
      </c>
      <c r="H11409" t="str">
        <f>IF(COUNTIF(Aktiva_företag[FO-nummer],ostolaskut_2025[[#This Row],[Toimittajan Y-tunnus]])&gt;0, "JA", "NEJ")</f>
        <v>NEJ</v>
      </c>
    </row>
    <row r="11410" spans="1:8" x14ac:dyDescent="0.35">
      <c r="A11410" t="s">
        <v>58</v>
      </c>
      <c r="B11410" t="s">
        <v>59</v>
      </c>
      <c r="C11410" s="1">
        <v>2</v>
      </c>
      <c r="D11410">
        <v>6102025</v>
      </c>
      <c r="E11410">
        <v>4470</v>
      </c>
      <c r="F11410" t="s">
        <v>20</v>
      </c>
      <c r="G11410">
        <v>3501</v>
      </c>
      <c r="H11410" t="str">
        <f>IF(COUNTIF(Aktiva_företag[FO-nummer],ostolaskut_2025[[#This Row],[Toimittajan Y-tunnus]])&gt;0, "JA", "NEJ")</f>
        <v>NEJ</v>
      </c>
    </row>
    <row r="11411" spans="1:8" x14ac:dyDescent="0.35">
      <c r="A11411" t="s">
        <v>58</v>
      </c>
      <c r="B11411" t="s">
        <v>59</v>
      </c>
      <c r="C11411" s="1">
        <v>393.85</v>
      </c>
      <c r="D11411">
        <v>7102025</v>
      </c>
      <c r="E11411">
        <v>4511</v>
      </c>
      <c r="F11411" t="s">
        <v>129</v>
      </c>
      <c r="G11411">
        <v>3501</v>
      </c>
      <c r="H11411" t="str">
        <f>IF(COUNTIF(Aktiva_företag[FO-nummer],ostolaskut_2025[[#This Row],[Toimittajan Y-tunnus]])&gt;0, "JA", "NEJ")</f>
        <v>NEJ</v>
      </c>
    </row>
    <row r="11412" spans="1:8" x14ac:dyDescent="0.35">
      <c r="A11412" t="s">
        <v>58</v>
      </c>
      <c r="B11412" t="s">
        <v>59</v>
      </c>
      <c r="C11412" s="1">
        <v>23</v>
      </c>
      <c r="D11412">
        <v>7102025</v>
      </c>
      <c r="E11412">
        <v>4470</v>
      </c>
      <c r="F11412" t="s">
        <v>20</v>
      </c>
      <c r="G11412">
        <v>3501</v>
      </c>
      <c r="H11412" t="str">
        <f>IF(COUNTIF(Aktiva_företag[FO-nummer],ostolaskut_2025[[#This Row],[Toimittajan Y-tunnus]])&gt;0, "JA", "NEJ")</f>
        <v>NEJ</v>
      </c>
    </row>
    <row r="11413" spans="1:8" x14ac:dyDescent="0.35">
      <c r="A11413" t="s">
        <v>58</v>
      </c>
      <c r="B11413" t="s">
        <v>59</v>
      </c>
      <c r="C11413" s="1">
        <v>88.51</v>
      </c>
      <c r="D11413">
        <v>13102025</v>
      </c>
      <c r="E11413">
        <v>4513</v>
      </c>
      <c r="F11413" t="s">
        <v>599</v>
      </c>
      <c r="G11413">
        <v>3501</v>
      </c>
      <c r="H11413" t="str">
        <f>IF(COUNTIF(Aktiva_företag[FO-nummer],ostolaskut_2025[[#This Row],[Toimittajan Y-tunnus]])&gt;0, "JA", "NEJ")</f>
        <v>NEJ</v>
      </c>
    </row>
    <row r="11414" spans="1:8" x14ac:dyDescent="0.35">
      <c r="A11414" t="s">
        <v>58</v>
      </c>
      <c r="B11414" t="s">
        <v>59</v>
      </c>
      <c r="C11414" s="1">
        <v>53.39</v>
      </c>
      <c r="D11414">
        <v>13102025</v>
      </c>
      <c r="E11414">
        <v>4511</v>
      </c>
      <c r="F11414" t="s">
        <v>129</v>
      </c>
      <c r="G11414">
        <v>3501</v>
      </c>
      <c r="H11414" t="str">
        <f>IF(COUNTIF(Aktiva_företag[FO-nummer],ostolaskut_2025[[#This Row],[Toimittajan Y-tunnus]])&gt;0, "JA", "NEJ")</f>
        <v>NEJ</v>
      </c>
    </row>
    <row r="11415" spans="1:8" x14ac:dyDescent="0.35">
      <c r="A11415" t="s">
        <v>58</v>
      </c>
      <c r="B11415" t="s">
        <v>59</v>
      </c>
      <c r="C11415" s="1">
        <v>3</v>
      </c>
      <c r="D11415">
        <v>13102025</v>
      </c>
      <c r="E11415">
        <v>4470</v>
      </c>
      <c r="F11415" t="s">
        <v>20</v>
      </c>
      <c r="G11415">
        <v>3501</v>
      </c>
      <c r="H11415" t="str">
        <f>IF(COUNTIF(Aktiva_företag[FO-nummer],ostolaskut_2025[[#This Row],[Toimittajan Y-tunnus]])&gt;0, "JA", "NEJ")</f>
        <v>NEJ</v>
      </c>
    </row>
    <row r="11416" spans="1:8" x14ac:dyDescent="0.35">
      <c r="A11416" t="s">
        <v>58</v>
      </c>
      <c r="B11416" t="s">
        <v>59</v>
      </c>
      <c r="C11416" s="1">
        <v>70.680000000000007</v>
      </c>
      <c r="D11416">
        <v>13102025</v>
      </c>
      <c r="E11416">
        <v>4511</v>
      </c>
      <c r="F11416" t="s">
        <v>129</v>
      </c>
      <c r="G11416">
        <v>3501</v>
      </c>
      <c r="H11416" t="str">
        <f>IF(COUNTIF(Aktiva_företag[FO-nummer],ostolaskut_2025[[#This Row],[Toimittajan Y-tunnus]])&gt;0, "JA", "NEJ")</f>
        <v>NEJ</v>
      </c>
    </row>
    <row r="11417" spans="1:8" x14ac:dyDescent="0.35">
      <c r="A11417" t="s">
        <v>58</v>
      </c>
      <c r="B11417" t="s">
        <v>59</v>
      </c>
      <c r="C11417" s="1">
        <v>4</v>
      </c>
      <c r="D11417">
        <v>13102025</v>
      </c>
      <c r="E11417">
        <v>4470</v>
      </c>
      <c r="F11417" t="s">
        <v>20</v>
      </c>
      <c r="G11417">
        <v>3501</v>
      </c>
      <c r="H11417" t="str">
        <f>IF(COUNTIF(Aktiva_företag[FO-nummer],ostolaskut_2025[[#This Row],[Toimittajan Y-tunnus]])&gt;0, "JA", "NEJ")</f>
        <v>NEJ</v>
      </c>
    </row>
    <row r="11418" spans="1:8" x14ac:dyDescent="0.35">
      <c r="A11418" t="s">
        <v>58</v>
      </c>
      <c r="B11418" t="s">
        <v>59</v>
      </c>
      <c r="C11418" s="1">
        <v>218.16</v>
      </c>
      <c r="D11418">
        <v>13102025</v>
      </c>
      <c r="E11418">
        <v>4511</v>
      </c>
      <c r="F11418" t="s">
        <v>129</v>
      </c>
      <c r="G11418">
        <v>3501</v>
      </c>
      <c r="H11418" t="str">
        <f>IF(COUNTIF(Aktiva_företag[FO-nummer],ostolaskut_2025[[#This Row],[Toimittajan Y-tunnus]])&gt;0, "JA", "NEJ")</f>
        <v>NEJ</v>
      </c>
    </row>
    <row r="11419" spans="1:8" x14ac:dyDescent="0.35">
      <c r="A11419" t="s">
        <v>58</v>
      </c>
      <c r="B11419" t="s">
        <v>59</v>
      </c>
      <c r="C11419" s="1">
        <v>12</v>
      </c>
      <c r="D11419">
        <v>13102025</v>
      </c>
      <c r="E11419">
        <v>4470</v>
      </c>
      <c r="F11419" t="s">
        <v>20</v>
      </c>
      <c r="G11419">
        <v>3501</v>
      </c>
      <c r="H11419" t="str">
        <f>IF(COUNTIF(Aktiva_företag[FO-nummer],ostolaskut_2025[[#This Row],[Toimittajan Y-tunnus]])&gt;0, "JA", "NEJ")</f>
        <v>NEJ</v>
      </c>
    </row>
    <row r="11420" spans="1:8" x14ac:dyDescent="0.35">
      <c r="A11420" t="s">
        <v>58</v>
      </c>
      <c r="B11420" t="s">
        <v>59</v>
      </c>
      <c r="C11420" s="1">
        <v>29.93</v>
      </c>
      <c r="D11420">
        <v>14102025</v>
      </c>
      <c r="E11420">
        <v>4511</v>
      </c>
      <c r="F11420" t="s">
        <v>129</v>
      </c>
      <c r="G11420">
        <v>3501</v>
      </c>
      <c r="H11420" t="str">
        <f>IF(COUNTIF(Aktiva_företag[FO-nummer],ostolaskut_2025[[#This Row],[Toimittajan Y-tunnus]])&gt;0, "JA", "NEJ")</f>
        <v>NEJ</v>
      </c>
    </row>
    <row r="11421" spans="1:8" x14ac:dyDescent="0.35">
      <c r="A11421" t="s">
        <v>58</v>
      </c>
      <c r="B11421" t="s">
        <v>59</v>
      </c>
      <c r="C11421" s="1">
        <v>2</v>
      </c>
      <c r="D11421">
        <v>14102025</v>
      </c>
      <c r="E11421">
        <v>4470</v>
      </c>
      <c r="F11421" t="s">
        <v>20</v>
      </c>
      <c r="G11421">
        <v>3501</v>
      </c>
      <c r="H11421" t="str">
        <f>IF(COUNTIF(Aktiva_företag[FO-nummer],ostolaskut_2025[[#This Row],[Toimittajan Y-tunnus]])&gt;0, "JA", "NEJ")</f>
        <v>NEJ</v>
      </c>
    </row>
    <row r="11422" spans="1:8" x14ac:dyDescent="0.35">
      <c r="A11422" t="s">
        <v>58</v>
      </c>
      <c r="B11422" t="s">
        <v>59</v>
      </c>
      <c r="C11422" s="1">
        <v>121.45</v>
      </c>
      <c r="D11422">
        <v>17102025</v>
      </c>
      <c r="E11422">
        <v>4511</v>
      </c>
      <c r="F11422" t="s">
        <v>129</v>
      </c>
      <c r="G11422">
        <v>3501</v>
      </c>
      <c r="H11422" t="str">
        <f>IF(COUNTIF(Aktiva_företag[FO-nummer],ostolaskut_2025[[#This Row],[Toimittajan Y-tunnus]])&gt;0, "JA", "NEJ")</f>
        <v>NEJ</v>
      </c>
    </row>
    <row r="11423" spans="1:8" x14ac:dyDescent="0.35">
      <c r="A11423" t="s">
        <v>58</v>
      </c>
      <c r="B11423" t="s">
        <v>59</v>
      </c>
      <c r="C11423" s="1">
        <v>7</v>
      </c>
      <c r="D11423">
        <v>17102025</v>
      </c>
      <c r="E11423">
        <v>4470</v>
      </c>
      <c r="F11423" t="s">
        <v>20</v>
      </c>
      <c r="G11423">
        <v>3501</v>
      </c>
      <c r="H11423" t="str">
        <f>IF(COUNTIF(Aktiva_företag[FO-nummer],ostolaskut_2025[[#This Row],[Toimittajan Y-tunnus]])&gt;0, "JA", "NEJ")</f>
        <v>NEJ</v>
      </c>
    </row>
    <row r="11424" spans="1:8" x14ac:dyDescent="0.35">
      <c r="A11424" t="s">
        <v>58</v>
      </c>
      <c r="B11424" t="s">
        <v>59</v>
      </c>
      <c r="C11424" s="1">
        <v>43.76</v>
      </c>
      <c r="D11424">
        <v>20102025</v>
      </c>
      <c r="E11424">
        <v>4511</v>
      </c>
      <c r="F11424" t="s">
        <v>129</v>
      </c>
      <c r="G11424">
        <v>3501</v>
      </c>
      <c r="H11424" t="str">
        <f>IF(COUNTIF(Aktiva_företag[FO-nummer],ostolaskut_2025[[#This Row],[Toimittajan Y-tunnus]])&gt;0, "JA", "NEJ")</f>
        <v>NEJ</v>
      </c>
    </row>
    <row r="11425" spans="1:8" x14ac:dyDescent="0.35">
      <c r="A11425" t="s">
        <v>58</v>
      </c>
      <c r="B11425" t="s">
        <v>59</v>
      </c>
      <c r="C11425" s="1">
        <v>2</v>
      </c>
      <c r="D11425">
        <v>20102025</v>
      </c>
      <c r="E11425">
        <v>4470</v>
      </c>
      <c r="F11425" t="s">
        <v>20</v>
      </c>
      <c r="G11425">
        <v>3501</v>
      </c>
      <c r="H11425" t="str">
        <f>IF(COUNTIF(Aktiva_företag[FO-nummer],ostolaskut_2025[[#This Row],[Toimittajan Y-tunnus]])&gt;0, "JA", "NEJ")</f>
        <v>NEJ</v>
      </c>
    </row>
    <row r="11426" spans="1:8" x14ac:dyDescent="0.35">
      <c r="A11426" t="s">
        <v>58</v>
      </c>
      <c r="B11426" t="s">
        <v>59</v>
      </c>
      <c r="C11426" s="1">
        <v>8.24</v>
      </c>
      <c r="D11426">
        <v>20102025</v>
      </c>
      <c r="E11426">
        <v>4511</v>
      </c>
      <c r="F11426" t="s">
        <v>129</v>
      </c>
      <c r="G11426">
        <v>3501</v>
      </c>
      <c r="H11426" t="str">
        <f>IF(COUNTIF(Aktiva_företag[FO-nummer],ostolaskut_2025[[#This Row],[Toimittajan Y-tunnus]])&gt;0, "JA", "NEJ")</f>
        <v>NEJ</v>
      </c>
    </row>
    <row r="11427" spans="1:8" x14ac:dyDescent="0.35">
      <c r="A11427" t="s">
        <v>58</v>
      </c>
      <c r="B11427" t="s">
        <v>59</v>
      </c>
      <c r="C11427" s="1">
        <v>136.32</v>
      </c>
      <c r="D11427">
        <v>20102025</v>
      </c>
      <c r="E11427">
        <v>4511</v>
      </c>
      <c r="F11427" t="s">
        <v>129</v>
      </c>
      <c r="G11427">
        <v>3501</v>
      </c>
      <c r="H11427" t="str">
        <f>IF(COUNTIF(Aktiva_företag[FO-nummer],ostolaskut_2025[[#This Row],[Toimittajan Y-tunnus]])&gt;0, "JA", "NEJ")</f>
        <v>NEJ</v>
      </c>
    </row>
    <row r="11428" spans="1:8" x14ac:dyDescent="0.35">
      <c r="A11428" t="s">
        <v>58</v>
      </c>
      <c r="B11428" t="s">
        <v>59</v>
      </c>
      <c r="C11428" s="1">
        <v>7</v>
      </c>
      <c r="D11428">
        <v>20102025</v>
      </c>
      <c r="E11428">
        <v>4470</v>
      </c>
      <c r="F11428" t="s">
        <v>20</v>
      </c>
      <c r="G11428">
        <v>3501</v>
      </c>
      <c r="H11428" t="str">
        <f>IF(COUNTIF(Aktiva_företag[FO-nummer],ostolaskut_2025[[#This Row],[Toimittajan Y-tunnus]])&gt;0, "JA", "NEJ")</f>
        <v>NEJ</v>
      </c>
    </row>
    <row r="11429" spans="1:8" x14ac:dyDescent="0.35">
      <c r="A11429" t="s">
        <v>58</v>
      </c>
      <c r="B11429" t="s">
        <v>59</v>
      </c>
      <c r="C11429" s="1">
        <v>86.44</v>
      </c>
      <c r="D11429">
        <v>23102025</v>
      </c>
      <c r="E11429">
        <v>4511</v>
      </c>
      <c r="F11429" t="s">
        <v>129</v>
      </c>
      <c r="G11429">
        <v>3501</v>
      </c>
      <c r="H11429" t="str">
        <f>IF(COUNTIF(Aktiva_företag[FO-nummer],ostolaskut_2025[[#This Row],[Toimittajan Y-tunnus]])&gt;0, "JA", "NEJ")</f>
        <v>NEJ</v>
      </c>
    </row>
    <row r="11430" spans="1:8" x14ac:dyDescent="0.35">
      <c r="A11430" t="s">
        <v>58</v>
      </c>
      <c r="B11430" t="s">
        <v>59</v>
      </c>
      <c r="C11430" s="1">
        <v>5</v>
      </c>
      <c r="D11430">
        <v>23102025</v>
      </c>
      <c r="E11430">
        <v>4470</v>
      </c>
      <c r="F11430" t="s">
        <v>20</v>
      </c>
      <c r="G11430">
        <v>3501</v>
      </c>
      <c r="H11430" t="str">
        <f>IF(COUNTIF(Aktiva_företag[FO-nummer],ostolaskut_2025[[#This Row],[Toimittajan Y-tunnus]])&gt;0, "JA", "NEJ")</f>
        <v>NEJ</v>
      </c>
    </row>
    <row r="11431" spans="1:8" x14ac:dyDescent="0.35">
      <c r="A11431" t="s">
        <v>58</v>
      </c>
      <c r="B11431" t="s">
        <v>59</v>
      </c>
      <c r="C11431" s="1">
        <v>13.28</v>
      </c>
      <c r="D11431">
        <v>24102025</v>
      </c>
      <c r="E11431">
        <v>4511</v>
      </c>
      <c r="F11431" t="s">
        <v>129</v>
      </c>
      <c r="G11431">
        <v>3501</v>
      </c>
      <c r="H11431" t="str">
        <f>IF(COUNTIF(Aktiva_företag[FO-nummer],ostolaskut_2025[[#This Row],[Toimittajan Y-tunnus]])&gt;0, "JA", "NEJ")</f>
        <v>NEJ</v>
      </c>
    </row>
    <row r="11432" spans="1:8" x14ac:dyDescent="0.35">
      <c r="A11432" t="s">
        <v>58</v>
      </c>
      <c r="B11432" t="s">
        <v>59</v>
      </c>
      <c r="C11432" s="1">
        <v>1</v>
      </c>
      <c r="D11432">
        <v>24102025</v>
      </c>
      <c r="E11432">
        <v>4470</v>
      </c>
      <c r="F11432" t="s">
        <v>20</v>
      </c>
      <c r="G11432">
        <v>3501</v>
      </c>
      <c r="H11432" t="str">
        <f>IF(COUNTIF(Aktiva_företag[FO-nummer],ostolaskut_2025[[#This Row],[Toimittajan Y-tunnus]])&gt;0, "JA", "NEJ")</f>
        <v>NEJ</v>
      </c>
    </row>
    <row r="11433" spans="1:8" x14ac:dyDescent="0.35">
      <c r="A11433" t="s">
        <v>58</v>
      </c>
      <c r="B11433" t="s">
        <v>59</v>
      </c>
      <c r="C11433" s="1">
        <v>63.39</v>
      </c>
      <c r="D11433">
        <v>27102025</v>
      </c>
      <c r="E11433">
        <v>4511</v>
      </c>
      <c r="F11433" t="s">
        <v>129</v>
      </c>
      <c r="G11433">
        <v>3501</v>
      </c>
      <c r="H11433" t="str">
        <f>IF(COUNTIF(Aktiva_företag[FO-nummer],ostolaskut_2025[[#This Row],[Toimittajan Y-tunnus]])&gt;0, "JA", "NEJ")</f>
        <v>NEJ</v>
      </c>
    </row>
    <row r="11434" spans="1:8" x14ac:dyDescent="0.35">
      <c r="A11434" t="s">
        <v>58</v>
      </c>
      <c r="B11434" t="s">
        <v>59</v>
      </c>
      <c r="C11434" s="1">
        <v>4</v>
      </c>
      <c r="D11434">
        <v>27102025</v>
      </c>
      <c r="E11434">
        <v>4470</v>
      </c>
      <c r="F11434" t="s">
        <v>20</v>
      </c>
      <c r="G11434">
        <v>3501</v>
      </c>
      <c r="H11434" t="str">
        <f>IF(COUNTIF(Aktiva_företag[FO-nummer],ostolaskut_2025[[#This Row],[Toimittajan Y-tunnus]])&gt;0, "JA", "NEJ")</f>
        <v>NEJ</v>
      </c>
    </row>
    <row r="11435" spans="1:8" x14ac:dyDescent="0.35">
      <c r="A11435" t="s">
        <v>58</v>
      </c>
      <c r="B11435" t="s">
        <v>59</v>
      </c>
      <c r="C11435" s="1">
        <v>27.2</v>
      </c>
      <c r="D11435">
        <v>27102025</v>
      </c>
      <c r="E11435">
        <v>4513</v>
      </c>
      <c r="F11435" t="s">
        <v>599</v>
      </c>
      <c r="G11435">
        <v>3501</v>
      </c>
      <c r="H11435" t="str">
        <f>IF(COUNTIF(Aktiva_företag[FO-nummer],ostolaskut_2025[[#This Row],[Toimittajan Y-tunnus]])&gt;0, "JA", "NEJ")</f>
        <v>NEJ</v>
      </c>
    </row>
    <row r="11436" spans="1:8" x14ac:dyDescent="0.35">
      <c r="A11436" t="s">
        <v>58</v>
      </c>
      <c r="B11436" t="s">
        <v>59</v>
      </c>
      <c r="C11436" s="1">
        <v>202.59</v>
      </c>
      <c r="D11436">
        <v>27102025</v>
      </c>
      <c r="E11436">
        <v>4511</v>
      </c>
      <c r="F11436" t="s">
        <v>129</v>
      </c>
      <c r="G11436">
        <v>3501</v>
      </c>
      <c r="H11436" t="str">
        <f>IF(COUNTIF(Aktiva_företag[FO-nummer],ostolaskut_2025[[#This Row],[Toimittajan Y-tunnus]])&gt;0, "JA", "NEJ")</f>
        <v>NEJ</v>
      </c>
    </row>
    <row r="11437" spans="1:8" x14ac:dyDescent="0.35">
      <c r="A11437" t="s">
        <v>58</v>
      </c>
      <c r="B11437" t="s">
        <v>59</v>
      </c>
      <c r="C11437" s="1">
        <v>12</v>
      </c>
      <c r="D11437">
        <v>27102025</v>
      </c>
      <c r="E11437">
        <v>4470</v>
      </c>
      <c r="F11437" t="s">
        <v>20</v>
      </c>
      <c r="G11437">
        <v>3501</v>
      </c>
      <c r="H11437" t="str">
        <f>IF(COUNTIF(Aktiva_företag[FO-nummer],ostolaskut_2025[[#This Row],[Toimittajan Y-tunnus]])&gt;0, "JA", "NEJ")</f>
        <v>NEJ</v>
      </c>
    </row>
    <row r="11438" spans="1:8" x14ac:dyDescent="0.35">
      <c r="A11438" t="s">
        <v>58</v>
      </c>
      <c r="B11438" t="s">
        <v>59</v>
      </c>
      <c r="C11438" s="1">
        <v>133.21</v>
      </c>
      <c r="D11438">
        <v>29102025</v>
      </c>
      <c r="E11438">
        <v>4511</v>
      </c>
      <c r="F11438" t="s">
        <v>129</v>
      </c>
      <c r="G11438">
        <v>3501</v>
      </c>
      <c r="H11438" t="str">
        <f>IF(COUNTIF(Aktiva_företag[FO-nummer],ostolaskut_2025[[#This Row],[Toimittajan Y-tunnus]])&gt;0, "JA", "NEJ")</f>
        <v>NEJ</v>
      </c>
    </row>
    <row r="11439" spans="1:8" x14ac:dyDescent="0.35">
      <c r="A11439" t="s">
        <v>58</v>
      </c>
      <c r="B11439" t="s">
        <v>59</v>
      </c>
      <c r="C11439" s="1">
        <v>5</v>
      </c>
      <c r="D11439">
        <v>29102025</v>
      </c>
      <c r="E11439">
        <v>4470</v>
      </c>
      <c r="F11439" t="s">
        <v>20</v>
      </c>
      <c r="G11439">
        <v>3501</v>
      </c>
      <c r="H11439" t="str">
        <f>IF(COUNTIF(Aktiva_företag[FO-nummer],ostolaskut_2025[[#This Row],[Toimittajan Y-tunnus]])&gt;0, "JA", "NEJ")</f>
        <v>NEJ</v>
      </c>
    </row>
    <row r="11440" spans="1:8" x14ac:dyDescent="0.35">
      <c r="A11440" t="s">
        <v>58</v>
      </c>
      <c r="B11440" t="s">
        <v>59</v>
      </c>
      <c r="C11440" s="1">
        <v>20.89</v>
      </c>
      <c r="D11440">
        <v>30102025</v>
      </c>
      <c r="E11440">
        <v>4511</v>
      </c>
      <c r="F11440" t="s">
        <v>129</v>
      </c>
      <c r="G11440">
        <v>3501</v>
      </c>
      <c r="H11440" t="str">
        <f>IF(COUNTIF(Aktiva_företag[FO-nummer],ostolaskut_2025[[#This Row],[Toimittajan Y-tunnus]])&gt;0, "JA", "NEJ")</f>
        <v>NEJ</v>
      </c>
    </row>
    <row r="11441" spans="1:8" x14ac:dyDescent="0.35">
      <c r="A11441" t="s">
        <v>58</v>
      </c>
      <c r="B11441" t="s">
        <v>59</v>
      </c>
      <c r="C11441" s="1">
        <v>2</v>
      </c>
      <c r="D11441">
        <v>30102025</v>
      </c>
      <c r="E11441">
        <v>4470</v>
      </c>
      <c r="F11441" t="s">
        <v>20</v>
      </c>
      <c r="G11441">
        <v>3501</v>
      </c>
      <c r="H11441" t="str">
        <f>IF(COUNTIF(Aktiva_företag[FO-nummer],ostolaskut_2025[[#This Row],[Toimittajan Y-tunnus]])&gt;0, "JA", "NEJ")</f>
        <v>NEJ</v>
      </c>
    </row>
    <row r="11442" spans="1:8" x14ac:dyDescent="0.35">
      <c r="A11442" t="s">
        <v>58</v>
      </c>
      <c r="B11442" t="s">
        <v>59</v>
      </c>
      <c r="C11442" s="1">
        <v>160.53</v>
      </c>
      <c r="D11442">
        <v>3112025</v>
      </c>
      <c r="E11442">
        <v>4511</v>
      </c>
      <c r="F11442" t="s">
        <v>129</v>
      </c>
      <c r="G11442">
        <v>3501</v>
      </c>
      <c r="H11442" t="str">
        <f>IF(COUNTIF(Aktiva_företag[FO-nummer],ostolaskut_2025[[#This Row],[Toimittajan Y-tunnus]])&gt;0, "JA", "NEJ")</f>
        <v>NEJ</v>
      </c>
    </row>
    <row r="11443" spans="1:8" x14ac:dyDescent="0.35">
      <c r="A11443" t="s">
        <v>58</v>
      </c>
      <c r="B11443" t="s">
        <v>59</v>
      </c>
      <c r="C11443" s="1">
        <v>10</v>
      </c>
      <c r="D11443">
        <v>3112025</v>
      </c>
      <c r="E11443">
        <v>4470</v>
      </c>
      <c r="F11443" t="s">
        <v>20</v>
      </c>
      <c r="G11443">
        <v>3501</v>
      </c>
      <c r="H11443" t="str">
        <f>IF(COUNTIF(Aktiva_företag[FO-nummer],ostolaskut_2025[[#This Row],[Toimittajan Y-tunnus]])&gt;0, "JA", "NEJ")</f>
        <v>NEJ</v>
      </c>
    </row>
    <row r="11444" spans="1:8" x14ac:dyDescent="0.35">
      <c r="A11444" t="s">
        <v>58</v>
      </c>
      <c r="B11444" t="s">
        <v>59</v>
      </c>
      <c r="C11444" s="1">
        <v>51.4</v>
      </c>
      <c r="D11444">
        <v>3112025</v>
      </c>
      <c r="E11444">
        <v>4511</v>
      </c>
      <c r="F11444" t="s">
        <v>129</v>
      </c>
      <c r="G11444">
        <v>3501</v>
      </c>
      <c r="H11444" t="str">
        <f>IF(COUNTIF(Aktiva_företag[FO-nummer],ostolaskut_2025[[#This Row],[Toimittajan Y-tunnus]])&gt;0, "JA", "NEJ")</f>
        <v>NEJ</v>
      </c>
    </row>
    <row r="11445" spans="1:8" x14ac:dyDescent="0.35">
      <c r="A11445" t="s">
        <v>58</v>
      </c>
      <c r="B11445" t="s">
        <v>59</v>
      </c>
      <c r="C11445" s="1">
        <v>3</v>
      </c>
      <c r="D11445">
        <v>3112025</v>
      </c>
      <c r="E11445">
        <v>4470</v>
      </c>
      <c r="F11445" t="s">
        <v>20</v>
      </c>
      <c r="G11445">
        <v>3501</v>
      </c>
      <c r="H11445" t="str">
        <f>IF(COUNTIF(Aktiva_företag[FO-nummer],ostolaskut_2025[[#This Row],[Toimittajan Y-tunnus]])&gt;0, "JA", "NEJ")</f>
        <v>NEJ</v>
      </c>
    </row>
    <row r="11446" spans="1:8" x14ac:dyDescent="0.35">
      <c r="A11446" t="s">
        <v>58</v>
      </c>
      <c r="B11446" t="s">
        <v>59</v>
      </c>
      <c r="C11446" s="1">
        <v>288</v>
      </c>
      <c r="D11446">
        <v>4112025</v>
      </c>
      <c r="E11446">
        <v>4511</v>
      </c>
      <c r="F11446" t="s">
        <v>129</v>
      </c>
      <c r="G11446">
        <v>3501</v>
      </c>
      <c r="H11446" t="str">
        <f>IF(COUNTIF(Aktiva_företag[FO-nummer],ostolaskut_2025[[#This Row],[Toimittajan Y-tunnus]])&gt;0, "JA", "NEJ")</f>
        <v>NEJ</v>
      </c>
    </row>
    <row r="11447" spans="1:8" x14ac:dyDescent="0.35">
      <c r="A11447" t="s">
        <v>58</v>
      </c>
      <c r="B11447" t="s">
        <v>59</v>
      </c>
      <c r="C11447" s="1">
        <v>18</v>
      </c>
      <c r="D11447">
        <v>4112025</v>
      </c>
      <c r="E11447">
        <v>4470</v>
      </c>
      <c r="F11447" t="s">
        <v>20</v>
      </c>
      <c r="G11447">
        <v>3501</v>
      </c>
      <c r="H11447" t="str">
        <f>IF(COUNTIF(Aktiva_företag[FO-nummer],ostolaskut_2025[[#This Row],[Toimittajan Y-tunnus]])&gt;0, "JA", "NEJ")</f>
        <v>NEJ</v>
      </c>
    </row>
    <row r="11448" spans="1:8" x14ac:dyDescent="0.35">
      <c r="A11448" t="s">
        <v>58</v>
      </c>
      <c r="B11448" t="s">
        <v>59</v>
      </c>
      <c r="C11448" s="1">
        <v>29.93</v>
      </c>
      <c r="D11448">
        <v>5112025</v>
      </c>
      <c r="E11448">
        <v>4511</v>
      </c>
      <c r="F11448" t="s">
        <v>129</v>
      </c>
      <c r="G11448">
        <v>3501</v>
      </c>
      <c r="H11448" t="str">
        <f>IF(COUNTIF(Aktiva_företag[FO-nummer],ostolaskut_2025[[#This Row],[Toimittajan Y-tunnus]])&gt;0, "JA", "NEJ")</f>
        <v>NEJ</v>
      </c>
    </row>
    <row r="11449" spans="1:8" x14ac:dyDescent="0.35">
      <c r="A11449" t="s">
        <v>58</v>
      </c>
      <c r="B11449" t="s">
        <v>59</v>
      </c>
      <c r="C11449" s="1">
        <v>2</v>
      </c>
      <c r="D11449">
        <v>5112025</v>
      </c>
      <c r="E11449">
        <v>4470</v>
      </c>
      <c r="F11449" t="s">
        <v>20</v>
      </c>
      <c r="G11449">
        <v>3501</v>
      </c>
      <c r="H11449" t="str">
        <f>IF(COUNTIF(Aktiva_företag[FO-nummer],ostolaskut_2025[[#This Row],[Toimittajan Y-tunnus]])&gt;0, "JA", "NEJ")</f>
        <v>NEJ</v>
      </c>
    </row>
    <row r="11450" spans="1:8" x14ac:dyDescent="0.35">
      <c r="A11450" t="s">
        <v>58</v>
      </c>
      <c r="B11450" t="s">
        <v>59</v>
      </c>
      <c r="C11450" s="1">
        <v>114.99</v>
      </c>
      <c r="D11450">
        <v>10112025</v>
      </c>
      <c r="E11450">
        <v>4511</v>
      </c>
      <c r="F11450" t="s">
        <v>129</v>
      </c>
      <c r="G11450">
        <v>3501</v>
      </c>
      <c r="H11450" t="str">
        <f>IF(COUNTIF(Aktiva_företag[FO-nummer],ostolaskut_2025[[#This Row],[Toimittajan Y-tunnus]])&gt;0, "JA", "NEJ")</f>
        <v>NEJ</v>
      </c>
    </row>
    <row r="11451" spans="1:8" x14ac:dyDescent="0.35">
      <c r="A11451" t="s">
        <v>58</v>
      </c>
      <c r="B11451" t="s">
        <v>59</v>
      </c>
      <c r="C11451" s="1">
        <v>7</v>
      </c>
      <c r="D11451">
        <v>10112025</v>
      </c>
      <c r="E11451">
        <v>4470</v>
      </c>
      <c r="F11451" t="s">
        <v>20</v>
      </c>
      <c r="G11451">
        <v>3501</v>
      </c>
      <c r="H11451" t="str">
        <f>IF(COUNTIF(Aktiva_företag[FO-nummer],ostolaskut_2025[[#This Row],[Toimittajan Y-tunnus]])&gt;0, "JA", "NEJ")</f>
        <v>NEJ</v>
      </c>
    </row>
    <row r="11452" spans="1:8" x14ac:dyDescent="0.35">
      <c r="A11452" t="s">
        <v>58</v>
      </c>
      <c r="B11452" t="s">
        <v>59</v>
      </c>
      <c r="C11452" s="1">
        <v>34.76</v>
      </c>
      <c r="D11452">
        <v>10112025</v>
      </c>
      <c r="E11452">
        <v>4511</v>
      </c>
      <c r="F11452" t="s">
        <v>129</v>
      </c>
      <c r="G11452">
        <v>3501</v>
      </c>
      <c r="H11452" t="str">
        <f>IF(COUNTIF(Aktiva_företag[FO-nummer],ostolaskut_2025[[#This Row],[Toimittajan Y-tunnus]])&gt;0, "JA", "NEJ")</f>
        <v>NEJ</v>
      </c>
    </row>
    <row r="11453" spans="1:8" x14ac:dyDescent="0.35">
      <c r="A11453" t="s">
        <v>58</v>
      </c>
      <c r="B11453" t="s">
        <v>59</v>
      </c>
      <c r="C11453" s="1">
        <v>2</v>
      </c>
      <c r="D11453">
        <v>10112025</v>
      </c>
      <c r="E11453">
        <v>4470</v>
      </c>
      <c r="F11453" t="s">
        <v>20</v>
      </c>
      <c r="G11453">
        <v>3501</v>
      </c>
      <c r="H11453" t="str">
        <f>IF(COUNTIF(Aktiva_företag[FO-nummer],ostolaskut_2025[[#This Row],[Toimittajan Y-tunnus]])&gt;0, "JA", "NEJ")</f>
        <v>NEJ</v>
      </c>
    </row>
    <row r="11454" spans="1:8" x14ac:dyDescent="0.35">
      <c r="A11454" t="s">
        <v>58</v>
      </c>
      <c r="B11454" t="s">
        <v>59</v>
      </c>
      <c r="C11454" s="1">
        <v>245.06</v>
      </c>
      <c r="D11454">
        <v>10112025</v>
      </c>
      <c r="E11454">
        <v>4511</v>
      </c>
      <c r="F11454" t="s">
        <v>129</v>
      </c>
      <c r="G11454">
        <v>3501</v>
      </c>
      <c r="H11454" t="str">
        <f>IF(COUNTIF(Aktiva_företag[FO-nummer],ostolaskut_2025[[#This Row],[Toimittajan Y-tunnus]])&gt;0, "JA", "NEJ")</f>
        <v>NEJ</v>
      </c>
    </row>
    <row r="11455" spans="1:8" x14ac:dyDescent="0.35">
      <c r="A11455" t="s">
        <v>58</v>
      </c>
      <c r="B11455" t="s">
        <v>59</v>
      </c>
      <c r="C11455" s="1">
        <v>12</v>
      </c>
      <c r="D11455">
        <v>10112025</v>
      </c>
      <c r="E11455">
        <v>4470</v>
      </c>
      <c r="F11455" t="s">
        <v>20</v>
      </c>
      <c r="G11455">
        <v>3501</v>
      </c>
      <c r="H11455" t="str">
        <f>IF(COUNTIF(Aktiva_företag[FO-nummer],ostolaskut_2025[[#This Row],[Toimittajan Y-tunnus]])&gt;0, "JA", "NEJ")</f>
        <v>NEJ</v>
      </c>
    </row>
    <row r="11456" spans="1:8" x14ac:dyDescent="0.35">
      <c r="A11456" t="s">
        <v>58</v>
      </c>
      <c r="B11456" t="s">
        <v>59</v>
      </c>
      <c r="C11456" s="1">
        <v>55.89</v>
      </c>
      <c r="D11456">
        <v>11112025</v>
      </c>
      <c r="E11456">
        <v>4511</v>
      </c>
      <c r="F11456" t="s">
        <v>129</v>
      </c>
      <c r="G11456">
        <v>3501</v>
      </c>
      <c r="H11456" t="str">
        <f>IF(COUNTIF(Aktiva_företag[FO-nummer],ostolaskut_2025[[#This Row],[Toimittajan Y-tunnus]])&gt;0, "JA", "NEJ")</f>
        <v>NEJ</v>
      </c>
    </row>
    <row r="11457" spans="1:8" x14ac:dyDescent="0.35">
      <c r="A11457" t="s">
        <v>58</v>
      </c>
      <c r="B11457" t="s">
        <v>59</v>
      </c>
      <c r="C11457" s="1">
        <v>4</v>
      </c>
      <c r="D11457">
        <v>11112025</v>
      </c>
      <c r="E11457">
        <v>4470</v>
      </c>
      <c r="F11457" t="s">
        <v>20</v>
      </c>
      <c r="G11457">
        <v>3501</v>
      </c>
      <c r="H11457" t="str">
        <f>IF(COUNTIF(Aktiva_företag[FO-nummer],ostolaskut_2025[[#This Row],[Toimittajan Y-tunnus]])&gt;0, "JA", "NEJ")</f>
        <v>NEJ</v>
      </c>
    </row>
    <row r="11458" spans="1:8" x14ac:dyDescent="0.35">
      <c r="A11458" t="s">
        <v>58</v>
      </c>
      <c r="B11458" t="s">
        <v>59</v>
      </c>
      <c r="C11458" s="1">
        <v>510.1</v>
      </c>
      <c r="D11458">
        <v>14112025</v>
      </c>
      <c r="E11458">
        <v>4511</v>
      </c>
      <c r="F11458" t="s">
        <v>129</v>
      </c>
      <c r="G11458">
        <v>3501</v>
      </c>
      <c r="H11458" t="str">
        <f>IF(COUNTIF(Aktiva_företag[FO-nummer],ostolaskut_2025[[#This Row],[Toimittajan Y-tunnus]])&gt;0, "JA", "NEJ")</f>
        <v>NEJ</v>
      </c>
    </row>
    <row r="11459" spans="1:8" x14ac:dyDescent="0.35">
      <c r="A11459" t="s">
        <v>58</v>
      </c>
      <c r="B11459" t="s">
        <v>59</v>
      </c>
      <c r="C11459" s="1">
        <v>31</v>
      </c>
      <c r="D11459">
        <v>14112025</v>
      </c>
      <c r="E11459">
        <v>4470</v>
      </c>
      <c r="F11459" t="s">
        <v>20</v>
      </c>
      <c r="G11459">
        <v>3501</v>
      </c>
      <c r="H11459" t="str">
        <f>IF(COUNTIF(Aktiva_företag[FO-nummer],ostolaskut_2025[[#This Row],[Toimittajan Y-tunnus]])&gt;0, "JA", "NEJ")</f>
        <v>NEJ</v>
      </c>
    </row>
    <row r="11460" spans="1:8" x14ac:dyDescent="0.35">
      <c r="A11460" t="s">
        <v>58</v>
      </c>
      <c r="B11460" t="s">
        <v>59</v>
      </c>
      <c r="C11460" s="1">
        <v>196.46</v>
      </c>
      <c r="D11460">
        <v>17112025</v>
      </c>
      <c r="E11460">
        <v>4511</v>
      </c>
      <c r="F11460" t="s">
        <v>129</v>
      </c>
      <c r="G11460">
        <v>3501</v>
      </c>
      <c r="H11460" t="str">
        <f>IF(COUNTIF(Aktiva_företag[FO-nummer],ostolaskut_2025[[#This Row],[Toimittajan Y-tunnus]])&gt;0, "JA", "NEJ")</f>
        <v>NEJ</v>
      </c>
    </row>
    <row r="11461" spans="1:8" x14ac:dyDescent="0.35">
      <c r="A11461" t="s">
        <v>58</v>
      </c>
      <c r="B11461" t="s">
        <v>59</v>
      </c>
      <c r="C11461" s="1">
        <v>12</v>
      </c>
      <c r="D11461">
        <v>17112025</v>
      </c>
      <c r="E11461">
        <v>4470</v>
      </c>
      <c r="F11461" t="s">
        <v>20</v>
      </c>
      <c r="G11461">
        <v>3501</v>
      </c>
      <c r="H11461" t="str">
        <f>IF(COUNTIF(Aktiva_företag[FO-nummer],ostolaskut_2025[[#This Row],[Toimittajan Y-tunnus]])&gt;0, "JA", "NEJ")</f>
        <v>NEJ</v>
      </c>
    </row>
    <row r="11462" spans="1:8" x14ac:dyDescent="0.35">
      <c r="A11462" t="s">
        <v>58</v>
      </c>
      <c r="B11462" t="s">
        <v>59</v>
      </c>
      <c r="C11462" s="1">
        <v>31.47</v>
      </c>
      <c r="D11462">
        <v>17112025</v>
      </c>
      <c r="E11462">
        <v>4600</v>
      </c>
      <c r="F11462" t="s">
        <v>120</v>
      </c>
      <c r="G11462">
        <v>3501</v>
      </c>
      <c r="H11462" t="str">
        <f>IF(COUNTIF(Aktiva_företag[FO-nummer],ostolaskut_2025[[#This Row],[Toimittajan Y-tunnus]])&gt;0, "JA", "NEJ")</f>
        <v>NEJ</v>
      </c>
    </row>
    <row r="11463" spans="1:8" x14ac:dyDescent="0.35">
      <c r="A11463" t="s">
        <v>58</v>
      </c>
      <c r="B11463" t="s">
        <v>59</v>
      </c>
      <c r="C11463" s="1">
        <v>16.73</v>
      </c>
      <c r="D11463">
        <v>17112025</v>
      </c>
      <c r="E11463">
        <v>4513</v>
      </c>
      <c r="F11463" t="s">
        <v>599</v>
      </c>
      <c r="G11463">
        <v>3501</v>
      </c>
      <c r="H11463" t="str">
        <f>IF(COUNTIF(Aktiva_företag[FO-nummer],ostolaskut_2025[[#This Row],[Toimittajan Y-tunnus]])&gt;0, "JA", "NEJ")</f>
        <v>NEJ</v>
      </c>
    </row>
    <row r="11464" spans="1:8" x14ac:dyDescent="0.35">
      <c r="A11464" t="s">
        <v>58</v>
      </c>
      <c r="B11464" t="s">
        <v>59</v>
      </c>
      <c r="C11464" s="1">
        <v>48.09</v>
      </c>
      <c r="D11464">
        <v>17112025</v>
      </c>
      <c r="E11464">
        <v>4511</v>
      </c>
      <c r="F11464" t="s">
        <v>129</v>
      </c>
      <c r="G11464">
        <v>3501</v>
      </c>
      <c r="H11464" t="str">
        <f>IF(COUNTIF(Aktiva_företag[FO-nummer],ostolaskut_2025[[#This Row],[Toimittajan Y-tunnus]])&gt;0, "JA", "NEJ")</f>
        <v>NEJ</v>
      </c>
    </row>
    <row r="11465" spans="1:8" x14ac:dyDescent="0.35">
      <c r="A11465" t="s">
        <v>58</v>
      </c>
      <c r="B11465" t="s">
        <v>59</v>
      </c>
      <c r="C11465" s="1">
        <v>4</v>
      </c>
      <c r="D11465">
        <v>17112025</v>
      </c>
      <c r="E11465">
        <v>4470</v>
      </c>
      <c r="F11465" t="s">
        <v>20</v>
      </c>
      <c r="G11465">
        <v>3501</v>
      </c>
      <c r="H11465" t="str">
        <f>IF(COUNTIF(Aktiva_företag[FO-nummer],ostolaskut_2025[[#This Row],[Toimittajan Y-tunnus]])&gt;0, "JA", "NEJ")</f>
        <v>NEJ</v>
      </c>
    </row>
    <row r="11466" spans="1:8" x14ac:dyDescent="0.35">
      <c r="A11466" t="s">
        <v>58</v>
      </c>
      <c r="B11466" t="s">
        <v>59</v>
      </c>
      <c r="C11466" s="1">
        <v>602.37</v>
      </c>
      <c r="D11466">
        <v>17112025</v>
      </c>
      <c r="E11466">
        <v>4511</v>
      </c>
      <c r="F11466" t="s">
        <v>129</v>
      </c>
      <c r="G11466">
        <v>3501</v>
      </c>
      <c r="H11466" t="str">
        <f>IF(COUNTIF(Aktiva_företag[FO-nummer],ostolaskut_2025[[#This Row],[Toimittajan Y-tunnus]])&gt;0, "JA", "NEJ")</f>
        <v>NEJ</v>
      </c>
    </row>
    <row r="11467" spans="1:8" x14ac:dyDescent="0.35">
      <c r="A11467" t="s">
        <v>58</v>
      </c>
      <c r="B11467" t="s">
        <v>59</v>
      </c>
      <c r="C11467" s="1">
        <v>39</v>
      </c>
      <c r="D11467">
        <v>17112025</v>
      </c>
      <c r="E11467">
        <v>4470</v>
      </c>
      <c r="F11467" t="s">
        <v>20</v>
      </c>
      <c r="G11467">
        <v>3501</v>
      </c>
      <c r="H11467" t="str">
        <f>IF(COUNTIF(Aktiva_företag[FO-nummer],ostolaskut_2025[[#This Row],[Toimittajan Y-tunnus]])&gt;0, "JA", "NEJ")</f>
        <v>NEJ</v>
      </c>
    </row>
    <row r="11468" spans="1:8" x14ac:dyDescent="0.35">
      <c r="A11468" t="s">
        <v>58</v>
      </c>
      <c r="B11468" t="s">
        <v>59</v>
      </c>
      <c r="C11468" s="1">
        <v>21.17</v>
      </c>
      <c r="D11468">
        <v>21112025</v>
      </c>
      <c r="E11468">
        <v>4511</v>
      </c>
      <c r="F11468" t="s">
        <v>129</v>
      </c>
      <c r="G11468">
        <v>3501</v>
      </c>
      <c r="H11468" t="str">
        <f>IF(COUNTIF(Aktiva_företag[FO-nummer],ostolaskut_2025[[#This Row],[Toimittajan Y-tunnus]])&gt;0, "JA", "NEJ")</f>
        <v>NEJ</v>
      </c>
    </row>
    <row r="11469" spans="1:8" x14ac:dyDescent="0.35">
      <c r="A11469" t="s">
        <v>58</v>
      </c>
      <c r="B11469" t="s">
        <v>59</v>
      </c>
      <c r="C11469" s="1">
        <v>1</v>
      </c>
      <c r="D11469">
        <v>21112025</v>
      </c>
      <c r="E11469">
        <v>4470</v>
      </c>
      <c r="F11469" t="s">
        <v>20</v>
      </c>
      <c r="G11469">
        <v>3501</v>
      </c>
      <c r="H11469" t="str">
        <f>IF(COUNTIF(Aktiva_företag[FO-nummer],ostolaskut_2025[[#This Row],[Toimittajan Y-tunnus]])&gt;0, "JA", "NEJ")</f>
        <v>NEJ</v>
      </c>
    </row>
    <row r="11470" spans="1:8" x14ac:dyDescent="0.35">
      <c r="A11470" t="s">
        <v>58</v>
      </c>
      <c r="B11470" t="s">
        <v>59</v>
      </c>
      <c r="C11470" s="1">
        <v>111.88</v>
      </c>
      <c r="D11470">
        <v>20112025</v>
      </c>
      <c r="E11470">
        <v>4511</v>
      </c>
      <c r="F11470" t="s">
        <v>129</v>
      </c>
      <c r="G11470">
        <v>3501</v>
      </c>
      <c r="H11470" t="str">
        <f>IF(COUNTIF(Aktiva_företag[FO-nummer],ostolaskut_2025[[#This Row],[Toimittajan Y-tunnus]])&gt;0, "JA", "NEJ")</f>
        <v>NEJ</v>
      </c>
    </row>
    <row r="11471" spans="1:8" x14ac:dyDescent="0.35">
      <c r="A11471" t="s">
        <v>58</v>
      </c>
      <c r="B11471" t="s">
        <v>59</v>
      </c>
      <c r="C11471" s="1">
        <v>7</v>
      </c>
      <c r="D11471">
        <v>20112025</v>
      </c>
      <c r="E11471">
        <v>4470</v>
      </c>
      <c r="F11471" t="s">
        <v>20</v>
      </c>
      <c r="G11471">
        <v>3501</v>
      </c>
      <c r="H11471" t="str">
        <f>IF(COUNTIF(Aktiva_företag[FO-nummer],ostolaskut_2025[[#This Row],[Toimittajan Y-tunnus]])&gt;0, "JA", "NEJ")</f>
        <v>NEJ</v>
      </c>
    </row>
    <row r="11472" spans="1:8" x14ac:dyDescent="0.35">
      <c r="A11472" t="s">
        <v>58</v>
      </c>
      <c r="B11472" t="s">
        <v>59</v>
      </c>
      <c r="C11472" s="1">
        <v>210.3</v>
      </c>
      <c r="D11472">
        <v>24112025</v>
      </c>
      <c r="E11472">
        <v>4511</v>
      </c>
      <c r="F11472" t="s">
        <v>129</v>
      </c>
      <c r="G11472">
        <v>3501</v>
      </c>
      <c r="H11472" t="str">
        <f>IF(COUNTIF(Aktiva_företag[FO-nummer],ostolaskut_2025[[#This Row],[Toimittajan Y-tunnus]])&gt;0, "JA", "NEJ")</f>
        <v>NEJ</v>
      </c>
    </row>
    <row r="11473" spans="1:8" x14ac:dyDescent="0.35">
      <c r="A11473" t="s">
        <v>58</v>
      </c>
      <c r="B11473" t="s">
        <v>59</v>
      </c>
      <c r="C11473" s="1">
        <v>13</v>
      </c>
      <c r="D11473">
        <v>24112025</v>
      </c>
      <c r="E11473">
        <v>4470</v>
      </c>
      <c r="F11473" t="s">
        <v>20</v>
      </c>
      <c r="G11473">
        <v>3501</v>
      </c>
      <c r="H11473" t="str">
        <f>IF(COUNTIF(Aktiva_företag[FO-nummer],ostolaskut_2025[[#This Row],[Toimittajan Y-tunnus]])&gt;0, "JA", "NEJ")</f>
        <v>NEJ</v>
      </c>
    </row>
    <row r="11474" spans="1:8" x14ac:dyDescent="0.35">
      <c r="A11474" t="s">
        <v>58</v>
      </c>
      <c r="B11474" t="s">
        <v>59</v>
      </c>
      <c r="C11474" s="1">
        <v>463.6</v>
      </c>
      <c r="D11474">
        <v>24112025</v>
      </c>
      <c r="E11474">
        <v>4511</v>
      </c>
      <c r="F11474" t="s">
        <v>129</v>
      </c>
      <c r="G11474">
        <v>3501</v>
      </c>
      <c r="H11474" t="str">
        <f>IF(COUNTIF(Aktiva_företag[FO-nummer],ostolaskut_2025[[#This Row],[Toimittajan Y-tunnus]])&gt;0, "JA", "NEJ")</f>
        <v>NEJ</v>
      </c>
    </row>
    <row r="11475" spans="1:8" x14ac:dyDescent="0.35">
      <c r="A11475" t="s">
        <v>58</v>
      </c>
      <c r="B11475" t="s">
        <v>59</v>
      </c>
      <c r="C11475" s="1">
        <v>29</v>
      </c>
      <c r="D11475">
        <v>24112025</v>
      </c>
      <c r="E11475">
        <v>4470</v>
      </c>
      <c r="F11475" t="s">
        <v>20</v>
      </c>
      <c r="G11475">
        <v>3501</v>
      </c>
      <c r="H11475" t="str">
        <f>IF(COUNTIF(Aktiva_företag[FO-nummer],ostolaskut_2025[[#This Row],[Toimittajan Y-tunnus]])&gt;0, "JA", "NEJ")</f>
        <v>NEJ</v>
      </c>
    </row>
    <row r="11476" spans="1:8" x14ac:dyDescent="0.35">
      <c r="A11476" t="s">
        <v>58</v>
      </c>
      <c r="B11476" t="s">
        <v>59</v>
      </c>
      <c r="C11476" s="1">
        <v>247.77</v>
      </c>
      <c r="D11476">
        <v>26112025</v>
      </c>
      <c r="E11476">
        <v>4511</v>
      </c>
      <c r="F11476" t="s">
        <v>129</v>
      </c>
      <c r="G11476">
        <v>3501</v>
      </c>
      <c r="H11476" t="str">
        <f>IF(COUNTIF(Aktiva_företag[FO-nummer],ostolaskut_2025[[#This Row],[Toimittajan Y-tunnus]])&gt;0, "JA", "NEJ")</f>
        <v>NEJ</v>
      </c>
    </row>
    <row r="11477" spans="1:8" x14ac:dyDescent="0.35">
      <c r="A11477" t="s">
        <v>58</v>
      </c>
      <c r="B11477" t="s">
        <v>59</v>
      </c>
      <c r="C11477" s="1">
        <v>17</v>
      </c>
      <c r="D11477">
        <v>26112025</v>
      </c>
      <c r="E11477">
        <v>4470</v>
      </c>
      <c r="F11477" t="s">
        <v>20</v>
      </c>
      <c r="G11477">
        <v>3501</v>
      </c>
      <c r="H11477" t="str">
        <f>IF(COUNTIF(Aktiva_företag[FO-nummer],ostolaskut_2025[[#This Row],[Toimittajan Y-tunnus]])&gt;0, "JA", "NEJ")</f>
        <v>NEJ</v>
      </c>
    </row>
    <row r="11478" spans="1:8" x14ac:dyDescent="0.35">
      <c r="A11478" t="s">
        <v>58</v>
      </c>
      <c r="B11478" t="s">
        <v>59</v>
      </c>
      <c r="C11478" s="1">
        <v>20.9</v>
      </c>
      <c r="D11478">
        <v>1122025</v>
      </c>
      <c r="E11478">
        <v>4513</v>
      </c>
      <c r="F11478" t="s">
        <v>599</v>
      </c>
      <c r="G11478">
        <v>3501</v>
      </c>
      <c r="H11478" t="str">
        <f>IF(COUNTIF(Aktiva_företag[FO-nummer],ostolaskut_2025[[#This Row],[Toimittajan Y-tunnus]])&gt;0, "JA", "NEJ")</f>
        <v>NEJ</v>
      </c>
    </row>
    <row r="11479" spans="1:8" x14ac:dyDescent="0.35">
      <c r="A11479" t="s">
        <v>58</v>
      </c>
      <c r="B11479" t="s">
        <v>59</v>
      </c>
      <c r="C11479" s="1">
        <v>397.32</v>
      </c>
      <c r="D11479">
        <v>1122025</v>
      </c>
      <c r="E11479">
        <v>4511</v>
      </c>
      <c r="F11479" t="s">
        <v>129</v>
      </c>
      <c r="G11479">
        <v>3501</v>
      </c>
      <c r="H11479" t="str">
        <f>IF(COUNTIF(Aktiva_företag[FO-nummer],ostolaskut_2025[[#This Row],[Toimittajan Y-tunnus]])&gt;0, "JA", "NEJ")</f>
        <v>NEJ</v>
      </c>
    </row>
    <row r="11480" spans="1:8" x14ac:dyDescent="0.35">
      <c r="A11480" t="s">
        <v>58</v>
      </c>
      <c r="B11480" t="s">
        <v>59</v>
      </c>
      <c r="C11480" s="1">
        <v>23</v>
      </c>
      <c r="D11480">
        <v>1122025</v>
      </c>
      <c r="E11480">
        <v>4470</v>
      </c>
      <c r="F11480" t="s">
        <v>20</v>
      </c>
      <c r="G11480">
        <v>3501</v>
      </c>
      <c r="H11480" t="str">
        <f>IF(COUNTIF(Aktiva_företag[FO-nummer],ostolaskut_2025[[#This Row],[Toimittajan Y-tunnus]])&gt;0, "JA", "NEJ")</f>
        <v>NEJ</v>
      </c>
    </row>
    <row r="11481" spans="1:8" x14ac:dyDescent="0.35">
      <c r="A11481" t="s">
        <v>58</v>
      </c>
      <c r="B11481" t="s">
        <v>59</v>
      </c>
      <c r="C11481" s="1">
        <v>59.11</v>
      </c>
      <c r="D11481">
        <v>1122025</v>
      </c>
      <c r="E11481">
        <v>4511</v>
      </c>
      <c r="F11481" t="s">
        <v>129</v>
      </c>
      <c r="G11481">
        <v>3501</v>
      </c>
      <c r="H11481" t="str">
        <f>IF(COUNTIF(Aktiva_företag[FO-nummer],ostolaskut_2025[[#This Row],[Toimittajan Y-tunnus]])&gt;0, "JA", "NEJ")</f>
        <v>NEJ</v>
      </c>
    </row>
    <row r="11482" spans="1:8" x14ac:dyDescent="0.35">
      <c r="A11482" t="s">
        <v>58</v>
      </c>
      <c r="B11482" t="s">
        <v>59</v>
      </c>
      <c r="C11482" s="1">
        <v>3</v>
      </c>
      <c r="D11482">
        <v>1122025</v>
      </c>
      <c r="E11482">
        <v>4470</v>
      </c>
      <c r="F11482" t="s">
        <v>20</v>
      </c>
      <c r="G11482">
        <v>3501</v>
      </c>
      <c r="H11482" t="str">
        <f>IF(COUNTIF(Aktiva_företag[FO-nummer],ostolaskut_2025[[#This Row],[Toimittajan Y-tunnus]])&gt;0, "JA", "NEJ")</f>
        <v>NEJ</v>
      </c>
    </row>
    <row r="11483" spans="1:8" x14ac:dyDescent="0.35">
      <c r="A11483" t="s">
        <v>58</v>
      </c>
      <c r="B11483" t="s">
        <v>59</v>
      </c>
      <c r="C11483" s="1">
        <v>111.96</v>
      </c>
      <c r="D11483">
        <v>2122025</v>
      </c>
      <c r="E11483">
        <v>4511</v>
      </c>
      <c r="F11483" t="s">
        <v>129</v>
      </c>
      <c r="G11483">
        <v>3501</v>
      </c>
      <c r="H11483" t="str">
        <f>IF(COUNTIF(Aktiva_företag[FO-nummer],ostolaskut_2025[[#This Row],[Toimittajan Y-tunnus]])&gt;0, "JA", "NEJ")</f>
        <v>NEJ</v>
      </c>
    </row>
    <row r="11484" spans="1:8" x14ac:dyDescent="0.35">
      <c r="A11484" t="s">
        <v>58</v>
      </c>
      <c r="B11484" t="s">
        <v>59</v>
      </c>
      <c r="C11484" s="1">
        <v>6</v>
      </c>
      <c r="D11484">
        <v>2122025</v>
      </c>
      <c r="E11484">
        <v>4470</v>
      </c>
      <c r="F11484" t="s">
        <v>20</v>
      </c>
      <c r="G11484">
        <v>3501</v>
      </c>
      <c r="H11484" t="str">
        <f>IF(COUNTIF(Aktiva_företag[FO-nummer],ostolaskut_2025[[#This Row],[Toimittajan Y-tunnus]])&gt;0, "JA", "NEJ")</f>
        <v>NEJ</v>
      </c>
    </row>
    <row r="11485" spans="1:8" x14ac:dyDescent="0.35">
      <c r="A11485" t="s">
        <v>58</v>
      </c>
      <c r="B11485" t="s">
        <v>59</v>
      </c>
      <c r="C11485" s="1">
        <v>103.25</v>
      </c>
      <c r="D11485">
        <v>8122025</v>
      </c>
      <c r="E11485">
        <v>4511</v>
      </c>
      <c r="F11485" t="s">
        <v>129</v>
      </c>
      <c r="G11485">
        <v>3501</v>
      </c>
      <c r="H11485" t="str">
        <f>IF(COUNTIF(Aktiva_företag[FO-nummer],ostolaskut_2025[[#This Row],[Toimittajan Y-tunnus]])&gt;0, "JA", "NEJ")</f>
        <v>NEJ</v>
      </c>
    </row>
    <row r="11486" spans="1:8" x14ac:dyDescent="0.35">
      <c r="A11486" t="s">
        <v>58</v>
      </c>
      <c r="B11486" t="s">
        <v>59</v>
      </c>
      <c r="C11486" s="1">
        <v>5</v>
      </c>
      <c r="D11486">
        <v>8122025</v>
      </c>
      <c r="E11486">
        <v>4470</v>
      </c>
      <c r="F11486" t="s">
        <v>20</v>
      </c>
      <c r="G11486">
        <v>3501</v>
      </c>
      <c r="H11486" t="str">
        <f>IF(COUNTIF(Aktiva_företag[FO-nummer],ostolaskut_2025[[#This Row],[Toimittajan Y-tunnus]])&gt;0, "JA", "NEJ")</f>
        <v>NEJ</v>
      </c>
    </row>
    <row r="11487" spans="1:8" x14ac:dyDescent="0.35">
      <c r="A11487" t="s">
        <v>58</v>
      </c>
      <c r="B11487" t="s">
        <v>59</v>
      </c>
      <c r="C11487" s="1">
        <v>218.77</v>
      </c>
      <c r="D11487">
        <v>8122025</v>
      </c>
      <c r="E11487">
        <v>4511</v>
      </c>
      <c r="F11487" t="s">
        <v>129</v>
      </c>
      <c r="G11487">
        <v>3501</v>
      </c>
      <c r="H11487" t="str">
        <f>IF(COUNTIF(Aktiva_företag[FO-nummer],ostolaskut_2025[[#This Row],[Toimittajan Y-tunnus]])&gt;0, "JA", "NEJ")</f>
        <v>NEJ</v>
      </c>
    </row>
    <row r="11488" spans="1:8" x14ac:dyDescent="0.35">
      <c r="A11488" t="s">
        <v>58</v>
      </c>
      <c r="B11488" t="s">
        <v>59</v>
      </c>
      <c r="C11488" s="1">
        <v>12</v>
      </c>
      <c r="D11488">
        <v>8122025</v>
      </c>
      <c r="E11488">
        <v>4470</v>
      </c>
      <c r="F11488" t="s">
        <v>20</v>
      </c>
      <c r="G11488">
        <v>3501</v>
      </c>
      <c r="H11488" t="str">
        <f>IF(COUNTIF(Aktiva_företag[FO-nummer],ostolaskut_2025[[#This Row],[Toimittajan Y-tunnus]])&gt;0, "JA", "NEJ")</f>
        <v>NEJ</v>
      </c>
    </row>
    <row r="11489" spans="1:8" x14ac:dyDescent="0.35">
      <c r="A11489" t="s">
        <v>58</v>
      </c>
      <c r="B11489" t="s">
        <v>59</v>
      </c>
      <c r="C11489" s="1">
        <v>214.04</v>
      </c>
      <c r="D11489">
        <v>8122025</v>
      </c>
      <c r="E11489">
        <v>4511</v>
      </c>
      <c r="F11489" t="s">
        <v>129</v>
      </c>
      <c r="G11489">
        <v>3501</v>
      </c>
      <c r="H11489" t="str">
        <f>IF(COUNTIF(Aktiva_företag[FO-nummer],ostolaskut_2025[[#This Row],[Toimittajan Y-tunnus]])&gt;0, "JA", "NEJ")</f>
        <v>NEJ</v>
      </c>
    </row>
    <row r="11490" spans="1:8" x14ac:dyDescent="0.35">
      <c r="A11490" t="s">
        <v>58</v>
      </c>
      <c r="B11490" t="s">
        <v>59</v>
      </c>
      <c r="C11490" s="1">
        <v>13</v>
      </c>
      <c r="D11490">
        <v>8122025</v>
      </c>
      <c r="E11490">
        <v>4470</v>
      </c>
      <c r="F11490" t="s">
        <v>20</v>
      </c>
      <c r="G11490">
        <v>3501</v>
      </c>
      <c r="H11490" t="str">
        <f>IF(COUNTIF(Aktiva_företag[FO-nummer],ostolaskut_2025[[#This Row],[Toimittajan Y-tunnus]])&gt;0, "JA", "NEJ")</f>
        <v>NEJ</v>
      </c>
    </row>
    <row r="11491" spans="1:8" x14ac:dyDescent="0.35">
      <c r="A11491" t="s">
        <v>58</v>
      </c>
      <c r="B11491" t="s">
        <v>59</v>
      </c>
      <c r="C11491" s="1">
        <v>101.49</v>
      </c>
      <c r="D11491">
        <v>15122025</v>
      </c>
      <c r="E11491">
        <v>4511</v>
      </c>
      <c r="F11491" t="s">
        <v>129</v>
      </c>
      <c r="G11491">
        <v>3501</v>
      </c>
      <c r="H11491" t="str">
        <f>IF(COUNTIF(Aktiva_företag[FO-nummer],ostolaskut_2025[[#This Row],[Toimittajan Y-tunnus]])&gt;0, "JA", "NEJ")</f>
        <v>NEJ</v>
      </c>
    </row>
    <row r="11492" spans="1:8" x14ac:dyDescent="0.35">
      <c r="A11492" t="s">
        <v>58</v>
      </c>
      <c r="B11492" t="s">
        <v>59</v>
      </c>
      <c r="C11492" s="1">
        <v>5</v>
      </c>
      <c r="D11492">
        <v>15122025</v>
      </c>
      <c r="E11492">
        <v>4470</v>
      </c>
      <c r="F11492" t="s">
        <v>20</v>
      </c>
      <c r="G11492">
        <v>3501</v>
      </c>
      <c r="H11492" t="str">
        <f>IF(COUNTIF(Aktiva_företag[FO-nummer],ostolaskut_2025[[#This Row],[Toimittajan Y-tunnus]])&gt;0, "JA", "NEJ")</f>
        <v>NEJ</v>
      </c>
    </row>
    <row r="11493" spans="1:8" x14ac:dyDescent="0.35">
      <c r="A11493" t="s">
        <v>58</v>
      </c>
      <c r="B11493" t="s">
        <v>59</v>
      </c>
      <c r="C11493" s="1">
        <v>13.6</v>
      </c>
      <c r="D11493">
        <v>15122025</v>
      </c>
      <c r="E11493">
        <v>4511</v>
      </c>
      <c r="F11493" t="s">
        <v>129</v>
      </c>
      <c r="G11493">
        <v>3501</v>
      </c>
      <c r="H11493" t="str">
        <f>IF(COUNTIF(Aktiva_företag[FO-nummer],ostolaskut_2025[[#This Row],[Toimittajan Y-tunnus]])&gt;0, "JA", "NEJ")</f>
        <v>NEJ</v>
      </c>
    </row>
    <row r="11494" spans="1:8" x14ac:dyDescent="0.35">
      <c r="A11494" t="s">
        <v>58</v>
      </c>
      <c r="B11494" t="s">
        <v>59</v>
      </c>
      <c r="C11494" s="1">
        <v>1</v>
      </c>
      <c r="D11494">
        <v>15122025</v>
      </c>
      <c r="E11494">
        <v>4470</v>
      </c>
      <c r="F11494" t="s">
        <v>20</v>
      </c>
      <c r="G11494">
        <v>3501</v>
      </c>
      <c r="H11494" t="str">
        <f>IF(COUNTIF(Aktiva_företag[FO-nummer],ostolaskut_2025[[#This Row],[Toimittajan Y-tunnus]])&gt;0, "JA", "NEJ")</f>
        <v>NEJ</v>
      </c>
    </row>
    <row r="11495" spans="1:8" x14ac:dyDescent="0.35">
      <c r="A11495" t="s">
        <v>58</v>
      </c>
      <c r="B11495" t="s">
        <v>59</v>
      </c>
      <c r="C11495" s="1">
        <v>20.75</v>
      </c>
      <c r="D11495">
        <v>15122025</v>
      </c>
      <c r="E11495">
        <v>4511</v>
      </c>
      <c r="F11495" t="s">
        <v>129</v>
      </c>
      <c r="G11495">
        <v>3501</v>
      </c>
      <c r="H11495" t="str">
        <f>IF(COUNTIF(Aktiva_företag[FO-nummer],ostolaskut_2025[[#This Row],[Toimittajan Y-tunnus]])&gt;0, "JA", "NEJ")</f>
        <v>NEJ</v>
      </c>
    </row>
    <row r="11496" spans="1:8" x14ac:dyDescent="0.35">
      <c r="A11496" t="s">
        <v>58</v>
      </c>
      <c r="B11496" t="s">
        <v>59</v>
      </c>
      <c r="C11496" s="1">
        <v>1</v>
      </c>
      <c r="D11496">
        <v>15122025</v>
      </c>
      <c r="E11496">
        <v>4470</v>
      </c>
      <c r="F11496" t="s">
        <v>20</v>
      </c>
      <c r="G11496">
        <v>3501</v>
      </c>
      <c r="H11496" t="str">
        <f>IF(COUNTIF(Aktiva_företag[FO-nummer],ostolaskut_2025[[#This Row],[Toimittajan Y-tunnus]])&gt;0, "JA", "NEJ")</f>
        <v>NEJ</v>
      </c>
    </row>
    <row r="11497" spans="1:8" x14ac:dyDescent="0.35">
      <c r="A11497" t="s">
        <v>58</v>
      </c>
      <c r="B11497" t="s">
        <v>59</v>
      </c>
      <c r="C11497" s="1">
        <v>18.88</v>
      </c>
      <c r="D11497">
        <v>12122025</v>
      </c>
      <c r="E11497">
        <v>4511</v>
      </c>
      <c r="F11497" t="s">
        <v>129</v>
      </c>
      <c r="G11497">
        <v>3501</v>
      </c>
      <c r="H11497" t="str">
        <f>IF(COUNTIF(Aktiva_företag[FO-nummer],ostolaskut_2025[[#This Row],[Toimittajan Y-tunnus]])&gt;0, "JA", "NEJ")</f>
        <v>NEJ</v>
      </c>
    </row>
    <row r="11498" spans="1:8" x14ac:dyDescent="0.35">
      <c r="A11498" t="s">
        <v>58</v>
      </c>
      <c r="B11498" t="s">
        <v>59</v>
      </c>
      <c r="C11498" s="1">
        <v>1</v>
      </c>
      <c r="D11498">
        <v>12122025</v>
      </c>
      <c r="E11498">
        <v>4470</v>
      </c>
      <c r="F11498" t="s">
        <v>20</v>
      </c>
      <c r="G11498">
        <v>3501</v>
      </c>
      <c r="H11498" t="str">
        <f>IF(COUNTIF(Aktiva_företag[FO-nummer],ostolaskut_2025[[#This Row],[Toimittajan Y-tunnus]])&gt;0, "JA", "NEJ")</f>
        <v>NEJ</v>
      </c>
    </row>
    <row r="11499" spans="1:8" x14ac:dyDescent="0.35">
      <c r="A11499" t="s">
        <v>58</v>
      </c>
      <c r="B11499" t="s">
        <v>59</v>
      </c>
      <c r="C11499" s="1">
        <v>53.89</v>
      </c>
      <c r="D11499">
        <v>18122025</v>
      </c>
      <c r="E11499">
        <v>4511</v>
      </c>
      <c r="F11499" t="s">
        <v>129</v>
      </c>
      <c r="G11499">
        <v>3501</v>
      </c>
      <c r="H11499" t="str">
        <f>IF(COUNTIF(Aktiva_företag[FO-nummer],ostolaskut_2025[[#This Row],[Toimittajan Y-tunnus]])&gt;0, "JA", "NEJ")</f>
        <v>NEJ</v>
      </c>
    </row>
    <row r="11500" spans="1:8" x14ac:dyDescent="0.35">
      <c r="A11500" t="s">
        <v>58</v>
      </c>
      <c r="B11500" t="s">
        <v>59</v>
      </c>
      <c r="C11500" s="1">
        <v>3</v>
      </c>
      <c r="D11500">
        <v>18122025</v>
      </c>
      <c r="E11500">
        <v>4470</v>
      </c>
      <c r="F11500" t="s">
        <v>20</v>
      </c>
      <c r="G11500">
        <v>3501</v>
      </c>
      <c r="H11500" t="str">
        <f>IF(COUNTIF(Aktiva_företag[FO-nummer],ostolaskut_2025[[#This Row],[Toimittajan Y-tunnus]])&gt;0, "JA", "NEJ")</f>
        <v>NEJ</v>
      </c>
    </row>
    <row r="11501" spans="1:8" x14ac:dyDescent="0.35">
      <c r="A11501" t="s">
        <v>58</v>
      </c>
      <c r="B11501" t="s">
        <v>59</v>
      </c>
      <c r="C11501" s="1">
        <v>89.55</v>
      </c>
      <c r="D11501">
        <v>22122025</v>
      </c>
      <c r="E11501">
        <v>4513</v>
      </c>
      <c r="F11501" t="s">
        <v>599</v>
      </c>
      <c r="G11501">
        <v>3501</v>
      </c>
      <c r="H11501" t="str">
        <f>IF(COUNTIF(Aktiva_företag[FO-nummer],ostolaskut_2025[[#This Row],[Toimittajan Y-tunnus]])&gt;0, "JA", "NEJ")</f>
        <v>NEJ</v>
      </c>
    </row>
    <row r="11502" spans="1:8" x14ac:dyDescent="0.35">
      <c r="A11502" t="s">
        <v>58</v>
      </c>
      <c r="B11502" t="s">
        <v>59</v>
      </c>
      <c r="C11502" s="1">
        <v>209.46</v>
      </c>
      <c r="D11502">
        <v>22122025</v>
      </c>
      <c r="E11502">
        <v>4511</v>
      </c>
      <c r="F11502" t="s">
        <v>129</v>
      </c>
      <c r="G11502">
        <v>3501</v>
      </c>
      <c r="H11502" t="str">
        <f>IF(COUNTIF(Aktiva_företag[FO-nummer],ostolaskut_2025[[#This Row],[Toimittajan Y-tunnus]])&gt;0, "JA", "NEJ")</f>
        <v>NEJ</v>
      </c>
    </row>
    <row r="11503" spans="1:8" x14ac:dyDescent="0.35">
      <c r="A11503" t="s">
        <v>58</v>
      </c>
      <c r="B11503" t="s">
        <v>59</v>
      </c>
      <c r="C11503" s="1">
        <v>12</v>
      </c>
      <c r="D11503">
        <v>22122025</v>
      </c>
      <c r="E11503">
        <v>4470</v>
      </c>
      <c r="F11503" t="s">
        <v>20</v>
      </c>
      <c r="G11503">
        <v>3501</v>
      </c>
      <c r="H11503" t="str">
        <f>IF(COUNTIF(Aktiva_företag[FO-nummer],ostolaskut_2025[[#This Row],[Toimittajan Y-tunnus]])&gt;0, "JA", "NEJ")</f>
        <v>NEJ</v>
      </c>
    </row>
    <row r="11504" spans="1:8" x14ac:dyDescent="0.35">
      <c r="A11504" t="s">
        <v>58</v>
      </c>
      <c r="B11504" t="s">
        <v>59</v>
      </c>
      <c r="C11504" s="1">
        <v>95.18</v>
      </c>
      <c r="D11504">
        <v>22122025</v>
      </c>
      <c r="E11504">
        <v>4511</v>
      </c>
      <c r="F11504" t="s">
        <v>129</v>
      </c>
      <c r="G11504">
        <v>3501</v>
      </c>
      <c r="H11504" t="str">
        <f>IF(COUNTIF(Aktiva_företag[FO-nummer],ostolaskut_2025[[#This Row],[Toimittajan Y-tunnus]])&gt;0, "JA", "NEJ")</f>
        <v>NEJ</v>
      </c>
    </row>
    <row r="11505" spans="1:8" x14ac:dyDescent="0.35">
      <c r="A11505" t="s">
        <v>58</v>
      </c>
      <c r="B11505" t="s">
        <v>59</v>
      </c>
      <c r="C11505" s="1">
        <v>4</v>
      </c>
      <c r="D11505">
        <v>22122025</v>
      </c>
      <c r="E11505">
        <v>4470</v>
      </c>
      <c r="F11505" t="s">
        <v>20</v>
      </c>
      <c r="G11505">
        <v>3501</v>
      </c>
      <c r="H11505" t="str">
        <f>IF(COUNTIF(Aktiva_företag[FO-nummer],ostolaskut_2025[[#This Row],[Toimittajan Y-tunnus]])&gt;0, "JA", "NEJ")</f>
        <v>NEJ</v>
      </c>
    </row>
    <row r="11506" spans="1:8" x14ac:dyDescent="0.35">
      <c r="A11506" t="s">
        <v>58</v>
      </c>
      <c r="B11506" t="s">
        <v>59</v>
      </c>
      <c r="C11506" s="1">
        <v>52.73</v>
      </c>
      <c r="D11506">
        <v>22122025</v>
      </c>
      <c r="E11506">
        <v>4511</v>
      </c>
      <c r="F11506" t="s">
        <v>129</v>
      </c>
      <c r="G11506">
        <v>3501</v>
      </c>
      <c r="H11506" t="str">
        <f>IF(COUNTIF(Aktiva_företag[FO-nummer],ostolaskut_2025[[#This Row],[Toimittajan Y-tunnus]])&gt;0, "JA", "NEJ")</f>
        <v>NEJ</v>
      </c>
    </row>
    <row r="11507" spans="1:8" x14ac:dyDescent="0.35">
      <c r="A11507" t="s">
        <v>58</v>
      </c>
      <c r="B11507" t="s">
        <v>59</v>
      </c>
      <c r="C11507" s="1">
        <v>3</v>
      </c>
      <c r="D11507">
        <v>22122025</v>
      </c>
      <c r="E11507">
        <v>4470</v>
      </c>
      <c r="F11507" t="s">
        <v>20</v>
      </c>
      <c r="G11507">
        <v>3501</v>
      </c>
      <c r="H11507" t="str">
        <f>IF(COUNTIF(Aktiva_företag[FO-nummer],ostolaskut_2025[[#This Row],[Toimittajan Y-tunnus]])&gt;0, "JA", "NEJ")</f>
        <v>NEJ</v>
      </c>
    </row>
    <row r="11508" spans="1:8" x14ac:dyDescent="0.35">
      <c r="A11508" t="s">
        <v>58</v>
      </c>
      <c r="B11508" t="s">
        <v>59</v>
      </c>
      <c r="C11508" s="1">
        <v>16.72</v>
      </c>
      <c r="D11508">
        <v>29122025</v>
      </c>
      <c r="E11508">
        <v>4513</v>
      </c>
      <c r="F11508" t="s">
        <v>599</v>
      </c>
      <c r="G11508">
        <v>3501</v>
      </c>
      <c r="H11508" t="str">
        <f>IF(COUNTIF(Aktiva_företag[FO-nummer],ostolaskut_2025[[#This Row],[Toimittajan Y-tunnus]])&gt;0, "JA", "NEJ")</f>
        <v>NEJ</v>
      </c>
    </row>
    <row r="11509" spans="1:8" x14ac:dyDescent="0.35">
      <c r="A11509" t="s">
        <v>58</v>
      </c>
      <c r="B11509" t="s">
        <v>59</v>
      </c>
      <c r="C11509" s="1">
        <v>23.7</v>
      </c>
      <c r="D11509">
        <v>30122025</v>
      </c>
      <c r="E11509">
        <v>4511</v>
      </c>
      <c r="F11509" t="s">
        <v>129</v>
      </c>
      <c r="G11509">
        <v>3501</v>
      </c>
      <c r="H11509" t="str">
        <f>IF(COUNTIF(Aktiva_företag[FO-nummer],ostolaskut_2025[[#This Row],[Toimittajan Y-tunnus]])&gt;0, "JA", "NEJ")</f>
        <v>NEJ</v>
      </c>
    </row>
    <row r="11510" spans="1:8" x14ac:dyDescent="0.35">
      <c r="A11510" t="s">
        <v>58</v>
      </c>
      <c r="B11510" t="s">
        <v>59</v>
      </c>
      <c r="C11510" s="1">
        <v>1</v>
      </c>
      <c r="D11510">
        <v>30122025</v>
      </c>
      <c r="E11510">
        <v>4470</v>
      </c>
      <c r="F11510" t="s">
        <v>20</v>
      </c>
      <c r="G11510">
        <v>3501</v>
      </c>
      <c r="H11510" t="str">
        <f>IF(COUNTIF(Aktiva_företag[FO-nummer],ostolaskut_2025[[#This Row],[Toimittajan Y-tunnus]])&gt;0, "JA", "NEJ")</f>
        <v>NEJ</v>
      </c>
    </row>
    <row r="11511" spans="1:8" x14ac:dyDescent="0.35">
      <c r="A11511" t="s">
        <v>675</v>
      </c>
      <c r="B11511" t="s">
        <v>676</v>
      </c>
      <c r="C11511" s="1">
        <v>180</v>
      </c>
      <c r="D11511">
        <v>21022025</v>
      </c>
      <c r="E11511">
        <v>4470</v>
      </c>
      <c r="F11511" t="s">
        <v>20</v>
      </c>
      <c r="G11511">
        <v>3551</v>
      </c>
      <c r="H11511" t="str">
        <f>IF(COUNTIF(Aktiva_företag[FO-nummer],ostolaskut_2025[[#This Row],[Toimittajan Y-tunnus]])&gt;0, "JA", "NEJ")</f>
        <v>NEJ</v>
      </c>
    </row>
    <row r="11512" spans="1:8" x14ac:dyDescent="0.35">
      <c r="A11512" t="s">
        <v>675</v>
      </c>
      <c r="B11512" t="s">
        <v>676</v>
      </c>
      <c r="C11512" s="1">
        <v>231.08</v>
      </c>
      <c r="D11512">
        <v>3102025</v>
      </c>
      <c r="E11512">
        <v>4440</v>
      </c>
      <c r="F11512" t="s">
        <v>108</v>
      </c>
      <c r="G11512">
        <v>3551</v>
      </c>
      <c r="H11512" t="str">
        <f>IF(COUNTIF(Aktiva_företag[FO-nummer],ostolaskut_2025[[#This Row],[Toimittajan Y-tunnus]])&gt;0, "JA", "NEJ")</f>
        <v>NEJ</v>
      </c>
    </row>
    <row r="11513" spans="1:8" x14ac:dyDescent="0.35">
      <c r="A11513" t="s">
        <v>771</v>
      </c>
      <c r="B11513" t="s">
        <v>772</v>
      </c>
      <c r="C11513" s="1">
        <v>42.11</v>
      </c>
      <c r="D11513">
        <v>7032025</v>
      </c>
      <c r="E11513">
        <v>4500</v>
      </c>
      <c r="F11513" t="s">
        <v>281</v>
      </c>
      <c r="G11513">
        <v>3051</v>
      </c>
      <c r="H11513" t="str">
        <f>IF(COUNTIF(Aktiva_företag[FO-nummer],ostolaskut_2025[[#This Row],[Toimittajan Y-tunnus]])&gt;0, "JA", "NEJ")</f>
        <v>NEJ</v>
      </c>
    </row>
    <row r="11514" spans="1:8" x14ac:dyDescent="0.35">
      <c r="A11514" t="s">
        <v>228</v>
      </c>
      <c r="B11514" t="s">
        <v>229</v>
      </c>
      <c r="C11514" s="1">
        <v>500</v>
      </c>
      <c r="D11514">
        <v>5012025</v>
      </c>
      <c r="E11514">
        <v>4460</v>
      </c>
      <c r="F11514" t="s">
        <v>73</v>
      </c>
      <c r="G11514">
        <v>5551</v>
      </c>
      <c r="H11514" t="str">
        <f>IF(COUNTIF(Aktiva_företag[FO-nummer],ostolaskut_2025[[#This Row],[Toimittajan Y-tunnus]])&gt;0, "JA", "NEJ")</f>
        <v>NEJ</v>
      </c>
    </row>
    <row r="11515" spans="1:8" x14ac:dyDescent="0.35">
      <c r="A11515" t="s">
        <v>1030</v>
      </c>
      <c r="B11515" t="s">
        <v>1031</v>
      </c>
      <c r="C11515" s="1">
        <v>8300</v>
      </c>
      <c r="D11515">
        <v>20042025</v>
      </c>
      <c r="E11515">
        <v>4342</v>
      </c>
      <c r="F11515" t="s">
        <v>22</v>
      </c>
      <c r="G11515">
        <v>4102</v>
      </c>
      <c r="H11515" t="str">
        <f>IF(COUNTIF(Aktiva_företag[FO-nummer],ostolaskut_2025[[#This Row],[Toimittajan Y-tunnus]])&gt;0, "JA", "NEJ")</f>
        <v>NEJ</v>
      </c>
    </row>
    <row r="11516" spans="1:8" x14ac:dyDescent="0.35">
      <c r="A11516" t="s">
        <v>1030</v>
      </c>
      <c r="B11516" t="s">
        <v>1031</v>
      </c>
      <c r="C11516" s="1">
        <v>3300</v>
      </c>
      <c r="D11516">
        <v>1102025</v>
      </c>
      <c r="E11516">
        <v>4342</v>
      </c>
      <c r="F11516" t="s">
        <v>22</v>
      </c>
      <c r="G11516">
        <v>4101</v>
      </c>
      <c r="H11516" t="str">
        <f>IF(COUNTIF(Aktiva_företag[FO-nummer],ostolaskut_2025[[#This Row],[Toimittajan Y-tunnus]])&gt;0, "JA", "NEJ")</f>
        <v>NEJ</v>
      </c>
    </row>
    <row r="11517" spans="1:8" x14ac:dyDescent="0.35">
      <c r="A11517" t="s">
        <v>1030</v>
      </c>
      <c r="B11517" t="s">
        <v>1031</v>
      </c>
      <c r="C11517" s="1">
        <v>800</v>
      </c>
      <c r="D11517">
        <v>22122025</v>
      </c>
      <c r="E11517">
        <v>4342</v>
      </c>
      <c r="F11517" t="s">
        <v>22</v>
      </c>
      <c r="G11517">
        <v>4102</v>
      </c>
      <c r="H11517" t="str">
        <f>IF(COUNTIF(Aktiva_företag[FO-nummer],ostolaskut_2025[[#This Row],[Toimittajan Y-tunnus]])&gt;0, "JA", "NEJ")</f>
        <v>NEJ</v>
      </c>
    </row>
    <row r="11518" spans="1:8" x14ac:dyDescent="0.35">
      <c r="A11518" t="s">
        <v>1030</v>
      </c>
      <c r="B11518" t="s">
        <v>1031</v>
      </c>
      <c r="C11518" s="1">
        <v>800</v>
      </c>
      <c r="D11518">
        <v>22122025</v>
      </c>
      <c r="E11518">
        <v>4342</v>
      </c>
      <c r="F11518" t="s">
        <v>22</v>
      </c>
      <c r="G11518">
        <v>4101</v>
      </c>
      <c r="H11518" t="str">
        <f>IF(COUNTIF(Aktiva_företag[FO-nummer],ostolaskut_2025[[#This Row],[Toimittajan Y-tunnus]])&gt;0, "JA", "NEJ")</f>
        <v>NEJ</v>
      </c>
    </row>
    <row r="11519" spans="1:8" x14ac:dyDescent="0.35">
      <c r="A11519" t="s">
        <v>284</v>
      </c>
      <c r="B11519" t="s">
        <v>285</v>
      </c>
      <c r="C11519" s="1">
        <v>946.21</v>
      </c>
      <c r="D11519">
        <v>20012025</v>
      </c>
      <c r="E11519">
        <v>4550</v>
      </c>
      <c r="F11519" t="s">
        <v>209</v>
      </c>
      <c r="G11519">
        <v>5501</v>
      </c>
      <c r="H11519" t="str">
        <f>IF(COUNTIF(Aktiva_företag[FO-nummer],ostolaskut_2025[[#This Row],[Toimittajan Y-tunnus]])&gt;0, "JA", "NEJ")</f>
        <v>NEJ</v>
      </c>
    </row>
    <row r="11520" spans="1:8" x14ac:dyDescent="0.35">
      <c r="A11520" t="s">
        <v>284</v>
      </c>
      <c r="B11520" t="s">
        <v>285</v>
      </c>
      <c r="C11520" s="1">
        <v>831.51</v>
      </c>
      <c r="D11520">
        <v>20012025</v>
      </c>
      <c r="E11520">
        <v>4550</v>
      </c>
      <c r="F11520" t="s">
        <v>209</v>
      </c>
      <c r="G11520">
        <v>5501</v>
      </c>
      <c r="H11520" t="str">
        <f>IF(COUNTIF(Aktiva_företag[FO-nummer],ostolaskut_2025[[#This Row],[Toimittajan Y-tunnus]])&gt;0, "JA", "NEJ")</f>
        <v>NEJ</v>
      </c>
    </row>
    <row r="11521" spans="1:8" x14ac:dyDescent="0.35">
      <c r="A11521" t="s">
        <v>284</v>
      </c>
      <c r="B11521" t="s">
        <v>285</v>
      </c>
      <c r="C11521" s="1">
        <v>11.8</v>
      </c>
      <c r="D11521">
        <v>20012025</v>
      </c>
      <c r="E11521">
        <v>4550</v>
      </c>
      <c r="F11521" t="s">
        <v>209</v>
      </c>
      <c r="G11521">
        <v>5501</v>
      </c>
      <c r="H11521" t="str">
        <f>IF(COUNTIF(Aktiva_företag[FO-nummer],ostolaskut_2025[[#This Row],[Toimittajan Y-tunnus]])&gt;0, "JA", "NEJ")</f>
        <v>NEJ</v>
      </c>
    </row>
    <row r="11522" spans="1:8" x14ac:dyDescent="0.35">
      <c r="A11522" t="s">
        <v>284</v>
      </c>
      <c r="B11522" t="s">
        <v>285</v>
      </c>
      <c r="C11522" s="1">
        <v>499.58</v>
      </c>
      <c r="D11522">
        <v>20012025</v>
      </c>
      <c r="E11522">
        <v>4550</v>
      </c>
      <c r="F11522" t="s">
        <v>209</v>
      </c>
      <c r="G11522">
        <v>5501</v>
      </c>
      <c r="H11522" t="str">
        <f>IF(COUNTIF(Aktiva_företag[FO-nummer],ostolaskut_2025[[#This Row],[Toimittajan Y-tunnus]])&gt;0, "JA", "NEJ")</f>
        <v>NEJ</v>
      </c>
    </row>
    <row r="11523" spans="1:8" x14ac:dyDescent="0.35">
      <c r="A11523" t="s">
        <v>284</v>
      </c>
      <c r="B11523" t="s">
        <v>285</v>
      </c>
      <c r="C11523" s="1">
        <v>326.41000000000003</v>
      </c>
      <c r="D11523">
        <v>20012025</v>
      </c>
      <c r="E11523">
        <v>4550</v>
      </c>
      <c r="F11523" t="s">
        <v>209</v>
      </c>
      <c r="G11523">
        <v>5501</v>
      </c>
      <c r="H11523" t="str">
        <f>IF(COUNTIF(Aktiva_företag[FO-nummer],ostolaskut_2025[[#This Row],[Toimittajan Y-tunnus]])&gt;0, "JA", "NEJ")</f>
        <v>NEJ</v>
      </c>
    </row>
    <row r="11524" spans="1:8" x14ac:dyDescent="0.35">
      <c r="A11524" t="s">
        <v>284</v>
      </c>
      <c r="B11524" t="s">
        <v>285</v>
      </c>
      <c r="C11524" s="1">
        <v>548.76</v>
      </c>
      <c r="D11524">
        <v>20012025</v>
      </c>
      <c r="E11524">
        <v>4550</v>
      </c>
      <c r="F11524" t="s">
        <v>209</v>
      </c>
      <c r="G11524">
        <v>5501</v>
      </c>
      <c r="H11524" t="str">
        <f>IF(COUNTIF(Aktiva_företag[FO-nummer],ostolaskut_2025[[#This Row],[Toimittajan Y-tunnus]])&gt;0, "JA", "NEJ")</f>
        <v>NEJ</v>
      </c>
    </row>
    <row r="11525" spans="1:8" x14ac:dyDescent="0.35">
      <c r="A11525" t="s">
        <v>284</v>
      </c>
      <c r="B11525" t="s">
        <v>285</v>
      </c>
      <c r="C11525" s="1">
        <v>1168.1400000000001</v>
      </c>
      <c r="D11525">
        <v>20012025</v>
      </c>
      <c r="E11525">
        <v>4550</v>
      </c>
      <c r="F11525" t="s">
        <v>209</v>
      </c>
      <c r="G11525">
        <v>5501</v>
      </c>
      <c r="H11525" t="str">
        <f>IF(COUNTIF(Aktiva_företag[FO-nummer],ostolaskut_2025[[#This Row],[Toimittajan Y-tunnus]])&gt;0, "JA", "NEJ")</f>
        <v>NEJ</v>
      </c>
    </row>
    <row r="11526" spans="1:8" x14ac:dyDescent="0.35">
      <c r="A11526" t="s">
        <v>284</v>
      </c>
      <c r="B11526" t="s">
        <v>285</v>
      </c>
      <c r="C11526" s="1">
        <v>1250.67</v>
      </c>
      <c r="D11526">
        <v>20012025</v>
      </c>
      <c r="E11526">
        <v>4550</v>
      </c>
      <c r="F11526" t="s">
        <v>209</v>
      </c>
      <c r="G11526">
        <v>5501</v>
      </c>
      <c r="H11526" t="str">
        <f>IF(COUNTIF(Aktiva_företag[FO-nummer],ostolaskut_2025[[#This Row],[Toimittajan Y-tunnus]])&gt;0, "JA", "NEJ")</f>
        <v>NEJ</v>
      </c>
    </row>
    <row r="11527" spans="1:8" x14ac:dyDescent="0.35">
      <c r="A11527" t="s">
        <v>284</v>
      </c>
      <c r="B11527" t="s">
        <v>285</v>
      </c>
      <c r="C11527" s="1">
        <v>557.86</v>
      </c>
      <c r="D11527">
        <v>20012025</v>
      </c>
      <c r="E11527">
        <v>4550</v>
      </c>
      <c r="F11527" t="s">
        <v>209</v>
      </c>
      <c r="G11527">
        <v>5501</v>
      </c>
      <c r="H11527" t="str">
        <f>IF(COUNTIF(Aktiva_företag[FO-nummer],ostolaskut_2025[[#This Row],[Toimittajan Y-tunnus]])&gt;0, "JA", "NEJ")</f>
        <v>NEJ</v>
      </c>
    </row>
    <row r="11528" spans="1:8" x14ac:dyDescent="0.35">
      <c r="A11528" t="s">
        <v>284</v>
      </c>
      <c r="B11528" t="s">
        <v>285</v>
      </c>
      <c r="C11528" s="1">
        <v>579.47</v>
      </c>
      <c r="D11528">
        <v>20012025</v>
      </c>
      <c r="E11528">
        <v>4550</v>
      </c>
      <c r="F11528" t="s">
        <v>209</v>
      </c>
      <c r="G11528">
        <v>5501</v>
      </c>
      <c r="H11528" t="str">
        <f>IF(COUNTIF(Aktiva_företag[FO-nummer],ostolaskut_2025[[#This Row],[Toimittajan Y-tunnus]])&gt;0, "JA", "NEJ")</f>
        <v>NEJ</v>
      </c>
    </row>
    <row r="11529" spans="1:8" x14ac:dyDescent="0.35">
      <c r="A11529" t="s">
        <v>284</v>
      </c>
      <c r="B11529" t="s">
        <v>285</v>
      </c>
      <c r="C11529" s="1">
        <v>135.46</v>
      </c>
      <c r="D11529">
        <v>20012025</v>
      </c>
      <c r="E11529">
        <v>4550</v>
      </c>
      <c r="F11529" t="s">
        <v>209</v>
      </c>
      <c r="G11529">
        <v>5501</v>
      </c>
      <c r="H11529" t="str">
        <f>IF(COUNTIF(Aktiva_företag[FO-nummer],ostolaskut_2025[[#This Row],[Toimittajan Y-tunnus]])&gt;0, "JA", "NEJ")</f>
        <v>NEJ</v>
      </c>
    </row>
    <row r="11530" spans="1:8" x14ac:dyDescent="0.35">
      <c r="A11530" t="s">
        <v>284</v>
      </c>
      <c r="B11530" t="s">
        <v>285</v>
      </c>
      <c r="C11530" s="1">
        <v>235.86</v>
      </c>
      <c r="D11530">
        <v>20012025</v>
      </c>
      <c r="E11530">
        <v>4550</v>
      </c>
      <c r="F11530" t="s">
        <v>209</v>
      </c>
      <c r="G11530">
        <v>5501</v>
      </c>
      <c r="H11530" t="str">
        <f>IF(COUNTIF(Aktiva_företag[FO-nummer],ostolaskut_2025[[#This Row],[Toimittajan Y-tunnus]])&gt;0, "JA", "NEJ")</f>
        <v>NEJ</v>
      </c>
    </row>
    <row r="11531" spans="1:8" x14ac:dyDescent="0.35">
      <c r="A11531" t="s">
        <v>284</v>
      </c>
      <c r="B11531" t="s">
        <v>285</v>
      </c>
      <c r="C11531" s="1">
        <v>358.57</v>
      </c>
      <c r="D11531">
        <v>20012025</v>
      </c>
      <c r="E11531">
        <v>4550</v>
      </c>
      <c r="F11531" t="s">
        <v>209</v>
      </c>
      <c r="G11531">
        <v>5501</v>
      </c>
      <c r="H11531" t="str">
        <f>IF(COUNTIF(Aktiva_företag[FO-nummer],ostolaskut_2025[[#This Row],[Toimittajan Y-tunnus]])&gt;0, "JA", "NEJ")</f>
        <v>NEJ</v>
      </c>
    </row>
    <row r="11532" spans="1:8" x14ac:dyDescent="0.35">
      <c r="A11532" t="s">
        <v>284</v>
      </c>
      <c r="B11532" t="s">
        <v>285</v>
      </c>
      <c r="C11532" s="1">
        <v>250.5</v>
      </c>
      <c r="D11532">
        <v>20012025</v>
      </c>
      <c r="E11532">
        <v>4550</v>
      </c>
      <c r="F11532" t="s">
        <v>209</v>
      </c>
      <c r="G11532">
        <v>5501</v>
      </c>
      <c r="H11532" t="str">
        <f>IF(COUNTIF(Aktiva_företag[FO-nummer],ostolaskut_2025[[#This Row],[Toimittajan Y-tunnus]])&gt;0, "JA", "NEJ")</f>
        <v>NEJ</v>
      </c>
    </row>
    <row r="11533" spans="1:8" x14ac:dyDescent="0.35">
      <c r="A11533" t="s">
        <v>284</v>
      </c>
      <c r="B11533" t="s">
        <v>285</v>
      </c>
      <c r="C11533" s="1">
        <v>744.55</v>
      </c>
      <c r="D11533">
        <v>6032025</v>
      </c>
      <c r="E11533">
        <v>4550</v>
      </c>
      <c r="F11533" t="s">
        <v>209</v>
      </c>
      <c r="G11533">
        <v>5501</v>
      </c>
      <c r="H11533" t="str">
        <f>IF(COUNTIF(Aktiva_företag[FO-nummer],ostolaskut_2025[[#This Row],[Toimittajan Y-tunnus]])&gt;0, "JA", "NEJ")</f>
        <v>NEJ</v>
      </c>
    </row>
    <row r="11534" spans="1:8" x14ac:dyDescent="0.35">
      <c r="A11534" t="s">
        <v>284</v>
      </c>
      <c r="B11534" t="s">
        <v>285</v>
      </c>
      <c r="C11534" s="1">
        <v>317.16000000000003</v>
      </c>
      <c r="D11534">
        <v>7052025</v>
      </c>
      <c r="E11534">
        <v>4550</v>
      </c>
      <c r="F11534" t="s">
        <v>209</v>
      </c>
      <c r="G11534">
        <v>5501</v>
      </c>
      <c r="H11534" t="str">
        <f>IF(COUNTIF(Aktiva_företag[FO-nummer],ostolaskut_2025[[#This Row],[Toimittajan Y-tunnus]])&gt;0, "JA", "NEJ")</f>
        <v>NEJ</v>
      </c>
    </row>
    <row r="11535" spans="1:8" x14ac:dyDescent="0.35">
      <c r="A11535" t="s">
        <v>284</v>
      </c>
      <c r="B11535" t="s">
        <v>285</v>
      </c>
      <c r="C11535" s="1">
        <v>1114.5999999999999</v>
      </c>
      <c r="D11535">
        <v>9052025</v>
      </c>
      <c r="E11535">
        <v>4550</v>
      </c>
      <c r="F11535" t="s">
        <v>209</v>
      </c>
      <c r="G11535">
        <v>5501</v>
      </c>
      <c r="H11535" t="str">
        <f>IF(COUNTIF(Aktiva_företag[FO-nummer],ostolaskut_2025[[#This Row],[Toimittajan Y-tunnus]])&gt;0, "JA", "NEJ")</f>
        <v>NEJ</v>
      </c>
    </row>
    <row r="11536" spans="1:8" x14ac:dyDescent="0.35">
      <c r="A11536" t="s">
        <v>284</v>
      </c>
      <c r="B11536" t="s">
        <v>285</v>
      </c>
      <c r="C11536" s="1">
        <v>1000.58</v>
      </c>
      <c r="D11536">
        <v>9052025</v>
      </c>
      <c r="E11536">
        <v>4550</v>
      </c>
      <c r="F11536" t="s">
        <v>209</v>
      </c>
      <c r="G11536">
        <v>5501</v>
      </c>
      <c r="H11536" t="str">
        <f>IF(COUNTIF(Aktiva_företag[FO-nummer],ostolaskut_2025[[#This Row],[Toimittajan Y-tunnus]])&gt;0, "JA", "NEJ")</f>
        <v>NEJ</v>
      </c>
    </row>
    <row r="11537" spans="1:8" x14ac:dyDescent="0.35">
      <c r="A11537" t="s">
        <v>284</v>
      </c>
      <c r="B11537" t="s">
        <v>285</v>
      </c>
      <c r="C11537" s="1">
        <v>638.52</v>
      </c>
      <c r="D11537">
        <v>9052025</v>
      </c>
      <c r="E11537">
        <v>4550</v>
      </c>
      <c r="F11537" t="s">
        <v>209</v>
      </c>
      <c r="G11537">
        <v>5501</v>
      </c>
      <c r="H11537" t="str">
        <f>IF(COUNTIF(Aktiva_företag[FO-nummer],ostolaskut_2025[[#This Row],[Toimittajan Y-tunnus]])&gt;0, "JA", "NEJ")</f>
        <v>NEJ</v>
      </c>
    </row>
    <row r="11538" spans="1:8" x14ac:dyDescent="0.35">
      <c r="A11538" t="s">
        <v>284</v>
      </c>
      <c r="B11538" t="s">
        <v>285</v>
      </c>
      <c r="C11538" s="1">
        <v>438.37</v>
      </c>
      <c r="D11538">
        <v>9052025</v>
      </c>
      <c r="E11538">
        <v>4550</v>
      </c>
      <c r="F11538" t="s">
        <v>209</v>
      </c>
      <c r="G11538">
        <v>5501</v>
      </c>
      <c r="H11538" t="str">
        <f>IF(COUNTIF(Aktiva_företag[FO-nummer],ostolaskut_2025[[#This Row],[Toimittajan Y-tunnus]])&gt;0, "JA", "NEJ")</f>
        <v>NEJ</v>
      </c>
    </row>
    <row r="11539" spans="1:8" x14ac:dyDescent="0.35">
      <c r="A11539" t="s">
        <v>284</v>
      </c>
      <c r="B11539" t="s">
        <v>285</v>
      </c>
      <c r="C11539" s="1">
        <v>1164.53</v>
      </c>
      <c r="D11539">
        <v>9052025</v>
      </c>
      <c r="E11539">
        <v>4550</v>
      </c>
      <c r="F11539" t="s">
        <v>209</v>
      </c>
      <c r="G11539">
        <v>5501</v>
      </c>
      <c r="H11539" t="str">
        <f>IF(COUNTIF(Aktiva_företag[FO-nummer],ostolaskut_2025[[#This Row],[Toimittajan Y-tunnus]])&gt;0, "JA", "NEJ")</f>
        <v>NEJ</v>
      </c>
    </row>
    <row r="11540" spans="1:8" x14ac:dyDescent="0.35">
      <c r="A11540" t="s">
        <v>284</v>
      </c>
      <c r="B11540" t="s">
        <v>285</v>
      </c>
      <c r="C11540" s="1">
        <v>289.08</v>
      </c>
      <c r="D11540">
        <v>9052025</v>
      </c>
      <c r="E11540">
        <v>4550</v>
      </c>
      <c r="F11540" t="s">
        <v>209</v>
      </c>
      <c r="G11540">
        <v>5501</v>
      </c>
      <c r="H11540" t="str">
        <f>IF(COUNTIF(Aktiva_företag[FO-nummer],ostolaskut_2025[[#This Row],[Toimittajan Y-tunnus]])&gt;0, "JA", "NEJ")</f>
        <v>NEJ</v>
      </c>
    </row>
    <row r="11541" spans="1:8" x14ac:dyDescent="0.35">
      <c r="A11541" t="s">
        <v>284</v>
      </c>
      <c r="B11541" t="s">
        <v>285</v>
      </c>
      <c r="C11541" s="1">
        <v>134.06</v>
      </c>
      <c r="D11541">
        <v>9052025</v>
      </c>
      <c r="E11541">
        <v>4600</v>
      </c>
      <c r="F11541" t="s">
        <v>120</v>
      </c>
      <c r="G11541">
        <v>5352</v>
      </c>
      <c r="H11541" t="str">
        <f>IF(COUNTIF(Aktiva_företag[FO-nummer],ostolaskut_2025[[#This Row],[Toimittajan Y-tunnus]])&gt;0, "JA", "NEJ")</f>
        <v>NEJ</v>
      </c>
    </row>
    <row r="11542" spans="1:8" x14ac:dyDescent="0.35">
      <c r="A11542" t="s">
        <v>284</v>
      </c>
      <c r="B11542" t="s">
        <v>285</v>
      </c>
      <c r="C11542" s="1">
        <v>193.46</v>
      </c>
      <c r="D11542">
        <v>9052025</v>
      </c>
      <c r="E11542">
        <v>4550</v>
      </c>
      <c r="F11542" t="s">
        <v>209</v>
      </c>
      <c r="G11542">
        <v>5501</v>
      </c>
      <c r="H11542" t="str">
        <f>IF(COUNTIF(Aktiva_företag[FO-nummer],ostolaskut_2025[[#This Row],[Toimittajan Y-tunnus]])&gt;0, "JA", "NEJ")</f>
        <v>NEJ</v>
      </c>
    </row>
    <row r="11543" spans="1:8" x14ac:dyDescent="0.35">
      <c r="A11543" t="s">
        <v>284</v>
      </c>
      <c r="B11543" t="s">
        <v>285</v>
      </c>
      <c r="C11543" s="1">
        <v>19.420000000000002</v>
      </c>
      <c r="D11543">
        <v>9052025</v>
      </c>
      <c r="E11543">
        <v>4420</v>
      </c>
      <c r="F11543" t="s">
        <v>112</v>
      </c>
      <c r="G11543">
        <v>5352</v>
      </c>
      <c r="H11543" t="str">
        <f>IF(COUNTIF(Aktiva_företag[FO-nummer],ostolaskut_2025[[#This Row],[Toimittajan Y-tunnus]])&gt;0, "JA", "NEJ")</f>
        <v>NEJ</v>
      </c>
    </row>
    <row r="11544" spans="1:8" x14ac:dyDescent="0.35">
      <c r="A11544" t="s">
        <v>284</v>
      </c>
      <c r="B11544" t="s">
        <v>285</v>
      </c>
      <c r="C11544" s="1">
        <v>590.37</v>
      </c>
      <c r="D11544">
        <v>9052025</v>
      </c>
      <c r="E11544">
        <v>4550</v>
      </c>
      <c r="F11544" t="s">
        <v>209</v>
      </c>
      <c r="G11544">
        <v>5501</v>
      </c>
      <c r="H11544" t="str">
        <f>IF(COUNTIF(Aktiva_företag[FO-nummer],ostolaskut_2025[[#This Row],[Toimittajan Y-tunnus]])&gt;0, "JA", "NEJ")</f>
        <v>NEJ</v>
      </c>
    </row>
    <row r="11545" spans="1:8" x14ac:dyDescent="0.35">
      <c r="A11545" t="s">
        <v>284</v>
      </c>
      <c r="B11545" t="s">
        <v>285</v>
      </c>
      <c r="C11545" s="1">
        <v>179.59</v>
      </c>
      <c r="D11545">
        <v>9052025</v>
      </c>
      <c r="E11545">
        <v>4550</v>
      </c>
      <c r="F11545" t="s">
        <v>209</v>
      </c>
      <c r="G11545">
        <v>5501</v>
      </c>
      <c r="H11545" t="str">
        <f>IF(COUNTIF(Aktiva_företag[FO-nummer],ostolaskut_2025[[#This Row],[Toimittajan Y-tunnus]])&gt;0, "JA", "NEJ")</f>
        <v>NEJ</v>
      </c>
    </row>
    <row r="11546" spans="1:8" x14ac:dyDescent="0.35">
      <c r="A11546" t="s">
        <v>284</v>
      </c>
      <c r="B11546" t="s">
        <v>285</v>
      </c>
      <c r="C11546" s="1">
        <v>537.1</v>
      </c>
      <c r="D11546">
        <v>9052025</v>
      </c>
      <c r="E11546">
        <v>4550</v>
      </c>
      <c r="F11546" t="s">
        <v>209</v>
      </c>
      <c r="G11546">
        <v>5501</v>
      </c>
      <c r="H11546" t="str">
        <f>IF(COUNTIF(Aktiva_företag[FO-nummer],ostolaskut_2025[[#This Row],[Toimittajan Y-tunnus]])&gt;0, "JA", "NEJ")</f>
        <v>NEJ</v>
      </c>
    </row>
    <row r="11547" spans="1:8" x14ac:dyDescent="0.35">
      <c r="A11547" t="s">
        <v>284</v>
      </c>
      <c r="B11547" t="s">
        <v>285</v>
      </c>
      <c r="C11547" s="1">
        <v>591.27</v>
      </c>
      <c r="D11547">
        <v>9052025</v>
      </c>
      <c r="E11547">
        <v>4550</v>
      </c>
      <c r="F11547" t="s">
        <v>209</v>
      </c>
      <c r="G11547">
        <v>5501</v>
      </c>
      <c r="H11547" t="str">
        <f>IF(COUNTIF(Aktiva_företag[FO-nummer],ostolaskut_2025[[#This Row],[Toimittajan Y-tunnus]])&gt;0, "JA", "NEJ")</f>
        <v>NEJ</v>
      </c>
    </row>
    <row r="11548" spans="1:8" x14ac:dyDescent="0.35">
      <c r="A11548" t="s">
        <v>284</v>
      </c>
      <c r="B11548" t="s">
        <v>285</v>
      </c>
      <c r="C11548" s="1">
        <v>1009.51</v>
      </c>
      <c r="D11548">
        <v>12052025</v>
      </c>
      <c r="E11548">
        <v>4550</v>
      </c>
      <c r="F11548" t="s">
        <v>209</v>
      </c>
      <c r="G11548">
        <v>5501</v>
      </c>
      <c r="H11548" t="str">
        <f>IF(COUNTIF(Aktiva_företag[FO-nummer],ostolaskut_2025[[#This Row],[Toimittajan Y-tunnus]])&gt;0, "JA", "NEJ")</f>
        <v>NEJ</v>
      </c>
    </row>
    <row r="11549" spans="1:8" x14ac:dyDescent="0.35">
      <c r="A11549" t="s">
        <v>284</v>
      </c>
      <c r="B11549" t="s">
        <v>285</v>
      </c>
      <c r="C11549" s="1">
        <v>473.73</v>
      </c>
      <c r="D11549">
        <v>13052025</v>
      </c>
      <c r="E11549">
        <v>4550</v>
      </c>
      <c r="F11549" t="s">
        <v>209</v>
      </c>
      <c r="G11549">
        <v>5501</v>
      </c>
      <c r="H11549" t="str">
        <f>IF(COUNTIF(Aktiva_företag[FO-nummer],ostolaskut_2025[[#This Row],[Toimittajan Y-tunnus]])&gt;0, "JA", "NEJ")</f>
        <v>NEJ</v>
      </c>
    </row>
    <row r="11550" spans="1:8" x14ac:dyDescent="0.35">
      <c r="A11550" t="s">
        <v>284</v>
      </c>
      <c r="B11550" t="s">
        <v>285</v>
      </c>
      <c r="C11550" s="1">
        <v>11.41</v>
      </c>
      <c r="D11550">
        <v>20052025</v>
      </c>
      <c r="E11550">
        <v>4550</v>
      </c>
      <c r="F11550" t="s">
        <v>209</v>
      </c>
      <c r="G11550">
        <v>5501</v>
      </c>
      <c r="H11550" t="str">
        <f>IF(COUNTIF(Aktiva_företag[FO-nummer],ostolaskut_2025[[#This Row],[Toimittajan Y-tunnus]])&gt;0, "JA", "NEJ")</f>
        <v>NEJ</v>
      </c>
    </row>
    <row r="11551" spans="1:8" x14ac:dyDescent="0.35">
      <c r="A11551" t="s">
        <v>284</v>
      </c>
      <c r="B11551" t="s">
        <v>285</v>
      </c>
      <c r="C11551" s="1">
        <v>81.86</v>
      </c>
      <c r="D11551">
        <v>20052025</v>
      </c>
      <c r="E11551">
        <v>4390</v>
      </c>
      <c r="F11551" t="s">
        <v>140</v>
      </c>
      <c r="G11551">
        <v>3551</v>
      </c>
      <c r="H11551" t="str">
        <f>IF(COUNTIF(Aktiva_företag[FO-nummer],ostolaskut_2025[[#This Row],[Toimittajan Y-tunnus]])&gt;0, "JA", "NEJ")</f>
        <v>NEJ</v>
      </c>
    </row>
    <row r="11552" spans="1:8" x14ac:dyDescent="0.35">
      <c r="A11552" t="s">
        <v>284</v>
      </c>
      <c r="B11552" t="s">
        <v>285</v>
      </c>
      <c r="C11552" s="1">
        <v>595.88</v>
      </c>
      <c r="D11552">
        <v>20052025</v>
      </c>
      <c r="E11552">
        <v>4550</v>
      </c>
      <c r="F11552" t="s">
        <v>209</v>
      </c>
      <c r="G11552">
        <v>5501</v>
      </c>
      <c r="H11552" t="str">
        <f>IF(COUNTIF(Aktiva_företag[FO-nummer],ostolaskut_2025[[#This Row],[Toimittajan Y-tunnus]])&gt;0, "JA", "NEJ")</f>
        <v>NEJ</v>
      </c>
    </row>
    <row r="11553" spans="1:8" x14ac:dyDescent="0.35">
      <c r="A11553" t="s">
        <v>284</v>
      </c>
      <c r="B11553" t="s">
        <v>285</v>
      </c>
      <c r="C11553" s="1">
        <v>75.52</v>
      </c>
      <c r="D11553">
        <v>20052025</v>
      </c>
      <c r="E11553">
        <v>4550</v>
      </c>
      <c r="F11553" t="s">
        <v>209</v>
      </c>
      <c r="G11553">
        <v>5501</v>
      </c>
      <c r="H11553" t="str">
        <f>IF(COUNTIF(Aktiva_företag[FO-nummer],ostolaskut_2025[[#This Row],[Toimittajan Y-tunnus]])&gt;0, "JA", "NEJ")</f>
        <v>NEJ</v>
      </c>
    </row>
    <row r="11554" spans="1:8" x14ac:dyDescent="0.35">
      <c r="A11554" t="s">
        <v>284</v>
      </c>
      <c r="B11554" t="s">
        <v>285</v>
      </c>
      <c r="C11554" s="1">
        <v>18.5</v>
      </c>
      <c r="D11554">
        <v>20052025</v>
      </c>
      <c r="E11554">
        <v>4550</v>
      </c>
      <c r="F11554" t="s">
        <v>209</v>
      </c>
      <c r="G11554">
        <v>5501</v>
      </c>
      <c r="H11554" t="str">
        <f>IF(COUNTIF(Aktiva_företag[FO-nummer],ostolaskut_2025[[#This Row],[Toimittajan Y-tunnus]])&gt;0, "JA", "NEJ")</f>
        <v>NEJ</v>
      </c>
    </row>
    <row r="11555" spans="1:8" x14ac:dyDescent="0.35">
      <c r="A11555" t="s">
        <v>284</v>
      </c>
      <c r="B11555" t="s">
        <v>285</v>
      </c>
      <c r="C11555" s="1">
        <v>29.96</v>
      </c>
      <c r="D11555">
        <v>20052025</v>
      </c>
      <c r="E11555">
        <v>4550</v>
      </c>
      <c r="F11555" t="s">
        <v>209</v>
      </c>
      <c r="G11555">
        <v>5501</v>
      </c>
      <c r="H11555" t="str">
        <f>IF(COUNTIF(Aktiva_företag[FO-nummer],ostolaskut_2025[[#This Row],[Toimittajan Y-tunnus]])&gt;0, "JA", "NEJ")</f>
        <v>NEJ</v>
      </c>
    </row>
    <row r="11556" spans="1:8" x14ac:dyDescent="0.35">
      <c r="A11556" t="s">
        <v>284</v>
      </c>
      <c r="B11556" t="s">
        <v>285</v>
      </c>
      <c r="C11556" s="1">
        <v>423.92</v>
      </c>
      <c r="D11556">
        <v>3062025</v>
      </c>
      <c r="E11556">
        <v>4550</v>
      </c>
      <c r="F11556" t="s">
        <v>209</v>
      </c>
      <c r="G11556">
        <v>5501</v>
      </c>
      <c r="H11556" t="str">
        <f>IF(COUNTIF(Aktiva_företag[FO-nummer],ostolaskut_2025[[#This Row],[Toimittajan Y-tunnus]])&gt;0, "JA", "NEJ")</f>
        <v>NEJ</v>
      </c>
    </row>
    <row r="11557" spans="1:8" x14ac:dyDescent="0.35">
      <c r="A11557" t="s">
        <v>284</v>
      </c>
      <c r="B11557" t="s">
        <v>285</v>
      </c>
      <c r="C11557" s="1">
        <v>158.28</v>
      </c>
      <c r="D11557">
        <v>13082025</v>
      </c>
      <c r="E11557">
        <v>4550</v>
      </c>
      <c r="F11557" t="s">
        <v>209</v>
      </c>
      <c r="G11557">
        <v>5501</v>
      </c>
      <c r="H11557" t="str">
        <f>IF(COUNTIF(Aktiva_företag[FO-nummer],ostolaskut_2025[[#This Row],[Toimittajan Y-tunnus]])&gt;0, "JA", "NEJ")</f>
        <v>NEJ</v>
      </c>
    </row>
    <row r="11558" spans="1:8" x14ac:dyDescent="0.35">
      <c r="A11558" t="s">
        <v>284</v>
      </c>
      <c r="B11558" t="s">
        <v>285</v>
      </c>
      <c r="C11558" s="1">
        <v>995.61</v>
      </c>
      <c r="D11558">
        <v>24092025</v>
      </c>
      <c r="E11558">
        <v>4550</v>
      </c>
      <c r="F11558" t="s">
        <v>209</v>
      </c>
      <c r="G11558">
        <v>5501</v>
      </c>
      <c r="H11558" t="str">
        <f>IF(COUNTIF(Aktiva_företag[FO-nummer],ostolaskut_2025[[#This Row],[Toimittajan Y-tunnus]])&gt;0, "JA", "NEJ")</f>
        <v>NEJ</v>
      </c>
    </row>
    <row r="11559" spans="1:8" x14ac:dyDescent="0.35">
      <c r="A11559" t="s">
        <v>284</v>
      </c>
      <c r="B11559" t="s">
        <v>285</v>
      </c>
      <c r="C11559" s="1">
        <v>87.65</v>
      </c>
      <c r="D11559">
        <v>24092025</v>
      </c>
      <c r="E11559">
        <v>4550</v>
      </c>
      <c r="F11559" t="s">
        <v>209</v>
      </c>
      <c r="G11559">
        <v>5501</v>
      </c>
      <c r="H11559" t="str">
        <f>IF(COUNTIF(Aktiva_företag[FO-nummer],ostolaskut_2025[[#This Row],[Toimittajan Y-tunnus]])&gt;0, "JA", "NEJ")</f>
        <v>NEJ</v>
      </c>
    </row>
    <row r="11560" spans="1:8" x14ac:dyDescent="0.35">
      <c r="A11560" t="s">
        <v>284</v>
      </c>
      <c r="B11560" t="s">
        <v>285</v>
      </c>
      <c r="C11560" s="1">
        <v>370.93</v>
      </c>
      <c r="D11560">
        <v>24092025</v>
      </c>
      <c r="E11560">
        <v>4550</v>
      </c>
      <c r="F11560" t="s">
        <v>209</v>
      </c>
      <c r="G11560">
        <v>5501</v>
      </c>
      <c r="H11560" t="str">
        <f>IF(COUNTIF(Aktiva_företag[FO-nummer],ostolaskut_2025[[#This Row],[Toimittajan Y-tunnus]])&gt;0, "JA", "NEJ")</f>
        <v>NEJ</v>
      </c>
    </row>
    <row r="11561" spans="1:8" x14ac:dyDescent="0.35">
      <c r="A11561" t="s">
        <v>284</v>
      </c>
      <c r="B11561" t="s">
        <v>285</v>
      </c>
      <c r="C11561" s="1">
        <v>441.63</v>
      </c>
      <c r="D11561">
        <v>24092025</v>
      </c>
      <c r="E11561">
        <v>4550</v>
      </c>
      <c r="F11561" t="s">
        <v>209</v>
      </c>
      <c r="G11561">
        <v>5501</v>
      </c>
      <c r="H11561" t="str">
        <f>IF(COUNTIF(Aktiva_företag[FO-nummer],ostolaskut_2025[[#This Row],[Toimittajan Y-tunnus]])&gt;0, "JA", "NEJ")</f>
        <v>NEJ</v>
      </c>
    </row>
    <row r="11562" spans="1:8" x14ac:dyDescent="0.35">
      <c r="A11562" t="s">
        <v>284</v>
      </c>
      <c r="B11562" t="s">
        <v>285</v>
      </c>
      <c r="C11562" s="1">
        <v>63.75</v>
      </c>
      <c r="D11562">
        <v>24092025</v>
      </c>
      <c r="E11562">
        <v>4550</v>
      </c>
      <c r="F11562" t="s">
        <v>209</v>
      </c>
      <c r="G11562">
        <v>5501</v>
      </c>
      <c r="H11562" t="str">
        <f>IF(COUNTIF(Aktiva_företag[FO-nummer],ostolaskut_2025[[#This Row],[Toimittajan Y-tunnus]])&gt;0, "JA", "NEJ")</f>
        <v>NEJ</v>
      </c>
    </row>
    <row r="11563" spans="1:8" x14ac:dyDescent="0.35">
      <c r="A11563" t="s">
        <v>284</v>
      </c>
      <c r="B11563" t="s">
        <v>285</v>
      </c>
      <c r="C11563" s="1">
        <v>63.75</v>
      </c>
      <c r="D11563">
        <v>24092025</v>
      </c>
      <c r="E11563">
        <v>4550</v>
      </c>
      <c r="F11563" t="s">
        <v>209</v>
      </c>
      <c r="G11563">
        <v>5501</v>
      </c>
      <c r="H11563" t="str">
        <f>IF(COUNTIF(Aktiva_företag[FO-nummer],ostolaskut_2025[[#This Row],[Toimittajan Y-tunnus]])&gt;0, "JA", "NEJ")</f>
        <v>NEJ</v>
      </c>
    </row>
    <row r="11564" spans="1:8" x14ac:dyDescent="0.35">
      <c r="A11564" t="s">
        <v>284</v>
      </c>
      <c r="B11564" t="s">
        <v>285</v>
      </c>
      <c r="C11564" s="1">
        <v>127.55</v>
      </c>
      <c r="D11564">
        <v>24092025</v>
      </c>
      <c r="E11564">
        <v>4550</v>
      </c>
      <c r="F11564" t="s">
        <v>209</v>
      </c>
      <c r="G11564">
        <v>5501</v>
      </c>
      <c r="H11564" t="str">
        <f>IF(COUNTIF(Aktiva_företag[FO-nummer],ostolaskut_2025[[#This Row],[Toimittajan Y-tunnus]])&gt;0, "JA", "NEJ")</f>
        <v>NEJ</v>
      </c>
    </row>
    <row r="11565" spans="1:8" x14ac:dyDescent="0.35">
      <c r="A11565" t="s">
        <v>284</v>
      </c>
      <c r="B11565" t="s">
        <v>285</v>
      </c>
      <c r="C11565" s="1">
        <v>725.27</v>
      </c>
      <c r="D11565">
        <v>24092025</v>
      </c>
      <c r="E11565">
        <v>4550</v>
      </c>
      <c r="F11565" t="s">
        <v>209</v>
      </c>
      <c r="G11565">
        <v>5501</v>
      </c>
      <c r="H11565" t="str">
        <f>IF(COUNTIF(Aktiva_företag[FO-nummer],ostolaskut_2025[[#This Row],[Toimittajan Y-tunnus]])&gt;0, "JA", "NEJ")</f>
        <v>NEJ</v>
      </c>
    </row>
    <row r="11566" spans="1:8" x14ac:dyDescent="0.35">
      <c r="A11566" t="s">
        <v>284</v>
      </c>
      <c r="B11566" t="s">
        <v>285</v>
      </c>
      <c r="C11566" s="1">
        <v>1202.68</v>
      </c>
      <c r="D11566">
        <v>25092025</v>
      </c>
      <c r="E11566">
        <v>4550</v>
      </c>
      <c r="F11566" t="s">
        <v>209</v>
      </c>
      <c r="G11566">
        <v>5501</v>
      </c>
      <c r="H11566" t="str">
        <f>IF(COUNTIF(Aktiva_företag[FO-nummer],ostolaskut_2025[[#This Row],[Toimittajan Y-tunnus]])&gt;0, "JA", "NEJ")</f>
        <v>NEJ</v>
      </c>
    </row>
    <row r="11567" spans="1:8" x14ac:dyDescent="0.35">
      <c r="A11567" t="s">
        <v>284</v>
      </c>
      <c r="B11567" t="s">
        <v>285</v>
      </c>
      <c r="C11567" s="1">
        <v>106.74</v>
      </c>
      <c r="D11567">
        <v>25092025</v>
      </c>
      <c r="E11567">
        <v>4600</v>
      </c>
      <c r="F11567" t="s">
        <v>120</v>
      </c>
      <c r="G11567">
        <v>3021</v>
      </c>
      <c r="H11567" t="str">
        <f>IF(COUNTIF(Aktiva_företag[FO-nummer],ostolaskut_2025[[#This Row],[Toimittajan Y-tunnus]])&gt;0, "JA", "NEJ")</f>
        <v>NEJ</v>
      </c>
    </row>
    <row r="11568" spans="1:8" x14ac:dyDescent="0.35">
      <c r="A11568" t="s">
        <v>284</v>
      </c>
      <c r="B11568" t="s">
        <v>285</v>
      </c>
      <c r="C11568" s="1">
        <v>575.29999999999995</v>
      </c>
      <c r="D11568">
        <v>24092025</v>
      </c>
      <c r="E11568">
        <v>4550</v>
      </c>
      <c r="F11568" t="s">
        <v>209</v>
      </c>
      <c r="G11568">
        <v>5501</v>
      </c>
      <c r="H11568" t="str">
        <f>IF(COUNTIF(Aktiva_företag[FO-nummer],ostolaskut_2025[[#This Row],[Toimittajan Y-tunnus]])&gt;0, "JA", "NEJ")</f>
        <v>NEJ</v>
      </c>
    </row>
    <row r="11569" spans="1:8" x14ac:dyDescent="0.35">
      <c r="A11569" t="s">
        <v>284</v>
      </c>
      <c r="B11569" t="s">
        <v>285</v>
      </c>
      <c r="C11569" s="1">
        <v>1833.47</v>
      </c>
      <c r="D11569">
        <v>24092025</v>
      </c>
      <c r="E11569">
        <v>4550</v>
      </c>
      <c r="F11569" t="s">
        <v>209</v>
      </c>
      <c r="G11569">
        <v>5501</v>
      </c>
      <c r="H11569" t="str">
        <f>IF(COUNTIF(Aktiva_företag[FO-nummer],ostolaskut_2025[[#This Row],[Toimittajan Y-tunnus]])&gt;0, "JA", "NEJ")</f>
        <v>NEJ</v>
      </c>
    </row>
    <row r="11570" spans="1:8" x14ac:dyDescent="0.35">
      <c r="A11570" t="s">
        <v>284</v>
      </c>
      <c r="B11570" t="s">
        <v>285</v>
      </c>
      <c r="C11570" s="1">
        <v>243.03</v>
      </c>
      <c r="D11570">
        <v>13112025</v>
      </c>
      <c r="E11570">
        <v>4550</v>
      </c>
      <c r="F11570" t="s">
        <v>209</v>
      </c>
      <c r="G11570">
        <v>5501</v>
      </c>
      <c r="H11570" t="str">
        <f>IF(COUNTIF(Aktiva_företag[FO-nummer],ostolaskut_2025[[#This Row],[Toimittajan Y-tunnus]])&gt;0, "JA", "NEJ")</f>
        <v>NEJ</v>
      </c>
    </row>
    <row r="11571" spans="1:8" x14ac:dyDescent="0.35">
      <c r="A11571" t="s">
        <v>284</v>
      </c>
      <c r="B11571" t="s">
        <v>285</v>
      </c>
      <c r="C11571" s="1">
        <v>563.41999999999996</v>
      </c>
      <c r="D11571">
        <v>13112025</v>
      </c>
      <c r="E11571">
        <v>4550</v>
      </c>
      <c r="F11571" t="s">
        <v>209</v>
      </c>
      <c r="G11571">
        <v>5501</v>
      </c>
      <c r="H11571" t="str">
        <f>IF(COUNTIF(Aktiva_företag[FO-nummer],ostolaskut_2025[[#This Row],[Toimittajan Y-tunnus]])&gt;0, "JA", "NEJ")</f>
        <v>NEJ</v>
      </c>
    </row>
    <row r="11572" spans="1:8" x14ac:dyDescent="0.35">
      <c r="A11572" t="s">
        <v>284</v>
      </c>
      <c r="B11572" t="s">
        <v>285</v>
      </c>
      <c r="C11572" s="1">
        <v>180.88</v>
      </c>
      <c r="D11572">
        <v>27112025</v>
      </c>
      <c r="E11572">
        <v>4550</v>
      </c>
      <c r="F11572" t="s">
        <v>209</v>
      </c>
      <c r="G11572">
        <v>5501</v>
      </c>
      <c r="H11572" t="str">
        <f>IF(COUNTIF(Aktiva_företag[FO-nummer],ostolaskut_2025[[#This Row],[Toimittajan Y-tunnus]])&gt;0, "JA", "NEJ")</f>
        <v>NEJ</v>
      </c>
    </row>
    <row r="11573" spans="1:8" x14ac:dyDescent="0.35">
      <c r="A11573" t="s">
        <v>284</v>
      </c>
      <c r="B11573" t="s">
        <v>285</v>
      </c>
      <c r="C11573" s="1">
        <v>95.62</v>
      </c>
      <c r="D11573">
        <v>27112025</v>
      </c>
      <c r="E11573">
        <v>4550</v>
      </c>
      <c r="F11573" t="s">
        <v>209</v>
      </c>
      <c r="G11573">
        <v>5501</v>
      </c>
      <c r="H11573" t="str">
        <f>IF(COUNTIF(Aktiva_företag[FO-nummer],ostolaskut_2025[[#This Row],[Toimittajan Y-tunnus]])&gt;0, "JA", "NEJ")</f>
        <v>NEJ</v>
      </c>
    </row>
    <row r="11574" spans="1:8" x14ac:dyDescent="0.35">
      <c r="A11574" t="s">
        <v>284</v>
      </c>
      <c r="B11574" t="s">
        <v>285</v>
      </c>
      <c r="C11574" s="1">
        <v>119.52</v>
      </c>
      <c r="D11574">
        <v>27112025</v>
      </c>
      <c r="E11574">
        <v>4550</v>
      </c>
      <c r="F11574" t="s">
        <v>209</v>
      </c>
      <c r="G11574">
        <v>5501</v>
      </c>
      <c r="H11574" t="str">
        <f>IF(COUNTIF(Aktiva_företag[FO-nummer],ostolaskut_2025[[#This Row],[Toimittajan Y-tunnus]])&gt;0, "JA", "NEJ")</f>
        <v>NEJ</v>
      </c>
    </row>
    <row r="11575" spans="1:8" x14ac:dyDescent="0.35">
      <c r="A11575" t="s">
        <v>284</v>
      </c>
      <c r="B11575" t="s">
        <v>285</v>
      </c>
      <c r="C11575" s="1">
        <v>545.29999999999995</v>
      </c>
      <c r="D11575">
        <v>27112025</v>
      </c>
      <c r="E11575">
        <v>4550</v>
      </c>
      <c r="F11575" t="s">
        <v>209</v>
      </c>
      <c r="G11575">
        <v>5501</v>
      </c>
      <c r="H11575" t="str">
        <f>IF(COUNTIF(Aktiva_företag[FO-nummer],ostolaskut_2025[[#This Row],[Toimittajan Y-tunnus]])&gt;0, "JA", "NEJ")</f>
        <v>NEJ</v>
      </c>
    </row>
    <row r="11576" spans="1:8" x14ac:dyDescent="0.35">
      <c r="A11576" t="s">
        <v>284</v>
      </c>
      <c r="B11576" t="s">
        <v>285</v>
      </c>
      <c r="C11576" s="1">
        <v>540.25</v>
      </c>
      <c r="D11576">
        <v>28112025</v>
      </c>
      <c r="E11576">
        <v>4550</v>
      </c>
      <c r="F11576" t="s">
        <v>209</v>
      </c>
      <c r="G11576">
        <v>5501</v>
      </c>
      <c r="H11576" t="str">
        <f>IF(COUNTIF(Aktiva_företag[FO-nummer],ostolaskut_2025[[#This Row],[Toimittajan Y-tunnus]])&gt;0, "JA", "NEJ")</f>
        <v>NEJ</v>
      </c>
    </row>
    <row r="11577" spans="1:8" x14ac:dyDescent="0.35">
      <c r="A11577" t="s">
        <v>284</v>
      </c>
      <c r="B11577" t="s">
        <v>285</v>
      </c>
      <c r="C11577" s="1">
        <v>1047.23</v>
      </c>
      <c r="D11577">
        <v>28112025</v>
      </c>
      <c r="E11577">
        <v>4550</v>
      </c>
      <c r="F11577" t="s">
        <v>209</v>
      </c>
      <c r="G11577">
        <v>5501</v>
      </c>
      <c r="H11577" t="str">
        <f>IF(COUNTIF(Aktiva_företag[FO-nummer],ostolaskut_2025[[#This Row],[Toimittajan Y-tunnus]])&gt;0, "JA", "NEJ")</f>
        <v>NEJ</v>
      </c>
    </row>
    <row r="11578" spans="1:8" x14ac:dyDescent="0.35">
      <c r="A11578" t="s">
        <v>833</v>
      </c>
      <c r="B11578" t="s">
        <v>834</v>
      </c>
      <c r="C11578" s="1">
        <v>3850</v>
      </c>
      <c r="D11578">
        <v>17032025</v>
      </c>
      <c r="E11578">
        <v>4460</v>
      </c>
      <c r="F11578" t="s">
        <v>73</v>
      </c>
      <c r="G11578">
        <v>5551</v>
      </c>
      <c r="H11578" t="str">
        <f>IF(COUNTIF(Aktiva_företag[FO-nummer],ostolaskut_2025[[#This Row],[Toimittajan Y-tunnus]])&gt;0, "JA", "NEJ")</f>
        <v>NEJ</v>
      </c>
    </row>
    <row r="11579" spans="1:8" x14ac:dyDescent="0.35">
      <c r="A11579" t="s">
        <v>833</v>
      </c>
      <c r="B11579" t="s">
        <v>834</v>
      </c>
      <c r="C11579" s="1">
        <v>3850</v>
      </c>
      <c r="D11579">
        <v>2122025</v>
      </c>
      <c r="E11579">
        <v>4460</v>
      </c>
      <c r="F11579" t="s">
        <v>73</v>
      </c>
      <c r="G11579">
        <v>5551</v>
      </c>
      <c r="H11579" t="str">
        <f>IF(COUNTIF(Aktiva_företag[FO-nummer],ostolaskut_2025[[#This Row],[Toimittajan Y-tunnus]])&gt;0, "JA", "NEJ")</f>
        <v>NEJ</v>
      </c>
    </row>
    <row r="11580" spans="1:8" x14ac:dyDescent="0.35">
      <c r="A11580" t="s">
        <v>379</v>
      </c>
      <c r="B11580" t="s">
        <v>380</v>
      </c>
      <c r="C11580" s="1">
        <v>20551.75</v>
      </c>
      <c r="D11580">
        <v>29012025</v>
      </c>
      <c r="E11580">
        <v>4350</v>
      </c>
      <c r="F11580" t="s">
        <v>183</v>
      </c>
      <c r="G11580">
        <v>5551</v>
      </c>
      <c r="H11580" t="str">
        <f>IF(COUNTIF(Aktiva_företag[FO-nummer],ostolaskut_2025[[#This Row],[Toimittajan Y-tunnus]])&gt;0, "JA", "NEJ")</f>
        <v>NEJ</v>
      </c>
    </row>
    <row r="11581" spans="1:8" x14ac:dyDescent="0.35">
      <c r="A11581" t="s">
        <v>379</v>
      </c>
      <c r="B11581" t="s">
        <v>380</v>
      </c>
      <c r="C11581" s="1">
        <v>1400</v>
      </c>
      <c r="D11581">
        <v>30012025</v>
      </c>
      <c r="E11581">
        <v>4350</v>
      </c>
      <c r="F11581" t="s">
        <v>183</v>
      </c>
      <c r="G11581">
        <v>5551</v>
      </c>
      <c r="H11581" t="str">
        <f>IF(COUNTIF(Aktiva_företag[FO-nummer],ostolaskut_2025[[#This Row],[Toimittajan Y-tunnus]])&gt;0, "JA", "NEJ")</f>
        <v>NEJ</v>
      </c>
    </row>
    <row r="11582" spans="1:8" x14ac:dyDescent="0.35">
      <c r="A11582" t="s">
        <v>379</v>
      </c>
      <c r="B11582" t="s">
        <v>380</v>
      </c>
      <c r="C11582" s="1">
        <v>13571</v>
      </c>
      <c r="D11582">
        <v>7112025</v>
      </c>
      <c r="E11582">
        <v>4350</v>
      </c>
      <c r="F11582" t="s">
        <v>183</v>
      </c>
      <c r="G11582">
        <v>5551</v>
      </c>
      <c r="H11582" t="str">
        <f>IF(COUNTIF(Aktiva_företag[FO-nummer],ostolaskut_2025[[#This Row],[Toimittajan Y-tunnus]])&gt;0, "JA", "NEJ")</f>
        <v>NEJ</v>
      </c>
    </row>
    <row r="11583" spans="1:8" x14ac:dyDescent="0.35">
      <c r="A11583" t="s">
        <v>1725</v>
      </c>
      <c r="B11583" t="s">
        <v>1726</v>
      </c>
      <c r="C11583" s="1">
        <v>21.67</v>
      </c>
      <c r="D11583">
        <v>11112025</v>
      </c>
      <c r="E11583">
        <v>4502</v>
      </c>
      <c r="F11583" t="s">
        <v>238</v>
      </c>
      <c r="G11583">
        <v>3021</v>
      </c>
      <c r="H11583" t="str">
        <f>IF(COUNTIF(Aktiva_företag[FO-nummer],ostolaskut_2025[[#This Row],[Toimittajan Y-tunnus]])&gt;0, "JA", "NEJ")</f>
        <v>NEJ</v>
      </c>
    </row>
    <row r="11584" spans="1:8" x14ac:dyDescent="0.35">
      <c r="A11584" t="s">
        <v>1135</v>
      </c>
      <c r="B11584" t="s">
        <v>1136</v>
      </c>
      <c r="C11584" s="1">
        <v>9719</v>
      </c>
      <c r="D11584">
        <v>13052025</v>
      </c>
      <c r="E11584">
        <v>1130</v>
      </c>
      <c r="F11584" t="s">
        <v>376</v>
      </c>
      <c r="G11584">
        <v>4601</v>
      </c>
      <c r="H11584" t="str">
        <f>IF(COUNTIF(Aktiva_företag[FO-nummer],ostolaskut_2025[[#This Row],[Toimittajan Y-tunnus]])&gt;0, "JA", "NEJ")</f>
        <v>NEJ</v>
      </c>
    </row>
    <row r="11585" spans="1:8" x14ac:dyDescent="0.35">
      <c r="A11585" t="s">
        <v>1790</v>
      </c>
      <c r="B11585" t="s">
        <v>1791</v>
      </c>
      <c r="C11585" s="1">
        <v>262.76</v>
      </c>
      <c r="D11585">
        <v>1122025</v>
      </c>
      <c r="E11585">
        <v>4440</v>
      </c>
      <c r="F11585" t="s">
        <v>108</v>
      </c>
      <c r="G11585">
        <v>3601</v>
      </c>
      <c r="H11585" t="str">
        <f>IF(COUNTIF(Aktiva_företag[FO-nummer],ostolaskut_2025[[#This Row],[Toimittajan Y-tunnus]])&gt;0, "JA", "NEJ")</f>
        <v>NEJ</v>
      </c>
    </row>
    <row r="11586" spans="1:8" x14ac:dyDescent="0.35">
      <c r="A11586" t="s">
        <v>1966</v>
      </c>
      <c r="B11586" t="s">
        <v>1967</v>
      </c>
      <c r="C11586" s="1">
        <v>7425</v>
      </c>
      <c r="D11586">
        <v>14022025</v>
      </c>
      <c r="E11586">
        <v>4595</v>
      </c>
      <c r="F11586" t="s">
        <v>1924</v>
      </c>
      <c r="G11586">
        <v>6102</v>
      </c>
      <c r="H11586" t="str">
        <f>IF(COUNTIF(Aktiva_företag[FO-nummer],ostolaskut_2025[[#This Row],[Toimittajan Y-tunnus]])&gt;0, "JA", "NEJ")</f>
        <v>NEJ</v>
      </c>
    </row>
    <row r="11587" spans="1:8" x14ac:dyDescent="0.35">
      <c r="A11587" t="s">
        <v>1966</v>
      </c>
      <c r="B11587" t="s">
        <v>1967</v>
      </c>
      <c r="C11587" s="1">
        <v>2195</v>
      </c>
      <c r="D11587">
        <v>23052025</v>
      </c>
      <c r="E11587">
        <v>4470</v>
      </c>
      <c r="F11587" t="s">
        <v>20</v>
      </c>
      <c r="G11587">
        <v>6103</v>
      </c>
      <c r="H11587" t="str">
        <f>IF(COUNTIF(Aktiva_företag[FO-nummer],ostolaskut_2025[[#This Row],[Toimittajan Y-tunnus]])&gt;0, "JA", "NEJ")</f>
        <v>NEJ</v>
      </c>
    </row>
    <row r="11588" spans="1:8" x14ac:dyDescent="0.35">
      <c r="A11588" t="s">
        <v>1966</v>
      </c>
      <c r="B11588" t="s">
        <v>1967</v>
      </c>
      <c r="C11588" s="1">
        <v>5793.71</v>
      </c>
      <c r="D11588">
        <v>23052025</v>
      </c>
      <c r="E11588">
        <v>4470</v>
      </c>
      <c r="F11588" t="s">
        <v>20</v>
      </c>
      <c r="G11588">
        <v>6103</v>
      </c>
      <c r="H11588" t="str">
        <f>IF(COUNTIF(Aktiva_företag[FO-nummer],ostolaskut_2025[[#This Row],[Toimittajan Y-tunnus]])&gt;0, "JA", "NEJ")</f>
        <v>NEJ</v>
      </c>
    </row>
    <row r="11589" spans="1:8" x14ac:dyDescent="0.35">
      <c r="A11589" t="s">
        <v>1966</v>
      </c>
      <c r="B11589" t="s">
        <v>1967</v>
      </c>
      <c r="C11589" s="1">
        <v>973</v>
      </c>
      <c r="D11589">
        <v>28052025</v>
      </c>
      <c r="E11589">
        <v>4470</v>
      </c>
      <c r="F11589" t="s">
        <v>20</v>
      </c>
      <c r="G11589">
        <v>6103</v>
      </c>
      <c r="H11589" t="str">
        <f>IF(COUNTIF(Aktiva_företag[FO-nummer],ostolaskut_2025[[#This Row],[Toimittajan Y-tunnus]])&gt;0, "JA", "NEJ")</f>
        <v>NEJ</v>
      </c>
    </row>
    <row r="11590" spans="1:8" x14ac:dyDescent="0.35">
      <c r="A11590" t="s">
        <v>1966</v>
      </c>
      <c r="B11590" t="s">
        <v>1967</v>
      </c>
      <c r="C11590" s="1">
        <v>5793.71</v>
      </c>
      <c r="D11590">
        <v>27062025</v>
      </c>
      <c r="E11590">
        <v>1140</v>
      </c>
      <c r="F11590" t="s">
        <v>1945</v>
      </c>
      <c r="G11590">
        <v>6102</v>
      </c>
      <c r="H11590" t="str">
        <f>IF(COUNTIF(Aktiva_företag[FO-nummer],ostolaskut_2025[[#This Row],[Toimittajan Y-tunnus]])&gt;0, "JA", "NEJ")</f>
        <v>NEJ</v>
      </c>
    </row>
    <row r="11591" spans="1:8" x14ac:dyDescent="0.35">
      <c r="A11591" t="s">
        <v>1966</v>
      </c>
      <c r="B11591" t="s">
        <v>1967</v>
      </c>
      <c r="C11591" s="1">
        <v>593.6</v>
      </c>
      <c r="D11591">
        <v>10072025</v>
      </c>
      <c r="E11591">
        <v>1140</v>
      </c>
      <c r="F11591" t="s">
        <v>1945</v>
      </c>
      <c r="G11591">
        <v>6103</v>
      </c>
      <c r="H11591" t="str">
        <f>IF(COUNTIF(Aktiva_företag[FO-nummer],ostolaskut_2025[[#This Row],[Toimittajan Y-tunnus]])&gt;0, "JA", "NEJ")</f>
        <v>NEJ</v>
      </c>
    </row>
    <row r="11592" spans="1:8" x14ac:dyDescent="0.35">
      <c r="A11592" t="s">
        <v>1966</v>
      </c>
      <c r="B11592" t="s">
        <v>1967</v>
      </c>
      <c r="C11592" s="1">
        <v>5793.71</v>
      </c>
      <c r="D11592">
        <v>25082025</v>
      </c>
      <c r="E11592">
        <v>1140</v>
      </c>
      <c r="F11592" t="s">
        <v>1945</v>
      </c>
      <c r="G11592">
        <v>6103</v>
      </c>
      <c r="H11592" t="str">
        <f>IF(COUNTIF(Aktiva_företag[FO-nummer],ostolaskut_2025[[#This Row],[Toimittajan Y-tunnus]])&gt;0, "JA", "NEJ")</f>
        <v>NEJ</v>
      </c>
    </row>
    <row r="11593" spans="1:8" x14ac:dyDescent="0.35">
      <c r="A11593" t="s">
        <v>1966</v>
      </c>
      <c r="B11593" t="s">
        <v>1967</v>
      </c>
      <c r="C11593" s="1">
        <v>8841.91</v>
      </c>
      <c r="D11593">
        <v>25082025</v>
      </c>
      <c r="E11593">
        <v>1140</v>
      </c>
      <c r="F11593" t="s">
        <v>1945</v>
      </c>
      <c r="G11593">
        <v>6103</v>
      </c>
      <c r="H11593" t="str">
        <f>IF(COUNTIF(Aktiva_företag[FO-nummer],ostolaskut_2025[[#This Row],[Toimittajan Y-tunnus]])&gt;0, "JA", "NEJ")</f>
        <v>NEJ</v>
      </c>
    </row>
    <row r="11594" spans="1:8" x14ac:dyDescent="0.35">
      <c r="A11594" t="s">
        <v>1966</v>
      </c>
      <c r="B11594" t="s">
        <v>1967</v>
      </c>
      <c r="C11594" s="1">
        <v>706.4</v>
      </c>
      <c r="D11594">
        <v>27082025</v>
      </c>
      <c r="E11594">
        <v>1140</v>
      </c>
      <c r="F11594" t="s">
        <v>1945</v>
      </c>
      <c r="G11594">
        <v>6103</v>
      </c>
      <c r="H11594" t="str">
        <f>IF(COUNTIF(Aktiva_företag[FO-nummer],ostolaskut_2025[[#This Row],[Toimittajan Y-tunnus]])&gt;0, "JA", "NEJ")</f>
        <v>NEJ</v>
      </c>
    </row>
    <row r="11595" spans="1:8" x14ac:dyDescent="0.35">
      <c r="A11595" t="s">
        <v>1966</v>
      </c>
      <c r="B11595" t="s">
        <v>1967</v>
      </c>
      <c r="C11595" s="1">
        <v>3666</v>
      </c>
      <c r="D11595">
        <v>8092025</v>
      </c>
      <c r="E11595">
        <v>1140</v>
      </c>
      <c r="F11595" t="s">
        <v>1945</v>
      </c>
      <c r="G11595">
        <v>6103</v>
      </c>
      <c r="H11595" t="str">
        <f>IF(COUNTIF(Aktiva_företag[FO-nummer],ostolaskut_2025[[#This Row],[Toimittajan Y-tunnus]])&gt;0, "JA", "NEJ")</f>
        <v>NEJ</v>
      </c>
    </row>
    <row r="11596" spans="1:8" x14ac:dyDescent="0.35">
      <c r="A11596" t="s">
        <v>1966</v>
      </c>
      <c r="B11596" t="s">
        <v>1967</v>
      </c>
      <c r="C11596" s="1">
        <v>5793.71</v>
      </c>
      <c r="D11596">
        <v>22102025</v>
      </c>
      <c r="E11596">
        <v>1140</v>
      </c>
      <c r="F11596" t="s">
        <v>1945</v>
      </c>
      <c r="G11596">
        <v>6103</v>
      </c>
      <c r="H11596" t="str">
        <f>IF(COUNTIF(Aktiva_företag[FO-nummer],ostolaskut_2025[[#This Row],[Toimittajan Y-tunnus]])&gt;0, "JA", "NEJ")</f>
        <v>NEJ</v>
      </c>
    </row>
    <row r="11597" spans="1:8" x14ac:dyDescent="0.35">
      <c r="A11597" t="s">
        <v>1966</v>
      </c>
      <c r="B11597" t="s">
        <v>1967</v>
      </c>
      <c r="C11597" s="1">
        <v>712</v>
      </c>
      <c r="D11597">
        <v>22102025</v>
      </c>
      <c r="E11597">
        <v>1140</v>
      </c>
      <c r="F11597" t="s">
        <v>1945</v>
      </c>
      <c r="G11597">
        <v>6103</v>
      </c>
      <c r="H11597" t="str">
        <f>IF(COUNTIF(Aktiva_företag[FO-nummer],ostolaskut_2025[[#This Row],[Toimittajan Y-tunnus]])&gt;0, "JA", "NEJ")</f>
        <v>NEJ</v>
      </c>
    </row>
    <row r="11598" spans="1:8" x14ac:dyDescent="0.35">
      <c r="A11598" t="s">
        <v>1966</v>
      </c>
      <c r="B11598" t="s">
        <v>1967</v>
      </c>
      <c r="C11598" s="1">
        <v>976.5</v>
      </c>
      <c r="D11598">
        <v>18112025</v>
      </c>
      <c r="E11598">
        <v>1140</v>
      </c>
      <c r="F11598" t="s">
        <v>1945</v>
      </c>
      <c r="G11598">
        <v>6103</v>
      </c>
      <c r="H11598" t="str">
        <f>IF(COUNTIF(Aktiva_företag[FO-nummer],ostolaskut_2025[[#This Row],[Toimittajan Y-tunnus]])&gt;0, "JA", "NEJ")</f>
        <v>NEJ</v>
      </c>
    </row>
    <row r="11599" spans="1:8" x14ac:dyDescent="0.35">
      <c r="A11599" t="s">
        <v>1173</v>
      </c>
      <c r="B11599" t="s">
        <v>1174</v>
      </c>
      <c r="C11599" s="1">
        <v>87.72</v>
      </c>
      <c r="D11599">
        <v>19052025</v>
      </c>
      <c r="E11599">
        <v>4420</v>
      </c>
      <c r="F11599" t="s">
        <v>112</v>
      </c>
      <c r="G11599">
        <v>3051</v>
      </c>
      <c r="H11599" t="str">
        <f>IF(COUNTIF(Aktiva_företag[FO-nummer],ostolaskut_2025[[#This Row],[Toimittajan Y-tunnus]])&gt;0, "JA", "NEJ")</f>
        <v>NEJ</v>
      </c>
    </row>
    <row r="11600" spans="1:8" x14ac:dyDescent="0.35">
      <c r="A11600" t="s">
        <v>1173</v>
      </c>
      <c r="B11600" t="s">
        <v>1174</v>
      </c>
      <c r="C11600" s="1">
        <v>4.78</v>
      </c>
      <c r="D11600">
        <v>19052025</v>
      </c>
      <c r="E11600">
        <v>4420</v>
      </c>
      <c r="F11600" t="s">
        <v>112</v>
      </c>
      <c r="G11600">
        <v>3051</v>
      </c>
      <c r="H11600" t="str">
        <f>IF(COUNTIF(Aktiva_företag[FO-nummer],ostolaskut_2025[[#This Row],[Toimittajan Y-tunnus]])&gt;0, "JA", "NEJ")</f>
        <v>NEJ</v>
      </c>
    </row>
    <row r="11601" spans="1:8" x14ac:dyDescent="0.35">
      <c r="A11601" t="s">
        <v>1561</v>
      </c>
      <c r="B11601" t="s">
        <v>1562</v>
      </c>
      <c r="C11601" s="1">
        <v>8.75</v>
      </c>
      <c r="D11601">
        <v>22092025</v>
      </c>
      <c r="E11601">
        <v>4501</v>
      </c>
      <c r="F11601" t="s">
        <v>214</v>
      </c>
      <c r="G11601">
        <v>3051</v>
      </c>
      <c r="H11601" t="str">
        <f>IF(COUNTIF(Aktiva_företag[FO-nummer],ostolaskut_2025[[#This Row],[Toimittajan Y-tunnus]])&gt;0, "JA", "NEJ")</f>
        <v>NEJ</v>
      </c>
    </row>
    <row r="11602" spans="1:8" x14ac:dyDescent="0.35">
      <c r="A11602" t="s">
        <v>1561</v>
      </c>
      <c r="B11602" t="s">
        <v>1562</v>
      </c>
      <c r="C11602" s="1">
        <v>17.75</v>
      </c>
      <c r="D11602">
        <v>22092025</v>
      </c>
      <c r="E11602">
        <v>4501</v>
      </c>
      <c r="F11602" t="s">
        <v>214</v>
      </c>
      <c r="G11602">
        <v>3051</v>
      </c>
      <c r="H11602" t="str">
        <f>IF(COUNTIF(Aktiva_företag[FO-nummer],ostolaskut_2025[[#This Row],[Toimittajan Y-tunnus]])&gt;0, "JA", "NEJ")</f>
        <v>NEJ</v>
      </c>
    </row>
    <row r="11603" spans="1:8" x14ac:dyDescent="0.35">
      <c r="A11603" t="s">
        <v>1481</v>
      </c>
      <c r="B11603" t="s">
        <v>1482</v>
      </c>
      <c r="C11603" s="1">
        <v>640</v>
      </c>
      <c r="D11603">
        <v>28082025</v>
      </c>
      <c r="E11603">
        <v>4342</v>
      </c>
      <c r="F11603" t="s">
        <v>22</v>
      </c>
      <c r="G11603">
        <v>5551</v>
      </c>
      <c r="H11603" t="str">
        <f>IF(COUNTIF(Aktiva_företag[FO-nummer],ostolaskut_2025[[#This Row],[Toimittajan Y-tunnus]])&gt;0, "JA", "NEJ")</f>
        <v>NEJ</v>
      </c>
    </row>
    <row r="11604" spans="1:8" x14ac:dyDescent="0.35">
      <c r="A11604" t="s">
        <v>716</v>
      </c>
      <c r="B11604" t="s">
        <v>717</v>
      </c>
      <c r="C11604" s="1">
        <v>77.290000000000006</v>
      </c>
      <c r="D11604">
        <v>27022025</v>
      </c>
      <c r="E11604">
        <v>4440</v>
      </c>
      <c r="F11604" t="s">
        <v>108</v>
      </c>
      <c r="G11604">
        <v>4601</v>
      </c>
      <c r="H11604" t="str">
        <f>IF(COUNTIF(Aktiva_företag[FO-nummer],ostolaskut_2025[[#This Row],[Toimittajan Y-tunnus]])&gt;0, "JA", "NEJ")</f>
        <v>NEJ</v>
      </c>
    </row>
    <row r="11605" spans="1:8" x14ac:dyDescent="0.35">
      <c r="A11605" t="s">
        <v>716</v>
      </c>
      <c r="B11605" t="s">
        <v>717</v>
      </c>
      <c r="C11605" s="1">
        <v>77.290000000000006</v>
      </c>
      <c r="D11605">
        <v>27022025</v>
      </c>
      <c r="E11605">
        <v>4440</v>
      </c>
      <c r="F11605" t="s">
        <v>108</v>
      </c>
      <c r="G11605">
        <v>4601</v>
      </c>
      <c r="H11605" t="str">
        <f>IF(COUNTIF(Aktiva_företag[FO-nummer],ostolaskut_2025[[#This Row],[Toimittajan Y-tunnus]])&gt;0, "JA", "NEJ")</f>
        <v>NEJ</v>
      </c>
    </row>
    <row r="11606" spans="1:8" x14ac:dyDescent="0.35">
      <c r="A11606" t="s">
        <v>716</v>
      </c>
      <c r="B11606" t="s">
        <v>717</v>
      </c>
      <c r="C11606" s="1">
        <v>32.46</v>
      </c>
      <c r="D11606">
        <v>10042025</v>
      </c>
      <c r="E11606">
        <v>4510</v>
      </c>
      <c r="F11606" t="s">
        <v>101</v>
      </c>
      <c r="G11606">
        <v>4601</v>
      </c>
      <c r="H11606" t="str">
        <f>IF(COUNTIF(Aktiva_företag[FO-nummer],ostolaskut_2025[[#This Row],[Toimittajan Y-tunnus]])&gt;0, "JA", "NEJ")</f>
        <v>NEJ</v>
      </c>
    </row>
    <row r="11607" spans="1:8" x14ac:dyDescent="0.35">
      <c r="A11607" t="s">
        <v>1674</v>
      </c>
      <c r="B11607" t="s">
        <v>1675</v>
      </c>
      <c r="C11607" s="1">
        <v>1800</v>
      </c>
      <c r="D11607">
        <v>24102025</v>
      </c>
      <c r="E11607">
        <v>4460</v>
      </c>
      <c r="F11607" t="s">
        <v>73</v>
      </c>
      <c r="G11607">
        <v>5551</v>
      </c>
      <c r="H11607" t="str">
        <f>IF(COUNTIF(Aktiva_företag[FO-nummer],ostolaskut_2025[[#This Row],[Toimittajan Y-tunnus]])&gt;0, "JA", "NEJ")</f>
        <v>NEJ</v>
      </c>
    </row>
    <row r="11608" spans="1:8" x14ac:dyDescent="0.35">
      <c r="A11608" t="s">
        <v>2024</v>
      </c>
      <c r="B11608" t="s">
        <v>2025</v>
      </c>
      <c r="C11608" s="1">
        <v>1399.43</v>
      </c>
      <c r="D11608">
        <v>16122025</v>
      </c>
      <c r="E11608">
        <v>4470</v>
      </c>
      <c r="F11608" t="s">
        <v>20</v>
      </c>
      <c r="G11608">
        <v>6103</v>
      </c>
      <c r="H11608" t="str">
        <f>IF(COUNTIF(Aktiva_företag[FO-nummer],ostolaskut_2025[[#This Row],[Toimittajan Y-tunnus]])&gt;0, "JA", "NEJ")</f>
        <v>NEJ</v>
      </c>
    </row>
    <row r="11609" spans="1:8" x14ac:dyDescent="0.35">
      <c r="A11609" t="s">
        <v>316</v>
      </c>
      <c r="B11609" t="s">
        <v>317</v>
      </c>
      <c r="C11609" s="1">
        <v>200</v>
      </c>
      <c r="D11609">
        <v>23012025</v>
      </c>
      <c r="E11609">
        <v>4440</v>
      </c>
      <c r="F11609" t="s">
        <v>108</v>
      </c>
      <c r="G11609">
        <v>3051</v>
      </c>
      <c r="H11609" t="str">
        <f>IF(COUNTIF(Aktiva_företag[FO-nummer],ostolaskut_2025[[#This Row],[Toimittajan Y-tunnus]])&gt;0, "JA", "NEJ")</f>
        <v>NEJ</v>
      </c>
    </row>
    <row r="11610" spans="1:8" x14ac:dyDescent="0.35">
      <c r="A11610" t="s">
        <v>316</v>
      </c>
      <c r="B11610" t="s">
        <v>317</v>
      </c>
      <c r="C11610" s="1">
        <v>300</v>
      </c>
      <c r="D11610">
        <v>21082025</v>
      </c>
      <c r="E11610">
        <v>4460</v>
      </c>
      <c r="F11610" t="s">
        <v>73</v>
      </c>
      <c r="G11610">
        <v>3051</v>
      </c>
      <c r="H11610" t="str">
        <f>IF(COUNTIF(Aktiva_företag[FO-nummer],ostolaskut_2025[[#This Row],[Toimittajan Y-tunnus]])&gt;0, "JA", "NEJ")</f>
        <v>NEJ</v>
      </c>
    </row>
    <row r="11611" spans="1:8" x14ac:dyDescent="0.35">
      <c r="A11611" t="s">
        <v>751</v>
      </c>
      <c r="B11611" t="s">
        <v>752</v>
      </c>
      <c r="C11611" s="1">
        <v>914.99</v>
      </c>
      <c r="D11611">
        <v>5032025</v>
      </c>
      <c r="E11611">
        <v>4440</v>
      </c>
      <c r="F11611" t="s">
        <v>108</v>
      </c>
      <c r="G11611">
        <v>5551</v>
      </c>
      <c r="H11611" t="str">
        <f>IF(COUNTIF(Aktiva_företag[FO-nummer],ostolaskut_2025[[#This Row],[Toimittajan Y-tunnus]])&gt;0, "JA", "NEJ")</f>
        <v>NEJ</v>
      </c>
    </row>
    <row r="11612" spans="1:8" x14ac:dyDescent="0.35">
      <c r="A11612" t="s">
        <v>663</v>
      </c>
      <c r="B11612" t="s">
        <v>664</v>
      </c>
      <c r="C11612" s="1">
        <v>696.47</v>
      </c>
      <c r="D11612">
        <v>19022025</v>
      </c>
      <c r="E11612">
        <v>4460</v>
      </c>
      <c r="F11612" t="s">
        <v>73</v>
      </c>
      <c r="G11612">
        <v>5551</v>
      </c>
      <c r="H11612" t="str">
        <f>IF(COUNTIF(Aktiva_företag[FO-nummer],ostolaskut_2025[[#This Row],[Toimittajan Y-tunnus]])&gt;0, "JA", "NEJ")</f>
        <v>NEJ</v>
      </c>
    </row>
    <row r="11613" spans="1:8" x14ac:dyDescent="0.35">
      <c r="A11613" t="s">
        <v>1163</v>
      </c>
      <c r="B11613" t="s">
        <v>1164</v>
      </c>
      <c r="C11613" s="1">
        <v>565.79</v>
      </c>
      <c r="D11613">
        <v>7052025</v>
      </c>
      <c r="E11613">
        <v>4470</v>
      </c>
      <c r="F11613" t="s">
        <v>20</v>
      </c>
      <c r="G11613">
        <v>3551</v>
      </c>
      <c r="H11613" t="str">
        <f>IF(COUNTIF(Aktiva_företag[FO-nummer],ostolaskut_2025[[#This Row],[Toimittajan Y-tunnus]])&gt;0, "JA", "NEJ")</f>
        <v>NEJ</v>
      </c>
    </row>
    <row r="11614" spans="1:8" x14ac:dyDescent="0.35">
      <c r="A11614" t="s">
        <v>1074</v>
      </c>
      <c r="B11614" t="s">
        <v>1075</v>
      </c>
      <c r="C11614" s="1">
        <v>1800</v>
      </c>
      <c r="D11614">
        <v>30042025</v>
      </c>
      <c r="E11614">
        <v>1124</v>
      </c>
      <c r="F11614" t="s">
        <v>568</v>
      </c>
      <c r="G11614">
        <v>5352</v>
      </c>
      <c r="H11614" t="str">
        <f>IF(COUNTIF(Aktiva_företag[FO-nummer],ostolaskut_2025[[#This Row],[Toimittajan Y-tunnus]])&gt;0, "JA", "NEJ")</f>
        <v>NEJ</v>
      </c>
    </row>
    <row r="11615" spans="1:8" x14ac:dyDescent="0.35">
      <c r="A11615" t="s">
        <v>1074</v>
      </c>
      <c r="B11615" t="s">
        <v>1075</v>
      </c>
      <c r="C11615" s="1">
        <v>2700</v>
      </c>
      <c r="D11615">
        <v>30052025</v>
      </c>
      <c r="E11615">
        <v>1124</v>
      </c>
      <c r="F11615" t="s">
        <v>568</v>
      </c>
      <c r="G11615">
        <v>5352</v>
      </c>
      <c r="H11615" t="str">
        <f>IF(COUNTIF(Aktiva_företag[FO-nummer],ostolaskut_2025[[#This Row],[Toimittajan Y-tunnus]])&gt;0, "JA", "NEJ")</f>
        <v>NEJ</v>
      </c>
    </row>
    <row r="11616" spans="1:8" x14ac:dyDescent="0.35">
      <c r="A11616" t="s">
        <v>519</v>
      </c>
      <c r="B11616" t="s">
        <v>520</v>
      </c>
      <c r="C11616" s="1">
        <v>62.72</v>
      </c>
      <c r="D11616">
        <v>31012025</v>
      </c>
      <c r="E11616">
        <v>4520</v>
      </c>
      <c r="F11616" t="s">
        <v>117</v>
      </c>
      <c r="G11616">
        <v>5352</v>
      </c>
      <c r="H11616" t="str">
        <f>IF(COUNTIF(Aktiva_företag[FO-nummer],ostolaskut_2025[[#This Row],[Toimittajan Y-tunnus]])&gt;0, "JA", "NEJ")</f>
        <v>NEJ</v>
      </c>
    </row>
    <row r="11617" spans="1:8" x14ac:dyDescent="0.35">
      <c r="A11617" t="s">
        <v>519</v>
      </c>
      <c r="B11617" t="s">
        <v>520</v>
      </c>
      <c r="C11617" s="1">
        <v>38.08</v>
      </c>
      <c r="D11617">
        <v>28022025</v>
      </c>
      <c r="E11617">
        <v>4520</v>
      </c>
      <c r="F11617" t="s">
        <v>117</v>
      </c>
      <c r="G11617">
        <v>5501</v>
      </c>
      <c r="H11617" t="str">
        <f>IF(COUNTIF(Aktiva_företag[FO-nummer],ostolaskut_2025[[#This Row],[Toimittajan Y-tunnus]])&gt;0, "JA", "NEJ")</f>
        <v>NEJ</v>
      </c>
    </row>
    <row r="11618" spans="1:8" x14ac:dyDescent="0.35">
      <c r="A11618" t="s">
        <v>519</v>
      </c>
      <c r="B11618" t="s">
        <v>520</v>
      </c>
      <c r="C11618" s="1">
        <v>4.78</v>
      </c>
      <c r="D11618">
        <v>28022025</v>
      </c>
      <c r="E11618">
        <v>4520</v>
      </c>
      <c r="F11618" t="s">
        <v>117</v>
      </c>
      <c r="G11618">
        <v>5501</v>
      </c>
      <c r="H11618" t="str">
        <f>IF(COUNTIF(Aktiva_företag[FO-nummer],ostolaskut_2025[[#This Row],[Toimittajan Y-tunnus]])&gt;0, "JA", "NEJ")</f>
        <v>NEJ</v>
      </c>
    </row>
    <row r="11619" spans="1:8" x14ac:dyDescent="0.35">
      <c r="A11619" t="s">
        <v>519</v>
      </c>
      <c r="B11619" t="s">
        <v>520</v>
      </c>
      <c r="C11619" s="1">
        <v>56.05</v>
      </c>
      <c r="D11619">
        <v>28022025</v>
      </c>
      <c r="E11619">
        <v>4520</v>
      </c>
      <c r="F11619" t="s">
        <v>117</v>
      </c>
      <c r="G11619">
        <v>5352</v>
      </c>
      <c r="H11619" t="str">
        <f>IF(COUNTIF(Aktiva_företag[FO-nummer],ostolaskut_2025[[#This Row],[Toimittajan Y-tunnus]])&gt;0, "JA", "NEJ")</f>
        <v>NEJ</v>
      </c>
    </row>
    <row r="11620" spans="1:8" x14ac:dyDescent="0.35">
      <c r="A11620" t="s">
        <v>519</v>
      </c>
      <c r="B11620" t="s">
        <v>520</v>
      </c>
      <c r="C11620" s="1">
        <v>6.3</v>
      </c>
      <c r="D11620">
        <v>28022025</v>
      </c>
      <c r="E11620">
        <v>4600</v>
      </c>
      <c r="F11620" t="s">
        <v>120</v>
      </c>
      <c r="G11620">
        <v>5352</v>
      </c>
      <c r="H11620" t="str">
        <f>IF(COUNTIF(Aktiva_företag[FO-nummer],ostolaskut_2025[[#This Row],[Toimittajan Y-tunnus]])&gt;0, "JA", "NEJ")</f>
        <v>NEJ</v>
      </c>
    </row>
    <row r="11621" spans="1:8" x14ac:dyDescent="0.35">
      <c r="A11621" t="s">
        <v>519</v>
      </c>
      <c r="B11621" t="s">
        <v>520</v>
      </c>
      <c r="C11621" s="1">
        <v>1.27</v>
      </c>
      <c r="D11621">
        <v>30042025</v>
      </c>
      <c r="E11621">
        <v>4600</v>
      </c>
      <c r="F11621" t="s">
        <v>120</v>
      </c>
      <c r="G11621">
        <v>5352</v>
      </c>
      <c r="H11621" t="str">
        <f>IF(COUNTIF(Aktiva_företag[FO-nummer],ostolaskut_2025[[#This Row],[Toimittajan Y-tunnus]])&gt;0, "JA", "NEJ")</f>
        <v>NEJ</v>
      </c>
    </row>
    <row r="11622" spans="1:8" x14ac:dyDescent="0.35">
      <c r="A11622" t="s">
        <v>519</v>
      </c>
      <c r="B11622" t="s">
        <v>520</v>
      </c>
      <c r="C11622" s="1">
        <v>85.88</v>
      </c>
      <c r="D11622">
        <v>30042025</v>
      </c>
      <c r="E11622">
        <v>4520</v>
      </c>
      <c r="F11622" t="s">
        <v>117</v>
      </c>
      <c r="G11622">
        <v>5352</v>
      </c>
      <c r="H11622" t="str">
        <f>IF(COUNTIF(Aktiva_företag[FO-nummer],ostolaskut_2025[[#This Row],[Toimittajan Y-tunnus]])&gt;0, "JA", "NEJ")</f>
        <v>NEJ</v>
      </c>
    </row>
    <row r="11623" spans="1:8" x14ac:dyDescent="0.35">
      <c r="A11623" t="s">
        <v>519</v>
      </c>
      <c r="B11623" t="s">
        <v>520</v>
      </c>
      <c r="C11623" s="1">
        <v>68.14</v>
      </c>
      <c r="D11623">
        <v>30042025</v>
      </c>
      <c r="E11623">
        <v>4520</v>
      </c>
      <c r="F11623" t="s">
        <v>117</v>
      </c>
      <c r="G11623">
        <v>5501</v>
      </c>
      <c r="H11623" t="str">
        <f>IF(COUNTIF(Aktiva_företag[FO-nummer],ostolaskut_2025[[#This Row],[Toimittajan Y-tunnus]])&gt;0, "JA", "NEJ")</f>
        <v>NEJ</v>
      </c>
    </row>
    <row r="11624" spans="1:8" x14ac:dyDescent="0.35">
      <c r="A11624" t="s">
        <v>519</v>
      </c>
      <c r="B11624" t="s">
        <v>520</v>
      </c>
      <c r="C11624" s="1">
        <v>6.69</v>
      </c>
      <c r="D11624">
        <v>30042025</v>
      </c>
      <c r="E11624">
        <v>4600</v>
      </c>
      <c r="F11624" t="s">
        <v>120</v>
      </c>
      <c r="G11624">
        <v>5501</v>
      </c>
      <c r="H11624" t="str">
        <f>IF(COUNTIF(Aktiva_företag[FO-nummer],ostolaskut_2025[[#This Row],[Toimittajan Y-tunnus]])&gt;0, "JA", "NEJ")</f>
        <v>NEJ</v>
      </c>
    </row>
    <row r="11625" spans="1:8" x14ac:dyDescent="0.35">
      <c r="A11625" t="s">
        <v>519</v>
      </c>
      <c r="B11625" t="s">
        <v>520</v>
      </c>
      <c r="C11625" s="1">
        <v>36.9</v>
      </c>
      <c r="D11625">
        <v>31052025</v>
      </c>
      <c r="E11625">
        <v>4520</v>
      </c>
      <c r="F11625" t="s">
        <v>117</v>
      </c>
      <c r="G11625">
        <v>5501</v>
      </c>
      <c r="H11625" t="str">
        <f>IF(COUNTIF(Aktiva_företag[FO-nummer],ostolaskut_2025[[#This Row],[Toimittajan Y-tunnus]])&gt;0, "JA", "NEJ")</f>
        <v>NEJ</v>
      </c>
    </row>
    <row r="11626" spans="1:8" x14ac:dyDescent="0.35">
      <c r="A11626" t="s">
        <v>519</v>
      </c>
      <c r="B11626" t="s">
        <v>520</v>
      </c>
      <c r="C11626" s="1">
        <v>4.78</v>
      </c>
      <c r="D11626">
        <v>31052025</v>
      </c>
      <c r="E11626">
        <v>4600</v>
      </c>
      <c r="F11626" t="s">
        <v>120</v>
      </c>
      <c r="G11626">
        <v>5501</v>
      </c>
      <c r="H11626" t="str">
        <f>IF(COUNTIF(Aktiva_företag[FO-nummer],ostolaskut_2025[[#This Row],[Toimittajan Y-tunnus]])&gt;0, "JA", "NEJ")</f>
        <v>NEJ</v>
      </c>
    </row>
    <row r="11627" spans="1:8" x14ac:dyDescent="0.35">
      <c r="A11627" t="s">
        <v>519</v>
      </c>
      <c r="B11627" t="s">
        <v>520</v>
      </c>
      <c r="C11627" s="1">
        <v>1.31</v>
      </c>
      <c r="D11627">
        <v>31052025</v>
      </c>
      <c r="E11627">
        <v>4600</v>
      </c>
      <c r="F11627" t="s">
        <v>120</v>
      </c>
      <c r="G11627">
        <v>4601</v>
      </c>
      <c r="H11627" t="str">
        <f>IF(COUNTIF(Aktiva_företag[FO-nummer],ostolaskut_2025[[#This Row],[Toimittajan Y-tunnus]])&gt;0, "JA", "NEJ")</f>
        <v>NEJ</v>
      </c>
    </row>
    <row r="11628" spans="1:8" x14ac:dyDescent="0.35">
      <c r="A11628" t="s">
        <v>519</v>
      </c>
      <c r="B11628" t="s">
        <v>520</v>
      </c>
      <c r="C11628" s="1">
        <v>79.430000000000007</v>
      </c>
      <c r="D11628">
        <v>31052025</v>
      </c>
      <c r="E11628">
        <v>4520</v>
      </c>
      <c r="F11628" t="s">
        <v>117</v>
      </c>
      <c r="G11628">
        <v>4601</v>
      </c>
      <c r="H11628" t="str">
        <f>IF(COUNTIF(Aktiva_företag[FO-nummer],ostolaskut_2025[[#This Row],[Toimittajan Y-tunnus]])&gt;0, "JA", "NEJ")</f>
        <v>NEJ</v>
      </c>
    </row>
    <row r="11629" spans="1:8" x14ac:dyDescent="0.35">
      <c r="A11629" t="s">
        <v>519</v>
      </c>
      <c r="B11629" t="s">
        <v>520</v>
      </c>
      <c r="C11629" s="1">
        <v>9</v>
      </c>
      <c r="D11629">
        <v>30062025</v>
      </c>
      <c r="E11629">
        <v>4600</v>
      </c>
      <c r="F11629" t="s">
        <v>120</v>
      </c>
      <c r="G11629">
        <v>5501</v>
      </c>
      <c r="H11629" t="str">
        <f>IF(COUNTIF(Aktiva_företag[FO-nummer],ostolaskut_2025[[#This Row],[Toimittajan Y-tunnus]])&gt;0, "JA", "NEJ")</f>
        <v>NEJ</v>
      </c>
    </row>
    <row r="11630" spans="1:8" x14ac:dyDescent="0.35">
      <c r="A11630" t="s">
        <v>519</v>
      </c>
      <c r="B11630" t="s">
        <v>520</v>
      </c>
      <c r="C11630" s="1">
        <v>26.87</v>
      </c>
      <c r="D11630">
        <v>30062025</v>
      </c>
      <c r="E11630">
        <v>4520</v>
      </c>
      <c r="F11630" t="s">
        <v>117</v>
      </c>
      <c r="G11630">
        <v>5501</v>
      </c>
      <c r="H11630" t="str">
        <f>IF(COUNTIF(Aktiva_företag[FO-nummer],ostolaskut_2025[[#This Row],[Toimittajan Y-tunnus]])&gt;0, "JA", "NEJ")</f>
        <v>NEJ</v>
      </c>
    </row>
    <row r="11631" spans="1:8" x14ac:dyDescent="0.35">
      <c r="A11631" t="s">
        <v>519</v>
      </c>
      <c r="B11631" t="s">
        <v>520</v>
      </c>
      <c r="C11631" s="1">
        <v>80.61</v>
      </c>
      <c r="D11631">
        <v>31072025</v>
      </c>
      <c r="E11631">
        <v>4520</v>
      </c>
      <c r="F11631" t="s">
        <v>117</v>
      </c>
      <c r="G11631">
        <v>5352</v>
      </c>
      <c r="H11631" t="str">
        <f>IF(COUNTIF(Aktiva_företag[FO-nummer],ostolaskut_2025[[#This Row],[Toimittajan Y-tunnus]])&gt;0, "JA", "NEJ")</f>
        <v>NEJ</v>
      </c>
    </row>
    <row r="11632" spans="1:8" x14ac:dyDescent="0.35">
      <c r="A11632" t="s">
        <v>519</v>
      </c>
      <c r="B11632" t="s">
        <v>520</v>
      </c>
      <c r="C11632" s="1">
        <v>4.78</v>
      </c>
      <c r="D11632">
        <v>31072025</v>
      </c>
      <c r="E11632">
        <v>4600</v>
      </c>
      <c r="F11632" t="s">
        <v>120</v>
      </c>
      <c r="G11632">
        <v>5352</v>
      </c>
      <c r="H11632" t="str">
        <f>IF(COUNTIF(Aktiva_företag[FO-nummer],ostolaskut_2025[[#This Row],[Toimittajan Y-tunnus]])&gt;0, "JA", "NEJ")</f>
        <v>NEJ</v>
      </c>
    </row>
    <row r="11633" spans="1:8" x14ac:dyDescent="0.35">
      <c r="A11633" t="s">
        <v>519</v>
      </c>
      <c r="B11633" t="s">
        <v>520</v>
      </c>
      <c r="C11633" s="1">
        <v>17.05</v>
      </c>
      <c r="D11633">
        <v>31072025</v>
      </c>
      <c r="E11633">
        <v>4520</v>
      </c>
      <c r="F11633" t="s">
        <v>117</v>
      </c>
      <c r="G11633">
        <v>5501</v>
      </c>
      <c r="H11633" t="str">
        <f>IF(COUNTIF(Aktiva_företag[FO-nummer],ostolaskut_2025[[#This Row],[Toimittajan Y-tunnus]])&gt;0, "JA", "NEJ")</f>
        <v>NEJ</v>
      </c>
    </row>
    <row r="11634" spans="1:8" x14ac:dyDescent="0.35">
      <c r="A11634" t="s">
        <v>519</v>
      </c>
      <c r="B11634" t="s">
        <v>520</v>
      </c>
      <c r="C11634" s="1">
        <v>4.78</v>
      </c>
      <c r="D11634">
        <v>31072025</v>
      </c>
      <c r="E11634">
        <v>4600</v>
      </c>
      <c r="F11634" t="s">
        <v>120</v>
      </c>
      <c r="G11634">
        <v>5501</v>
      </c>
      <c r="H11634" t="str">
        <f>IF(COUNTIF(Aktiva_företag[FO-nummer],ostolaskut_2025[[#This Row],[Toimittajan Y-tunnus]])&gt;0, "JA", "NEJ")</f>
        <v>NEJ</v>
      </c>
    </row>
    <row r="11635" spans="1:8" x14ac:dyDescent="0.35">
      <c r="A11635" t="s">
        <v>519</v>
      </c>
      <c r="B11635" t="s">
        <v>520</v>
      </c>
      <c r="C11635" s="1">
        <v>21.24</v>
      </c>
      <c r="D11635">
        <v>31082025</v>
      </c>
      <c r="E11635">
        <v>4520</v>
      </c>
      <c r="F11635" t="s">
        <v>117</v>
      </c>
      <c r="G11635">
        <v>5501</v>
      </c>
      <c r="H11635" t="str">
        <f>IF(COUNTIF(Aktiva_företag[FO-nummer],ostolaskut_2025[[#This Row],[Toimittajan Y-tunnus]])&gt;0, "JA", "NEJ")</f>
        <v>NEJ</v>
      </c>
    </row>
    <row r="11636" spans="1:8" x14ac:dyDescent="0.35">
      <c r="A11636" t="s">
        <v>519</v>
      </c>
      <c r="B11636" t="s">
        <v>520</v>
      </c>
      <c r="C11636" s="1">
        <v>4.78</v>
      </c>
      <c r="D11636">
        <v>31082025</v>
      </c>
      <c r="E11636">
        <v>4600</v>
      </c>
      <c r="F11636" t="s">
        <v>120</v>
      </c>
      <c r="G11636">
        <v>5501</v>
      </c>
      <c r="H11636" t="str">
        <f>IF(COUNTIF(Aktiva_företag[FO-nummer],ostolaskut_2025[[#This Row],[Toimittajan Y-tunnus]])&gt;0, "JA", "NEJ")</f>
        <v>NEJ</v>
      </c>
    </row>
    <row r="11637" spans="1:8" x14ac:dyDescent="0.35">
      <c r="A11637" t="s">
        <v>519</v>
      </c>
      <c r="B11637" t="s">
        <v>520</v>
      </c>
      <c r="C11637" s="1">
        <v>56.93</v>
      </c>
      <c r="D11637">
        <v>30092025</v>
      </c>
      <c r="E11637">
        <v>4520</v>
      </c>
      <c r="F11637" t="s">
        <v>117</v>
      </c>
      <c r="G11637">
        <v>5352</v>
      </c>
      <c r="H11637" t="str">
        <f>IF(COUNTIF(Aktiva_företag[FO-nummer],ostolaskut_2025[[#This Row],[Toimittajan Y-tunnus]])&gt;0, "JA", "NEJ")</f>
        <v>NEJ</v>
      </c>
    </row>
    <row r="11638" spans="1:8" x14ac:dyDescent="0.35">
      <c r="A11638" t="s">
        <v>519</v>
      </c>
      <c r="B11638" t="s">
        <v>520</v>
      </c>
      <c r="C11638" s="1">
        <v>6.1</v>
      </c>
      <c r="D11638">
        <v>30092025</v>
      </c>
      <c r="E11638">
        <v>4600</v>
      </c>
      <c r="F11638" t="s">
        <v>120</v>
      </c>
      <c r="G11638">
        <v>5352</v>
      </c>
      <c r="H11638" t="str">
        <f>IF(COUNTIF(Aktiva_företag[FO-nummer],ostolaskut_2025[[#This Row],[Toimittajan Y-tunnus]])&gt;0, "JA", "NEJ")</f>
        <v>NEJ</v>
      </c>
    </row>
    <row r="11639" spans="1:8" x14ac:dyDescent="0.35">
      <c r="A11639" t="s">
        <v>519</v>
      </c>
      <c r="B11639" t="s">
        <v>520</v>
      </c>
      <c r="C11639" s="1">
        <v>50.09</v>
      </c>
      <c r="D11639">
        <v>30092025</v>
      </c>
      <c r="E11639">
        <v>4520</v>
      </c>
      <c r="F11639" t="s">
        <v>117</v>
      </c>
      <c r="G11639">
        <v>5501</v>
      </c>
      <c r="H11639" t="str">
        <f>IF(COUNTIF(Aktiva_företag[FO-nummer],ostolaskut_2025[[#This Row],[Toimittajan Y-tunnus]])&gt;0, "JA", "NEJ")</f>
        <v>NEJ</v>
      </c>
    </row>
    <row r="11640" spans="1:8" x14ac:dyDescent="0.35">
      <c r="A11640" t="s">
        <v>519</v>
      </c>
      <c r="B11640" t="s">
        <v>520</v>
      </c>
      <c r="C11640" s="1">
        <v>5.42</v>
      </c>
      <c r="D11640">
        <v>30092025</v>
      </c>
      <c r="E11640">
        <v>4600</v>
      </c>
      <c r="F11640" t="s">
        <v>120</v>
      </c>
      <c r="G11640">
        <v>5501</v>
      </c>
      <c r="H11640" t="str">
        <f>IF(COUNTIF(Aktiva_företag[FO-nummer],ostolaskut_2025[[#This Row],[Toimittajan Y-tunnus]])&gt;0, "JA", "NEJ")</f>
        <v>NEJ</v>
      </c>
    </row>
    <row r="11641" spans="1:8" x14ac:dyDescent="0.35">
      <c r="A11641" t="s">
        <v>519</v>
      </c>
      <c r="B11641" t="s">
        <v>520</v>
      </c>
      <c r="C11641" s="1">
        <v>71.84</v>
      </c>
      <c r="D11641">
        <v>31102025</v>
      </c>
      <c r="E11641">
        <v>4520</v>
      </c>
      <c r="F11641" t="s">
        <v>117</v>
      </c>
      <c r="G11641">
        <v>5352</v>
      </c>
      <c r="H11641" t="str">
        <f>IF(COUNTIF(Aktiva_företag[FO-nummer],ostolaskut_2025[[#This Row],[Toimittajan Y-tunnus]])&gt;0, "JA", "NEJ")</f>
        <v>NEJ</v>
      </c>
    </row>
    <row r="11642" spans="1:8" x14ac:dyDescent="0.35">
      <c r="A11642" t="s">
        <v>519</v>
      </c>
      <c r="B11642" t="s">
        <v>520</v>
      </c>
      <c r="C11642" s="1">
        <v>78.86</v>
      </c>
      <c r="D11642">
        <v>31122025</v>
      </c>
      <c r="E11642">
        <v>4520</v>
      </c>
      <c r="F11642" t="s">
        <v>117</v>
      </c>
      <c r="G11642">
        <v>5352</v>
      </c>
      <c r="H11642" t="str">
        <f>IF(COUNTIF(Aktiva_företag[FO-nummer],ostolaskut_2025[[#This Row],[Toimittajan Y-tunnus]])&gt;0, "JA", "NEJ")</f>
        <v>NEJ</v>
      </c>
    </row>
    <row r="11643" spans="1:8" x14ac:dyDescent="0.35">
      <c r="A11643" t="s">
        <v>781</v>
      </c>
      <c r="B11643" t="s">
        <v>782</v>
      </c>
      <c r="C11643" s="1">
        <v>1975</v>
      </c>
      <c r="D11643">
        <v>9032025</v>
      </c>
      <c r="E11643">
        <v>4305</v>
      </c>
      <c r="F11643" t="s">
        <v>17</v>
      </c>
      <c r="G11643">
        <v>3901</v>
      </c>
      <c r="H11643" t="str">
        <f>IF(COUNTIF(Aktiva_företag[FO-nummer],ostolaskut_2025[[#This Row],[Toimittajan Y-tunnus]])&gt;0, "JA", "NEJ")</f>
        <v>NEJ</v>
      </c>
    </row>
    <row r="11644" spans="1:8" x14ac:dyDescent="0.35">
      <c r="A11644" t="s">
        <v>781</v>
      </c>
      <c r="B11644" t="s">
        <v>782</v>
      </c>
      <c r="C11644" s="1">
        <v>1750</v>
      </c>
      <c r="D11644">
        <v>13052025</v>
      </c>
      <c r="E11644">
        <v>4600</v>
      </c>
      <c r="F11644" t="s">
        <v>120</v>
      </c>
      <c r="G11644">
        <v>6102</v>
      </c>
      <c r="H11644" t="str">
        <f>IF(COUNTIF(Aktiva_företag[FO-nummer],ostolaskut_2025[[#This Row],[Toimittajan Y-tunnus]])&gt;0, "JA", "NEJ")</f>
        <v>NEJ</v>
      </c>
    </row>
    <row r="11645" spans="1:8" x14ac:dyDescent="0.35">
      <c r="A11645" t="s">
        <v>781</v>
      </c>
      <c r="B11645" t="s">
        <v>782</v>
      </c>
      <c r="C11645" s="1">
        <v>1750</v>
      </c>
      <c r="D11645">
        <v>13052025</v>
      </c>
      <c r="E11645">
        <v>4600</v>
      </c>
      <c r="F11645" t="s">
        <v>120</v>
      </c>
      <c r="G11645">
        <v>6103</v>
      </c>
      <c r="H11645" t="str">
        <f>IF(COUNTIF(Aktiva_företag[FO-nummer],ostolaskut_2025[[#This Row],[Toimittajan Y-tunnus]])&gt;0, "JA", "NEJ")</f>
        <v>NEJ</v>
      </c>
    </row>
    <row r="11646" spans="1:8" x14ac:dyDescent="0.35">
      <c r="A11646" t="s">
        <v>485</v>
      </c>
      <c r="B11646" t="s">
        <v>11</v>
      </c>
      <c r="C11646" s="1">
        <v>406.37</v>
      </c>
      <c r="D11646">
        <v>3022025</v>
      </c>
      <c r="E11646">
        <v>4440</v>
      </c>
      <c r="F11646" t="s">
        <v>108</v>
      </c>
      <c r="G11646">
        <v>5501</v>
      </c>
      <c r="H11646" t="str">
        <f>IF(COUNTIF(Aktiva_företag[FO-nummer],ostolaskut_2025[[#This Row],[Toimittajan Y-tunnus]])&gt;0, "JA", "NEJ")</f>
        <v>NEJ</v>
      </c>
    </row>
    <row r="11647" spans="1:8" x14ac:dyDescent="0.35">
      <c r="A11647" t="s">
        <v>485</v>
      </c>
      <c r="B11647" t="s">
        <v>11</v>
      </c>
      <c r="C11647" s="1">
        <v>406.37</v>
      </c>
      <c r="D11647">
        <v>18022025</v>
      </c>
      <c r="E11647">
        <v>4440</v>
      </c>
      <c r="F11647" t="s">
        <v>108</v>
      </c>
      <c r="G11647">
        <v>5501</v>
      </c>
      <c r="H11647" t="str">
        <f>IF(COUNTIF(Aktiva_företag[FO-nummer],ostolaskut_2025[[#This Row],[Toimittajan Y-tunnus]])&gt;0, "JA", "NEJ")</f>
        <v>NEJ</v>
      </c>
    </row>
    <row r="11648" spans="1:8" x14ac:dyDescent="0.35">
      <c r="A11648" t="s">
        <v>485</v>
      </c>
      <c r="B11648" t="s">
        <v>11</v>
      </c>
      <c r="C11648" s="1">
        <v>406.37</v>
      </c>
      <c r="D11648">
        <v>18022025</v>
      </c>
      <c r="E11648">
        <v>4440</v>
      </c>
      <c r="F11648" t="s">
        <v>108</v>
      </c>
      <c r="G11648">
        <v>5501</v>
      </c>
      <c r="H11648" t="str">
        <f>IF(COUNTIF(Aktiva_företag[FO-nummer],ostolaskut_2025[[#This Row],[Toimittajan Y-tunnus]])&gt;0, "JA", "NEJ")</f>
        <v>NEJ</v>
      </c>
    </row>
    <row r="11649" spans="1:8" x14ac:dyDescent="0.35">
      <c r="A11649" t="s">
        <v>485</v>
      </c>
      <c r="B11649" t="s">
        <v>11</v>
      </c>
      <c r="C11649" s="1">
        <v>406.37</v>
      </c>
      <c r="D11649">
        <v>18022025</v>
      </c>
      <c r="E11649">
        <v>4440</v>
      </c>
      <c r="F11649" t="s">
        <v>108</v>
      </c>
      <c r="G11649">
        <v>5501</v>
      </c>
      <c r="H11649" t="str">
        <f>IF(COUNTIF(Aktiva_företag[FO-nummer],ostolaskut_2025[[#This Row],[Toimittajan Y-tunnus]])&gt;0, "JA", "NEJ")</f>
        <v>NEJ</v>
      </c>
    </row>
    <row r="11650" spans="1:8" x14ac:dyDescent="0.35">
      <c r="A11650" t="s">
        <v>485</v>
      </c>
      <c r="B11650" t="s">
        <v>11</v>
      </c>
      <c r="C11650" s="1">
        <v>406.37</v>
      </c>
      <c r="D11650">
        <v>18022025</v>
      </c>
      <c r="E11650">
        <v>4440</v>
      </c>
      <c r="F11650" t="s">
        <v>108</v>
      </c>
      <c r="G11650">
        <v>5501</v>
      </c>
      <c r="H11650" t="str">
        <f>IF(COUNTIF(Aktiva_företag[FO-nummer],ostolaskut_2025[[#This Row],[Toimittajan Y-tunnus]])&gt;0, "JA", "NEJ")</f>
        <v>NEJ</v>
      </c>
    </row>
    <row r="11651" spans="1:8" x14ac:dyDescent="0.35">
      <c r="A11651" t="s">
        <v>1293</v>
      </c>
      <c r="B11651" t="s">
        <v>1294</v>
      </c>
      <c r="C11651" s="1">
        <v>118</v>
      </c>
      <c r="D11651">
        <v>6062025</v>
      </c>
      <c r="E11651">
        <v>4410</v>
      </c>
      <c r="F11651" t="s">
        <v>27</v>
      </c>
      <c r="G11651">
        <v>3051</v>
      </c>
      <c r="H11651" t="str">
        <f>IF(COUNTIF(Aktiva_företag[FO-nummer],ostolaskut_2025[[#This Row],[Toimittajan Y-tunnus]])&gt;0, "JA", "NEJ")</f>
        <v>NEJ</v>
      </c>
    </row>
    <row r="11652" spans="1:8" x14ac:dyDescent="0.35">
      <c r="A11652" t="s">
        <v>1293</v>
      </c>
      <c r="B11652" t="s">
        <v>1294</v>
      </c>
      <c r="C11652" s="1">
        <v>70</v>
      </c>
      <c r="D11652">
        <v>6062025</v>
      </c>
      <c r="E11652">
        <v>4440</v>
      </c>
      <c r="F11652" t="s">
        <v>108</v>
      </c>
      <c r="G11652">
        <v>3051</v>
      </c>
      <c r="H11652" t="str">
        <f>IF(COUNTIF(Aktiva_företag[FO-nummer],ostolaskut_2025[[#This Row],[Toimittajan Y-tunnus]])&gt;0, "JA", "NEJ")</f>
        <v>NEJ</v>
      </c>
    </row>
    <row r="11653" spans="1:8" x14ac:dyDescent="0.35">
      <c r="A11653" t="s">
        <v>1293</v>
      </c>
      <c r="B11653" t="s">
        <v>1294</v>
      </c>
      <c r="C11653" s="1">
        <v>132</v>
      </c>
      <c r="D11653">
        <v>6062025</v>
      </c>
      <c r="E11653">
        <v>4410</v>
      </c>
      <c r="F11653" t="s">
        <v>27</v>
      </c>
      <c r="G11653">
        <v>3051</v>
      </c>
      <c r="H11653" t="str">
        <f>IF(COUNTIF(Aktiva_företag[FO-nummer],ostolaskut_2025[[#This Row],[Toimittajan Y-tunnus]])&gt;0, "JA", "NEJ")</f>
        <v>NEJ</v>
      </c>
    </row>
    <row r="11654" spans="1:8" x14ac:dyDescent="0.35">
      <c r="A11654" t="s">
        <v>1293</v>
      </c>
      <c r="B11654" t="s">
        <v>1294</v>
      </c>
      <c r="C11654" s="1">
        <v>100</v>
      </c>
      <c r="D11654">
        <v>26082025</v>
      </c>
      <c r="E11654">
        <v>4440</v>
      </c>
      <c r="F11654" t="s">
        <v>108</v>
      </c>
      <c r="G11654">
        <v>3051</v>
      </c>
      <c r="H11654" t="str">
        <f>IF(COUNTIF(Aktiva_företag[FO-nummer],ostolaskut_2025[[#This Row],[Toimittajan Y-tunnus]])&gt;0, "JA", "NEJ")</f>
        <v>NEJ</v>
      </c>
    </row>
    <row r="11655" spans="1:8" x14ac:dyDescent="0.35">
      <c r="A11655" t="s">
        <v>1293</v>
      </c>
      <c r="B11655" t="s">
        <v>1294</v>
      </c>
      <c r="C11655" s="1">
        <v>50</v>
      </c>
      <c r="D11655">
        <v>25082025</v>
      </c>
      <c r="E11655">
        <v>4440</v>
      </c>
      <c r="F11655" t="s">
        <v>108</v>
      </c>
      <c r="G11655">
        <v>3101</v>
      </c>
      <c r="H11655" t="str">
        <f>IF(COUNTIF(Aktiva_företag[FO-nummer],ostolaskut_2025[[#This Row],[Toimittajan Y-tunnus]])&gt;0, "JA", "NEJ")</f>
        <v>NEJ</v>
      </c>
    </row>
    <row r="11656" spans="1:8" x14ac:dyDescent="0.35">
      <c r="A11656" t="s">
        <v>1293</v>
      </c>
      <c r="B11656" t="s">
        <v>1294</v>
      </c>
      <c r="C11656" s="1">
        <v>100</v>
      </c>
      <c r="D11656">
        <v>26082025</v>
      </c>
      <c r="E11656">
        <v>4440</v>
      </c>
      <c r="F11656" t="s">
        <v>108</v>
      </c>
      <c r="G11656">
        <v>3051</v>
      </c>
      <c r="H11656" t="str">
        <f>IF(COUNTIF(Aktiva_företag[FO-nummer],ostolaskut_2025[[#This Row],[Toimittajan Y-tunnus]])&gt;0, "JA", "NEJ")</f>
        <v>NEJ</v>
      </c>
    </row>
    <row r="11657" spans="1:8" x14ac:dyDescent="0.35">
      <c r="A11657" t="s">
        <v>1293</v>
      </c>
      <c r="B11657" t="s">
        <v>1294</v>
      </c>
      <c r="C11657" s="1">
        <v>50</v>
      </c>
      <c r="D11657">
        <v>29082025</v>
      </c>
      <c r="E11657">
        <v>4460</v>
      </c>
      <c r="F11657" t="s">
        <v>73</v>
      </c>
      <c r="G11657">
        <v>3051</v>
      </c>
      <c r="H11657" t="str">
        <f>IF(COUNTIF(Aktiva_företag[FO-nummer],ostolaskut_2025[[#This Row],[Toimittajan Y-tunnus]])&gt;0, "JA", "NEJ")</f>
        <v>NEJ</v>
      </c>
    </row>
    <row r="11658" spans="1:8" x14ac:dyDescent="0.35">
      <c r="A11658" t="s">
        <v>1673</v>
      </c>
      <c r="B11658" t="s">
        <v>11</v>
      </c>
      <c r="C11658" s="1">
        <v>259</v>
      </c>
      <c r="D11658">
        <v>23102025</v>
      </c>
      <c r="E11658">
        <v>4440</v>
      </c>
      <c r="F11658" t="s">
        <v>108</v>
      </c>
      <c r="G11658">
        <v>3051</v>
      </c>
      <c r="H11658" t="str">
        <f>IF(COUNTIF(Aktiva_företag[FO-nummer],ostolaskut_2025[[#This Row],[Toimittajan Y-tunnus]])&gt;0, "JA", "NEJ")</f>
        <v>NEJ</v>
      </c>
    </row>
    <row r="11659" spans="1:8" x14ac:dyDescent="0.35">
      <c r="A11659" t="s">
        <v>1465</v>
      </c>
      <c r="B11659" t="s">
        <v>1466</v>
      </c>
      <c r="C11659" s="1">
        <v>70</v>
      </c>
      <c r="D11659">
        <v>25082025</v>
      </c>
      <c r="E11659">
        <v>4350</v>
      </c>
      <c r="F11659" t="s">
        <v>183</v>
      </c>
      <c r="G11659">
        <v>5551</v>
      </c>
      <c r="H11659" t="str">
        <f>IF(COUNTIF(Aktiva_företag[FO-nummer],ostolaskut_2025[[#This Row],[Toimittajan Y-tunnus]])&gt;0, "JA", "NEJ")</f>
        <v>NEJ</v>
      </c>
    </row>
    <row r="11660" spans="1:8" x14ac:dyDescent="0.35">
      <c r="A11660" t="s">
        <v>1690</v>
      </c>
      <c r="B11660" t="s">
        <v>1691</v>
      </c>
      <c r="C11660" s="1">
        <v>378.22</v>
      </c>
      <c r="D11660">
        <v>29102025</v>
      </c>
      <c r="E11660">
        <v>4440</v>
      </c>
      <c r="F11660" t="s">
        <v>108</v>
      </c>
      <c r="G11660">
        <v>3101</v>
      </c>
      <c r="H11660" t="str">
        <f>IF(COUNTIF(Aktiva_företag[FO-nummer],ostolaskut_2025[[#This Row],[Toimittajan Y-tunnus]])&gt;0, "JA", "NEJ")</f>
        <v>NEJ</v>
      </c>
    </row>
    <row r="11661" spans="1:8" x14ac:dyDescent="0.35">
      <c r="A11661" t="s">
        <v>1690</v>
      </c>
      <c r="B11661" t="s">
        <v>1691</v>
      </c>
      <c r="C11661" s="1">
        <v>8.7799999999999994</v>
      </c>
      <c r="D11661">
        <v>29102025</v>
      </c>
      <c r="E11661">
        <v>4440</v>
      </c>
      <c r="F11661" t="s">
        <v>108</v>
      </c>
      <c r="G11661">
        <v>3101</v>
      </c>
      <c r="H11661" t="str">
        <f>IF(COUNTIF(Aktiva_företag[FO-nummer],ostolaskut_2025[[#This Row],[Toimittajan Y-tunnus]])&gt;0, "JA", "NEJ")</f>
        <v>NEJ</v>
      </c>
    </row>
    <row r="11662" spans="1:8" x14ac:dyDescent="0.35">
      <c r="A11662" t="s">
        <v>138</v>
      </c>
      <c r="B11662" t="s">
        <v>139</v>
      </c>
      <c r="C11662" s="1">
        <v>6250</v>
      </c>
      <c r="D11662">
        <v>8012025</v>
      </c>
      <c r="E11662">
        <v>4390</v>
      </c>
      <c r="F11662" t="s">
        <v>140</v>
      </c>
      <c r="G11662">
        <v>5352</v>
      </c>
      <c r="H11662" t="str">
        <f>IF(COUNTIF(Aktiva_företag[FO-nummer],ostolaskut_2025[[#This Row],[Toimittajan Y-tunnus]])&gt;0, "JA", "NEJ")</f>
        <v>NEJ</v>
      </c>
    </row>
    <row r="11663" spans="1:8" x14ac:dyDescent="0.35">
      <c r="A11663" t="s">
        <v>624</v>
      </c>
      <c r="B11663" t="s">
        <v>625</v>
      </c>
      <c r="C11663" s="1">
        <v>7135.29</v>
      </c>
      <c r="D11663">
        <v>13022025</v>
      </c>
      <c r="E11663">
        <v>1131</v>
      </c>
      <c r="F11663" t="s">
        <v>626</v>
      </c>
      <c r="G11663">
        <v>4601</v>
      </c>
      <c r="H11663" t="str">
        <f>IF(COUNTIF(Aktiva_företag[FO-nummer],ostolaskut_2025[[#This Row],[Toimittajan Y-tunnus]])&gt;0, "JA", "NEJ")</f>
        <v>NEJ</v>
      </c>
    </row>
    <row r="11664" spans="1:8" x14ac:dyDescent="0.35">
      <c r="A11664" t="s">
        <v>624</v>
      </c>
      <c r="B11664" t="s">
        <v>625</v>
      </c>
      <c r="C11664" s="1">
        <v>7995.8</v>
      </c>
      <c r="D11664">
        <v>27022025</v>
      </c>
      <c r="E11664">
        <v>4470</v>
      </c>
      <c r="F11664" t="s">
        <v>20</v>
      </c>
      <c r="G11664">
        <v>5551</v>
      </c>
      <c r="H11664" t="str">
        <f>IF(COUNTIF(Aktiva_företag[FO-nummer],ostolaskut_2025[[#This Row],[Toimittajan Y-tunnus]])&gt;0, "JA", "NEJ")</f>
        <v>NEJ</v>
      </c>
    </row>
    <row r="11665" spans="1:8" x14ac:dyDescent="0.35">
      <c r="A11665" t="s">
        <v>624</v>
      </c>
      <c r="B11665" t="s">
        <v>625</v>
      </c>
      <c r="C11665" s="1">
        <v>1933.1</v>
      </c>
      <c r="D11665">
        <v>7032025</v>
      </c>
      <c r="E11665">
        <v>1131</v>
      </c>
      <c r="F11665" t="s">
        <v>626</v>
      </c>
      <c r="G11665">
        <v>4601</v>
      </c>
      <c r="H11665" t="str">
        <f>IF(COUNTIF(Aktiva_företag[FO-nummer],ostolaskut_2025[[#This Row],[Toimittajan Y-tunnus]])&gt;0, "JA", "NEJ")</f>
        <v>NEJ</v>
      </c>
    </row>
    <row r="11666" spans="1:8" x14ac:dyDescent="0.35">
      <c r="A11666" t="s">
        <v>624</v>
      </c>
      <c r="B11666" t="s">
        <v>625</v>
      </c>
      <c r="C11666" s="1">
        <v>8604.2000000000007</v>
      </c>
      <c r="D11666">
        <v>9042025</v>
      </c>
      <c r="E11666">
        <v>4470</v>
      </c>
      <c r="F11666" t="s">
        <v>20</v>
      </c>
      <c r="G11666">
        <v>5551</v>
      </c>
      <c r="H11666" t="str">
        <f>IF(COUNTIF(Aktiva_företag[FO-nummer],ostolaskut_2025[[#This Row],[Toimittajan Y-tunnus]])&gt;0, "JA", "NEJ")</f>
        <v>NEJ</v>
      </c>
    </row>
    <row r="11667" spans="1:8" x14ac:dyDescent="0.35">
      <c r="A11667" t="s">
        <v>624</v>
      </c>
      <c r="B11667" t="s">
        <v>625</v>
      </c>
      <c r="C11667" s="1">
        <v>2779.03</v>
      </c>
      <c r="D11667">
        <v>11042025</v>
      </c>
      <c r="E11667">
        <v>1131</v>
      </c>
      <c r="F11667" t="s">
        <v>626</v>
      </c>
      <c r="G11667">
        <v>4601</v>
      </c>
      <c r="H11667" t="str">
        <f>IF(COUNTIF(Aktiva_företag[FO-nummer],ostolaskut_2025[[#This Row],[Toimittajan Y-tunnus]])&gt;0, "JA", "NEJ")</f>
        <v>NEJ</v>
      </c>
    </row>
    <row r="11668" spans="1:8" x14ac:dyDescent="0.35">
      <c r="A11668" t="s">
        <v>624</v>
      </c>
      <c r="B11668" t="s">
        <v>625</v>
      </c>
      <c r="C11668" s="1">
        <v>2942.2</v>
      </c>
      <c r="D11668">
        <v>26052025</v>
      </c>
      <c r="E11668">
        <v>1131</v>
      </c>
      <c r="F11668" t="s">
        <v>626</v>
      </c>
      <c r="G11668">
        <v>4601</v>
      </c>
      <c r="H11668" t="str">
        <f>IF(COUNTIF(Aktiva_företag[FO-nummer],ostolaskut_2025[[#This Row],[Toimittajan Y-tunnus]])&gt;0, "JA", "NEJ")</f>
        <v>NEJ</v>
      </c>
    </row>
    <row r="11669" spans="1:8" x14ac:dyDescent="0.35">
      <c r="A11669" t="s">
        <v>624</v>
      </c>
      <c r="B11669" t="s">
        <v>625</v>
      </c>
      <c r="C11669" s="1">
        <v>10174.799999999999</v>
      </c>
      <c r="D11669">
        <v>28052025</v>
      </c>
      <c r="E11669">
        <v>4342</v>
      </c>
      <c r="F11669" t="s">
        <v>22</v>
      </c>
      <c r="G11669">
        <v>5551</v>
      </c>
      <c r="H11669" t="str">
        <f>IF(COUNTIF(Aktiva_företag[FO-nummer],ostolaskut_2025[[#This Row],[Toimittajan Y-tunnus]])&gt;0, "JA", "NEJ")</f>
        <v>NEJ</v>
      </c>
    </row>
    <row r="11670" spans="1:8" x14ac:dyDescent="0.35">
      <c r="A11670" t="s">
        <v>624</v>
      </c>
      <c r="B11670" t="s">
        <v>625</v>
      </c>
      <c r="C11670" s="1">
        <v>1697.56</v>
      </c>
      <c r="D11670">
        <v>16062025</v>
      </c>
      <c r="E11670">
        <v>4470</v>
      </c>
      <c r="F11670" t="s">
        <v>20</v>
      </c>
      <c r="G11670">
        <v>5551</v>
      </c>
      <c r="H11670" t="str">
        <f>IF(COUNTIF(Aktiva_företag[FO-nummer],ostolaskut_2025[[#This Row],[Toimittajan Y-tunnus]])&gt;0, "JA", "NEJ")</f>
        <v>NEJ</v>
      </c>
    </row>
    <row r="11671" spans="1:8" x14ac:dyDescent="0.35">
      <c r="A11671" t="s">
        <v>624</v>
      </c>
      <c r="B11671" t="s">
        <v>625</v>
      </c>
      <c r="C11671" s="1">
        <v>577.5</v>
      </c>
      <c r="D11671">
        <v>30072025</v>
      </c>
      <c r="E11671">
        <v>1131</v>
      </c>
      <c r="F11671" t="s">
        <v>626</v>
      </c>
      <c r="G11671">
        <v>4601</v>
      </c>
      <c r="H11671" t="str">
        <f>IF(COUNTIF(Aktiva_företag[FO-nummer],ostolaskut_2025[[#This Row],[Toimittajan Y-tunnus]])&gt;0, "JA", "NEJ")</f>
        <v>NEJ</v>
      </c>
    </row>
    <row r="11672" spans="1:8" x14ac:dyDescent="0.35">
      <c r="A11672" t="s">
        <v>624</v>
      </c>
      <c r="B11672" t="s">
        <v>625</v>
      </c>
      <c r="C11672" s="1">
        <v>5700</v>
      </c>
      <c r="D11672">
        <v>1082025</v>
      </c>
      <c r="E11672">
        <v>1131</v>
      </c>
      <c r="F11672" t="s">
        <v>626</v>
      </c>
      <c r="G11672">
        <v>4601</v>
      </c>
      <c r="H11672" t="str">
        <f>IF(COUNTIF(Aktiva_företag[FO-nummer],ostolaskut_2025[[#This Row],[Toimittajan Y-tunnus]])&gt;0, "JA", "NEJ")</f>
        <v>NEJ</v>
      </c>
    </row>
    <row r="11673" spans="1:8" x14ac:dyDescent="0.35">
      <c r="A11673" t="s">
        <v>624</v>
      </c>
      <c r="B11673" t="s">
        <v>625</v>
      </c>
      <c r="C11673" s="1">
        <v>4604.7</v>
      </c>
      <c r="D11673">
        <v>1092025</v>
      </c>
      <c r="E11673">
        <v>4470</v>
      </c>
      <c r="F11673" t="s">
        <v>20</v>
      </c>
      <c r="G11673">
        <v>5551</v>
      </c>
      <c r="H11673" t="str">
        <f>IF(COUNTIF(Aktiva_företag[FO-nummer],ostolaskut_2025[[#This Row],[Toimittajan Y-tunnus]])&gt;0, "JA", "NEJ")</f>
        <v>NEJ</v>
      </c>
    </row>
    <row r="11674" spans="1:8" x14ac:dyDescent="0.35">
      <c r="A11674" t="s">
        <v>624</v>
      </c>
      <c r="B11674" t="s">
        <v>625</v>
      </c>
      <c r="C11674" s="1">
        <v>8603.35</v>
      </c>
      <c r="D11674">
        <v>23092025</v>
      </c>
      <c r="E11674">
        <v>4470</v>
      </c>
      <c r="F11674" t="s">
        <v>20</v>
      </c>
      <c r="G11674">
        <v>5551</v>
      </c>
      <c r="H11674" t="str">
        <f>IF(COUNTIF(Aktiva_företag[FO-nummer],ostolaskut_2025[[#This Row],[Toimittajan Y-tunnus]])&gt;0, "JA", "NEJ")</f>
        <v>NEJ</v>
      </c>
    </row>
    <row r="11675" spans="1:8" x14ac:dyDescent="0.35">
      <c r="A11675" t="s">
        <v>624</v>
      </c>
      <c r="B11675" t="s">
        <v>625</v>
      </c>
      <c r="C11675" s="1">
        <v>5396.7</v>
      </c>
      <c r="D11675">
        <v>7102025</v>
      </c>
      <c r="E11675">
        <v>4470</v>
      </c>
      <c r="F11675" t="s">
        <v>20</v>
      </c>
      <c r="G11675">
        <v>5551</v>
      </c>
      <c r="H11675" t="str">
        <f>IF(COUNTIF(Aktiva_företag[FO-nummer],ostolaskut_2025[[#This Row],[Toimittajan Y-tunnus]])&gt;0, "JA", "NEJ")</f>
        <v>NEJ</v>
      </c>
    </row>
    <row r="11676" spans="1:8" x14ac:dyDescent="0.35">
      <c r="A11676" t="s">
        <v>624</v>
      </c>
      <c r="B11676" t="s">
        <v>625</v>
      </c>
      <c r="C11676" s="1">
        <v>336.72</v>
      </c>
      <c r="D11676">
        <v>29122025</v>
      </c>
      <c r="E11676">
        <v>4342</v>
      </c>
      <c r="F11676" t="s">
        <v>22</v>
      </c>
      <c r="G11676">
        <v>5551</v>
      </c>
      <c r="H11676" t="str">
        <f>IF(COUNTIF(Aktiva_företag[FO-nummer],ostolaskut_2025[[#This Row],[Toimittajan Y-tunnus]])&gt;0, "JA", "NEJ")</f>
        <v>NEJ</v>
      </c>
    </row>
    <row r="11677" spans="1:8" x14ac:dyDescent="0.35">
      <c r="A11677" t="s">
        <v>1233</v>
      </c>
      <c r="B11677" t="s">
        <v>1234</v>
      </c>
      <c r="C11677" s="1">
        <v>940.57</v>
      </c>
      <c r="D11677">
        <v>27052025</v>
      </c>
      <c r="E11677">
        <v>4305</v>
      </c>
      <c r="F11677" t="s">
        <v>17</v>
      </c>
      <c r="G11677">
        <v>3901</v>
      </c>
      <c r="H11677" t="str">
        <f>IF(COUNTIF(Aktiva_företag[FO-nummer],ostolaskut_2025[[#This Row],[Toimittajan Y-tunnus]])&gt;0, "JA", "NEJ")</f>
        <v>NEJ</v>
      </c>
    </row>
    <row r="11678" spans="1:8" x14ac:dyDescent="0.35">
      <c r="A11678" t="s">
        <v>255</v>
      </c>
      <c r="B11678" t="s">
        <v>256</v>
      </c>
      <c r="C11678" s="1">
        <v>25</v>
      </c>
      <c r="D11678">
        <v>16012025</v>
      </c>
      <c r="E11678">
        <v>4341</v>
      </c>
      <c r="F11678" t="s">
        <v>57</v>
      </c>
      <c r="G11678">
        <v>5551</v>
      </c>
      <c r="H11678" t="str">
        <f>IF(COUNTIF(Aktiva_företag[FO-nummer],ostolaskut_2025[[#This Row],[Toimittajan Y-tunnus]])&gt;0, "JA", "NEJ")</f>
        <v>NEJ</v>
      </c>
    </row>
    <row r="11679" spans="1:8" x14ac:dyDescent="0.35">
      <c r="A11679" t="s">
        <v>255</v>
      </c>
      <c r="B11679" t="s">
        <v>256</v>
      </c>
      <c r="C11679" s="1">
        <v>62</v>
      </c>
      <c r="D11679">
        <v>16012025</v>
      </c>
      <c r="E11679">
        <v>4341</v>
      </c>
      <c r="F11679" t="s">
        <v>57</v>
      </c>
      <c r="G11679">
        <v>5551</v>
      </c>
      <c r="H11679" t="str">
        <f>IF(COUNTIF(Aktiva_företag[FO-nummer],ostolaskut_2025[[#This Row],[Toimittajan Y-tunnus]])&gt;0, "JA", "NEJ")</f>
        <v>NEJ</v>
      </c>
    </row>
    <row r="11680" spans="1:8" x14ac:dyDescent="0.35">
      <c r="A11680" t="s">
        <v>255</v>
      </c>
      <c r="B11680" t="s">
        <v>256</v>
      </c>
      <c r="C11680" s="1">
        <v>90</v>
      </c>
      <c r="D11680">
        <v>16012025</v>
      </c>
      <c r="E11680">
        <v>4341</v>
      </c>
      <c r="F11680" t="s">
        <v>57</v>
      </c>
      <c r="G11680">
        <v>1101</v>
      </c>
      <c r="H11680" t="str">
        <f>IF(COUNTIF(Aktiva_företag[FO-nummer],ostolaskut_2025[[#This Row],[Toimittajan Y-tunnus]])&gt;0, "JA", "NEJ")</f>
        <v>NEJ</v>
      </c>
    </row>
    <row r="11681" spans="1:8" x14ac:dyDescent="0.35">
      <c r="A11681" t="s">
        <v>255</v>
      </c>
      <c r="B11681" t="s">
        <v>256</v>
      </c>
      <c r="C11681" s="1">
        <v>25</v>
      </c>
      <c r="D11681">
        <v>4022025</v>
      </c>
      <c r="E11681">
        <v>4341</v>
      </c>
      <c r="F11681" t="s">
        <v>57</v>
      </c>
      <c r="G11681">
        <v>5551</v>
      </c>
      <c r="H11681" t="str">
        <f>IF(COUNTIF(Aktiva_företag[FO-nummer],ostolaskut_2025[[#This Row],[Toimittajan Y-tunnus]])&gt;0, "JA", "NEJ")</f>
        <v>NEJ</v>
      </c>
    </row>
    <row r="11682" spans="1:8" x14ac:dyDescent="0.35">
      <c r="A11682" t="s">
        <v>255</v>
      </c>
      <c r="B11682" t="s">
        <v>256</v>
      </c>
      <c r="C11682" s="1">
        <v>62</v>
      </c>
      <c r="D11682">
        <v>4022025</v>
      </c>
      <c r="E11682">
        <v>4341</v>
      </c>
      <c r="F11682" t="s">
        <v>57</v>
      </c>
      <c r="G11682">
        <v>5551</v>
      </c>
      <c r="H11682" t="str">
        <f>IF(COUNTIF(Aktiva_företag[FO-nummer],ostolaskut_2025[[#This Row],[Toimittajan Y-tunnus]])&gt;0, "JA", "NEJ")</f>
        <v>NEJ</v>
      </c>
    </row>
    <row r="11683" spans="1:8" x14ac:dyDescent="0.35">
      <c r="A11683" t="s">
        <v>255</v>
      </c>
      <c r="B11683" t="s">
        <v>256</v>
      </c>
      <c r="C11683" s="1">
        <v>62</v>
      </c>
      <c r="D11683">
        <v>5032025</v>
      </c>
      <c r="E11683">
        <v>4341</v>
      </c>
      <c r="F11683" t="s">
        <v>57</v>
      </c>
      <c r="G11683">
        <v>5551</v>
      </c>
      <c r="H11683" t="str">
        <f>IF(COUNTIF(Aktiva_företag[FO-nummer],ostolaskut_2025[[#This Row],[Toimittajan Y-tunnus]])&gt;0, "JA", "NEJ")</f>
        <v>NEJ</v>
      </c>
    </row>
    <row r="11684" spans="1:8" x14ac:dyDescent="0.35">
      <c r="A11684" t="s">
        <v>255</v>
      </c>
      <c r="B11684" t="s">
        <v>256</v>
      </c>
      <c r="C11684" s="1">
        <v>25</v>
      </c>
      <c r="D11684">
        <v>5032025</v>
      </c>
      <c r="E11684">
        <v>4341</v>
      </c>
      <c r="F11684" t="s">
        <v>57</v>
      </c>
      <c r="G11684">
        <v>5551</v>
      </c>
      <c r="H11684" t="str">
        <f>IF(COUNTIF(Aktiva_företag[FO-nummer],ostolaskut_2025[[#This Row],[Toimittajan Y-tunnus]])&gt;0, "JA", "NEJ")</f>
        <v>NEJ</v>
      </c>
    </row>
    <row r="11685" spans="1:8" x14ac:dyDescent="0.35">
      <c r="A11685" t="s">
        <v>255</v>
      </c>
      <c r="B11685" t="s">
        <v>256</v>
      </c>
      <c r="C11685" s="1">
        <v>22.5</v>
      </c>
      <c r="D11685">
        <v>4042025</v>
      </c>
      <c r="E11685">
        <v>4341</v>
      </c>
      <c r="F11685" t="s">
        <v>57</v>
      </c>
      <c r="G11685">
        <v>5551</v>
      </c>
      <c r="H11685" t="str">
        <f>IF(COUNTIF(Aktiva_företag[FO-nummer],ostolaskut_2025[[#This Row],[Toimittajan Y-tunnus]])&gt;0, "JA", "NEJ")</f>
        <v>NEJ</v>
      </c>
    </row>
    <row r="11686" spans="1:8" x14ac:dyDescent="0.35">
      <c r="A11686" t="s">
        <v>255</v>
      </c>
      <c r="B11686" t="s">
        <v>256</v>
      </c>
      <c r="C11686" s="1">
        <v>62</v>
      </c>
      <c r="D11686">
        <v>7042025</v>
      </c>
      <c r="E11686">
        <v>4341</v>
      </c>
      <c r="F11686" t="s">
        <v>57</v>
      </c>
      <c r="G11686">
        <v>5551</v>
      </c>
      <c r="H11686" t="str">
        <f>IF(COUNTIF(Aktiva_företag[FO-nummer],ostolaskut_2025[[#This Row],[Toimittajan Y-tunnus]])&gt;0, "JA", "NEJ")</f>
        <v>NEJ</v>
      </c>
    </row>
    <row r="11687" spans="1:8" x14ac:dyDescent="0.35">
      <c r="A11687" t="s">
        <v>255</v>
      </c>
      <c r="B11687" t="s">
        <v>256</v>
      </c>
      <c r="C11687" s="1">
        <v>90</v>
      </c>
      <c r="D11687">
        <v>7042025</v>
      </c>
      <c r="E11687">
        <v>4342</v>
      </c>
      <c r="F11687" t="s">
        <v>22</v>
      </c>
      <c r="G11687">
        <v>1101</v>
      </c>
      <c r="H11687" t="str">
        <f>IF(COUNTIF(Aktiva_företag[FO-nummer],ostolaskut_2025[[#This Row],[Toimittajan Y-tunnus]])&gt;0, "JA", "NEJ")</f>
        <v>NEJ</v>
      </c>
    </row>
    <row r="11688" spans="1:8" x14ac:dyDescent="0.35">
      <c r="A11688" t="s">
        <v>255</v>
      </c>
      <c r="B11688" t="s">
        <v>256</v>
      </c>
      <c r="C11688" s="1">
        <v>25</v>
      </c>
      <c r="D11688">
        <v>7042025</v>
      </c>
      <c r="E11688">
        <v>4341</v>
      </c>
      <c r="F11688" t="s">
        <v>57</v>
      </c>
      <c r="G11688">
        <v>5551</v>
      </c>
      <c r="H11688" t="str">
        <f>IF(COUNTIF(Aktiva_företag[FO-nummer],ostolaskut_2025[[#This Row],[Toimittajan Y-tunnus]])&gt;0, "JA", "NEJ")</f>
        <v>NEJ</v>
      </c>
    </row>
    <row r="11689" spans="1:8" x14ac:dyDescent="0.35">
      <c r="A11689" t="s">
        <v>255</v>
      </c>
      <c r="B11689" t="s">
        <v>256</v>
      </c>
      <c r="C11689" s="1">
        <v>62</v>
      </c>
      <c r="D11689">
        <v>6052025</v>
      </c>
      <c r="E11689">
        <v>4341</v>
      </c>
      <c r="F11689" t="s">
        <v>57</v>
      </c>
      <c r="G11689">
        <v>5551</v>
      </c>
      <c r="H11689" t="str">
        <f>IF(COUNTIF(Aktiva_företag[FO-nummer],ostolaskut_2025[[#This Row],[Toimittajan Y-tunnus]])&gt;0, "JA", "NEJ")</f>
        <v>NEJ</v>
      </c>
    </row>
    <row r="11690" spans="1:8" x14ac:dyDescent="0.35">
      <c r="A11690" t="s">
        <v>255</v>
      </c>
      <c r="B11690" t="s">
        <v>256</v>
      </c>
      <c r="C11690" s="1">
        <v>25</v>
      </c>
      <c r="D11690">
        <v>6052025</v>
      </c>
      <c r="E11690">
        <v>4341</v>
      </c>
      <c r="F11690" t="s">
        <v>57</v>
      </c>
      <c r="G11690">
        <v>5551</v>
      </c>
      <c r="H11690" t="str">
        <f>IF(COUNTIF(Aktiva_företag[FO-nummer],ostolaskut_2025[[#This Row],[Toimittajan Y-tunnus]])&gt;0, "JA", "NEJ")</f>
        <v>NEJ</v>
      </c>
    </row>
    <row r="11691" spans="1:8" x14ac:dyDescent="0.35">
      <c r="A11691" t="s">
        <v>255</v>
      </c>
      <c r="B11691" t="s">
        <v>256</v>
      </c>
      <c r="C11691" s="1">
        <v>87.01</v>
      </c>
      <c r="D11691">
        <v>5062025</v>
      </c>
      <c r="E11691">
        <v>4341</v>
      </c>
      <c r="F11691" t="s">
        <v>57</v>
      </c>
      <c r="G11691">
        <v>5551</v>
      </c>
      <c r="H11691" t="str">
        <f>IF(COUNTIF(Aktiva_företag[FO-nummer],ostolaskut_2025[[#This Row],[Toimittajan Y-tunnus]])&gt;0, "JA", "NEJ")</f>
        <v>NEJ</v>
      </c>
    </row>
    <row r="11692" spans="1:8" x14ac:dyDescent="0.35">
      <c r="A11692" t="s">
        <v>255</v>
      </c>
      <c r="B11692" t="s">
        <v>256</v>
      </c>
      <c r="C11692" s="1">
        <v>90</v>
      </c>
      <c r="D11692">
        <v>1072025</v>
      </c>
      <c r="E11692">
        <v>4341</v>
      </c>
      <c r="F11692" t="s">
        <v>57</v>
      </c>
      <c r="G11692">
        <v>1101</v>
      </c>
      <c r="H11692" t="str">
        <f>IF(COUNTIF(Aktiva_företag[FO-nummer],ostolaskut_2025[[#This Row],[Toimittajan Y-tunnus]])&gt;0, "JA", "NEJ")</f>
        <v>NEJ</v>
      </c>
    </row>
    <row r="11693" spans="1:8" x14ac:dyDescent="0.35">
      <c r="A11693" t="s">
        <v>255</v>
      </c>
      <c r="B11693" t="s">
        <v>256</v>
      </c>
      <c r="C11693" s="1">
        <v>87.01</v>
      </c>
      <c r="D11693">
        <v>1072025</v>
      </c>
      <c r="E11693">
        <v>4341</v>
      </c>
      <c r="F11693" t="s">
        <v>57</v>
      </c>
      <c r="G11693">
        <v>5551</v>
      </c>
      <c r="H11693" t="str">
        <f>IF(COUNTIF(Aktiva_företag[FO-nummer],ostolaskut_2025[[#This Row],[Toimittajan Y-tunnus]])&gt;0, "JA", "NEJ")</f>
        <v>NEJ</v>
      </c>
    </row>
    <row r="11694" spans="1:8" x14ac:dyDescent="0.35">
      <c r="A11694" t="s">
        <v>255</v>
      </c>
      <c r="B11694" t="s">
        <v>256</v>
      </c>
      <c r="C11694" s="1">
        <v>22.5</v>
      </c>
      <c r="D11694">
        <v>7072025</v>
      </c>
      <c r="E11694">
        <v>4341</v>
      </c>
      <c r="F11694" t="s">
        <v>57</v>
      </c>
      <c r="G11694">
        <v>5551</v>
      </c>
      <c r="H11694" t="str">
        <f>IF(COUNTIF(Aktiva_företag[FO-nummer],ostolaskut_2025[[#This Row],[Toimittajan Y-tunnus]])&gt;0, "JA", "NEJ")</f>
        <v>NEJ</v>
      </c>
    </row>
    <row r="11695" spans="1:8" x14ac:dyDescent="0.35">
      <c r="A11695" t="s">
        <v>255</v>
      </c>
      <c r="B11695" t="s">
        <v>256</v>
      </c>
      <c r="C11695" s="1">
        <v>87.01</v>
      </c>
      <c r="D11695">
        <v>1082025</v>
      </c>
      <c r="E11695">
        <v>4341</v>
      </c>
      <c r="F11695" t="s">
        <v>57</v>
      </c>
      <c r="G11695">
        <v>5551</v>
      </c>
      <c r="H11695" t="str">
        <f>IF(COUNTIF(Aktiva_företag[FO-nummer],ostolaskut_2025[[#This Row],[Toimittajan Y-tunnus]])&gt;0, "JA", "NEJ")</f>
        <v>NEJ</v>
      </c>
    </row>
    <row r="11696" spans="1:8" x14ac:dyDescent="0.35">
      <c r="A11696" t="s">
        <v>255</v>
      </c>
      <c r="B11696" t="s">
        <v>256</v>
      </c>
      <c r="C11696" s="1">
        <v>87.01</v>
      </c>
      <c r="D11696">
        <v>1092025</v>
      </c>
      <c r="E11696">
        <v>4341</v>
      </c>
      <c r="F11696" t="s">
        <v>57</v>
      </c>
      <c r="G11696">
        <v>5551</v>
      </c>
      <c r="H11696" t="str">
        <f>IF(COUNTIF(Aktiva_företag[FO-nummer],ostolaskut_2025[[#This Row],[Toimittajan Y-tunnus]])&gt;0, "JA", "NEJ")</f>
        <v>NEJ</v>
      </c>
    </row>
    <row r="11697" spans="1:8" x14ac:dyDescent="0.35">
      <c r="A11697" t="s">
        <v>255</v>
      </c>
      <c r="B11697" t="s">
        <v>256</v>
      </c>
      <c r="C11697" s="1">
        <v>90</v>
      </c>
      <c r="D11697">
        <v>1102025</v>
      </c>
      <c r="E11697">
        <v>4342</v>
      </c>
      <c r="F11697" t="s">
        <v>22</v>
      </c>
      <c r="G11697">
        <v>1101</v>
      </c>
      <c r="H11697" t="str">
        <f>IF(COUNTIF(Aktiva_företag[FO-nummer],ostolaskut_2025[[#This Row],[Toimittajan Y-tunnus]])&gt;0, "JA", "NEJ")</f>
        <v>NEJ</v>
      </c>
    </row>
    <row r="11698" spans="1:8" x14ac:dyDescent="0.35">
      <c r="A11698" t="s">
        <v>255</v>
      </c>
      <c r="B11698" t="s">
        <v>256</v>
      </c>
      <c r="C11698" s="1">
        <v>87.01</v>
      </c>
      <c r="D11698">
        <v>1102025</v>
      </c>
      <c r="E11698">
        <v>4341</v>
      </c>
      <c r="F11698" t="s">
        <v>57</v>
      </c>
      <c r="G11698">
        <v>5551</v>
      </c>
      <c r="H11698" t="str">
        <f>IF(COUNTIF(Aktiva_företag[FO-nummer],ostolaskut_2025[[#This Row],[Toimittajan Y-tunnus]])&gt;0, "JA", "NEJ")</f>
        <v>NEJ</v>
      </c>
    </row>
    <row r="11699" spans="1:8" x14ac:dyDescent="0.35">
      <c r="A11699" t="s">
        <v>255</v>
      </c>
      <c r="B11699" t="s">
        <v>256</v>
      </c>
      <c r="C11699" s="1">
        <v>87.01</v>
      </c>
      <c r="D11699">
        <v>1112025</v>
      </c>
      <c r="E11699">
        <v>1170</v>
      </c>
      <c r="F11699" t="s">
        <v>167</v>
      </c>
      <c r="G11699">
        <v>5551</v>
      </c>
      <c r="H11699" t="str">
        <f>IF(COUNTIF(Aktiva_företag[FO-nummer],ostolaskut_2025[[#This Row],[Toimittajan Y-tunnus]])&gt;0, "JA", "NEJ")</f>
        <v>NEJ</v>
      </c>
    </row>
    <row r="11700" spans="1:8" x14ac:dyDescent="0.35">
      <c r="A11700" t="s">
        <v>255</v>
      </c>
      <c r="B11700" t="s">
        <v>256</v>
      </c>
      <c r="C11700" s="1">
        <v>87.01</v>
      </c>
      <c r="D11700">
        <v>1122025</v>
      </c>
      <c r="E11700">
        <v>4341</v>
      </c>
      <c r="F11700" t="s">
        <v>57</v>
      </c>
      <c r="G11700">
        <v>5551</v>
      </c>
      <c r="H11700" t="str">
        <f>IF(COUNTIF(Aktiva_företag[FO-nummer],ostolaskut_2025[[#This Row],[Toimittajan Y-tunnus]])&gt;0, "JA", "NEJ")</f>
        <v>NEJ</v>
      </c>
    </row>
    <row r="11701" spans="1:8" x14ac:dyDescent="0.35">
      <c r="A11701" t="s">
        <v>255</v>
      </c>
      <c r="B11701" t="s">
        <v>256</v>
      </c>
      <c r="C11701" s="1">
        <v>45</v>
      </c>
      <c r="D11701">
        <v>3122025</v>
      </c>
      <c r="E11701">
        <v>4341</v>
      </c>
      <c r="F11701" t="s">
        <v>57</v>
      </c>
      <c r="G11701">
        <v>5551</v>
      </c>
      <c r="H11701" t="str">
        <f>IF(COUNTIF(Aktiva_företag[FO-nummer],ostolaskut_2025[[#This Row],[Toimittajan Y-tunnus]])&gt;0, "JA", "NEJ")</f>
        <v>NEJ</v>
      </c>
    </row>
    <row r="11702" spans="1:8" x14ac:dyDescent="0.35">
      <c r="A11702" t="s">
        <v>448</v>
      </c>
      <c r="B11702" t="s">
        <v>449</v>
      </c>
      <c r="C11702" s="1">
        <v>64.91</v>
      </c>
      <c r="D11702">
        <v>31012025</v>
      </c>
      <c r="E11702">
        <v>4511</v>
      </c>
      <c r="F11702" t="s">
        <v>129</v>
      </c>
      <c r="G11702">
        <v>3501</v>
      </c>
      <c r="H11702" t="str">
        <f>IF(COUNTIF(Aktiva_företag[FO-nummer],ostolaskut_2025[[#This Row],[Toimittajan Y-tunnus]])&gt;0, "JA", "NEJ")</f>
        <v>NEJ</v>
      </c>
    </row>
    <row r="11703" spans="1:8" x14ac:dyDescent="0.35">
      <c r="A11703" t="s">
        <v>448</v>
      </c>
      <c r="B11703" t="s">
        <v>449</v>
      </c>
      <c r="C11703" s="1">
        <v>32.46</v>
      </c>
      <c r="D11703">
        <v>16092025</v>
      </c>
      <c r="E11703">
        <v>4511</v>
      </c>
      <c r="F11703" t="s">
        <v>129</v>
      </c>
      <c r="G11703">
        <v>3501</v>
      </c>
      <c r="H11703" t="str">
        <f>IF(COUNTIF(Aktiva_företag[FO-nummer],ostolaskut_2025[[#This Row],[Toimittajan Y-tunnus]])&gt;0, "JA", "NEJ")</f>
        <v>NEJ</v>
      </c>
    </row>
    <row r="11704" spans="1:8" x14ac:dyDescent="0.35">
      <c r="A11704" t="s">
        <v>545</v>
      </c>
      <c r="B11704" t="s">
        <v>11</v>
      </c>
      <c r="C11704" s="1">
        <v>100</v>
      </c>
      <c r="D11704">
        <v>6022025</v>
      </c>
      <c r="E11704">
        <v>4501</v>
      </c>
      <c r="F11704" t="s">
        <v>214</v>
      </c>
      <c r="G11704">
        <v>3051</v>
      </c>
      <c r="H11704" t="str">
        <f>IF(COUNTIF(Aktiva_företag[FO-nummer],ostolaskut_2025[[#This Row],[Toimittajan Y-tunnus]])&gt;0, "JA", "NEJ")</f>
        <v>NEJ</v>
      </c>
    </row>
    <row r="11705" spans="1:8" x14ac:dyDescent="0.35">
      <c r="A11705" t="s">
        <v>545</v>
      </c>
      <c r="B11705" t="s">
        <v>11</v>
      </c>
      <c r="C11705" s="1">
        <v>237</v>
      </c>
      <c r="D11705">
        <v>28022025</v>
      </c>
      <c r="E11705">
        <v>4440</v>
      </c>
      <c r="F11705" t="s">
        <v>108</v>
      </c>
      <c r="G11705">
        <v>5501</v>
      </c>
      <c r="H11705" t="str">
        <f>IF(COUNTIF(Aktiva_företag[FO-nummer],ostolaskut_2025[[#This Row],[Toimittajan Y-tunnus]])&gt;0, "JA", "NEJ")</f>
        <v>NEJ</v>
      </c>
    </row>
    <row r="11706" spans="1:8" x14ac:dyDescent="0.35">
      <c r="A11706" t="s">
        <v>1614</v>
      </c>
      <c r="B11706" t="s">
        <v>1615</v>
      </c>
      <c r="C11706" s="1">
        <v>152</v>
      </c>
      <c r="D11706">
        <v>8102025</v>
      </c>
      <c r="E11706">
        <v>4600</v>
      </c>
      <c r="F11706" t="s">
        <v>120</v>
      </c>
      <c r="G11706">
        <v>5352</v>
      </c>
      <c r="H11706" t="str">
        <f>IF(COUNTIF(Aktiva_företag[FO-nummer],ostolaskut_2025[[#This Row],[Toimittajan Y-tunnus]])&gt;0, "JA", "NEJ")</f>
        <v>NEJ</v>
      </c>
    </row>
    <row r="11707" spans="1:8" x14ac:dyDescent="0.35">
      <c r="A11707" t="s">
        <v>1205</v>
      </c>
      <c r="B11707" t="s">
        <v>1206</v>
      </c>
      <c r="C11707" s="1">
        <v>560</v>
      </c>
      <c r="D11707">
        <v>15052025</v>
      </c>
      <c r="E11707">
        <v>4305</v>
      </c>
      <c r="F11707" t="s">
        <v>17</v>
      </c>
      <c r="G11707">
        <v>3551</v>
      </c>
      <c r="H11707" t="str">
        <f>IF(COUNTIF(Aktiva_företag[FO-nummer],ostolaskut_2025[[#This Row],[Toimittajan Y-tunnus]])&gt;0, "JA", "NEJ")</f>
        <v>NEJ</v>
      </c>
    </row>
    <row r="11708" spans="1:8" x14ac:dyDescent="0.35">
      <c r="A11708" t="s">
        <v>1223</v>
      </c>
      <c r="B11708" t="s">
        <v>1224</v>
      </c>
      <c r="C11708" s="1">
        <v>1400</v>
      </c>
      <c r="D11708">
        <v>22052025</v>
      </c>
      <c r="E11708">
        <v>4342</v>
      </c>
      <c r="F11708" t="s">
        <v>22</v>
      </c>
      <c r="G11708">
        <v>5501</v>
      </c>
      <c r="H11708" t="str">
        <f>IF(COUNTIF(Aktiva_företag[FO-nummer],ostolaskut_2025[[#This Row],[Toimittajan Y-tunnus]])&gt;0, "JA", "NEJ")</f>
        <v>NEJ</v>
      </c>
    </row>
    <row r="11709" spans="1:8" x14ac:dyDescent="0.35">
      <c r="A11709" t="s">
        <v>1165</v>
      </c>
      <c r="B11709" t="s">
        <v>1166</v>
      </c>
      <c r="C11709" s="1">
        <v>651.51</v>
      </c>
      <c r="D11709">
        <v>17052025</v>
      </c>
      <c r="E11709">
        <v>4580</v>
      </c>
      <c r="F11709" t="s">
        <v>160</v>
      </c>
      <c r="G11709">
        <v>3551</v>
      </c>
      <c r="H11709" t="str">
        <f>IF(COUNTIF(Aktiva_företag[FO-nummer],ostolaskut_2025[[#This Row],[Toimittajan Y-tunnus]])&gt;0, "JA", "NEJ")</f>
        <v>NEJ</v>
      </c>
    </row>
    <row r="11710" spans="1:8" x14ac:dyDescent="0.35">
      <c r="A11710" t="s">
        <v>835</v>
      </c>
      <c r="B11710" t="s">
        <v>836</v>
      </c>
      <c r="C11710" s="1">
        <v>4404</v>
      </c>
      <c r="D11710">
        <v>17032025</v>
      </c>
      <c r="E11710">
        <v>4341</v>
      </c>
      <c r="F11710" t="s">
        <v>57</v>
      </c>
      <c r="G11710">
        <v>5551</v>
      </c>
      <c r="H11710" t="str">
        <f>IF(COUNTIF(Aktiva_företag[FO-nummer],ostolaskut_2025[[#This Row],[Toimittajan Y-tunnus]])&gt;0, "JA", "NEJ")</f>
        <v>NEJ</v>
      </c>
    </row>
    <row r="11711" spans="1:8" x14ac:dyDescent="0.35">
      <c r="A11711" t="s">
        <v>835</v>
      </c>
      <c r="B11711" t="s">
        <v>836</v>
      </c>
      <c r="C11711" s="1">
        <v>1280</v>
      </c>
      <c r="D11711">
        <v>6052025</v>
      </c>
      <c r="E11711">
        <v>4341</v>
      </c>
      <c r="F11711" t="s">
        <v>57</v>
      </c>
      <c r="G11711">
        <v>5551</v>
      </c>
      <c r="H11711" t="str">
        <f>IF(COUNTIF(Aktiva_företag[FO-nummer],ostolaskut_2025[[#This Row],[Toimittajan Y-tunnus]])&gt;0, "JA", "NEJ")</f>
        <v>NEJ</v>
      </c>
    </row>
    <row r="11712" spans="1:8" x14ac:dyDescent="0.35">
      <c r="A11712" t="s">
        <v>835</v>
      </c>
      <c r="B11712" t="s">
        <v>836</v>
      </c>
      <c r="C11712" s="1">
        <v>2500</v>
      </c>
      <c r="D11712">
        <v>5112025</v>
      </c>
      <c r="E11712">
        <v>4342</v>
      </c>
      <c r="F11712" t="s">
        <v>22</v>
      </c>
      <c r="G11712">
        <v>5551</v>
      </c>
      <c r="H11712" t="str">
        <f>IF(COUNTIF(Aktiva_företag[FO-nummer],ostolaskut_2025[[#This Row],[Toimittajan Y-tunnus]])&gt;0, "JA", "NEJ")</f>
        <v>NEJ</v>
      </c>
    </row>
    <row r="11713" spans="1:8" x14ac:dyDescent="0.35">
      <c r="A11713" t="s">
        <v>1433</v>
      </c>
      <c r="B11713" t="s">
        <v>1434</v>
      </c>
      <c r="C11713" s="1">
        <v>2500</v>
      </c>
      <c r="D11713">
        <v>13082025</v>
      </c>
      <c r="E11713">
        <v>4470</v>
      </c>
      <c r="F11713" t="s">
        <v>20</v>
      </c>
      <c r="G11713">
        <v>5551</v>
      </c>
      <c r="H11713" t="str">
        <f>IF(COUNTIF(Aktiva_företag[FO-nummer],ostolaskut_2025[[#This Row],[Toimittajan Y-tunnus]])&gt;0, "JA", "NEJ")</f>
        <v>NEJ</v>
      </c>
    </row>
    <row r="11714" spans="1:8" x14ac:dyDescent="0.35">
      <c r="A11714" t="s">
        <v>642</v>
      </c>
      <c r="B11714" t="s">
        <v>643</v>
      </c>
      <c r="C11714" s="1">
        <v>123.51</v>
      </c>
      <c r="D11714">
        <v>14022025</v>
      </c>
      <c r="E11714">
        <v>4600</v>
      </c>
      <c r="F11714" t="s">
        <v>120</v>
      </c>
      <c r="G11714">
        <v>3901</v>
      </c>
      <c r="H11714" t="str">
        <f>IF(COUNTIF(Aktiva_företag[FO-nummer],ostolaskut_2025[[#This Row],[Toimittajan Y-tunnus]])&gt;0, "JA", "NEJ")</f>
        <v>NEJ</v>
      </c>
    </row>
    <row r="11715" spans="1:8" x14ac:dyDescent="0.35">
      <c r="A11715" t="s">
        <v>1371</v>
      </c>
      <c r="B11715" t="s">
        <v>1372</v>
      </c>
      <c r="C11715" s="1">
        <v>220.64</v>
      </c>
      <c r="D11715">
        <v>30062025</v>
      </c>
      <c r="E11715">
        <v>4391</v>
      </c>
      <c r="F11715" t="s">
        <v>400</v>
      </c>
      <c r="G11715">
        <v>5352</v>
      </c>
      <c r="H11715" t="str">
        <f>IF(COUNTIF(Aktiva_företag[FO-nummer],ostolaskut_2025[[#This Row],[Toimittajan Y-tunnus]])&gt;0, "JA", "NEJ")</f>
        <v>NEJ</v>
      </c>
    </row>
    <row r="11716" spans="1:8" x14ac:dyDescent="0.35">
      <c r="A11716" t="s">
        <v>1371</v>
      </c>
      <c r="B11716" t="s">
        <v>1372</v>
      </c>
      <c r="C11716" s="1">
        <v>147.31</v>
      </c>
      <c r="D11716">
        <v>30062025</v>
      </c>
      <c r="E11716">
        <v>4391</v>
      </c>
      <c r="F11716" t="s">
        <v>400</v>
      </c>
      <c r="G11716">
        <v>5352</v>
      </c>
      <c r="H11716" t="str">
        <f>IF(COUNTIF(Aktiva_företag[FO-nummer],ostolaskut_2025[[#This Row],[Toimittajan Y-tunnus]])&gt;0, "JA", "NEJ")</f>
        <v>NEJ</v>
      </c>
    </row>
    <row r="11717" spans="1:8" x14ac:dyDescent="0.35">
      <c r="A11717" t="s">
        <v>1371</v>
      </c>
      <c r="B11717" t="s">
        <v>1372</v>
      </c>
      <c r="C11717" s="1">
        <v>147.31</v>
      </c>
      <c r="D11717">
        <v>30062025</v>
      </c>
      <c r="E11717">
        <v>4391</v>
      </c>
      <c r="F11717" t="s">
        <v>400</v>
      </c>
      <c r="G11717">
        <v>5352</v>
      </c>
      <c r="H11717" t="str">
        <f>IF(COUNTIF(Aktiva_företag[FO-nummer],ostolaskut_2025[[#This Row],[Toimittajan Y-tunnus]])&gt;0, "JA", "NEJ")</f>
        <v>NEJ</v>
      </c>
    </row>
    <row r="11718" spans="1:8" x14ac:dyDescent="0.35">
      <c r="A11718" t="s">
        <v>1371</v>
      </c>
      <c r="B11718" t="s">
        <v>1372</v>
      </c>
      <c r="C11718" s="1">
        <v>514.76</v>
      </c>
      <c r="D11718">
        <v>30062025</v>
      </c>
      <c r="E11718">
        <v>4391</v>
      </c>
      <c r="F11718" t="s">
        <v>400</v>
      </c>
      <c r="G11718">
        <v>5352</v>
      </c>
      <c r="H11718" t="str">
        <f>IF(COUNTIF(Aktiva_företag[FO-nummer],ostolaskut_2025[[#This Row],[Toimittajan Y-tunnus]])&gt;0, "JA", "NEJ")</f>
        <v>NEJ</v>
      </c>
    </row>
    <row r="11719" spans="1:8" x14ac:dyDescent="0.35">
      <c r="A11719" t="s">
        <v>1371</v>
      </c>
      <c r="B11719" t="s">
        <v>1372</v>
      </c>
      <c r="C11719" s="1">
        <v>514.76</v>
      </c>
      <c r="D11719">
        <v>30062025</v>
      </c>
      <c r="E11719">
        <v>4391</v>
      </c>
      <c r="F11719" t="s">
        <v>400</v>
      </c>
      <c r="G11719">
        <v>5352</v>
      </c>
      <c r="H11719" t="str">
        <f>IF(COUNTIF(Aktiva_företag[FO-nummer],ostolaskut_2025[[#This Row],[Toimittajan Y-tunnus]])&gt;0, "JA", "NEJ")</f>
        <v>NEJ</v>
      </c>
    </row>
    <row r="11720" spans="1:8" x14ac:dyDescent="0.35">
      <c r="A11720" t="s">
        <v>1371</v>
      </c>
      <c r="B11720" t="s">
        <v>1372</v>
      </c>
      <c r="C11720" s="1">
        <v>117.88</v>
      </c>
      <c r="D11720">
        <v>30062025</v>
      </c>
      <c r="E11720">
        <v>4391</v>
      </c>
      <c r="F11720" t="s">
        <v>400</v>
      </c>
      <c r="G11720">
        <v>5352</v>
      </c>
      <c r="H11720" t="str">
        <f>IF(COUNTIF(Aktiva_företag[FO-nummer],ostolaskut_2025[[#This Row],[Toimittajan Y-tunnus]])&gt;0, "JA", "NEJ")</f>
        <v>NEJ</v>
      </c>
    </row>
    <row r="11721" spans="1:8" x14ac:dyDescent="0.35">
      <c r="A11721" t="s">
        <v>1371</v>
      </c>
      <c r="B11721" t="s">
        <v>1372</v>
      </c>
      <c r="C11721" s="1">
        <v>251.24</v>
      </c>
      <c r="D11721">
        <v>19122025</v>
      </c>
      <c r="E11721">
        <v>4391</v>
      </c>
      <c r="F11721" t="s">
        <v>400</v>
      </c>
      <c r="G11721">
        <v>5352</v>
      </c>
      <c r="H11721" t="str">
        <f>IF(COUNTIF(Aktiva_företag[FO-nummer],ostolaskut_2025[[#This Row],[Toimittajan Y-tunnus]])&gt;0, "JA", "NEJ")</f>
        <v>NEJ</v>
      </c>
    </row>
    <row r="11722" spans="1:8" x14ac:dyDescent="0.35">
      <c r="A11722" t="s">
        <v>1371</v>
      </c>
      <c r="B11722" t="s">
        <v>1372</v>
      </c>
      <c r="C11722" s="1">
        <v>251.24</v>
      </c>
      <c r="D11722">
        <v>19122025</v>
      </c>
      <c r="E11722">
        <v>4391</v>
      </c>
      <c r="F11722" t="s">
        <v>400</v>
      </c>
      <c r="G11722">
        <v>5352</v>
      </c>
      <c r="H11722" t="str">
        <f>IF(COUNTIF(Aktiva_företag[FO-nummer],ostolaskut_2025[[#This Row],[Toimittajan Y-tunnus]])&gt;0, "JA", "NEJ")</f>
        <v>NEJ</v>
      </c>
    </row>
    <row r="11723" spans="1:8" x14ac:dyDescent="0.35">
      <c r="A11723" t="s">
        <v>1371</v>
      </c>
      <c r="B11723" t="s">
        <v>1372</v>
      </c>
      <c r="C11723" s="1">
        <v>251.24</v>
      </c>
      <c r="D11723">
        <v>19122025</v>
      </c>
      <c r="E11723">
        <v>4391</v>
      </c>
      <c r="F11723" t="s">
        <v>400</v>
      </c>
      <c r="G11723">
        <v>5352</v>
      </c>
      <c r="H11723" t="str">
        <f>IF(COUNTIF(Aktiva_företag[FO-nummer],ostolaskut_2025[[#This Row],[Toimittajan Y-tunnus]])&gt;0, "JA", "NEJ")</f>
        <v>NEJ</v>
      </c>
    </row>
    <row r="11724" spans="1:8" x14ac:dyDescent="0.35">
      <c r="A11724" t="s">
        <v>1371</v>
      </c>
      <c r="B11724" t="s">
        <v>1372</v>
      </c>
      <c r="C11724" s="1">
        <v>251.24</v>
      </c>
      <c r="D11724">
        <v>19122025</v>
      </c>
      <c r="E11724">
        <v>4391</v>
      </c>
      <c r="F11724" t="s">
        <v>400</v>
      </c>
      <c r="G11724">
        <v>5352</v>
      </c>
      <c r="H11724" t="str">
        <f>IF(COUNTIF(Aktiva_företag[FO-nummer],ostolaskut_2025[[#This Row],[Toimittajan Y-tunnus]])&gt;0, "JA", "NEJ")</f>
        <v>NEJ</v>
      </c>
    </row>
    <row r="11725" spans="1:8" x14ac:dyDescent="0.35">
      <c r="A11725" t="s">
        <v>1371</v>
      </c>
      <c r="B11725" t="s">
        <v>1372</v>
      </c>
      <c r="C11725" s="1">
        <v>251.24</v>
      </c>
      <c r="D11725">
        <v>19122025</v>
      </c>
      <c r="E11725">
        <v>4391</v>
      </c>
      <c r="F11725" t="s">
        <v>400</v>
      </c>
      <c r="G11725">
        <v>5352</v>
      </c>
      <c r="H11725" t="str">
        <f>IF(COUNTIF(Aktiva_företag[FO-nummer],ostolaskut_2025[[#This Row],[Toimittajan Y-tunnus]])&gt;0, "JA", "NEJ")</f>
        <v>NEJ</v>
      </c>
    </row>
    <row r="11726" spans="1:8" x14ac:dyDescent="0.35">
      <c r="A11726" t="s">
        <v>1371</v>
      </c>
      <c r="B11726" t="s">
        <v>1372</v>
      </c>
      <c r="C11726" s="1">
        <v>251.24</v>
      </c>
      <c r="D11726">
        <v>19122025</v>
      </c>
      <c r="E11726">
        <v>4391</v>
      </c>
      <c r="F11726" t="s">
        <v>400</v>
      </c>
      <c r="G11726">
        <v>5352</v>
      </c>
      <c r="H11726" t="str">
        <f>IF(COUNTIF(Aktiva_företag[FO-nummer],ostolaskut_2025[[#This Row],[Toimittajan Y-tunnus]])&gt;0, "JA", "NEJ")</f>
        <v>NEJ</v>
      </c>
    </row>
    <row r="11727" spans="1:8" x14ac:dyDescent="0.35">
      <c r="A11727" t="s">
        <v>1571</v>
      </c>
      <c r="B11727" t="s">
        <v>1572</v>
      </c>
      <c r="C11727" s="1">
        <v>225</v>
      </c>
      <c r="D11727">
        <v>25092025</v>
      </c>
      <c r="E11727">
        <v>4600</v>
      </c>
      <c r="F11727" t="s">
        <v>120</v>
      </c>
      <c r="G11727">
        <v>5352</v>
      </c>
      <c r="H11727" t="str">
        <f>IF(COUNTIF(Aktiva_företag[FO-nummer],ostolaskut_2025[[#This Row],[Toimittajan Y-tunnus]])&gt;0, "JA", "NEJ")</f>
        <v>NEJ</v>
      </c>
    </row>
    <row r="11728" spans="1:8" x14ac:dyDescent="0.35">
      <c r="A11728" t="s">
        <v>1571</v>
      </c>
      <c r="B11728" t="s">
        <v>1572</v>
      </c>
      <c r="C11728" s="1">
        <v>79</v>
      </c>
      <c r="D11728">
        <v>25092025</v>
      </c>
      <c r="E11728">
        <v>4420</v>
      </c>
      <c r="F11728" t="s">
        <v>112</v>
      </c>
      <c r="G11728">
        <v>5352</v>
      </c>
      <c r="H11728" t="str">
        <f>IF(COUNTIF(Aktiva_företag[FO-nummer],ostolaskut_2025[[#This Row],[Toimittajan Y-tunnus]])&gt;0, "JA", "NEJ")</f>
        <v>NEJ</v>
      </c>
    </row>
    <row r="11729" spans="1:8" x14ac:dyDescent="0.35">
      <c r="A11729" t="s">
        <v>1571</v>
      </c>
      <c r="B11729" t="s">
        <v>1572</v>
      </c>
      <c r="C11729" s="1">
        <v>12.79</v>
      </c>
      <c r="D11729">
        <v>25092025</v>
      </c>
      <c r="E11729">
        <v>4360</v>
      </c>
      <c r="F11729" t="s">
        <v>76</v>
      </c>
      <c r="G11729">
        <v>5352</v>
      </c>
      <c r="H11729" t="str">
        <f>IF(COUNTIF(Aktiva_företag[FO-nummer],ostolaskut_2025[[#This Row],[Toimittajan Y-tunnus]])&gt;0, "JA", "NEJ")</f>
        <v>NEJ</v>
      </c>
    </row>
    <row r="11730" spans="1:8" x14ac:dyDescent="0.35">
      <c r="A11730" t="s">
        <v>1723</v>
      </c>
      <c r="B11730" t="s">
        <v>1724</v>
      </c>
      <c r="C11730" s="1">
        <v>1340.53</v>
      </c>
      <c r="D11730">
        <v>11112025</v>
      </c>
      <c r="E11730">
        <v>4342</v>
      </c>
      <c r="F11730" t="s">
        <v>22</v>
      </c>
      <c r="G11730">
        <v>5551</v>
      </c>
      <c r="H11730" t="str">
        <f>IF(COUNTIF(Aktiva_företag[FO-nummer],ostolaskut_2025[[#This Row],[Toimittajan Y-tunnus]])&gt;0, "JA", "NEJ")</f>
        <v>NEJ</v>
      </c>
    </row>
    <row r="11731" spans="1:8" x14ac:dyDescent="0.35">
      <c r="A11731" t="s">
        <v>1060</v>
      </c>
      <c r="B11731" t="s">
        <v>1061</v>
      </c>
      <c r="C11731" s="1">
        <v>9498</v>
      </c>
      <c r="D11731">
        <v>25042025</v>
      </c>
      <c r="E11731">
        <v>1130</v>
      </c>
      <c r="F11731" t="s">
        <v>376</v>
      </c>
      <c r="G11731">
        <v>4601</v>
      </c>
      <c r="H11731" t="str">
        <f>IF(COUNTIF(Aktiva_företag[FO-nummer],ostolaskut_2025[[#This Row],[Toimittajan Y-tunnus]])&gt;0, "JA", "NEJ")</f>
        <v>NEJ</v>
      </c>
    </row>
    <row r="11732" spans="1:8" x14ac:dyDescent="0.35">
      <c r="A11732" t="s">
        <v>1060</v>
      </c>
      <c r="B11732" t="s">
        <v>1061</v>
      </c>
      <c r="C11732" s="1">
        <v>6280.5</v>
      </c>
      <c r="D11732">
        <v>9062025</v>
      </c>
      <c r="E11732">
        <v>1130</v>
      </c>
      <c r="F11732" t="s">
        <v>376</v>
      </c>
      <c r="G11732">
        <v>4601</v>
      </c>
      <c r="H11732" t="str">
        <f>IF(COUNTIF(Aktiva_företag[FO-nummer],ostolaskut_2025[[#This Row],[Toimittajan Y-tunnus]])&gt;0, "JA", "NEJ")</f>
        <v>NEJ</v>
      </c>
    </row>
    <row r="11733" spans="1:8" x14ac:dyDescent="0.35">
      <c r="A11733" t="s">
        <v>1060</v>
      </c>
      <c r="B11733" t="s">
        <v>1061</v>
      </c>
      <c r="C11733" s="1">
        <v>790.01</v>
      </c>
      <c r="D11733">
        <v>10112025</v>
      </c>
      <c r="E11733">
        <v>1130</v>
      </c>
      <c r="F11733" t="s">
        <v>376</v>
      </c>
      <c r="G11733">
        <v>4601</v>
      </c>
      <c r="H11733" t="str">
        <f>IF(COUNTIF(Aktiva_företag[FO-nummer],ostolaskut_2025[[#This Row],[Toimittajan Y-tunnus]])&gt;0, "JA", "NEJ")</f>
        <v>NEJ</v>
      </c>
    </row>
    <row r="11734" spans="1:8" x14ac:dyDescent="0.35">
      <c r="A11734" t="s">
        <v>1060</v>
      </c>
      <c r="B11734" t="s">
        <v>1061</v>
      </c>
      <c r="C11734" s="1">
        <v>395</v>
      </c>
      <c r="D11734">
        <v>8122025</v>
      </c>
      <c r="E11734">
        <v>1130</v>
      </c>
      <c r="F11734" t="s">
        <v>376</v>
      </c>
      <c r="G11734">
        <v>4601</v>
      </c>
      <c r="H11734" t="str">
        <f>IF(COUNTIF(Aktiva_företag[FO-nummer],ostolaskut_2025[[#This Row],[Toimittajan Y-tunnus]])&gt;0, "JA", "NEJ")</f>
        <v>NEJ</v>
      </c>
    </row>
    <row r="11735" spans="1:8" x14ac:dyDescent="0.35">
      <c r="A11735" t="s">
        <v>1060</v>
      </c>
      <c r="B11735" t="s">
        <v>1061</v>
      </c>
      <c r="C11735" s="1">
        <v>869.01</v>
      </c>
      <c r="D11735">
        <v>31122025</v>
      </c>
      <c r="E11735">
        <v>1130</v>
      </c>
      <c r="F11735" t="s">
        <v>376</v>
      </c>
      <c r="G11735">
        <v>4601</v>
      </c>
      <c r="H11735" t="str">
        <f>IF(COUNTIF(Aktiva_företag[FO-nummer],ostolaskut_2025[[#This Row],[Toimittajan Y-tunnus]])&gt;0, "JA", "NEJ")</f>
        <v>NEJ</v>
      </c>
    </row>
    <row r="11736" spans="1:8" x14ac:dyDescent="0.35">
      <c r="A11736" t="s">
        <v>1275</v>
      </c>
      <c r="B11736" t="s">
        <v>1276</v>
      </c>
      <c r="C11736" s="1">
        <v>1200</v>
      </c>
      <c r="D11736">
        <v>3062025</v>
      </c>
      <c r="E11736">
        <v>4342</v>
      </c>
      <c r="F11736" t="s">
        <v>22</v>
      </c>
      <c r="G11736">
        <v>5551</v>
      </c>
      <c r="H11736" t="str">
        <f>IF(COUNTIF(Aktiva_företag[FO-nummer],ostolaskut_2025[[#This Row],[Toimittajan Y-tunnus]])&gt;0, "JA", "NEJ")</f>
        <v>NEJ</v>
      </c>
    </row>
    <row r="11737" spans="1:8" x14ac:dyDescent="0.35">
      <c r="A11737" t="s">
        <v>1275</v>
      </c>
      <c r="B11737" t="s">
        <v>1276</v>
      </c>
      <c r="C11737" s="1">
        <v>1200</v>
      </c>
      <c r="D11737">
        <v>26082025</v>
      </c>
      <c r="E11737">
        <v>4342</v>
      </c>
      <c r="F11737" t="s">
        <v>22</v>
      </c>
      <c r="G11737">
        <v>5551</v>
      </c>
      <c r="H11737" t="str">
        <f>IF(COUNTIF(Aktiva_företag[FO-nummer],ostolaskut_2025[[#This Row],[Toimittajan Y-tunnus]])&gt;0, "JA", "NEJ")</f>
        <v>NEJ</v>
      </c>
    </row>
    <row r="11738" spans="1:8" x14ac:dyDescent="0.35">
      <c r="A11738" t="s">
        <v>934</v>
      </c>
      <c r="B11738" t="s">
        <v>935</v>
      </c>
      <c r="C11738" s="1">
        <v>162.30000000000001</v>
      </c>
      <c r="D11738">
        <v>2042025</v>
      </c>
      <c r="E11738">
        <v>4501</v>
      </c>
      <c r="F11738" t="s">
        <v>214</v>
      </c>
      <c r="G11738">
        <v>3051</v>
      </c>
      <c r="H11738" t="str">
        <f>IF(COUNTIF(Aktiva_företag[FO-nummer],ostolaskut_2025[[#This Row],[Toimittajan Y-tunnus]])&gt;0, "JA", "NEJ")</f>
        <v>NEJ</v>
      </c>
    </row>
    <row r="11739" spans="1:8" x14ac:dyDescent="0.35">
      <c r="A11739" t="s">
        <v>1473</v>
      </c>
      <c r="B11739" t="s">
        <v>1474</v>
      </c>
      <c r="C11739" s="1">
        <v>6875</v>
      </c>
      <c r="D11739">
        <v>26082025</v>
      </c>
      <c r="E11739">
        <v>4600</v>
      </c>
      <c r="F11739" t="s">
        <v>120</v>
      </c>
      <c r="G11739">
        <v>5352</v>
      </c>
      <c r="H11739" t="str">
        <f>IF(COUNTIF(Aktiva_företag[FO-nummer],ostolaskut_2025[[#This Row],[Toimittajan Y-tunnus]])&gt;0, "JA", "NEJ")</f>
        <v>NEJ</v>
      </c>
    </row>
    <row r="11740" spans="1:8" x14ac:dyDescent="0.35">
      <c r="A11740" t="s">
        <v>1473</v>
      </c>
      <c r="B11740" t="s">
        <v>1474</v>
      </c>
      <c r="C11740" s="1">
        <v>1380</v>
      </c>
      <c r="D11740">
        <v>26082025</v>
      </c>
      <c r="E11740">
        <v>4420</v>
      </c>
      <c r="F11740" t="s">
        <v>112</v>
      </c>
      <c r="G11740">
        <v>5352</v>
      </c>
      <c r="H11740" t="str">
        <f>IF(COUNTIF(Aktiva_företag[FO-nummer],ostolaskut_2025[[#This Row],[Toimittajan Y-tunnus]])&gt;0, "JA", "NEJ")</f>
        <v>NEJ</v>
      </c>
    </row>
    <row r="11741" spans="1:8" x14ac:dyDescent="0.35">
      <c r="A11741" t="s">
        <v>23</v>
      </c>
      <c r="B11741" t="s">
        <v>11</v>
      </c>
      <c r="C11741" s="1">
        <v>250</v>
      </c>
      <c r="D11741">
        <v>21112025</v>
      </c>
      <c r="E11741">
        <v>4571</v>
      </c>
      <c r="F11741" t="s">
        <v>24</v>
      </c>
      <c r="G11741">
        <v>4601</v>
      </c>
      <c r="H11741" t="str">
        <f>IF(COUNTIF(Aktiva_företag[FO-nummer],ostolaskut_2025[[#This Row],[Toimittajan Y-tunnus]])&gt;0, "JA", "NEJ")</f>
        <v>NEJ</v>
      </c>
    </row>
    <row r="11742" spans="1:8" x14ac:dyDescent="0.35">
      <c r="A11742" t="s">
        <v>1556</v>
      </c>
      <c r="B11742" t="s">
        <v>11</v>
      </c>
      <c r="C11742" s="1">
        <v>1437.6</v>
      </c>
      <c r="D11742">
        <v>22092025</v>
      </c>
      <c r="E11742">
        <v>4341</v>
      </c>
      <c r="F11742" t="s">
        <v>57</v>
      </c>
      <c r="G11742">
        <v>5501</v>
      </c>
      <c r="H11742" t="str">
        <f>IF(COUNTIF(Aktiva_företag[FO-nummer],ostolaskut_2025[[#This Row],[Toimittajan Y-tunnus]])&gt;0, "JA", "NEJ")</f>
        <v>NEJ</v>
      </c>
    </row>
    <row r="11743" spans="1:8" x14ac:dyDescent="0.35">
      <c r="A11743" t="s">
        <v>1776</v>
      </c>
      <c r="B11743" t="s">
        <v>1777</v>
      </c>
      <c r="C11743" s="1">
        <v>87.72</v>
      </c>
      <c r="D11743">
        <v>28112025</v>
      </c>
      <c r="E11743">
        <v>4410</v>
      </c>
      <c r="F11743" t="s">
        <v>27</v>
      </c>
      <c r="G11743">
        <v>5551</v>
      </c>
      <c r="H11743" t="str">
        <f>IF(COUNTIF(Aktiva_företag[FO-nummer],ostolaskut_2025[[#This Row],[Toimittajan Y-tunnus]])&gt;0, "JA", "NEJ")</f>
        <v>NEJ</v>
      </c>
    </row>
    <row r="11744" spans="1:8" x14ac:dyDescent="0.35">
      <c r="A11744" t="s">
        <v>867</v>
      </c>
      <c r="B11744" t="s">
        <v>868</v>
      </c>
      <c r="C11744" s="1">
        <v>867.54</v>
      </c>
      <c r="D11744">
        <v>24032025</v>
      </c>
      <c r="E11744">
        <v>4305</v>
      </c>
      <c r="F11744" t="s">
        <v>17</v>
      </c>
      <c r="G11744">
        <v>3551</v>
      </c>
      <c r="H11744" t="str">
        <f>IF(COUNTIF(Aktiva_företag[FO-nummer],ostolaskut_2025[[#This Row],[Toimittajan Y-tunnus]])&gt;0, "JA", "NEJ")</f>
        <v>NEJ</v>
      </c>
    </row>
    <row r="11745" spans="1:8" x14ac:dyDescent="0.35">
      <c r="A11745" t="s">
        <v>867</v>
      </c>
      <c r="B11745" t="s">
        <v>868</v>
      </c>
      <c r="C11745" s="1">
        <v>1010.53</v>
      </c>
      <c r="D11745">
        <v>24032025</v>
      </c>
      <c r="E11745">
        <v>4305</v>
      </c>
      <c r="F11745" t="s">
        <v>17</v>
      </c>
      <c r="G11745">
        <v>3551</v>
      </c>
      <c r="H11745" t="str">
        <f>IF(COUNTIF(Aktiva_företag[FO-nummer],ostolaskut_2025[[#This Row],[Toimittajan Y-tunnus]])&gt;0, "JA", "NEJ")</f>
        <v>NEJ</v>
      </c>
    </row>
    <row r="11746" spans="1:8" x14ac:dyDescent="0.35">
      <c r="A11746" t="s">
        <v>363</v>
      </c>
      <c r="B11746" t="s">
        <v>364</v>
      </c>
      <c r="C11746" s="1">
        <v>85</v>
      </c>
      <c r="D11746">
        <v>27012025</v>
      </c>
      <c r="E11746">
        <v>4341</v>
      </c>
      <c r="F11746" t="s">
        <v>57</v>
      </c>
      <c r="G11746">
        <v>1101</v>
      </c>
      <c r="H11746" t="str">
        <f>IF(COUNTIF(Aktiva_företag[FO-nummer],ostolaskut_2025[[#This Row],[Toimittajan Y-tunnus]])&gt;0, "JA", "NEJ")</f>
        <v>NEJ</v>
      </c>
    </row>
    <row r="11747" spans="1:8" x14ac:dyDescent="0.35">
      <c r="A11747" t="s">
        <v>363</v>
      </c>
      <c r="B11747" t="s">
        <v>364</v>
      </c>
      <c r="C11747" s="1">
        <v>306.77</v>
      </c>
      <c r="D11747">
        <v>4022025</v>
      </c>
      <c r="E11747">
        <v>4600</v>
      </c>
      <c r="F11747" t="s">
        <v>120</v>
      </c>
      <c r="G11747">
        <v>5352</v>
      </c>
      <c r="H11747" t="str">
        <f>IF(COUNTIF(Aktiva_företag[FO-nummer],ostolaskut_2025[[#This Row],[Toimittajan Y-tunnus]])&gt;0, "JA", "NEJ")</f>
        <v>NEJ</v>
      </c>
    </row>
    <row r="11748" spans="1:8" x14ac:dyDescent="0.35">
      <c r="A11748" t="s">
        <v>363</v>
      </c>
      <c r="B11748" t="s">
        <v>364</v>
      </c>
      <c r="C11748" s="1">
        <v>120.23</v>
      </c>
      <c r="D11748">
        <v>4022025</v>
      </c>
      <c r="E11748">
        <v>4420</v>
      </c>
      <c r="F11748" t="s">
        <v>112</v>
      </c>
      <c r="G11748">
        <v>5352</v>
      </c>
      <c r="H11748" t="str">
        <f>IF(COUNTIF(Aktiva_företag[FO-nummer],ostolaskut_2025[[#This Row],[Toimittajan Y-tunnus]])&gt;0, "JA", "NEJ")</f>
        <v>NEJ</v>
      </c>
    </row>
    <row r="11749" spans="1:8" x14ac:dyDescent="0.35">
      <c r="A11749" t="s">
        <v>363</v>
      </c>
      <c r="B11749" t="s">
        <v>364</v>
      </c>
      <c r="C11749" s="1">
        <v>592</v>
      </c>
      <c r="D11749">
        <v>13022025</v>
      </c>
      <c r="E11749">
        <v>4390</v>
      </c>
      <c r="F11749" t="s">
        <v>140</v>
      </c>
      <c r="G11749">
        <v>5352</v>
      </c>
      <c r="H11749" t="str">
        <f>IF(COUNTIF(Aktiva_företag[FO-nummer],ostolaskut_2025[[#This Row],[Toimittajan Y-tunnus]])&gt;0, "JA", "NEJ")</f>
        <v>NEJ</v>
      </c>
    </row>
    <row r="11750" spans="1:8" x14ac:dyDescent="0.35">
      <c r="A11750" t="s">
        <v>363</v>
      </c>
      <c r="B11750" t="s">
        <v>364</v>
      </c>
      <c r="C11750" s="1">
        <v>125.96</v>
      </c>
      <c r="D11750">
        <v>13022025</v>
      </c>
      <c r="E11750">
        <v>4420</v>
      </c>
      <c r="F11750" t="s">
        <v>112</v>
      </c>
      <c r="G11750">
        <v>5352</v>
      </c>
      <c r="H11750" t="str">
        <f>IF(COUNTIF(Aktiva_företag[FO-nummer],ostolaskut_2025[[#This Row],[Toimittajan Y-tunnus]])&gt;0, "JA", "NEJ")</f>
        <v>NEJ</v>
      </c>
    </row>
    <row r="11751" spans="1:8" x14ac:dyDescent="0.35">
      <c r="A11751" t="s">
        <v>363</v>
      </c>
      <c r="B11751" t="s">
        <v>364</v>
      </c>
      <c r="C11751" s="1">
        <v>24</v>
      </c>
      <c r="D11751">
        <v>13022025</v>
      </c>
      <c r="E11751">
        <v>4420</v>
      </c>
      <c r="F11751" t="s">
        <v>112</v>
      </c>
      <c r="G11751">
        <v>5352</v>
      </c>
      <c r="H11751" t="str">
        <f>IF(COUNTIF(Aktiva_företag[FO-nummer],ostolaskut_2025[[#This Row],[Toimittajan Y-tunnus]])&gt;0, "JA", "NEJ")</f>
        <v>NEJ</v>
      </c>
    </row>
    <row r="11752" spans="1:8" x14ac:dyDescent="0.35">
      <c r="A11752" t="s">
        <v>363</v>
      </c>
      <c r="B11752" t="s">
        <v>364</v>
      </c>
      <c r="C11752" s="1">
        <v>85</v>
      </c>
      <c r="D11752">
        <v>26022025</v>
      </c>
      <c r="E11752">
        <v>4341</v>
      </c>
      <c r="F11752" t="s">
        <v>57</v>
      </c>
      <c r="G11752">
        <v>1101</v>
      </c>
      <c r="H11752" t="str">
        <f>IF(COUNTIF(Aktiva_företag[FO-nummer],ostolaskut_2025[[#This Row],[Toimittajan Y-tunnus]])&gt;0, "JA", "NEJ")</f>
        <v>NEJ</v>
      </c>
    </row>
    <row r="11753" spans="1:8" x14ac:dyDescent="0.35">
      <c r="A11753" t="s">
        <v>363</v>
      </c>
      <c r="B11753" t="s">
        <v>364</v>
      </c>
      <c r="C11753" s="1">
        <v>85</v>
      </c>
      <c r="D11753">
        <v>26032025</v>
      </c>
      <c r="E11753">
        <v>4341</v>
      </c>
      <c r="F11753" t="s">
        <v>57</v>
      </c>
      <c r="G11753">
        <v>1101</v>
      </c>
      <c r="H11753" t="str">
        <f>IF(COUNTIF(Aktiva_företag[FO-nummer],ostolaskut_2025[[#This Row],[Toimittajan Y-tunnus]])&gt;0, "JA", "NEJ")</f>
        <v>NEJ</v>
      </c>
    </row>
    <row r="11754" spans="1:8" x14ac:dyDescent="0.35">
      <c r="A11754" t="s">
        <v>363</v>
      </c>
      <c r="B11754" t="s">
        <v>364</v>
      </c>
      <c r="C11754" s="1">
        <v>148</v>
      </c>
      <c r="D11754">
        <v>28042025</v>
      </c>
      <c r="E11754">
        <v>4341</v>
      </c>
      <c r="F11754" t="s">
        <v>57</v>
      </c>
      <c r="G11754">
        <v>5501</v>
      </c>
      <c r="H11754" t="str">
        <f>IF(COUNTIF(Aktiva_företag[FO-nummer],ostolaskut_2025[[#This Row],[Toimittajan Y-tunnus]])&gt;0, "JA", "NEJ")</f>
        <v>NEJ</v>
      </c>
    </row>
    <row r="11755" spans="1:8" x14ac:dyDescent="0.35">
      <c r="A11755" t="s">
        <v>363</v>
      </c>
      <c r="B11755" t="s">
        <v>364</v>
      </c>
      <c r="C11755" s="1">
        <v>85</v>
      </c>
      <c r="D11755">
        <v>30042025</v>
      </c>
      <c r="E11755">
        <v>4341</v>
      </c>
      <c r="F11755" t="s">
        <v>57</v>
      </c>
      <c r="G11755">
        <v>1101</v>
      </c>
      <c r="H11755" t="str">
        <f>IF(COUNTIF(Aktiva_företag[FO-nummer],ostolaskut_2025[[#This Row],[Toimittajan Y-tunnus]])&gt;0, "JA", "NEJ")</f>
        <v>NEJ</v>
      </c>
    </row>
    <row r="11756" spans="1:8" x14ac:dyDescent="0.35">
      <c r="A11756" t="s">
        <v>363</v>
      </c>
      <c r="B11756" t="s">
        <v>364</v>
      </c>
      <c r="C11756" s="1">
        <v>85</v>
      </c>
      <c r="D11756">
        <v>26052025</v>
      </c>
      <c r="E11756">
        <v>4341</v>
      </c>
      <c r="F11756" t="s">
        <v>57</v>
      </c>
      <c r="G11756">
        <v>5501</v>
      </c>
      <c r="H11756" t="str">
        <f>IF(COUNTIF(Aktiva_företag[FO-nummer],ostolaskut_2025[[#This Row],[Toimittajan Y-tunnus]])&gt;0, "JA", "NEJ")</f>
        <v>NEJ</v>
      </c>
    </row>
    <row r="11757" spans="1:8" x14ac:dyDescent="0.35">
      <c r="A11757" t="s">
        <v>363</v>
      </c>
      <c r="B11757" t="s">
        <v>364</v>
      </c>
      <c r="C11757" s="1">
        <v>85</v>
      </c>
      <c r="D11757">
        <v>25062025</v>
      </c>
      <c r="E11757">
        <v>4341</v>
      </c>
      <c r="F11757" t="s">
        <v>57</v>
      </c>
      <c r="G11757">
        <v>1101</v>
      </c>
      <c r="H11757" t="str">
        <f>IF(COUNTIF(Aktiva_företag[FO-nummer],ostolaskut_2025[[#This Row],[Toimittajan Y-tunnus]])&gt;0, "JA", "NEJ")</f>
        <v>NEJ</v>
      </c>
    </row>
    <row r="11758" spans="1:8" x14ac:dyDescent="0.35">
      <c r="A11758" t="s">
        <v>363</v>
      </c>
      <c r="B11758" t="s">
        <v>364</v>
      </c>
      <c r="C11758" s="1">
        <v>74</v>
      </c>
      <c r="D11758">
        <v>23072025</v>
      </c>
      <c r="E11758">
        <v>4340</v>
      </c>
      <c r="F11758" t="s">
        <v>66</v>
      </c>
      <c r="G11758">
        <v>5501</v>
      </c>
      <c r="H11758" t="str">
        <f>IF(COUNTIF(Aktiva_företag[FO-nummer],ostolaskut_2025[[#This Row],[Toimittajan Y-tunnus]])&gt;0, "JA", "NEJ")</f>
        <v>NEJ</v>
      </c>
    </row>
    <row r="11759" spans="1:8" x14ac:dyDescent="0.35">
      <c r="A11759" t="s">
        <v>363</v>
      </c>
      <c r="B11759" t="s">
        <v>364</v>
      </c>
      <c r="C11759" s="1">
        <v>42</v>
      </c>
      <c r="D11759">
        <v>23072025</v>
      </c>
      <c r="E11759">
        <v>4420</v>
      </c>
      <c r="F11759" t="s">
        <v>112</v>
      </c>
      <c r="G11759">
        <v>5501</v>
      </c>
      <c r="H11759" t="str">
        <f>IF(COUNTIF(Aktiva_företag[FO-nummer],ostolaskut_2025[[#This Row],[Toimittajan Y-tunnus]])&gt;0, "JA", "NEJ")</f>
        <v>NEJ</v>
      </c>
    </row>
    <row r="11760" spans="1:8" x14ac:dyDescent="0.35">
      <c r="A11760" t="s">
        <v>363</v>
      </c>
      <c r="B11760" t="s">
        <v>364</v>
      </c>
      <c r="C11760" s="1">
        <v>325</v>
      </c>
      <c r="D11760">
        <v>23072025</v>
      </c>
      <c r="E11760">
        <v>4600</v>
      </c>
      <c r="F11760" t="s">
        <v>120</v>
      </c>
      <c r="G11760">
        <v>5501</v>
      </c>
      <c r="H11760" t="str">
        <f>IF(COUNTIF(Aktiva_företag[FO-nummer],ostolaskut_2025[[#This Row],[Toimittajan Y-tunnus]])&gt;0, "JA", "NEJ")</f>
        <v>NEJ</v>
      </c>
    </row>
    <row r="11761" spans="1:8" x14ac:dyDescent="0.35">
      <c r="A11761" t="s">
        <v>363</v>
      </c>
      <c r="B11761" t="s">
        <v>364</v>
      </c>
      <c r="C11761" s="1">
        <v>85</v>
      </c>
      <c r="D11761">
        <v>31072025</v>
      </c>
      <c r="E11761">
        <v>4341</v>
      </c>
      <c r="F11761" t="s">
        <v>57</v>
      </c>
      <c r="G11761">
        <v>5501</v>
      </c>
      <c r="H11761" t="str">
        <f>IF(COUNTIF(Aktiva_företag[FO-nummer],ostolaskut_2025[[#This Row],[Toimittajan Y-tunnus]])&gt;0, "JA", "NEJ")</f>
        <v>NEJ</v>
      </c>
    </row>
    <row r="11762" spans="1:8" x14ac:dyDescent="0.35">
      <c r="A11762" t="s">
        <v>363</v>
      </c>
      <c r="B11762" t="s">
        <v>364</v>
      </c>
      <c r="C11762" s="1">
        <v>348</v>
      </c>
      <c r="D11762">
        <v>11082025</v>
      </c>
      <c r="E11762">
        <v>4341</v>
      </c>
      <c r="F11762" t="s">
        <v>57</v>
      </c>
      <c r="G11762">
        <v>1101</v>
      </c>
      <c r="H11762" t="str">
        <f>IF(COUNTIF(Aktiva_företag[FO-nummer],ostolaskut_2025[[#This Row],[Toimittajan Y-tunnus]])&gt;0, "JA", "NEJ")</f>
        <v>NEJ</v>
      </c>
    </row>
    <row r="11763" spans="1:8" x14ac:dyDescent="0.35">
      <c r="A11763" t="s">
        <v>363</v>
      </c>
      <c r="B11763" t="s">
        <v>364</v>
      </c>
      <c r="C11763" s="1">
        <v>85</v>
      </c>
      <c r="D11763">
        <v>31082025</v>
      </c>
      <c r="E11763">
        <v>4341</v>
      </c>
      <c r="F11763" t="s">
        <v>57</v>
      </c>
      <c r="G11763">
        <v>1101</v>
      </c>
      <c r="H11763" t="str">
        <f>IF(COUNTIF(Aktiva_företag[FO-nummer],ostolaskut_2025[[#This Row],[Toimittajan Y-tunnus]])&gt;0, "JA", "NEJ")</f>
        <v>NEJ</v>
      </c>
    </row>
    <row r="11764" spans="1:8" x14ac:dyDescent="0.35">
      <c r="A11764" t="s">
        <v>363</v>
      </c>
      <c r="B11764" t="s">
        <v>364</v>
      </c>
      <c r="C11764" s="1">
        <v>85</v>
      </c>
      <c r="D11764">
        <v>30092025</v>
      </c>
      <c r="E11764">
        <v>4341</v>
      </c>
      <c r="F11764" t="s">
        <v>57</v>
      </c>
      <c r="G11764">
        <v>5501</v>
      </c>
      <c r="H11764" t="str">
        <f>IF(COUNTIF(Aktiva_företag[FO-nummer],ostolaskut_2025[[#This Row],[Toimittajan Y-tunnus]])&gt;0, "JA", "NEJ")</f>
        <v>NEJ</v>
      </c>
    </row>
    <row r="11765" spans="1:8" x14ac:dyDescent="0.35">
      <c r="A11765" t="s">
        <v>363</v>
      </c>
      <c r="B11765" t="s">
        <v>364</v>
      </c>
      <c r="C11765" s="1">
        <v>85</v>
      </c>
      <c r="D11765">
        <v>31102025</v>
      </c>
      <c r="E11765">
        <v>4341</v>
      </c>
      <c r="F11765" t="s">
        <v>57</v>
      </c>
      <c r="G11765">
        <v>5501</v>
      </c>
      <c r="H11765" t="str">
        <f>IF(COUNTIF(Aktiva_företag[FO-nummer],ostolaskut_2025[[#This Row],[Toimittajan Y-tunnus]])&gt;0, "JA", "NEJ")</f>
        <v>NEJ</v>
      </c>
    </row>
    <row r="11766" spans="1:8" x14ac:dyDescent="0.35">
      <c r="A11766" t="s">
        <v>363</v>
      </c>
      <c r="B11766" t="s">
        <v>364</v>
      </c>
      <c r="C11766" s="1">
        <v>85</v>
      </c>
      <c r="D11766">
        <v>30112025</v>
      </c>
      <c r="E11766">
        <v>4341</v>
      </c>
      <c r="F11766" t="s">
        <v>57</v>
      </c>
      <c r="G11766">
        <v>5501</v>
      </c>
      <c r="H11766" t="str">
        <f>IF(COUNTIF(Aktiva_företag[FO-nummer],ostolaskut_2025[[#This Row],[Toimittajan Y-tunnus]])&gt;0, "JA", "NEJ")</f>
        <v>NEJ</v>
      </c>
    </row>
    <row r="11767" spans="1:8" x14ac:dyDescent="0.35">
      <c r="A11767" t="s">
        <v>363</v>
      </c>
      <c r="B11767" t="s">
        <v>364</v>
      </c>
      <c r="C11767" s="1">
        <v>174</v>
      </c>
      <c r="D11767">
        <v>1122025</v>
      </c>
      <c r="E11767">
        <v>4341</v>
      </c>
      <c r="F11767" t="s">
        <v>57</v>
      </c>
      <c r="G11767">
        <v>5501</v>
      </c>
      <c r="H11767" t="str">
        <f>IF(COUNTIF(Aktiva_företag[FO-nummer],ostolaskut_2025[[#This Row],[Toimittajan Y-tunnus]])&gt;0, "JA", "NEJ")</f>
        <v>NEJ</v>
      </c>
    </row>
    <row r="11768" spans="1:8" x14ac:dyDescent="0.35">
      <c r="A11768" t="s">
        <v>363</v>
      </c>
      <c r="B11768" t="s">
        <v>364</v>
      </c>
      <c r="C11768" s="1">
        <v>85</v>
      </c>
      <c r="D11768">
        <v>31122025</v>
      </c>
      <c r="E11768">
        <v>4341</v>
      </c>
      <c r="F11768" t="s">
        <v>57</v>
      </c>
      <c r="G11768">
        <v>1101</v>
      </c>
      <c r="H11768" t="str">
        <f>IF(COUNTIF(Aktiva_företag[FO-nummer],ostolaskut_2025[[#This Row],[Toimittajan Y-tunnus]])&gt;0, "JA", "NEJ")</f>
        <v>NEJ</v>
      </c>
    </row>
    <row r="11769" spans="1:8" x14ac:dyDescent="0.35">
      <c r="A11769" t="s">
        <v>345</v>
      </c>
      <c r="B11769" t="s">
        <v>346</v>
      </c>
      <c r="C11769" s="1">
        <v>21.55</v>
      </c>
      <c r="D11769">
        <v>27012025</v>
      </c>
      <c r="E11769">
        <v>4360</v>
      </c>
      <c r="F11769" t="s">
        <v>76</v>
      </c>
      <c r="G11769">
        <v>3021</v>
      </c>
      <c r="H11769" t="str">
        <f>IF(COUNTIF(Aktiva_företag[FO-nummer],ostolaskut_2025[[#This Row],[Toimittajan Y-tunnus]])&gt;0, "JA", "NEJ")</f>
        <v>NEJ</v>
      </c>
    </row>
    <row r="11770" spans="1:8" x14ac:dyDescent="0.35">
      <c r="A11770" t="s">
        <v>345</v>
      </c>
      <c r="B11770" t="s">
        <v>346</v>
      </c>
      <c r="C11770" s="1">
        <v>30.38</v>
      </c>
      <c r="D11770">
        <v>27012025</v>
      </c>
      <c r="E11770">
        <v>4365</v>
      </c>
      <c r="F11770" t="s">
        <v>180</v>
      </c>
      <c r="G11770">
        <v>5501</v>
      </c>
      <c r="H11770" t="str">
        <f>IF(COUNTIF(Aktiva_företag[FO-nummer],ostolaskut_2025[[#This Row],[Toimittajan Y-tunnus]])&gt;0, "JA", "NEJ")</f>
        <v>NEJ</v>
      </c>
    </row>
    <row r="11771" spans="1:8" x14ac:dyDescent="0.35">
      <c r="A11771" t="s">
        <v>345</v>
      </c>
      <c r="B11771" t="s">
        <v>346</v>
      </c>
      <c r="C11771" s="1">
        <v>5.0599999999999996</v>
      </c>
      <c r="D11771">
        <v>27012025</v>
      </c>
      <c r="E11771">
        <v>4360</v>
      </c>
      <c r="F11771" t="s">
        <v>76</v>
      </c>
      <c r="G11771">
        <v>5551</v>
      </c>
      <c r="H11771" t="str">
        <f>IF(COUNTIF(Aktiva_företag[FO-nummer],ostolaskut_2025[[#This Row],[Toimittajan Y-tunnus]])&gt;0, "JA", "NEJ")</f>
        <v>NEJ</v>
      </c>
    </row>
    <row r="11772" spans="1:8" x14ac:dyDescent="0.35">
      <c r="A11772" t="s">
        <v>345</v>
      </c>
      <c r="B11772" t="s">
        <v>346</v>
      </c>
      <c r="C11772" s="1">
        <v>107.29</v>
      </c>
      <c r="D11772">
        <v>27012025</v>
      </c>
      <c r="E11772">
        <v>4360</v>
      </c>
      <c r="F11772" t="s">
        <v>76</v>
      </c>
      <c r="G11772">
        <v>5551</v>
      </c>
      <c r="H11772" t="str">
        <f>IF(COUNTIF(Aktiva_företag[FO-nummer],ostolaskut_2025[[#This Row],[Toimittajan Y-tunnus]])&gt;0, "JA", "NEJ")</f>
        <v>NEJ</v>
      </c>
    </row>
    <row r="11773" spans="1:8" x14ac:dyDescent="0.35">
      <c r="A11773" t="s">
        <v>345</v>
      </c>
      <c r="B11773" t="s">
        <v>346</v>
      </c>
      <c r="C11773" s="1">
        <v>18.47</v>
      </c>
      <c r="D11773">
        <v>27012025</v>
      </c>
      <c r="E11773">
        <v>4360</v>
      </c>
      <c r="F11773" t="s">
        <v>76</v>
      </c>
      <c r="G11773">
        <v>3551</v>
      </c>
      <c r="H11773" t="str">
        <f>IF(COUNTIF(Aktiva_företag[FO-nummer],ostolaskut_2025[[#This Row],[Toimittajan Y-tunnus]])&gt;0, "JA", "NEJ")</f>
        <v>NEJ</v>
      </c>
    </row>
    <row r="11774" spans="1:8" x14ac:dyDescent="0.35">
      <c r="A11774" t="s">
        <v>345</v>
      </c>
      <c r="B11774" t="s">
        <v>346</v>
      </c>
      <c r="C11774" s="1">
        <v>4.0199999999999996</v>
      </c>
      <c r="D11774">
        <v>27012025</v>
      </c>
      <c r="E11774">
        <v>4360</v>
      </c>
      <c r="F11774" t="s">
        <v>76</v>
      </c>
      <c r="G11774">
        <v>3901</v>
      </c>
      <c r="H11774" t="str">
        <f>IF(COUNTIF(Aktiva_företag[FO-nummer],ostolaskut_2025[[#This Row],[Toimittajan Y-tunnus]])&gt;0, "JA", "NEJ")</f>
        <v>NEJ</v>
      </c>
    </row>
    <row r="11775" spans="1:8" x14ac:dyDescent="0.35">
      <c r="A11775" t="s">
        <v>345</v>
      </c>
      <c r="B11775" t="s">
        <v>346</v>
      </c>
      <c r="C11775" s="1">
        <v>4.0199999999999996</v>
      </c>
      <c r="D11775">
        <v>27012025</v>
      </c>
      <c r="E11775">
        <v>4360</v>
      </c>
      <c r="F11775" t="s">
        <v>76</v>
      </c>
      <c r="G11775">
        <v>3901</v>
      </c>
      <c r="H11775" t="str">
        <f>IF(COUNTIF(Aktiva_företag[FO-nummer],ostolaskut_2025[[#This Row],[Toimittajan Y-tunnus]])&gt;0, "JA", "NEJ")</f>
        <v>NEJ</v>
      </c>
    </row>
    <row r="11776" spans="1:8" x14ac:dyDescent="0.35">
      <c r="A11776" t="s">
        <v>345</v>
      </c>
      <c r="B11776" t="s">
        <v>346</v>
      </c>
      <c r="C11776" s="1">
        <v>73.63</v>
      </c>
      <c r="D11776">
        <v>27012025</v>
      </c>
      <c r="E11776">
        <v>4360</v>
      </c>
      <c r="F11776" t="s">
        <v>76</v>
      </c>
      <c r="G11776">
        <v>3551</v>
      </c>
      <c r="H11776" t="str">
        <f>IF(COUNTIF(Aktiva_företag[FO-nummer],ostolaskut_2025[[#This Row],[Toimittajan Y-tunnus]])&gt;0, "JA", "NEJ")</f>
        <v>NEJ</v>
      </c>
    </row>
    <row r="11777" spans="1:8" x14ac:dyDescent="0.35">
      <c r="A11777" t="s">
        <v>345</v>
      </c>
      <c r="B11777" t="s">
        <v>346</v>
      </c>
      <c r="C11777" s="1">
        <v>4.0199999999999996</v>
      </c>
      <c r="D11777">
        <v>27012025</v>
      </c>
      <c r="E11777">
        <v>4360</v>
      </c>
      <c r="F11777" t="s">
        <v>76</v>
      </c>
      <c r="G11777">
        <v>3901</v>
      </c>
      <c r="H11777" t="str">
        <f>IF(COUNTIF(Aktiva_företag[FO-nummer],ostolaskut_2025[[#This Row],[Toimittajan Y-tunnus]])&gt;0, "JA", "NEJ")</f>
        <v>NEJ</v>
      </c>
    </row>
    <row r="11778" spans="1:8" x14ac:dyDescent="0.35">
      <c r="A11778" t="s">
        <v>345</v>
      </c>
      <c r="B11778" t="s">
        <v>346</v>
      </c>
      <c r="C11778" s="1">
        <v>13.15</v>
      </c>
      <c r="D11778">
        <v>27012025</v>
      </c>
      <c r="E11778">
        <v>4360</v>
      </c>
      <c r="F11778" t="s">
        <v>76</v>
      </c>
      <c r="G11778">
        <v>3601</v>
      </c>
      <c r="H11778" t="str">
        <f>IF(COUNTIF(Aktiva_företag[FO-nummer],ostolaskut_2025[[#This Row],[Toimittajan Y-tunnus]])&gt;0, "JA", "NEJ")</f>
        <v>NEJ</v>
      </c>
    </row>
    <row r="11779" spans="1:8" x14ac:dyDescent="0.35">
      <c r="A11779" t="s">
        <v>345</v>
      </c>
      <c r="B11779" t="s">
        <v>346</v>
      </c>
      <c r="C11779" s="1">
        <v>4.0199999999999996</v>
      </c>
      <c r="D11779">
        <v>27012025</v>
      </c>
      <c r="E11779">
        <v>4360</v>
      </c>
      <c r="F11779" t="s">
        <v>76</v>
      </c>
      <c r="G11779">
        <v>3601</v>
      </c>
      <c r="H11779" t="str">
        <f>IF(COUNTIF(Aktiva_företag[FO-nummer],ostolaskut_2025[[#This Row],[Toimittajan Y-tunnus]])&gt;0, "JA", "NEJ")</f>
        <v>NEJ</v>
      </c>
    </row>
    <row r="11780" spans="1:8" x14ac:dyDescent="0.35">
      <c r="A11780" t="s">
        <v>345</v>
      </c>
      <c r="B11780" t="s">
        <v>346</v>
      </c>
      <c r="C11780" s="1">
        <v>4.0199999999999996</v>
      </c>
      <c r="D11780">
        <v>27012025</v>
      </c>
      <c r="E11780">
        <v>4360</v>
      </c>
      <c r="F11780" t="s">
        <v>76</v>
      </c>
      <c r="G11780">
        <v>3601</v>
      </c>
      <c r="H11780" t="str">
        <f>IF(COUNTIF(Aktiva_företag[FO-nummer],ostolaskut_2025[[#This Row],[Toimittajan Y-tunnus]])&gt;0, "JA", "NEJ")</f>
        <v>NEJ</v>
      </c>
    </row>
    <row r="11781" spans="1:8" x14ac:dyDescent="0.35">
      <c r="A11781" t="s">
        <v>345</v>
      </c>
      <c r="B11781" t="s">
        <v>346</v>
      </c>
      <c r="C11781" s="1">
        <v>8.0500000000000007</v>
      </c>
      <c r="D11781">
        <v>27012025</v>
      </c>
      <c r="E11781">
        <v>4360</v>
      </c>
      <c r="F11781" t="s">
        <v>76</v>
      </c>
      <c r="G11781">
        <v>3901</v>
      </c>
      <c r="H11781" t="str">
        <f>IF(COUNTIF(Aktiva_företag[FO-nummer],ostolaskut_2025[[#This Row],[Toimittajan Y-tunnus]])&gt;0, "JA", "NEJ")</f>
        <v>NEJ</v>
      </c>
    </row>
    <row r="11782" spans="1:8" x14ac:dyDescent="0.35">
      <c r="A11782" t="s">
        <v>345</v>
      </c>
      <c r="B11782" t="s">
        <v>346</v>
      </c>
      <c r="C11782" s="1">
        <v>25.25</v>
      </c>
      <c r="D11782">
        <v>27012025</v>
      </c>
      <c r="E11782">
        <v>4600</v>
      </c>
      <c r="F11782" t="s">
        <v>120</v>
      </c>
      <c r="G11782">
        <v>3051</v>
      </c>
      <c r="H11782" t="str">
        <f>IF(COUNTIF(Aktiva_företag[FO-nummer],ostolaskut_2025[[#This Row],[Toimittajan Y-tunnus]])&gt;0, "JA", "NEJ")</f>
        <v>NEJ</v>
      </c>
    </row>
    <row r="11783" spans="1:8" x14ac:dyDescent="0.35">
      <c r="A11783" t="s">
        <v>345</v>
      </c>
      <c r="B11783" t="s">
        <v>346</v>
      </c>
      <c r="C11783" s="1">
        <v>15.07</v>
      </c>
      <c r="D11783">
        <v>27012025</v>
      </c>
      <c r="E11783">
        <v>4360</v>
      </c>
      <c r="F11783" t="s">
        <v>76</v>
      </c>
      <c r="G11783">
        <v>5501</v>
      </c>
      <c r="H11783" t="str">
        <f>IF(COUNTIF(Aktiva_företag[FO-nummer],ostolaskut_2025[[#This Row],[Toimittajan Y-tunnus]])&gt;0, "JA", "NEJ")</f>
        <v>NEJ</v>
      </c>
    </row>
    <row r="11784" spans="1:8" x14ac:dyDescent="0.35">
      <c r="A11784" t="s">
        <v>345</v>
      </c>
      <c r="B11784" t="s">
        <v>346</v>
      </c>
      <c r="C11784" s="1">
        <v>15.86</v>
      </c>
      <c r="D11784">
        <v>27012025</v>
      </c>
      <c r="E11784">
        <v>4360</v>
      </c>
      <c r="F11784" t="s">
        <v>76</v>
      </c>
      <c r="G11784">
        <v>5501</v>
      </c>
      <c r="H11784" t="str">
        <f>IF(COUNTIF(Aktiva_företag[FO-nummer],ostolaskut_2025[[#This Row],[Toimittajan Y-tunnus]])&gt;0, "JA", "NEJ")</f>
        <v>NEJ</v>
      </c>
    </row>
    <row r="11785" spans="1:8" x14ac:dyDescent="0.35">
      <c r="A11785" t="s">
        <v>345</v>
      </c>
      <c r="B11785" t="s">
        <v>346</v>
      </c>
      <c r="C11785" s="1">
        <v>5.05</v>
      </c>
      <c r="D11785">
        <v>27012025</v>
      </c>
      <c r="E11785">
        <v>4360</v>
      </c>
      <c r="F11785" t="s">
        <v>76</v>
      </c>
      <c r="G11785">
        <v>5501</v>
      </c>
      <c r="H11785" t="str">
        <f>IF(COUNTIF(Aktiva_företag[FO-nummer],ostolaskut_2025[[#This Row],[Toimittajan Y-tunnus]])&gt;0, "JA", "NEJ")</f>
        <v>NEJ</v>
      </c>
    </row>
    <row r="11786" spans="1:8" x14ac:dyDescent="0.35">
      <c r="A11786" t="s">
        <v>345</v>
      </c>
      <c r="B11786" t="s">
        <v>346</v>
      </c>
      <c r="C11786" s="1">
        <v>5.28</v>
      </c>
      <c r="D11786">
        <v>27012025</v>
      </c>
      <c r="E11786">
        <v>4360</v>
      </c>
      <c r="F11786" t="s">
        <v>76</v>
      </c>
      <c r="G11786">
        <v>5501</v>
      </c>
      <c r="H11786" t="str">
        <f>IF(COUNTIF(Aktiva_företag[FO-nummer],ostolaskut_2025[[#This Row],[Toimittajan Y-tunnus]])&gt;0, "JA", "NEJ")</f>
        <v>NEJ</v>
      </c>
    </row>
    <row r="11787" spans="1:8" x14ac:dyDescent="0.35">
      <c r="A11787" t="s">
        <v>345</v>
      </c>
      <c r="B11787" t="s">
        <v>346</v>
      </c>
      <c r="C11787" s="1">
        <v>10.1</v>
      </c>
      <c r="D11787">
        <v>27012025</v>
      </c>
      <c r="E11787">
        <v>4360</v>
      </c>
      <c r="F11787" t="s">
        <v>76</v>
      </c>
      <c r="G11787">
        <v>5501</v>
      </c>
      <c r="H11787" t="str">
        <f>IF(COUNTIF(Aktiva_företag[FO-nummer],ostolaskut_2025[[#This Row],[Toimittajan Y-tunnus]])&gt;0, "JA", "NEJ")</f>
        <v>NEJ</v>
      </c>
    </row>
    <row r="11788" spans="1:8" x14ac:dyDescent="0.35">
      <c r="A11788" t="s">
        <v>345</v>
      </c>
      <c r="B11788" t="s">
        <v>346</v>
      </c>
      <c r="C11788" s="1">
        <v>11.47</v>
      </c>
      <c r="D11788">
        <v>27012025</v>
      </c>
      <c r="E11788">
        <v>4360</v>
      </c>
      <c r="F11788" t="s">
        <v>76</v>
      </c>
      <c r="G11788">
        <v>5501</v>
      </c>
      <c r="H11788" t="str">
        <f>IF(COUNTIF(Aktiva_företag[FO-nummer],ostolaskut_2025[[#This Row],[Toimittajan Y-tunnus]])&gt;0, "JA", "NEJ")</f>
        <v>NEJ</v>
      </c>
    </row>
    <row r="11789" spans="1:8" x14ac:dyDescent="0.35">
      <c r="A11789" t="s">
        <v>345</v>
      </c>
      <c r="B11789" t="s">
        <v>346</v>
      </c>
      <c r="C11789" s="1">
        <v>5.54</v>
      </c>
      <c r="D11789">
        <v>27012025</v>
      </c>
      <c r="E11789">
        <v>4360</v>
      </c>
      <c r="F11789" t="s">
        <v>76</v>
      </c>
      <c r="G11789">
        <v>5501</v>
      </c>
      <c r="H11789" t="str">
        <f>IF(COUNTIF(Aktiva_företag[FO-nummer],ostolaskut_2025[[#This Row],[Toimittajan Y-tunnus]])&gt;0, "JA", "NEJ")</f>
        <v>NEJ</v>
      </c>
    </row>
    <row r="11790" spans="1:8" x14ac:dyDescent="0.35">
      <c r="A11790" t="s">
        <v>345</v>
      </c>
      <c r="B11790" t="s">
        <v>346</v>
      </c>
      <c r="C11790" s="1">
        <v>10.1</v>
      </c>
      <c r="D11790">
        <v>27012025</v>
      </c>
      <c r="E11790">
        <v>4360</v>
      </c>
      <c r="F11790" t="s">
        <v>76</v>
      </c>
      <c r="G11790">
        <v>5501</v>
      </c>
      <c r="H11790" t="str">
        <f>IF(COUNTIF(Aktiva_företag[FO-nummer],ostolaskut_2025[[#This Row],[Toimittajan Y-tunnus]])&gt;0, "JA", "NEJ")</f>
        <v>NEJ</v>
      </c>
    </row>
    <row r="11791" spans="1:8" x14ac:dyDescent="0.35">
      <c r="A11791" t="s">
        <v>345</v>
      </c>
      <c r="B11791" t="s">
        <v>346</v>
      </c>
      <c r="C11791" s="1">
        <v>20</v>
      </c>
      <c r="D11791">
        <v>27012025</v>
      </c>
      <c r="E11791">
        <v>4360</v>
      </c>
      <c r="F11791" t="s">
        <v>76</v>
      </c>
      <c r="G11791">
        <v>3051</v>
      </c>
      <c r="H11791" t="str">
        <f>IF(COUNTIF(Aktiva_företag[FO-nummer],ostolaskut_2025[[#This Row],[Toimittajan Y-tunnus]])&gt;0, "JA", "NEJ")</f>
        <v>NEJ</v>
      </c>
    </row>
    <row r="11792" spans="1:8" x14ac:dyDescent="0.35">
      <c r="A11792" t="s">
        <v>345</v>
      </c>
      <c r="B11792" t="s">
        <v>346</v>
      </c>
      <c r="C11792" s="1">
        <v>5.05</v>
      </c>
      <c r="D11792">
        <v>27012025</v>
      </c>
      <c r="E11792">
        <v>4360</v>
      </c>
      <c r="F11792" t="s">
        <v>76</v>
      </c>
      <c r="G11792">
        <v>3041</v>
      </c>
      <c r="H11792" t="str">
        <f>IF(COUNTIF(Aktiva_företag[FO-nummer],ostolaskut_2025[[#This Row],[Toimittajan Y-tunnus]])&gt;0, "JA", "NEJ")</f>
        <v>NEJ</v>
      </c>
    </row>
    <row r="11793" spans="1:8" x14ac:dyDescent="0.35">
      <c r="A11793" t="s">
        <v>345</v>
      </c>
      <c r="B11793" t="s">
        <v>346</v>
      </c>
      <c r="C11793" s="1">
        <v>5.05</v>
      </c>
      <c r="D11793">
        <v>27012025</v>
      </c>
      <c r="E11793">
        <v>4360</v>
      </c>
      <c r="F11793" t="s">
        <v>76</v>
      </c>
      <c r="G11793">
        <v>3052</v>
      </c>
      <c r="H11793" t="str">
        <f>IF(COUNTIF(Aktiva_företag[FO-nummer],ostolaskut_2025[[#This Row],[Toimittajan Y-tunnus]])&gt;0, "JA", "NEJ")</f>
        <v>NEJ</v>
      </c>
    </row>
    <row r="11794" spans="1:8" x14ac:dyDescent="0.35">
      <c r="A11794" t="s">
        <v>345</v>
      </c>
      <c r="B11794" t="s">
        <v>346</v>
      </c>
      <c r="C11794" s="1">
        <v>5.04</v>
      </c>
      <c r="D11794">
        <v>27012025</v>
      </c>
      <c r="E11794">
        <v>4360</v>
      </c>
      <c r="F11794" t="s">
        <v>76</v>
      </c>
      <c r="G11794">
        <v>3021</v>
      </c>
      <c r="H11794" t="str">
        <f>IF(COUNTIF(Aktiva_företag[FO-nummer],ostolaskut_2025[[#This Row],[Toimittajan Y-tunnus]])&gt;0, "JA", "NEJ")</f>
        <v>NEJ</v>
      </c>
    </row>
    <row r="11795" spans="1:8" x14ac:dyDescent="0.35">
      <c r="A11795" t="s">
        <v>345</v>
      </c>
      <c r="B11795" t="s">
        <v>346</v>
      </c>
      <c r="C11795" s="1">
        <v>5.05</v>
      </c>
      <c r="D11795">
        <v>27012025</v>
      </c>
      <c r="E11795">
        <v>4360</v>
      </c>
      <c r="F11795" t="s">
        <v>76</v>
      </c>
      <c r="G11795">
        <v>5501</v>
      </c>
      <c r="H11795" t="str">
        <f>IF(COUNTIF(Aktiva_företag[FO-nummer],ostolaskut_2025[[#This Row],[Toimittajan Y-tunnus]])&gt;0, "JA", "NEJ")</f>
        <v>NEJ</v>
      </c>
    </row>
    <row r="11796" spans="1:8" x14ac:dyDescent="0.35">
      <c r="A11796" t="s">
        <v>345</v>
      </c>
      <c r="B11796" t="s">
        <v>346</v>
      </c>
      <c r="C11796" s="1">
        <v>7.06</v>
      </c>
      <c r="D11796">
        <v>27012025</v>
      </c>
      <c r="E11796">
        <v>4360</v>
      </c>
      <c r="F11796" t="s">
        <v>76</v>
      </c>
      <c r="G11796">
        <v>5501</v>
      </c>
      <c r="H11796" t="str">
        <f>IF(COUNTIF(Aktiva_företag[FO-nummer],ostolaskut_2025[[#This Row],[Toimittajan Y-tunnus]])&gt;0, "JA", "NEJ")</f>
        <v>NEJ</v>
      </c>
    </row>
    <row r="11797" spans="1:8" x14ac:dyDescent="0.35">
      <c r="A11797" t="s">
        <v>345</v>
      </c>
      <c r="B11797" t="s">
        <v>346</v>
      </c>
      <c r="C11797" s="1">
        <v>5.05</v>
      </c>
      <c r="D11797">
        <v>27012025</v>
      </c>
      <c r="E11797">
        <v>4360</v>
      </c>
      <c r="F11797" t="s">
        <v>76</v>
      </c>
      <c r="G11797">
        <v>5501</v>
      </c>
      <c r="H11797" t="str">
        <f>IF(COUNTIF(Aktiva_företag[FO-nummer],ostolaskut_2025[[#This Row],[Toimittajan Y-tunnus]])&gt;0, "JA", "NEJ")</f>
        <v>NEJ</v>
      </c>
    </row>
    <row r="11798" spans="1:8" x14ac:dyDescent="0.35">
      <c r="A11798" t="s">
        <v>345</v>
      </c>
      <c r="B11798" t="s">
        <v>346</v>
      </c>
      <c r="C11798" s="1">
        <v>11.45</v>
      </c>
      <c r="D11798">
        <v>27012025</v>
      </c>
      <c r="E11798">
        <v>4360</v>
      </c>
      <c r="F11798" t="s">
        <v>76</v>
      </c>
      <c r="G11798">
        <v>5501</v>
      </c>
      <c r="H11798" t="str">
        <f>IF(COUNTIF(Aktiva_företag[FO-nummer],ostolaskut_2025[[#This Row],[Toimittajan Y-tunnus]])&gt;0, "JA", "NEJ")</f>
        <v>NEJ</v>
      </c>
    </row>
    <row r="11799" spans="1:8" x14ac:dyDescent="0.35">
      <c r="A11799" t="s">
        <v>345</v>
      </c>
      <c r="B11799" t="s">
        <v>346</v>
      </c>
      <c r="C11799" s="1">
        <v>5.05</v>
      </c>
      <c r="D11799">
        <v>27012025</v>
      </c>
      <c r="E11799">
        <v>4360</v>
      </c>
      <c r="F11799" t="s">
        <v>76</v>
      </c>
      <c r="G11799">
        <v>3251</v>
      </c>
      <c r="H11799" t="str">
        <f>IF(COUNTIF(Aktiva_företag[FO-nummer],ostolaskut_2025[[#This Row],[Toimittajan Y-tunnus]])&gt;0, "JA", "NEJ")</f>
        <v>NEJ</v>
      </c>
    </row>
    <row r="11800" spans="1:8" x14ac:dyDescent="0.35">
      <c r="A11800" t="s">
        <v>345</v>
      </c>
      <c r="B11800" t="s">
        <v>346</v>
      </c>
      <c r="C11800" s="1">
        <v>5.04</v>
      </c>
      <c r="D11800">
        <v>27012025</v>
      </c>
      <c r="E11800">
        <v>4360</v>
      </c>
      <c r="F11800" t="s">
        <v>76</v>
      </c>
      <c r="G11800">
        <v>3251</v>
      </c>
      <c r="H11800" t="str">
        <f>IF(COUNTIF(Aktiva_företag[FO-nummer],ostolaskut_2025[[#This Row],[Toimittajan Y-tunnus]])&gt;0, "JA", "NEJ")</f>
        <v>NEJ</v>
      </c>
    </row>
    <row r="11801" spans="1:8" x14ac:dyDescent="0.35">
      <c r="A11801" t="s">
        <v>345</v>
      </c>
      <c r="B11801" t="s">
        <v>346</v>
      </c>
      <c r="C11801" s="1">
        <v>5.05</v>
      </c>
      <c r="D11801">
        <v>27012025</v>
      </c>
      <c r="E11801">
        <v>4360</v>
      </c>
      <c r="F11801" t="s">
        <v>76</v>
      </c>
      <c r="G11801">
        <v>3052</v>
      </c>
      <c r="H11801" t="str">
        <f>IF(COUNTIF(Aktiva_företag[FO-nummer],ostolaskut_2025[[#This Row],[Toimittajan Y-tunnus]])&gt;0, "JA", "NEJ")</f>
        <v>NEJ</v>
      </c>
    </row>
    <row r="11802" spans="1:8" x14ac:dyDescent="0.35">
      <c r="A11802" t="s">
        <v>345</v>
      </c>
      <c r="B11802" t="s">
        <v>346</v>
      </c>
      <c r="C11802" s="1">
        <v>15.15</v>
      </c>
      <c r="D11802">
        <v>27012025</v>
      </c>
      <c r="E11802">
        <v>4360</v>
      </c>
      <c r="F11802" t="s">
        <v>76</v>
      </c>
      <c r="G11802">
        <v>3041</v>
      </c>
      <c r="H11802" t="str">
        <f>IF(COUNTIF(Aktiva_företag[FO-nummer],ostolaskut_2025[[#This Row],[Toimittajan Y-tunnus]])&gt;0, "JA", "NEJ")</f>
        <v>NEJ</v>
      </c>
    </row>
    <row r="11803" spans="1:8" x14ac:dyDescent="0.35">
      <c r="A11803" t="s">
        <v>345</v>
      </c>
      <c r="B11803" t="s">
        <v>346</v>
      </c>
      <c r="C11803" s="1">
        <v>43.58</v>
      </c>
      <c r="D11803">
        <v>27012025</v>
      </c>
      <c r="E11803">
        <v>4360</v>
      </c>
      <c r="F11803" t="s">
        <v>76</v>
      </c>
      <c r="G11803">
        <v>3021</v>
      </c>
      <c r="H11803" t="str">
        <f>IF(COUNTIF(Aktiva_företag[FO-nummer],ostolaskut_2025[[#This Row],[Toimittajan Y-tunnus]])&gt;0, "JA", "NEJ")</f>
        <v>NEJ</v>
      </c>
    </row>
    <row r="11804" spans="1:8" x14ac:dyDescent="0.35">
      <c r="A11804" t="s">
        <v>345</v>
      </c>
      <c r="B11804" t="s">
        <v>346</v>
      </c>
      <c r="C11804" s="1">
        <v>1.3</v>
      </c>
      <c r="D11804">
        <v>27012025</v>
      </c>
      <c r="E11804">
        <v>4360</v>
      </c>
      <c r="F11804" t="s">
        <v>76</v>
      </c>
      <c r="G11804">
        <v>5352</v>
      </c>
      <c r="H11804" t="str">
        <f>IF(COUNTIF(Aktiva_företag[FO-nummer],ostolaskut_2025[[#This Row],[Toimittajan Y-tunnus]])&gt;0, "JA", "NEJ")</f>
        <v>NEJ</v>
      </c>
    </row>
    <row r="11805" spans="1:8" x14ac:dyDescent="0.35">
      <c r="A11805" t="s">
        <v>345</v>
      </c>
      <c r="B11805" t="s">
        <v>346</v>
      </c>
      <c r="C11805" s="1">
        <v>1.3</v>
      </c>
      <c r="D11805">
        <v>27012025</v>
      </c>
      <c r="E11805">
        <v>4360</v>
      </c>
      <c r="F11805" t="s">
        <v>76</v>
      </c>
      <c r="G11805">
        <v>5352</v>
      </c>
      <c r="H11805" t="str">
        <f>IF(COUNTIF(Aktiva_företag[FO-nummer],ostolaskut_2025[[#This Row],[Toimittajan Y-tunnus]])&gt;0, "JA", "NEJ")</f>
        <v>NEJ</v>
      </c>
    </row>
    <row r="11806" spans="1:8" x14ac:dyDescent="0.35">
      <c r="A11806" t="s">
        <v>345</v>
      </c>
      <c r="B11806" t="s">
        <v>346</v>
      </c>
      <c r="C11806" s="1">
        <v>1.3</v>
      </c>
      <c r="D11806">
        <v>27012025</v>
      </c>
      <c r="E11806">
        <v>4360</v>
      </c>
      <c r="F11806" t="s">
        <v>76</v>
      </c>
      <c r="G11806">
        <v>5352</v>
      </c>
      <c r="H11806" t="str">
        <f>IF(COUNTIF(Aktiva_företag[FO-nummer],ostolaskut_2025[[#This Row],[Toimittajan Y-tunnus]])&gt;0, "JA", "NEJ")</f>
        <v>NEJ</v>
      </c>
    </row>
    <row r="11807" spans="1:8" x14ac:dyDescent="0.35">
      <c r="A11807" t="s">
        <v>345</v>
      </c>
      <c r="B11807" t="s">
        <v>346</v>
      </c>
      <c r="C11807" s="1">
        <v>1.3</v>
      </c>
      <c r="D11807">
        <v>27012025</v>
      </c>
      <c r="E11807">
        <v>4360</v>
      </c>
      <c r="F11807" t="s">
        <v>76</v>
      </c>
      <c r="G11807">
        <v>5352</v>
      </c>
      <c r="H11807" t="str">
        <f>IF(COUNTIF(Aktiva_företag[FO-nummer],ostolaskut_2025[[#This Row],[Toimittajan Y-tunnus]])&gt;0, "JA", "NEJ")</f>
        <v>NEJ</v>
      </c>
    </row>
    <row r="11808" spans="1:8" x14ac:dyDescent="0.35">
      <c r="A11808" t="s">
        <v>345</v>
      </c>
      <c r="B11808" t="s">
        <v>346</v>
      </c>
      <c r="C11808" s="1">
        <v>27.95</v>
      </c>
      <c r="D11808">
        <v>27012025</v>
      </c>
      <c r="E11808">
        <v>4360</v>
      </c>
      <c r="F11808" t="s">
        <v>76</v>
      </c>
      <c r="G11808">
        <v>5352</v>
      </c>
      <c r="H11808" t="str">
        <f>IF(COUNTIF(Aktiva_företag[FO-nummer],ostolaskut_2025[[#This Row],[Toimittajan Y-tunnus]])&gt;0, "JA", "NEJ")</f>
        <v>NEJ</v>
      </c>
    </row>
    <row r="11809" spans="1:8" x14ac:dyDescent="0.35">
      <c r="A11809" t="s">
        <v>345</v>
      </c>
      <c r="B11809" t="s">
        <v>346</v>
      </c>
      <c r="C11809" s="1">
        <v>5.05</v>
      </c>
      <c r="D11809">
        <v>27012025</v>
      </c>
      <c r="E11809">
        <v>4360</v>
      </c>
      <c r="F11809" t="s">
        <v>76</v>
      </c>
      <c r="G11809">
        <v>5352</v>
      </c>
      <c r="H11809" t="str">
        <f>IF(COUNTIF(Aktiva_företag[FO-nummer],ostolaskut_2025[[#This Row],[Toimittajan Y-tunnus]])&gt;0, "JA", "NEJ")</f>
        <v>NEJ</v>
      </c>
    </row>
    <row r="11810" spans="1:8" x14ac:dyDescent="0.35">
      <c r="A11810" t="s">
        <v>345</v>
      </c>
      <c r="B11810" t="s">
        <v>346</v>
      </c>
      <c r="C11810" s="1">
        <v>2.29</v>
      </c>
      <c r="D11810">
        <v>27012025</v>
      </c>
      <c r="E11810">
        <v>4360</v>
      </c>
      <c r="F11810" t="s">
        <v>76</v>
      </c>
      <c r="G11810">
        <v>5352</v>
      </c>
      <c r="H11810" t="str">
        <f>IF(COUNTIF(Aktiva_företag[FO-nummer],ostolaskut_2025[[#This Row],[Toimittajan Y-tunnus]])&gt;0, "JA", "NEJ")</f>
        <v>NEJ</v>
      </c>
    </row>
    <row r="11811" spans="1:8" x14ac:dyDescent="0.35">
      <c r="A11811" t="s">
        <v>345</v>
      </c>
      <c r="B11811" t="s">
        <v>346</v>
      </c>
      <c r="C11811" s="1">
        <v>1.3</v>
      </c>
      <c r="D11811">
        <v>27012025</v>
      </c>
      <c r="E11811">
        <v>4360</v>
      </c>
      <c r="F11811" t="s">
        <v>76</v>
      </c>
      <c r="G11811">
        <v>5352</v>
      </c>
      <c r="H11811" t="str">
        <f>IF(COUNTIF(Aktiva_företag[FO-nummer],ostolaskut_2025[[#This Row],[Toimittajan Y-tunnus]])&gt;0, "JA", "NEJ")</f>
        <v>NEJ</v>
      </c>
    </row>
    <row r="11812" spans="1:8" x14ac:dyDescent="0.35">
      <c r="A11812" t="s">
        <v>345</v>
      </c>
      <c r="B11812" t="s">
        <v>346</v>
      </c>
      <c r="C11812" s="1">
        <v>1.3</v>
      </c>
      <c r="D11812">
        <v>27012025</v>
      </c>
      <c r="E11812">
        <v>4360</v>
      </c>
      <c r="F11812" t="s">
        <v>76</v>
      </c>
      <c r="G11812">
        <v>5352</v>
      </c>
      <c r="H11812" t="str">
        <f>IF(COUNTIF(Aktiva_företag[FO-nummer],ostolaskut_2025[[#This Row],[Toimittajan Y-tunnus]])&gt;0, "JA", "NEJ")</f>
        <v>NEJ</v>
      </c>
    </row>
    <row r="11813" spans="1:8" x14ac:dyDescent="0.35">
      <c r="A11813" t="s">
        <v>345</v>
      </c>
      <c r="B11813" t="s">
        <v>346</v>
      </c>
      <c r="C11813" s="1">
        <v>8.73</v>
      </c>
      <c r="D11813">
        <v>27012025</v>
      </c>
      <c r="E11813">
        <v>4360</v>
      </c>
      <c r="F11813" t="s">
        <v>76</v>
      </c>
      <c r="G11813">
        <v>5352</v>
      </c>
      <c r="H11813" t="str">
        <f>IF(COUNTIF(Aktiva_företag[FO-nummer],ostolaskut_2025[[#This Row],[Toimittajan Y-tunnus]])&gt;0, "JA", "NEJ")</f>
        <v>NEJ</v>
      </c>
    </row>
    <row r="11814" spans="1:8" x14ac:dyDescent="0.35">
      <c r="A11814" t="s">
        <v>345</v>
      </c>
      <c r="B11814" t="s">
        <v>346</v>
      </c>
      <c r="C11814" s="1">
        <v>13.59</v>
      </c>
      <c r="D11814">
        <v>27012025</v>
      </c>
      <c r="E11814">
        <v>4360</v>
      </c>
      <c r="F11814" t="s">
        <v>76</v>
      </c>
      <c r="G11814">
        <v>5501</v>
      </c>
      <c r="H11814" t="str">
        <f>IF(COUNTIF(Aktiva_företag[FO-nummer],ostolaskut_2025[[#This Row],[Toimittajan Y-tunnus]])&gt;0, "JA", "NEJ")</f>
        <v>NEJ</v>
      </c>
    </row>
    <row r="11815" spans="1:8" x14ac:dyDescent="0.35">
      <c r="A11815" t="s">
        <v>345</v>
      </c>
      <c r="B11815" t="s">
        <v>346</v>
      </c>
      <c r="C11815" s="1">
        <v>28.75</v>
      </c>
      <c r="D11815">
        <v>27012025</v>
      </c>
      <c r="E11815">
        <v>4360</v>
      </c>
      <c r="F11815" t="s">
        <v>76</v>
      </c>
      <c r="G11815">
        <v>4201</v>
      </c>
      <c r="H11815" t="str">
        <f>IF(COUNTIF(Aktiva_företag[FO-nummer],ostolaskut_2025[[#This Row],[Toimittajan Y-tunnus]])&gt;0, "JA", "NEJ")</f>
        <v>NEJ</v>
      </c>
    </row>
    <row r="11816" spans="1:8" x14ac:dyDescent="0.35">
      <c r="A11816" t="s">
        <v>345</v>
      </c>
      <c r="B11816" t="s">
        <v>346</v>
      </c>
      <c r="C11816" s="1">
        <v>2.52</v>
      </c>
      <c r="D11816">
        <v>27012025</v>
      </c>
      <c r="E11816">
        <v>4360</v>
      </c>
      <c r="F11816" t="s">
        <v>76</v>
      </c>
      <c r="G11816">
        <v>5501</v>
      </c>
      <c r="H11816" t="str">
        <f>IF(COUNTIF(Aktiva_företag[FO-nummer],ostolaskut_2025[[#This Row],[Toimittajan Y-tunnus]])&gt;0, "JA", "NEJ")</f>
        <v>NEJ</v>
      </c>
    </row>
    <row r="11817" spans="1:8" x14ac:dyDescent="0.35">
      <c r="A11817" t="s">
        <v>345</v>
      </c>
      <c r="B11817" t="s">
        <v>346</v>
      </c>
      <c r="C11817" s="1">
        <v>2.5299999999999998</v>
      </c>
      <c r="D11817">
        <v>27012025</v>
      </c>
      <c r="E11817">
        <v>4360</v>
      </c>
      <c r="F11817" t="s">
        <v>76</v>
      </c>
      <c r="G11817">
        <v>5501</v>
      </c>
      <c r="H11817" t="str">
        <f>IF(COUNTIF(Aktiva_företag[FO-nummer],ostolaskut_2025[[#This Row],[Toimittajan Y-tunnus]])&gt;0, "JA", "NEJ")</f>
        <v>NEJ</v>
      </c>
    </row>
    <row r="11818" spans="1:8" x14ac:dyDescent="0.35">
      <c r="A11818" t="s">
        <v>345</v>
      </c>
      <c r="B11818" t="s">
        <v>346</v>
      </c>
      <c r="C11818" s="1">
        <v>10.78</v>
      </c>
      <c r="D11818">
        <v>27012025</v>
      </c>
      <c r="E11818">
        <v>4360</v>
      </c>
      <c r="F11818" t="s">
        <v>76</v>
      </c>
      <c r="G11818">
        <v>4401</v>
      </c>
      <c r="H11818" t="str">
        <f>IF(COUNTIF(Aktiva_företag[FO-nummer],ostolaskut_2025[[#This Row],[Toimittajan Y-tunnus]])&gt;0, "JA", "NEJ")</f>
        <v>NEJ</v>
      </c>
    </row>
    <row r="11819" spans="1:8" x14ac:dyDescent="0.35">
      <c r="A11819" t="s">
        <v>345</v>
      </c>
      <c r="B11819" t="s">
        <v>346</v>
      </c>
      <c r="C11819" s="1">
        <v>5.05</v>
      </c>
      <c r="D11819">
        <v>27012025</v>
      </c>
      <c r="E11819">
        <v>4360</v>
      </c>
      <c r="F11819" t="s">
        <v>76</v>
      </c>
      <c r="G11819">
        <v>5501</v>
      </c>
      <c r="H11819" t="str">
        <f>IF(COUNTIF(Aktiva_företag[FO-nummer],ostolaskut_2025[[#This Row],[Toimittajan Y-tunnus]])&gt;0, "JA", "NEJ")</f>
        <v>NEJ</v>
      </c>
    </row>
    <row r="11820" spans="1:8" x14ac:dyDescent="0.35">
      <c r="A11820" t="s">
        <v>345</v>
      </c>
      <c r="B11820" t="s">
        <v>346</v>
      </c>
      <c r="C11820" s="1">
        <v>5.34</v>
      </c>
      <c r="D11820">
        <v>27012025</v>
      </c>
      <c r="E11820">
        <v>4360</v>
      </c>
      <c r="F11820" t="s">
        <v>76</v>
      </c>
      <c r="G11820">
        <v>5501</v>
      </c>
      <c r="H11820" t="str">
        <f>IF(COUNTIF(Aktiva_företag[FO-nummer],ostolaskut_2025[[#This Row],[Toimittajan Y-tunnus]])&gt;0, "JA", "NEJ")</f>
        <v>NEJ</v>
      </c>
    </row>
    <row r="11821" spans="1:8" x14ac:dyDescent="0.35">
      <c r="A11821" t="s">
        <v>345</v>
      </c>
      <c r="B11821" t="s">
        <v>346</v>
      </c>
      <c r="C11821" s="1">
        <v>26.73</v>
      </c>
      <c r="D11821">
        <v>27012025</v>
      </c>
      <c r="E11821">
        <v>4360</v>
      </c>
      <c r="F11821" t="s">
        <v>76</v>
      </c>
      <c r="G11821">
        <v>5501</v>
      </c>
      <c r="H11821" t="str">
        <f>IF(COUNTIF(Aktiva_företag[FO-nummer],ostolaskut_2025[[#This Row],[Toimittajan Y-tunnus]])&gt;0, "JA", "NEJ")</f>
        <v>NEJ</v>
      </c>
    </row>
    <row r="11822" spans="1:8" x14ac:dyDescent="0.35">
      <c r="A11822" t="s">
        <v>345</v>
      </c>
      <c r="B11822" t="s">
        <v>346</v>
      </c>
      <c r="C11822" s="1">
        <v>15.15</v>
      </c>
      <c r="D11822">
        <v>27012025</v>
      </c>
      <c r="E11822">
        <v>4360</v>
      </c>
      <c r="F11822" t="s">
        <v>76</v>
      </c>
      <c r="G11822">
        <v>5501</v>
      </c>
      <c r="H11822" t="str">
        <f>IF(COUNTIF(Aktiva_företag[FO-nummer],ostolaskut_2025[[#This Row],[Toimittajan Y-tunnus]])&gt;0, "JA", "NEJ")</f>
        <v>NEJ</v>
      </c>
    </row>
    <row r="11823" spans="1:8" x14ac:dyDescent="0.35">
      <c r="A11823" t="s">
        <v>345</v>
      </c>
      <c r="B11823" t="s">
        <v>346</v>
      </c>
      <c r="C11823" s="1">
        <v>10.1</v>
      </c>
      <c r="D11823">
        <v>27012025</v>
      </c>
      <c r="E11823">
        <v>4360</v>
      </c>
      <c r="F11823" t="s">
        <v>76</v>
      </c>
      <c r="G11823">
        <v>5501</v>
      </c>
      <c r="H11823" t="str">
        <f>IF(COUNTIF(Aktiva_företag[FO-nummer],ostolaskut_2025[[#This Row],[Toimittajan Y-tunnus]])&gt;0, "JA", "NEJ")</f>
        <v>NEJ</v>
      </c>
    </row>
    <row r="11824" spans="1:8" x14ac:dyDescent="0.35">
      <c r="A11824" t="s">
        <v>345</v>
      </c>
      <c r="B11824" t="s">
        <v>346</v>
      </c>
      <c r="C11824" s="1">
        <v>11.45</v>
      </c>
      <c r="D11824">
        <v>27012025</v>
      </c>
      <c r="E11824">
        <v>4360</v>
      </c>
      <c r="F11824" t="s">
        <v>76</v>
      </c>
      <c r="G11824">
        <v>5501</v>
      </c>
      <c r="H11824" t="str">
        <f>IF(COUNTIF(Aktiva_företag[FO-nummer],ostolaskut_2025[[#This Row],[Toimittajan Y-tunnus]])&gt;0, "JA", "NEJ")</f>
        <v>NEJ</v>
      </c>
    </row>
    <row r="11825" spans="1:8" x14ac:dyDescent="0.35">
      <c r="A11825" t="s">
        <v>345</v>
      </c>
      <c r="B11825" t="s">
        <v>346</v>
      </c>
      <c r="C11825" s="1">
        <v>11.45</v>
      </c>
      <c r="D11825">
        <v>27012025</v>
      </c>
      <c r="E11825">
        <v>4360</v>
      </c>
      <c r="F11825" t="s">
        <v>76</v>
      </c>
      <c r="G11825">
        <v>3051</v>
      </c>
      <c r="H11825" t="str">
        <f>IF(COUNTIF(Aktiva_företag[FO-nummer],ostolaskut_2025[[#This Row],[Toimittajan Y-tunnus]])&gt;0, "JA", "NEJ")</f>
        <v>NEJ</v>
      </c>
    </row>
    <row r="11826" spans="1:8" x14ac:dyDescent="0.35">
      <c r="A11826" t="s">
        <v>345</v>
      </c>
      <c r="B11826" t="s">
        <v>346</v>
      </c>
      <c r="C11826" s="1">
        <v>15.15</v>
      </c>
      <c r="D11826">
        <v>27012025</v>
      </c>
      <c r="E11826">
        <v>4360</v>
      </c>
      <c r="F11826" t="s">
        <v>76</v>
      </c>
      <c r="G11826">
        <v>3051</v>
      </c>
      <c r="H11826" t="str">
        <f>IF(COUNTIF(Aktiva_företag[FO-nummer],ostolaskut_2025[[#This Row],[Toimittajan Y-tunnus]])&gt;0, "JA", "NEJ")</f>
        <v>NEJ</v>
      </c>
    </row>
    <row r="11827" spans="1:8" x14ac:dyDescent="0.35">
      <c r="A11827" t="s">
        <v>345</v>
      </c>
      <c r="B11827" t="s">
        <v>346</v>
      </c>
      <c r="C11827" s="1">
        <v>45.46</v>
      </c>
      <c r="D11827">
        <v>27012025</v>
      </c>
      <c r="E11827">
        <v>4360</v>
      </c>
      <c r="F11827" t="s">
        <v>76</v>
      </c>
      <c r="G11827">
        <v>3051</v>
      </c>
      <c r="H11827" t="str">
        <f>IF(COUNTIF(Aktiva_företag[FO-nummer],ostolaskut_2025[[#This Row],[Toimittajan Y-tunnus]])&gt;0, "JA", "NEJ")</f>
        <v>NEJ</v>
      </c>
    </row>
    <row r="11828" spans="1:8" x14ac:dyDescent="0.35">
      <c r="A11828" t="s">
        <v>345</v>
      </c>
      <c r="B11828" t="s">
        <v>346</v>
      </c>
      <c r="C11828" s="1">
        <v>33.07</v>
      </c>
      <c r="D11828">
        <v>27012025</v>
      </c>
      <c r="E11828">
        <v>4360</v>
      </c>
      <c r="F11828" t="s">
        <v>76</v>
      </c>
      <c r="G11828">
        <v>3051</v>
      </c>
      <c r="H11828" t="str">
        <f>IF(COUNTIF(Aktiva_företag[FO-nummer],ostolaskut_2025[[#This Row],[Toimittajan Y-tunnus]])&gt;0, "JA", "NEJ")</f>
        <v>NEJ</v>
      </c>
    </row>
    <row r="11829" spans="1:8" x14ac:dyDescent="0.35">
      <c r="A11829" t="s">
        <v>345</v>
      </c>
      <c r="B11829" t="s">
        <v>346</v>
      </c>
      <c r="C11829" s="1">
        <v>7.56</v>
      </c>
      <c r="D11829">
        <v>27012025</v>
      </c>
      <c r="E11829">
        <v>4360</v>
      </c>
      <c r="F11829" t="s">
        <v>76</v>
      </c>
      <c r="G11829">
        <v>3101</v>
      </c>
      <c r="H11829" t="str">
        <f>IF(COUNTIF(Aktiva_företag[FO-nummer],ostolaskut_2025[[#This Row],[Toimittajan Y-tunnus]])&gt;0, "JA", "NEJ")</f>
        <v>NEJ</v>
      </c>
    </row>
    <row r="11830" spans="1:8" x14ac:dyDescent="0.35">
      <c r="A11830" t="s">
        <v>345</v>
      </c>
      <c r="B11830" t="s">
        <v>346</v>
      </c>
      <c r="C11830" s="1">
        <v>5.05</v>
      </c>
      <c r="D11830">
        <v>27012025</v>
      </c>
      <c r="E11830">
        <v>4360</v>
      </c>
      <c r="F11830" t="s">
        <v>76</v>
      </c>
      <c r="G11830">
        <v>3051</v>
      </c>
      <c r="H11830" t="str">
        <f>IF(COUNTIF(Aktiva_företag[FO-nummer],ostolaskut_2025[[#This Row],[Toimittajan Y-tunnus]])&gt;0, "JA", "NEJ")</f>
        <v>NEJ</v>
      </c>
    </row>
    <row r="11831" spans="1:8" x14ac:dyDescent="0.35">
      <c r="A11831" t="s">
        <v>345</v>
      </c>
      <c r="B11831" t="s">
        <v>346</v>
      </c>
      <c r="C11831" s="1">
        <v>9.94</v>
      </c>
      <c r="D11831">
        <v>27012025</v>
      </c>
      <c r="E11831">
        <v>4360</v>
      </c>
      <c r="F11831" t="s">
        <v>76</v>
      </c>
      <c r="G11831">
        <v>3051</v>
      </c>
      <c r="H11831" t="str">
        <f>IF(COUNTIF(Aktiva_företag[FO-nummer],ostolaskut_2025[[#This Row],[Toimittajan Y-tunnus]])&gt;0, "JA", "NEJ")</f>
        <v>NEJ</v>
      </c>
    </row>
    <row r="11832" spans="1:8" x14ac:dyDescent="0.35">
      <c r="A11832" t="s">
        <v>345</v>
      </c>
      <c r="B11832" t="s">
        <v>346</v>
      </c>
      <c r="C11832" s="1">
        <v>2.5299999999999998</v>
      </c>
      <c r="D11832">
        <v>27012025</v>
      </c>
      <c r="E11832">
        <v>4360</v>
      </c>
      <c r="F11832" t="s">
        <v>76</v>
      </c>
      <c r="G11832">
        <v>3051</v>
      </c>
      <c r="H11832" t="str">
        <f>IF(COUNTIF(Aktiva_företag[FO-nummer],ostolaskut_2025[[#This Row],[Toimittajan Y-tunnus]])&gt;0, "JA", "NEJ")</f>
        <v>NEJ</v>
      </c>
    </row>
    <row r="11833" spans="1:8" x14ac:dyDescent="0.35">
      <c r="A11833" t="s">
        <v>345</v>
      </c>
      <c r="B11833" t="s">
        <v>346</v>
      </c>
      <c r="C11833" s="1">
        <v>2.5299999999999998</v>
      </c>
      <c r="D11833">
        <v>27012025</v>
      </c>
      <c r="E11833">
        <v>4360</v>
      </c>
      <c r="F11833" t="s">
        <v>76</v>
      </c>
      <c r="G11833">
        <v>3051</v>
      </c>
      <c r="H11833" t="str">
        <f>IF(COUNTIF(Aktiva_företag[FO-nummer],ostolaskut_2025[[#This Row],[Toimittajan Y-tunnus]])&gt;0, "JA", "NEJ")</f>
        <v>NEJ</v>
      </c>
    </row>
    <row r="11834" spans="1:8" x14ac:dyDescent="0.35">
      <c r="A11834" t="s">
        <v>345</v>
      </c>
      <c r="B11834" t="s">
        <v>346</v>
      </c>
      <c r="C11834" s="1">
        <v>5.22</v>
      </c>
      <c r="D11834">
        <v>27012025</v>
      </c>
      <c r="E11834">
        <v>4360</v>
      </c>
      <c r="F11834" t="s">
        <v>76</v>
      </c>
      <c r="G11834">
        <v>3101</v>
      </c>
      <c r="H11834" t="str">
        <f>IF(COUNTIF(Aktiva_företag[FO-nummer],ostolaskut_2025[[#This Row],[Toimittajan Y-tunnus]])&gt;0, "JA", "NEJ")</f>
        <v>NEJ</v>
      </c>
    </row>
    <row r="11835" spans="1:8" x14ac:dyDescent="0.35">
      <c r="A11835" t="s">
        <v>345</v>
      </c>
      <c r="B11835" t="s">
        <v>346</v>
      </c>
      <c r="C11835" s="1">
        <v>6.73</v>
      </c>
      <c r="D11835">
        <v>27012025</v>
      </c>
      <c r="E11835">
        <v>4360</v>
      </c>
      <c r="F11835" t="s">
        <v>76</v>
      </c>
      <c r="G11835">
        <v>3051</v>
      </c>
      <c r="H11835" t="str">
        <f>IF(COUNTIF(Aktiva_företag[FO-nummer],ostolaskut_2025[[#This Row],[Toimittajan Y-tunnus]])&gt;0, "JA", "NEJ")</f>
        <v>NEJ</v>
      </c>
    </row>
    <row r="11836" spans="1:8" x14ac:dyDescent="0.35">
      <c r="A11836" t="s">
        <v>345</v>
      </c>
      <c r="B11836" t="s">
        <v>346</v>
      </c>
      <c r="C11836" s="1">
        <v>45.45</v>
      </c>
      <c r="D11836">
        <v>27012025</v>
      </c>
      <c r="E11836">
        <v>4360</v>
      </c>
      <c r="F11836" t="s">
        <v>76</v>
      </c>
      <c r="G11836">
        <v>3022</v>
      </c>
      <c r="H11836" t="str">
        <f>IF(COUNTIF(Aktiva_företag[FO-nummer],ostolaskut_2025[[#This Row],[Toimittajan Y-tunnus]])&gt;0, "JA", "NEJ")</f>
        <v>NEJ</v>
      </c>
    </row>
    <row r="11837" spans="1:8" x14ac:dyDescent="0.35">
      <c r="A11837" t="s">
        <v>345</v>
      </c>
      <c r="B11837" t="s">
        <v>346</v>
      </c>
      <c r="C11837" s="1">
        <v>5.05</v>
      </c>
      <c r="D11837">
        <v>27012025</v>
      </c>
      <c r="E11837">
        <v>4360</v>
      </c>
      <c r="F11837" t="s">
        <v>76</v>
      </c>
      <c r="G11837">
        <v>3021</v>
      </c>
      <c r="H11837" t="str">
        <f>IF(COUNTIF(Aktiva_företag[FO-nummer],ostolaskut_2025[[#This Row],[Toimittajan Y-tunnus]])&gt;0, "JA", "NEJ")</f>
        <v>NEJ</v>
      </c>
    </row>
    <row r="11838" spans="1:8" x14ac:dyDescent="0.35">
      <c r="A11838" t="s">
        <v>345</v>
      </c>
      <c r="B11838" t="s">
        <v>346</v>
      </c>
      <c r="C11838" s="1">
        <v>5.05</v>
      </c>
      <c r="D11838">
        <v>27012025</v>
      </c>
      <c r="E11838">
        <v>4360</v>
      </c>
      <c r="F11838" t="s">
        <v>76</v>
      </c>
      <c r="G11838">
        <v>3021</v>
      </c>
      <c r="H11838" t="str">
        <f>IF(COUNTIF(Aktiva_företag[FO-nummer],ostolaskut_2025[[#This Row],[Toimittajan Y-tunnus]])&gt;0, "JA", "NEJ")</f>
        <v>NEJ</v>
      </c>
    </row>
    <row r="11839" spans="1:8" x14ac:dyDescent="0.35">
      <c r="A11839" t="s">
        <v>345</v>
      </c>
      <c r="B11839" t="s">
        <v>346</v>
      </c>
      <c r="C11839" s="1">
        <v>11.7</v>
      </c>
      <c r="D11839">
        <v>27012025</v>
      </c>
      <c r="E11839">
        <v>4360</v>
      </c>
      <c r="F11839" t="s">
        <v>76</v>
      </c>
      <c r="G11839">
        <v>3021</v>
      </c>
      <c r="H11839" t="str">
        <f>IF(COUNTIF(Aktiva_företag[FO-nummer],ostolaskut_2025[[#This Row],[Toimittajan Y-tunnus]])&gt;0, "JA", "NEJ")</f>
        <v>NEJ</v>
      </c>
    </row>
    <row r="11840" spans="1:8" x14ac:dyDescent="0.35">
      <c r="A11840" t="s">
        <v>345</v>
      </c>
      <c r="B11840" t="s">
        <v>346</v>
      </c>
      <c r="C11840" s="1">
        <v>5.05</v>
      </c>
      <c r="D11840">
        <v>27012025</v>
      </c>
      <c r="E11840">
        <v>4360</v>
      </c>
      <c r="F11840" t="s">
        <v>76</v>
      </c>
      <c r="G11840">
        <v>5501</v>
      </c>
      <c r="H11840" t="str">
        <f>IF(COUNTIF(Aktiva_företag[FO-nummer],ostolaskut_2025[[#This Row],[Toimittajan Y-tunnus]])&gt;0, "JA", "NEJ")</f>
        <v>NEJ</v>
      </c>
    </row>
    <row r="11841" spans="1:8" x14ac:dyDescent="0.35">
      <c r="A11841" t="s">
        <v>345</v>
      </c>
      <c r="B11841" t="s">
        <v>346</v>
      </c>
      <c r="C11841" s="1">
        <v>5.05</v>
      </c>
      <c r="D11841">
        <v>27012025</v>
      </c>
      <c r="E11841">
        <v>4360</v>
      </c>
      <c r="F11841" t="s">
        <v>76</v>
      </c>
      <c r="G11841">
        <v>3041</v>
      </c>
      <c r="H11841" t="str">
        <f>IF(COUNTIF(Aktiva_företag[FO-nummer],ostolaskut_2025[[#This Row],[Toimittajan Y-tunnus]])&gt;0, "JA", "NEJ")</f>
        <v>NEJ</v>
      </c>
    </row>
    <row r="11842" spans="1:8" x14ac:dyDescent="0.35">
      <c r="A11842" t="s">
        <v>345</v>
      </c>
      <c r="B11842" t="s">
        <v>346</v>
      </c>
      <c r="C11842" s="1">
        <v>5.04</v>
      </c>
      <c r="D11842">
        <v>27012025</v>
      </c>
      <c r="E11842">
        <v>4360</v>
      </c>
      <c r="F11842" t="s">
        <v>76</v>
      </c>
      <c r="G11842">
        <v>3052</v>
      </c>
      <c r="H11842" t="str">
        <f>IF(COUNTIF(Aktiva_företag[FO-nummer],ostolaskut_2025[[#This Row],[Toimittajan Y-tunnus]])&gt;0, "JA", "NEJ")</f>
        <v>NEJ</v>
      </c>
    </row>
    <row r="11843" spans="1:8" x14ac:dyDescent="0.35">
      <c r="A11843" t="s">
        <v>345</v>
      </c>
      <c r="B11843" t="s">
        <v>346</v>
      </c>
      <c r="C11843" s="1">
        <v>10.1</v>
      </c>
      <c r="D11843">
        <v>27012025</v>
      </c>
      <c r="E11843">
        <v>4360</v>
      </c>
      <c r="F11843" t="s">
        <v>76</v>
      </c>
      <c r="G11843">
        <v>3051</v>
      </c>
      <c r="H11843" t="str">
        <f>IF(COUNTIF(Aktiva_företag[FO-nummer],ostolaskut_2025[[#This Row],[Toimittajan Y-tunnus]])&gt;0, "JA", "NEJ")</f>
        <v>NEJ</v>
      </c>
    </row>
    <row r="11844" spans="1:8" x14ac:dyDescent="0.35">
      <c r="A11844" t="s">
        <v>345</v>
      </c>
      <c r="B11844" t="s">
        <v>346</v>
      </c>
      <c r="C11844" s="1">
        <v>8.1300000000000008</v>
      </c>
      <c r="D11844">
        <v>27012025</v>
      </c>
      <c r="E11844">
        <v>4360</v>
      </c>
      <c r="F11844" t="s">
        <v>76</v>
      </c>
      <c r="G11844">
        <v>1101</v>
      </c>
      <c r="H11844" t="str">
        <f>IF(COUNTIF(Aktiva_företag[FO-nummer],ostolaskut_2025[[#This Row],[Toimittajan Y-tunnus]])&gt;0, "JA", "NEJ")</f>
        <v>NEJ</v>
      </c>
    </row>
    <row r="11845" spans="1:8" x14ac:dyDescent="0.35">
      <c r="A11845" t="s">
        <v>345</v>
      </c>
      <c r="B11845" t="s">
        <v>346</v>
      </c>
      <c r="C11845" s="1">
        <v>5.25</v>
      </c>
      <c r="D11845">
        <v>27012025</v>
      </c>
      <c r="E11845">
        <v>4360</v>
      </c>
      <c r="F11845" t="s">
        <v>76</v>
      </c>
      <c r="G11845">
        <v>5501</v>
      </c>
      <c r="H11845" t="str">
        <f>IF(COUNTIF(Aktiva_företag[FO-nummer],ostolaskut_2025[[#This Row],[Toimittajan Y-tunnus]])&gt;0, "JA", "NEJ")</f>
        <v>NEJ</v>
      </c>
    </row>
    <row r="11846" spans="1:8" x14ac:dyDescent="0.35">
      <c r="A11846" t="s">
        <v>345</v>
      </c>
      <c r="B11846" t="s">
        <v>346</v>
      </c>
      <c r="C11846" s="1">
        <v>68.94</v>
      </c>
      <c r="D11846">
        <v>27012025</v>
      </c>
      <c r="E11846">
        <v>4360</v>
      </c>
      <c r="F11846" t="s">
        <v>76</v>
      </c>
      <c r="G11846">
        <v>1101</v>
      </c>
      <c r="H11846" t="str">
        <f>IF(COUNTIF(Aktiva_företag[FO-nummer],ostolaskut_2025[[#This Row],[Toimittajan Y-tunnus]])&gt;0, "JA", "NEJ")</f>
        <v>NEJ</v>
      </c>
    </row>
    <row r="11847" spans="1:8" x14ac:dyDescent="0.35">
      <c r="A11847" t="s">
        <v>345</v>
      </c>
      <c r="B11847" t="s">
        <v>346</v>
      </c>
      <c r="C11847" s="1">
        <v>5.05</v>
      </c>
      <c r="D11847">
        <v>27012025</v>
      </c>
      <c r="E11847">
        <v>4365</v>
      </c>
      <c r="F11847" t="s">
        <v>180</v>
      </c>
      <c r="G11847">
        <v>3501</v>
      </c>
      <c r="H11847" t="str">
        <f>IF(COUNTIF(Aktiva_företag[FO-nummer],ostolaskut_2025[[#This Row],[Toimittajan Y-tunnus]])&gt;0, "JA", "NEJ")</f>
        <v>NEJ</v>
      </c>
    </row>
    <row r="11848" spans="1:8" x14ac:dyDescent="0.35">
      <c r="A11848" t="s">
        <v>345</v>
      </c>
      <c r="B11848" t="s">
        <v>346</v>
      </c>
      <c r="C11848" s="1">
        <v>60.29</v>
      </c>
      <c r="D11848">
        <v>27012025</v>
      </c>
      <c r="E11848">
        <v>4365</v>
      </c>
      <c r="F11848" t="s">
        <v>180</v>
      </c>
      <c r="G11848">
        <v>3501</v>
      </c>
      <c r="H11848" t="str">
        <f>IF(COUNTIF(Aktiva_företag[FO-nummer],ostolaskut_2025[[#This Row],[Toimittajan Y-tunnus]])&gt;0, "JA", "NEJ")</f>
        <v>NEJ</v>
      </c>
    </row>
    <row r="11849" spans="1:8" x14ac:dyDescent="0.35">
      <c r="A11849" t="s">
        <v>345</v>
      </c>
      <c r="B11849" t="s">
        <v>346</v>
      </c>
      <c r="C11849" s="1">
        <v>61.04</v>
      </c>
      <c r="D11849">
        <v>27012025</v>
      </c>
      <c r="E11849">
        <v>4360</v>
      </c>
      <c r="F11849" t="s">
        <v>76</v>
      </c>
      <c r="G11849">
        <v>5352</v>
      </c>
      <c r="H11849" t="str">
        <f>IF(COUNTIF(Aktiva_företag[FO-nummer],ostolaskut_2025[[#This Row],[Toimittajan Y-tunnus]])&gt;0, "JA", "NEJ")</f>
        <v>NEJ</v>
      </c>
    </row>
    <row r="11850" spans="1:8" x14ac:dyDescent="0.35">
      <c r="A11850" t="s">
        <v>345</v>
      </c>
      <c r="B11850" t="s">
        <v>346</v>
      </c>
      <c r="C11850" s="1">
        <v>25.71</v>
      </c>
      <c r="D11850">
        <v>27012025</v>
      </c>
      <c r="E11850">
        <v>4360</v>
      </c>
      <c r="F11850" t="s">
        <v>76</v>
      </c>
      <c r="G11850">
        <v>4601</v>
      </c>
      <c r="H11850" t="str">
        <f>IF(COUNTIF(Aktiva_företag[FO-nummer],ostolaskut_2025[[#This Row],[Toimittajan Y-tunnus]])&gt;0, "JA", "NEJ")</f>
        <v>NEJ</v>
      </c>
    </row>
    <row r="11851" spans="1:8" x14ac:dyDescent="0.35">
      <c r="A11851" t="s">
        <v>345</v>
      </c>
      <c r="B11851" t="s">
        <v>346</v>
      </c>
      <c r="C11851" s="1">
        <v>346.75</v>
      </c>
      <c r="D11851">
        <v>11022025</v>
      </c>
      <c r="E11851">
        <v>4365</v>
      </c>
      <c r="F11851" t="s">
        <v>180</v>
      </c>
      <c r="G11851">
        <v>5501</v>
      </c>
      <c r="H11851" t="str">
        <f>IF(COUNTIF(Aktiva_företag[FO-nummer],ostolaskut_2025[[#This Row],[Toimittajan Y-tunnus]])&gt;0, "JA", "NEJ")</f>
        <v>NEJ</v>
      </c>
    </row>
    <row r="11852" spans="1:8" x14ac:dyDescent="0.35">
      <c r="A11852" t="s">
        <v>345</v>
      </c>
      <c r="B11852" t="s">
        <v>346</v>
      </c>
      <c r="C11852" s="1">
        <v>21.55</v>
      </c>
      <c r="D11852">
        <v>25022025</v>
      </c>
      <c r="E11852">
        <v>4360</v>
      </c>
      <c r="F11852" t="s">
        <v>76</v>
      </c>
      <c r="G11852">
        <v>3021</v>
      </c>
      <c r="H11852" t="str">
        <f>IF(COUNTIF(Aktiva_företag[FO-nummer],ostolaskut_2025[[#This Row],[Toimittajan Y-tunnus]])&gt;0, "JA", "NEJ")</f>
        <v>NEJ</v>
      </c>
    </row>
    <row r="11853" spans="1:8" x14ac:dyDescent="0.35">
      <c r="A11853" t="s">
        <v>345</v>
      </c>
      <c r="B11853" t="s">
        <v>346</v>
      </c>
      <c r="C11853" s="1">
        <v>5.05</v>
      </c>
      <c r="D11853">
        <v>25022025</v>
      </c>
      <c r="E11853">
        <v>4360</v>
      </c>
      <c r="F11853" t="s">
        <v>76</v>
      </c>
      <c r="G11853">
        <v>3041</v>
      </c>
      <c r="H11853" t="str">
        <f>IF(COUNTIF(Aktiva_företag[FO-nummer],ostolaskut_2025[[#This Row],[Toimittajan Y-tunnus]])&gt;0, "JA", "NEJ")</f>
        <v>NEJ</v>
      </c>
    </row>
    <row r="11854" spans="1:8" x14ac:dyDescent="0.35">
      <c r="A11854" t="s">
        <v>345</v>
      </c>
      <c r="B11854" t="s">
        <v>346</v>
      </c>
      <c r="C11854" s="1">
        <v>5.05</v>
      </c>
      <c r="D11854">
        <v>25022025</v>
      </c>
      <c r="E11854">
        <v>4360</v>
      </c>
      <c r="F11854" t="s">
        <v>76</v>
      </c>
      <c r="G11854">
        <v>3052</v>
      </c>
      <c r="H11854" t="str">
        <f>IF(COUNTIF(Aktiva_företag[FO-nummer],ostolaskut_2025[[#This Row],[Toimittajan Y-tunnus]])&gt;0, "JA", "NEJ")</f>
        <v>NEJ</v>
      </c>
    </row>
    <row r="11855" spans="1:8" x14ac:dyDescent="0.35">
      <c r="A11855" t="s">
        <v>345</v>
      </c>
      <c r="B11855" t="s">
        <v>346</v>
      </c>
      <c r="C11855" s="1">
        <v>5.04</v>
      </c>
      <c r="D11855">
        <v>25022025</v>
      </c>
      <c r="E11855">
        <v>4360</v>
      </c>
      <c r="F11855" t="s">
        <v>76</v>
      </c>
      <c r="G11855">
        <v>3021</v>
      </c>
      <c r="H11855" t="str">
        <f>IF(COUNTIF(Aktiva_företag[FO-nummer],ostolaskut_2025[[#This Row],[Toimittajan Y-tunnus]])&gt;0, "JA", "NEJ")</f>
        <v>NEJ</v>
      </c>
    </row>
    <row r="11856" spans="1:8" x14ac:dyDescent="0.35">
      <c r="A11856" t="s">
        <v>345</v>
      </c>
      <c r="B11856" t="s">
        <v>346</v>
      </c>
      <c r="C11856" s="1">
        <v>5.0999999999999996</v>
      </c>
      <c r="D11856">
        <v>25022025</v>
      </c>
      <c r="E11856">
        <v>4360</v>
      </c>
      <c r="F11856" t="s">
        <v>76</v>
      </c>
      <c r="G11856">
        <v>5501</v>
      </c>
      <c r="H11856" t="str">
        <f>IF(COUNTIF(Aktiva_företag[FO-nummer],ostolaskut_2025[[#This Row],[Toimittajan Y-tunnus]])&gt;0, "JA", "NEJ")</f>
        <v>NEJ</v>
      </c>
    </row>
    <row r="11857" spans="1:8" x14ac:dyDescent="0.35">
      <c r="A11857" t="s">
        <v>345</v>
      </c>
      <c r="B11857" t="s">
        <v>346</v>
      </c>
      <c r="C11857" s="1">
        <v>5.05</v>
      </c>
      <c r="D11857">
        <v>25022025</v>
      </c>
      <c r="E11857">
        <v>4360</v>
      </c>
      <c r="F11857" t="s">
        <v>76</v>
      </c>
      <c r="G11857">
        <v>5501</v>
      </c>
      <c r="H11857" t="str">
        <f>IF(COUNTIF(Aktiva_företag[FO-nummer],ostolaskut_2025[[#This Row],[Toimittajan Y-tunnus]])&gt;0, "JA", "NEJ")</f>
        <v>NEJ</v>
      </c>
    </row>
    <row r="11858" spans="1:8" x14ac:dyDescent="0.35">
      <c r="A11858" t="s">
        <v>345</v>
      </c>
      <c r="B11858" t="s">
        <v>346</v>
      </c>
      <c r="C11858" s="1">
        <v>5.05</v>
      </c>
      <c r="D11858">
        <v>25022025</v>
      </c>
      <c r="E11858">
        <v>4380</v>
      </c>
      <c r="F11858" t="s">
        <v>373</v>
      </c>
      <c r="G11858">
        <v>5501</v>
      </c>
      <c r="H11858" t="str">
        <f>IF(COUNTIF(Aktiva_företag[FO-nummer],ostolaskut_2025[[#This Row],[Toimittajan Y-tunnus]])&gt;0, "JA", "NEJ")</f>
        <v>NEJ</v>
      </c>
    </row>
    <row r="11859" spans="1:8" x14ac:dyDescent="0.35">
      <c r="A11859" t="s">
        <v>345</v>
      </c>
      <c r="B11859" t="s">
        <v>346</v>
      </c>
      <c r="C11859" s="1">
        <v>15</v>
      </c>
      <c r="D11859">
        <v>25022025</v>
      </c>
      <c r="E11859">
        <v>4360</v>
      </c>
      <c r="F11859" t="s">
        <v>76</v>
      </c>
      <c r="G11859">
        <v>5501</v>
      </c>
      <c r="H11859" t="str">
        <f>IF(COUNTIF(Aktiva_företag[FO-nummer],ostolaskut_2025[[#This Row],[Toimittajan Y-tunnus]])&gt;0, "JA", "NEJ")</f>
        <v>NEJ</v>
      </c>
    </row>
    <row r="11860" spans="1:8" x14ac:dyDescent="0.35">
      <c r="A11860" t="s">
        <v>345</v>
      </c>
      <c r="B11860" t="s">
        <v>346</v>
      </c>
      <c r="C11860" s="1">
        <v>12.06</v>
      </c>
      <c r="D11860">
        <v>25022025</v>
      </c>
      <c r="E11860">
        <v>4360</v>
      </c>
      <c r="F11860" t="s">
        <v>76</v>
      </c>
      <c r="G11860">
        <v>5501</v>
      </c>
      <c r="H11860" t="str">
        <f>IF(COUNTIF(Aktiva_företag[FO-nummer],ostolaskut_2025[[#This Row],[Toimittajan Y-tunnus]])&gt;0, "JA", "NEJ")</f>
        <v>NEJ</v>
      </c>
    </row>
    <row r="11861" spans="1:8" x14ac:dyDescent="0.35">
      <c r="A11861" t="s">
        <v>345</v>
      </c>
      <c r="B11861" t="s">
        <v>346</v>
      </c>
      <c r="C11861" s="1">
        <v>5.05</v>
      </c>
      <c r="D11861">
        <v>25022025</v>
      </c>
      <c r="E11861">
        <v>4360</v>
      </c>
      <c r="F11861" t="s">
        <v>76</v>
      </c>
      <c r="G11861">
        <v>5501</v>
      </c>
      <c r="H11861" t="str">
        <f>IF(COUNTIF(Aktiva_företag[FO-nummer],ostolaskut_2025[[#This Row],[Toimittajan Y-tunnus]])&gt;0, "JA", "NEJ")</f>
        <v>NEJ</v>
      </c>
    </row>
    <row r="11862" spans="1:8" x14ac:dyDescent="0.35">
      <c r="A11862" t="s">
        <v>345</v>
      </c>
      <c r="B11862" t="s">
        <v>346</v>
      </c>
      <c r="C11862" s="1">
        <v>5.05</v>
      </c>
      <c r="D11862">
        <v>25022025</v>
      </c>
      <c r="E11862">
        <v>4360</v>
      </c>
      <c r="F11862" t="s">
        <v>76</v>
      </c>
      <c r="G11862">
        <v>5501</v>
      </c>
      <c r="H11862" t="str">
        <f>IF(COUNTIF(Aktiva_företag[FO-nummer],ostolaskut_2025[[#This Row],[Toimittajan Y-tunnus]])&gt;0, "JA", "NEJ")</f>
        <v>NEJ</v>
      </c>
    </row>
    <row r="11863" spans="1:8" x14ac:dyDescent="0.35">
      <c r="A11863" t="s">
        <v>345</v>
      </c>
      <c r="B11863" t="s">
        <v>346</v>
      </c>
      <c r="C11863" s="1">
        <v>12.12</v>
      </c>
      <c r="D11863">
        <v>25022025</v>
      </c>
      <c r="E11863">
        <v>4360</v>
      </c>
      <c r="F11863" t="s">
        <v>76</v>
      </c>
      <c r="G11863">
        <v>5501</v>
      </c>
      <c r="H11863" t="str">
        <f>IF(COUNTIF(Aktiva_företag[FO-nummer],ostolaskut_2025[[#This Row],[Toimittajan Y-tunnus]])&gt;0, "JA", "NEJ")</f>
        <v>NEJ</v>
      </c>
    </row>
    <row r="11864" spans="1:8" x14ac:dyDescent="0.35">
      <c r="A11864" t="s">
        <v>345</v>
      </c>
      <c r="B11864" t="s">
        <v>346</v>
      </c>
      <c r="C11864" s="1">
        <v>10.1</v>
      </c>
      <c r="D11864">
        <v>25022025</v>
      </c>
      <c r="E11864">
        <v>4360</v>
      </c>
      <c r="F11864" t="s">
        <v>76</v>
      </c>
      <c r="G11864">
        <v>5501</v>
      </c>
      <c r="H11864" t="str">
        <f>IF(COUNTIF(Aktiva_företag[FO-nummer],ostolaskut_2025[[#This Row],[Toimittajan Y-tunnus]])&gt;0, "JA", "NEJ")</f>
        <v>NEJ</v>
      </c>
    </row>
    <row r="11865" spans="1:8" x14ac:dyDescent="0.35">
      <c r="A11865" t="s">
        <v>345</v>
      </c>
      <c r="B11865" t="s">
        <v>346</v>
      </c>
      <c r="C11865" s="1">
        <v>20</v>
      </c>
      <c r="D11865">
        <v>25022025</v>
      </c>
      <c r="E11865">
        <v>4360</v>
      </c>
      <c r="F11865" t="s">
        <v>76</v>
      </c>
      <c r="G11865">
        <v>3051</v>
      </c>
      <c r="H11865" t="str">
        <f>IF(COUNTIF(Aktiva_företag[FO-nummer],ostolaskut_2025[[#This Row],[Toimittajan Y-tunnus]])&gt;0, "JA", "NEJ")</f>
        <v>NEJ</v>
      </c>
    </row>
    <row r="11866" spans="1:8" x14ac:dyDescent="0.35">
      <c r="A11866" t="s">
        <v>345</v>
      </c>
      <c r="B11866" t="s">
        <v>346</v>
      </c>
      <c r="C11866" s="1">
        <v>5.05</v>
      </c>
      <c r="D11866">
        <v>25022025</v>
      </c>
      <c r="E11866">
        <v>4360</v>
      </c>
      <c r="F11866" t="s">
        <v>76</v>
      </c>
      <c r="G11866">
        <v>5501</v>
      </c>
      <c r="H11866" t="str">
        <f>IF(COUNTIF(Aktiva_företag[FO-nummer],ostolaskut_2025[[#This Row],[Toimittajan Y-tunnus]])&gt;0, "JA", "NEJ")</f>
        <v>NEJ</v>
      </c>
    </row>
    <row r="11867" spans="1:8" x14ac:dyDescent="0.35">
      <c r="A11867" t="s">
        <v>345</v>
      </c>
      <c r="B11867" t="s">
        <v>346</v>
      </c>
      <c r="C11867" s="1">
        <v>10.1</v>
      </c>
      <c r="D11867">
        <v>25022025</v>
      </c>
      <c r="E11867">
        <v>4360</v>
      </c>
      <c r="F11867" t="s">
        <v>76</v>
      </c>
      <c r="G11867">
        <v>3251</v>
      </c>
      <c r="H11867" t="str">
        <f>IF(COUNTIF(Aktiva_företag[FO-nummer],ostolaskut_2025[[#This Row],[Toimittajan Y-tunnus]])&gt;0, "JA", "NEJ")</f>
        <v>NEJ</v>
      </c>
    </row>
    <row r="11868" spans="1:8" x14ac:dyDescent="0.35">
      <c r="A11868" t="s">
        <v>345</v>
      </c>
      <c r="B11868" t="s">
        <v>346</v>
      </c>
      <c r="C11868" s="1">
        <v>5.05</v>
      </c>
      <c r="D11868">
        <v>25022025</v>
      </c>
      <c r="E11868">
        <v>4360</v>
      </c>
      <c r="F11868" t="s">
        <v>76</v>
      </c>
      <c r="G11868">
        <v>5501</v>
      </c>
      <c r="H11868" t="str">
        <f>IF(COUNTIF(Aktiva_företag[FO-nummer],ostolaskut_2025[[#This Row],[Toimittajan Y-tunnus]])&gt;0, "JA", "NEJ")</f>
        <v>NEJ</v>
      </c>
    </row>
    <row r="11869" spans="1:8" x14ac:dyDescent="0.35">
      <c r="A11869" t="s">
        <v>345</v>
      </c>
      <c r="B11869" t="s">
        <v>346</v>
      </c>
      <c r="C11869" s="1">
        <v>16.489999999999998</v>
      </c>
      <c r="D11869">
        <v>25022025</v>
      </c>
      <c r="E11869">
        <v>4360</v>
      </c>
      <c r="F11869" t="s">
        <v>76</v>
      </c>
      <c r="G11869">
        <v>5501</v>
      </c>
      <c r="H11869" t="str">
        <f>IF(COUNTIF(Aktiva_företag[FO-nummer],ostolaskut_2025[[#This Row],[Toimittajan Y-tunnus]])&gt;0, "JA", "NEJ")</f>
        <v>NEJ</v>
      </c>
    </row>
    <row r="11870" spans="1:8" x14ac:dyDescent="0.35">
      <c r="A11870" t="s">
        <v>345</v>
      </c>
      <c r="B11870" t="s">
        <v>346</v>
      </c>
      <c r="C11870" s="1">
        <v>5.05</v>
      </c>
      <c r="D11870">
        <v>25022025</v>
      </c>
      <c r="E11870">
        <v>4360</v>
      </c>
      <c r="F11870" t="s">
        <v>76</v>
      </c>
      <c r="G11870">
        <v>3551</v>
      </c>
      <c r="H11870" t="str">
        <f>IF(COUNTIF(Aktiva_företag[FO-nummer],ostolaskut_2025[[#This Row],[Toimittajan Y-tunnus]])&gt;0, "JA", "NEJ")</f>
        <v>NEJ</v>
      </c>
    </row>
    <row r="11871" spans="1:8" x14ac:dyDescent="0.35">
      <c r="A11871" t="s">
        <v>345</v>
      </c>
      <c r="B11871" t="s">
        <v>346</v>
      </c>
      <c r="C11871" s="1">
        <v>4.0199999999999996</v>
      </c>
      <c r="D11871">
        <v>25022025</v>
      </c>
      <c r="E11871">
        <v>4360</v>
      </c>
      <c r="F11871" t="s">
        <v>76</v>
      </c>
      <c r="G11871">
        <v>3901</v>
      </c>
      <c r="H11871" t="str">
        <f>IF(COUNTIF(Aktiva_företag[FO-nummer],ostolaskut_2025[[#This Row],[Toimittajan Y-tunnus]])&gt;0, "JA", "NEJ")</f>
        <v>NEJ</v>
      </c>
    </row>
    <row r="11872" spans="1:8" x14ac:dyDescent="0.35">
      <c r="A11872" t="s">
        <v>345</v>
      </c>
      <c r="B11872" t="s">
        <v>346</v>
      </c>
      <c r="C11872" s="1">
        <v>4.0199999999999996</v>
      </c>
      <c r="D11872">
        <v>25022025</v>
      </c>
      <c r="E11872">
        <v>4360</v>
      </c>
      <c r="F11872" t="s">
        <v>76</v>
      </c>
      <c r="G11872">
        <v>3901</v>
      </c>
      <c r="H11872" t="str">
        <f>IF(COUNTIF(Aktiva_företag[FO-nummer],ostolaskut_2025[[#This Row],[Toimittajan Y-tunnus]])&gt;0, "JA", "NEJ")</f>
        <v>NEJ</v>
      </c>
    </row>
    <row r="11873" spans="1:8" x14ac:dyDescent="0.35">
      <c r="A11873" t="s">
        <v>345</v>
      </c>
      <c r="B11873" t="s">
        <v>346</v>
      </c>
      <c r="C11873" s="1">
        <v>4.0199999999999996</v>
      </c>
      <c r="D11873">
        <v>25022025</v>
      </c>
      <c r="E11873">
        <v>4360</v>
      </c>
      <c r="F11873" t="s">
        <v>76</v>
      </c>
      <c r="G11873">
        <v>3601</v>
      </c>
      <c r="H11873" t="str">
        <f>IF(COUNTIF(Aktiva_företag[FO-nummer],ostolaskut_2025[[#This Row],[Toimittajan Y-tunnus]])&gt;0, "JA", "NEJ")</f>
        <v>NEJ</v>
      </c>
    </row>
    <row r="11874" spans="1:8" x14ac:dyDescent="0.35">
      <c r="A11874" t="s">
        <v>345</v>
      </c>
      <c r="B11874" t="s">
        <v>346</v>
      </c>
      <c r="C11874" s="1">
        <v>5.52</v>
      </c>
      <c r="D11874">
        <v>25022025</v>
      </c>
      <c r="E11874">
        <v>4360</v>
      </c>
      <c r="F11874" t="s">
        <v>76</v>
      </c>
      <c r="G11874">
        <v>3601</v>
      </c>
      <c r="H11874" t="str">
        <f>IF(COUNTIF(Aktiva_företag[FO-nummer],ostolaskut_2025[[#This Row],[Toimittajan Y-tunnus]])&gt;0, "JA", "NEJ")</f>
        <v>NEJ</v>
      </c>
    </row>
    <row r="11875" spans="1:8" x14ac:dyDescent="0.35">
      <c r="A11875" t="s">
        <v>345</v>
      </c>
      <c r="B11875" t="s">
        <v>346</v>
      </c>
      <c r="C11875" s="1">
        <v>13.15</v>
      </c>
      <c r="D11875">
        <v>25022025</v>
      </c>
      <c r="E11875">
        <v>4360</v>
      </c>
      <c r="F11875" t="s">
        <v>76</v>
      </c>
      <c r="G11875">
        <v>3601</v>
      </c>
      <c r="H11875" t="str">
        <f>IF(COUNTIF(Aktiva_företag[FO-nummer],ostolaskut_2025[[#This Row],[Toimittajan Y-tunnus]])&gt;0, "JA", "NEJ")</f>
        <v>NEJ</v>
      </c>
    </row>
    <row r="11876" spans="1:8" x14ac:dyDescent="0.35">
      <c r="A11876" t="s">
        <v>345</v>
      </c>
      <c r="B11876" t="s">
        <v>346</v>
      </c>
      <c r="C11876" s="1">
        <v>4.0199999999999996</v>
      </c>
      <c r="D11876">
        <v>25022025</v>
      </c>
      <c r="E11876">
        <v>4360</v>
      </c>
      <c r="F11876" t="s">
        <v>76</v>
      </c>
      <c r="G11876">
        <v>3901</v>
      </c>
      <c r="H11876" t="str">
        <f>IF(COUNTIF(Aktiva_företag[FO-nummer],ostolaskut_2025[[#This Row],[Toimittajan Y-tunnus]])&gt;0, "JA", "NEJ")</f>
        <v>NEJ</v>
      </c>
    </row>
    <row r="11877" spans="1:8" x14ac:dyDescent="0.35">
      <c r="A11877" t="s">
        <v>345</v>
      </c>
      <c r="B11877" t="s">
        <v>346</v>
      </c>
      <c r="C11877" s="1">
        <v>4.05</v>
      </c>
      <c r="D11877">
        <v>25022025</v>
      </c>
      <c r="E11877">
        <v>4360</v>
      </c>
      <c r="F11877" t="s">
        <v>76</v>
      </c>
      <c r="G11877">
        <v>3901</v>
      </c>
      <c r="H11877" t="str">
        <f>IF(COUNTIF(Aktiva_företag[FO-nummer],ostolaskut_2025[[#This Row],[Toimittajan Y-tunnus]])&gt;0, "JA", "NEJ")</f>
        <v>NEJ</v>
      </c>
    </row>
    <row r="11878" spans="1:8" x14ac:dyDescent="0.35">
      <c r="A11878" t="s">
        <v>345</v>
      </c>
      <c r="B11878" t="s">
        <v>346</v>
      </c>
      <c r="C11878" s="1">
        <v>72.959999999999994</v>
      </c>
      <c r="D11878">
        <v>25022025</v>
      </c>
      <c r="E11878">
        <v>4360</v>
      </c>
      <c r="F11878" t="s">
        <v>76</v>
      </c>
      <c r="G11878">
        <v>3551</v>
      </c>
      <c r="H11878" t="str">
        <f>IF(COUNTIF(Aktiva_företag[FO-nummer],ostolaskut_2025[[#This Row],[Toimittajan Y-tunnus]])&gt;0, "JA", "NEJ")</f>
        <v>NEJ</v>
      </c>
    </row>
    <row r="11879" spans="1:8" x14ac:dyDescent="0.35">
      <c r="A11879" t="s">
        <v>345</v>
      </c>
      <c r="B11879" t="s">
        <v>346</v>
      </c>
      <c r="C11879" s="1">
        <v>45.45</v>
      </c>
      <c r="D11879">
        <v>25022025</v>
      </c>
      <c r="E11879">
        <v>4360</v>
      </c>
      <c r="F11879" t="s">
        <v>76</v>
      </c>
      <c r="G11879">
        <v>3022</v>
      </c>
      <c r="H11879" t="str">
        <f>IF(COUNTIF(Aktiva_företag[FO-nummer],ostolaskut_2025[[#This Row],[Toimittajan Y-tunnus]])&gt;0, "JA", "NEJ")</f>
        <v>NEJ</v>
      </c>
    </row>
    <row r="11880" spans="1:8" x14ac:dyDescent="0.35">
      <c r="A11880" t="s">
        <v>345</v>
      </c>
      <c r="B11880" t="s">
        <v>346</v>
      </c>
      <c r="C11880" s="1">
        <v>5.05</v>
      </c>
      <c r="D11880">
        <v>25022025</v>
      </c>
      <c r="E11880">
        <v>4360</v>
      </c>
      <c r="F11880" t="s">
        <v>76</v>
      </c>
      <c r="G11880">
        <v>3021</v>
      </c>
      <c r="H11880" t="str">
        <f>IF(COUNTIF(Aktiva_företag[FO-nummer],ostolaskut_2025[[#This Row],[Toimittajan Y-tunnus]])&gt;0, "JA", "NEJ")</f>
        <v>NEJ</v>
      </c>
    </row>
    <row r="11881" spans="1:8" x14ac:dyDescent="0.35">
      <c r="A11881" t="s">
        <v>345</v>
      </c>
      <c r="B11881" t="s">
        <v>346</v>
      </c>
      <c r="C11881" s="1">
        <v>5.05</v>
      </c>
      <c r="D11881">
        <v>25022025</v>
      </c>
      <c r="E11881">
        <v>4360</v>
      </c>
      <c r="F11881" t="s">
        <v>76</v>
      </c>
      <c r="G11881">
        <v>3021</v>
      </c>
      <c r="H11881" t="str">
        <f>IF(COUNTIF(Aktiva_företag[FO-nummer],ostolaskut_2025[[#This Row],[Toimittajan Y-tunnus]])&gt;0, "JA", "NEJ")</f>
        <v>NEJ</v>
      </c>
    </row>
    <row r="11882" spans="1:8" x14ac:dyDescent="0.35">
      <c r="A11882" t="s">
        <v>345</v>
      </c>
      <c r="B11882" t="s">
        <v>346</v>
      </c>
      <c r="C11882" s="1">
        <v>5.05</v>
      </c>
      <c r="D11882">
        <v>25022025</v>
      </c>
      <c r="E11882">
        <v>4360</v>
      </c>
      <c r="F11882" t="s">
        <v>76</v>
      </c>
      <c r="G11882">
        <v>3052</v>
      </c>
      <c r="H11882" t="str">
        <f>IF(COUNTIF(Aktiva_företag[FO-nummer],ostolaskut_2025[[#This Row],[Toimittajan Y-tunnus]])&gt;0, "JA", "NEJ")</f>
        <v>NEJ</v>
      </c>
    </row>
    <row r="11883" spans="1:8" x14ac:dyDescent="0.35">
      <c r="A11883" t="s">
        <v>345</v>
      </c>
      <c r="B11883" t="s">
        <v>346</v>
      </c>
      <c r="C11883" s="1">
        <v>5.05</v>
      </c>
      <c r="D11883">
        <v>25022025</v>
      </c>
      <c r="E11883">
        <v>4360</v>
      </c>
      <c r="F11883" t="s">
        <v>76</v>
      </c>
      <c r="G11883">
        <v>5501</v>
      </c>
      <c r="H11883" t="str">
        <f>IF(COUNTIF(Aktiva_företag[FO-nummer],ostolaskut_2025[[#This Row],[Toimittajan Y-tunnus]])&gt;0, "JA", "NEJ")</f>
        <v>NEJ</v>
      </c>
    </row>
    <row r="11884" spans="1:8" x14ac:dyDescent="0.35">
      <c r="A11884" t="s">
        <v>345</v>
      </c>
      <c r="B11884" t="s">
        <v>346</v>
      </c>
      <c r="C11884" s="1">
        <v>5.05</v>
      </c>
      <c r="D11884">
        <v>25022025</v>
      </c>
      <c r="E11884">
        <v>4360</v>
      </c>
      <c r="F11884" t="s">
        <v>76</v>
      </c>
      <c r="G11884">
        <v>3021</v>
      </c>
      <c r="H11884" t="str">
        <f>IF(COUNTIF(Aktiva_företag[FO-nummer],ostolaskut_2025[[#This Row],[Toimittajan Y-tunnus]])&gt;0, "JA", "NEJ")</f>
        <v>NEJ</v>
      </c>
    </row>
    <row r="11885" spans="1:8" x14ac:dyDescent="0.35">
      <c r="A11885" t="s">
        <v>345</v>
      </c>
      <c r="B11885" t="s">
        <v>346</v>
      </c>
      <c r="C11885" s="1">
        <v>5.36</v>
      </c>
      <c r="D11885">
        <v>25022025</v>
      </c>
      <c r="E11885">
        <v>4360</v>
      </c>
      <c r="F11885" t="s">
        <v>76</v>
      </c>
      <c r="G11885">
        <v>3041</v>
      </c>
      <c r="H11885" t="str">
        <f>IF(COUNTIF(Aktiva_företag[FO-nummer],ostolaskut_2025[[#This Row],[Toimittajan Y-tunnus]])&gt;0, "JA", "NEJ")</f>
        <v>NEJ</v>
      </c>
    </row>
    <row r="11886" spans="1:8" x14ac:dyDescent="0.35">
      <c r="A11886" t="s">
        <v>345</v>
      </c>
      <c r="B11886" t="s">
        <v>346</v>
      </c>
      <c r="C11886" s="1">
        <v>11.45</v>
      </c>
      <c r="D11886">
        <v>25022025</v>
      </c>
      <c r="E11886">
        <v>4360</v>
      </c>
      <c r="F11886" t="s">
        <v>76</v>
      </c>
      <c r="G11886">
        <v>3051</v>
      </c>
      <c r="H11886" t="str">
        <f>IF(COUNTIF(Aktiva_företag[FO-nummer],ostolaskut_2025[[#This Row],[Toimittajan Y-tunnus]])&gt;0, "JA", "NEJ")</f>
        <v>NEJ</v>
      </c>
    </row>
    <row r="11887" spans="1:8" x14ac:dyDescent="0.35">
      <c r="A11887" t="s">
        <v>345</v>
      </c>
      <c r="B11887" t="s">
        <v>346</v>
      </c>
      <c r="C11887" s="1">
        <v>15.15</v>
      </c>
      <c r="D11887">
        <v>25022025</v>
      </c>
      <c r="E11887">
        <v>4360</v>
      </c>
      <c r="F11887" t="s">
        <v>76</v>
      </c>
      <c r="G11887">
        <v>3051</v>
      </c>
      <c r="H11887" t="str">
        <f>IF(COUNTIF(Aktiva_företag[FO-nummer],ostolaskut_2025[[#This Row],[Toimittajan Y-tunnus]])&gt;0, "JA", "NEJ")</f>
        <v>NEJ</v>
      </c>
    </row>
    <row r="11888" spans="1:8" x14ac:dyDescent="0.35">
      <c r="A11888" t="s">
        <v>345</v>
      </c>
      <c r="B11888" t="s">
        <v>346</v>
      </c>
      <c r="C11888" s="1">
        <v>5.05</v>
      </c>
      <c r="D11888">
        <v>25022025</v>
      </c>
      <c r="E11888">
        <v>4360</v>
      </c>
      <c r="F11888" t="s">
        <v>76</v>
      </c>
      <c r="G11888">
        <v>5501</v>
      </c>
      <c r="H11888" t="str">
        <f>IF(COUNTIF(Aktiva_företag[FO-nummer],ostolaskut_2025[[#This Row],[Toimittajan Y-tunnus]])&gt;0, "JA", "NEJ")</f>
        <v>NEJ</v>
      </c>
    </row>
    <row r="11889" spans="1:8" x14ac:dyDescent="0.35">
      <c r="A11889" t="s">
        <v>345</v>
      </c>
      <c r="B11889" t="s">
        <v>346</v>
      </c>
      <c r="C11889" s="1">
        <v>26.49</v>
      </c>
      <c r="D11889">
        <v>25022025</v>
      </c>
      <c r="E11889">
        <v>4360</v>
      </c>
      <c r="F11889" t="s">
        <v>76</v>
      </c>
      <c r="G11889">
        <v>5501</v>
      </c>
      <c r="H11889" t="str">
        <f>IF(COUNTIF(Aktiva_företag[FO-nummer],ostolaskut_2025[[#This Row],[Toimittajan Y-tunnus]])&gt;0, "JA", "NEJ")</f>
        <v>NEJ</v>
      </c>
    </row>
    <row r="11890" spans="1:8" x14ac:dyDescent="0.35">
      <c r="A11890" t="s">
        <v>345</v>
      </c>
      <c r="B11890" t="s">
        <v>346</v>
      </c>
      <c r="C11890" s="1">
        <v>15.16</v>
      </c>
      <c r="D11890">
        <v>25022025</v>
      </c>
      <c r="E11890">
        <v>4360</v>
      </c>
      <c r="F11890" t="s">
        <v>76</v>
      </c>
      <c r="G11890">
        <v>5501</v>
      </c>
      <c r="H11890" t="str">
        <f>IF(COUNTIF(Aktiva_företag[FO-nummer],ostolaskut_2025[[#This Row],[Toimittajan Y-tunnus]])&gt;0, "JA", "NEJ")</f>
        <v>NEJ</v>
      </c>
    </row>
    <row r="11891" spans="1:8" x14ac:dyDescent="0.35">
      <c r="A11891" t="s">
        <v>345</v>
      </c>
      <c r="B11891" t="s">
        <v>346</v>
      </c>
      <c r="C11891" s="1">
        <v>11.53</v>
      </c>
      <c r="D11891">
        <v>25022025</v>
      </c>
      <c r="E11891">
        <v>4360</v>
      </c>
      <c r="F11891" t="s">
        <v>76</v>
      </c>
      <c r="G11891">
        <v>5501</v>
      </c>
      <c r="H11891" t="str">
        <f>IF(COUNTIF(Aktiva_företag[FO-nummer],ostolaskut_2025[[#This Row],[Toimittajan Y-tunnus]])&gt;0, "JA", "NEJ")</f>
        <v>NEJ</v>
      </c>
    </row>
    <row r="11892" spans="1:8" x14ac:dyDescent="0.35">
      <c r="A11892" t="s">
        <v>345</v>
      </c>
      <c r="B11892" t="s">
        <v>346</v>
      </c>
      <c r="C11892" s="1">
        <v>10.24</v>
      </c>
      <c r="D11892">
        <v>25022025</v>
      </c>
      <c r="E11892">
        <v>4360</v>
      </c>
      <c r="F11892" t="s">
        <v>76</v>
      </c>
      <c r="G11892">
        <v>5501</v>
      </c>
      <c r="H11892" t="str">
        <f>IF(COUNTIF(Aktiva_företag[FO-nummer],ostolaskut_2025[[#This Row],[Toimittajan Y-tunnus]])&gt;0, "JA", "NEJ")</f>
        <v>NEJ</v>
      </c>
    </row>
    <row r="11893" spans="1:8" x14ac:dyDescent="0.35">
      <c r="A11893" t="s">
        <v>345</v>
      </c>
      <c r="B11893" t="s">
        <v>346</v>
      </c>
      <c r="C11893" s="1">
        <v>5.05</v>
      </c>
      <c r="D11893">
        <v>25022025</v>
      </c>
      <c r="E11893">
        <v>4360</v>
      </c>
      <c r="F11893" t="s">
        <v>76</v>
      </c>
      <c r="G11893">
        <v>5501</v>
      </c>
      <c r="H11893" t="str">
        <f>IF(COUNTIF(Aktiva_företag[FO-nummer],ostolaskut_2025[[#This Row],[Toimittajan Y-tunnus]])&gt;0, "JA", "NEJ")</f>
        <v>NEJ</v>
      </c>
    </row>
    <row r="11894" spans="1:8" x14ac:dyDescent="0.35">
      <c r="A11894" t="s">
        <v>345</v>
      </c>
      <c r="B11894" t="s">
        <v>346</v>
      </c>
      <c r="C11894" s="1">
        <v>11.45</v>
      </c>
      <c r="D11894">
        <v>25022025</v>
      </c>
      <c r="E11894">
        <v>4360</v>
      </c>
      <c r="F11894" t="s">
        <v>76</v>
      </c>
      <c r="G11894">
        <v>5501</v>
      </c>
      <c r="H11894" t="str">
        <f>IF(COUNTIF(Aktiva_företag[FO-nummer],ostolaskut_2025[[#This Row],[Toimittajan Y-tunnus]])&gt;0, "JA", "NEJ")</f>
        <v>NEJ</v>
      </c>
    </row>
    <row r="11895" spans="1:8" x14ac:dyDescent="0.35">
      <c r="A11895" t="s">
        <v>345</v>
      </c>
      <c r="B11895" t="s">
        <v>346</v>
      </c>
      <c r="C11895" s="1">
        <v>26.45</v>
      </c>
      <c r="D11895">
        <v>25022025</v>
      </c>
      <c r="E11895">
        <v>4360</v>
      </c>
      <c r="F11895" t="s">
        <v>76</v>
      </c>
      <c r="G11895">
        <v>4201</v>
      </c>
      <c r="H11895" t="str">
        <f>IF(COUNTIF(Aktiva_företag[FO-nummer],ostolaskut_2025[[#This Row],[Toimittajan Y-tunnus]])&gt;0, "JA", "NEJ")</f>
        <v>NEJ</v>
      </c>
    </row>
    <row r="11896" spans="1:8" x14ac:dyDescent="0.35">
      <c r="A11896" t="s">
        <v>345</v>
      </c>
      <c r="B11896" t="s">
        <v>346</v>
      </c>
      <c r="C11896" s="1">
        <v>23.11</v>
      </c>
      <c r="D11896">
        <v>25022025</v>
      </c>
      <c r="E11896">
        <v>4360</v>
      </c>
      <c r="F11896" t="s">
        <v>76</v>
      </c>
      <c r="G11896">
        <v>4401</v>
      </c>
      <c r="H11896" t="str">
        <f>IF(COUNTIF(Aktiva_företag[FO-nummer],ostolaskut_2025[[#This Row],[Toimittajan Y-tunnus]])&gt;0, "JA", "NEJ")</f>
        <v>NEJ</v>
      </c>
    </row>
    <row r="11897" spans="1:8" x14ac:dyDescent="0.35">
      <c r="A11897" t="s">
        <v>345</v>
      </c>
      <c r="B11897" t="s">
        <v>346</v>
      </c>
      <c r="C11897" s="1">
        <v>2.5299999999999998</v>
      </c>
      <c r="D11897">
        <v>25022025</v>
      </c>
      <c r="E11897">
        <v>4360</v>
      </c>
      <c r="F11897" t="s">
        <v>76</v>
      </c>
      <c r="G11897">
        <v>5501</v>
      </c>
      <c r="H11897" t="str">
        <f>IF(COUNTIF(Aktiva_företag[FO-nummer],ostolaskut_2025[[#This Row],[Toimittajan Y-tunnus]])&gt;0, "JA", "NEJ")</f>
        <v>NEJ</v>
      </c>
    </row>
    <row r="11898" spans="1:8" x14ac:dyDescent="0.35">
      <c r="A11898" t="s">
        <v>345</v>
      </c>
      <c r="B11898" t="s">
        <v>346</v>
      </c>
      <c r="C11898" s="1">
        <v>2.5299999999999998</v>
      </c>
      <c r="D11898">
        <v>25022025</v>
      </c>
      <c r="E11898">
        <v>4360</v>
      </c>
      <c r="F11898" t="s">
        <v>76</v>
      </c>
      <c r="G11898">
        <v>5501</v>
      </c>
      <c r="H11898" t="str">
        <f>IF(COUNTIF(Aktiva_företag[FO-nummer],ostolaskut_2025[[#This Row],[Toimittajan Y-tunnus]])&gt;0, "JA", "NEJ")</f>
        <v>NEJ</v>
      </c>
    </row>
    <row r="11899" spans="1:8" x14ac:dyDescent="0.35">
      <c r="A11899" t="s">
        <v>345</v>
      </c>
      <c r="B11899" t="s">
        <v>346</v>
      </c>
      <c r="C11899" s="1">
        <v>5.12</v>
      </c>
      <c r="D11899">
        <v>25022025</v>
      </c>
      <c r="E11899">
        <v>4360</v>
      </c>
      <c r="F11899" t="s">
        <v>76</v>
      </c>
      <c r="G11899">
        <v>1101</v>
      </c>
      <c r="H11899" t="str">
        <f>IF(COUNTIF(Aktiva_företag[FO-nummer],ostolaskut_2025[[#This Row],[Toimittajan Y-tunnus]])&gt;0, "JA", "NEJ")</f>
        <v>NEJ</v>
      </c>
    </row>
    <row r="11900" spans="1:8" x14ac:dyDescent="0.35">
      <c r="A11900" t="s">
        <v>345</v>
      </c>
      <c r="B11900" t="s">
        <v>346</v>
      </c>
      <c r="C11900" s="1">
        <v>6.55</v>
      </c>
      <c r="D11900">
        <v>25022025</v>
      </c>
      <c r="E11900">
        <v>4360</v>
      </c>
      <c r="F11900" t="s">
        <v>76</v>
      </c>
      <c r="G11900">
        <v>5501</v>
      </c>
      <c r="H11900" t="str">
        <f>IF(COUNTIF(Aktiva_företag[FO-nummer],ostolaskut_2025[[#This Row],[Toimittajan Y-tunnus]])&gt;0, "JA", "NEJ")</f>
        <v>NEJ</v>
      </c>
    </row>
    <row r="11901" spans="1:8" x14ac:dyDescent="0.35">
      <c r="A11901" t="s">
        <v>345</v>
      </c>
      <c r="B11901" t="s">
        <v>346</v>
      </c>
      <c r="C11901" s="1">
        <v>68.790000000000006</v>
      </c>
      <c r="D11901">
        <v>25022025</v>
      </c>
      <c r="E11901">
        <v>4360</v>
      </c>
      <c r="F11901" t="s">
        <v>76</v>
      </c>
      <c r="G11901">
        <v>1101</v>
      </c>
      <c r="H11901" t="str">
        <f>IF(COUNTIF(Aktiva_företag[FO-nummer],ostolaskut_2025[[#This Row],[Toimittajan Y-tunnus]])&gt;0, "JA", "NEJ")</f>
        <v>NEJ</v>
      </c>
    </row>
    <row r="11902" spans="1:8" x14ac:dyDescent="0.35">
      <c r="A11902" t="s">
        <v>345</v>
      </c>
      <c r="B11902" t="s">
        <v>346</v>
      </c>
      <c r="C11902" s="1">
        <v>1.3</v>
      </c>
      <c r="D11902">
        <v>25022025</v>
      </c>
      <c r="E11902">
        <v>4360</v>
      </c>
      <c r="F11902" t="s">
        <v>76</v>
      </c>
      <c r="G11902">
        <v>5352</v>
      </c>
      <c r="H11902" t="str">
        <f>IF(COUNTIF(Aktiva_företag[FO-nummer],ostolaskut_2025[[#This Row],[Toimittajan Y-tunnus]])&gt;0, "JA", "NEJ")</f>
        <v>NEJ</v>
      </c>
    </row>
    <row r="11903" spans="1:8" x14ac:dyDescent="0.35">
      <c r="A11903" t="s">
        <v>345</v>
      </c>
      <c r="B11903" t="s">
        <v>346</v>
      </c>
      <c r="C11903" s="1">
        <v>1.3</v>
      </c>
      <c r="D11903">
        <v>25022025</v>
      </c>
      <c r="E11903">
        <v>4360</v>
      </c>
      <c r="F11903" t="s">
        <v>76</v>
      </c>
      <c r="G11903">
        <v>5352</v>
      </c>
      <c r="H11903" t="str">
        <f>IF(COUNTIF(Aktiva_företag[FO-nummer],ostolaskut_2025[[#This Row],[Toimittajan Y-tunnus]])&gt;0, "JA", "NEJ")</f>
        <v>NEJ</v>
      </c>
    </row>
    <row r="11904" spans="1:8" x14ac:dyDescent="0.35">
      <c r="A11904" t="s">
        <v>345</v>
      </c>
      <c r="B11904" t="s">
        <v>346</v>
      </c>
      <c r="C11904" s="1">
        <v>1.3</v>
      </c>
      <c r="D11904">
        <v>25022025</v>
      </c>
      <c r="E11904">
        <v>4360</v>
      </c>
      <c r="F11904" t="s">
        <v>76</v>
      </c>
      <c r="G11904">
        <v>5352</v>
      </c>
      <c r="H11904" t="str">
        <f>IF(COUNTIF(Aktiva_företag[FO-nummer],ostolaskut_2025[[#This Row],[Toimittajan Y-tunnus]])&gt;0, "JA", "NEJ")</f>
        <v>NEJ</v>
      </c>
    </row>
    <row r="11905" spans="1:8" x14ac:dyDescent="0.35">
      <c r="A11905" t="s">
        <v>345</v>
      </c>
      <c r="B11905" t="s">
        <v>346</v>
      </c>
      <c r="C11905" s="1">
        <v>1.3</v>
      </c>
      <c r="D11905">
        <v>25022025</v>
      </c>
      <c r="E11905">
        <v>4360</v>
      </c>
      <c r="F11905" t="s">
        <v>76</v>
      </c>
      <c r="G11905">
        <v>5352</v>
      </c>
      <c r="H11905" t="str">
        <f>IF(COUNTIF(Aktiva_företag[FO-nummer],ostolaskut_2025[[#This Row],[Toimittajan Y-tunnus]])&gt;0, "JA", "NEJ")</f>
        <v>NEJ</v>
      </c>
    </row>
    <row r="11906" spans="1:8" x14ac:dyDescent="0.35">
      <c r="A11906" t="s">
        <v>345</v>
      </c>
      <c r="B11906" t="s">
        <v>346</v>
      </c>
      <c r="C11906" s="1">
        <v>2.6</v>
      </c>
      <c r="D11906">
        <v>25022025</v>
      </c>
      <c r="E11906">
        <v>4360</v>
      </c>
      <c r="F11906" t="s">
        <v>76</v>
      </c>
      <c r="G11906">
        <v>5352</v>
      </c>
      <c r="H11906" t="str">
        <f>IF(COUNTIF(Aktiva_företag[FO-nummer],ostolaskut_2025[[#This Row],[Toimittajan Y-tunnus]])&gt;0, "JA", "NEJ")</f>
        <v>NEJ</v>
      </c>
    </row>
    <row r="11907" spans="1:8" x14ac:dyDescent="0.35">
      <c r="A11907" t="s">
        <v>345</v>
      </c>
      <c r="B11907" t="s">
        <v>346</v>
      </c>
      <c r="C11907" s="1">
        <v>5.05</v>
      </c>
      <c r="D11907">
        <v>25022025</v>
      </c>
      <c r="E11907">
        <v>4360</v>
      </c>
      <c r="F11907" t="s">
        <v>76</v>
      </c>
      <c r="G11907">
        <v>5352</v>
      </c>
      <c r="H11907" t="str">
        <f>IF(COUNTIF(Aktiva_företag[FO-nummer],ostolaskut_2025[[#This Row],[Toimittajan Y-tunnus]])&gt;0, "JA", "NEJ")</f>
        <v>NEJ</v>
      </c>
    </row>
    <row r="11908" spans="1:8" x14ac:dyDescent="0.35">
      <c r="A11908" t="s">
        <v>345</v>
      </c>
      <c r="B11908" t="s">
        <v>346</v>
      </c>
      <c r="C11908" s="1">
        <v>2.29</v>
      </c>
      <c r="D11908">
        <v>25022025</v>
      </c>
      <c r="E11908">
        <v>4360</v>
      </c>
      <c r="F11908" t="s">
        <v>76</v>
      </c>
      <c r="G11908">
        <v>5352</v>
      </c>
      <c r="H11908" t="str">
        <f>IF(COUNTIF(Aktiva_företag[FO-nummer],ostolaskut_2025[[#This Row],[Toimittajan Y-tunnus]])&gt;0, "JA", "NEJ")</f>
        <v>NEJ</v>
      </c>
    </row>
    <row r="11909" spans="1:8" x14ac:dyDescent="0.35">
      <c r="A11909" t="s">
        <v>345</v>
      </c>
      <c r="B11909" t="s">
        <v>346</v>
      </c>
      <c r="C11909" s="1">
        <v>1.3</v>
      </c>
      <c r="D11909">
        <v>25022025</v>
      </c>
      <c r="E11909">
        <v>4360</v>
      </c>
      <c r="F11909" t="s">
        <v>76</v>
      </c>
      <c r="G11909">
        <v>5352</v>
      </c>
      <c r="H11909" t="str">
        <f>IF(COUNTIF(Aktiva_företag[FO-nummer],ostolaskut_2025[[#This Row],[Toimittajan Y-tunnus]])&gt;0, "JA", "NEJ")</f>
        <v>NEJ</v>
      </c>
    </row>
    <row r="11910" spans="1:8" x14ac:dyDescent="0.35">
      <c r="A11910" t="s">
        <v>345</v>
      </c>
      <c r="B11910" t="s">
        <v>346</v>
      </c>
      <c r="C11910" s="1">
        <v>1.3</v>
      </c>
      <c r="D11910">
        <v>25022025</v>
      </c>
      <c r="E11910">
        <v>4360</v>
      </c>
      <c r="F11910" t="s">
        <v>76</v>
      </c>
      <c r="G11910">
        <v>5352</v>
      </c>
      <c r="H11910" t="str">
        <f>IF(COUNTIF(Aktiva_företag[FO-nummer],ostolaskut_2025[[#This Row],[Toimittajan Y-tunnus]])&gt;0, "JA", "NEJ")</f>
        <v>NEJ</v>
      </c>
    </row>
    <row r="11911" spans="1:8" x14ac:dyDescent="0.35">
      <c r="A11911" t="s">
        <v>345</v>
      </c>
      <c r="B11911" t="s">
        <v>346</v>
      </c>
      <c r="C11911" s="1">
        <v>6.49</v>
      </c>
      <c r="D11911">
        <v>25022025</v>
      </c>
      <c r="E11911">
        <v>4360</v>
      </c>
      <c r="F11911" t="s">
        <v>76</v>
      </c>
      <c r="G11911">
        <v>5352</v>
      </c>
      <c r="H11911" t="str">
        <f>IF(COUNTIF(Aktiva_företag[FO-nummer],ostolaskut_2025[[#This Row],[Toimittajan Y-tunnus]])&gt;0, "JA", "NEJ")</f>
        <v>NEJ</v>
      </c>
    </row>
    <row r="11912" spans="1:8" x14ac:dyDescent="0.35">
      <c r="A11912" t="s">
        <v>345</v>
      </c>
      <c r="B11912" t="s">
        <v>346</v>
      </c>
      <c r="C11912" s="1">
        <v>5.05</v>
      </c>
      <c r="D11912">
        <v>25022025</v>
      </c>
      <c r="E11912">
        <v>4365</v>
      </c>
      <c r="F11912" t="s">
        <v>180</v>
      </c>
      <c r="G11912">
        <v>3501</v>
      </c>
      <c r="H11912" t="str">
        <f>IF(COUNTIF(Aktiva_företag[FO-nummer],ostolaskut_2025[[#This Row],[Toimittajan Y-tunnus]])&gt;0, "JA", "NEJ")</f>
        <v>NEJ</v>
      </c>
    </row>
    <row r="11913" spans="1:8" x14ac:dyDescent="0.35">
      <c r="A11913" t="s">
        <v>345</v>
      </c>
      <c r="B11913" t="s">
        <v>346</v>
      </c>
      <c r="C11913" s="1">
        <v>60.29</v>
      </c>
      <c r="D11913">
        <v>25022025</v>
      </c>
      <c r="E11913">
        <v>4365</v>
      </c>
      <c r="F11913" t="s">
        <v>180</v>
      </c>
      <c r="G11913">
        <v>3501</v>
      </c>
      <c r="H11913" t="str">
        <f>IF(COUNTIF(Aktiva_företag[FO-nummer],ostolaskut_2025[[#This Row],[Toimittajan Y-tunnus]])&gt;0, "JA", "NEJ")</f>
        <v>NEJ</v>
      </c>
    </row>
    <row r="11914" spans="1:8" x14ac:dyDescent="0.35">
      <c r="A11914" t="s">
        <v>345</v>
      </c>
      <c r="B11914" t="s">
        <v>346</v>
      </c>
      <c r="C11914" s="1">
        <v>26.42</v>
      </c>
      <c r="D11914">
        <v>25022025</v>
      </c>
      <c r="E11914">
        <v>4600</v>
      </c>
      <c r="F11914" t="s">
        <v>120</v>
      </c>
      <c r="G11914">
        <v>3051</v>
      </c>
      <c r="H11914" t="str">
        <f>IF(COUNTIF(Aktiva_företag[FO-nummer],ostolaskut_2025[[#This Row],[Toimittajan Y-tunnus]])&gt;0, "JA", "NEJ")</f>
        <v>NEJ</v>
      </c>
    </row>
    <row r="11915" spans="1:8" x14ac:dyDescent="0.35">
      <c r="A11915" t="s">
        <v>345</v>
      </c>
      <c r="B11915" t="s">
        <v>346</v>
      </c>
      <c r="C11915" s="1">
        <v>66.64</v>
      </c>
      <c r="D11915">
        <v>25022025</v>
      </c>
      <c r="E11915">
        <v>4360</v>
      </c>
      <c r="F11915" t="s">
        <v>76</v>
      </c>
      <c r="G11915">
        <v>5352</v>
      </c>
      <c r="H11915" t="str">
        <f>IF(COUNTIF(Aktiva_företag[FO-nummer],ostolaskut_2025[[#This Row],[Toimittajan Y-tunnus]])&gt;0, "JA", "NEJ")</f>
        <v>NEJ</v>
      </c>
    </row>
    <row r="11916" spans="1:8" x14ac:dyDescent="0.35">
      <c r="A11916" t="s">
        <v>345</v>
      </c>
      <c r="B11916" t="s">
        <v>346</v>
      </c>
      <c r="C11916" s="1">
        <v>29.55</v>
      </c>
      <c r="D11916">
        <v>25022025</v>
      </c>
      <c r="E11916">
        <v>4360</v>
      </c>
      <c r="F11916" t="s">
        <v>76</v>
      </c>
      <c r="G11916">
        <v>4601</v>
      </c>
      <c r="H11916" t="str">
        <f>IF(COUNTIF(Aktiva_företag[FO-nummer],ostolaskut_2025[[#This Row],[Toimittajan Y-tunnus]])&gt;0, "JA", "NEJ")</f>
        <v>NEJ</v>
      </c>
    </row>
    <row r="11917" spans="1:8" x14ac:dyDescent="0.35">
      <c r="A11917" t="s">
        <v>345</v>
      </c>
      <c r="B11917" t="s">
        <v>346</v>
      </c>
      <c r="C11917" s="1">
        <v>30.09</v>
      </c>
      <c r="D11917">
        <v>25022025</v>
      </c>
      <c r="E11917">
        <v>4365</v>
      </c>
      <c r="F11917" t="s">
        <v>180</v>
      </c>
      <c r="G11917">
        <v>5501</v>
      </c>
      <c r="H11917" t="str">
        <f>IF(COUNTIF(Aktiva_företag[FO-nummer],ostolaskut_2025[[#This Row],[Toimittajan Y-tunnus]])&gt;0, "JA", "NEJ")</f>
        <v>NEJ</v>
      </c>
    </row>
    <row r="11918" spans="1:8" x14ac:dyDescent="0.35">
      <c r="A11918" t="s">
        <v>345</v>
      </c>
      <c r="B11918" t="s">
        <v>346</v>
      </c>
      <c r="C11918" s="1">
        <v>5.05</v>
      </c>
      <c r="D11918">
        <v>25022025</v>
      </c>
      <c r="E11918">
        <v>4360</v>
      </c>
      <c r="F11918" t="s">
        <v>76</v>
      </c>
      <c r="G11918">
        <v>3052</v>
      </c>
      <c r="H11918" t="str">
        <f>IF(COUNTIF(Aktiva_företag[FO-nummer],ostolaskut_2025[[#This Row],[Toimittajan Y-tunnus]])&gt;0, "JA", "NEJ")</f>
        <v>NEJ</v>
      </c>
    </row>
    <row r="11919" spans="1:8" x14ac:dyDescent="0.35">
      <c r="A11919" t="s">
        <v>345</v>
      </c>
      <c r="B11919" t="s">
        <v>346</v>
      </c>
      <c r="C11919" s="1">
        <v>15.15</v>
      </c>
      <c r="D11919">
        <v>25022025</v>
      </c>
      <c r="E11919">
        <v>4360</v>
      </c>
      <c r="F11919" t="s">
        <v>76</v>
      </c>
      <c r="G11919">
        <v>3041</v>
      </c>
      <c r="H11919" t="str">
        <f>IF(COUNTIF(Aktiva_företag[FO-nummer],ostolaskut_2025[[#This Row],[Toimittajan Y-tunnus]])&gt;0, "JA", "NEJ")</f>
        <v>NEJ</v>
      </c>
    </row>
    <row r="11920" spans="1:8" x14ac:dyDescent="0.35">
      <c r="A11920" t="s">
        <v>345</v>
      </c>
      <c r="B11920" t="s">
        <v>346</v>
      </c>
      <c r="C11920" s="1">
        <v>44.41</v>
      </c>
      <c r="D11920">
        <v>25022025</v>
      </c>
      <c r="E11920">
        <v>4360</v>
      </c>
      <c r="F11920" t="s">
        <v>76</v>
      </c>
      <c r="G11920">
        <v>3021</v>
      </c>
      <c r="H11920" t="str">
        <f>IF(COUNTIF(Aktiva_företag[FO-nummer],ostolaskut_2025[[#This Row],[Toimittajan Y-tunnus]])&gt;0, "JA", "NEJ")</f>
        <v>NEJ</v>
      </c>
    </row>
    <row r="11921" spans="1:8" x14ac:dyDescent="0.35">
      <c r="A11921" t="s">
        <v>345</v>
      </c>
      <c r="B11921" t="s">
        <v>346</v>
      </c>
      <c r="C11921" s="1">
        <v>27.78</v>
      </c>
      <c r="D11921">
        <v>25022025</v>
      </c>
      <c r="E11921">
        <v>4360</v>
      </c>
      <c r="F11921" t="s">
        <v>76</v>
      </c>
      <c r="G11921">
        <v>3051</v>
      </c>
      <c r="H11921" t="str">
        <f>IF(COUNTIF(Aktiva_företag[FO-nummer],ostolaskut_2025[[#This Row],[Toimittajan Y-tunnus]])&gt;0, "JA", "NEJ")</f>
        <v>NEJ</v>
      </c>
    </row>
    <row r="11922" spans="1:8" x14ac:dyDescent="0.35">
      <c r="A11922" t="s">
        <v>345</v>
      </c>
      <c r="B11922" t="s">
        <v>346</v>
      </c>
      <c r="C11922" s="1">
        <v>7.57</v>
      </c>
      <c r="D11922">
        <v>25022025</v>
      </c>
      <c r="E11922">
        <v>4360</v>
      </c>
      <c r="F11922" t="s">
        <v>76</v>
      </c>
      <c r="G11922">
        <v>3101</v>
      </c>
      <c r="H11922" t="str">
        <f>IF(COUNTIF(Aktiva_företag[FO-nummer],ostolaskut_2025[[#This Row],[Toimittajan Y-tunnus]])&gt;0, "JA", "NEJ")</f>
        <v>NEJ</v>
      </c>
    </row>
    <row r="11923" spans="1:8" x14ac:dyDescent="0.35">
      <c r="A11923" t="s">
        <v>345</v>
      </c>
      <c r="B11923" t="s">
        <v>346</v>
      </c>
      <c r="C11923" s="1">
        <v>55.62</v>
      </c>
      <c r="D11923">
        <v>25022025</v>
      </c>
      <c r="E11923">
        <v>4360</v>
      </c>
      <c r="F11923" t="s">
        <v>76</v>
      </c>
      <c r="G11923">
        <v>3051</v>
      </c>
      <c r="H11923" t="str">
        <f>IF(COUNTIF(Aktiva_företag[FO-nummer],ostolaskut_2025[[#This Row],[Toimittajan Y-tunnus]])&gt;0, "JA", "NEJ")</f>
        <v>NEJ</v>
      </c>
    </row>
    <row r="11924" spans="1:8" x14ac:dyDescent="0.35">
      <c r="A11924" t="s">
        <v>345</v>
      </c>
      <c r="B11924" t="s">
        <v>346</v>
      </c>
      <c r="C11924" s="1">
        <v>5.05</v>
      </c>
      <c r="D11924">
        <v>25022025</v>
      </c>
      <c r="E11924">
        <v>4360</v>
      </c>
      <c r="F11924" t="s">
        <v>76</v>
      </c>
      <c r="G11924">
        <v>3051</v>
      </c>
      <c r="H11924" t="str">
        <f>IF(COUNTIF(Aktiva_företag[FO-nummer],ostolaskut_2025[[#This Row],[Toimittajan Y-tunnus]])&gt;0, "JA", "NEJ")</f>
        <v>NEJ</v>
      </c>
    </row>
    <row r="11925" spans="1:8" x14ac:dyDescent="0.35">
      <c r="A11925" t="s">
        <v>345</v>
      </c>
      <c r="B11925" t="s">
        <v>346</v>
      </c>
      <c r="C11925" s="1">
        <v>10.42</v>
      </c>
      <c r="D11925">
        <v>25022025</v>
      </c>
      <c r="E11925">
        <v>4360</v>
      </c>
      <c r="F11925" t="s">
        <v>76</v>
      </c>
      <c r="G11925">
        <v>3051</v>
      </c>
      <c r="H11925" t="str">
        <f>IF(COUNTIF(Aktiva_företag[FO-nummer],ostolaskut_2025[[#This Row],[Toimittajan Y-tunnus]])&gt;0, "JA", "NEJ")</f>
        <v>NEJ</v>
      </c>
    </row>
    <row r="11926" spans="1:8" x14ac:dyDescent="0.35">
      <c r="A11926" t="s">
        <v>345</v>
      </c>
      <c r="B11926" t="s">
        <v>346</v>
      </c>
      <c r="C11926" s="1">
        <v>2.5299999999999998</v>
      </c>
      <c r="D11926">
        <v>25022025</v>
      </c>
      <c r="E11926">
        <v>4360</v>
      </c>
      <c r="F11926" t="s">
        <v>76</v>
      </c>
      <c r="G11926">
        <v>3051</v>
      </c>
      <c r="H11926" t="str">
        <f>IF(COUNTIF(Aktiva_företag[FO-nummer],ostolaskut_2025[[#This Row],[Toimittajan Y-tunnus]])&gt;0, "JA", "NEJ")</f>
        <v>NEJ</v>
      </c>
    </row>
    <row r="11927" spans="1:8" x14ac:dyDescent="0.35">
      <c r="A11927" t="s">
        <v>345</v>
      </c>
      <c r="B11927" t="s">
        <v>346</v>
      </c>
      <c r="C11927" s="1">
        <v>2.5299999999999998</v>
      </c>
      <c r="D11927">
        <v>25022025</v>
      </c>
      <c r="E11927">
        <v>4360</v>
      </c>
      <c r="F11927" t="s">
        <v>76</v>
      </c>
      <c r="G11927">
        <v>3051</v>
      </c>
      <c r="H11927" t="str">
        <f>IF(COUNTIF(Aktiva_företag[FO-nummer],ostolaskut_2025[[#This Row],[Toimittajan Y-tunnus]])&gt;0, "JA", "NEJ")</f>
        <v>NEJ</v>
      </c>
    </row>
    <row r="11928" spans="1:8" x14ac:dyDescent="0.35">
      <c r="A11928" t="s">
        <v>345</v>
      </c>
      <c r="B11928" t="s">
        <v>346</v>
      </c>
      <c r="C11928" s="1">
        <v>5.05</v>
      </c>
      <c r="D11928">
        <v>25022025</v>
      </c>
      <c r="E11928">
        <v>4360</v>
      </c>
      <c r="F11928" t="s">
        <v>76</v>
      </c>
      <c r="G11928">
        <v>3101</v>
      </c>
      <c r="H11928" t="str">
        <f>IF(COUNTIF(Aktiva_företag[FO-nummer],ostolaskut_2025[[#This Row],[Toimittajan Y-tunnus]])&gt;0, "JA", "NEJ")</f>
        <v>NEJ</v>
      </c>
    </row>
    <row r="11929" spans="1:8" x14ac:dyDescent="0.35">
      <c r="A11929" t="s">
        <v>345</v>
      </c>
      <c r="B11929" t="s">
        <v>346</v>
      </c>
      <c r="C11929" s="1">
        <v>11.48</v>
      </c>
      <c r="D11929">
        <v>25022025</v>
      </c>
      <c r="E11929">
        <v>4360</v>
      </c>
      <c r="F11929" t="s">
        <v>76</v>
      </c>
      <c r="G11929">
        <v>3051</v>
      </c>
      <c r="H11929" t="str">
        <f>IF(COUNTIF(Aktiva_företag[FO-nummer],ostolaskut_2025[[#This Row],[Toimittajan Y-tunnus]])&gt;0, "JA", "NEJ")</f>
        <v>NEJ</v>
      </c>
    </row>
    <row r="11930" spans="1:8" x14ac:dyDescent="0.35">
      <c r="A11930" t="s">
        <v>345</v>
      </c>
      <c r="B11930" t="s">
        <v>346</v>
      </c>
      <c r="C11930" s="1">
        <v>5.05</v>
      </c>
      <c r="D11930">
        <v>25022025</v>
      </c>
      <c r="E11930">
        <v>4360</v>
      </c>
      <c r="F11930" t="s">
        <v>76</v>
      </c>
      <c r="G11930">
        <v>5551</v>
      </c>
      <c r="H11930" t="str">
        <f>IF(COUNTIF(Aktiva_företag[FO-nummer],ostolaskut_2025[[#This Row],[Toimittajan Y-tunnus]])&gt;0, "JA", "NEJ")</f>
        <v>NEJ</v>
      </c>
    </row>
    <row r="11931" spans="1:8" x14ac:dyDescent="0.35">
      <c r="A11931" t="s">
        <v>345</v>
      </c>
      <c r="B11931" t="s">
        <v>346</v>
      </c>
      <c r="C11931" s="1">
        <v>106.44</v>
      </c>
      <c r="D11931">
        <v>25022025</v>
      </c>
      <c r="E11931">
        <v>4360</v>
      </c>
      <c r="F11931" t="s">
        <v>76</v>
      </c>
      <c r="G11931">
        <v>5551</v>
      </c>
      <c r="H11931" t="str">
        <f>IF(COUNTIF(Aktiva_företag[FO-nummer],ostolaskut_2025[[#This Row],[Toimittajan Y-tunnus]])&gt;0, "JA", "NEJ")</f>
        <v>NEJ</v>
      </c>
    </row>
    <row r="11932" spans="1:8" x14ac:dyDescent="0.35">
      <c r="A11932" t="s">
        <v>345</v>
      </c>
      <c r="B11932" t="s">
        <v>346</v>
      </c>
      <c r="C11932" s="1">
        <v>10.1</v>
      </c>
      <c r="D11932">
        <v>25022025</v>
      </c>
      <c r="E11932">
        <v>4360</v>
      </c>
      <c r="F11932" t="s">
        <v>76</v>
      </c>
      <c r="G11932">
        <v>3051</v>
      </c>
      <c r="H11932" t="str">
        <f>IF(COUNTIF(Aktiva_företag[FO-nummer],ostolaskut_2025[[#This Row],[Toimittajan Y-tunnus]])&gt;0, "JA", "NEJ")</f>
        <v>NEJ</v>
      </c>
    </row>
    <row r="11933" spans="1:8" x14ac:dyDescent="0.35">
      <c r="A11933" t="s">
        <v>345</v>
      </c>
      <c r="B11933" t="s">
        <v>346</v>
      </c>
      <c r="C11933" s="1">
        <v>345</v>
      </c>
      <c r="D11933">
        <v>11032025</v>
      </c>
      <c r="E11933">
        <v>4365</v>
      </c>
      <c r="F11933" t="s">
        <v>180</v>
      </c>
      <c r="G11933">
        <v>5501</v>
      </c>
      <c r="H11933" t="str">
        <f>IF(COUNTIF(Aktiva_företag[FO-nummer],ostolaskut_2025[[#This Row],[Toimittajan Y-tunnus]])&gt;0, "JA", "NEJ")</f>
        <v>NEJ</v>
      </c>
    </row>
    <row r="11934" spans="1:8" x14ac:dyDescent="0.35">
      <c r="A11934" t="s">
        <v>345</v>
      </c>
      <c r="B11934" t="s">
        <v>346</v>
      </c>
      <c r="C11934" s="1">
        <v>25.82</v>
      </c>
      <c r="D11934">
        <v>25032025</v>
      </c>
      <c r="E11934">
        <v>4600</v>
      </c>
      <c r="F11934" t="s">
        <v>120</v>
      </c>
      <c r="G11934">
        <v>3051</v>
      </c>
      <c r="H11934" t="str">
        <f>IF(COUNTIF(Aktiva_företag[FO-nummer],ostolaskut_2025[[#This Row],[Toimittajan Y-tunnus]])&gt;0, "JA", "NEJ")</f>
        <v>NEJ</v>
      </c>
    </row>
    <row r="11935" spans="1:8" x14ac:dyDescent="0.35">
      <c r="A11935" t="s">
        <v>345</v>
      </c>
      <c r="B11935" t="s">
        <v>346</v>
      </c>
      <c r="C11935" s="1">
        <v>5.05</v>
      </c>
      <c r="D11935">
        <v>25032025</v>
      </c>
      <c r="E11935">
        <v>4365</v>
      </c>
      <c r="F11935" t="s">
        <v>180</v>
      </c>
      <c r="G11935">
        <v>3501</v>
      </c>
      <c r="H11935" t="str">
        <f>IF(COUNTIF(Aktiva_företag[FO-nummer],ostolaskut_2025[[#This Row],[Toimittajan Y-tunnus]])&gt;0, "JA", "NEJ")</f>
        <v>NEJ</v>
      </c>
    </row>
    <row r="11936" spans="1:8" x14ac:dyDescent="0.35">
      <c r="A11936" t="s">
        <v>345</v>
      </c>
      <c r="B11936" t="s">
        <v>346</v>
      </c>
      <c r="C11936" s="1">
        <v>60.65</v>
      </c>
      <c r="D11936">
        <v>25032025</v>
      </c>
      <c r="E11936">
        <v>4365</v>
      </c>
      <c r="F11936" t="s">
        <v>180</v>
      </c>
      <c r="G11936">
        <v>3501</v>
      </c>
      <c r="H11936" t="str">
        <f>IF(COUNTIF(Aktiva_företag[FO-nummer],ostolaskut_2025[[#This Row],[Toimittajan Y-tunnus]])&gt;0, "JA", "NEJ")</f>
        <v>NEJ</v>
      </c>
    </row>
    <row r="11937" spans="1:8" x14ac:dyDescent="0.35">
      <c r="A11937" t="s">
        <v>345</v>
      </c>
      <c r="B11937" t="s">
        <v>346</v>
      </c>
      <c r="C11937" s="1">
        <v>25.25</v>
      </c>
      <c r="D11937">
        <v>25032025</v>
      </c>
      <c r="E11937">
        <v>4360</v>
      </c>
      <c r="F11937" t="s">
        <v>76</v>
      </c>
      <c r="G11937">
        <v>5501</v>
      </c>
      <c r="H11937" t="str">
        <f>IF(COUNTIF(Aktiva_företag[FO-nummer],ostolaskut_2025[[#This Row],[Toimittajan Y-tunnus]])&gt;0, "JA", "NEJ")</f>
        <v>NEJ</v>
      </c>
    </row>
    <row r="11938" spans="1:8" x14ac:dyDescent="0.35">
      <c r="A11938" t="s">
        <v>345</v>
      </c>
      <c r="B11938" t="s">
        <v>346</v>
      </c>
      <c r="C11938" s="1">
        <v>15.4</v>
      </c>
      <c r="D11938">
        <v>25032025</v>
      </c>
      <c r="E11938">
        <v>4360</v>
      </c>
      <c r="F11938" t="s">
        <v>76</v>
      </c>
      <c r="G11938">
        <v>5501</v>
      </c>
      <c r="H11938" t="str">
        <f>IF(COUNTIF(Aktiva_företag[FO-nummer],ostolaskut_2025[[#This Row],[Toimittajan Y-tunnus]])&gt;0, "JA", "NEJ")</f>
        <v>NEJ</v>
      </c>
    </row>
    <row r="11939" spans="1:8" x14ac:dyDescent="0.35">
      <c r="A11939" t="s">
        <v>345</v>
      </c>
      <c r="B11939" t="s">
        <v>346</v>
      </c>
      <c r="C11939" s="1">
        <v>11.56</v>
      </c>
      <c r="D11939">
        <v>25032025</v>
      </c>
      <c r="E11939">
        <v>4360</v>
      </c>
      <c r="F11939" t="s">
        <v>76</v>
      </c>
      <c r="G11939">
        <v>5501</v>
      </c>
      <c r="H11939" t="str">
        <f>IF(COUNTIF(Aktiva_företag[FO-nummer],ostolaskut_2025[[#This Row],[Toimittajan Y-tunnus]])&gt;0, "JA", "NEJ")</f>
        <v>NEJ</v>
      </c>
    </row>
    <row r="11940" spans="1:8" x14ac:dyDescent="0.35">
      <c r="A11940" t="s">
        <v>345</v>
      </c>
      <c r="B11940" t="s">
        <v>346</v>
      </c>
      <c r="C11940" s="1">
        <v>5.05</v>
      </c>
      <c r="D11940">
        <v>25032025</v>
      </c>
      <c r="E11940">
        <v>4360</v>
      </c>
      <c r="F11940" t="s">
        <v>76</v>
      </c>
      <c r="G11940">
        <v>5501</v>
      </c>
      <c r="H11940" t="str">
        <f>IF(COUNTIF(Aktiva_företag[FO-nummer],ostolaskut_2025[[#This Row],[Toimittajan Y-tunnus]])&gt;0, "JA", "NEJ")</f>
        <v>NEJ</v>
      </c>
    </row>
    <row r="11941" spans="1:8" x14ac:dyDescent="0.35">
      <c r="A11941" t="s">
        <v>345</v>
      </c>
      <c r="B11941" t="s">
        <v>346</v>
      </c>
      <c r="C11941" s="1">
        <v>11.64</v>
      </c>
      <c r="D11941">
        <v>25032025</v>
      </c>
      <c r="E11941">
        <v>4360</v>
      </c>
      <c r="F11941" t="s">
        <v>76</v>
      </c>
      <c r="G11941">
        <v>5501</v>
      </c>
      <c r="H11941" t="str">
        <f>IF(COUNTIF(Aktiva_företag[FO-nummer],ostolaskut_2025[[#This Row],[Toimittajan Y-tunnus]])&gt;0, "JA", "NEJ")</f>
        <v>NEJ</v>
      </c>
    </row>
    <row r="11942" spans="1:8" x14ac:dyDescent="0.35">
      <c r="A11942" t="s">
        <v>345</v>
      </c>
      <c r="B11942" t="s">
        <v>346</v>
      </c>
      <c r="C11942" s="1">
        <v>5.05</v>
      </c>
      <c r="D11942">
        <v>25032025</v>
      </c>
      <c r="E11942">
        <v>4360</v>
      </c>
      <c r="F11942" t="s">
        <v>76</v>
      </c>
      <c r="G11942">
        <v>5501</v>
      </c>
      <c r="H11942" t="str">
        <f>IF(COUNTIF(Aktiva_företag[FO-nummer],ostolaskut_2025[[#This Row],[Toimittajan Y-tunnus]])&gt;0, "JA", "NEJ")</f>
        <v>NEJ</v>
      </c>
    </row>
    <row r="11943" spans="1:8" x14ac:dyDescent="0.35">
      <c r="A11943" t="s">
        <v>345</v>
      </c>
      <c r="B11943" t="s">
        <v>346</v>
      </c>
      <c r="C11943" s="1">
        <v>5.05</v>
      </c>
      <c r="D11943">
        <v>25032025</v>
      </c>
      <c r="E11943">
        <v>4360</v>
      </c>
      <c r="F11943" t="s">
        <v>76</v>
      </c>
      <c r="G11943">
        <v>3041</v>
      </c>
      <c r="H11943" t="str">
        <f>IF(COUNTIF(Aktiva_företag[FO-nummer],ostolaskut_2025[[#This Row],[Toimittajan Y-tunnus]])&gt;0, "JA", "NEJ")</f>
        <v>NEJ</v>
      </c>
    </row>
    <row r="11944" spans="1:8" x14ac:dyDescent="0.35">
      <c r="A11944" t="s">
        <v>345</v>
      </c>
      <c r="B11944" t="s">
        <v>346</v>
      </c>
      <c r="C11944" s="1">
        <v>5.05</v>
      </c>
      <c r="D11944">
        <v>25032025</v>
      </c>
      <c r="E11944">
        <v>4360</v>
      </c>
      <c r="F11944" t="s">
        <v>76</v>
      </c>
      <c r="G11944">
        <v>3052</v>
      </c>
      <c r="H11944" t="str">
        <f>IF(COUNTIF(Aktiva_företag[FO-nummer],ostolaskut_2025[[#This Row],[Toimittajan Y-tunnus]])&gt;0, "JA", "NEJ")</f>
        <v>NEJ</v>
      </c>
    </row>
    <row r="11945" spans="1:8" x14ac:dyDescent="0.35">
      <c r="A11945" t="s">
        <v>345</v>
      </c>
      <c r="B11945" t="s">
        <v>346</v>
      </c>
      <c r="C11945" s="1">
        <v>5.04</v>
      </c>
      <c r="D11945">
        <v>25032025</v>
      </c>
      <c r="E11945">
        <v>4360</v>
      </c>
      <c r="F11945" t="s">
        <v>76</v>
      </c>
      <c r="G11945">
        <v>3021</v>
      </c>
      <c r="H11945" t="str">
        <f>IF(COUNTIF(Aktiva_företag[FO-nummer],ostolaskut_2025[[#This Row],[Toimittajan Y-tunnus]])&gt;0, "JA", "NEJ")</f>
        <v>NEJ</v>
      </c>
    </row>
    <row r="11946" spans="1:8" x14ac:dyDescent="0.35">
      <c r="A11946" t="s">
        <v>345</v>
      </c>
      <c r="B11946" t="s">
        <v>346</v>
      </c>
      <c r="C11946" s="1">
        <v>5.05</v>
      </c>
      <c r="D11946">
        <v>25032025</v>
      </c>
      <c r="E11946">
        <v>4360</v>
      </c>
      <c r="F11946" t="s">
        <v>76</v>
      </c>
      <c r="G11946">
        <v>5551</v>
      </c>
      <c r="H11946" t="str">
        <f>IF(COUNTIF(Aktiva_företag[FO-nummer],ostolaskut_2025[[#This Row],[Toimittajan Y-tunnus]])&gt;0, "JA", "NEJ")</f>
        <v>NEJ</v>
      </c>
    </row>
    <row r="11947" spans="1:8" x14ac:dyDescent="0.35">
      <c r="A11947" t="s">
        <v>345</v>
      </c>
      <c r="B11947" t="s">
        <v>346</v>
      </c>
      <c r="C11947" s="1">
        <v>105.47</v>
      </c>
      <c r="D11947">
        <v>25032025</v>
      </c>
      <c r="E11947">
        <v>4360</v>
      </c>
      <c r="F11947" t="s">
        <v>76</v>
      </c>
      <c r="G11947">
        <v>5551</v>
      </c>
      <c r="H11947" t="str">
        <f>IF(COUNTIF(Aktiva_företag[FO-nummer],ostolaskut_2025[[#This Row],[Toimittajan Y-tunnus]])&gt;0, "JA", "NEJ")</f>
        <v>NEJ</v>
      </c>
    </row>
    <row r="11948" spans="1:8" x14ac:dyDescent="0.35">
      <c r="A11948" t="s">
        <v>345</v>
      </c>
      <c r="B11948" t="s">
        <v>346</v>
      </c>
      <c r="C11948" s="1">
        <v>5.44</v>
      </c>
      <c r="D11948">
        <v>25032025</v>
      </c>
      <c r="E11948">
        <v>4360</v>
      </c>
      <c r="F11948" t="s">
        <v>76</v>
      </c>
      <c r="G11948">
        <v>1101</v>
      </c>
      <c r="H11948" t="str">
        <f>IF(COUNTIF(Aktiva_företag[FO-nummer],ostolaskut_2025[[#This Row],[Toimittajan Y-tunnus]])&gt;0, "JA", "NEJ")</f>
        <v>NEJ</v>
      </c>
    </row>
    <row r="11949" spans="1:8" x14ac:dyDescent="0.35">
      <c r="A11949" t="s">
        <v>345</v>
      </c>
      <c r="B11949" t="s">
        <v>346</v>
      </c>
      <c r="C11949" s="1">
        <v>5.2</v>
      </c>
      <c r="D11949">
        <v>25032025</v>
      </c>
      <c r="E11949">
        <v>4360</v>
      </c>
      <c r="F11949" t="s">
        <v>76</v>
      </c>
      <c r="G11949">
        <v>5501</v>
      </c>
      <c r="H11949" t="str">
        <f>IF(COUNTIF(Aktiva_företag[FO-nummer],ostolaskut_2025[[#This Row],[Toimittajan Y-tunnus]])&gt;0, "JA", "NEJ")</f>
        <v>NEJ</v>
      </c>
    </row>
    <row r="11950" spans="1:8" x14ac:dyDescent="0.35">
      <c r="A11950" t="s">
        <v>345</v>
      </c>
      <c r="B11950" t="s">
        <v>346</v>
      </c>
      <c r="C11950" s="1">
        <v>68.7</v>
      </c>
      <c r="D11950">
        <v>25032025</v>
      </c>
      <c r="E11950">
        <v>4360</v>
      </c>
      <c r="F11950" t="s">
        <v>76</v>
      </c>
      <c r="G11950">
        <v>1101</v>
      </c>
      <c r="H11950" t="str">
        <f>IF(COUNTIF(Aktiva_företag[FO-nummer],ostolaskut_2025[[#This Row],[Toimittajan Y-tunnus]])&gt;0, "JA", "NEJ")</f>
        <v>NEJ</v>
      </c>
    </row>
    <row r="11951" spans="1:8" x14ac:dyDescent="0.35">
      <c r="A11951" t="s">
        <v>345</v>
      </c>
      <c r="B11951" t="s">
        <v>346</v>
      </c>
      <c r="C11951" s="1">
        <v>28.16</v>
      </c>
      <c r="D11951">
        <v>25032025</v>
      </c>
      <c r="E11951">
        <v>4360</v>
      </c>
      <c r="F11951" t="s">
        <v>76</v>
      </c>
      <c r="G11951">
        <v>3051</v>
      </c>
      <c r="H11951" t="str">
        <f>IF(COUNTIF(Aktiva_företag[FO-nummer],ostolaskut_2025[[#This Row],[Toimittajan Y-tunnus]])&gt;0, "JA", "NEJ")</f>
        <v>NEJ</v>
      </c>
    </row>
    <row r="11952" spans="1:8" x14ac:dyDescent="0.35">
      <c r="A11952" t="s">
        <v>345</v>
      </c>
      <c r="B11952" t="s">
        <v>346</v>
      </c>
      <c r="C11952" s="1">
        <v>7.96</v>
      </c>
      <c r="D11952">
        <v>25032025</v>
      </c>
      <c r="E11952">
        <v>4360</v>
      </c>
      <c r="F11952" t="s">
        <v>76</v>
      </c>
      <c r="G11952">
        <v>3101</v>
      </c>
      <c r="H11952" t="str">
        <f>IF(COUNTIF(Aktiva_företag[FO-nummer],ostolaskut_2025[[#This Row],[Toimittajan Y-tunnus]])&gt;0, "JA", "NEJ")</f>
        <v>NEJ</v>
      </c>
    </row>
    <row r="11953" spans="1:8" x14ac:dyDescent="0.35">
      <c r="A11953" t="s">
        <v>345</v>
      </c>
      <c r="B11953" t="s">
        <v>346</v>
      </c>
      <c r="C11953" s="1">
        <v>50.81</v>
      </c>
      <c r="D11953">
        <v>25032025</v>
      </c>
      <c r="E11953">
        <v>4360</v>
      </c>
      <c r="F11953" t="s">
        <v>76</v>
      </c>
      <c r="G11953">
        <v>3051</v>
      </c>
      <c r="H11953" t="str">
        <f>IF(COUNTIF(Aktiva_företag[FO-nummer],ostolaskut_2025[[#This Row],[Toimittajan Y-tunnus]])&gt;0, "JA", "NEJ")</f>
        <v>NEJ</v>
      </c>
    </row>
    <row r="11954" spans="1:8" x14ac:dyDescent="0.35">
      <c r="A11954" t="s">
        <v>345</v>
      </c>
      <c r="B11954" t="s">
        <v>346</v>
      </c>
      <c r="C11954" s="1">
        <v>5.05</v>
      </c>
      <c r="D11954">
        <v>25032025</v>
      </c>
      <c r="E11954">
        <v>4360</v>
      </c>
      <c r="F11954" t="s">
        <v>76</v>
      </c>
      <c r="G11954">
        <v>3051</v>
      </c>
      <c r="H11954" t="str">
        <f>IF(COUNTIF(Aktiva_företag[FO-nummer],ostolaskut_2025[[#This Row],[Toimittajan Y-tunnus]])&gt;0, "JA", "NEJ")</f>
        <v>NEJ</v>
      </c>
    </row>
    <row r="11955" spans="1:8" x14ac:dyDescent="0.35">
      <c r="A11955" t="s">
        <v>345</v>
      </c>
      <c r="B11955" t="s">
        <v>346</v>
      </c>
      <c r="C11955" s="1">
        <v>11.12</v>
      </c>
      <c r="D11955">
        <v>25032025</v>
      </c>
      <c r="E11955">
        <v>4360</v>
      </c>
      <c r="F11955" t="s">
        <v>76</v>
      </c>
      <c r="G11955">
        <v>3051</v>
      </c>
      <c r="H11955" t="str">
        <f>IF(COUNTIF(Aktiva_företag[FO-nummer],ostolaskut_2025[[#This Row],[Toimittajan Y-tunnus]])&gt;0, "JA", "NEJ")</f>
        <v>NEJ</v>
      </c>
    </row>
    <row r="11956" spans="1:8" x14ac:dyDescent="0.35">
      <c r="A11956" t="s">
        <v>345</v>
      </c>
      <c r="B11956" t="s">
        <v>346</v>
      </c>
      <c r="C11956" s="1">
        <v>2.61</v>
      </c>
      <c r="D11956">
        <v>25032025</v>
      </c>
      <c r="E11956">
        <v>4360</v>
      </c>
      <c r="F11956" t="s">
        <v>76</v>
      </c>
      <c r="G11956">
        <v>3051</v>
      </c>
      <c r="H11956" t="str">
        <f>IF(COUNTIF(Aktiva_företag[FO-nummer],ostolaskut_2025[[#This Row],[Toimittajan Y-tunnus]])&gt;0, "JA", "NEJ")</f>
        <v>NEJ</v>
      </c>
    </row>
    <row r="11957" spans="1:8" x14ac:dyDescent="0.35">
      <c r="A11957" t="s">
        <v>345</v>
      </c>
      <c r="B11957" t="s">
        <v>346</v>
      </c>
      <c r="C11957" s="1">
        <v>2.61</v>
      </c>
      <c r="D11957">
        <v>25032025</v>
      </c>
      <c r="E11957">
        <v>4360</v>
      </c>
      <c r="F11957" t="s">
        <v>76</v>
      </c>
      <c r="G11957">
        <v>3051</v>
      </c>
      <c r="H11957" t="str">
        <f>IF(COUNTIF(Aktiva_företag[FO-nummer],ostolaskut_2025[[#This Row],[Toimittajan Y-tunnus]])&gt;0, "JA", "NEJ")</f>
        <v>NEJ</v>
      </c>
    </row>
    <row r="11958" spans="1:8" x14ac:dyDescent="0.35">
      <c r="A11958" t="s">
        <v>345</v>
      </c>
      <c r="B11958" t="s">
        <v>346</v>
      </c>
      <c r="C11958" s="1">
        <v>5.05</v>
      </c>
      <c r="D11958">
        <v>25032025</v>
      </c>
      <c r="E11958">
        <v>4360</v>
      </c>
      <c r="F11958" t="s">
        <v>76</v>
      </c>
      <c r="G11958">
        <v>3101</v>
      </c>
      <c r="H11958" t="str">
        <f>IF(COUNTIF(Aktiva_företag[FO-nummer],ostolaskut_2025[[#This Row],[Toimittajan Y-tunnus]])&gt;0, "JA", "NEJ")</f>
        <v>NEJ</v>
      </c>
    </row>
    <row r="11959" spans="1:8" x14ac:dyDescent="0.35">
      <c r="A11959" t="s">
        <v>345</v>
      </c>
      <c r="B11959" t="s">
        <v>346</v>
      </c>
      <c r="C11959" s="1">
        <v>14.69</v>
      </c>
      <c r="D11959">
        <v>25032025</v>
      </c>
      <c r="E11959">
        <v>4360</v>
      </c>
      <c r="F11959" t="s">
        <v>76</v>
      </c>
      <c r="G11959">
        <v>3051</v>
      </c>
      <c r="H11959" t="str">
        <f>IF(COUNTIF(Aktiva_företag[FO-nummer],ostolaskut_2025[[#This Row],[Toimittajan Y-tunnus]])&gt;0, "JA", "NEJ")</f>
        <v>NEJ</v>
      </c>
    </row>
    <row r="11960" spans="1:8" x14ac:dyDescent="0.35">
      <c r="A11960" t="s">
        <v>345</v>
      </c>
      <c r="B11960" t="s">
        <v>346</v>
      </c>
      <c r="C11960" s="1">
        <v>5.05</v>
      </c>
      <c r="D11960">
        <v>25032025</v>
      </c>
      <c r="E11960">
        <v>4360</v>
      </c>
      <c r="F11960" t="s">
        <v>76</v>
      </c>
      <c r="G11960">
        <v>5501</v>
      </c>
      <c r="H11960" t="str">
        <f>IF(COUNTIF(Aktiva_företag[FO-nummer],ostolaskut_2025[[#This Row],[Toimittajan Y-tunnus]])&gt;0, "JA", "NEJ")</f>
        <v>NEJ</v>
      </c>
    </row>
    <row r="11961" spans="1:8" x14ac:dyDescent="0.35">
      <c r="A11961" t="s">
        <v>345</v>
      </c>
      <c r="B11961" t="s">
        <v>346</v>
      </c>
      <c r="C11961" s="1">
        <v>10.1</v>
      </c>
      <c r="D11961">
        <v>25032025</v>
      </c>
      <c r="E11961">
        <v>4360</v>
      </c>
      <c r="F11961" t="s">
        <v>76</v>
      </c>
      <c r="G11961">
        <v>3251</v>
      </c>
      <c r="H11961" t="str">
        <f>IF(COUNTIF(Aktiva_företag[FO-nummer],ostolaskut_2025[[#This Row],[Toimittajan Y-tunnus]])&gt;0, "JA", "NEJ")</f>
        <v>NEJ</v>
      </c>
    </row>
    <row r="11962" spans="1:8" x14ac:dyDescent="0.35">
      <c r="A11962" t="s">
        <v>345</v>
      </c>
      <c r="B11962" t="s">
        <v>346</v>
      </c>
      <c r="C11962" s="1">
        <v>5.05</v>
      </c>
      <c r="D11962">
        <v>25032025</v>
      </c>
      <c r="E11962">
        <v>4360</v>
      </c>
      <c r="F11962" t="s">
        <v>76</v>
      </c>
      <c r="G11962">
        <v>5501</v>
      </c>
      <c r="H11962" t="str">
        <f>IF(COUNTIF(Aktiva_företag[FO-nummer],ostolaskut_2025[[#This Row],[Toimittajan Y-tunnus]])&gt;0, "JA", "NEJ")</f>
        <v>NEJ</v>
      </c>
    </row>
    <row r="11963" spans="1:8" x14ac:dyDescent="0.35">
      <c r="A11963" t="s">
        <v>345</v>
      </c>
      <c r="B11963" t="s">
        <v>346</v>
      </c>
      <c r="C11963" s="1">
        <v>16.489999999999998</v>
      </c>
      <c r="D11963">
        <v>25032025</v>
      </c>
      <c r="E11963">
        <v>4360</v>
      </c>
      <c r="F11963" t="s">
        <v>76</v>
      </c>
      <c r="G11963">
        <v>5501</v>
      </c>
      <c r="H11963" t="str">
        <f>IF(COUNTIF(Aktiva_företag[FO-nummer],ostolaskut_2025[[#This Row],[Toimittajan Y-tunnus]])&gt;0, "JA", "NEJ")</f>
        <v>NEJ</v>
      </c>
    </row>
    <row r="11964" spans="1:8" x14ac:dyDescent="0.35">
      <c r="A11964" t="s">
        <v>345</v>
      </c>
      <c r="B11964" t="s">
        <v>346</v>
      </c>
      <c r="C11964" s="1">
        <v>13.15</v>
      </c>
      <c r="D11964">
        <v>25032025</v>
      </c>
      <c r="E11964">
        <v>4360</v>
      </c>
      <c r="F11964" t="s">
        <v>76</v>
      </c>
      <c r="G11964">
        <v>3601</v>
      </c>
      <c r="H11964" t="str">
        <f>IF(COUNTIF(Aktiva_företag[FO-nummer],ostolaskut_2025[[#This Row],[Toimittajan Y-tunnus]])&gt;0, "JA", "NEJ")</f>
        <v>NEJ</v>
      </c>
    </row>
    <row r="11965" spans="1:8" x14ac:dyDescent="0.35">
      <c r="A11965" t="s">
        <v>345</v>
      </c>
      <c r="B11965" t="s">
        <v>346</v>
      </c>
      <c r="C11965" s="1">
        <v>4.0199999999999996</v>
      </c>
      <c r="D11965">
        <v>25032025</v>
      </c>
      <c r="E11965">
        <v>4360</v>
      </c>
      <c r="F11965" t="s">
        <v>76</v>
      </c>
      <c r="G11965">
        <v>3901</v>
      </c>
      <c r="H11965" t="str">
        <f>IF(COUNTIF(Aktiva_företag[FO-nummer],ostolaskut_2025[[#This Row],[Toimittajan Y-tunnus]])&gt;0, "JA", "NEJ")</f>
        <v>NEJ</v>
      </c>
    </row>
    <row r="11966" spans="1:8" x14ac:dyDescent="0.35">
      <c r="A11966" t="s">
        <v>345</v>
      </c>
      <c r="B11966" t="s">
        <v>346</v>
      </c>
      <c r="C11966" s="1">
        <v>4.0199999999999996</v>
      </c>
      <c r="D11966">
        <v>25032025</v>
      </c>
      <c r="E11966">
        <v>4360</v>
      </c>
      <c r="F11966" t="s">
        <v>76</v>
      </c>
      <c r="G11966">
        <v>3601</v>
      </c>
      <c r="H11966" t="str">
        <f>IF(COUNTIF(Aktiva_företag[FO-nummer],ostolaskut_2025[[#This Row],[Toimittajan Y-tunnus]])&gt;0, "JA", "NEJ")</f>
        <v>NEJ</v>
      </c>
    </row>
    <row r="11967" spans="1:8" x14ac:dyDescent="0.35">
      <c r="A11967" t="s">
        <v>345</v>
      </c>
      <c r="B11967" t="s">
        <v>346</v>
      </c>
      <c r="C11967" s="1">
        <v>4.0199999999999996</v>
      </c>
      <c r="D11967">
        <v>25032025</v>
      </c>
      <c r="E11967">
        <v>4360</v>
      </c>
      <c r="F11967" t="s">
        <v>76</v>
      </c>
      <c r="G11967">
        <v>3601</v>
      </c>
      <c r="H11967" t="str">
        <f>IF(COUNTIF(Aktiva_företag[FO-nummer],ostolaskut_2025[[#This Row],[Toimittajan Y-tunnus]])&gt;0, "JA", "NEJ")</f>
        <v>NEJ</v>
      </c>
    </row>
    <row r="11968" spans="1:8" x14ac:dyDescent="0.35">
      <c r="A11968" t="s">
        <v>345</v>
      </c>
      <c r="B11968" t="s">
        <v>346</v>
      </c>
      <c r="C11968" s="1">
        <v>4.0199999999999996</v>
      </c>
      <c r="D11968">
        <v>25032025</v>
      </c>
      <c r="E11968">
        <v>4360</v>
      </c>
      <c r="F11968" t="s">
        <v>76</v>
      </c>
      <c r="G11968">
        <v>3901</v>
      </c>
      <c r="H11968" t="str">
        <f>IF(COUNTIF(Aktiva_företag[FO-nummer],ostolaskut_2025[[#This Row],[Toimittajan Y-tunnus]])&gt;0, "JA", "NEJ")</f>
        <v>NEJ</v>
      </c>
    </row>
    <row r="11969" spans="1:8" x14ac:dyDescent="0.35">
      <c r="A11969" t="s">
        <v>345</v>
      </c>
      <c r="B11969" t="s">
        <v>346</v>
      </c>
      <c r="C11969" s="1">
        <v>4.07</v>
      </c>
      <c r="D11969">
        <v>25032025</v>
      </c>
      <c r="E11969">
        <v>4360</v>
      </c>
      <c r="F11969" t="s">
        <v>76</v>
      </c>
      <c r="G11969">
        <v>3901</v>
      </c>
      <c r="H11969" t="str">
        <f>IF(COUNTIF(Aktiva_företag[FO-nummer],ostolaskut_2025[[#This Row],[Toimittajan Y-tunnus]])&gt;0, "JA", "NEJ")</f>
        <v>NEJ</v>
      </c>
    </row>
    <row r="11970" spans="1:8" x14ac:dyDescent="0.35">
      <c r="A11970" t="s">
        <v>345</v>
      </c>
      <c r="B11970" t="s">
        <v>346</v>
      </c>
      <c r="C11970" s="1">
        <v>4.0199999999999996</v>
      </c>
      <c r="D11970">
        <v>25032025</v>
      </c>
      <c r="E11970">
        <v>4360</v>
      </c>
      <c r="F11970" t="s">
        <v>76</v>
      </c>
      <c r="G11970">
        <v>3901</v>
      </c>
      <c r="H11970" t="str">
        <f>IF(COUNTIF(Aktiva_företag[FO-nummer],ostolaskut_2025[[#This Row],[Toimittajan Y-tunnus]])&gt;0, "JA", "NEJ")</f>
        <v>NEJ</v>
      </c>
    </row>
    <row r="11971" spans="1:8" x14ac:dyDescent="0.35">
      <c r="A11971" t="s">
        <v>345</v>
      </c>
      <c r="B11971" t="s">
        <v>346</v>
      </c>
      <c r="C11971" s="1">
        <v>4.0199999999999996</v>
      </c>
      <c r="D11971">
        <v>25032025</v>
      </c>
      <c r="E11971">
        <v>4360</v>
      </c>
      <c r="F11971" t="s">
        <v>76</v>
      </c>
      <c r="G11971">
        <v>3901</v>
      </c>
      <c r="H11971" t="str">
        <f>IF(COUNTIF(Aktiva_företag[FO-nummer],ostolaskut_2025[[#This Row],[Toimittajan Y-tunnus]])&gt;0, "JA", "NEJ")</f>
        <v>NEJ</v>
      </c>
    </row>
    <row r="11972" spans="1:8" x14ac:dyDescent="0.35">
      <c r="A11972" t="s">
        <v>345</v>
      </c>
      <c r="B11972" t="s">
        <v>346</v>
      </c>
      <c r="C11972" s="1">
        <v>74.02</v>
      </c>
      <c r="D11972">
        <v>25032025</v>
      </c>
      <c r="E11972">
        <v>4360</v>
      </c>
      <c r="F11972" t="s">
        <v>76</v>
      </c>
      <c r="G11972">
        <v>3551</v>
      </c>
      <c r="H11972" t="str">
        <f>IF(COUNTIF(Aktiva_företag[FO-nummer],ostolaskut_2025[[#This Row],[Toimittajan Y-tunnus]])&gt;0, "JA", "NEJ")</f>
        <v>NEJ</v>
      </c>
    </row>
    <row r="11973" spans="1:8" x14ac:dyDescent="0.35">
      <c r="A11973" t="s">
        <v>345</v>
      </c>
      <c r="B11973" t="s">
        <v>346</v>
      </c>
      <c r="C11973" s="1">
        <v>10.1</v>
      </c>
      <c r="D11973">
        <v>25032025</v>
      </c>
      <c r="E11973">
        <v>4360</v>
      </c>
      <c r="F11973" t="s">
        <v>76</v>
      </c>
      <c r="G11973">
        <v>3051</v>
      </c>
      <c r="H11973" t="str">
        <f>IF(COUNTIF(Aktiva_företag[FO-nummer],ostolaskut_2025[[#This Row],[Toimittajan Y-tunnus]])&gt;0, "JA", "NEJ")</f>
        <v>NEJ</v>
      </c>
    </row>
    <row r="11974" spans="1:8" x14ac:dyDescent="0.35">
      <c r="A11974" t="s">
        <v>345</v>
      </c>
      <c r="B11974" t="s">
        <v>346</v>
      </c>
      <c r="C11974" s="1">
        <v>11.45</v>
      </c>
      <c r="D11974">
        <v>25032025</v>
      </c>
      <c r="E11974">
        <v>4360</v>
      </c>
      <c r="F11974" t="s">
        <v>76</v>
      </c>
      <c r="G11974">
        <v>3051</v>
      </c>
      <c r="H11974" t="str">
        <f>IF(COUNTIF(Aktiva_företag[FO-nummer],ostolaskut_2025[[#This Row],[Toimittajan Y-tunnus]])&gt;0, "JA", "NEJ")</f>
        <v>NEJ</v>
      </c>
    </row>
    <row r="11975" spans="1:8" x14ac:dyDescent="0.35">
      <c r="A11975" t="s">
        <v>345</v>
      </c>
      <c r="B11975" t="s">
        <v>346</v>
      </c>
      <c r="C11975" s="1">
        <v>15.15</v>
      </c>
      <c r="D11975">
        <v>25032025</v>
      </c>
      <c r="E11975">
        <v>4360</v>
      </c>
      <c r="F11975" t="s">
        <v>76</v>
      </c>
      <c r="G11975">
        <v>3051</v>
      </c>
      <c r="H11975" t="str">
        <f>IF(COUNTIF(Aktiva_företag[FO-nummer],ostolaskut_2025[[#This Row],[Toimittajan Y-tunnus]])&gt;0, "JA", "NEJ")</f>
        <v>NEJ</v>
      </c>
    </row>
    <row r="11976" spans="1:8" x14ac:dyDescent="0.35">
      <c r="A11976" t="s">
        <v>345</v>
      </c>
      <c r="B11976" t="s">
        <v>346</v>
      </c>
      <c r="C11976" s="1">
        <v>5.0199999999999996</v>
      </c>
      <c r="D11976">
        <v>25032025</v>
      </c>
      <c r="E11976">
        <v>4360</v>
      </c>
      <c r="F11976" t="s">
        <v>76</v>
      </c>
      <c r="G11976">
        <v>3052</v>
      </c>
      <c r="H11976" t="str">
        <f>IF(COUNTIF(Aktiva_företag[FO-nummer],ostolaskut_2025[[#This Row],[Toimittajan Y-tunnus]])&gt;0, "JA", "NEJ")</f>
        <v>NEJ</v>
      </c>
    </row>
    <row r="11977" spans="1:8" x14ac:dyDescent="0.35">
      <c r="A11977" t="s">
        <v>345</v>
      </c>
      <c r="B11977" t="s">
        <v>346</v>
      </c>
      <c r="C11977" s="1">
        <v>15.06</v>
      </c>
      <c r="D11977">
        <v>25032025</v>
      </c>
      <c r="E11977">
        <v>4360</v>
      </c>
      <c r="F11977" t="s">
        <v>76</v>
      </c>
      <c r="G11977">
        <v>3041</v>
      </c>
      <c r="H11977" t="str">
        <f>IF(COUNTIF(Aktiva_företag[FO-nummer],ostolaskut_2025[[#This Row],[Toimittajan Y-tunnus]])&gt;0, "JA", "NEJ")</f>
        <v>NEJ</v>
      </c>
    </row>
    <row r="11978" spans="1:8" x14ac:dyDescent="0.35">
      <c r="A11978" t="s">
        <v>345</v>
      </c>
      <c r="B11978" t="s">
        <v>346</v>
      </c>
      <c r="C11978" s="1">
        <v>35.47</v>
      </c>
      <c r="D11978">
        <v>25032025</v>
      </c>
      <c r="E11978">
        <v>4360</v>
      </c>
      <c r="F11978" t="s">
        <v>76</v>
      </c>
      <c r="G11978">
        <v>3021</v>
      </c>
      <c r="H11978" t="str">
        <f>IF(COUNTIF(Aktiva_företag[FO-nummer],ostolaskut_2025[[#This Row],[Toimittajan Y-tunnus]])&gt;0, "JA", "NEJ")</f>
        <v>NEJ</v>
      </c>
    </row>
    <row r="11979" spans="1:8" x14ac:dyDescent="0.35">
      <c r="A11979" t="s">
        <v>345</v>
      </c>
      <c r="B11979" t="s">
        <v>346</v>
      </c>
      <c r="C11979" s="1">
        <v>45.45</v>
      </c>
      <c r="D11979">
        <v>25032025</v>
      </c>
      <c r="E11979">
        <v>4360</v>
      </c>
      <c r="F11979" t="s">
        <v>76</v>
      </c>
      <c r="G11979">
        <v>3022</v>
      </c>
      <c r="H11979" t="str">
        <f>IF(COUNTIF(Aktiva_företag[FO-nummer],ostolaskut_2025[[#This Row],[Toimittajan Y-tunnus]])&gt;0, "JA", "NEJ")</f>
        <v>NEJ</v>
      </c>
    </row>
    <row r="11980" spans="1:8" x14ac:dyDescent="0.35">
      <c r="A11980" t="s">
        <v>345</v>
      </c>
      <c r="B11980" t="s">
        <v>346</v>
      </c>
      <c r="C11980" s="1">
        <v>5.05</v>
      </c>
      <c r="D11980">
        <v>25032025</v>
      </c>
      <c r="E11980">
        <v>4360</v>
      </c>
      <c r="F11980" t="s">
        <v>76</v>
      </c>
      <c r="G11980">
        <v>3021</v>
      </c>
      <c r="H11980" t="str">
        <f>IF(COUNTIF(Aktiva_företag[FO-nummer],ostolaskut_2025[[#This Row],[Toimittajan Y-tunnus]])&gt;0, "JA", "NEJ")</f>
        <v>NEJ</v>
      </c>
    </row>
    <row r="11981" spans="1:8" x14ac:dyDescent="0.35">
      <c r="A11981" t="s">
        <v>345</v>
      </c>
      <c r="B11981" t="s">
        <v>346</v>
      </c>
      <c r="C11981" s="1">
        <v>5.05</v>
      </c>
      <c r="D11981">
        <v>25032025</v>
      </c>
      <c r="E11981">
        <v>4360</v>
      </c>
      <c r="F11981" t="s">
        <v>76</v>
      </c>
      <c r="G11981">
        <v>3021</v>
      </c>
      <c r="H11981" t="str">
        <f>IF(COUNTIF(Aktiva_företag[FO-nummer],ostolaskut_2025[[#This Row],[Toimittajan Y-tunnus]])&gt;0, "JA", "NEJ")</f>
        <v>NEJ</v>
      </c>
    </row>
    <row r="11982" spans="1:8" x14ac:dyDescent="0.35">
      <c r="A11982" t="s">
        <v>345</v>
      </c>
      <c r="B11982" t="s">
        <v>346</v>
      </c>
      <c r="C11982" s="1">
        <v>6.22</v>
      </c>
      <c r="D11982">
        <v>25032025</v>
      </c>
      <c r="E11982">
        <v>4360</v>
      </c>
      <c r="F11982" t="s">
        <v>76</v>
      </c>
      <c r="G11982">
        <v>3021</v>
      </c>
      <c r="H11982" t="str">
        <f>IF(COUNTIF(Aktiva_företag[FO-nummer],ostolaskut_2025[[#This Row],[Toimittajan Y-tunnus]])&gt;0, "JA", "NEJ")</f>
        <v>NEJ</v>
      </c>
    </row>
    <row r="11983" spans="1:8" x14ac:dyDescent="0.35">
      <c r="A11983" t="s">
        <v>345</v>
      </c>
      <c r="B11983" t="s">
        <v>346</v>
      </c>
      <c r="C11983" s="1">
        <v>5.05</v>
      </c>
      <c r="D11983">
        <v>25032025</v>
      </c>
      <c r="E11983">
        <v>4360</v>
      </c>
      <c r="F11983" t="s">
        <v>76</v>
      </c>
      <c r="G11983">
        <v>5501</v>
      </c>
      <c r="H11983" t="str">
        <f>IF(COUNTIF(Aktiva_företag[FO-nummer],ostolaskut_2025[[#This Row],[Toimittajan Y-tunnus]])&gt;0, "JA", "NEJ")</f>
        <v>NEJ</v>
      </c>
    </row>
    <row r="11984" spans="1:8" x14ac:dyDescent="0.35">
      <c r="A11984" t="s">
        <v>345</v>
      </c>
      <c r="B11984" t="s">
        <v>346</v>
      </c>
      <c r="C11984" s="1">
        <v>5.05</v>
      </c>
      <c r="D11984">
        <v>25032025</v>
      </c>
      <c r="E11984">
        <v>4360</v>
      </c>
      <c r="F11984" t="s">
        <v>76</v>
      </c>
      <c r="G11984">
        <v>3041</v>
      </c>
      <c r="H11984" t="str">
        <f>IF(COUNTIF(Aktiva_företag[FO-nummer],ostolaskut_2025[[#This Row],[Toimittajan Y-tunnus]])&gt;0, "JA", "NEJ")</f>
        <v>NEJ</v>
      </c>
    </row>
    <row r="11985" spans="1:8" x14ac:dyDescent="0.35">
      <c r="A11985" t="s">
        <v>345</v>
      </c>
      <c r="B11985" t="s">
        <v>346</v>
      </c>
      <c r="C11985" s="1">
        <v>5.04</v>
      </c>
      <c r="D11985">
        <v>25032025</v>
      </c>
      <c r="E11985">
        <v>4360</v>
      </c>
      <c r="F11985" t="s">
        <v>76</v>
      </c>
      <c r="G11985">
        <v>3052</v>
      </c>
      <c r="H11985" t="str">
        <f>IF(COUNTIF(Aktiva_företag[FO-nummer],ostolaskut_2025[[#This Row],[Toimittajan Y-tunnus]])&gt;0, "JA", "NEJ")</f>
        <v>NEJ</v>
      </c>
    </row>
    <row r="11986" spans="1:8" x14ac:dyDescent="0.35">
      <c r="A11986" t="s">
        <v>345</v>
      </c>
      <c r="B11986" t="s">
        <v>346</v>
      </c>
      <c r="C11986" s="1">
        <v>21.55</v>
      </c>
      <c r="D11986">
        <v>25032025</v>
      </c>
      <c r="E11986">
        <v>4360</v>
      </c>
      <c r="F11986" t="s">
        <v>76</v>
      </c>
      <c r="G11986">
        <v>3021</v>
      </c>
      <c r="H11986" t="str">
        <f>IF(COUNTIF(Aktiva_företag[FO-nummer],ostolaskut_2025[[#This Row],[Toimittajan Y-tunnus]])&gt;0, "JA", "NEJ")</f>
        <v>NEJ</v>
      </c>
    </row>
    <row r="11987" spans="1:8" x14ac:dyDescent="0.35">
      <c r="A11987" t="s">
        <v>345</v>
      </c>
      <c r="B11987" t="s">
        <v>346</v>
      </c>
      <c r="C11987" s="1">
        <v>1.3</v>
      </c>
      <c r="D11987">
        <v>25032025</v>
      </c>
      <c r="E11987">
        <v>4360</v>
      </c>
      <c r="F11987" t="s">
        <v>76</v>
      </c>
      <c r="G11987">
        <v>5352</v>
      </c>
      <c r="H11987" t="str">
        <f>IF(COUNTIF(Aktiva_företag[FO-nummer],ostolaskut_2025[[#This Row],[Toimittajan Y-tunnus]])&gt;0, "JA", "NEJ")</f>
        <v>NEJ</v>
      </c>
    </row>
    <row r="11988" spans="1:8" x14ac:dyDescent="0.35">
      <c r="A11988" t="s">
        <v>345</v>
      </c>
      <c r="B11988" t="s">
        <v>346</v>
      </c>
      <c r="C11988" s="1">
        <v>1.3</v>
      </c>
      <c r="D11988">
        <v>25032025</v>
      </c>
      <c r="E11988">
        <v>4360</v>
      </c>
      <c r="F11988" t="s">
        <v>76</v>
      </c>
      <c r="G11988">
        <v>5352</v>
      </c>
      <c r="H11988" t="str">
        <f>IF(COUNTIF(Aktiva_företag[FO-nummer],ostolaskut_2025[[#This Row],[Toimittajan Y-tunnus]])&gt;0, "JA", "NEJ")</f>
        <v>NEJ</v>
      </c>
    </row>
    <row r="11989" spans="1:8" x14ac:dyDescent="0.35">
      <c r="A11989" t="s">
        <v>345</v>
      </c>
      <c r="B11989" t="s">
        <v>346</v>
      </c>
      <c r="C11989" s="1">
        <v>1.3</v>
      </c>
      <c r="D11989">
        <v>25032025</v>
      </c>
      <c r="E11989">
        <v>4360</v>
      </c>
      <c r="F11989" t="s">
        <v>76</v>
      </c>
      <c r="G11989">
        <v>5352</v>
      </c>
      <c r="H11989" t="str">
        <f>IF(COUNTIF(Aktiva_företag[FO-nummer],ostolaskut_2025[[#This Row],[Toimittajan Y-tunnus]])&gt;0, "JA", "NEJ")</f>
        <v>NEJ</v>
      </c>
    </row>
    <row r="11990" spans="1:8" x14ac:dyDescent="0.35">
      <c r="A11990" t="s">
        <v>345</v>
      </c>
      <c r="B11990" t="s">
        <v>346</v>
      </c>
      <c r="C11990" s="1">
        <v>1.3</v>
      </c>
      <c r="D11990">
        <v>25032025</v>
      </c>
      <c r="E11990">
        <v>4360</v>
      </c>
      <c r="F11990" t="s">
        <v>76</v>
      </c>
      <c r="G11990">
        <v>5352</v>
      </c>
      <c r="H11990" t="str">
        <f>IF(COUNTIF(Aktiva_företag[FO-nummer],ostolaskut_2025[[#This Row],[Toimittajan Y-tunnus]])&gt;0, "JA", "NEJ")</f>
        <v>NEJ</v>
      </c>
    </row>
    <row r="11991" spans="1:8" x14ac:dyDescent="0.35">
      <c r="A11991" t="s">
        <v>345</v>
      </c>
      <c r="B11991" t="s">
        <v>346</v>
      </c>
      <c r="C11991" s="1">
        <v>35.29</v>
      </c>
      <c r="D11991">
        <v>25032025</v>
      </c>
      <c r="E11991">
        <v>4360</v>
      </c>
      <c r="F11991" t="s">
        <v>76</v>
      </c>
      <c r="G11991">
        <v>5352</v>
      </c>
      <c r="H11991" t="str">
        <f>IF(COUNTIF(Aktiva_företag[FO-nummer],ostolaskut_2025[[#This Row],[Toimittajan Y-tunnus]])&gt;0, "JA", "NEJ")</f>
        <v>NEJ</v>
      </c>
    </row>
    <row r="11992" spans="1:8" x14ac:dyDescent="0.35">
      <c r="A11992" t="s">
        <v>345</v>
      </c>
      <c r="B11992" t="s">
        <v>346</v>
      </c>
      <c r="C11992" s="1">
        <v>5.05</v>
      </c>
      <c r="D11992">
        <v>25032025</v>
      </c>
      <c r="E11992">
        <v>4360</v>
      </c>
      <c r="F11992" t="s">
        <v>76</v>
      </c>
      <c r="G11992">
        <v>5352</v>
      </c>
      <c r="H11992" t="str">
        <f>IF(COUNTIF(Aktiva_företag[FO-nummer],ostolaskut_2025[[#This Row],[Toimittajan Y-tunnus]])&gt;0, "JA", "NEJ")</f>
        <v>NEJ</v>
      </c>
    </row>
    <row r="11993" spans="1:8" x14ac:dyDescent="0.35">
      <c r="A11993" t="s">
        <v>345</v>
      </c>
      <c r="B11993" t="s">
        <v>346</v>
      </c>
      <c r="C11993" s="1">
        <v>2.29</v>
      </c>
      <c r="D11993">
        <v>25032025</v>
      </c>
      <c r="E11993">
        <v>4360</v>
      </c>
      <c r="F11993" t="s">
        <v>76</v>
      </c>
      <c r="G11993">
        <v>5352</v>
      </c>
      <c r="H11993" t="str">
        <f>IF(COUNTIF(Aktiva_företag[FO-nummer],ostolaskut_2025[[#This Row],[Toimittajan Y-tunnus]])&gt;0, "JA", "NEJ")</f>
        <v>NEJ</v>
      </c>
    </row>
    <row r="11994" spans="1:8" x14ac:dyDescent="0.35">
      <c r="A11994" t="s">
        <v>345</v>
      </c>
      <c r="B11994" t="s">
        <v>346</v>
      </c>
      <c r="C11994" s="1">
        <v>1.3</v>
      </c>
      <c r="D11994">
        <v>25032025</v>
      </c>
      <c r="E11994">
        <v>4360</v>
      </c>
      <c r="F11994" t="s">
        <v>76</v>
      </c>
      <c r="G11994">
        <v>5352</v>
      </c>
      <c r="H11994" t="str">
        <f>IF(COUNTIF(Aktiva_företag[FO-nummer],ostolaskut_2025[[#This Row],[Toimittajan Y-tunnus]])&gt;0, "JA", "NEJ")</f>
        <v>NEJ</v>
      </c>
    </row>
    <row r="11995" spans="1:8" x14ac:dyDescent="0.35">
      <c r="A11995" t="s">
        <v>345</v>
      </c>
      <c r="B11995" t="s">
        <v>346</v>
      </c>
      <c r="C11995" s="1">
        <v>1.3</v>
      </c>
      <c r="D11995">
        <v>25032025</v>
      </c>
      <c r="E11995">
        <v>4360</v>
      </c>
      <c r="F11995" t="s">
        <v>76</v>
      </c>
      <c r="G11995">
        <v>5352</v>
      </c>
      <c r="H11995" t="str">
        <f>IF(COUNTIF(Aktiva_företag[FO-nummer],ostolaskut_2025[[#This Row],[Toimittajan Y-tunnus]])&gt;0, "JA", "NEJ")</f>
        <v>NEJ</v>
      </c>
    </row>
    <row r="11996" spans="1:8" x14ac:dyDescent="0.35">
      <c r="A11996" t="s">
        <v>345</v>
      </c>
      <c r="B11996" t="s">
        <v>346</v>
      </c>
      <c r="C11996" s="1">
        <v>4.5999999999999996</v>
      </c>
      <c r="D11996">
        <v>25032025</v>
      </c>
      <c r="E11996">
        <v>4360</v>
      </c>
      <c r="F11996" t="s">
        <v>76</v>
      </c>
      <c r="G11996">
        <v>5352</v>
      </c>
      <c r="H11996" t="str">
        <f>IF(COUNTIF(Aktiva_företag[FO-nummer],ostolaskut_2025[[#This Row],[Toimittajan Y-tunnus]])&gt;0, "JA", "NEJ")</f>
        <v>NEJ</v>
      </c>
    </row>
    <row r="11997" spans="1:8" x14ac:dyDescent="0.35">
      <c r="A11997" t="s">
        <v>345</v>
      </c>
      <c r="B11997" t="s">
        <v>346</v>
      </c>
      <c r="C11997" s="1">
        <v>11.45</v>
      </c>
      <c r="D11997">
        <v>25032025</v>
      </c>
      <c r="E11997">
        <v>4360</v>
      </c>
      <c r="F11997" t="s">
        <v>76</v>
      </c>
      <c r="G11997">
        <v>5501</v>
      </c>
      <c r="H11997" t="str">
        <f>IF(COUNTIF(Aktiva_företag[FO-nummer],ostolaskut_2025[[#This Row],[Toimittajan Y-tunnus]])&gt;0, "JA", "NEJ")</f>
        <v>NEJ</v>
      </c>
    </row>
    <row r="11998" spans="1:8" x14ac:dyDescent="0.35">
      <c r="A11998" t="s">
        <v>345</v>
      </c>
      <c r="B11998" t="s">
        <v>346</v>
      </c>
      <c r="C11998" s="1">
        <v>26.45</v>
      </c>
      <c r="D11998">
        <v>25032025</v>
      </c>
      <c r="E11998">
        <v>4360</v>
      </c>
      <c r="F11998" t="s">
        <v>76</v>
      </c>
      <c r="G11998">
        <v>4201</v>
      </c>
      <c r="H11998" t="str">
        <f>IF(COUNTIF(Aktiva_företag[FO-nummer],ostolaskut_2025[[#This Row],[Toimittajan Y-tunnus]])&gt;0, "JA", "NEJ")</f>
        <v>NEJ</v>
      </c>
    </row>
    <row r="11999" spans="1:8" x14ac:dyDescent="0.35">
      <c r="A11999" t="s">
        <v>345</v>
      </c>
      <c r="B11999" t="s">
        <v>346</v>
      </c>
      <c r="C11999" s="1">
        <v>10.1</v>
      </c>
      <c r="D11999">
        <v>25032025</v>
      </c>
      <c r="E11999">
        <v>4360</v>
      </c>
      <c r="F11999" t="s">
        <v>76</v>
      </c>
      <c r="G11999">
        <v>4401</v>
      </c>
      <c r="H11999" t="str">
        <f>IF(COUNTIF(Aktiva_företag[FO-nummer],ostolaskut_2025[[#This Row],[Toimittajan Y-tunnus]])&gt;0, "JA", "NEJ")</f>
        <v>NEJ</v>
      </c>
    </row>
    <row r="12000" spans="1:8" x14ac:dyDescent="0.35">
      <c r="A12000" t="s">
        <v>345</v>
      </c>
      <c r="B12000" t="s">
        <v>346</v>
      </c>
      <c r="C12000" s="1">
        <v>2.5299999999999998</v>
      </c>
      <c r="D12000">
        <v>25032025</v>
      </c>
      <c r="E12000">
        <v>4360</v>
      </c>
      <c r="F12000" t="s">
        <v>76</v>
      </c>
      <c r="G12000">
        <v>5501</v>
      </c>
      <c r="H12000" t="str">
        <f>IF(COUNTIF(Aktiva_företag[FO-nummer],ostolaskut_2025[[#This Row],[Toimittajan Y-tunnus]])&gt;0, "JA", "NEJ")</f>
        <v>NEJ</v>
      </c>
    </row>
    <row r="12001" spans="1:8" x14ac:dyDescent="0.35">
      <c r="A12001" t="s">
        <v>345</v>
      </c>
      <c r="B12001" t="s">
        <v>346</v>
      </c>
      <c r="C12001" s="1">
        <v>2.5299999999999998</v>
      </c>
      <c r="D12001">
        <v>25032025</v>
      </c>
      <c r="E12001">
        <v>4360</v>
      </c>
      <c r="F12001" t="s">
        <v>76</v>
      </c>
      <c r="G12001">
        <v>5501</v>
      </c>
      <c r="H12001" t="str">
        <f>IF(COUNTIF(Aktiva_företag[FO-nummer],ostolaskut_2025[[#This Row],[Toimittajan Y-tunnus]])&gt;0, "JA", "NEJ")</f>
        <v>NEJ</v>
      </c>
    </row>
    <row r="12002" spans="1:8" x14ac:dyDescent="0.35">
      <c r="A12002" t="s">
        <v>345</v>
      </c>
      <c r="B12002" t="s">
        <v>346</v>
      </c>
      <c r="C12002" s="1">
        <v>20</v>
      </c>
      <c r="D12002">
        <v>25032025</v>
      </c>
      <c r="E12002">
        <v>4360</v>
      </c>
      <c r="F12002" t="s">
        <v>76</v>
      </c>
      <c r="G12002">
        <v>3051</v>
      </c>
      <c r="H12002" t="str">
        <f>IF(COUNTIF(Aktiva_företag[FO-nummer],ostolaskut_2025[[#This Row],[Toimittajan Y-tunnus]])&gt;0, "JA", "NEJ")</f>
        <v>NEJ</v>
      </c>
    </row>
    <row r="12003" spans="1:8" x14ac:dyDescent="0.35">
      <c r="A12003" t="s">
        <v>345</v>
      </c>
      <c r="B12003" t="s">
        <v>346</v>
      </c>
      <c r="C12003" s="1">
        <v>106.92</v>
      </c>
      <c r="D12003">
        <v>25032025</v>
      </c>
      <c r="E12003">
        <v>4360</v>
      </c>
      <c r="F12003" t="s">
        <v>76</v>
      </c>
      <c r="G12003">
        <v>5352</v>
      </c>
      <c r="H12003" t="str">
        <f>IF(COUNTIF(Aktiva_företag[FO-nummer],ostolaskut_2025[[#This Row],[Toimittajan Y-tunnus]])&gt;0, "JA", "NEJ")</f>
        <v>NEJ</v>
      </c>
    </row>
    <row r="12004" spans="1:8" x14ac:dyDescent="0.35">
      <c r="A12004" t="s">
        <v>345</v>
      </c>
      <c r="B12004" t="s">
        <v>346</v>
      </c>
      <c r="C12004" s="1">
        <v>5.35</v>
      </c>
      <c r="D12004">
        <v>25032025</v>
      </c>
      <c r="E12004">
        <v>4360</v>
      </c>
      <c r="F12004" t="s">
        <v>76</v>
      </c>
      <c r="G12004">
        <v>5501</v>
      </c>
      <c r="H12004" t="str">
        <f>IF(COUNTIF(Aktiva_företag[FO-nummer],ostolaskut_2025[[#This Row],[Toimittajan Y-tunnus]])&gt;0, "JA", "NEJ")</f>
        <v>NEJ</v>
      </c>
    </row>
    <row r="12005" spans="1:8" x14ac:dyDescent="0.35">
      <c r="A12005" t="s">
        <v>345</v>
      </c>
      <c r="B12005" t="s">
        <v>346</v>
      </c>
      <c r="C12005" s="1">
        <v>27.02</v>
      </c>
      <c r="D12005">
        <v>25032025</v>
      </c>
      <c r="E12005">
        <v>4360</v>
      </c>
      <c r="F12005" t="s">
        <v>76</v>
      </c>
      <c r="G12005">
        <v>5501</v>
      </c>
      <c r="H12005" t="str">
        <f>IF(COUNTIF(Aktiva_företag[FO-nummer],ostolaskut_2025[[#This Row],[Toimittajan Y-tunnus]])&gt;0, "JA", "NEJ")</f>
        <v>NEJ</v>
      </c>
    </row>
    <row r="12006" spans="1:8" x14ac:dyDescent="0.35">
      <c r="A12006" t="s">
        <v>345</v>
      </c>
      <c r="B12006" t="s">
        <v>346</v>
      </c>
      <c r="C12006" s="1">
        <v>16.64</v>
      </c>
      <c r="D12006">
        <v>25032025</v>
      </c>
      <c r="E12006">
        <v>4360</v>
      </c>
      <c r="F12006" t="s">
        <v>76</v>
      </c>
      <c r="G12006">
        <v>5501</v>
      </c>
      <c r="H12006" t="str">
        <f>IF(COUNTIF(Aktiva_företag[FO-nummer],ostolaskut_2025[[#This Row],[Toimittajan Y-tunnus]])&gt;0, "JA", "NEJ")</f>
        <v>NEJ</v>
      </c>
    </row>
    <row r="12007" spans="1:8" x14ac:dyDescent="0.35">
      <c r="A12007" t="s">
        <v>345</v>
      </c>
      <c r="B12007" t="s">
        <v>346</v>
      </c>
      <c r="C12007" s="1">
        <v>10.130000000000001</v>
      </c>
      <c r="D12007">
        <v>25032025</v>
      </c>
      <c r="E12007">
        <v>4360</v>
      </c>
      <c r="F12007" t="s">
        <v>76</v>
      </c>
      <c r="G12007">
        <v>5501</v>
      </c>
      <c r="H12007" t="str">
        <f>IF(COUNTIF(Aktiva_företag[FO-nummer],ostolaskut_2025[[#This Row],[Toimittajan Y-tunnus]])&gt;0, "JA", "NEJ")</f>
        <v>NEJ</v>
      </c>
    </row>
    <row r="12008" spans="1:8" x14ac:dyDescent="0.35">
      <c r="A12008" t="s">
        <v>345</v>
      </c>
      <c r="B12008" t="s">
        <v>346</v>
      </c>
      <c r="C12008" s="1">
        <v>12.12</v>
      </c>
      <c r="D12008">
        <v>25032025</v>
      </c>
      <c r="E12008">
        <v>4360</v>
      </c>
      <c r="F12008" t="s">
        <v>76</v>
      </c>
      <c r="G12008">
        <v>5501</v>
      </c>
      <c r="H12008" t="str">
        <f>IF(COUNTIF(Aktiva_företag[FO-nummer],ostolaskut_2025[[#This Row],[Toimittajan Y-tunnus]])&gt;0, "JA", "NEJ")</f>
        <v>NEJ</v>
      </c>
    </row>
    <row r="12009" spans="1:8" x14ac:dyDescent="0.35">
      <c r="A12009" t="s">
        <v>345</v>
      </c>
      <c r="B12009" t="s">
        <v>346</v>
      </c>
      <c r="C12009" s="1">
        <v>5.05</v>
      </c>
      <c r="D12009">
        <v>25032025</v>
      </c>
      <c r="E12009">
        <v>4360</v>
      </c>
      <c r="F12009" t="s">
        <v>76</v>
      </c>
      <c r="G12009">
        <v>5501</v>
      </c>
      <c r="H12009" t="str">
        <f>IF(COUNTIF(Aktiva_företag[FO-nummer],ostolaskut_2025[[#This Row],[Toimittajan Y-tunnus]])&gt;0, "JA", "NEJ")</f>
        <v>NEJ</v>
      </c>
    </row>
    <row r="12010" spans="1:8" x14ac:dyDescent="0.35">
      <c r="A12010" t="s">
        <v>345</v>
      </c>
      <c r="B12010" t="s">
        <v>346</v>
      </c>
      <c r="C12010" s="1">
        <v>64.87</v>
      </c>
      <c r="D12010">
        <v>25032025</v>
      </c>
      <c r="E12010">
        <v>4365</v>
      </c>
      <c r="F12010" t="s">
        <v>180</v>
      </c>
      <c r="G12010">
        <v>5501</v>
      </c>
      <c r="H12010" t="str">
        <f>IF(COUNTIF(Aktiva_företag[FO-nummer],ostolaskut_2025[[#This Row],[Toimittajan Y-tunnus]])&gt;0, "JA", "NEJ")</f>
        <v>NEJ</v>
      </c>
    </row>
    <row r="12011" spans="1:8" x14ac:dyDescent="0.35">
      <c r="A12011" t="s">
        <v>345</v>
      </c>
      <c r="B12011" t="s">
        <v>346</v>
      </c>
      <c r="C12011" s="1">
        <v>343.25</v>
      </c>
      <c r="D12011">
        <v>9042025</v>
      </c>
      <c r="E12011">
        <v>4365</v>
      </c>
      <c r="F12011" t="s">
        <v>180</v>
      </c>
      <c r="G12011">
        <v>5501</v>
      </c>
      <c r="H12011" t="str">
        <f>IF(COUNTIF(Aktiva_företag[FO-nummer],ostolaskut_2025[[#This Row],[Toimittajan Y-tunnus]])&gt;0, "JA", "NEJ")</f>
        <v>NEJ</v>
      </c>
    </row>
    <row r="12012" spans="1:8" x14ac:dyDescent="0.35">
      <c r="A12012" t="s">
        <v>345</v>
      </c>
      <c r="B12012" t="s">
        <v>346</v>
      </c>
      <c r="C12012" s="1">
        <v>10.1</v>
      </c>
      <c r="D12012">
        <v>25042025</v>
      </c>
      <c r="E12012">
        <v>4360</v>
      </c>
      <c r="F12012" t="s">
        <v>76</v>
      </c>
      <c r="G12012">
        <v>3051</v>
      </c>
      <c r="H12012" t="str">
        <f>IF(COUNTIF(Aktiva_företag[FO-nummer],ostolaskut_2025[[#This Row],[Toimittajan Y-tunnus]])&gt;0, "JA", "NEJ")</f>
        <v>NEJ</v>
      </c>
    </row>
    <row r="12013" spans="1:8" x14ac:dyDescent="0.35">
      <c r="A12013" t="s">
        <v>345</v>
      </c>
      <c r="B12013" t="s">
        <v>346</v>
      </c>
      <c r="C12013" s="1">
        <v>15.35</v>
      </c>
      <c r="D12013">
        <v>25042025</v>
      </c>
      <c r="E12013">
        <v>4360</v>
      </c>
      <c r="F12013" t="s">
        <v>76</v>
      </c>
      <c r="G12013">
        <v>3041</v>
      </c>
      <c r="H12013" t="str">
        <f>IF(COUNTIF(Aktiva_företag[FO-nummer],ostolaskut_2025[[#This Row],[Toimittajan Y-tunnus]])&gt;0, "JA", "NEJ")</f>
        <v>NEJ</v>
      </c>
    </row>
    <row r="12014" spans="1:8" x14ac:dyDescent="0.35">
      <c r="A12014" t="s">
        <v>345</v>
      </c>
      <c r="B12014" t="s">
        <v>346</v>
      </c>
      <c r="C12014" s="1">
        <v>5.05</v>
      </c>
      <c r="D12014">
        <v>25042025</v>
      </c>
      <c r="E12014">
        <v>4360</v>
      </c>
      <c r="F12014" t="s">
        <v>76</v>
      </c>
      <c r="G12014">
        <v>3052</v>
      </c>
      <c r="H12014" t="str">
        <f>IF(COUNTIF(Aktiva_företag[FO-nummer],ostolaskut_2025[[#This Row],[Toimittajan Y-tunnus]])&gt;0, "JA", "NEJ")</f>
        <v>NEJ</v>
      </c>
    </row>
    <row r="12015" spans="1:8" x14ac:dyDescent="0.35">
      <c r="A12015" t="s">
        <v>345</v>
      </c>
      <c r="B12015" t="s">
        <v>346</v>
      </c>
      <c r="C12015" s="1">
        <v>35.39</v>
      </c>
      <c r="D12015">
        <v>25042025</v>
      </c>
      <c r="E12015">
        <v>4360</v>
      </c>
      <c r="F12015" t="s">
        <v>76</v>
      </c>
      <c r="G12015">
        <v>3021</v>
      </c>
      <c r="H12015" t="str">
        <f>IF(COUNTIF(Aktiva_företag[FO-nummer],ostolaskut_2025[[#This Row],[Toimittajan Y-tunnus]])&gt;0, "JA", "NEJ")</f>
        <v>NEJ</v>
      </c>
    </row>
    <row r="12016" spans="1:8" x14ac:dyDescent="0.35">
      <c r="A12016" t="s">
        <v>345</v>
      </c>
      <c r="B12016" t="s">
        <v>346</v>
      </c>
      <c r="C12016" s="1">
        <v>1.3</v>
      </c>
      <c r="D12016">
        <v>25042025</v>
      </c>
      <c r="E12016">
        <v>4360</v>
      </c>
      <c r="F12016" t="s">
        <v>76</v>
      </c>
      <c r="G12016">
        <v>5352</v>
      </c>
      <c r="H12016" t="str">
        <f>IF(COUNTIF(Aktiva_företag[FO-nummer],ostolaskut_2025[[#This Row],[Toimittajan Y-tunnus]])&gt;0, "JA", "NEJ")</f>
        <v>NEJ</v>
      </c>
    </row>
    <row r="12017" spans="1:8" x14ac:dyDescent="0.35">
      <c r="A12017" t="s">
        <v>345</v>
      </c>
      <c r="B12017" t="s">
        <v>346</v>
      </c>
      <c r="C12017" s="1">
        <v>1.3</v>
      </c>
      <c r="D12017">
        <v>25042025</v>
      </c>
      <c r="E12017">
        <v>4360</v>
      </c>
      <c r="F12017" t="s">
        <v>76</v>
      </c>
      <c r="G12017">
        <v>5352</v>
      </c>
      <c r="H12017" t="str">
        <f>IF(COUNTIF(Aktiva_företag[FO-nummer],ostolaskut_2025[[#This Row],[Toimittajan Y-tunnus]])&gt;0, "JA", "NEJ")</f>
        <v>NEJ</v>
      </c>
    </row>
    <row r="12018" spans="1:8" x14ac:dyDescent="0.35">
      <c r="A12018" t="s">
        <v>345</v>
      </c>
      <c r="B12018" t="s">
        <v>346</v>
      </c>
      <c r="C12018" s="1">
        <v>1.3</v>
      </c>
      <c r="D12018">
        <v>25042025</v>
      </c>
      <c r="E12018">
        <v>4360</v>
      </c>
      <c r="F12018" t="s">
        <v>76</v>
      </c>
      <c r="G12018">
        <v>5352</v>
      </c>
      <c r="H12018" t="str">
        <f>IF(COUNTIF(Aktiva_företag[FO-nummer],ostolaskut_2025[[#This Row],[Toimittajan Y-tunnus]])&gt;0, "JA", "NEJ")</f>
        <v>NEJ</v>
      </c>
    </row>
    <row r="12019" spans="1:8" x14ac:dyDescent="0.35">
      <c r="A12019" t="s">
        <v>345</v>
      </c>
      <c r="B12019" t="s">
        <v>346</v>
      </c>
      <c r="C12019" s="1">
        <v>1.3</v>
      </c>
      <c r="D12019">
        <v>25042025</v>
      </c>
      <c r="E12019">
        <v>4360</v>
      </c>
      <c r="F12019" t="s">
        <v>76</v>
      </c>
      <c r="G12019">
        <v>5352</v>
      </c>
      <c r="H12019" t="str">
        <f>IF(COUNTIF(Aktiva_företag[FO-nummer],ostolaskut_2025[[#This Row],[Toimittajan Y-tunnus]])&gt;0, "JA", "NEJ")</f>
        <v>NEJ</v>
      </c>
    </row>
    <row r="12020" spans="1:8" x14ac:dyDescent="0.35">
      <c r="A12020" t="s">
        <v>345</v>
      </c>
      <c r="B12020" t="s">
        <v>346</v>
      </c>
      <c r="C12020" s="1">
        <v>3.1</v>
      </c>
      <c r="D12020">
        <v>25042025</v>
      </c>
      <c r="E12020">
        <v>4360</v>
      </c>
      <c r="F12020" t="s">
        <v>76</v>
      </c>
      <c r="G12020">
        <v>5352</v>
      </c>
      <c r="H12020" t="str">
        <f>IF(COUNTIF(Aktiva_företag[FO-nummer],ostolaskut_2025[[#This Row],[Toimittajan Y-tunnus]])&gt;0, "JA", "NEJ")</f>
        <v>NEJ</v>
      </c>
    </row>
    <row r="12021" spans="1:8" x14ac:dyDescent="0.35">
      <c r="A12021" t="s">
        <v>345</v>
      </c>
      <c r="B12021" t="s">
        <v>346</v>
      </c>
      <c r="C12021" s="1">
        <v>5.05</v>
      </c>
      <c r="D12021">
        <v>25042025</v>
      </c>
      <c r="E12021">
        <v>4360</v>
      </c>
      <c r="F12021" t="s">
        <v>76</v>
      </c>
      <c r="G12021">
        <v>5352</v>
      </c>
      <c r="H12021" t="str">
        <f>IF(COUNTIF(Aktiva_företag[FO-nummer],ostolaskut_2025[[#This Row],[Toimittajan Y-tunnus]])&gt;0, "JA", "NEJ")</f>
        <v>NEJ</v>
      </c>
    </row>
    <row r="12022" spans="1:8" x14ac:dyDescent="0.35">
      <c r="A12022" t="s">
        <v>345</v>
      </c>
      <c r="B12022" t="s">
        <v>346</v>
      </c>
      <c r="C12022" s="1">
        <v>2.29</v>
      </c>
      <c r="D12022">
        <v>25042025</v>
      </c>
      <c r="E12022">
        <v>4360</v>
      </c>
      <c r="F12022" t="s">
        <v>76</v>
      </c>
      <c r="G12022">
        <v>5352</v>
      </c>
      <c r="H12022" t="str">
        <f>IF(COUNTIF(Aktiva_företag[FO-nummer],ostolaskut_2025[[#This Row],[Toimittajan Y-tunnus]])&gt;0, "JA", "NEJ")</f>
        <v>NEJ</v>
      </c>
    </row>
    <row r="12023" spans="1:8" x14ac:dyDescent="0.35">
      <c r="A12023" t="s">
        <v>345</v>
      </c>
      <c r="B12023" t="s">
        <v>346</v>
      </c>
      <c r="C12023" s="1">
        <v>1.3</v>
      </c>
      <c r="D12023">
        <v>25042025</v>
      </c>
      <c r="E12023">
        <v>4360</v>
      </c>
      <c r="F12023" t="s">
        <v>76</v>
      </c>
      <c r="G12023">
        <v>5352</v>
      </c>
      <c r="H12023" t="str">
        <f>IF(COUNTIF(Aktiva_företag[FO-nummer],ostolaskut_2025[[#This Row],[Toimittajan Y-tunnus]])&gt;0, "JA", "NEJ")</f>
        <v>NEJ</v>
      </c>
    </row>
    <row r="12024" spans="1:8" x14ac:dyDescent="0.35">
      <c r="A12024" t="s">
        <v>345</v>
      </c>
      <c r="B12024" t="s">
        <v>346</v>
      </c>
      <c r="C12024" s="1">
        <v>1.3</v>
      </c>
      <c r="D12024">
        <v>25042025</v>
      </c>
      <c r="E12024">
        <v>4360</v>
      </c>
      <c r="F12024" t="s">
        <v>76</v>
      </c>
      <c r="G12024">
        <v>5352</v>
      </c>
      <c r="H12024" t="str">
        <f>IF(COUNTIF(Aktiva_företag[FO-nummer],ostolaskut_2025[[#This Row],[Toimittajan Y-tunnus]])&gt;0, "JA", "NEJ")</f>
        <v>NEJ</v>
      </c>
    </row>
    <row r="12025" spans="1:8" x14ac:dyDescent="0.35">
      <c r="A12025" t="s">
        <v>345</v>
      </c>
      <c r="B12025" t="s">
        <v>346</v>
      </c>
      <c r="C12025" s="1">
        <v>4.8</v>
      </c>
      <c r="D12025">
        <v>25042025</v>
      </c>
      <c r="E12025">
        <v>4360</v>
      </c>
      <c r="F12025" t="s">
        <v>76</v>
      </c>
      <c r="G12025">
        <v>5352</v>
      </c>
      <c r="H12025" t="str">
        <f>IF(COUNTIF(Aktiva_företag[FO-nummer],ostolaskut_2025[[#This Row],[Toimittajan Y-tunnus]])&gt;0, "JA", "NEJ")</f>
        <v>NEJ</v>
      </c>
    </row>
    <row r="12026" spans="1:8" x14ac:dyDescent="0.35">
      <c r="A12026" t="s">
        <v>345</v>
      </c>
      <c r="B12026" t="s">
        <v>346</v>
      </c>
      <c r="C12026" s="1">
        <v>5.18</v>
      </c>
      <c r="D12026">
        <v>25042025</v>
      </c>
      <c r="E12026">
        <v>4360</v>
      </c>
      <c r="F12026" t="s">
        <v>76</v>
      </c>
      <c r="G12026">
        <v>5501</v>
      </c>
      <c r="H12026" t="str">
        <f>IF(COUNTIF(Aktiva_företag[FO-nummer],ostolaskut_2025[[#This Row],[Toimittajan Y-tunnus]])&gt;0, "JA", "NEJ")</f>
        <v>NEJ</v>
      </c>
    </row>
    <row r="12027" spans="1:8" x14ac:dyDescent="0.35">
      <c r="A12027" t="s">
        <v>345</v>
      </c>
      <c r="B12027" t="s">
        <v>346</v>
      </c>
      <c r="C12027" s="1">
        <v>10.1</v>
      </c>
      <c r="D12027">
        <v>25042025</v>
      </c>
      <c r="E12027">
        <v>4360</v>
      </c>
      <c r="F12027" t="s">
        <v>76</v>
      </c>
      <c r="G12027">
        <v>3251</v>
      </c>
      <c r="H12027" t="str">
        <f>IF(COUNTIF(Aktiva_företag[FO-nummer],ostolaskut_2025[[#This Row],[Toimittajan Y-tunnus]])&gt;0, "JA", "NEJ")</f>
        <v>NEJ</v>
      </c>
    </row>
    <row r="12028" spans="1:8" x14ac:dyDescent="0.35">
      <c r="A12028" t="s">
        <v>345</v>
      </c>
      <c r="B12028" t="s">
        <v>346</v>
      </c>
      <c r="C12028" s="1">
        <v>5.05</v>
      </c>
      <c r="D12028">
        <v>25042025</v>
      </c>
      <c r="E12028">
        <v>4360</v>
      </c>
      <c r="F12028" t="s">
        <v>76</v>
      </c>
      <c r="G12028">
        <v>5501</v>
      </c>
      <c r="H12028" t="str">
        <f>IF(COUNTIF(Aktiva_företag[FO-nummer],ostolaskut_2025[[#This Row],[Toimittajan Y-tunnus]])&gt;0, "JA", "NEJ")</f>
        <v>NEJ</v>
      </c>
    </row>
    <row r="12029" spans="1:8" x14ac:dyDescent="0.35">
      <c r="A12029" t="s">
        <v>345</v>
      </c>
      <c r="B12029" t="s">
        <v>346</v>
      </c>
      <c r="C12029" s="1">
        <v>16.489999999999998</v>
      </c>
      <c r="D12029">
        <v>25042025</v>
      </c>
      <c r="E12029">
        <v>4360</v>
      </c>
      <c r="F12029" t="s">
        <v>76</v>
      </c>
      <c r="G12029">
        <v>5501</v>
      </c>
      <c r="H12029" t="str">
        <f>IF(COUNTIF(Aktiva_företag[FO-nummer],ostolaskut_2025[[#This Row],[Toimittajan Y-tunnus]])&gt;0, "JA", "NEJ")</f>
        <v>NEJ</v>
      </c>
    </row>
    <row r="12030" spans="1:8" x14ac:dyDescent="0.35">
      <c r="A12030" t="s">
        <v>345</v>
      </c>
      <c r="B12030" t="s">
        <v>346</v>
      </c>
      <c r="C12030" s="1">
        <v>5.05</v>
      </c>
      <c r="D12030">
        <v>25042025</v>
      </c>
      <c r="E12030">
        <v>4360</v>
      </c>
      <c r="F12030" t="s">
        <v>76</v>
      </c>
      <c r="G12030">
        <v>5501</v>
      </c>
      <c r="H12030" t="str">
        <f>IF(COUNTIF(Aktiva_företag[FO-nummer],ostolaskut_2025[[#This Row],[Toimittajan Y-tunnus]])&gt;0, "JA", "NEJ")</f>
        <v>NEJ</v>
      </c>
    </row>
    <row r="12031" spans="1:8" x14ac:dyDescent="0.35">
      <c r="A12031" t="s">
        <v>345</v>
      </c>
      <c r="B12031" t="s">
        <v>346</v>
      </c>
      <c r="C12031" s="1">
        <v>15</v>
      </c>
      <c r="D12031">
        <v>25042025</v>
      </c>
      <c r="E12031">
        <v>4360</v>
      </c>
      <c r="F12031" t="s">
        <v>76</v>
      </c>
      <c r="G12031">
        <v>5501</v>
      </c>
      <c r="H12031" t="str">
        <f>IF(COUNTIF(Aktiva_företag[FO-nummer],ostolaskut_2025[[#This Row],[Toimittajan Y-tunnus]])&gt;0, "JA", "NEJ")</f>
        <v>NEJ</v>
      </c>
    </row>
    <row r="12032" spans="1:8" x14ac:dyDescent="0.35">
      <c r="A12032" t="s">
        <v>345</v>
      </c>
      <c r="B12032" t="s">
        <v>346</v>
      </c>
      <c r="C12032" s="1">
        <v>14.64</v>
      </c>
      <c r="D12032">
        <v>25042025</v>
      </c>
      <c r="E12032">
        <v>4360</v>
      </c>
      <c r="F12032" t="s">
        <v>76</v>
      </c>
      <c r="G12032">
        <v>5501</v>
      </c>
      <c r="H12032" t="str">
        <f>IF(COUNTIF(Aktiva_företag[FO-nummer],ostolaskut_2025[[#This Row],[Toimittajan Y-tunnus]])&gt;0, "JA", "NEJ")</f>
        <v>NEJ</v>
      </c>
    </row>
    <row r="12033" spans="1:8" x14ac:dyDescent="0.35">
      <c r="A12033" t="s">
        <v>345</v>
      </c>
      <c r="B12033" t="s">
        <v>346</v>
      </c>
      <c r="C12033" s="1">
        <v>1.3</v>
      </c>
      <c r="D12033">
        <v>25042025</v>
      </c>
      <c r="E12033">
        <v>4360</v>
      </c>
      <c r="F12033" t="s">
        <v>76</v>
      </c>
      <c r="G12033">
        <v>5501</v>
      </c>
      <c r="H12033" t="str">
        <f>IF(COUNTIF(Aktiva_företag[FO-nummer],ostolaskut_2025[[#This Row],[Toimittajan Y-tunnus]])&gt;0, "JA", "NEJ")</f>
        <v>NEJ</v>
      </c>
    </row>
    <row r="12034" spans="1:8" x14ac:dyDescent="0.35">
      <c r="A12034" t="s">
        <v>345</v>
      </c>
      <c r="B12034" t="s">
        <v>346</v>
      </c>
      <c r="C12034" s="1">
        <v>5.05</v>
      </c>
      <c r="D12034">
        <v>25042025</v>
      </c>
      <c r="E12034">
        <v>4360</v>
      </c>
      <c r="F12034" t="s">
        <v>76</v>
      </c>
      <c r="G12034">
        <v>5501</v>
      </c>
      <c r="H12034" t="str">
        <f>IF(COUNTIF(Aktiva_företag[FO-nummer],ostolaskut_2025[[#This Row],[Toimittajan Y-tunnus]])&gt;0, "JA", "NEJ")</f>
        <v>NEJ</v>
      </c>
    </row>
    <row r="12035" spans="1:8" x14ac:dyDescent="0.35">
      <c r="A12035" t="s">
        <v>345</v>
      </c>
      <c r="B12035" t="s">
        <v>346</v>
      </c>
      <c r="C12035" s="1">
        <v>11.56</v>
      </c>
      <c r="D12035">
        <v>25042025</v>
      </c>
      <c r="E12035">
        <v>4360</v>
      </c>
      <c r="F12035" t="s">
        <v>76</v>
      </c>
      <c r="G12035">
        <v>5501</v>
      </c>
      <c r="H12035" t="str">
        <f>IF(COUNTIF(Aktiva_företag[FO-nummer],ostolaskut_2025[[#This Row],[Toimittajan Y-tunnus]])&gt;0, "JA", "NEJ")</f>
        <v>NEJ</v>
      </c>
    </row>
    <row r="12036" spans="1:8" x14ac:dyDescent="0.35">
      <c r="A12036" t="s">
        <v>345</v>
      </c>
      <c r="B12036" t="s">
        <v>346</v>
      </c>
      <c r="C12036" s="1">
        <v>5.05</v>
      </c>
      <c r="D12036">
        <v>25042025</v>
      </c>
      <c r="E12036">
        <v>4360</v>
      </c>
      <c r="F12036" t="s">
        <v>76</v>
      </c>
      <c r="G12036">
        <v>5501</v>
      </c>
      <c r="H12036" t="str">
        <f>IF(COUNTIF(Aktiva_företag[FO-nummer],ostolaskut_2025[[#This Row],[Toimittajan Y-tunnus]])&gt;0, "JA", "NEJ")</f>
        <v>NEJ</v>
      </c>
    </row>
    <row r="12037" spans="1:8" x14ac:dyDescent="0.35">
      <c r="A12037" t="s">
        <v>345</v>
      </c>
      <c r="B12037" t="s">
        <v>346</v>
      </c>
      <c r="C12037" s="1">
        <v>5.05</v>
      </c>
      <c r="D12037">
        <v>25042025</v>
      </c>
      <c r="E12037">
        <v>4360</v>
      </c>
      <c r="F12037" t="s">
        <v>76</v>
      </c>
      <c r="G12037">
        <v>5501</v>
      </c>
      <c r="H12037" t="str">
        <f>IF(COUNTIF(Aktiva_företag[FO-nummer],ostolaskut_2025[[#This Row],[Toimittajan Y-tunnus]])&gt;0, "JA", "NEJ")</f>
        <v>NEJ</v>
      </c>
    </row>
    <row r="12038" spans="1:8" x14ac:dyDescent="0.35">
      <c r="A12038" t="s">
        <v>345</v>
      </c>
      <c r="B12038" t="s">
        <v>346</v>
      </c>
      <c r="C12038" s="1">
        <v>5.05</v>
      </c>
      <c r="D12038">
        <v>25042025</v>
      </c>
      <c r="E12038">
        <v>4360</v>
      </c>
      <c r="F12038" t="s">
        <v>76</v>
      </c>
      <c r="G12038">
        <v>5501</v>
      </c>
      <c r="H12038" t="str">
        <f>IF(COUNTIF(Aktiva_företag[FO-nummer],ostolaskut_2025[[#This Row],[Toimittajan Y-tunnus]])&gt;0, "JA", "NEJ")</f>
        <v>NEJ</v>
      </c>
    </row>
    <row r="12039" spans="1:8" x14ac:dyDescent="0.35">
      <c r="A12039" t="s">
        <v>345</v>
      </c>
      <c r="B12039" t="s">
        <v>346</v>
      </c>
      <c r="C12039" s="1">
        <v>5.1100000000000003</v>
      </c>
      <c r="D12039">
        <v>25042025</v>
      </c>
      <c r="E12039">
        <v>4360</v>
      </c>
      <c r="F12039" t="s">
        <v>76</v>
      </c>
      <c r="G12039">
        <v>5501</v>
      </c>
      <c r="H12039" t="str">
        <f>IF(COUNTIF(Aktiva_företag[FO-nummer],ostolaskut_2025[[#This Row],[Toimittajan Y-tunnus]])&gt;0, "JA", "NEJ")</f>
        <v>NEJ</v>
      </c>
    </row>
    <row r="12040" spans="1:8" x14ac:dyDescent="0.35">
      <c r="A12040" t="s">
        <v>345</v>
      </c>
      <c r="B12040" t="s">
        <v>346</v>
      </c>
      <c r="C12040" s="1">
        <v>5.05</v>
      </c>
      <c r="D12040">
        <v>25042025</v>
      </c>
      <c r="E12040">
        <v>4360</v>
      </c>
      <c r="F12040" t="s">
        <v>76</v>
      </c>
      <c r="G12040">
        <v>3041</v>
      </c>
      <c r="H12040" t="str">
        <f>IF(COUNTIF(Aktiva_företag[FO-nummer],ostolaskut_2025[[#This Row],[Toimittajan Y-tunnus]])&gt;0, "JA", "NEJ")</f>
        <v>NEJ</v>
      </c>
    </row>
    <row r="12041" spans="1:8" x14ac:dyDescent="0.35">
      <c r="A12041" t="s">
        <v>345</v>
      </c>
      <c r="B12041" t="s">
        <v>346</v>
      </c>
      <c r="C12041" s="1">
        <v>5.05</v>
      </c>
      <c r="D12041">
        <v>25042025</v>
      </c>
      <c r="E12041">
        <v>4360</v>
      </c>
      <c r="F12041" t="s">
        <v>76</v>
      </c>
      <c r="G12041">
        <v>3052</v>
      </c>
      <c r="H12041" t="str">
        <f>IF(COUNTIF(Aktiva_företag[FO-nummer],ostolaskut_2025[[#This Row],[Toimittajan Y-tunnus]])&gt;0, "JA", "NEJ")</f>
        <v>NEJ</v>
      </c>
    </row>
    <row r="12042" spans="1:8" x14ac:dyDescent="0.35">
      <c r="A12042" t="s">
        <v>345</v>
      </c>
      <c r="B12042" t="s">
        <v>346</v>
      </c>
      <c r="C12042" s="1">
        <v>5.04</v>
      </c>
      <c r="D12042">
        <v>25042025</v>
      </c>
      <c r="E12042">
        <v>4360</v>
      </c>
      <c r="F12042" t="s">
        <v>76</v>
      </c>
      <c r="G12042">
        <v>3021</v>
      </c>
      <c r="H12042" t="str">
        <f>IF(COUNTIF(Aktiva_företag[FO-nummer],ostolaskut_2025[[#This Row],[Toimittajan Y-tunnus]])&gt;0, "JA", "NEJ")</f>
        <v>NEJ</v>
      </c>
    </row>
    <row r="12043" spans="1:8" x14ac:dyDescent="0.35">
      <c r="A12043" t="s">
        <v>345</v>
      </c>
      <c r="B12043" t="s">
        <v>346</v>
      </c>
      <c r="C12043" s="1">
        <v>5.05</v>
      </c>
      <c r="D12043">
        <v>25042025</v>
      </c>
      <c r="E12043">
        <v>4360</v>
      </c>
      <c r="F12043" t="s">
        <v>76</v>
      </c>
      <c r="G12043">
        <v>5501</v>
      </c>
      <c r="H12043" t="str">
        <f>IF(COUNTIF(Aktiva_företag[FO-nummer],ostolaskut_2025[[#This Row],[Toimittajan Y-tunnus]])&gt;0, "JA", "NEJ")</f>
        <v>NEJ</v>
      </c>
    </row>
    <row r="12044" spans="1:8" x14ac:dyDescent="0.35">
      <c r="A12044" t="s">
        <v>345</v>
      </c>
      <c r="B12044" t="s">
        <v>346</v>
      </c>
      <c r="C12044" s="1">
        <v>48.88</v>
      </c>
      <c r="D12044">
        <v>25042025</v>
      </c>
      <c r="E12044">
        <v>4360</v>
      </c>
      <c r="F12044" t="s">
        <v>76</v>
      </c>
      <c r="G12044">
        <v>1101</v>
      </c>
      <c r="H12044" t="str">
        <f>IF(COUNTIF(Aktiva_företag[FO-nummer],ostolaskut_2025[[#This Row],[Toimittajan Y-tunnus]])&gt;0, "JA", "NEJ")</f>
        <v>NEJ</v>
      </c>
    </row>
    <row r="12045" spans="1:8" x14ac:dyDescent="0.35">
      <c r="A12045" t="s">
        <v>345</v>
      </c>
      <c r="B12045" t="s">
        <v>346</v>
      </c>
      <c r="C12045" s="1">
        <v>15.26</v>
      </c>
      <c r="D12045">
        <v>25042025</v>
      </c>
      <c r="E12045">
        <v>4360</v>
      </c>
      <c r="F12045" t="s">
        <v>76</v>
      </c>
      <c r="G12045">
        <v>5501</v>
      </c>
      <c r="H12045" t="str">
        <f>IF(COUNTIF(Aktiva_företag[FO-nummer],ostolaskut_2025[[#This Row],[Toimittajan Y-tunnus]])&gt;0, "JA", "NEJ")</f>
        <v>NEJ</v>
      </c>
    </row>
    <row r="12046" spans="1:8" x14ac:dyDescent="0.35">
      <c r="A12046" t="s">
        <v>345</v>
      </c>
      <c r="B12046" t="s">
        <v>346</v>
      </c>
      <c r="C12046" s="1">
        <v>13.79</v>
      </c>
      <c r="D12046">
        <v>25042025</v>
      </c>
      <c r="E12046">
        <v>4360</v>
      </c>
      <c r="F12046" t="s">
        <v>76</v>
      </c>
      <c r="G12046">
        <v>5501</v>
      </c>
      <c r="H12046" t="str">
        <f>IF(COUNTIF(Aktiva_företag[FO-nummer],ostolaskut_2025[[#This Row],[Toimittajan Y-tunnus]])&gt;0, "JA", "NEJ")</f>
        <v>NEJ</v>
      </c>
    </row>
    <row r="12047" spans="1:8" x14ac:dyDescent="0.35">
      <c r="A12047" t="s">
        <v>345</v>
      </c>
      <c r="B12047" t="s">
        <v>346</v>
      </c>
      <c r="C12047" s="1">
        <v>8.44</v>
      </c>
      <c r="D12047">
        <v>25042025</v>
      </c>
      <c r="E12047">
        <v>4360</v>
      </c>
      <c r="F12047" t="s">
        <v>76</v>
      </c>
      <c r="G12047">
        <v>1101</v>
      </c>
      <c r="H12047" t="str">
        <f>IF(COUNTIF(Aktiva_företag[FO-nummer],ostolaskut_2025[[#This Row],[Toimittajan Y-tunnus]])&gt;0, "JA", "NEJ")</f>
        <v>NEJ</v>
      </c>
    </row>
    <row r="12048" spans="1:8" x14ac:dyDescent="0.35">
      <c r="A12048" t="s">
        <v>345</v>
      </c>
      <c r="B12048" t="s">
        <v>346</v>
      </c>
      <c r="C12048" s="1">
        <v>52.88</v>
      </c>
      <c r="D12048">
        <v>25042025</v>
      </c>
      <c r="E12048">
        <v>4360</v>
      </c>
      <c r="F12048" t="s">
        <v>76</v>
      </c>
      <c r="G12048">
        <v>5352</v>
      </c>
      <c r="H12048" t="str">
        <f>IF(COUNTIF(Aktiva_företag[FO-nummer],ostolaskut_2025[[#This Row],[Toimittajan Y-tunnus]])&gt;0, "JA", "NEJ")</f>
        <v>NEJ</v>
      </c>
    </row>
    <row r="12049" spans="1:8" x14ac:dyDescent="0.35">
      <c r="A12049" t="s">
        <v>345</v>
      </c>
      <c r="B12049" t="s">
        <v>346</v>
      </c>
      <c r="C12049" s="1">
        <v>30.69</v>
      </c>
      <c r="D12049">
        <v>25042025</v>
      </c>
      <c r="E12049">
        <v>4360</v>
      </c>
      <c r="F12049" t="s">
        <v>76</v>
      </c>
      <c r="G12049">
        <v>4601</v>
      </c>
      <c r="H12049" t="str">
        <f>IF(COUNTIF(Aktiva_företag[FO-nummer],ostolaskut_2025[[#This Row],[Toimittajan Y-tunnus]])&gt;0, "JA", "NEJ")</f>
        <v>NEJ</v>
      </c>
    </row>
    <row r="12050" spans="1:8" x14ac:dyDescent="0.35">
      <c r="A12050" t="s">
        <v>345</v>
      </c>
      <c r="B12050" t="s">
        <v>346</v>
      </c>
      <c r="C12050" s="1">
        <v>5.05</v>
      </c>
      <c r="D12050">
        <v>25042025</v>
      </c>
      <c r="E12050">
        <v>4360</v>
      </c>
      <c r="F12050" t="s">
        <v>76</v>
      </c>
      <c r="G12050">
        <v>3052</v>
      </c>
      <c r="H12050" t="str">
        <f>IF(COUNTIF(Aktiva_företag[FO-nummer],ostolaskut_2025[[#This Row],[Toimittajan Y-tunnus]])&gt;0, "JA", "NEJ")</f>
        <v>NEJ</v>
      </c>
    </row>
    <row r="12051" spans="1:8" x14ac:dyDescent="0.35">
      <c r="A12051" t="s">
        <v>345</v>
      </c>
      <c r="B12051" t="s">
        <v>346</v>
      </c>
      <c r="C12051" s="1">
        <v>5.69</v>
      </c>
      <c r="D12051">
        <v>25042025</v>
      </c>
      <c r="E12051">
        <v>4360</v>
      </c>
      <c r="F12051" t="s">
        <v>76</v>
      </c>
      <c r="G12051">
        <v>3041</v>
      </c>
      <c r="H12051" t="str">
        <f>IF(COUNTIF(Aktiva_företag[FO-nummer],ostolaskut_2025[[#This Row],[Toimittajan Y-tunnus]])&gt;0, "JA", "NEJ")</f>
        <v>NEJ</v>
      </c>
    </row>
    <row r="12052" spans="1:8" x14ac:dyDescent="0.35">
      <c r="A12052" t="s">
        <v>345</v>
      </c>
      <c r="B12052" t="s">
        <v>346</v>
      </c>
      <c r="C12052" s="1">
        <v>5.05</v>
      </c>
      <c r="D12052">
        <v>25042025</v>
      </c>
      <c r="E12052">
        <v>4360</v>
      </c>
      <c r="F12052" t="s">
        <v>76</v>
      </c>
      <c r="G12052">
        <v>5501</v>
      </c>
      <c r="H12052" t="str">
        <f>IF(COUNTIF(Aktiva_företag[FO-nummer],ostolaskut_2025[[#This Row],[Toimittajan Y-tunnus]])&gt;0, "JA", "NEJ")</f>
        <v>NEJ</v>
      </c>
    </row>
    <row r="12053" spans="1:8" x14ac:dyDescent="0.35">
      <c r="A12053" t="s">
        <v>345</v>
      </c>
      <c r="B12053" t="s">
        <v>346</v>
      </c>
      <c r="C12053" s="1">
        <v>8.02</v>
      </c>
      <c r="D12053">
        <v>25042025</v>
      </c>
      <c r="E12053">
        <v>4360</v>
      </c>
      <c r="F12053" t="s">
        <v>76</v>
      </c>
      <c r="G12053">
        <v>3021</v>
      </c>
      <c r="H12053" t="str">
        <f>IF(COUNTIF(Aktiva_företag[FO-nummer],ostolaskut_2025[[#This Row],[Toimittajan Y-tunnus]])&gt;0, "JA", "NEJ")</f>
        <v>NEJ</v>
      </c>
    </row>
    <row r="12054" spans="1:8" x14ac:dyDescent="0.35">
      <c r="A12054" t="s">
        <v>345</v>
      </c>
      <c r="B12054" t="s">
        <v>346</v>
      </c>
      <c r="C12054" s="1">
        <v>5.05</v>
      </c>
      <c r="D12054">
        <v>25042025</v>
      </c>
      <c r="E12054">
        <v>4360</v>
      </c>
      <c r="F12054" t="s">
        <v>76</v>
      </c>
      <c r="G12054">
        <v>3021</v>
      </c>
      <c r="H12054" t="str">
        <f>IF(COUNTIF(Aktiva_företag[FO-nummer],ostolaskut_2025[[#This Row],[Toimittajan Y-tunnus]])&gt;0, "JA", "NEJ")</f>
        <v>NEJ</v>
      </c>
    </row>
    <row r="12055" spans="1:8" x14ac:dyDescent="0.35">
      <c r="A12055" t="s">
        <v>345</v>
      </c>
      <c r="B12055" t="s">
        <v>346</v>
      </c>
      <c r="C12055" s="1">
        <v>5.05</v>
      </c>
      <c r="D12055">
        <v>25042025</v>
      </c>
      <c r="E12055">
        <v>4360</v>
      </c>
      <c r="F12055" t="s">
        <v>76</v>
      </c>
      <c r="G12055">
        <v>3021</v>
      </c>
      <c r="H12055" t="str">
        <f>IF(COUNTIF(Aktiva_företag[FO-nummer],ostolaskut_2025[[#This Row],[Toimittajan Y-tunnus]])&gt;0, "JA", "NEJ")</f>
        <v>NEJ</v>
      </c>
    </row>
    <row r="12056" spans="1:8" x14ac:dyDescent="0.35">
      <c r="A12056" t="s">
        <v>345</v>
      </c>
      <c r="B12056" t="s">
        <v>346</v>
      </c>
      <c r="C12056" s="1">
        <v>40.39</v>
      </c>
      <c r="D12056">
        <v>25042025</v>
      </c>
      <c r="E12056">
        <v>4360</v>
      </c>
      <c r="F12056" t="s">
        <v>76</v>
      </c>
      <c r="G12056">
        <v>3022</v>
      </c>
      <c r="H12056" t="str">
        <f>IF(COUNTIF(Aktiva_företag[FO-nummer],ostolaskut_2025[[#This Row],[Toimittajan Y-tunnus]])&gt;0, "JA", "NEJ")</f>
        <v>NEJ</v>
      </c>
    </row>
    <row r="12057" spans="1:8" x14ac:dyDescent="0.35">
      <c r="A12057" t="s">
        <v>345</v>
      </c>
      <c r="B12057" t="s">
        <v>346</v>
      </c>
      <c r="C12057" s="1">
        <v>11.69</v>
      </c>
      <c r="D12057">
        <v>25042025</v>
      </c>
      <c r="E12057">
        <v>4360</v>
      </c>
      <c r="F12057" t="s">
        <v>76</v>
      </c>
      <c r="G12057">
        <v>5501</v>
      </c>
      <c r="H12057" t="str">
        <f>IF(COUNTIF(Aktiva_företag[FO-nummer],ostolaskut_2025[[#This Row],[Toimittajan Y-tunnus]])&gt;0, "JA", "NEJ")</f>
        <v>NEJ</v>
      </c>
    </row>
    <row r="12058" spans="1:8" x14ac:dyDescent="0.35">
      <c r="A12058" t="s">
        <v>345</v>
      </c>
      <c r="B12058" t="s">
        <v>346</v>
      </c>
      <c r="C12058" s="1">
        <v>5.05</v>
      </c>
      <c r="D12058">
        <v>25042025</v>
      </c>
      <c r="E12058">
        <v>4360</v>
      </c>
      <c r="F12058" t="s">
        <v>76</v>
      </c>
      <c r="G12058">
        <v>5501</v>
      </c>
      <c r="H12058" t="str">
        <f>IF(COUNTIF(Aktiva_företag[FO-nummer],ostolaskut_2025[[#This Row],[Toimittajan Y-tunnus]])&gt;0, "JA", "NEJ")</f>
        <v>NEJ</v>
      </c>
    </row>
    <row r="12059" spans="1:8" x14ac:dyDescent="0.35">
      <c r="A12059" t="s">
        <v>345</v>
      </c>
      <c r="B12059" t="s">
        <v>346</v>
      </c>
      <c r="C12059" s="1">
        <v>5.05</v>
      </c>
      <c r="D12059">
        <v>25042025</v>
      </c>
      <c r="E12059">
        <v>4360</v>
      </c>
      <c r="F12059" t="s">
        <v>76</v>
      </c>
      <c r="G12059">
        <v>5501</v>
      </c>
      <c r="H12059" t="str">
        <f>IF(COUNTIF(Aktiva_företag[FO-nummer],ostolaskut_2025[[#This Row],[Toimittajan Y-tunnus]])&gt;0, "JA", "NEJ")</f>
        <v>NEJ</v>
      </c>
    </row>
    <row r="12060" spans="1:8" x14ac:dyDescent="0.35">
      <c r="A12060" t="s">
        <v>345</v>
      </c>
      <c r="B12060" t="s">
        <v>346</v>
      </c>
      <c r="C12060" s="1">
        <v>26.54</v>
      </c>
      <c r="D12060">
        <v>25042025</v>
      </c>
      <c r="E12060">
        <v>4360</v>
      </c>
      <c r="F12060" t="s">
        <v>76</v>
      </c>
      <c r="G12060">
        <v>5501</v>
      </c>
      <c r="H12060" t="str">
        <f>IF(COUNTIF(Aktiva_företag[FO-nummer],ostolaskut_2025[[#This Row],[Toimittajan Y-tunnus]])&gt;0, "JA", "NEJ")</f>
        <v>NEJ</v>
      </c>
    </row>
    <row r="12061" spans="1:8" x14ac:dyDescent="0.35">
      <c r="A12061" t="s">
        <v>345</v>
      </c>
      <c r="B12061" t="s">
        <v>346</v>
      </c>
      <c r="C12061" s="1">
        <v>15.15</v>
      </c>
      <c r="D12061">
        <v>25042025</v>
      </c>
      <c r="E12061">
        <v>4360</v>
      </c>
      <c r="F12061" t="s">
        <v>76</v>
      </c>
      <c r="G12061">
        <v>5501</v>
      </c>
      <c r="H12061" t="str">
        <f>IF(COUNTIF(Aktiva_företag[FO-nummer],ostolaskut_2025[[#This Row],[Toimittajan Y-tunnus]])&gt;0, "JA", "NEJ")</f>
        <v>NEJ</v>
      </c>
    </row>
    <row r="12062" spans="1:8" x14ac:dyDescent="0.35">
      <c r="A12062" t="s">
        <v>345</v>
      </c>
      <c r="B12062" t="s">
        <v>346</v>
      </c>
      <c r="C12062" s="1">
        <v>5.05</v>
      </c>
      <c r="D12062">
        <v>25042025</v>
      </c>
      <c r="E12062">
        <v>4360</v>
      </c>
      <c r="F12062" t="s">
        <v>76</v>
      </c>
      <c r="G12062">
        <v>5501</v>
      </c>
      <c r="H12062" t="str">
        <f>IF(COUNTIF(Aktiva_företag[FO-nummer],ostolaskut_2025[[#This Row],[Toimittajan Y-tunnus]])&gt;0, "JA", "NEJ")</f>
        <v>NEJ</v>
      </c>
    </row>
    <row r="12063" spans="1:8" x14ac:dyDescent="0.35">
      <c r="A12063" t="s">
        <v>345</v>
      </c>
      <c r="B12063" t="s">
        <v>346</v>
      </c>
      <c r="C12063" s="1">
        <v>26.87</v>
      </c>
      <c r="D12063">
        <v>25042025</v>
      </c>
      <c r="E12063">
        <v>4600</v>
      </c>
      <c r="F12063" t="s">
        <v>120</v>
      </c>
      <c r="G12063">
        <v>3051</v>
      </c>
      <c r="H12063" t="str">
        <f>IF(COUNTIF(Aktiva_företag[FO-nummer],ostolaskut_2025[[#This Row],[Toimittajan Y-tunnus]])&gt;0, "JA", "NEJ")</f>
        <v>NEJ</v>
      </c>
    </row>
    <row r="12064" spans="1:8" x14ac:dyDescent="0.35">
      <c r="A12064" t="s">
        <v>345</v>
      </c>
      <c r="B12064" t="s">
        <v>346</v>
      </c>
      <c r="C12064" s="1">
        <v>20</v>
      </c>
      <c r="D12064">
        <v>25042025</v>
      </c>
      <c r="E12064">
        <v>4360</v>
      </c>
      <c r="F12064" t="s">
        <v>76</v>
      </c>
      <c r="G12064">
        <v>3051</v>
      </c>
      <c r="H12064" t="str">
        <f>IF(COUNTIF(Aktiva_företag[FO-nummer],ostolaskut_2025[[#This Row],[Toimittajan Y-tunnus]])&gt;0, "JA", "NEJ")</f>
        <v>NEJ</v>
      </c>
    </row>
    <row r="12065" spans="1:8" x14ac:dyDescent="0.35">
      <c r="A12065" t="s">
        <v>345</v>
      </c>
      <c r="B12065" t="s">
        <v>346</v>
      </c>
      <c r="C12065" s="1">
        <v>5.05</v>
      </c>
      <c r="D12065">
        <v>25042025</v>
      </c>
      <c r="E12065">
        <v>4365</v>
      </c>
      <c r="F12065" t="s">
        <v>180</v>
      </c>
      <c r="G12065">
        <v>3501</v>
      </c>
      <c r="H12065" t="str">
        <f>IF(COUNTIF(Aktiva_företag[FO-nummer],ostolaskut_2025[[#This Row],[Toimittajan Y-tunnus]])&gt;0, "JA", "NEJ")</f>
        <v>NEJ</v>
      </c>
    </row>
    <row r="12066" spans="1:8" x14ac:dyDescent="0.35">
      <c r="A12066" t="s">
        <v>345</v>
      </c>
      <c r="B12066" t="s">
        <v>346</v>
      </c>
      <c r="C12066" s="1">
        <v>60.29</v>
      </c>
      <c r="D12066">
        <v>25042025</v>
      </c>
      <c r="E12066">
        <v>4365</v>
      </c>
      <c r="F12066" t="s">
        <v>180</v>
      </c>
      <c r="G12066">
        <v>3501</v>
      </c>
      <c r="H12066" t="str">
        <f>IF(COUNTIF(Aktiva_företag[FO-nummer],ostolaskut_2025[[#This Row],[Toimittajan Y-tunnus]])&gt;0, "JA", "NEJ")</f>
        <v>NEJ</v>
      </c>
    </row>
    <row r="12067" spans="1:8" x14ac:dyDescent="0.35">
      <c r="A12067" t="s">
        <v>345</v>
      </c>
      <c r="B12067" t="s">
        <v>346</v>
      </c>
      <c r="C12067" s="1">
        <v>11.45</v>
      </c>
      <c r="D12067">
        <v>25042025</v>
      </c>
      <c r="E12067">
        <v>4360</v>
      </c>
      <c r="F12067" t="s">
        <v>76</v>
      </c>
      <c r="G12067">
        <v>3051</v>
      </c>
      <c r="H12067" t="str">
        <f>IF(COUNTIF(Aktiva_företag[FO-nummer],ostolaskut_2025[[#This Row],[Toimittajan Y-tunnus]])&gt;0, "JA", "NEJ")</f>
        <v>NEJ</v>
      </c>
    </row>
    <row r="12068" spans="1:8" x14ac:dyDescent="0.35">
      <c r="A12068" t="s">
        <v>345</v>
      </c>
      <c r="B12068" t="s">
        <v>346</v>
      </c>
      <c r="C12068" s="1">
        <v>15.15</v>
      </c>
      <c r="D12068">
        <v>25042025</v>
      </c>
      <c r="E12068">
        <v>4360</v>
      </c>
      <c r="F12068" t="s">
        <v>76</v>
      </c>
      <c r="G12068">
        <v>3051</v>
      </c>
      <c r="H12068" t="str">
        <f>IF(COUNTIF(Aktiva_företag[FO-nummer],ostolaskut_2025[[#This Row],[Toimittajan Y-tunnus]])&gt;0, "JA", "NEJ")</f>
        <v>NEJ</v>
      </c>
    </row>
    <row r="12069" spans="1:8" x14ac:dyDescent="0.35">
      <c r="A12069" t="s">
        <v>345</v>
      </c>
      <c r="B12069" t="s">
        <v>346</v>
      </c>
      <c r="C12069" s="1">
        <v>5.05</v>
      </c>
      <c r="D12069">
        <v>25042025</v>
      </c>
      <c r="E12069">
        <v>4360</v>
      </c>
      <c r="F12069" t="s">
        <v>76</v>
      </c>
      <c r="G12069">
        <v>5551</v>
      </c>
      <c r="H12069" t="str">
        <f>IF(COUNTIF(Aktiva_företag[FO-nummer],ostolaskut_2025[[#This Row],[Toimittajan Y-tunnus]])&gt;0, "JA", "NEJ")</f>
        <v>NEJ</v>
      </c>
    </row>
    <row r="12070" spans="1:8" x14ac:dyDescent="0.35">
      <c r="A12070" t="s">
        <v>345</v>
      </c>
      <c r="B12070" t="s">
        <v>346</v>
      </c>
      <c r="C12070" s="1">
        <v>102.51</v>
      </c>
      <c r="D12070">
        <v>25042025</v>
      </c>
      <c r="E12070">
        <v>4360</v>
      </c>
      <c r="F12070" t="s">
        <v>76</v>
      </c>
      <c r="G12070">
        <v>5551</v>
      </c>
      <c r="H12070" t="str">
        <f>IF(COUNTIF(Aktiva_företag[FO-nummer],ostolaskut_2025[[#This Row],[Toimittajan Y-tunnus]])&gt;0, "JA", "NEJ")</f>
        <v>NEJ</v>
      </c>
    </row>
    <row r="12071" spans="1:8" x14ac:dyDescent="0.35">
      <c r="A12071" t="s">
        <v>345</v>
      </c>
      <c r="B12071" t="s">
        <v>346</v>
      </c>
      <c r="C12071" s="1">
        <v>30.73</v>
      </c>
      <c r="D12071">
        <v>25042025</v>
      </c>
      <c r="E12071">
        <v>4360</v>
      </c>
      <c r="F12071" t="s">
        <v>76</v>
      </c>
      <c r="G12071">
        <v>4201</v>
      </c>
      <c r="H12071" t="str">
        <f>IF(COUNTIF(Aktiva_företag[FO-nummer],ostolaskut_2025[[#This Row],[Toimittajan Y-tunnus]])&gt;0, "JA", "NEJ")</f>
        <v>NEJ</v>
      </c>
    </row>
    <row r="12072" spans="1:8" x14ac:dyDescent="0.35">
      <c r="A12072" t="s">
        <v>345</v>
      </c>
      <c r="B12072" t="s">
        <v>346</v>
      </c>
      <c r="C12072" s="1">
        <v>26.51</v>
      </c>
      <c r="D12072">
        <v>25042025</v>
      </c>
      <c r="E12072">
        <v>4360</v>
      </c>
      <c r="F12072" t="s">
        <v>76</v>
      </c>
      <c r="G12072">
        <v>4401</v>
      </c>
      <c r="H12072" t="str">
        <f>IF(COUNTIF(Aktiva_företag[FO-nummer],ostolaskut_2025[[#This Row],[Toimittajan Y-tunnus]])&gt;0, "JA", "NEJ")</f>
        <v>NEJ</v>
      </c>
    </row>
    <row r="12073" spans="1:8" x14ac:dyDescent="0.35">
      <c r="A12073" t="s">
        <v>345</v>
      </c>
      <c r="B12073" t="s">
        <v>346</v>
      </c>
      <c r="C12073" s="1">
        <v>16.5</v>
      </c>
      <c r="D12073">
        <v>25042025</v>
      </c>
      <c r="E12073">
        <v>4360</v>
      </c>
      <c r="F12073" t="s">
        <v>76</v>
      </c>
      <c r="G12073">
        <v>5501</v>
      </c>
      <c r="H12073" t="str">
        <f>IF(COUNTIF(Aktiva_företag[FO-nummer],ostolaskut_2025[[#This Row],[Toimittajan Y-tunnus]])&gt;0, "JA", "NEJ")</f>
        <v>NEJ</v>
      </c>
    </row>
    <row r="12074" spans="1:8" x14ac:dyDescent="0.35">
      <c r="A12074" t="s">
        <v>345</v>
      </c>
      <c r="B12074" t="s">
        <v>346</v>
      </c>
      <c r="C12074" s="1">
        <v>5.04</v>
      </c>
      <c r="D12074">
        <v>25042025</v>
      </c>
      <c r="E12074">
        <v>4360</v>
      </c>
      <c r="F12074" t="s">
        <v>76</v>
      </c>
      <c r="G12074">
        <v>5501</v>
      </c>
      <c r="H12074" t="str">
        <f>IF(COUNTIF(Aktiva_företag[FO-nummer],ostolaskut_2025[[#This Row],[Toimittajan Y-tunnus]])&gt;0, "JA", "NEJ")</f>
        <v>NEJ</v>
      </c>
    </row>
    <row r="12075" spans="1:8" x14ac:dyDescent="0.35">
      <c r="A12075" t="s">
        <v>345</v>
      </c>
      <c r="B12075" t="s">
        <v>346</v>
      </c>
      <c r="C12075" s="1">
        <v>21.55</v>
      </c>
      <c r="D12075">
        <v>25042025</v>
      </c>
      <c r="E12075">
        <v>4360</v>
      </c>
      <c r="F12075" t="s">
        <v>76</v>
      </c>
      <c r="G12075">
        <v>3021</v>
      </c>
      <c r="H12075" t="str">
        <f>IF(COUNTIF(Aktiva_företag[FO-nummer],ostolaskut_2025[[#This Row],[Toimittajan Y-tunnus]])&gt;0, "JA", "NEJ")</f>
        <v>NEJ</v>
      </c>
    </row>
    <row r="12076" spans="1:8" x14ac:dyDescent="0.35">
      <c r="A12076" t="s">
        <v>345</v>
      </c>
      <c r="B12076" t="s">
        <v>346</v>
      </c>
      <c r="C12076" s="1">
        <v>14.5</v>
      </c>
      <c r="D12076">
        <v>25042025</v>
      </c>
      <c r="E12076">
        <v>4360</v>
      </c>
      <c r="F12076" t="s">
        <v>76</v>
      </c>
      <c r="G12076">
        <v>3551</v>
      </c>
      <c r="H12076" t="str">
        <f>IF(COUNTIF(Aktiva_företag[FO-nummer],ostolaskut_2025[[#This Row],[Toimittajan Y-tunnus]])&gt;0, "JA", "NEJ")</f>
        <v>NEJ</v>
      </c>
    </row>
    <row r="12077" spans="1:8" x14ac:dyDescent="0.35">
      <c r="A12077" t="s">
        <v>345</v>
      </c>
      <c r="B12077" t="s">
        <v>346</v>
      </c>
      <c r="C12077" s="1">
        <v>4.0199999999999996</v>
      </c>
      <c r="D12077">
        <v>25042025</v>
      </c>
      <c r="E12077">
        <v>4360</v>
      </c>
      <c r="F12077" t="s">
        <v>76</v>
      </c>
      <c r="G12077">
        <v>3901</v>
      </c>
      <c r="H12077" t="str">
        <f>IF(COUNTIF(Aktiva_företag[FO-nummer],ostolaskut_2025[[#This Row],[Toimittajan Y-tunnus]])&gt;0, "JA", "NEJ")</f>
        <v>NEJ</v>
      </c>
    </row>
    <row r="12078" spans="1:8" x14ac:dyDescent="0.35">
      <c r="A12078" t="s">
        <v>345</v>
      </c>
      <c r="B12078" t="s">
        <v>346</v>
      </c>
      <c r="C12078" s="1">
        <v>4.0199999999999996</v>
      </c>
      <c r="D12078">
        <v>25042025</v>
      </c>
      <c r="E12078">
        <v>4360</v>
      </c>
      <c r="F12078" t="s">
        <v>76</v>
      </c>
      <c r="G12078">
        <v>3901</v>
      </c>
      <c r="H12078" t="str">
        <f>IF(COUNTIF(Aktiva_företag[FO-nummer],ostolaskut_2025[[#This Row],[Toimittajan Y-tunnus]])&gt;0, "JA", "NEJ")</f>
        <v>NEJ</v>
      </c>
    </row>
    <row r="12079" spans="1:8" x14ac:dyDescent="0.35">
      <c r="A12079" t="s">
        <v>345</v>
      </c>
      <c r="B12079" t="s">
        <v>346</v>
      </c>
      <c r="C12079" s="1">
        <v>4.0199999999999996</v>
      </c>
      <c r="D12079">
        <v>25042025</v>
      </c>
      <c r="E12079">
        <v>4360</v>
      </c>
      <c r="F12079" t="s">
        <v>76</v>
      </c>
      <c r="G12079">
        <v>3551</v>
      </c>
      <c r="H12079" t="str">
        <f>IF(COUNTIF(Aktiva_företag[FO-nummer],ostolaskut_2025[[#This Row],[Toimittajan Y-tunnus]])&gt;0, "JA", "NEJ")</f>
        <v>NEJ</v>
      </c>
    </row>
    <row r="12080" spans="1:8" x14ac:dyDescent="0.35">
      <c r="A12080" t="s">
        <v>345</v>
      </c>
      <c r="B12080" t="s">
        <v>346</v>
      </c>
      <c r="C12080" s="1">
        <v>13.15</v>
      </c>
      <c r="D12080">
        <v>25042025</v>
      </c>
      <c r="E12080">
        <v>4360</v>
      </c>
      <c r="F12080" t="s">
        <v>76</v>
      </c>
      <c r="G12080">
        <v>3601</v>
      </c>
      <c r="H12080" t="str">
        <f>IF(COUNTIF(Aktiva_företag[FO-nummer],ostolaskut_2025[[#This Row],[Toimittajan Y-tunnus]])&gt;0, "JA", "NEJ")</f>
        <v>NEJ</v>
      </c>
    </row>
    <row r="12081" spans="1:8" x14ac:dyDescent="0.35">
      <c r="A12081" t="s">
        <v>345</v>
      </c>
      <c r="B12081" t="s">
        <v>346</v>
      </c>
      <c r="C12081" s="1">
        <v>13.15</v>
      </c>
      <c r="D12081">
        <v>25042025</v>
      </c>
      <c r="E12081">
        <v>4360</v>
      </c>
      <c r="F12081" t="s">
        <v>76</v>
      </c>
      <c r="G12081">
        <v>3551</v>
      </c>
      <c r="H12081" t="str">
        <f>IF(COUNTIF(Aktiva_företag[FO-nummer],ostolaskut_2025[[#This Row],[Toimittajan Y-tunnus]])&gt;0, "JA", "NEJ")</f>
        <v>NEJ</v>
      </c>
    </row>
    <row r="12082" spans="1:8" x14ac:dyDescent="0.35">
      <c r="A12082" t="s">
        <v>345</v>
      </c>
      <c r="B12082" t="s">
        <v>346</v>
      </c>
      <c r="C12082" s="1">
        <v>4.0199999999999996</v>
      </c>
      <c r="D12082">
        <v>25042025</v>
      </c>
      <c r="E12082">
        <v>4360</v>
      </c>
      <c r="F12082" t="s">
        <v>76</v>
      </c>
      <c r="G12082">
        <v>3901</v>
      </c>
      <c r="H12082" t="str">
        <f>IF(COUNTIF(Aktiva_företag[FO-nummer],ostolaskut_2025[[#This Row],[Toimittajan Y-tunnus]])&gt;0, "JA", "NEJ")</f>
        <v>NEJ</v>
      </c>
    </row>
    <row r="12083" spans="1:8" x14ac:dyDescent="0.35">
      <c r="A12083" t="s">
        <v>345</v>
      </c>
      <c r="B12083" t="s">
        <v>346</v>
      </c>
      <c r="C12083" s="1">
        <v>4.0199999999999996</v>
      </c>
      <c r="D12083">
        <v>25042025</v>
      </c>
      <c r="E12083">
        <v>4360</v>
      </c>
      <c r="F12083" t="s">
        <v>76</v>
      </c>
      <c r="G12083">
        <v>3551</v>
      </c>
      <c r="H12083" t="str">
        <f>IF(COUNTIF(Aktiva_företag[FO-nummer],ostolaskut_2025[[#This Row],[Toimittajan Y-tunnus]])&gt;0, "JA", "NEJ")</f>
        <v>NEJ</v>
      </c>
    </row>
    <row r="12084" spans="1:8" x14ac:dyDescent="0.35">
      <c r="A12084" t="s">
        <v>345</v>
      </c>
      <c r="B12084" t="s">
        <v>346</v>
      </c>
      <c r="C12084" s="1">
        <v>64.34</v>
      </c>
      <c r="D12084">
        <v>25042025</v>
      </c>
      <c r="E12084">
        <v>4360</v>
      </c>
      <c r="F12084" t="s">
        <v>76</v>
      </c>
      <c r="G12084">
        <v>3551</v>
      </c>
      <c r="H12084" t="str">
        <f>IF(COUNTIF(Aktiva_företag[FO-nummer],ostolaskut_2025[[#This Row],[Toimittajan Y-tunnus]])&gt;0, "JA", "NEJ")</f>
        <v>NEJ</v>
      </c>
    </row>
    <row r="12085" spans="1:8" x14ac:dyDescent="0.35">
      <c r="A12085" t="s">
        <v>345</v>
      </c>
      <c r="B12085" t="s">
        <v>346</v>
      </c>
      <c r="C12085" s="1">
        <v>27.78</v>
      </c>
      <c r="D12085">
        <v>25042025</v>
      </c>
      <c r="E12085">
        <v>4360</v>
      </c>
      <c r="F12085" t="s">
        <v>76</v>
      </c>
      <c r="G12085">
        <v>3051</v>
      </c>
      <c r="H12085" t="str">
        <f>IF(COUNTIF(Aktiva_företag[FO-nummer],ostolaskut_2025[[#This Row],[Toimittajan Y-tunnus]])&gt;0, "JA", "NEJ")</f>
        <v>NEJ</v>
      </c>
    </row>
    <row r="12086" spans="1:8" x14ac:dyDescent="0.35">
      <c r="A12086" t="s">
        <v>345</v>
      </c>
      <c r="B12086" t="s">
        <v>346</v>
      </c>
      <c r="C12086" s="1">
        <v>7.57</v>
      </c>
      <c r="D12086">
        <v>25042025</v>
      </c>
      <c r="E12086">
        <v>4360</v>
      </c>
      <c r="F12086" t="s">
        <v>76</v>
      </c>
      <c r="G12086">
        <v>3101</v>
      </c>
      <c r="H12086" t="str">
        <f>IF(COUNTIF(Aktiva_företag[FO-nummer],ostolaskut_2025[[#This Row],[Toimittajan Y-tunnus]])&gt;0, "JA", "NEJ")</f>
        <v>NEJ</v>
      </c>
    </row>
    <row r="12087" spans="1:8" x14ac:dyDescent="0.35">
      <c r="A12087" t="s">
        <v>345</v>
      </c>
      <c r="B12087" t="s">
        <v>346</v>
      </c>
      <c r="C12087" s="1">
        <v>52.48</v>
      </c>
      <c r="D12087">
        <v>25042025</v>
      </c>
      <c r="E12087">
        <v>4360</v>
      </c>
      <c r="F12087" t="s">
        <v>76</v>
      </c>
      <c r="G12087">
        <v>3051</v>
      </c>
      <c r="H12087" t="str">
        <f>IF(COUNTIF(Aktiva_företag[FO-nummer],ostolaskut_2025[[#This Row],[Toimittajan Y-tunnus]])&gt;0, "JA", "NEJ")</f>
        <v>NEJ</v>
      </c>
    </row>
    <row r="12088" spans="1:8" x14ac:dyDescent="0.35">
      <c r="A12088" t="s">
        <v>345</v>
      </c>
      <c r="B12088" t="s">
        <v>346</v>
      </c>
      <c r="C12088" s="1">
        <v>5.04</v>
      </c>
      <c r="D12088">
        <v>25042025</v>
      </c>
      <c r="E12088">
        <v>4360</v>
      </c>
      <c r="F12088" t="s">
        <v>76</v>
      </c>
      <c r="G12088">
        <v>3051</v>
      </c>
      <c r="H12088" t="str">
        <f>IF(COUNTIF(Aktiva_företag[FO-nummer],ostolaskut_2025[[#This Row],[Toimittajan Y-tunnus]])&gt;0, "JA", "NEJ")</f>
        <v>NEJ</v>
      </c>
    </row>
    <row r="12089" spans="1:8" x14ac:dyDescent="0.35">
      <c r="A12089" t="s">
        <v>345</v>
      </c>
      <c r="B12089" t="s">
        <v>346</v>
      </c>
      <c r="C12089" s="1">
        <v>10.42</v>
      </c>
      <c r="D12089">
        <v>25042025</v>
      </c>
      <c r="E12089">
        <v>4360</v>
      </c>
      <c r="F12089" t="s">
        <v>76</v>
      </c>
      <c r="G12089">
        <v>3051</v>
      </c>
      <c r="H12089" t="str">
        <f>IF(COUNTIF(Aktiva_företag[FO-nummer],ostolaskut_2025[[#This Row],[Toimittajan Y-tunnus]])&gt;0, "JA", "NEJ")</f>
        <v>NEJ</v>
      </c>
    </row>
    <row r="12090" spans="1:8" x14ac:dyDescent="0.35">
      <c r="A12090" t="s">
        <v>345</v>
      </c>
      <c r="B12090" t="s">
        <v>346</v>
      </c>
      <c r="C12090" s="1">
        <v>5.04</v>
      </c>
      <c r="D12090">
        <v>25042025</v>
      </c>
      <c r="E12090">
        <v>4360</v>
      </c>
      <c r="F12090" t="s">
        <v>76</v>
      </c>
      <c r="G12090">
        <v>3101</v>
      </c>
      <c r="H12090" t="str">
        <f>IF(COUNTIF(Aktiva_företag[FO-nummer],ostolaskut_2025[[#This Row],[Toimittajan Y-tunnus]])&gt;0, "JA", "NEJ")</f>
        <v>NEJ</v>
      </c>
    </row>
    <row r="12091" spans="1:8" x14ac:dyDescent="0.35">
      <c r="A12091" t="s">
        <v>345</v>
      </c>
      <c r="B12091" t="s">
        <v>346</v>
      </c>
      <c r="C12091" s="1">
        <v>10.199999999999999</v>
      </c>
      <c r="D12091">
        <v>25042025</v>
      </c>
      <c r="E12091">
        <v>4360</v>
      </c>
      <c r="F12091" t="s">
        <v>76</v>
      </c>
      <c r="G12091">
        <v>3051</v>
      </c>
      <c r="H12091" t="str">
        <f>IF(COUNTIF(Aktiva_företag[FO-nummer],ostolaskut_2025[[#This Row],[Toimittajan Y-tunnus]])&gt;0, "JA", "NEJ")</f>
        <v>NEJ</v>
      </c>
    </row>
    <row r="12092" spans="1:8" x14ac:dyDescent="0.35">
      <c r="A12092" t="s">
        <v>345</v>
      </c>
      <c r="B12092" t="s">
        <v>346</v>
      </c>
      <c r="C12092" s="1">
        <v>2.5299999999999998</v>
      </c>
      <c r="D12092">
        <v>25042025</v>
      </c>
      <c r="E12092">
        <v>4360</v>
      </c>
      <c r="F12092" t="s">
        <v>76</v>
      </c>
      <c r="G12092">
        <v>3051</v>
      </c>
      <c r="H12092" t="str">
        <f>IF(COUNTIF(Aktiva_företag[FO-nummer],ostolaskut_2025[[#This Row],[Toimittajan Y-tunnus]])&gt;0, "JA", "NEJ")</f>
        <v>NEJ</v>
      </c>
    </row>
    <row r="12093" spans="1:8" x14ac:dyDescent="0.35">
      <c r="A12093" t="s">
        <v>345</v>
      </c>
      <c r="B12093" t="s">
        <v>346</v>
      </c>
      <c r="C12093" s="1">
        <v>2.5299999999999998</v>
      </c>
      <c r="D12093">
        <v>25042025</v>
      </c>
      <c r="E12093">
        <v>4360</v>
      </c>
      <c r="F12093" t="s">
        <v>76</v>
      </c>
      <c r="G12093">
        <v>3051</v>
      </c>
      <c r="H12093" t="str">
        <f>IF(COUNTIF(Aktiva_företag[FO-nummer],ostolaskut_2025[[#This Row],[Toimittajan Y-tunnus]])&gt;0, "JA", "NEJ")</f>
        <v>NEJ</v>
      </c>
    </row>
    <row r="12094" spans="1:8" x14ac:dyDescent="0.35">
      <c r="A12094" t="s">
        <v>345</v>
      </c>
      <c r="B12094" t="s">
        <v>346</v>
      </c>
      <c r="C12094" s="1">
        <v>91.99</v>
      </c>
      <c r="D12094">
        <v>25042025</v>
      </c>
      <c r="E12094">
        <v>4365</v>
      </c>
      <c r="F12094" t="s">
        <v>180</v>
      </c>
      <c r="G12094">
        <v>5501</v>
      </c>
      <c r="H12094" t="str">
        <f>IF(COUNTIF(Aktiva_företag[FO-nummer],ostolaskut_2025[[#This Row],[Toimittajan Y-tunnus]])&gt;0, "JA", "NEJ")</f>
        <v>NEJ</v>
      </c>
    </row>
    <row r="12095" spans="1:8" x14ac:dyDescent="0.35">
      <c r="A12095" t="s">
        <v>345</v>
      </c>
      <c r="B12095" t="s">
        <v>346</v>
      </c>
      <c r="C12095" s="1">
        <v>339.75</v>
      </c>
      <c r="D12095">
        <v>12052025</v>
      </c>
      <c r="E12095">
        <v>4360</v>
      </c>
      <c r="F12095" t="s">
        <v>76</v>
      </c>
      <c r="G12095">
        <v>5501</v>
      </c>
      <c r="H12095" t="str">
        <f>IF(COUNTIF(Aktiva_företag[FO-nummer],ostolaskut_2025[[#This Row],[Toimittajan Y-tunnus]])&gt;0, "JA", "NEJ")</f>
        <v>NEJ</v>
      </c>
    </row>
    <row r="12096" spans="1:8" x14ac:dyDescent="0.35">
      <c r="A12096" t="s">
        <v>345</v>
      </c>
      <c r="B12096" t="s">
        <v>346</v>
      </c>
      <c r="C12096" s="1">
        <v>262.94</v>
      </c>
      <c r="D12096">
        <v>16052025</v>
      </c>
      <c r="E12096">
        <v>4341</v>
      </c>
      <c r="F12096" t="s">
        <v>57</v>
      </c>
      <c r="G12096">
        <v>5501</v>
      </c>
      <c r="H12096" t="str">
        <f>IF(COUNTIF(Aktiva_företag[FO-nummer],ostolaskut_2025[[#This Row],[Toimittajan Y-tunnus]])&gt;0, "JA", "NEJ")</f>
        <v>NEJ</v>
      </c>
    </row>
    <row r="12097" spans="1:8" x14ac:dyDescent="0.35">
      <c r="A12097" t="s">
        <v>345</v>
      </c>
      <c r="B12097" t="s">
        <v>346</v>
      </c>
      <c r="C12097" s="1">
        <v>11.45</v>
      </c>
      <c r="D12097">
        <v>27052025</v>
      </c>
      <c r="E12097">
        <v>4360</v>
      </c>
      <c r="F12097" t="s">
        <v>76</v>
      </c>
      <c r="G12097">
        <v>5501</v>
      </c>
      <c r="H12097" t="str">
        <f>IF(COUNTIF(Aktiva_företag[FO-nummer],ostolaskut_2025[[#This Row],[Toimittajan Y-tunnus]])&gt;0, "JA", "NEJ")</f>
        <v>NEJ</v>
      </c>
    </row>
    <row r="12098" spans="1:8" x14ac:dyDescent="0.35">
      <c r="A12098" t="s">
        <v>345</v>
      </c>
      <c r="B12098" t="s">
        <v>346</v>
      </c>
      <c r="C12098" s="1">
        <v>34.58</v>
      </c>
      <c r="D12098">
        <v>27052025</v>
      </c>
      <c r="E12098">
        <v>4360</v>
      </c>
      <c r="F12098" t="s">
        <v>76</v>
      </c>
      <c r="G12098">
        <v>4201</v>
      </c>
      <c r="H12098" t="str">
        <f>IF(COUNTIF(Aktiva_företag[FO-nummer],ostolaskut_2025[[#This Row],[Toimittajan Y-tunnus]])&gt;0, "JA", "NEJ")</f>
        <v>NEJ</v>
      </c>
    </row>
    <row r="12099" spans="1:8" x14ac:dyDescent="0.35">
      <c r="A12099" t="s">
        <v>345</v>
      </c>
      <c r="B12099" t="s">
        <v>346</v>
      </c>
      <c r="C12099" s="1">
        <v>3.92</v>
      </c>
      <c r="D12099">
        <v>27052025</v>
      </c>
      <c r="E12099">
        <v>4360</v>
      </c>
      <c r="F12099" t="s">
        <v>76</v>
      </c>
      <c r="G12099">
        <v>5501</v>
      </c>
      <c r="H12099" t="str">
        <f>IF(COUNTIF(Aktiva_företag[FO-nummer],ostolaskut_2025[[#This Row],[Toimittajan Y-tunnus]])&gt;0, "JA", "NEJ")</f>
        <v>NEJ</v>
      </c>
    </row>
    <row r="12100" spans="1:8" x14ac:dyDescent="0.35">
      <c r="A12100" t="s">
        <v>345</v>
      </c>
      <c r="B12100" t="s">
        <v>346</v>
      </c>
      <c r="C12100" s="1">
        <v>14.81</v>
      </c>
      <c r="D12100">
        <v>27052025</v>
      </c>
      <c r="E12100">
        <v>4360</v>
      </c>
      <c r="F12100" t="s">
        <v>76</v>
      </c>
      <c r="G12100">
        <v>4401</v>
      </c>
      <c r="H12100" t="str">
        <f>IF(COUNTIF(Aktiva_företag[FO-nummer],ostolaskut_2025[[#This Row],[Toimittajan Y-tunnus]])&gt;0, "JA", "NEJ")</f>
        <v>NEJ</v>
      </c>
    </row>
    <row r="12101" spans="1:8" x14ac:dyDescent="0.35">
      <c r="A12101" t="s">
        <v>345</v>
      </c>
      <c r="B12101" t="s">
        <v>346</v>
      </c>
      <c r="C12101" s="1">
        <v>3.91</v>
      </c>
      <c r="D12101">
        <v>27052025</v>
      </c>
      <c r="E12101">
        <v>4360</v>
      </c>
      <c r="F12101" t="s">
        <v>76</v>
      </c>
      <c r="G12101">
        <v>5501</v>
      </c>
      <c r="H12101" t="str">
        <f>IF(COUNTIF(Aktiva_företag[FO-nummer],ostolaskut_2025[[#This Row],[Toimittajan Y-tunnus]])&gt;0, "JA", "NEJ")</f>
        <v>NEJ</v>
      </c>
    </row>
    <row r="12102" spans="1:8" x14ac:dyDescent="0.35">
      <c r="A12102" t="s">
        <v>345</v>
      </c>
      <c r="B12102" t="s">
        <v>346</v>
      </c>
      <c r="C12102" s="1">
        <v>26.53</v>
      </c>
      <c r="D12102">
        <v>27052025</v>
      </c>
      <c r="E12102">
        <v>4600</v>
      </c>
      <c r="F12102" t="s">
        <v>120</v>
      </c>
      <c r="G12102">
        <v>3051</v>
      </c>
      <c r="H12102" t="str">
        <f>IF(COUNTIF(Aktiva_företag[FO-nummer],ostolaskut_2025[[#This Row],[Toimittajan Y-tunnus]])&gt;0, "JA", "NEJ")</f>
        <v>NEJ</v>
      </c>
    </row>
    <row r="12103" spans="1:8" x14ac:dyDescent="0.35">
      <c r="A12103" t="s">
        <v>345</v>
      </c>
      <c r="B12103" t="s">
        <v>346</v>
      </c>
      <c r="C12103" s="1">
        <v>50.38</v>
      </c>
      <c r="D12103">
        <v>27052025</v>
      </c>
      <c r="E12103">
        <v>4360</v>
      </c>
      <c r="F12103" t="s">
        <v>76</v>
      </c>
      <c r="G12103">
        <v>5352</v>
      </c>
      <c r="H12103" t="str">
        <f>IF(COUNTIF(Aktiva_företag[FO-nummer],ostolaskut_2025[[#This Row],[Toimittajan Y-tunnus]])&gt;0, "JA", "NEJ")</f>
        <v>NEJ</v>
      </c>
    </row>
    <row r="12104" spans="1:8" x14ac:dyDescent="0.35">
      <c r="A12104" t="s">
        <v>345</v>
      </c>
      <c r="B12104" t="s">
        <v>346</v>
      </c>
      <c r="C12104" s="1">
        <v>30.84</v>
      </c>
      <c r="D12104">
        <v>27052025</v>
      </c>
      <c r="E12104">
        <v>4360</v>
      </c>
      <c r="F12104" t="s">
        <v>76</v>
      </c>
      <c r="G12104">
        <v>4601</v>
      </c>
      <c r="H12104" t="str">
        <f>IF(COUNTIF(Aktiva_företag[FO-nummer],ostolaskut_2025[[#This Row],[Toimittajan Y-tunnus]])&gt;0, "JA", "NEJ")</f>
        <v>NEJ</v>
      </c>
    </row>
    <row r="12105" spans="1:8" x14ac:dyDescent="0.35">
      <c r="A12105" t="s">
        <v>345</v>
      </c>
      <c r="B12105" t="s">
        <v>346</v>
      </c>
      <c r="C12105" s="1">
        <v>5.05</v>
      </c>
      <c r="D12105">
        <v>27052025</v>
      </c>
      <c r="E12105">
        <v>4360</v>
      </c>
      <c r="F12105" t="s">
        <v>76</v>
      </c>
      <c r="G12105">
        <v>5551</v>
      </c>
      <c r="H12105" t="str">
        <f>IF(COUNTIF(Aktiva_företag[FO-nummer],ostolaskut_2025[[#This Row],[Toimittajan Y-tunnus]])&gt;0, "JA", "NEJ")</f>
        <v>NEJ</v>
      </c>
    </row>
    <row r="12106" spans="1:8" x14ac:dyDescent="0.35">
      <c r="A12106" t="s">
        <v>345</v>
      </c>
      <c r="B12106" t="s">
        <v>346</v>
      </c>
      <c r="C12106" s="1">
        <v>90.82</v>
      </c>
      <c r="D12106">
        <v>27052025</v>
      </c>
      <c r="E12106">
        <v>4360</v>
      </c>
      <c r="F12106" t="s">
        <v>76</v>
      </c>
      <c r="G12106">
        <v>5551</v>
      </c>
      <c r="H12106" t="str">
        <f>IF(COUNTIF(Aktiva_företag[FO-nummer],ostolaskut_2025[[#This Row],[Toimittajan Y-tunnus]])&gt;0, "JA", "NEJ")</f>
        <v>NEJ</v>
      </c>
    </row>
    <row r="12107" spans="1:8" x14ac:dyDescent="0.35">
      <c r="A12107" t="s">
        <v>345</v>
      </c>
      <c r="B12107" t="s">
        <v>346</v>
      </c>
      <c r="C12107" s="1">
        <v>5.24</v>
      </c>
      <c r="D12107">
        <v>27052025</v>
      </c>
      <c r="E12107">
        <v>4360</v>
      </c>
      <c r="F12107" t="s">
        <v>76</v>
      </c>
      <c r="G12107">
        <v>5501</v>
      </c>
      <c r="H12107" t="str">
        <f>IF(COUNTIF(Aktiva_företag[FO-nummer],ostolaskut_2025[[#This Row],[Toimittajan Y-tunnus]])&gt;0, "JA", "NEJ")</f>
        <v>NEJ</v>
      </c>
    </row>
    <row r="12108" spans="1:8" x14ac:dyDescent="0.35">
      <c r="A12108" t="s">
        <v>345</v>
      </c>
      <c r="B12108" t="s">
        <v>346</v>
      </c>
      <c r="C12108" s="1">
        <v>30.37</v>
      </c>
      <c r="D12108">
        <v>27052025</v>
      </c>
      <c r="E12108">
        <v>4365</v>
      </c>
      <c r="F12108" t="s">
        <v>180</v>
      </c>
      <c r="G12108">
        <v>5501</v>
      </c>
      <c r="H12108" t="str">
        <f>IF(COUNTIF(Aktiva_företag[FO-nummer],ostolaskut_2025[[#This Row],[Toimittajan Y-tunnus]])&gt;0, "JA", "NEJ")</f>
        <v>NEJ</v>
      </c>
    </row>
    <row r="12109" spans="1:8" x14ac:dyDescent="0.35">
      <c r="A12109" t="s">
        <v>345</v>
      </c>
      <c r="B12109" t="s">
        <v>346</v>
      </c>
      <c r="C12109" s="1">
        <v>5.05</v>
      </c>
      <c r="D12109">
        <v>27052025</v>
      </c>
      <c r="E12109">
        <v>4365</v>
      </c>
      <c r="F12109" t="s">
        <v>180</v>
      </c>
      <c r="G12109">
        <v>3501</v>
      </c>
      <c r="H12109" t="str">
        <f>IF(COUNTIF(Aktiva_företag[FO-nummer],ostolaskut_2025[[#This Row],[Toimittajan Y-tunnus]])&gt;0, "JA", "NEJ")</f>
        <v>NEJ</v>
      </c>
    </row>
    <row r="12110" spans="1:8" x14ac:dyDescent="0.35">
      <c r="A12110" t="s">
        <v>345</v>
      </c>
      <c r="B12110" t="s">
        <v>346</v>
      </c>
      <c r="C12110" s="1">
        <v>60.29</v>
      </c>
      <c r="D12110">
        <v>27052025</v>
      </c>
      <c r="E12110">
        <v>4365</v>
      </c>
      <c r="F12110" t="s">
        <v>180</v>
      </c>
      <c r="G12110">
        <v>3501</v>
      </c>
      <c r="H12110" t="str">
        <f>IF(COUNTIF(Aktiva_företag[FO-nummer],ostolaskut_2025[[#This Row],[Toimittajan Y-tunnus]])&gt;0, "JA", "NEJ")</f>
        <v>NEJ</v>
      </c>
    </row>
    <row r="12111" spans="1:8" x14ac:dyDescent="0.35">
      <c r="A12111" t="s">
        <v>345</v>
      </c>
      <c r="B12111" t="s">
        <v>346</v>
      </c>
      <c r="C12111" s="1">
        <v>5.52</v>
      </c>
      <c r="D12111">
        <v>27052025</v>
      </c>
      <c r="E12111">
        <v>4360</v>
      </c>
      <c r="F12111" t="s">
        <v>76</v>
      </c>
      <c r="G12111">
        <v>3551</v>
      </c>
      <c r="H12111" t="str">
        <f>IF(COUNTIF(Aktiva_företag[FO-nummer],ostolaskut_2025[[#This Row],[Toimittajan Y-tunnus]])&gt;0, "JA", "NEJ")</f>
        <v>NEJ</v>
      </c>
    </row>
    <row r="12112" spans="1:8" x14ac:dyDescent="0.35">
      <c r="A12112" t="s">
        <v>345</v>
      </c>
      <c r="B12112" t="s">
        <v>346</v>
      </c>
      <c r="C12112" s="1">
        <v>4.0199999999999996</v>
      </c>
      <c r="D12112">
        <v>27052025</v>
      </c>
      <c r="E12112">
        <v>4360</v>
      </c>
      <c r="F12112" t="s">
        <v>76</v>
      </c>
      <c r="G12112">
        <v>3901</v>
      </c>
      <c r="H12112" t="str">
        <f>IF(COUNTIF(Aktiva_företag[FO-nummer],ostolaskut_2025[[#This Row],[Toimittajan Y-tunnus]])&gt;0, "JA", "NEJ")</f>
        <v>NEJ</v>
      </c>
    </row>
    <row r="12113" spans="1:8" x14ac:dyDescent="0.35">
      <c r="A12113" t="s">
        <v>345</v>
      </c>
      <c r="B12113" t="s">
        <v>346</v>
      </c>
      <c r="C12113" s="1">
        <v>4.0199999999999996</v>
      </c>
      <c r="D12113">
        <v>27052025</v>
      </c>
      <c r="E12113">
        <v>4360</v>
      </c>
      <c r="F12113" t="s">
        <v>76</v>
      </c>
      <c r="G12113">
        <v>3901</v>
      </c>
      <c r="H12113" t="str">
        <f>IF(COUNTIF(Aktiva_företag[FO-nummer],ostolaskut_2025[[#This Row],[Toimittajan Y-tunnus]])&gt;0, "JA", "NEJ")</f>
        <v>NEJ</v>
      </c>
    </row>
    <row r="12114" spans="1:8" x14ac:dyDescent="0.35">
      <c r="A12114" t="s">
        <v>345</v>
      </c>
      <c r="B12114" t="s">
        <v>346</v>
      </c>
      <c r="C12114" s="1">
        <v>4.0199999999999996</v>
      </c>
      <c r="D12114">
        <v>27052025</v>
      </c>
      <c r="E12114">
        <v>4360</v>
      </c>
      <c r="F12114" t="s">
        <v>76</v>
      </c>
      <c r="G12114">
        <v>3901</v>
      </c>
      <c r="H12114" t="str">
        <f>IF(COUNTIF(Aktiva_företag[FO-nummer],ostolaskut_2025[[#This Row],[Toimittajan Y-tunnus]])&gt;0, "JA", "NEJ")</f>
        <v>NEJ</v>
      </c>
    </row>
    <row r="12115" spans="1:8" x14ac:dyDescent="0.35">
      <c r="A12115" t="s">
        <v>345</v>
      </c>
      <c r="B12115" t="s">
        <v>346</v>
      </c>
      <c r="C12115" s="1">
        <v>4.17</v>
      </c>
      <c r="D12115">
        <v>27052025</v>
      </c>
      <c r="E12115">
        <v>4360</v>
      </c>
      <c r="F12115" t="s">
        <v>76</v>
      </c>
      <c r="G12115">
        <v>3601</v>
      </c>
      <c r="H12115" t="str">
        <f>IF(COUNTIF(Aktiva_företag[FO-nummer],ostolaskut_2025[[#This Row],[Toimittajan Y-tunnus]])&gt;0, "JA", "NEJ")</f>
        <v>NEJ</v>
      </c>
    </row>
    <row r="12116" spans="1:8" x14ac:dyDescent="0.35">
      <c r="A12116" t="s">
        <v>345</v>
      </c>
      <c r="B12116" t="s">
        <v>346</v>
      </c>
      <c r="C12116" s="1">
        <v>4.5199999999999996</v>
      </c>
      <c r="D12116">
        <v>27052025</v>
      </c>
      <c r="E12116">
        <v>4360</v>
      </c>
      <c r="F12116" t="s">
        <v>76</v>
      </c>
      <c r="G12116">
        <v>3551</v>
      </c>
      <c r="H12116" t="str">
        <f>IF(COUNTIF(Aktiva_företag[FO-nummer],ostolaskut_2025[[#This Row],[Toimittajan Y-tunnus]])&gt;0, "JA", "NEJ")</f>
        <v>NEJ</v>
      </c>
    </row>
    <row r="12117" spans="1:8" x14ac:dyDescent="0.35">
      <c r="A12117" t="s">
        <v>345</v>
      </c>
      <c r="B12117" t="s">
        <v>346</v>
      </c>
      <c r="C12117" s="1">
        <v>4.0199999999999996</v>
      </c>
      <c r="D12117">
        <v>27052025</v>
      </c>
      <c r="E12117">
        <v>4360</v>
      </c>
      <c r="F12117" t="s">
        <v>76</v>
      </c>
      <c r="G12117">
        <v>3901</v>
      </c>
      <c r="H12117" t="str">
        <f>IF(COUNTIF(Aktiva_företag[FO-nummer],ostolaskut_2025[[#This Row],[Toimittajan Y-tunnus]])&gt;0, "JA", "NEJ")</f>
        <v>NEJ</v>
      </c>
    </row>
    <row r="12118" spans="1:8" x14ac:dyDescent="0.35">
      <c r="A12118" t="s">
        <v>345</v>
      </c>
      <c r="B12118" t="s">
        <v>346</v>
      </c>
      <c r="C12118" s="1">
        <v>4.0199999999999996</v>
      </c>
      <c r="D12118">
        <v>27052025</v>
      </c>
      <c r="E12118">
        <v>4360</v>
      </c>
      <c r="F12118" t="s">
        <v>76</v>
      </c>
      <c r="G12118">
        <v>3901</v>
      </c>
      <c r="H12118" t="str">
        <f>IF(COUNTIF(Aktiva_företag[FO-nummer],ostolaskut_2025[[#This Row],[Toimittajan Y-tunnus]])&gt;0, "JA", "NEJ")</f>
        <v>NEJ</v>
      </c>
    </row>
    <row r="12119" spans="1:8" x14ac:dyDescent="0.35">
      <c r="A12119" t="s">
        <v>345</v>
      </c>
      <c r="B12119" t="s">
        <v>346</v>
      </c>
      <c r="C12119" s="1">
        <v>13.15</v>
      </c>
      <c r="D12119">
        <v>27052025</v>
      </c>
      <c r="E12119">
        <v>4360</v>
      </c>
      <c r="F12119" t="s">
        <v>76</v>
      </c>
      <c r="G12119">
        <v>3601</v>
      </c>
      <c r="H12119" t="str">
        <f>IF(COUNTIF(Aktiva_företag[FO-nummer],ostolaskut_2025[[#This Row],[Toimittajan Y-tunnus]])&gt;0, "JA", "NEJ")</f>
        <v>NEJ</v>
      </c>
    </row>
    <row r="12120" spans="1:8" x14ac:dyDescent="0.35">
      <c r="A12120" t="s">
        <v>345</v>
      </c>
      <c r="B12120" t="s">
        <v>346</v>
      </c>
      <c r="C12120" s="1">
        <v>71.39</v>
      </c>
      <c r="D12120">
        <v>27052025</v>
      </c>
      <c r="E12120">
        <v>4360</v>
      </c>
      <c r="F12120" t="s">
        <v>76</v>
      </c>
      <c r="G12120">
        <v>3551</v>
      </c>
      <c r="H12120" t="str">
        <f>IF(COUNTIF(Aktiva_företag[FO-nummer],ostolaskut_2025[[#This Row],[Toimittajan Y-tunnus]])&gt;0, "JA", "NEJ")</f>
        <v>NEJ</v>
      </c>
    </row>
    <row r="12121" spans="1:8" x14ac:dyDescent="0.35">
      <c r="A12121" t="s">
        <v>345</v>
      </c>
      <c r="B12121" t="s">
        <v>346</v>
      </c>
      <c r="C12121" s="1">
        <v>11.45</v>
      </c>
      <c r="D12121">
        <v>27052025</v>
      </c>
      <c r="E12121">
        <v>4360</v>
      </c>
      <c r="F12121" t="s">
        <v>76</v>
      </c>
      <c r="G12121">
        <v>3051</v>
      </c>
      <c r="H12121" t="str">
        <f>IF(COUNTIF(Aktiva_företag[FO-nummer],ostolaskut_2025[[#This Row],[Toimittajan Y-tunnus]])&gt;0, "JA", "NEJ")</f>
        <v>NEJ</v>
      </c>
    </row>
    <row r="12122" spans="1:8" x14ac:dyDescent="0.35">
      <c r="A12122" t="s">
        <v>345</v>
      </c>
      <c r="B12122" t="s">
        <v>346</v>
      </c>
      <c r="C12122" s="1">
        <v>18.579999999999998</v>
      </c>
      <c r="D12122">
        <v>27052025</v>
      </c>
      <c r="E12122">
        <v>4360</v>
      </c>
      <c r="F12122" t="s">
        <v>76</v>
      </c>
      <c r="G12122">
        <v>3051</v>
      </c>
      <c r="H12122" t="str">
        <f>IF(COUNTIF(Aktiva_företag[FO-nummer],ostolaskut_2025[[#This Row],[Toimittajan Y-tunnus]])&gt;0, "JA", "NEJ")</f>
        <v>NEJ</v>
      </c>
    </row>
    <row r="12123" spans="1:8" x14ac:dyDescent="0.35">
      <c r="A12123" t="s">
        <v>345</v>
      </c>
      <c r="B12123" t="s">
        <v>346</v>
      </c>
      <c r="C12123" s="1">
        <v>21.58</v>
      </c>
      <c r="D12123">
        <v>27052025</v>
      </c>
      <c r="E12123">
        <v>4360</v>
      </c>
      <c r="F12123" t="s">
        <v>76</v>
      </c>
      <c r="G12123">
        <v>3021</v>
      </c>
      <c r="H12123" t="str">
        <f>IF(COUNTIF(Aktiva_företag[FO-nummer],ostolaskut_2025[[#This Row],[Toimittajan Y-tunnus]])&gt;0, "JA", "NEJ")</f>
        <v>NEJ</v>
      </c>
    </row>
    <row r="12124" spans="1:8" x14ac:dyDescent="0.35">
      <c r="A12124" t="s">
        <v>345</v>
      </c>
      <c r="B12124" t="s">
        <v>346</v>
      </c>
      <c r="C12124" s="1">
        <v>10.1</v>
      </c>
      <c r="D12124">
        <v>27052025</v>
      </c>
      <c r="E12124">
        <v>4360</v>
      </c>
      <c r="F12124" t="s">
        <v>76</v>
      </c>
      <c r="G12124">
        <v>5501</v>
      </c>
      <c r="H12124" t="str">
        <f>IF(COUNTIF(Aktiva_företag[FO-nummer],ostolaskut_2025[[#This Row],[Toimittajan Y-tunnus]])&gt;0, "JA", "NEJ")</f>
        <v>NEJ</v>
      </c>
    </row>
    <row r="12125" spans="1:8" x14ac:dyDescent="0.35">
      <c r="A12125" t="s">
        <v>345</v>
      </c>
      <c r="B12125" t="s">
        <v>346</v>
      </c>
      <c r="C12125" s="1">
        <v>5.17</v>
      </c>
      <c r="D12125">
        <v>27052025</v>
      </c>
      <c r="E12125">
        <v>4360</v>
      </c>
      <c r="F12125" t="s">
        <v>76</v>
      </c>
      <c r="G12125">
        <v>5501</v>
      </c>
      <c r="H12125" t="str">
        <f>IF(COUNTIF(Aktiva_företag[FO-nummer],ostolaskut_2025[[#This Row],[Toimittajan Y-tunnus]])&gt;0, "JA", "NEJ")</f>
        <v>NEJ</v>
      </c>
    </row>
    <row r="12126" spans="1:8" x14ac:dyDescent="0.35">
      <c r="A12126" t="s">
        <v>345</v>
      </c>
      <c r="B12126" t="s">
        <v>346</v>
      </c>
      <c r="C12126" s="1">
        <v>5.0999999999999996</v>
      </c>
      <c r="D12126">
        <v>27052025</v>
      </c>
      <c r="E12126">
        <v>4360</v>
      </c>
      <c r="F12126" t="s">
        <v>76</v>
      </c>
      <c r="G12126">
        <v>1101</v>
      </c>
      <c r="H12126" t="str">
        <f>IF(COUNTIF(Aktiva_företag[FO-nummer],ostolaskut_2025[[#This Row],[Toimittajan Y-tunnus]])&gt;0, "JA", "NEJ")</f>
        <v>NEJ</v>
      </c>
    </row>
    <row r="12127" spans="1:8" x14ac:dyDescent="0.35">
      <c r="A12127" t="s">
        <v>345</v>
      </c>
      <c r="B12127" t="s">
        <v>346</v>
      </c>
      <c r="C12127" s="1">
        <v>65.09</v>
      </c>
      <c r="D12127">
        <v>27052025</v>
      </c>
      <c r="E12127">
        <v>4360</v>
      </c>
      <c r="F12127" t="s">
        <v>76</v>
      </c>
      <c r="G12127">
        <v>1101</v>
      </c>
      <c r="H12127" t="str">
        <f>IF(COUNTIF(Aktiva_företag[FO-nummer],ostolaskut_2025[[#This Row],[Toimittajan Y-tunnus]])&gt;0, "JA", "NEJ")</f>
        <v>NEJ</v>
      </c>
    </row>
    <row r="12128" spans="1:8" x14ac:dyDescent="0.35">
      <c r="A12128" t="s">
        <v>345</v>
      </c>
      <c r="B12128" t="s">
        <v>346</v>
      </c>
      <c r="C12128" s="1">
        <v>5.05</v>
      </c>
      <c r="D12128">
        <v>27052025</v>
      </c>
      <c r="E12128">
        <v>4360</v>
      </c>
      <c r="F12128" t="s">
        <v>76</v>
      </c>
      <c r="G12128">
        <v>5501</v>
      </c>
      <c r="H12128" t="str">
        <f>IF(COUNTIF(Aktiva_företag[FO-nummer],ostolaskut_2025[[#This Row],[Toimittajan Y-tunnus]])&gt;0, "JA", "NEJ")</f>
        <v>NEJ</v>
      </c>
    </row>
    <row r="12129" spans="1:8" x14ac:dyDescent="0.35">
      <c r="A12129" t="s">
        <v>345</v>
      </c>
      <c r="B12129" t="s">
        <v>346</v>
      </c>
      <c r="C12129" s="1">
        <v>12.11</v>
      </c>
      <c r="D12129">
        <v>27052025</v>
      </c>
      <c r="E12129">
        <v>4360</v>
      </c>
      <c r="F12129" t="s">
        <v>76</v>
      </c>
      <c r="G12129">
        <v>5501</v>
      </c>
      <c r="H12129" t="str">
        <f>IF(COUNTIF(Aktiva_företag[FO-nummer],ostolaskut_2025[[#This Row],[Toimittajan Y-tunnus]])&gt;0, "JA", "NEJ")</f>
        <v>NEJ</v>
      </c>
    </row>
    <row r="12130" spans="1:8" x14ac:dyDescent="0.35">
      <c r="A12130" t="s">
        <v>345</v>
      </c>
      <c r="B12130" t="s">
        <v>346</v>
      </c>
      <c r="C12130" s="1">
        <v>5.05</v>
      </c>
      <c r="D12130">
        <v>27052025</v>
      </c>
      <c r="E12130">
        <v>4360</v>
      </c>
      <c r="F12130" t="s">
        <v>76</v>
      </c>
      <c r="G12130">
        <v>5501</v>
      </c>
      <c r="H12130" t="str">
        <f>IF(COUNTIF(Aktiva_företag[FO-nummer],ostolaskut_2025[[#This Row],[Toimittajan Y-tunnus]])&gt;0, "JA", "NEJ")</f>
        <v>NEJ</v>
      </c>
    </row>
    <row r="12131" spans="1:8" x14ac:dyDescent="0.35">
      <c r="A12131" t="s">
        <v>345</v>
      </c>
      <c r="B12131" t="s">
        <v>346</v>
      </c>
      <c r="C12131" s="1">
        <v>26.45</v>
      </c>
      <c r="D12131">
        <v>27052025</v>
      </c>
      <c r="E12131">
        <v>4360</v>
      </c>
      <c r="F12131" t="s">
        <v>76</v>
      </c>
      <c r="G12131">
        <v>5501</v>
      </c>
      <c r="H12131" t="str">
        <f>IF(COUNTIF(Aktiva_företag[FO-nummer],ostolaskut_2025[[#This Row],[Toimittajan Y-tunnus]])&gt;0, "JA", "NEJ")</f>
        <v>NEJ</v>
      </c>
    </row>
    <row r="12132" spans="1:8" x14ac:dyDescent="0.35">
      <c r="A12132" t="s">
        <v>345</v>
      </c>
      <c r="B12132" t="s">
        <v>346</v>
      </c>
      <c r="C12132" s="1">
        <v>20.79</v>
      </c>
      <c r="D12132">
        <v>27052025</v>
      </c>
      <c r="E12132">
        <v>4360</v>
      </c>
      <c r="F12132" t="s">
        <v>76</v>
      </c>
      <c r="G12132">
        <v>5501</v>
      </c>
      <c r="H12132" t="str">
        <f>IF(COUNTIF(Aktiva_företag[FO-nummer],ostolaskut_2025[[#This Row],[Toimittajan Y-tunnus]])&gt;0, "JA", "NEJ")</f>
        <v>NEJ</v>
      </c>
    </row>
    <row r="12133" spans="1:8" x14ac:dyDescent="0.35">
      <c r="A12133" t="s">
        <v>345</v>
      </c>
      <c r="B12133" t="s">
        <v>346</v>
      </c>
      <c r="C12133" s="1">
        <v>5.05</v>
      </c>
      <c r="D12133">
        <v>27052025</v>
      </c>
      <c r="E12133">
        <v>4360</v>
      </c>
      <c r="F12133" t="s">
        <v>76</v>
      </c>
      <c r="G12133">
        <v>5501</v>
      </c>
      <c r="H12133" t="str">
        <f>IF(COUNTIF(Aktiva_företag[FO-nummer],ostolaskut_2025[[#This Row],[Toimittajan Y-tunnus]])&gt;0, "JA", "NEJ")</f>
        <v>NEJ</v>
      </c>
    </row>
    <row r="12134" spans="1:8" x14ac:dyDescent="0.35">
      <c r="A12134" t="s">
        <v>345</v>
      </c>
      <c r="B12134" t="s">
        <v>346</v>
      </c>
      <c r="C12134" s="1">
        <v>5.05</v>
      </c>
      <c r="D12134">
        <v>27052025</v>
      </c>
      <c r="E12134">
        <v>4360</v>
      </c>
      <c r="F12134" t="s">
        <v>76</v>
      </c>
      <c r="G12134">
        <v>5501</v>
      </c>
      <c r="H12134" t="str">
        <f>IF(COUNTIF(Aktiva_företag[FO-nummer],ostolaskut_2025[[#This Row],[Toimittajan Y-tunnus]])&gt;0, "JA", "NEJ")</f>
        <v>NEJ</v>
      </c>
    </row>
    <row r="12135" spans="1:8" x14ac:dyDescent="0.35">
      <c r="A12135" t="s">
        <v>345</v>
      </c>
      <c r="B12135" t="s">
        <v>346</v>
      </c>
      <c r="C12135" s="1">
        <v>15</v>
      </c>
      <c r="D12135">
        <v>27052025</v>
      </c>
      <c r="E12135">
        <v>4360</v>
      </c>
      <c r="F12135" t="s">
        <v>76</v>
      </c>
      <c r="G12135">
        <v>5501</v>
      </c>
      <c r="H12135" t="str">
        <f>IF(COUNTIF(Aktiva_företag[FO-nummer],ostolaskut_2025[[#This Row],[Toimittajan Y-tunnus]])&gt;0, "JA", "NEJ")</f>
        <v>NEJ</v>
      </c>
    </row>
    <row r="12136" spans="1:8" x14ac:dyDescent="0.35">
      <c r="A12136" t="s">
        <v>345</v>
      </c>
      <c r="B12136" t="s">
        <v>346</v>
      </c>
      <c r="C12136" s="1">
        <v>11.64</v>
      </c>
      <c r="D12136">
        <v>27052025</v>
      </c>
      <c r="E12136">
        <v>4360</v>
      </c>
      <c r="F12136" t="s">
        <v>76</v>
      </c>
      <c r="G12136">
        <v>5501</v>
      </c>
      <c r="H12136" t="str">
        <f>IF(COUNTIF(Aktiva_företag[FO-nummer],ostolaskut_2025[[#This Row],[Toimittajan Y-tunnus]])&gt;0, "JA", "NEJ")</f>
        <v>NEJ</v>
      </c>
    </row>
    <row r="12137" spans="1:8" x14ac:dyDescent="0.35">
      <c r="A12137" t="s">
        <v>345</v>
      </c>
      <c r="B12137" t="s">
        <v>346</v>
      </c>
      <c r="C12137" s="1">
        <v>5.05</v>
      </c>
      <c r="D12137">
        <v>27052025</v>
      </c>
      <c r="E12137">
        <v>4360</v>
      </c>
      <c r="F12137" t="s">
        <v>76</v>
      </c>
      <c r="G12137">
        <v>5501</v>
      </c>
      <c r="H12137" t="str">
        <f>IF(COUNTIF(Aktiva_företag[FO-nummer],ostolaskut_2025[[#This Row],[Toimittajan Y-tunnus]])&gt;0, "JA", "NEJ")</f>
        <v>NEJ</v>
      </c>
    </row>
    <row r="12138" spans="1:8" x14ac:dyDescent="0.35">
      <c r="A12138" t="s">
        <v>345</v>
      </c>
      <c r="B12138" t="s">
        <v>346</v>
      </c>
      <c r="C12138" s="1">
        <v>12.85</v>
      </c>
      <c r="D12138">
        <v>27052025</v>
      </c>
      <c r="E12138">
        <v>4360</v>
      </c>
      <c r="F12138" t="s">
        <v>76</v>
      </c>
      <c r="G12138">
        <v>5501</v>
      </c>
      <c r="H12138" t="str">
        <f>IF(COUNTIF(Aktiva_företag[FO-nummer],ostolaskut_2025[[#This Row],[Toimittajan Y-tunnus]])&gt;0, "JA", "NEJ")</f>
        <v>NEJ</v>
      </c>
    </row>
    <row r="12139" spans="1:8" x14ac:dyDescent="0.35">
      <c r="A12139" t="s">
        <v>345</v>
      </c>
      <c r="B12139" t="s">
        <v>346</v>
      </c>
      <c r="C12139" s="1">
        <v>5.05</v>
      </c>
      <c r="D12139">
        <v>27052025</v>
      </c>
      <c r="E12139">
        <v>4360</v>
      </c>
      <c r="F12139" t="s">
        <v>76</v>
      </c>
      <c r="G12139">
        <v>5501</v>
      </c>
      <c r="H12139" t="str">
        <f>IF(COUNTIF(Aktiva_företag[FO-nummer],ostolaskut_2025[[#This Row],[Toimittajan Y-tunnus]])&gt;0, "JA", "NEJ")</f>
        <v>NEJ</v>
      </c>
    </row>
    <row r="12140" spans="1:8" x14ac:dyDescent="0.35">
      <c r="A12140" t="s">
        <v>345</v>
      </c>
      <c r="B12140" t="s">
        <v>346</v>
      </c>
      <c r="C12140" s="1">
        <v>5.05</v>
      </c>
      <c r="D12140">
        <v>27052025</v>
      </c>
      <c r="E12140">
        <v>4360</v>
      </c>
      <c r="F12140" t="s">
        <v>76</v>
      </c>
      <c r="G12140">
        <v>5501</v>
      </c>
      <c r="H12140" t="str">
        <f>IF(COUNTIF(Aktiva_företag[FO-nummer],ostolaskut_2025[[#This Row],[Toimittajan Y-tunnus]])&gt;0, "JA", "NEJ")</f>
        <v>NEJ</v>
      </c>
    </row>
    <row r="12141" spans="1:8" x14ac:dyDescent="0.35">
      <c r="A12141" t="s">
        <v>345</v>
      </c>
      <c r="B12141" t="s">
        <v>346</v>
      </c>
      <c r="C12141" s="1">
        <v>5.25</v>
      </c>
      <c r="D12141">
        <v>27052025</v>
      </c>
      <c r="E12141">
        <v>4360</v>
      </c>
      <c r="F12141" t="s">
        <v>76</v>
      </c>
      <c r="G12141">
        <v>5501</v>
      </c>
      <c r="H12141" t="str">
        <f>IF(COUNTIF(Aktiva_företag[FO-nummer],ostolaskut_2025[[#This Row],[Toimittajan Y-tunnus]])&gt;0, "JA", "NEJ")</f>
        <v>NEJ</v>
      </c>
    </row>
    <row r="12142" spans="1:8" x14ac:dyDescent="0.35">
      <c r="A12142" t="s">
        <v>345</v>
      </c>
      <c r="B12142" t="s">
        <v>346</v>
      </c>
      <c r="C12142" s="1">
        <v>5.43</v>
      </c>
      <c r="D12142">
        <v>27052025</v>
      </c>
      <c r="E12142">
        <v>4360</v>
      </c>
      <c r="F12142" t="s">
        <v>76</v>
      </c>
      <c r="G12142">
        <v>5501</v>
      </c>
      <c r="H12142" t="str">
        <f>IF(COUNTIF(Aktiva_företag[FO-nummer],ostolaskut_2025[[#This Row],[Toimittajan Y-tunnus]])&gt;0, "JA", "NEJ")</f>
        <v>NEJ</v>
      </c>
    </row>
    <row r="12143" spans="1:8" x14ac:dyDescent="0.35">
      <c r="A12143" t="s">
        <v>345</v>
      </c>
      <c r="B12143" t="s">
        <v>346</v>
      </c>
      <c r="C12143" s="1">
        <v>1.3</v>
      </c>
      <c r="D12143">
        <v>27052025</v>
      </c>
      <c r="E12143">
        <v>4360</v>
      </c>
      <c r="F12143" t="s">
        <v>76</v>
      </c>
      <c r="G12143">
        <v>5352</v>
      </c>
      <c r="H12143" t="str">
        <f>IF(COUNTIF(Aktiva_företag[FO-nummer],ostolaskut_2025[[#This Row],[Toimittajan Y-tunnus]])&gt;0, "JA", "NEJ")</f>
        <v>NEJ</v>
      </c>
    </row>
    <row r="12144" spans="1:8" x14ac:dyDescent="0.35">
      <c r="A12144" t="s">
        <v>345</v>
      </c>
      <c r="B12144" t="s">
        <v>346</v>
      </c>
      <c r="C12144" s="1">
        <v>1.3</v>
      </c>
      <c r="D12144">
        <v>27052025</v>
      </c>
      <c r="E12144">
        <v>4360</v>
      </c>
      <c r="F12144" t="s">
        <v>76</v>
      </c>
      <c r="G12144">
        <v>5352</v>
      </c>
      <c r="H12144" t="str">
        <f>IF(COUNTIF(Aktiva_företag[FO-nummer],ostolaskut_2025[[#This Row],[Toimittajan Y-tunnus]])&gt;0, "JA", "NEJ")</f>
        <v>NEJ</v>
      </c>
    </row>
    <row r="12145" spans="1:8" x14ac:dyDescent="0.35">
      <c r="A12145" t="s">
        <v>345</v>
      </c>
      <c r="B12145" t="s">
        <v>346</v>
      </c>
      <c r="C12145" s="1">
        <v>1.3</v>
      </c>
      <c r="D12145">
        <v>27052025</v>
      </c>
      <c r="E12145">
        <v>4360</v>
      </c>
      <c r="F12145" t="s">
        <v>76</v>
      </c>
      <c r="G12145">
        <v>5352</v>
      </c>
      <c r="H12145" t="str">
        <f>IF(COUNTIF(Aktiva_företag[FO-nummer],ostolaskut_2025[[#This Row],[Toimittajan Y-tunnus]])&gt;0, "JA", "NEJ")</f>
        <v>NEJ</v>
      </c>
    </row>
    <row r="12146" spans="1:8" x14ac:dyDescent="0.35">
      <c r="A12146" t="s">
        <v>345</v>
      </c>
      <c r="B12146" t="s">
        <v>346</v>
      </c>
      <c r="C12146" s="1">
        <v>1.3</v>
      </c>
      <c r="D12146">
        <v>27052025</v>
      </c>
      <c r="E12146">
        <v>4360</v>
      </c>
      <c r="F12146" t="s">
        <v>76</v>
      </c>
      <c r="G12146">
        <v>5352</v>
      </c>
      <c r="H12146" t="str">
        <f>IF(COUNTIF(Aktiva_företag[FO-nummer],ostolaskut_2025[[#This Row],[Toimittajan Y-tunnus]])&gt;0, "JA", "NEJ")</f>
        <v>NEJ</v>
      </c>
    </row>
    <row r="12147" spans="1:8" x14ac:dyDescent="0.35">
      <c r="A12147" t="s">
        <v>345</v>
      </c>
      <c r="B12147" t="s">
        <v>346</v>
      </c>
      <c r="C12147" s="1">
        <v>27.32</v>
      </c>
      <c r="D12147">
        <v>27052025</v>
      </c>
      <c r="E12147">
        <v>4360</v>
      </c>
      <c r="F12147" t="s">
        <v>76</v>
      </c>
      <c r="G12147">
        <v>5352</v>
      </c>
      <c r="H12147" t="str">
        <f>IF(COUNTIF(Aktiva_företag[FO-nummer],ostolaskut_2025[[#This Row],[Toimittajan Y-tunnus]])&gt;0, "JA", "NEJ")</f>
        <v>NEJ</v>
      </c>
    </row>
    <row r="12148" spans="1:8" x14ac:dyDescent="0.35">
      <c r="A12148" t="s">
        <v>345</v>
      </c>
      <c r="B12148" t="s">
        <v>346</v>
      </c>
      <c r="C12148" s="1">
        <v>5.05</v>
      </c>
      <c r="D12148">
        <v>27052025</v>
      </c>
      <c r="E12148">
        <v>4360</v>
      </c>
      <c r="F12148" t="s">
        <v>76</v>
      </c>
      <c r="G12148">
        <v>5352</v>
      </c>
      <c r="H12148" t="str">
        <f>IF(COUNTIF(Aktiva_företag[FO-nummer],ostolaskut_2025[[#This Row],[Toimittajan Y-tunnus]])&gt;0, "JA", "NEJ")</f>
        <v>NEJ</v>
      </c>
    </row>
    <row r="12149" spans="1:8" x14ac:dyDescent="0.35">
      <c r="A12149" t="s">
        <v>345</v>
      </c>
      <c r="B12149" t="s">
        <v>346</v>
      </c>
      <c r="C12149" s="1">
        <v>2.2999999999999998</v>
      </c>
      <c r="D12149">
        <v>27052025</v>
      </c>
      <c r="E12149">
        <v>4360</v>
      </c>
      <c r="F12149" t="s">
        <v>76</v>
      </c>
      <c r="G12149">
        <v>5352</v>
      </c>
      <c r="H12149" t="str">
        <f>IF(COUNTIF(Aktiva_företag[FO-nummer],ostolaskut_2025[[#This Row],[Toimittajan Y-tunnus]])&gt;0, "JA", "NEJ")</f>
        <v>NEJ</v>
      </c>
    </row>
    <row r="12150" spans="1:8" x14ac:dyDescent="0.35">
      <c r="A12150" t="s">
        <v>345</v>
      </c>
      <c r="B12150" t="s">
        <v>346</v>
      </c>
      <c r="C12150" s="1">
        <v>1.3</v>
      </c>
      <c r="D12150">
        <v>27052025</v>
      </c>
      <c r="E12150">
        <v>4360</v>
      </c>
      <c r="F12150" t="s">
        <v>76</v>
      </c>
      <c r="G12150">
        <v>5352</v>
      </c>
      <c r="H12150" t="str">
        <f>IF(COUNTIF(Aktiva_företag[FO-nummer],ostolaskut_2025[[#This Row],[Toimittajan Y-tunnus]])&gt;0, "JA", "NEJ")</f>
        <v>NEJ</v>
      </c>
    </row>
    <row r="12151" spans="1:8" x14ac:dyDescent="0.35">
      <c r="A12151" t="s">
        <v>345</v>
      </c>
      <c r="B12151" t="s">
        <v>346</v>
      </c>
      <c r="C12151" s="1">
        <v>1.3</v>
      </c>
      <c r="D12151">
        <v>27052025</v>
      </c>
      <c r="E12151">
        <v>4360</v>
      </c>
      <c r="F12151" t="s">
        <v>76</v>
      </c>
      <c r="G12151">
        <v>5352</v>
      </c>
      <c r="H12151" t="str">
        <f>IF(COUNTIF(Aktiva_företag[FO-nummer],ostolaskut_2025[[#This Row],[Toimittajan Y-tunnus]])&gt;0, "JA", "NEJ")</f>
        <v>NEJ</v>
      </c>
    </row>
    <row r="12152" spans="1:8" x14ac:dyDescent="0.35">
      <c r="A12152" t="s">
        <v>345</v>
      </c>
      <c r="B12152" t="s">
        <v>346</v>
      </c>
      <c r="C12152" s="1">
        <v>10.82</v>
      </c>
      <c r="D12152">
        <v>27052025</v>
      </c>
      <c r="E12152">
        <v>4360</v>
      </c>
      <c r="F12152" t="s">
        <v>76</v>
      </c>
      <c r="G12152">
        <v>5352</v>
      </c>
      <c r="H12152" t="str">
        <f>IF(COUNTIF(Aktiva_företag[FO-nummer],ostolaskut_2025[[#This Row],[Toimittajan Y-tunnus]])&gt;0, "JA", "NEJ")</f>
        <v>NEJ</v>
      </c>
    </row>
    <row r="12153" spans="1:8" x14ac:dyDescent="0.35">
      <c r="A12153" t="s">
        <v>345</v>
      </c>
      <c r="B12153" t="s">
        <v>346</v>
      </c>
      <c r="C12153" s="1">
        <v>20.02</v>
      </c>
      <c r="D12153">
        <v>27052025</v>
      </c>
      <c r="E12153">
        <v>4360</v>
      </c>
      <c r="F12153" t="s">
        <v>76</v>
      </c>
      <c r="G12153">
        <v>3051</v>
      </c>
      <c r="H12153" t="str">
        <f>IF(COUNTIF(Aktiva_företag[FO-nummer],ostolaskut_2025[[#This Row],[Toimittajan Y-tunnus]])&gt;0, "JA", "NEJ")</f>
        <v>NEJ</v>
      </c>
    </row>
    <row r="12154" spans="1:8" x14ac:dyDescent="0.35">
      <c r="A12154" t="s">
        <v>345</v>
      </c>
      <c r="B12154" t="s">
        <v>346</v>
      </c>
      <c r="C12154" s="1">
        <v>5.05</v>
      </c>
      <c r="D12154">
        <v>27052025</v>
      </c>
      <c r="E12154">
        <v>4360</v>
      </c>
      <c r="F12154" t="s">
        <v>76</v>
      </c>
      <c r="G12154">
        <v>5501</v>
      </c>
      <c r="H12154" t="str">
        <f>IF(COUNTIF(Aktiva_företag[FO-nummer],ostolaskut_2025[[#This Row],[Toimittajan Y-tunnus]])&gt;0, "JA", "NEJ")</f>
        <v>NEJ</v>
      </c>
    </row>
    <row r="12155" spans="1:8" x14ac:dyDescent="0.35">
      <c r="A12155" t="s">
        <v>345</v>
      </c>
      <c r="B12155" t="s">
        <v>346</v>
      </c>
      <c r="C12155" s="1">
        <v>10.1</v>
      </c>
      <c r="D12155">
        <v>27052025</v>
      </c>
      <c r="E12155">
        <v>4360</v>
      </c>
      <c r="F12155" t="s">
        <v>76</v>
      </c>
      <c r="G12155">
        <v>3251</v>
      </c>
      <c r="H12155" t="str">
        <f>IF(COUNTIF(Aktiva_företag[FO-nummer],ostolaskut_2025[[#This Row],[Toimittajan Y-tunnus]])&gt;0, "JA", "NEJ")</f>
        <v>NEJ</v>
      </c>
    </row>
    <row r="12156" spans="1:8" x14ac:dyDescent="0.35">
      <c r="A12156" t="s">
        <v>345</v>
      </c>
      <c r="B12156" t="s">
        <v>346</v>
      </c>
      <c r="C12156" s="1">
        <v>6.61</v>
      </c>
      <c r="D12156">
        <v>27052025</v>
      </c>
      <c r="E12156">
        <v>4360</v>
      </c>
      <c r="F12156" t="s">
        <v>76</v>
      </c>
      <c r="G12156">
        <v>5501</v>
      </c>
      <c r="H12156" t="str">
        <f>IF(COUNTIF(Aktiva_företag[FO-nummer],ostolaskut_2025[[#This Row],[Toimittajan Y-tunnus]])&gt;0, "JA", "NEJ")</f>
        <v>NEJ</v>
      </c>
    </row>
    <row r="12157" spans="1:8" x14ac:dyDescent="0.35">
      <c r="A12157" t="s">
        <v>345</v>
      </c>
      <c r="B12157" t="s">
        <v>346</v>
      </c>
      <c r="C12157" s="1">
        <v>16.54</v>
      </c>
      <c r="D12157">
        <v>27052025</v>
      </c>
      <c r="E12157">
        <v>4360</v>
      </c>
      <c r="F12157" t="s">
        <v>76</v>
      </c>
      <c r="G12157">
        <v>5501</v>
      </c>
      <c r="H12157" t="str">
        <f>IF(COUNTIF(Aktiva_företag[FO-nummer],ostolaskut_2025[[#This Row],[Toimittajan Y-tunnus]])&gt;0, "JA", "NEJ")</f>
        <v>NEJ</v>
      </c>
    </row>
    <row r="12158" spans="1:8" x14ac:dyDescent="0.35">
      <c r="A12158" t="s">
        <v>345</v>
      </c>
      <c r="B12158" t="s">
        <v>346</v>
      </c>
      <c r="C12158" s="1">
        <v>5.05</v>
      </c>
      <c r="D12158">
        <v>27052025</v>
      </c>
      <c r="E12158">
        <v>4360</v>
      </c>
      <c r="F12158" t="s">
        <v>76</v>
      </c>
      <c r="G12158">
        <v>3051</v>
      </c>
      <c r="H12158" t="str">
        <f>IF(COUNTIF(Aktiva_företag[FO-nummer],ostolaskut_2025[[#This Row],[Toimittajan Y-tunnus]])&gt;0, "JA", "NEJ")</f>
        <v>NEJ</v>
      </c>
    </row>
    <row r="12159" spans="1:8" x14ac:dyDescent="0.35">
      <c r="A12159" t="s">
        <v>345</v>
      </c>
      <c r="B12159" t="s">
        <v>346</v>
      </c>
      <c r="C12159" s="1">
        <v>5.05</v>
      </c>
      <c r="D12159">
        <v>27052025</v>
      </c>
      <c r="E12159">
        <v>4360</v>
      </c>
      <c r="F12159" t="s">
        <v>76</v>
      </c>
      <c r="G12159">
        <v>3051</v>
      </c>
      <c r="H12159" t="str">
        <f>IF(COUNTIF(Aktiva_företag[FO-nummer],ostolaskut_2025[[#This Row],[Toimittajan Y-tunnus]])&gt;0, "JA", "NEJ")</f>
        <v>NEJ</v>
      </c>
    </row>
    <row r="12160" spans="1:8" x14ac:dyDescent="0.35">
      <c r="A12160" t="s">
        <v>345</v>
      </c>
      <c r="B12160" t="s">
        <v>346</v>
      </c>
      <c r="C12160" s="1">
        <v>27.89</v>
      </c>
      <c r="D12160">
        <v>27052025</v>
      </c>
      <c r="E12160">
        <v>4360</v>
      </c>
      <c r="F12160" t="s">
        <v>76</v>
      </c>
      <c r="G12160">
        <v>3051</v>
      </c>
      <c r="H12160" t="str">
        <f>IF(COUNTIF(Aktiva_företag[FO-nummer],ostolaskut_2025[[#This Row],[Toimittajan Y-tunnus]])&gt;0, "JA", "NEJ")</f>
        <v>NEJ</v>
      </c>
    </row>
    <row r="12161" spans="1:8" x14ac:dyDescent="0.35">
      <c r="A12161" t="s">
        <v>345</v>
      </c>
      <c r="B12161" t="s">
        <v>346</v>
      </c>
      <c r="C12161" s="1">
        <v>7.69</v>
      </c>
      <c r="D12161">
        <v>27052025</v>
      </c>
      <c r="E12161">
        <v>4360</v>
      </c>
      <c r="F12161" t="s">
        <v>76</v>
      </c>
      <c r="G12161">
        <v>3101</v>
      </c>
      <c r="H12161" t="str">
        <f>IF(COUNTIF(Aktiva_företag[FO-nummer],ostolaskut_2025[[#This Row],[Toimittajan Y-tunnus]])&gt;0, "JA", "NEJ")</f>
        <v>NEJ</v>
      </c>
    </row>
    <row r="12162" spans="1:8" x14ac:dyDescent="0.35">
      <c r="A12162" t="s">
        <v>345</v>
      </c>
      <c r="B12162" t="s">
        <v>346</v>
      </c>
      <c r="C12162" s="1">
        <v>53.96</v>
      </c>
      <c r="D12162">
        <v>27052025</v>
      </c>
      <c r="E12162">
        <v>4360</v>
      </c>
      <c r="F12162" t="s">
        <v>76</v>
      </c>
      <c r="G12162">
        <v>3051</v>
      </c>
      <c r="H12162" t="str">
        <f>IF(COUNTIF(Aktiva_företag[FO-nummer],ostolaskut_2025[[#This Row],[Toimittajan Y-tunnus]])&gt;0, "JA", "NEJ")</f>
        <v>NEJ</v>
      </c>
    </row>
    <row r="12163" spans="1:8" x14ac:dyDescent="0.35">
      <c r="A12163" t="s">
        <v>345</v>
      </c>
      <c r="B12163" t="s">
        <v>346</v>
      </c>
      <c r="C12163" s="1">
        <v>5.05</v>
      </c>
      <c r="D12163">
        <v>27052025</v>
      </c>
      <c r="E12163">
        <v>4360</v>
      </c>
      <c r="F12163" t="s">
        <v>76</v>
      </c>
      <c r="G12163">
        <v>3051</v>
      </c>
      <c r="H12163" t="str">
        <f>IF(COUNTIF(Aktiva_företag[FO-nummer],ostolaskut_2025[[#This Row],[Toimittajan Y-tunnus]])&gt;0, "JA", "NEJ")</f>
        <v>NEJ</v>
      </c>
    </row>
    <row r="12164" spans="1:8" x14ac:dyDescent="0.35">
      <c r="A12164" t="s">
        <v>345</v>
      </c>
      <c r="B12164" t="s">
        <v>346</v>
      </c>
      <c r="C12164" s="1">
        <v>11.7</v>
      </c>
      <c r="D12164">
        <v>27052025</v>
      </c>
      <c r="E12164">
        <v>4360</v>
      </c>
      <c r="F12164" t="s">
        <v>76</v>
      </c>
      <c r="G12164">
        <v>3051</v>
      </c>
      <c r="H12164" t="str">
        <f>IF(COUNTIF(Aktiva_företag[FO-nummer],ostolaskut_2025[[#This Row],[Toimittajan Y-tunnus]])&gt;0, "JA", "NEJ")</f>
        <v>NEJ</v>
      </c>
    </row>
    <row r="12165" spans="1:8" x14ac:dyDescent="0.35">
      <c r="A12165" t="s">
        <v>345</v>
      </c>
      <c r="B12165" t="s">
        <v>346</v>
      </c>
      <c r="C12165" s="1">
        <v>2.57</v>
      </c>
      <c r="D12165">
        <v>27052025</v>
      </c>
      <c r="E12165">
        <v>4360</v>
      </c>
      <c r="F12165" t="s">
        <v>76</v>
      </c>
      <c r="G12165">
        <v>3051</v>
      </c>
      <c r="H12165" t="str">
        <f>IF(COUNTIF(Aktiva_företag[FO-nummer],ostolaskut_2025[[#This Row],[Toimittajan Y-tunnus]])&gt;0, "JA", "NEJ")</f>
        <v>NEJ</v>
      </c>
    </row>
    <row r="12166" spans="1:8" x14ac:dyDescent="0.35">
      <c r="A12166" t="s">
        <v>345</v>
      </c>
      <c r="B12166" t="s">
        <v>346</v>
      </c>
      <c r="C12166" s="1">
        <v>2.57</v>
      </c>
      <c r="D12166">
        <v>27052025</v>
      </c>
      <c r="E12166">
        <v>4360</v>
      </c>
      <c r="F12166" t="s">
        <v>76</v>
      </c>
      <c r="G12166">
        <v>3051</v>
      </c>
      <c r="H12166" t="str">
        <f>IF(COUNTIF(Aktiva_företag[FO-nummer],ostolaskut_2025[[#This Row],[Toimittajan Y-tunnus]])&gt;0, "JA", "NEJ")</f>
        <v>NEJ</v>
      </c>
    </row>
    <row r="12167" spans="1:8" x14ac:dyDescent="0.35">
      <c r="A12167" t="s">
        <v>345</v>
      </c>
      <c r="B12167" t="s">
        <v>346</v>
      </c>
      <c r="C12167" s="1">
        <v>5.39</v>
      </c>
      <c r="D12167">
        <v>27052025</v>
      </c>
      <c r="E12167">
        <v>4360</v>
      </c>
      <c r="F12167" t="s">
        <v>76</v>
      </c>
      <c r="G12167">
        <v>3101</v>
      </c>
      <c r="H12167" t="str">
        <f>IF(COUNTIF(Aktiva_företag[FO-nummer],ostolaskut_2025[[#This Row],[Toimittajan Y-tunnus]])&gt;0, "JA", "NEJ")</f>
        <v>NEJ</v>
      </c>
    </row>
    <row r="12168" spans="1:8" x14ac:dyDescent="0.35">
      <c r="A12168" t="s">
        <v>345</v>
      </c>
      <c r="B12168" t="s">
        <v>346</v>
      </c>
      <c r="C12168" s="1">
        <v>8.2899999999999991</v>
      </c>
      <c r="D12168">
        <v>27052025</v>
      </c>
      <c r="E12168">
        <v>4360</v>
      </c>
      <c r="F12168" t="s">
        <v>76</v>
      </c>
      <c r="G12168">
        <v>3051</v>
      </c>
      <c r="H12168" t="str">
        <f>IF(COUNTIF(Aktiva_företag[FO-nummer],ostolaskut_2025[[#This Row],[Toimittajan Y-tunnus]])&gt;0, "JA", "NEJ")</f>
        <v>NEJ</v>
      </c>
    </row>
    <row r="12169" spans="1:8" x14ac:dyDescent="0.35">
      <c r="A12169" t="s">
        <v>345</v>
      </c>
      <c r="B12169" t="s">
        <v>346</v>
      </c>
      <c r="C12169" s="1">
        <v>15.18</v>
      </c>
      <c r="D12169">
        <v>27052025</v>
      </c>
      <c r="E12169">
        <v>4360</v>
      </c>
      <c r="F12169" t="s">
        <v>76</v>
      </c>
      <c r="G12169">
        <v>3041</v>
      </c>
      <c r="H12169" t="str">
        <f>IF(COUNTIF(Aktiva_företag[FO-nummer],ostolaskut_2025[[#This Row],[Toimittajan Y-tunnus]])&gt;0, "JA", "NEJ")</f>
        <v>NEJ</v>
      </c>
    </row>
    <row r="12170" spans="1:8" x14ac:dyDescent="0.35">
      <c r="A12170" t="s">
        <v>345</v>
      </c>
      <c r="B12170" t="s">
        <v>346</v>
      </c>
      <c r="C12170" s="1">
        <v>5.0599999999999996</v>
      </c>
      <c r="D12170">
        <v>27052025</v>
      </c>
      <c r="E12170">
        <v>4360</v>
      </c>
      <c r="F12170" t="s">
        <v>76</v>
      </c>
      <c r="G12170">
        <v>3052</v>
      </c>
      <c r="H12170" t="str">
        <f>IF(COUNTIF(Aktiva_företag[FO-nummer],ostolaskut_2025[[#This Row],[Toimittajan Y-tunnus]])&gt;0, "JA", "NEJ")</f>
        <v>NEJ</v>
      </c>
    </row>
    <row r="12171" spans="1:8" x14ac:dyDescent="0.35">
      <c r="A12171" t="s">
        <v>345</v>
      </c>
      <c r="B12171" t="s">
        <v>346</v>
      </c>
      <c r="C12171" s="1">
        <v>35.409999999999997</v>
      </c>
      <c r="D12171">
        <v>27052025</v>
      </c>
      <c r="E12171">
        <v>4360</v>
      </c>
      <c r="F12171" t="s">
        <v>76</v>
      </c>
      <c r="G12171">
        <v>3021</v>
      </c>
      <c r="H12171" t="str">
        <f>IF(COUNTIF(Aktiva_företag[FO-nummer],ostolaskut_2025[[#This Row],[Toimittajan Y-tunnus]])&gt;0, "JA", "NEJ")</f>
        <v>NEJ</v>
      </c>
    </row>
    <row r="12172" spans="1:8" x14ac:dyDescent="0.35">
      <c r="A12172" t="s">
        <v>345</v>
      </c>
      <c r="B12172" t="s">
        <v>346</v>
      </c>
      <c r="C12172" s="1">
        <v>5.05</v>
      </c>
      <c r="D12172">
        <v>27052025</v>
      </c>
      <c r="E12172">
        <v>4360</v>
      </c>
      <c r="F12172" t="s">
        <v>76</v>
      </c>
      <c r="G12172">
        <v>3041</v>
      </c>
      <c r="H12172" t="str">
        <f>IF(COUNTIF(Aktiva_företag[FO-nummer],ostolaskut_2025[[#This Row],[Toimittajan Y-tunnus]])&gt;0, "JA", "NEJ")</f>
        <v>NEJ</v>
      </c>
    </row>
    <row r="12173" spans="1:8" x14ac:dyDescent="0.35">
      <c r="A12173" t="s">
        <v>345</v>
      </c>
      <c r="B12173" t="s">
        <v>346</v>
      </c>
      <c r="C12173" s="1">
        <v>5.05</v>
      </c>
      <c r="D12173">
        <v>27052025</v>
      </c>
      <c r="E12173">
        <v>4360</v>
      </c>
      <c r="F12173" t="s">
        <v>76</v>
      </c>
      <c r="G12173">
        <v>3052</v>
      </c>
      <c r="H12173" t="str">
        <f>IF(COUNTIF(Aktiva_företag[FO-nummer],ostolaskut_2025[[#This Row],[Toimittajan Y-tunnus]])&gt;0, "JA", "NEJ")</f>
        <v>NEJ</v>
      </c>
    </row>
    <row r="12174" spans="1:8" x14ac:dyDescent="0.35">
      <c r="A12174" t="s">
        <v>345</v>
      </c>
      <c r="B12174" t="s">
        <v>346</v>
      </c>
      <c r="C12174" s="1">
        <v>5.0599999999999996</v>
      </c>
      <c r="D12174">
        <v>27052025</v>
      </c>
      <c r="E12174">
        <v>4360</v>
      </c>
      <c r="F12174" t="s">
        <v>76</v>
      </c>
      <c r="G12174">
        <v>3021</v>
      </c>
      <c r="H12174" t="str">
        <f>IF(COUNTIF(Aktiva_företag[FO-nummer],ostolaskut_2025[[#This Row],[Toimittajan Y-tunnus]])&gt;0, "JA", "NEJ")</f>
        <v>NEJ</v>
      </c>
    </row>
    <row r="12175" spans="1:8" x14ac:dyDescent="0.35">
      <c r="A12175" t="s">
        <v>345</v>
      </c>
      <c r="B12175" t="s">
        <v>346</v>
      </c>
      <c r="C12175" s="1">
        <v>5.05</v>
      </c>
      <c r="D12175">
        <v>27052025</v>
      </c>
      <c r="E12175">
        <v>4360</v>
      </c>
      <c r="F12175" t="s">
        <v>76</v>
      </c>
      <c r="G12175">
        <v>3052</v>
      </c>
      <c r="H12175" t="str">
        <f>IF(COUNTIF(Aktiva_företag[FO-nummer],ostolaskut_2025[[#This Row],[Toimittajan Y-tunnus]])&gt;0, "JA", "NEJ")</f>
        <v>NEJ</v>
      </c>
    </row>
    <row r="12176" spans="1:8" x14ac:dyDescent="0.35">
      <c r="A12176" t="s">
        <v>345</v>
      </c>
      <c r="B12176" t="s">
        <v>346</v>
      </c>
      <c r="C12176" s="1">
        <v>5.05</v>
      </c>
      <c r="D12176">
        <v>27052025</v>
      </c>
      <c r="E12176">
        <v>4360</v>
      </c>
      <c r="F12176" t="s">
        <v>76</v>
      </c>
      <c r="G12176">
        <v>3041</v>
      </c>
      <c r="H12176" t="str">
        <f>IF(COUNTIF(Aktiva_företag[FO-nummer],ostolaskut_2025[[#This Row],[Toimittajan Y-tunnus]])&gt;0, "JA", "NEJ")</f>
        <v>NEJ</v>
      </c>
    </row>
    <row r="12177" spans="1:8" x14ac:dyDescent="0.35">
      <c r="A12177" t="s">
        <v>345</v>
      </c>
      <c r="B12177" t="s">
        <v>346</v>
      </c>
      <c r="C12177" s="1">
        <v>5.05</v>
      </c>
      <c r="D12177">
        <v>27052025</v>
      </c>
      <c r="E12177">
        <v>4360</v>
      </c>
      <c r="F12177" t="s">
        <v>76</v>
      </c>
      <c r="G12177">
        <v>5501</v>
      </c>
      <c r="H12177" t="str">
        <f>IF(COUNTIF(Aktiva_företag[FO-nummer],ostolaskut_2025[[#This Row],[Toimittajan Y-tunnus]])&gt;0, "JA", "NEJ")</f>
        <v>NEJ</v>
      </c>
    </row>
    <row r="12178" spans="1:8" x14ac:dyDescent="0.35">
      <c r="A12178" t="s">
        <v>345</v>
      </c>
      <c r="B12178" t="s">
        <v>346</v>
      </c>
      <c r="C12178" s="1">
        <v>5.05</v>
      </c>
      <c r="D12178">
        <v>27052025</v>
      </c>
      <c r="E12178">
        <v>4360</v>
      </c>
      <c r="F12178" t="s">
        <v>76</v>
      </c>
      <c r="G12178">
        <v>3021</v>
      </c>
      <c r="H12178" t="str">
        <f>IF(COUNTIF(Aktiva_företag[FO-nummer],ostolaskut_2025[[#This Row],[Toimittajan Y-tunnus]])&gt;0, "JA", "NEJ")</f>
        <v>NEJ</v>
      </c>
    </row>
    <row r="12179" spans="1:8" x14ac:dyDescent="0.35">
      <c r="A12179" t="s">
        <v>345</v>
      </c>
      <c r="B12179" t="s">
        <v>346</v>
      </c>
      <c r="C12179" s="1">
        <v>5.05</v>
      </c>
      <c r="D12179">
        <v>27052025</v>
      </c>
      <c r="E12179">
        <v>4360</v>
      </c>
      <c r="F12179" t="s">
        <v>76</v>
      </c>
      <c r="G12179">
        <v>3021</v>
      </c>
      <c r="H12179" t="str">
        <f>IF(COUNTIF(Aktiva_företag[FO-nummer],ostolaskut_2025[[#This Row],[Toimittajan Y-tunnus]])&gt;0, "JA", "NEJ")</f>
        <v>NEJ</v>
      </c>
    </row>
    <row r="12180" spans="1:8" x14ac:dyDescent="0.35">
      <c r="A12180" t="s">
        <v>345</v>
      </c>
      <c r="B12180" t="s">
        <v>346</v>
      </c>
      <c r="C12180" s="1">
        <v>5.05</v>
      </c>
      <c r="D12180">
        <v>27052025</v>
      </c>
      <c r="E12180">
        <v>4360</v>
      </c>
      <c r="F12180" t="s">
        <v>76</v>
      </c>
      <c r="G12180">
        <v>3021</v>
      </c>
      <c r="H12180" t="str">
        <f>IF(COUNTIF(Aktiva_företag[FO-nummer],ostolaskut_2025[[#This Row],[Toimittajan Y-tunnus]])&gt;0, "JA", "NEJ")</f>
        <v>NEJ</v>
      </c>
    </row>
    <row r="12181" spans="1:8" x14ac:dyDescent="0.35">
      <c r="A12181" t="s">
        <v>345</v>
      </c>
      <c r="B12181" t="s">
        <v>346</v>
      </c>
      <c r="C12181" s="1">
        <v>40.39</v>
      </c>
      <c r="D12181">
        <v>27052025</v>
      </c>
      <c r="E12181">
        <v>4360</v>
      </c>
      <c r="F12181" t="s">
        <v>76</v>
      </c>
      <c r="G12181">
        <v>3022</v>
      </c>
      <c r="H12181" t="str">
        <f>IF(COUNTIF(Aktiva_företag[FO-nummer],ostolaskut_2025[[#This Row],[Toimittajan Y-tunnus]])&gt;0, "JA", "NEJ")</f>
        <v>NEJ</v>
      </c>
    </row>
    <row r="12182" spans="1:8" x14ac:dyDescent="0.35">
      <c r="A12182" t="s">
        <v>345</v>
      </c>
      <c r="B12182" t="s">
        <v>346</v>
      </c>
      <c r="C12182" s="1">
        <v>341.5</v>
      </c>
      <c r="D12182">
        <v>10062025</v>
      </c>
      <c r="E12182">
        <v>4341</v>
      </c>
      <c r="F12182" t="s">
        <v>57</v>
      </c>
      <c r="G12182">
        <v>1101</v>
      </c>
      <c r="H12182" t="str">
        <f>IF(COUNTIF(Aktiva_företag[FO-nummer],ostolaskut_2025[[#This Row],[Toimittajan Y-tunnus]])&gt;0, "JA", "NEJ")</f>
        <v>NEJ</v>
      </c>
    </row>
    <row r="12183" spans="1:8" x14ac:dyDescent="0.35">
      <c r="A12183" t="s">
        <v>345</v>
      </c>
      <c r="B12183" t="s">
        <v>346</v>
      </c>
      <c r="C12183" s="1">
        <v>1417.8</v>
      </c>
      <c r="D12183">
        <v>13062025</v>
      </c>
      <c r="E12183">
        <v>4341</v>
      </c>
      <c r="F12183" t="s">
        <v>57</v>
      </c>
      <c r="G12183">
        <v>5501</v>
      </c>
      <c r="H12183" t="str">
        <f>IF(COUNTIF(Aktiva_företag[FO-nummer],ostolaskut_2025[[#This Row],[Toimittajan Y-tunnus]])&gt;0, "JA", "NEJ")</f>
        <v>NEJ</v>
      </c>
    </row>
    <row r="12184" spans="1:8" x14ac:dyDescent="0.35">
      <c r="A12184" t="s">
        <v>345</v>
      </c>
      <c r="B12184" t="s">
        <v>346</v>
      </c>
      <c r="C12184" s="1">
        <v>5.05</v>
      </c>
      <c r="D12184">
        <v>25062025</v>
      </c>
      <c r="E12184">
        <v>4360</v>
      </c>
      <c r="F12184" t="s">
        <v>76</v>
      </c>
      <c r="G12184">
        <v>5501</v>
      </c>
      <c r="H12184" t="str">
        <f>IF(COUNTIF(Aktiva_företag[FO-nummer],ostolaskut_2025[[#This Row],[Toimittajan Y-tunnus]])&gt;0, "JA", "NEJ")</f>
        <v>NEJ</v>
      </c>
    </row>
    <row r="12185" spans="1:8" x14ac:dyDescent="0.35">
      <c r="A12185" t="s">
        <v>345</v>
      </c>
      <c r="B12185" t="s">
        <v>346</v>
      </c>
      <c r="C12185" s="1">
        <v>10.1</v>
      </c>
      <c r="D12185">
        <v>25062025</v>
      </c>
      <c r="E12185">
        <v>4360</v>
      </c>
      <c r="F12185" t="s">
        <v>76</v>
      </c>
      <c r="G12185">
        <v>5501</v>
      </c>
      <c r="H12185" t="str">
        <f>IF(COUNTIF(Aktiva_företag[FO-nummer],ostolaskut_2025[[#This Row],[Toimittajan Y-tunnus]])&gt;0, "JA", "NEJ")</f>
        <v>NEJ</v>
      </c>
    </row>
    <row r="12186" spans="1:8" x14ac:dyDescent="0.35">
      <c r="A12186" t="s">
        <v>345</v>
      </c>
      <c r="B12186" t="s">
        <v>346</v>
      </c>
      <c r="C12186" s="1">
        <v>65.819999999999993</v>
      </c>
      <c r="D12186">
        <v>25062025</v>
      </c>
      <c r="E12186">
        <v>4360</v>
      </c>
      <c r="F12186" t="s">
        <v>76</v>
      </c>
      <c r="G12186">
        <v>1101</v>
      </c>
      <c r="H12186" t="str">
        <f>IF(COUNTIF(Aktiva_företag[FO-nummer],ostolaskut_2025[[#This Row],[Toimittajan Y-tunnus]])&gt;0, "JA", "NEJ")</f>
        <v>NEJ</v>
      </c>
    </row>
    <row r="12187" spans="1:8" x14ac:dyDescent="0.35">
      <c r="A12187" t="s">
        <v>345</v>
      </c>
      <c r="B12187" t="s">
        <v>346</v>
      </c>
      <c r="C12187" s="1">
        <v>31.19</v>
      </c>
      <c r="D12187">
        <v>25062025</v>
      </c>
      <c r="E12187">
        <v>4365</v>
      </c>
      <c r="F12187" t="s">
        <v>180</v>
      </c>
      <c r="G12187">
        <v>5501</v>
      </c>
      <c r="H12187" t="str">
        <f>IF(COUNTIF(Aktiva_företag[FO-nummer],ostolaskut_2025[[#This Row],[Toimittajan Y-tunnus]])&gt;0, "JA", "NEJ")</f>
        <v>NEJ</v>
      </c>
    </row>
    <row r="12188" spans="1:8" x14ac:dyDescent="0.35">
      <c r="A12188" t="s">
        <v>345</v>
      </c>
      <c r="B12188" t="s">
        <v>346</v>
      </c>
      <c r="C12188" s="1">
        <v>5.05</v>
      </c>
      <c r="D12188">
        <v>25062025</v>
      </c>
      <c r="E12188">
        <v>4360</v>
      </c>
      <c r="F12188" t="s">
        <v>76</v>
      </c>
      <c r="G12188">
        <v>3021</v>
      </c>
      <c r="H12188" t="str">
        <f>IF(COUNTIF(Aktiva_företag[FO-nummer],ostolaskut_2025[[#This Row],[Toimittajan Y-tunnus]])&gt;0, "JA", "NEJ")</f>
        <v>NEJ</v>
      </c>
    </row>
    <row r="12189" spans="1:8" x14ac:dyDescent="0.35">
      <c r="A12189" t="s">
        <v>345</v>
      </c>
      <c r="B12189" t="s">
        <v>346</v>
      </c>
      <c r="C12189" s="1">
        <v>5.05</v>
      </c>
      <c r="D12189">
        <v>25062025</v>
      </c>
      <c r="E12189">
        <v>4360</v>
      </c>
      <c r="F12189" t="s">
        <v>76</v>
      </c>
      <c r="G12189">
        <v>5501</v>
      </c>
      <c r="H12189" t="str">
        <f>IF(COUNTIF(Aktiva_företag[FO-nummer],ostolaskut_2025[[#This Row],[Toimittajan Y-tunnus]])&gt;0, "JA", "NEJ")</f>
        <v>NEJ</v>
      </c>
    </row>
    <row r="12190" spans="1:8" x14ac:dyDescent="0.35">
      <c r="A12190" t="s">
        <v>345</v>
      </c>
      <c r="B12190" t="s">
        <v>346</v>
      </c>
      <c r="C12190" s="1">
        <v>5.05</v>
      </c>
      <c r="D12190">
        <v>25062025</v>
      </c>
      <c r="E12190">
        <v>4360</v>
      </c>
      <c r="F12190" t="s">
        <v>76</v>
      </c>
      <c r="G12190">
        <v>3041</v>
      </c>
      <c r="H12190" t="str">
        <f>IF(COUNTIF(Aktiva_företag[FO-nummer],ostolaskut_2025[[#This Row],[Toimittajan Y-tunnus]])&gt;0, "JA", "NEJ")</f>
        <v>NEJ</v>
      </c>
    </row>
    <row r="12191" spans="1:8" x14ac:dyDescent="0.35">
      <c r="A12191" t="s">
        <v>345</v>
      </c>
      <c r="B12191" t="s">
        <v>346</v>
      </c>
      <c r="C12191" s="1">
        <v>5.05</v>
      </c>
      <c r="D12191">
        <v>25062025</v>
      </c>
      <c r="E12191">
        <v>4360</v>
      </c>
      <c r="F12191" t="s">
        <v>76</v>
      </c>
      <c r="G12191">
        <v>3052</v>
      </c>
      <c r="H12191" t="str">
        <f>IF(COUNTIF(Aktiva_företag[FO-nummer],ostolaskut_2025[[#This Row],[Toimittajan Y-tunnus]])&gt;0, "JA", "NEJ")</f>
        <v>NEJ</v>
      </c>
    </row>
    <row r="12192" spans="1:8" x14ac:dyDescent="0.35">
      <c r="A12192" t="s">
        <v>345</v>
      </c>
      <c r="B12192" t="s">
        <v>346</v>
      </c>
      <c r="C12192" s="1">
        <v>5.05</v>
      </c>
      <c r="D12192">
        <v>25062025</v>
      </c>
      <c r="E12192">
        <v>4360</v>
      </c>
      <c r="F12192" t="s">
        <v>76</v>
      </c>
      <c r="G12192">
        <v>3021</v>
      </c>
      <c r="H12192" t="str">
        <f>IF(COUNTIF(Aktiva_företag[FO-nummer],ostolaskut_2025[[#This Row],[Toimittajan Y-tunnus]])&gt;0, "JA", "NEJ")</f>
        <v>NEJ</v>
      </c>
    </row>
    <row r="12193" spans="1:8" x14ac:dyDescent="0.35">
      <c r="A12193" t="s">
        <v>345</v>
      </c>
      <c r="B12193" t="s">
        <v>346</v>
      </c>
      <c r="C12193" s="1">
        <v>5.05</v>
      </c>
      <c r="D12193">
        <v>25062025</v>
      </c>
      <c r="E12193">
        <v>4360</v>
      </c>
      <c r="F12193" t="s">
        <v>76</v>
      </c>
      <c r="G12193">
        <v>3021</v>
      </c>
      <c r="H12193" t="str">
        <f>IF(COUNTIF(Aktiva_företag[FO-nummer],ostolaskut_2025[[#This Row],[Toimittajan Y-tunnus]])&gt;0, "JA", "NEJ")</f>
        <v>NEJ</v>
      </c>
    </row>
    <row r="12194" spans="1:8" x14ac:dyDescent="0.35">
      <c r="A12194" t="s">
        <v>345</v>
      </c>
      <c r="B12194" t="s">
        <v>346</v>
      </c>
      <c r="C12194" s="1">
        <v>40.39</v>
      </c>
      <c r="D12194">
        <v>25062025</v>
      </c>
      <c r="E12194">
        <v>4360</v>
      </c>
      <c r="F12194" t="s">
        <v>76</v>
      </c>
      <c r="G12194">
        <v>3022</v>
      </c>
      <c r="H12194" t="str">
        <f>IF(COUNTIF(Aktiva_företag[FO-nummer],ostolaskut_2025[[#This Row],[Toimittajan Y-tunnus]])&gt;0, "JA", "NEJ")</f>
        <v>NEJ</v>
      </c>
    </row>
    <row r="12195" spans="1:8" x14ac:dyDescent="0.35">
      <c r="A12195" t="s">
        <v>345</v>
      </c>
      <c r="B12195" t="s">
        <v>346</v>
      </c>
      <c r="C12195" s="1">
        <v>11.46</v>
      </c>
      <c r="D12195">
        <v>25062025</v>
      </c>
      <c r="E12195">
        <v>4360</v>
      </c>
      <c r="F12195" t="s">
        <v>76</v>
      </c>
      <c r="G12195">
        <v>5501</v>
      </c>
      <c r="H12195" t="str">
        <f>IF(COUNTIF(Aktiva_företag[FO-nummer],ostolaskut_2025[[#This Row],[Toimittajan Y-tunnus]])&gt;0, "JA", "NEJ")</f>
        <v>NEJ</v>
      </c>
    </row>
    <row r="12196" spans="1:8" x14ac:dyDescent="0.35">
      <c r="A12196" t="s">
        <v>345</v>
      </c>
      <c r="B12196" t="s">
        <v>346</v>
      </c>
      <c r="C12196" s="1">
        <v>37.54</v>
      </c>
      <c r="D12196">
        <v>25062025</v>
      </c>
      <c r="E12196">
        <v>4360</v>
      </c>
      <c r="F12196" t="s">
        <v>76</v>
      </c>
      <c r="G12196">
        <v>4201</v>
      </c>
      <c r="H12196" t="str">
        <f>IF(COUNTIF(Aktiva_företag[FO-nummer],ostolaskut_2025[[#This Row],[Toimittajan Y-tunnus]])&gt;0, "JA", "NEJ")</f>
        <v>NEJ</v>
      </c>
    </row>
    <row r="12197" spans="1:8" x14ac:dyDescent="0.35">
      <c r="A12197" t="s">
        <v>345</v>
      </c>
      <c r="B12197" t="s">
        <v>346</v>
      </c>
      <c r="C12197" s="1">
        <v>27.66</v>
      </c>
      <c r="D12197">
        <v>25062025</v>
      </c>
      <c r="E12197">
        <v>4360</v>
      </c>
      <c r="F12197" t="s">
        <v>76</v>
      </c>
      <c r="G12197">
        <v>4401</v>
      </c>
      <c r="H12197" t="str">
        <f>IF(COUNTIF(Aktiva_företag[FO-nummer],ostolaskut_2025[[#This Row],[Toimittajan Y-tunnus]])&gt;0, "JA", "NEJ")</f>
        <v>NEJ</v>
      </c>
    </row>
    <row r="12198" spans="1:8" x14ac:dyDescent="0.35">
      <c r="A12198" t="s">
        <v>345</v>
      </c>
      <c r="B12198" t="s">
        <v>346</v>
      </c>
      <c r="C12198" s="1">
        <v>2.52</v>
      </c>
      <c r="D12198">
        <v>25062025</v>
      </c>
      <c r="E12198">
        <v>4360</v>
      </c>
      <c r="F12198" t="s">
        <v>76</v>
      </c>
      <c r="G12198">
        <v>5501</v>
      </c>
      <c r="H12198" t="str">
        <f>IF(COUNTIF(Aktiva_företag[FO-nummer],ostolaskut_2025[[#This Row],[Toimittajan Y-tunnus]])&gt;0, "JA", "NEJ")</f>
        <v>NEJ</v>
      </c>
    </row>
    <row r="12199" spans="1:8" x14ac:dyDescent="0.35">
      <c r="A12199" t="s">
        <v>345</v>
      </c>
      <c r="B12199" t="s">
        <v>346</v>
      </c>
      <c r="C12199" s="1">
        <v>2.5299999999999998</v>
      </c>
      <c r="D12199">
        <v>25062025</v>
      </c>
      <c r="E12199">
        <v>4360</v>
      </c>
      <c r="F12199" t="s">
        <v>76</v>
      </c>
      <c r="G12199">
        <v>5501</v>
      </c>
      <c r="H12199" t="str">
        <f>IF(COUNTIF(Aktiva_företag[FO-nummer],ostolaskut_2025[[#This Row],[Toimittajan Y-tunnus]])&gt;0, "JA", "NEJ")</f>
        <v>NEJ</v>
      </c>
    </row>
    <row r="12200" spans="1:8" x14ac:dyDescent="0.35">
      <c r="A12200" t="s">
        <v>345</v>
      </c>
      <c r="B12200" t="s">
        <v>346</v>
      </c>
      <c r="C12200" s="1">
        <v>0.09</v>
      </c>
      <c r="D12200">
        <v>25062025</v>
      </c>
      <c r="E12200">
        <v>4360</v>
      </c>
      <c r="F12200" t="s">
        <v>76</v>
      </c>
      <c r="G12200">
        <v>5501</v>
      </c>
      <c r="H12200" t="str">
        <f>IF(COUNTIF(Aktiva_företag[FO-nummer],ostolaskut_2025[[#This Row],[Toimittajan Y-tunnus]])&gt;0, "JA", "NEJ")</f>
        <v>NEJ</v>
      </c>
    </row>
    <row r="12201" spans="1:8" x14ac:dyDescent="0.35">
      <c r="A12201" t="s">
        <v>345</v>
      </c>
      <c r="B12201" t="s">
        <v>346</v>
      </c>
      <c r="C12201" s="1">
        <v>5.17</v>
      </c>
      <c r="D12201">
        <v>25062025</v>
      </c>
      <c r="E12201">
        <v>4360</v>
      </c>
      <c r="F12201" t="s">
        <v>76</v>
      </c>
      <c r="G12201">
        <v>5501</v>
      </c>
      <c r="H12201" t="str">
        <f>IF(COUNTIF(Aktiva_företag[FO-nummer],ostolaskut_2025[[#This Row],[Toimittajan Y-tunnus]])&gt;0, "JA", "NEJ")</f>
        <v>NEJ</v>
      </c>
    </row>
    <row r="12202" spans="1:8" x14ac:dyDescent="0.35">
      <c r="A12202" t="s">
        <v>345</v>
      </c>
      <c r="B12202" t="s">
        <v>346</v>
      </c>
      <c r="C12202" s="1">
        <v>5.05</v>
      </c>
      <c r="D12202">
        <v>25062025</v>
      </c>
      <c r="E12202">
        <v>4360</v>
      </c>
      <c r="F12202" t="s">
        <v>76</v>
      </c>
      <c r="G12202">
        <v>5551</v>
      </c>
      <c r="H12202" t="str">
        <f>IF(COUNTIF(Aktiva_företag[FO-nummer],ostolaskut_2025[[#This Row],[Toimittajan Y-tunnus]])&gt;0, "JA", "NEJ")</f>
        <v>NEJ</v>
      </c>
    </row>
    <row r="12203" spans="1:8" x14ac:dyDescent="0.35">
      <c r="A12203" t="s">
        <v>345</v>
      </c>
      <c r="B12203" t="s">
        <v>346</v>
      </c>
      <c r="C12203" s="1">
        <v>128.46</v>
      </c>
      <c r="D12203">
        <v>25062025</v>
      </c>
      <c r="E12203">
        <v>4360</v>
      </c>
      <c r="F12203" t="s">
        <v>76</v>
      </c>
      <c r="G12203">
        <v>5551</v>
      </c>
      <c r="H12203" t="str">
        <f>IF(COUNTIF(Aktiva_företag[FO-nummer],ostolaskut_2025[[#This Row],[Toimittajan Y-tunnus]])&gt;0, "JA", "NEJ")</f>
        <v>NEJ</v>
      </c>
    </row>
    <row r="12204" spans="1:8" x14ac:dyDescent="0.35">
      <c r="A12204" t="s">
        <v>345</v>
      </c>
      <c r="B12204" t="s">
        <v>346</v>
      </c>
      <c r="C12204" s="1">
        <v>25.72</v>
      </c>
      <c r="D12204">
        <v>25062025</v>
      </c>
      <c r="E12204">
        <v>4360</v>
      </c>
      <c r="F12204" t="s">
        <v>76</v>
      </c>
      <c r="G12204">
        <v>3051</v>
      </c>
      <c r="H12204" t="str">
        <f>IF(COUNTIF(Aktiva_företag[FO-nummer],ostolaskut_2025[[#This Row],[Toimittajan Y-tunnus]])&gt;0, "JA", "NEJ")</f>
        <v>NEJ</v>
      </c>
    </row>
    <row r="12205" spans="1:8" x14ac:dyDescent="0.35">
      <c r="A12205" t="s">
        <v>345</v>
      </c>
      <c r="B12205" t="s">
        <v>346</v>
      </c>
      <c r="C12205" s="1">
        <v>20</v>
      </c>
      <c r="D12205">
        <v>25062025</v>
      </c>
      <c r="E12205">
        <v>4360</v>
      </c>
      <c r="F12205" t="s">
        <v>76</v>
      </c>
      <c r="G12205">
        <v>3051</v>
      </c>
      <c r="H12205" t="str">
        <f>IF(COUNTIF(Aktiva_företag[FO-nummer],ostolaskut_2025[[#This Row],[Toimittajan Y-tunnus]])&gt;0, "JA", "NEJ")</f>
        <v>NEJ</v>
      </c>
    </row>
    <row r="12206" spans="1:8" x14ac:dyDescent="0.35">
      <c r="A12206" t="s">
        <v>345</v>
      </c>
      <c r="B12206" t="s">
        <v>346</v>
      </c>
      <c r="C12206" s="1">
        <v>5.05</v>
      </c>
      <c r="D12206">
        <v>25062025</v>
      </c>
      <c r="E12206">
        <v>4360</v>
      </c>
      <c r="F12206" t="s">
        <v>76</v>
      </c>
      <c r="G12206">
        <v>3051</v>
      </c>
      <c r="H12206" t="str">
        <f>IF(COUNTIF(Aktiva_företag[FO-nummer],ostolaskut_2025[[#This Row],[Toimittajan Y-tunnus]])&gt;0, "JA", "NEJ")</f>
        <v>NEJ</v>
      </c>
    </row>
    <row r="12207" spans="1:8" x14ac:dyDescent="0.35">
      <c r="A12207" t="s">
        <v>345</v>
      </c>
      <c r="B12207" t="s">
        <v>346</v>
      </c>
      <c r="C12207" s="1">
        <v>5.05</v>
      </c>
      <c r="D12207">
        <v>25062025</v>
      </c>
      <c r="E12207">
        <v>4360</v>
      </c>
      <c r="F12207" t="s">
        <v>76</v>
      </c>
      <c r="G12207">
        <v>3051</v>
      </c>
      <c r="H12207" t="str">
        <f>IF(COUNTIF(Aktiva_företag[FO-nummer],ostolaskut_2025[[#This Row],[Toimittajan Y-tunnus]])&gt;0, "JA", "NEJ")</f>
        <v>NEJ</v>
      </c>
    </row>
    <row r="12208" spans="1:8" x14ac:dyDescent="0.35">
      <c r="A12208" t="s">
        <v>345</v>
      </c>
      <c r="B12208" t="s">
        <v>346</v>
      </c>
      <c r="C12208" s="1">
        <v>5.4</v>
      </c>
      <c r="D12208">
        <v>25062025</v>
      </c>
      <c r="E12208">
        <v>4360</v>
      </c>
      <c r="F12208" t="s">
        <v>76</v>
      </c>
      <c r="G12208">
        <v>5501</v>
      </c>
      <c r="H12208" t="str">
        <f>IF(COUNTIF(Aktiva_företag[FO-nummer],ostolaskut_2025[[#This Row],[Toimittajan Y-tunnus]])&gt;0, "JA", "NEJ")</f>
        <v>NEJ</v>
      </c>
    </row>
    <row r="12209" spans="1:8" x14ac:dyDescent="0.35">
      <c r="A12209" t="s">
        <v>345</v>
      </c>
      <c r="B12209" t="s">
        <v>346</v>
      </c>
      <c r="C12209" s="1">
        <v>5.05</v>
      </c>
      <c r="D12209">
        <v>25062025</v>
      </c>
      <c r="E12209">
        <v>4360</v>
      </c>
      <c r="F12209" t="s">
        <v>76</v>
      </c>
      <c r="G12209">
        <v>5501</v>
      </c>
      <c r="H12209" t="str">
        <f>IF(COUNTIF(Aktiva_företag[FO-nummer],ostolaskut_2025[[#This Row],[Toimittajan Y-tunnus]])&gt;0, "JA", "NEJ")</f>
        <v>NEJ</v>
      </c>
    </row>
    <row r="12210" spans="1:8" x14ac:dyDescent="0.35">
      <c r="A12210" t="s">
        <v>345</v>
      </c>
      <c r="B12210" t="s">
        <v>346</v>
      </c>
      <c r="C12210" s="1">
        <v>11.79</v>
      </c>
      <c r="D12210">
        <v>25062025</v>
      </c>
      <c r="E12210">
        <v>4360</v>
      </c>
      <c r="F12210" t="s">
        <v>76</v>
      </c>
      <c r="G12210">
        <v>5501</v>
      </c>
      <c r="H12210" t="str">
        <f>IF(COUNTIF(Aktiva_företag[FO-nummer],ostolaskut_2025[[#This Row],[Toimittajan Y-tunnus]])&gt;0, "JA", "NEJ")</f>
        <v>NEJ</v>
      </c>
    </row>
    <row r="12211" spans="1:8" x14ac:dyDescent="0.35">
      <c r="A12211" t="s">
        <v>345</v>
      </c>
      <c r="B12211" t="s">
        <v>346</v>
      </c>
      <c r="C12211" s="1">
        <v>27.58</v>
      </c>
      <c r="D12211">
        <v>25062025</v>
      </c>
      <c r="E12211">
        <v>4360</v>
      </c>
      <c r="F12211" t="s">
        <v>76</v>
      </c>
      <c r="G12211">
        <v>5501</v>
      </c>
      <c r="H12211" t="str">
        <f>IF(COUNTIF(Aktiva_företag[FO-nummer],ostolaskut_2025[[#This Row],[Toimittajan Y-tunnus]])&gt;0, "JA", "NEJ")</f>
        <v>NEJ</v>
      </c>
    </row>
    <row r="12212" spans="1:8" x14ac:dyDescent="0.35">
      <c r="A12212" t="s">
        <v>345</v>
      </c>
      <c r="B12212" t="s">
        <v>346</v>
      </c>
      <c r="C12212" s="1">
        <v>19.95</v>
      </c>
      <c r="D12212">
        <v>25062025</v>
      </c>
      <c r="E12212">
        <v>4360</v>
      </c>
      <c r="F12212" t="s">
        <v>76</v>
      </c>
      <c r="G12212">
        <v>5501</v>
      </c>
      <c r="H12212" t="str">
        <f>IF(COUNTIF(Aktiva_företag[FO-nummer],ostolaskut_2025[[#This Row],[Toimittajan Y-tunnus]])&gt;0, "JA", "NEJ")</f>
        <v>NEJ</v>
      </c>
    </row>
    <row r="12213" spans="1:8" x14ac:dyDescent="0.35">
      <c r="A12213" t="s">
        <v>345</v>
      </c>
      <c r="B12213" t="s">
        <v>346</v>
      </c>
      <c r="C12213" s="1">
        <v>8.16</v>
      </c>
      <c r="D12213">
        <v>25062025</v>
      </c>
      <c r="E12213">
        <v>4360</v>
      </c>
      <c r="F12213" t="s">
        <v>76</v>
      </c>
      <c r="G12213">
        <v>5501</v>
      </c>
      <c r="H12213" t="str">
        <f>IF(COUNTIF(Aktiva_företag[FO-nummer],ostolaskut_2025[[#This Row],[Toimittajan Y-tunnus]])&gt;0, "JA", "NEJ")</f>
        <v>NEJ</v>
      </c>
    </row>
    <row r="12214" spans="1:8" x14ac:dyDescent="0.35">
      <c r="A12214" t="s">
        <v>345</v>
      </c>
      <c r="B12214" t="s">
        <v>346</v>
      </c>
      <c r="C12214" s="1">
        <v>60.45</v>
      </c>
      <c r="D12214">
        <v>25062025</v>
      </c>
      <c r="E12214">
        <v>4360</v>
      </c>
      <c r="F12214" t="s">
        <v>76</v>
      </c>
      <c r="G12214">
        <v>5352</v>
      </c>
      <c r="H12214" t="str">
        <f>IF(COUNTIF(Aktiva_företag[FO-nummer],ostolaskut_2025[[#This Row],[Toimittajan Y-tunnus]])&gt;0, "JA", "NEJ")</f>
        <v>NEJ</v>
      </c>
    </row>
    <row r="12215" spans="1:8" x14ac:dyDescent="0.35">
      <c r="A12215" t="s">
        <v>345</v>
      </c>
      <c r="B12215" t="s">
        <v>346</v>
      </c>
      <c r="C12215" s="1">
        <v>30.58</v>
      </c>
      <c r="D12215">
        <v>25062025</v>
      </c>
      <c r="E12215">
        <v>4360</v>
      </c>
      <c r="F12215" t="s">
        <v>76</v>
      </c>
      <c r="G12215">
        <v>4601</v>
      </c>
      <c r="H12215" t="str">
        <f>IF(COUNTIF(Aktiva_företag[FO-nummer],ostolaskut_2025[[#This Row],[Toimittajan Y-tunnus]])&gt;0, "JA", "NEJ")</f>
        <v>NEJ</v>
      </c>
    </row>
    <row r="12216" spans="1:8" x14ac:dyDescent="0.35">
      <c r="A12216" t="s">
        <v>345</v>
      </c>
      <c r="B12216" t="s">
        <v>346</v>
      </c>
      <c r="C12216" s="1">
        <v>33.36</v>
      </c>
      <c r="D12216">
        <v>25062025</v>
      </c>
      <c r="E12216">
        <v>4360</v>
      </c>
      <c r="F12216" t="s">
        <v>76</v>
      </c>
      <c r="G12216">
        <v>3051</v>
      </c>
      <c r="H12216" t="str">
        <f>IF(COUNTIF(Aktiva_företag[FO-nummer],ostolaskut_2025[[#This Row],[Toimittajan Y-tunnus]])&gt;0, "JA", "NEJ")</f>
        <v>NEJ</v>
      </c>
    </row>
    <row r="12217" spans="1:8" x14ac:dyDescent="0.35">
      <c r="A12217" t="s">
        <v>345</v>
      </c>
      <c r="B12217" t="s">
        <v>346</v>
      </c>
      <c r="C12217" s="1">
        <v>7.57</v>
      </c>
      <c r="D12217">
        <v>25062025</v>
      </c>
      <c r="E12217">
        <v>4360</v>
      </c>
      <c r="F12217" t="s">
        <v>76</v>
      </c>
      <c r="G12217">
        <v>3101</v>
      </c>
      <c r="H12217" t="str">
        <f>IF(COUNTIF(Aktiva_företag[FO-nummer],ostolaskut_2025[[#This Row],[Toimittajan Y-tunnus]])&gt;0, "JA", "NEJ")</f>
        <v>NEJ</v>
      </c>
    </row>
    <row r="12218" spans="1:8" x14ac:dyDescent="0.35">
      <c r="A12218" t="s">
        <v>345</v>
      </c>
      <c r="B12218" t="s">
        <v>346</v>
      </c>
      <c r="C12218" s="1">
        <v>57.66</v>
      </c>
      <c r="D12218">
        <v>25062025</v>
      </c>
      <c r="E12218">
        <v>4360</v>
      </c>
      <c r="F12218" t="s">
        <v>76</v>
      </c>
      <c r="G12218">
        <v>3051</v>
      </c>
      <c r="H12218" t="str">
        <f>IF(COUNTIF(Aktiva_företag[FO-nummer],ostolaskut_2025[[#This Row],[Toimittajan Y-tunnus]])&gt;0, "JA", "NEJ")</f>
        <v>NEJ</v>
      </c>
    </row>
    <row r="12219" spans="1:8" x14ac:dyDescent="0.35">
      <c r="A12219" t="s">
        <v>345</v>
      </c>
      <c r="B12219" t="s">
        <v>346</v>
      </c>
      <c r="C12219" s="1">
        <v>5.05</v>
      </c>
      <c r="D12219">
        <v>25062025</v>
      </c>
      <c r="E12219">
        <v>4360</v>
      </c>
      <c r="F12219" t="s">
        <v>76</v>
      </c>
      <c r="G12219">
        <v>3051</v>
      </c>
      <c r="H12219" t="str">
        <f>IF(COUNTIF(Aktiva_företag[FO-nummer],ostolaskut_2025[[#This Row],[Toimittajan Y-tunnus]])&gt;0, "JA", "NEJ")</f>
        <v>NEJ</v>
      </c>
    </row>
    <row r="12220" spans="1:8" x14ac:dyDescent="0.35">
      <c r="A12220" t="s">
        <v>345</v>
      </c>
      <c r="B12220" t="s">
        <v>346</v>
      </c>
      <c r="C12220" s="1">
        <v>10.210000000000001</v>
      </c>
      <c r="D12220">
        <v>25062025</v>
      </c>
      <c r="E12220">
        <v>4360</v>
      </c>
      <c r="F12220" t="s">
        <v>76</v>
      </c>
      <c r="G12220">
        <v>3051</v>
      </c>
      <c r="H12220" t="str">
        <f>IF(COUNTIF(Aktiva_företag[FO-nummer],ostolaskut_2025[[#This Row],[Toimittajan Y-tunnus]])&gt;0, "JA", "NEJ")</f>
        <v>NEJ</v>
      </c>
    </row>
    <row r="12221" spans="1:8" x14ac:dyDescent="0.35">
      <c r="A12221" t="s">
        <v>345</v>
      </c>
      <c r="B12221" t="s">
        <v>346</v>
      </c>
      <c r="C12221" s="1">
        <v>2.5499999999999998</v>
      </c>
      <c r="D12221">
        <v>25062025</v>
      </c>
      <c r="E12221">
        <v>4360</v>
      </c>
      <c r="F12221" t="s">
        <v>76</v>
      </c>
      <c r="G12221">
        <v>3051</v>
      </c>
      <c r="H12221" t="str">
        <f>IF(COUNTIF(Aktiva_företag[FO-nummer],ostolaskut_2025[[#This Row],[Toimittajan Y-tunnus]])&gt;0, "JA", "NEJ")</f>
        <v>NEJ</v>
      </c>
    </row>
    <row r="12222" spans="1:8" x14ac:dyDescent="0.35">
      <c r="A12222" t="s">
        <v>345</v>
      </c>
      <c r="B12222" t="s">
        <v>346</v>
      </c>
      <c r="C12222" s="1">
        <v>2.5499999999999998</v>
      </c>
      <c r="D12222">
        <v>25062025</v>
      </c>
      <c r="E12222">
        <v>4360</v>
      </c>
      <c r="F12222" t="s">
        <v>76</v>
      </c>
      <c r="G12222">
        <v>3051</v>
      </c>
      <c r="H12222" t="str">
        <f>IF(COUNTIF(Aktiva_företag[FO-nummer],ostolaskut_2025[[#This Row],[Toimittajan Y-tunnus]])&gt;0, "JA", "NEJ")</f>
        <v>NEJ</v>
      </c>
    </row>
    <row r="12223" spans="1:8" x14ac:dyDescent="0.35">
      <c r="A12223" t="s">
        <v>345</v>
      </c>
      <c r="B12223" t="s">
        <v>346</v>
      </c>
      <c r="C12223" s="1">
        <v>5.05</v>
      </c>
      <c r="D12223">
        <v>25062025</v>
      </c>
      <c r="E12223">
        <v>4360</v>
      </c>
      <c r="F12223" t="s">
        <v>76</v>
      </c>
      <c r="G12223">
        <v>3101</v>
      </c>
      <c r="H12223" t="str">
        <f>IF(COUNTIF(Aktiva_företag[FO-nummer],ostolaskut_2025[[#This Row],[Toimittajan Y-tunnus]])&gt;0, "JA", "NEJ")</f>
        <v>NEJ</v>
      </c>
    </row>
    <row r="12224" spans="1:8" x14ac:dyDescent="0.35">
      <c r="A12224" t="s">
        <v>345</v>
      </c>
      <c r="B12224" t="s">
        <v>346</v>
      </c>
      <c r="C12224" s="1">
        <v>5.05</v>
      </c>
      <c r="D12224">
        <v>25062025</v>
      </c>
      <c r="E12224">
        <v>4360</v>
      </c>
      <c r="F12224" t="s">
        <v>76</v>
      </c>
      <c r="G12224">
        <v>3051</v>
      </c>
      <c r="H12224" t="str">
        <f>IF(COUNTIF(Aktiva_företag[FO-nummer],ostolaskut_2025[[#This Row],[Toimittajan Y-tunnus]])&gt;0, "JA", "NEJ")</f>
        <v>NEJ</v>
      </c>
    </row>
    <row r="12225" spans="1:8" x14ac:dyDescent="0.35">
      <c r="A12225" t="s">
        <v>345</v>
      </c>
      <c r="B12225" t="s">
        <v>346</v>
      </c>
      <c r="C12225" s="1">
        <v>5.05</v>
      </c>
      <c r="D12225">
        <v>25062025</v>
      </c>
      <c r="E12225">
        <v>4360</v>
      </c>
      <c r="F12225" t="s">
        <v>76</v>
      </c>
      <c r="G12225">
        <v>5501</v>
      </c>
      <c r="H12225" t="str">
        <f>IF(COUNTIF(Aktiva_företag[FO-nummer],ostolaskut_2025[[#This Row],[Toimittajan Y-tunnus]])&gt;0, "JA", "NEJ")</f>
        <v>NEJ</v>
      </c>
    </row>
    <row r="12226" spans="1:8" x14ac:dyDescent="0.35">
      <c r="A12226" t="s">
        <v>345</v>
      </c>
      <c r="B12226" t="s">
        <v>346</v>
      </c>
      <c r="C12226" s="1">
        <v>10.1</v>
      </c>
      <c r="D12226">
        <v>25062025</v>
      </c>
      <c r="E12226">
        <v>4360</v>
      </c>
      <c r="F12226" t="s">
        <v>76</v>
      </c>
      <c r="G12226">
        <v>3251</v>
      </c>
      <c r="H12226" t="str">
        <f>IF(COUNTIF(Aktiva_företag[FO-nummer],ostolaskut_2025[[#This Row],[Toimittajan Y-tunnus]])&gt;0, "JA", "NEJ")</f>
        <v>NEJ</v>
      </c>
    </row>
    <row r="12227" spans="1:8" x14ac:dyDescent="0.35">
      <c r="A12227" t="s">
        <v>345</v>
      </c>
      <c r="B12227" t="s">
        <v>346</v>
      </c>
      <c r="C12227" s="1">
        <v>5.05</v>
      </c>
      <c r="D12227">
        <v>25062025</v>
      </c>
      <c r="E12227">
        <v>4360</v>
      </c>
      <c r="F12227" t="s">
        <v>76</v>
      </c>
      <c r="G12227">
        <v>5501</v>
      </c>
      <c r="H12227" t="str">
        <f>IF(COUNTIF(Aktiva_företag[FO-nummer],ostolaskut_2025[[#This Row],[Toimittajan Y-tunnus]])&gt;0, "JA", "NEJ")</f>
        <v>NEJ</v>
      </c>
    </row>
    <row r="12228" spans="1:8" x14ac:dyDescent="0.35">
      <c r="A12228" t="s">
        <v>345</v>
      </c>
      <c r="B12228" t="s">
        <v>346</v>
      </c>
      <c r="C12228" s="1">
        <v>16.5</v>
      </c>
      <c r="D12228">
        <v>25062025</v>
      </c>
      <c r="E12228">
        <v>4360</v>
      </c>
      <c r="F12228" t="s">
        <v>76</v>
      </c>
      <c r="G12228">
        <v>5501</v>
      </c>
      <c r="H12228" t="str">
        <f>IF(COUNTIF(Aktiva_företag[FO-nummer],ostolaskut_2025[[#This Row],[Toimittajan Y-tunnus]])&gt;0, "JA", "NEJ")</f>
        <v>NEJ</v>
      </c>
    </row>
    <row r="12229" spans="1:8" x14ac:dyDescent="0.35">
      <c r="A12229" t="s">
        <v>345</v>
      </c>
      <c r="B12229" t="s">
        <v>346</v>
      </c>
      <c r="C12229" s="1">
        <v>9.25</v>
      </c>
      <c r="D12229">
        <v>25062025</v>
      </c>
      <c r="E12229">
        <v>4360</v>
      </c>
      <c r="F12229" t="s">
        <v>76</v>
      </c>
      <c r="G12229">
        <v>3551</v>
      </c>
      <c r="H12229" t="str">
        <f>IF(COUNTIF(Aktiva_företag[FO-nummer],ostolaskut_2025[[#This Row],[Toimittajan Y-tunnus]])&gt;0, "JA", "NEJ")</f>
        <v>NEJ</v>
      </c>
    </row>
    <row r="12230" spans="1:8" x14ac:dyDescent="0.35">
      <c r="A12230" t="s">
        <v>345</v>
      </c>
      <c r="B12230" t="s">
        <v>346</v>
      </c>
      <c r="C12230" s="1">
        <v>4.0199999999999996</v>
      </c>
      <c r="D12230">
        <v>25062025</v>
      </c>
      <c r="E12230">
        <v>4360</v>
      </c>
      <c r="F12230" t="s">
        <v>76</v>
      </c>
      <c r="G12230">
        <v>3901</v>
      </c>
      <c r="H12230" t="str">
        <f>IF(COUNTIF(Aktiva_företag[FO-nummer],ostolaskut_2025[[#This Row],[Toimittajan Y-tunnus]])&gt;0, "JA", "NEJ")</f>
        <v>NEJ</v>
      </c>
    </row>
    <row r="12231" spans="1:8" x14ac:dyDescent="0.35">
      <c r="A12231" t="s">
        <v>345</v>
      </c>
      <c r="B12231" t="s">
        <v>346</v>
      </c>
      <c r="C12231" s="1">
        <v>4.0199999999999996</v>
      </c>
      <c r="D12231">
        <v>25062025</v>
      </c>
      <c r="E12231">
        <v>4360</v>
      </c>
      <c r="F12231" t="s">
        <v>76</v>
      </c>
      <c r="G12231">
        <v>3901</v>
      </c>
      <c r="H12231" t="str">
        <f>IF(COUNTIF(Aktiva_företag[FO-nummer],ostolaskut_2025[[#This Row],[Toimittajan Y-tunnus]])&gt;0, "JA", "NEJ")</f>
        <v>NEJ</v>
      </c>
    </row>
    <row r="12232" spans="1:8" x14ac:dyDescent="0.35">
      <c r="A12232" t="s">
        <v>345</v>
      </c>
      <c r="B12232" t="s">
        <v>346</v>
      </c>
      <c r="C12232" s="1">
        <v>4.0199999999999996</v>
      </c>
      <c r="D12232">
        <v>25062025</v>
      </c>
      <c r="E12232">
        <v>4360</v>
      </c>
      <c r="F12232" t="s">
        <v>76</v>
      </c>
      <c r="G12232">
        <v>3551</v>
      </c>
      <c r="H12232" t="str">
        <f>IF(COUNTIF(Aktiva_företag[FO-nummer],ostolaskut_2025[[#This Row],[Toimittajan Y-tunnus]])&gt;0, "JA", "NEJ")</f>
        <v>NEJ</v>
      </c>
    </row>
    <row r="12233" spans="1:8" x14ac:dyDescent="0.35">
      <c r="A12233" t="s">
        <v>345</v>
      </c>
      <c r="B12233" t="s">
        <v>346</v>
      </c>
      <c r="C12233" s="1">
        <v>11.26</v>
      </c>
      <c r="D12233">
        <v>25062025</v>
      </c>
      <c r="E12233">
        <v>4360</v>
      </c>
      <c r="F12233" t="s">
        <v>76</v>
      </c>
      <c r="G12233">
        <v>3601</v>
      </c>
      <c r="H12233" t="str">
        <f>IF(COUNTIF(Aktiva_företag[FO-nummer],ostolaskut_2025[[#This Row],[Toimittajan Y-tunnus]])&gt;0, "JA", "NEJ")</f>
        <v>NEJ</v>
      </c>
    </row>
    <row r="12234" spans="1:8" x14ac:dyDescent="0.35">
      <c r="A12234" t="s">
        <v>345</v>
      </c>
      <c r="B12234" t="s">
        <v>346</v>
      </c>
      <c r="C12234" s="1">
        <v>4.0199999999999996</v>
      </c>
      <c r="D12234">
        <v>25062025</v>
      </c>
      <c r="E12234">
        <v>4360</v>
      </c>
      <c r="F12234" t="s">
        <v>76</v>
      </c>
      <c r="G12234">
        <v>3601</v>
      </c>
      <c r="H12234" t="str">
        <f>IF(COUNTIF(Aktiva_företag[FO-nummer],ostolaskut_2025[[#This Row],[Toimittajan Y-tunnus]])&gt;0, "JA", "NEJ")</f>
        <v>NEJ</v>
      </c>
    </row>
    <row r="12235" spans="1:8" x14ac:dyDescent="0.35">
      <c r="A12235" t="s">
        <v>345</v>
      </c>
      <c r="B12235" t="s">
        <v>346</v>
      </c>
      <c r="C12235" s="1">
        <v>13.15</v>
      </c>
      <c r="D12235">
        <v>25062025</v>
      </c>
      <c r="E12235">
        <v>4360</v>
      </c>
      <c r="F12235" t="s">
        <v>76</v>
      </c>
      <c r="G12235">
        <v>3601</v>
      </c>
      <c r="H12235" t="str">
        <f>IF(COUNTIF(Aktiva_företag[FO-nummer],ostolaskut_2025[[#This Row],[Toimittajan Y-tunnus]])&gt;0, "JA", "NEJ")</f>
        <v>NEJ</v>
      </c>
    </row>
    <row r="12236" spans="1:8" x14ac:dyDescent="0.35">
      <c r="A12236" t="s">
        <v>345</v>
      </c>
      <c r="B12236" t="s">
        <v>346</v>
      </c>
      <c r="C12236" s="1">
        <v>4.17</v>
      </c>
      <c r="D12236">
        <v>25062025</v>
      </c>
      <c r="E12236">
        <v>4360</v>
      </c>
      <c r="F12236" t="s">
        <v>76</v>
      </c>
      <c r="G12236">
        <v>3901</v>
      </c>
      <c r="H12236" t="str">
        <f>IF(COUNTIF(Aktiva_företag[FO-nummer],ostolaskut_2025[[#This Row],[Toimittajan Y-tunnus]])&gt;0, "JA", "NEJ")</f>
        <v>NEJ</v>
      </c>
    </row>
    <row r="12237" spans="1:8" x14ac:dyDescent="0.35">
      <c r="A12237" t="s">
        <v>345</v>
      </c>
      <c r="B12237" t="s">
        <v>346</v>
      </c>
      <c r="C12237" s="1">
        <v>76.55</v>
      </c>
      <c r="D12237">
        <v>25062025</v>
      </c>
      <c r="E12237">
        <v>4360</v>
      </c>
      <c r="F12237" t="s">
        <v>76</v>
      </c>
      <c r="G12237">
        <v>3551</v>
      </c>
      <c r="H12237" t="str">
        <f>IF(COUNTIF(Aktiva_företag[FO-nummer],ostolaskut_2025[[#This Row],[Toimittajan Y-tunnus]])&gt;0, "JA", "NEJ")</f>
        <v>NEJ</v>
      </c>
    </row>
    <row r="12238" spans="1:8" x14ac:dyDescent="0.35">
      <c r="A12238" t="s">
        <v>345</v>
      </c>
      <c r="B12238" t="s">
        <v>346</v>
      </c>
      <c r="C12238" s="1">
        <v>21.55</v>
      </c>
      <c r="D12238">
        <v>25062025</v>
      </c>
      <c r="E12238">
        <v>4360</v>
      </c>
      <c r="F12238" t="s">
        <v>76</v>
      </c>
      <c r="G12238">
        <v>3021</v>
      </c>
      <c r="H12238" t="str">
        <f>IF(COUNTIF(Aktiva_företag[FO-nummer],ostolaskut_2025[[#This Row],[Toimittajan Y-tunnus]])&gt;0, "JA", "NEJ")</f>
        <v>NEJ</v>
      </c>
    </row>
    <row r="12239" spans="1:8" x14ac:dyDescent="0.35">
      <c r="A12239" t="s">
        <v>345</v>
      </c>
      <c r="B12239" t="s">
        <v>346</v>
      </c>
      <c r="C12239" s="1">
        <v>5.05</v>
      </c>
      <c r="D12239">
        <v>25062025</v>
      </c>
      <c r="E12239">
        <v>4360</v>
      </c>
      <c r="F12239" t="s">
        <v>76</v>
      </c>
      <c r="G12239">
        <v>3041</v>
      </c>
      <c r="H12239" t="str">
        <f>IF(COUNTIF(Aktiva_företag[FO-nummer],ostolaskut_2025[[#This Row],[Toimittajan Y-tunnus]])&gt;0, "JA", "NEJ")</f>
        <v>NEJ</v>
      </c>
    </row>
    <row r="12240" spans="1:8" x14ac:dyDescent="0.35">
      <c r="A12240" t="s">
        <v>345</v>
      </c>
      <c r="B12240" t="s">
        <v>346</v>
      </c>
      <c r="C12240" s="1">
        <v>5.05</v>
      </c>
      <c r="D12240">
        <v>25062025</v>
      </c>
      <c r="E12240">
        <v>4360</v>
      </c>
      <c r="F12240" t="s">
        <v>76</v>
      </c>
      <c r="G12240">
        <v>3052</v>
      </c>
      <c r="H12240" t="str">
        <f>IF(COUNTIF(Aktiva_företag[FO-nummer],ostolaskut_2025[[#This Row],[Toimittajan Y-tunnus]])&gt;0, "JA", "NEJ")</f>
        <v>NEJ</v>
      </c>
    </row>
    <row r="12241" spans="1:8" x14ac:dyDescent="0.35">
      <c r="A12241" t="s">
        <v>345</v>
      </c>
      <c r="B12241" t="s">
        <v>346</v>
      </c>
      <c r="C12241" s="1">
        <v>5.04</v>
      </c>
      <c r="D12241">
        <v>25062025</v>
      </c>
      <c r="E12241">
        <v>4360</v>
      </c>
      <c r="F12241" t="s">
        <v>76</v>
      </c>
      <c r="G12241">
        <v>3021</v>
      </c>
      <c r="H12241" t="str">
        <f>IF(COUNTIF(Aktiva_företag[FO-nummer],ostolaskut_2025[[#This Row],[Toimittajan Y-tunnus]])&gt;0, "JA", "NEJ")</f>
        <v>NEJ</v>
      </c>
    </row>
    <row r="12242" spans="1:8" x14ac:dyDescent="0.35">
      <c r="A12242" t="s">
        <v>345</v>
      </c>
      <c r="B12242" t="s">
        <v>346</v>
      </c>
      <c r="C12242" s="1">
        <v>60.29</v>
      </c>
      <c r="D12242">
        <v>25062025</v>
      </c>
      <c r="E12242">
        <v>4365</v>
      </c>
      <c r="F12242" t="s">
        <v>180</v>
      </c>
      <c r="G12242">
        <v>3501</v>
      </c>
      <c r="H12242" t="str">
        <f>IF(COUNTIF(Aktiva_företag[FO-nummer],ostolaskut_2025[[#This Row],[Toimittajan Y-tunnus]])&gt;0, "JA", "NEJ")</f>
        <v>NEJ</v>
      </c>
    </row>
    <row r="12243" spans="1:8" x14ac:dyDescent="0.35">
      <c r="A12243" t="s">
        <v>345</v>
      </c>
      <c r="B12243" t="s">
        <v>346</v>
      </c>
      <c r="C12243" s="1">
        <v>5.05</v>
      </c>
      <c r="D12243">
        <v>25062025</v>
      </c>
      <c r="E12243">
        <v>4365</v>
      </c>
      <c r="F12243" t="s">
        <v>180</v>
      </c>
      <c r="G12243">
        <v>3501</v>
      </c>
      <c r="H12243" t="str">
        <f>IF(COUNTIF(Aktiva_företag[FO-nummer],ostolaskut_2025[[#This Row],[Toimittajan Y-tunnus]])&gt;0, "JA", "NEJ")</f>
        <v>NEJ</v>
      </c>
    </row>
    <row r="12244" spans="1:8" x14ac:dyDescent="0.35">
      <c r="A12244" t="s">
        <v>345</v>
      </c>
      <c r="B12244" t="s">
        <v>346</v>
      </c>
      <c r="C12244" s="1">
        <v>15.76</v>
      </c>
      <c r="D12244">
        <v>25062025</v>
      </c>
      <c r="E12244">
        <v>4360</v>
      </c>
      <c r="F12244" t="s">
        <v>76</v>
      </c>
      <c r="G12244">
        <v>5501</v>
      </c>
      <c r="H12244" t="str">
        <f>IF(COUNTIF(Aktiva_företag[FO-nummer],ostolaskut_2025[[#This Row],[Toimittajan Y-tunnus]])&gt;0, "JA", "NEJ")</f>
        <v>NEJ</v>
      </c>
    </row>
    <row r="12245" spans="1:8" x14ac:dyDescent="0.35">
      <c r="A12245" t="s">
        <v>345</v>
      </c>
      <c r="B12245" t="s">
        <v>346</v>
      </c>
      <c r="C12245" s="1">
        <v>15</v>
      </c>
      <c r="D12245">
        <v>25062025</v>
      </c>
      <c r="E12245">
        <v>4360</v>
      </c>
      <c r="F12245" t="s">
        <v>76</v>
      </c>
      <c r="G12245">
        <v>5501</v>
      </c>
      <c r="H12245" t="str">
        <f>IF(COUNTIF(Aktiva_företag[FO-nummer],ostolaskut_2025[[#This Row],[Toimittajan Y-tunnus]])&gt;0, "JA", "NEJ")</f>
        <v>NEJ</v>
      </c>
    </row>
    <row r="12246" spans="1:8" x14ac:dyDescent="0.35">
      <c r="A12246" t="s">
        <v>345</v>
      </c>
      <c r="B12246" t="s">
        <v>346</v>
      </c>
      <c r="C12246" s="1">
        <v>11.4</v>
      </c>
      <c r="D12246">
        <v>25062025</v>
      </c>
      <c r="E12246">
        <v>4360</v>
      </c>
      <c r="F12246" t="s">
        <v>76</v>
      </c>
      <c r="G12246">
        <v>5501</v>
      </c>
      <c r="H12246" t="str">
        <f>IF(COUNTIF(Aktiva_företag[FO-nummer],ostolaskut_2025[[#This Row],[Toimittajan Y-tunnus]])&gt;0, "JA", "NEJ")</f>
        <v>NEJ</v>
      </c>
    </row>
    <row r="12247" spans="1:8" x14ac:dyDescent="0.35">
      <c r="A12247" t="s">
        <v>345</v>
      </c>
      <c r="B12247" t="s">
        <v>346</v>
      </c>
      <c r="C12247" s="1">
        <v>5.05</v>
      </c>
      <c r="D12247">
        <v>25062025</v>
      </c>
      <c r="E12247">
        <v>4360</v>
      </c>
      <c r="F12247" t="s">
        <v>76</v>
      </c>
      <c r="G12247">
        <v>5501</v>
      </c>
      <c r="H12247" t="str">
        <f>IF(COUNTIF(Aktiva_företag[FO-nummer],ostolaskut_2025[[#This Row],[Toimittajan Y-tunnus]])&gt;0, "JA", "NEJ")</f>
        <v>NEJ</v>
      </c>
    </row>
    <row r="12248" spans="1:8" x14ac:dyDescent="0.35">
      <c r="A12248" t="s">
        <v>345</v>
      </c>
      <c r="B12248" t="s">
        <v>346</v>
      </c>
      <c r="C12248" s="1">
        <v>10.63</v>
      </c>
      <c r="D12248">
        <v>25062025</v>
      </c>
      <c r="E12248">
        <v>4360</v>
      </c>
      <c r="F12248" t="s">
        <v>76</v>
      </c>
      <c r="G12248">
        <v>5501</v>
      </c>
      <c r="H12248" t="str">
        <f>IF(COUNTIF(Aktiva_företag[FO-nummer],ostolaskut_2025[[#This Row],[Toimittajan Y-tunnus]])&gt;0, "JA", "NEJ")</f>
        <v>NEJ</v>
      </c>
    </row>
    <row r="12249" spans="1:8" x14ac:dyDescent="0.35">
      <c r="A12249" t="s">
        <v>345</v>
      </c>
      <c r="B12249" t="s">
        <v>346</v>
      </c>
      <c r="C12249" s="1">
        <v>5.05</v>
      </c>
      <c r="D12249">
        <v>25062025</v>
      </c>
      <c r="E12249">
        <v>4360</v>
      </c>
      <c r="F12249" t="s">
        <v>76</v>
      </c>
      <c r="G12249">
        <v>5501</v>
      </c>
      <c r="H12249" t="str">
        <f>IF(COUNTIF(Aktiva_företag[FO-nummer],ostolaskut_2025[[#This Row],[Toimittajan Y-tunnus]])&gt;0, "JA", "NEJ")</f>
        <v>NEJ</v>
      </c>
    </row>
    <row r="12250" spans="1:8" x14ac:dyDescent="0.35">
      <c r="A12250" t="s">
        <v>345</v>
      </c>
      <c r="B12250" t="s">
        <v>346</v>
      </c>
      <c r="C12250" s="1">
        <v>5.0199999999999996</v>
      </c>
      <c r="D12250">
        <v>25062025</v>
      </c>
      <c r="E12250">
        <v>4360</v>
      </c>
      <c r="F12250" t="s">
        <v>76</v>
      </c>
      <c r="G12250">
        <v>5501</v>
      </c>
      <c r="H12250" t="str">
        <f>IF(COUNTIF(Aktiva_företag[FO-nummer],ostolaskut_2025[[#This Row],[Toimittajan Y-tunnus]])&gt;0, "JA", "NEJ")</f>
        <v>NEJ</v>
      </c>
    </row>
    <row r="12251" spans="1:8" x14ac:dyDescent="0.35">
      <c r="A12251" t="s">
        <v>345</v>
      </c>
      <c r="B12251" t="s">
        <v>346</v>
      </c>
      <c r="C12251" s="1">
        <v>35.35</v>
      </c>
      <c r="D12251">
        <v>25062025</v>
      </c>
      <c r="E12251">
        <v>4360</v>
      </c>
      <c r="F12251" t="s">
        <v>76</v>
      </c>
      <c r="G12251">
        <v>3021</v>
      </c>
      <c r="H12251" t="str">
        <f>IF(COUNTIF(Aktiva_företag[FO-nummer],ostolaskut_2025[[#This Row],[Toimittajan Y-tunnus]])&gt;0, "JA", "NEJ")</f>
        <v>NEJ</v>
      </c>
    </row>
    <row r="12252" spans="1:8" x14ac:dyDescent="0.35">
      <c r="A12252" t="s">
        <v>345</v>
      </c>
      <c r="B12252" t="s">
        <v>346</v>
      </c>
      <c r="C12252" s="1">
        <v>15.15</v>
      </c>
      <c r="D12252">
        <v>25062025</v>
      </c>
      <c r="E12252">
        <v>4360</v>
      </c>
      <c r="F12252" t="s">
        <v>76</v>
      </c>
      <c r="G12252">
        <v>3041</v>
      </c>
      <c r="H12252" t="str">
        <f>IF(COUNTIF(Aktiva_företag[FO-nummer],ostolaskut_2025[[#This Row],[Toimittajan Y-tunnus]])&gt;0, "JA", "NEJ")</f>
        <v>NEJ</v>
      </c>
    </row>
    <row r="12253" spans="1:8" x14ac:dyDescent="0.35">
      <c r="A12253" t="s">
        <v>345</v>
      </c>
      <c r="B12253" t="s">
        <v>346</v>
      </c>
      <c r="C12253" s="1">
        <v>5.05</v>
      </c>
      <c r="D12253">
        <v>25062025</v>
      </c>
      <c r="E12253">
        <v>4360</v>
      </c>
      <c r="F12253" t="s">
        <v>76</v>
      </c>
      <c r="G12253">
        <v>3052</v>
      </c>
      <c r="H12253" t="str">
        <f>IF(COUNTIF(Aktiva_företag[FO-nummer],ostolaskut_2025[[#This Row],[Toimittajan Y-tunnus]])&gt;0, "JA", "NEJ")</f>
        <v>NEJ</v>
      </c>
    </row>
    <row r="12254" spans="1:8" x14ac:dyDescent="0.35">
      <c r="A12254" t="s">
        <v>345</v>
      </c>
      <c r="B12254" t="s">
        <v>346</v>
      </c>
      <c r="C12254" s="1">
        <v>1.3</v>
      </c>
      <c r="D12254">
        <v>25062025</v>
      </c>
      <c r="E12254">
        <v>4360</v>
      </c>
      <c r="F12254" t="s">
        <v>76</v>
      </c>
      <c r="G12254">
        <v>5352</v>
      </c>
      <c r="H12254" t="str">
        <f>IF(COUNTIF(Aktiva_företag[FO-nummer],ostolaskut_2025[[#This Row],[Toimittajan Y-tunnus]])&gt;0, "JA", "NEJ")</f>
        <v>NEJ</v>
      </c>
    </row>
    <row r="12255" spans="1:8" x14ac:dyDescent="0.35">
      <c r="A12255" t="s">
        <v>345</v>
      </c>
      <c r="B12255" t="s">
        <v>346</v>
      </c>
      <c r="C12255" s="1">
        <v>1.3</v>
      </c>
      <c r="D12255">
        <v>25062025</v>
      </c>
      <c r="E12255">
        <v>4360</v>
      </c>
      <c r="F12255" t="s">
        <v>76</v>
      </c>
      <c r="G12255">
        <v>5352</v>
      </c>
      <c r="H12255" t="str">
        <f>IF(COUNTIF(Aktiva_företag[FO-nummer],ostolaskut_2025[[#This Row],[Toimittajan Y-tunnus]])&gt;0, "JA", "NEJ")</f>
        <v>NEJ</v>
      </c>
    </row>
    <row r="12256" spans="1:8" x14ac:dyDescent="0.35">
      <c r="A12256" t="s">
        <v>345</v>
      </c>
      <c r="B12256" t="s">
        <v>346</v>
      </c>
      <c r="C12256" s="1">
        <v>1.3</v>
      </c>
      <c r="D12256">
        <v>25062025</v>
      </c>
      <c r="E12256">
        <v>4360</v>
      </c>
      <c r="F12256" t="s">
        <v>76</v>
      </c>
      <c r="G12256">
        <v>5352</v>
      </c>
      <c r="H12256" t="str">
        <f>IF(COUNTIF(Aktiva_företag[FO-nummer],ostolaskut_2025[[#This Row],[Toimittajan Y-tunnus]])&gt;0, "JA", "NEJ")</f>
        <v>NEJ</v>
      </c>
    </row>
    <row r="12257" spans="1:8" x14ac:dyDescent="0.35">
      <c r="A12257" t="s">
        <v>345</v>
      </c>
      <c r="B12257" t="s">
        <v>346</v>
      </c>
      <c r="C12257" s="1">
        <v>1.3</v>
      </c>
      <c r="D12257">
        <v>25062025</v>
      </c>
      <c r="E12257">
        <v>4360</v>
      </c>
      <c r="F12257" t="s">
        <v>76</v>
      </c>
      <c r="G12257">
        <v>5352</v>
      </c>
      <c r="H12257" t="str">
        <f>IF(COUNTIF(Aktiva_företag[FO-nummer],ostolaskut_2025[[#This Row],[Toimittajan Y-tunnus]])&gt;0, "JA", "NEJ")</f>
        <v>NEJ</v>
      </c>
    </row>
    <row r="12258" spans="1:8" x14ac:dyDescent="0.35">
      <c r="A12258" t="s">
        <v>345</v>
      </c>
      <c r="B12258" t="s">
        <v>346</v>
      </c>
      <c r="C12258" s="1">
        <v>2.77</v>
      </c>
      <c r="D12258">
        <v>25062025</v>
      </c>
      <c r="E12258">
        <v>4360</v>
      </c>
      <c r="F12258" t="s">
        <v>76</v>
      </c>
      <c r="G12258">
        <v>5352</v>
      </c>
      <c r="H12258" t="str">
        <f>IF(COUNTIF(Aktiva_företag[FO-nummer],ostolaskut_2025[[#This Row],[Toimittajan Y-tunnus]])&gt;0, "JA", "NEJ")</f>
        <v>NEJ</v>
      </c>
    </row>
    <row r="12259" spans="1:8" x14ac:dyDescent="0.35">
      <c r="A12259" t="s">
        <v>345</v>
      </c>
      <c r="B12259" t="s">
        <v>346</v>
      </c>
      <c r="C12259" s="1">
        <v>5.05</v>
      </c>
      <c r="D12259">
        <v>25062025</v>
      </c>
      <c r="E12259">
        <v>4360</v>
      </c>
      <c r="F12259" t="s">
        <v>76</v>
      </c>
      <c r="G12259">
        <v>5352</v>
      </c>
      <c r="H12259" t="str">
        <f>IF(COUNTIF(Aktiva_företag[FO-nummer],ostolaskut_2025[[#This Row],[Toimittajan Y-tunnus]])&gt;0, "JA", "NEJ")</f>
        <v>NEJ</v>
      </c>
    </row>
    <row r="12260" spans="1:8" x14ac:dyDescent="0.35">
      <c r="A12260" t="s">
        <v>345</v>
      </c>
      <c r="B12260" t="s">
        <v>346</v>
      </c>
      <c r="C12260" s="1">
        <v>2.2999999999999998</v>
      </c>
      <c r="D12260">
        <v>25062025</v>
      </c>
      <c r="E12260">
        <v>4360</v>
      </c>
      <c r="F12260" t="s">
        <v>76</v>
      </c>
      <c r="G12260">
        <v>5352</v>
      </c>
      <c r="H12260" t="str">
        <f>IF(COUNTIF(Aktiva_företag[FO-nummer],ostolaskut_2025[[#This Row],[Toimittajan Y-tunnus]])&gt;0, "JA", "NEJ")</f>
        <v>NEJ</v>
      </c>
    </row>
    <row r="12261" spans="1:8" x14ac:dyDescent="0.35">
      <c r="A12261" t="s">
        <v>345</v>
      </c>
      <c r="B12261" t="s">
        <v>346</v>
      </c>
      <c r="C12261" s="1">
        <v>1.3</v>
      </c>
      <c r="D12261">
        <v>25062025</v>
      </c>
      <c r="E12261">
        <v>4360</v>
      </c>
      <c r="F12261" t="s">
        <v>76</v>
      </c>
      <c r="G12261">
        <v>5352</v>
      </c>
      <c r="H12261" t="str">
        <f>IF(COUNTIF(Aktiva_företag[FO-nummer],ostolaskut_2025[[#This Row],[Toimittajan Y-tunnus]])&gt;0, "JA", "NEJ")</f>
        <v>NEJ</v>
      </c>
    </row>
    <row r="12262" spans="1:8" x14ac:dyDescent="0.35">
      <c r="A12262" t="s">
        <v>345</v>
      </c>
      <c r="B12262" t="s">
        <v>346</v>
      </c>
      <c r="C12262" s="1">
        <v>1.3</v>
      </c>
      <c r="D12262">
        <v>25062025</v>
      </c>
      <c r="E12262">
        <v>4360</v>
      </c>
      <c r="F12262" t="s">
        <v>76</v>
      </c>
      <c r="G12262">
        <v>5352</v>
      </c>
      <c r="H12262" t="str">
        <f>IF(COUNTIF(Aktiva_företag[FO-nummer],ostolaskut_2025[[#This Row],[Toimittajan Y-tunnus]])&gt;0, "JA", "NEJ")</f>
        <v>NEJ</v>
      </c>
    </row>
    <row r="12263" spans="1:8" x14ac:dyDescent="0.35">
      <c r="A12263" t="s">
        <v>345</v>
      </c>
      <c r="B12263" t="s">
        <v>346</v>
      </c>
      <c r="C12263" s="1">
        <v>3.61</v>
      </c>
      <c r="D12263">
        <v>25062025</v>
      </c>
      <c r="E12263">
        <v>4360</v>
      </c>
      <c r="F12263" t="s">
        <v>76</v>
      </c>
      <c r="G12263">
        <v>5352</v>
      </c>
      <c r="H12263" t="str">
        <f>IF(COUNTIF(Aktiva_företag[FO-nummer],ostolaskut_2025[[#This Row],[Toimittajan Y-tunnus]])&gt;0, "JA", "NEJ")</f>
        <v>NEJ</v>
      </c>
    </row>
    <row r="12264" spans="1:8" x14ac:dyDescent="0.35">
      <c r="A12264" t="s">
        <v>345</v>
      </c>
      <c r="B12264" t="s">
        <v>346</v>
      </c>
      <c r="C12264" s="1">
        <v>5.05</v>
      </c>
      <c r="D12264">
        <v>25062025</v>
      </c>
      <c r="E12264">
        <v>4360</v>
      </c>
      <c r="F12264" t="s">
        <v>76</v>
      </c>
      <c r="G12264">
        <v>3051</v>
      </c>
      <c r="H12264" t="str">
        <f>IF(COUNTIF(Aktiva_företag[FO-nummer],ostolaskut_2025[[#This Row],[Toimittajan Y-tunnus]])&gt;0, "JA", "NEJ")</f>
        <v>NEJ</v>
      </c>
    </row>
    <row r="12265" spans="1:8" x14ac:dyDescent="0.35">
      <c r="A12265" t="s">
        <v>345</v>
      </c>
      <c r="B12265" t="s">
        <v>346</v>
      </c>
      <c r="C12265" s="1">
        <v>21.55</v>
      </c>
      <c r="D12265">
        <v>25062025</v>
      </c>
      <c r="E12265">
        <v>4360</v>
      </c>
      <c r="F12265" t="s">
        <v>76</v>
      </c>
      <c r="G12265">
        <v>3051</v>
      </c>
      <c r="H12265" t="str">
        <f>IF(COUNTIF(Aktiva_företag[FO-nummer],ostolaskut_2025[[#This Row],[Toimittajan Y-tunnus]])&gt;0, "JA", "NEJ")</f>
        <v>NEJ</v>
      </c>
    </row>
    <row r="12266" spans="1:8" x14ac:dyDescent="0.35">
      <c r="A12266" t="s">
        <v>345</v>
      </c>
      <c r="B12266" t="s">
        <v>346</v>
      </c>
      <c r="C12266" s="1">
        <v>346.75</v>
      </c>
      <c r="D12266">
        <v>9072025</v>
      </c>
      <c r="E12266">
        <v>4341</v>
      </c>
      <c r="F12266" t="s">
        <v>57</v>
      </c>
      <c r="G12266">
        <v>5501</v>
      </c>
      <c r="H12266" t="str">
        <f>IF(COUNTIF(Aktiva_företag[FO-nummer],ostolaskut_2025[[#This Row],[Toimittajan Y-tunnus]])&gt;0, "JA", "NEJ")</f>
        <v>NEJ</v>
      </c>
    </row>
    <row r="12267" spans="1:8" x14ac:dyDescent="0.35">
      <c r="A12267" t="s">
        <v>345</v>
      </c>
      <c r="B12267" t="s">
        <v>346</v>
      </c>
      <c r="C12267" s="1">
        <v>5.05</v>
      </c>
      <c r="D12267">
        <v>25072025</v>
      </c>
      <c r="E12267">
        <v>4360</v>
      </c>
      <c r="F12267" t="s">
        <v>76</v>
      </c>
      <c r="G12267">
        <v>5501</v>
      </c>
      <c r="H12267" t="str">
        <f>IF(COUNTIF(Aktiva_företag[FO-nummer],ostolaskut_2025[[#This Row],[Toimittajan Y-tunnus]])&gt;0, "JA", "NEJ")</f>
        <v>NEJ</v>
      </c>
    </row>
    <row r="12268" spans="1:8" x14ac:dyDescent="0.35">
      <c r="A12268" t="s">
        <v>345</v>
      </c>
      <c r="B12268" t="s">
        <v>346</v>
      </c>
      <c r="C12268" s="1">
        <v>15.06</v>
      </c>
      <c r="D12268">
        <v>25072025</v>
      </c>
      <c r="E12268">
        <v>4360</v>
      </c>
      <c r="F12268" t="s">
        <v>76</v>
      </c>
      <c r="G12268">
        <v>5501</v>
      </c>
      <c r="H12268" t="str">
        <f>IF(COUNTIF(Aktiva_företag[FO-nummer],ostolaskut_2025[[#This Row],[Toimittajan Y-tunnus]])&gt;0, "JA", "NEJ")</f>
        <v>NEJ</v>
      </c>
    </row>
    <row r="12269" spans="1:8" x14ac:dyDescent="0.35">
      <c r="A12269" t="s">
        <v>345</v>
      </c>
      <c r="B12269" t="s">
        <v>346</v>
      </c>
      <c r="C12269" s="1">
        <v>12.5</v>
      </c>
      <c r="D12269">
        <v>25072025</v>
      </c>
      <c r="E12269">
        <v>4360</v>
      </c>
      <c r="F12269" t="s">
        <v>76</v>
      </c>
      <c r="G12269">
        <v>5501</v>
      </c>
      <c r="H12269" t="str">
        <f>IF(COUNTIF(Aktiva_företag[FO-nummer],ostolaskut_2025[[#This Row],[Toimittajan Y-tunnus]])&gt;0, "JA", "NEJ")</f>
        <v>NEJ</v>
      </c>
    </row>
    <row r="12270" spans="1:8" x14ac:dyDescent="0.35">
      <c r="A12270" t="s">
        <v>345</v>
      </c>
      <c r="B12270" t="s">
        <v>346</v>
      </c>
      <c r="C12270" s="1">
        <v>5.05</v>
      </c>
      <c r="D12270">
        <v>25072025</v>
      </c>
      <c r="E12270">
        <v>4360</v>
      </c>
      <c r="F12270" t="s">
        <v>76</v>
      </c>
      <c r="G12270">
        <v>5501</v>
      </c>
      <c r="H12270" t="str">
        <f>IF(COUNTIF(Aktiva_företag[FO-nummer],ostolaskut_2025[[#This Row],[Toimittajan Y-tunnus]])&gt;0, "JA", "NEJ")</f>
        <v>NEJ</v>
      </c>
    </row>
    <row r="12271" spans="1:8" x14ac:dyDescent="0.35">
      <c r="A12271" t="s">
        <v>345</v>
      </c>
      <c r="B12271" t="s">
        <v>346</v>
      </c>
      <c r="C12271" s="1">
        <v>13.19</v>
      </c>
      <c r="D12271">
        <v>25072025</v>
      </c>
      <c r="E12271">
        <v>4360</v>
      </c>
      <c r="F12271" t="s">
        <v>76</v>
      </c>
      <c r="G12271">
        <v>5501</v>
      </c>
      <c r="H12271" t="str">
        <f>IF(COUNTIF(Aktiva_företag[FO-nummer],ostolaskut_2025[[#This Row],[Toimittajan Y-tunnus]])&gt;0, "JA", "NEJ")</f>
        <v>NEJ</v>
      </c>
    </row>
    <row r="12272" spans="1:8" x14ac:dyDescent="0.35">
      <c r="A12272" t="s">
        <v>345</v>
      </c>
      <c r="B12272" t="s">
        <v>346</v>
      </c>
      <c r="C12272" s="1">
        <v>5.05</v>
      </c>
      <c r="D12272">
        <v>25072025</v>
      </c>
      <c r="E12272">
        <v>4360</v>
      </c>
      <c r="F12272" t="s">
        <v>76</v>
      </c>
      <c r="G12272">
        <v>5501</v>
      </c>
      <c r="H12272" t="str">
        <f>IF(COUNTIF(Aktiva_företag[FO-nummer],ostolaskut_2025[[#This Row],[Toimittajan Y-tunnus]])&gt;0, "JA", "NEJ")</f>
        <v>NEJ</v>
      </c>
    </row>
    <row r="12273" spans="1:8" x14ac:dyDescent="0.35">
      <c r="A12273" t="s">
        <v>345</v>
      </c>
      <c r="B12273" t="s">
        <v>346</v>
      </c>
      <c r="C12273" s="1">
        <v>5.05</v>
      </c>
      <c r="D12273">
        <v>25072025</v>
      </c>
      <c r="E12273">
        <v>4360</v>
      </c>
      <c r="F12273" t="s">
        <v>76</v>
      </c>
      <c r="G12273">
        <v>5501</v>
      </c>
      <c r="H12273" t="str">
        <f>IF(COUNTIF(Aktiva_företag[FO-nummer],ostolaskut_2025[[#This Row],[Toimittajan Y-tunnus]])&gt;0, "JA", "NEJ")</f>
        <v>NEJ</v>
      </c>
    </row>
    <row r="12274" spans="1:8" x14ac:dyDescent="0.35">
      <c r="A12274" t="s">
        <v>345</v>
      </c>
      <c r="B12274" t="s">
        <v>346</v>
      </c>
      <c r="C12274" s="1">
        <v>5.13</v>
      </c>
      <c r="D12274">
        <v>25072025</v>
      </c>
      <c r="E12274">
        <v>4360</v>
      </c>
      <c r="F12274" t="s">
        <v>76</v>
      </c>
      <c r="G12274">
        <v>5501</v>
      </c>
      <c r="H12274" t="str">
        <f>IF(COUNTIF(Aktiva_företag[FO-nummer],ostolaskut_2025[[#This Row],[Toimittajan Y-tunnus]])&gt;0, "JA", "NEJ")</f>
        <v>NEJ</v>
      </c>
    </row>
    <row r="12275" spans="1:8" x14ac:dyDescent="0.35">
      <c r="A12275" t="s">
        <v>345</v>
      </c>
      <c r="B12275" t="s">
        <v>346</v>
      </c>
      <c r="C12275" s="1">
        <v>5.22</v>
      </c>
      <c r="D12275">
        <v>25072025</v>
      </c>
      <c r="E12275">
        <v>4360</v>
      </c>
      <c r="F12275" t="s">
        <v>76</v>
      </c>
      <c r="G12275">
        <v>5501</v>
      </c>
      <c r="H12275" t="str">
        <f>IF(COUNTIF(Aktiva_företag[FO-nummer],ostolaskut_2025[[#This Row],[Toimittajan Y-tunnus]])&gt;0, "JA", "NEJ")</f>
        <v>NEJ</v>
      </c>
    </row>
    <row r="12276" spans="1:8" x14ac:dyDescent="0.35">
      <c r="A12276" t="s">
        <v>345</v>
      </c>
      <c r="B12276" t="s">
        <v>346</v>
      </c>
      <c r="C12276" s="1">
        <v>10.1</v>
      </c>
      <c r="D12276">
        <v>25072025</v>
      </c>
      <c r="E12276">
        <v>4360</v>
      </c>
      <c r="F12276" t="s">
        <v>76</v>
      </c>
      <c r="G12276">
        <v>5501</v>
      </c>
      <c r="H12276" t="str">
        <f>IF(COUNTIF(Aktiva_företag[FO-nummer],ostolaskut_2025[[#This Row],[Toimittajan Y-tunnus]])&gt;0, "JA", "NEJ")</f>
        <v>NEJ</v>
      </c>
    </row>
    <row r="12277" spans="1:8" x14ac:dyDescent="0.35">
      <c r="A12277" t="s">
        <v>345</v>
      </c>
      <c r="B12277" t="s">
        <v>346</v>
      </c>
      <c r="C12277" s="1">
        <v>5.05</v>
      </c>
      <c r="D12277">
        <v>25072025</v>
      </c>
      <c r="E12277">
        <v>4360</v>
      </c>
      <c r="F12277" t="s">
        <v>76</v>
      </c>
      <c r="G12277">
        <v>5501</v>
      </c>
      <c r="H12277" t="str">
        <f>IF(COUNTIF(Aktiva_företag[FO-nummer],ostolaskut_2025[[#This Row],[Toimittajan Y-tunnus]])&gt;0, "JA", "NEJ")</f>
        <v>NEJ</v>
      </c>
    </row>
    <row r="12278" spans="1:8" x14ac:dyDescent="0.35">
      <c r="A12278" t="s">
        <v>345</v>
      </c>
      <c r="B12278" t="s">
        <v>346</v>
      </c>
      <c r="C12278" s="1">
        <v>11.09</v>
      </c>
      <c r="D12278">
        <v>25072025</v>
      </c>
      <c r="E12278">
        <v>4360</v>
      </c>
      <c r="F12278" t="s">
        <v>76</v>
      </c>
      <c r="G12278">
        <v>1101</v>
      </c>
      <c r="H12278" t="str">
        <f>IF(COUNTIF(Aktiva_företag[FO-nummer],ostolaskut_2025[[#This Row],[Toimittajan Y-tunnus]])&gt;0, "JA", "NEJ")</f>
        <v>NEJ</v>
      </c>
    </row>
    <row r="12279" spans="1:8" x14ac:dyDescent="0.35">
      <c r="A12279" t="s">
        <v>345</v>
      </c>
      <c r="B12279" t="s">
        <v>346</v>
      </c>
      <c r="C12279" s="1">
        <v>48.81</v>
      </c>
      <c r="D12279">
        <v>25072025</v>
      </c>
      <c r="E12279">
        <v>4360</v>
      </c>
      <c r="F12279" t="s">
        <v>76</v>
      </c>
      <c r="G12279">
        <v>1101</v>
      </c>
      <c r="H12279" t="str">
        <f>IF(COUNTIF(Aktiva_företag[FO-nummer],ostolaskut_2025[[#This Row],[Toimittajan Y-tunnus]])&gt;0, "JA", "NEJ")</f>
        <v>NEJ</v>
      </c>
    </row>
    <row r="12280" spans="1:8" x14ac:dyDescent="0.35">
      <c r="A12280" t="s">
        <v>345</v>
      </c>
      <c r="B12280" t="s">
        <v>346</v>
      </c>
      <c r="C12280" s="1">
        <v>21.55</v>
      </c>
      <c r="D12280">
        <v>25072025</v>
      </c>
      <c r="E12280">
        <v>4360</v>
      </c>
      <c r="F12280" t="s">
        <v>76</v>
      </c>
      <c r="G12280">
        <v>3021</v>
      </c>
      <c r="H12280" t="str">
        <f>IF(COUNTIF(Aktiva_företag[FO-nummer],ostolaskut_2025[[#This Row],[Toimittajan Y-tunnus]])&gt;0, "JA", "NEJ")</f>
        <v>NEJ</v>
      </c>
    </row>
    <row r="12281" spans="1:8" x14ac:dyDescent="0.35">
      <c r="A12281" t="s">
        <v>345</v>
      </c>
      <c r="B12281" t="s">
        <v>346</v>
      </c>
      <c r="C12281" s="1">
        <v>5.05</v>
      </c>
      <c r="D12281">
        <v>25072025</v>
      </c>
      <c r="E12281">
        <v>4360</v>
      </c>
      <c r="F12281" t="s">
        <v>76</v>
      </c>
      <c r="G12281">
        <v>3051</v>
      </c>
      <c r="H12281" t="str">
        <f>IF(COUNTIF(Aktiva_företag[FO-nummer],ostolaskut_2025[[#This Row],[Toimittajan Y-tunnus]])&gt;0, "JA", "NEJ")</f>
        <v>NEJ</v>
      </c>
    </row>
    <row r="12282" spans="1:8" x14ac:dyDescent="0.35">
      <c r="A12282" t="s">
        <v>345</v>
      </c>
      <c r="B12282" t="s">
        <v>346</v>
      </c>
      <c r="C12282" s="1">
        <v>5.05</v>
      </c>
      <c r="D12282">
        <v>25072025</v>
      </c>
      <c r="E12282">
        <v>4360</v>
      </c>
      <c r="F12282" t="s">
        <v>76</v>
      </c>
      <c r="G12282">
        <v>3051</v>
      </c>
      <c r="H12282" t="str">
        <f>IF(COUNTIF(Aktiva_företag[FO-nummer],ostolaskut_2025[[#This Row],[Toimittajan Y-tunnus]])&gt;0, "JA", "NEJ")</f>
        <v>NEJ</v>
      </c>
    </row>
    <row r="12283" spans="1:8" x14ac:dyDescent="0.35">
      <c r="A12283" t="s">
        <v>345</v>
      </c>
      <c r="B12283" t="s">
        <v>346</v>
      </c>
      <c r="C12283" s="1">
        <v>100.4</v>
      </c>
      <c r="D12283">
        <v>25072025</v>
      </c>
      <c r="E12283">
        <v>4360</v>
      </c>
      <c r="F12283" t="s">
        <v>76</v>
      </c>
      <c r="G12283">
        <v>5551</v>
      </c>
      <c r="H12283" t="str">
        <f>IF(COUNTIF(Aktiva_företag[FO-nummer],ostolaskut_2025[[#This Row],[Toimittajan Y-tunnus]])&gt;0, "JA", "NEJ")</f>
        <v>NEJ</v>
      </c>
    </row>
    <row r="12284" spans="1:8" x14ac:dyDescent="0.35">
      <c r="A12284" t="s">
        <v>345</v>
      </c>
      <c r="B12284" t="s">
        <v>346</v>
      </c>
      <c r="C12284" s="1">
        <v>5.05</v>
      </c>
      <c r="D12284">
        <v>25072025</v>
      </c>
      <c r="E12284">
        <v>4360</v>
      </c>
      <c r="F12284" t="s">
        <v>76</v>
      </c>
      <c r="G12284">
        <v>5551</v>
      </c>
      <c r="H12284" t="str">
        <f>IF(COUNTIF(Aktiva_företag[FO-nummer],ostolaskut_2025[[#This Row],[Toimittajan Y-tunnus]])&gt;0, "JA", "NEJ")</f>
        <v>NEJ</v>
      </c>
    </row>
    <row r="12285" spans="1:8" x14ac:dyDescent="0.35">
      <c r="A12285" t="s">
        <v>345</v>
      </c>
      <c r="B12285" t="s">
        <v>346</v>
      </c>
      <c r="C12285" s="1">
        <v>27.46</v>
      </c>
      <c r="D12285">
        <v>25072025</v>
      </c>
      <c r="E12285">
        <v>4360</v>
      </c>
      <c r="F12285" t="s">
        <v>76</v>
      </c>
      <c r="G12285">
        <v>4201</v>
      </c>
      <c r="H12285" t="str">
        <f>IF(COUNTIF(Aktiva_företag[FO-nummer],ostolaskut_2025[[#This Row],[Toimittajan Y-tunnus]])&gt;0, "JA", "NEJ")</f>
        <v>NEJ</v>
      </c>
    </row>
    <row r="12286" spans="1:8" x14ac:dyDescent="0.35">
      <c r="A12286" t="s">
        <v>345</v>
      </c>
      <c r="B12286" t="s">
        <v>346</v>
      </c>
      <c r="C12286" s="1">
        <v>11.45</v>
      </c>
      <c r="D12286">
        <v>25072025</v>
      </c>
      <c r="E12286">
        <v>4360</v>
      </c>
      <c r="F12286" t="s">
        <v>76</v>
      </c>
      <c r="G12286">
        <v>5501</v>
      </c>
      <c r="H12286" t="str">
        <f>IF(COUNTIF(Aktiva_företag[FO-nummer],ostolaskut_2025[[#This Row],[Toimittajan Y-tunnus]])&gt;0, "JA", "NEJ")</f>
        <v>NEJ</v>
      </c>
    </row>
    <row r="12287" spans="1:8" x14ac:dyDescent="0.35">
      <c r="A12287" t="s">
        <v>345</v>
      </c>
      <c r="B12287" t="s">
        <v>346</v>
      </c>
      <c r="C12287" s="1">
        <v>18.11</v>
      </c>
      <c r="D12287">
        <v>25072025</v>
      </c>
      <c r="E12287">
        <v>4360</v>
      </c>
      <c r="F12287" t="s">
        <v>76</v>
      </c>
      <c r="G12287">
        <v>4401</v>
      </c>
      <c r="H12287" t="str">
        <f>IF(COUNTIF(Aktiva_företag[FO-nummer],ostolaskut_2025[[#This Row],[Toimittajan Y-tunnus]])&gt;0, "JA", "NEJ")</f>
        <v>NEJ</v>
      </c>
    </row>
    <row r="12288" spans="1:8" x14ac:dyDescent="0.35">
      <c r="A12288" t="s">
        <v>345</v>
      </c>
      <c r="B12288" t="s">
        <v>346</v>
      </c>
      <c r="C12288" s="1">
        <v>2.5299999999999998</v>
      </c>
      <c r="D12288">
        <v>25072025</v>
      </c>
      <c r="E12288">
        <v>4360</v>
      </c>
      <c r="F12288" t="s">
        <v>76</v>
      </c>
      <c r="G12288">
        <v>5501</v>
      </c>
      <c r="H12288" t="str">
        <f>IF(COUNTIF(Aktiva_företag[FO-nummer],ostolaskut_2025[[#This Row],[Toimittajan Y-tunnus]])&gt;0, "JA", "NEJ")</f>
        <v>NEJ</v>
      </c>
    </row>
    <row r="12289" spans="1:8" x14ac:dyDescent="0.35">
      <c r="A12289" t="s">
        <v>345</v>
      </c>
      <c r="B12289" t="s">
        <v>346</v>
      </c>
      <c r="C12289" s="1">
        <v>2.5299999999999998</v>
      </c>
      <c r="D12289">
        <v>25072025</v>
      </c>
      <c r="E12289">
        <v>4360</v>
      </c>
      <c r="F12289" t="s">
        <v>76</v>
      </c>
      <c r="G12289">
        <v>5501</v>
      </c>
      <c r="H12289" t="str">
        <f>IF(COUNTIF(Aktiva_företag[FO-nummer],ostolaskut_2025[[#This Row],[Toimittajan Y-tunnus]])&gt;0, "JA", "NEJ")</f>
        <v>NEJ</v>
      </c>
    </row>
    <row r="12290" spans="1:8" x14ac:dyDescent="0.35">
      <c r="A12290" t="s">
        <v>345</v>
      </c>
      <c r="B12290" t="s">
        <v>346</v>
      </c>
      <c r="C12290" s="1">
        <v>50.62</v>
      </c>
      <c r="D12290">
        <v>25072025</v>
      </c>
      <c r="E12290">
        <v>4360</v>
      </c>
      <c r="F12290" t="s">
        <v>76</v>
      </c>
      <c r="G12290">
        <v>5352</v>
      </c>
      <c r="H12290" t="str">
        <f>IF(COUNTIF(Aktiva_företag[FO-nummer],ostolaskut_2025[[#This Row],[Toimittajan Y-tunnus]])&gt;0, "JA", "NEJ")</f>
        <v>NEJ</v>
      </c>
    </row>
    <row r="12291" spans="1:8" x14ac:dyDescent="0.35">
      <c r="A12291" t="s">
        <v>345</v>
      </c>
      <c r="B12291" t="s">
        <v>346</v>
      </c>
      <c r="C12291" s="1">
        <v>26.08</v>
      </c>
      <c r="D12291">
        <v>25072025</v>
      </c>
      <c r="E12291">
        <v>4360</v>
      </c>
      <c r="F12291" t="s">
        <v>76</v>
      </c>
      <c r="G12291">
        <v>4601</v>
      </c>
      <c r="H12291" t="str">
        <f>IF(COUNTIF(Aktiva_företag[FO-nummer],ostolaskut_2025[[#This Row],[Toimittajan Y-tunnus]])&gt;0, "JA", "NEJ")</f>
        <v>NEJ</v>
      </c>
    </row>
    <row r="12292" spans="1:8" x14ac:dyDescent="0.35">
      <c r="A12292" t="s">
        <v>345</v>
      </c>
      <c r="B12292" t="s">
        <v>346</v>
      </c>
      <c r="C12292" s="1">
        <v>5.05</v>
      </c>
      <c r="D12292">
        <v>25072025</v>
      </c>
      <c r="E12292">
        <v>4360</v>
      </c>
      <c r="F12292" t="s">
        <v>76</v>
      </c>
      <c r="G12292">
        <v>3052</v>
      </c>
      <c r="H12292" t="str">
        <f>IF(COUNTIF(Aktiva_företag[FO-nummer],ostolaskut_2025[[#This Row],[Toimittajan Y-tunnus]])&gt;0, "JA", "NEJ")</f>
        <v>NEJ</v>
      </c>
    </row>
    <row r="12293" spans="1:8" x14ac:dyDescent="0.35">
      <c r="A12293" t="s">
        <v>345</v>
      </c>
      <c r="B12293" t="s">
        <v>346</v>
      </c>
      <c r="C12293" s="1">
        <v>15.15</v>
      </c>
      <c r="D12293">
        <v>25072025</v>
      </c>
      <c r="E12293">
        <v>4360</v>
      </c>
      <c r="F12293" t="s">
        <v>76</v>
      </c>
      <c r="G12293">
        <v>3041</v>
      </c>
      <c r="H12293" t="str">
        <f>IF(COUNTIF(Aktiva_företag[FO-nummer],ostolaskut_2025[[#This Row],[Toimittajan Y-tunnus]])&gt;0, "JA", "NEJ")</f>
        <v>NEJ</v>
      </c>
    </row>
    <row r="12294" spans="1:8" x14ac:dyDescent="0.35">
      <c r="A12294" t="s">
        <v>345</v>
      </c>
      <c r="B12294" t="s">
        <v>346</v>
      </c>
      <c r="C12294" s="1">
        <v>35.35</v>
      </c>
      <c r="D12294">
        <v>25072025</v>
      </c>
      <c r="E12294">
        <v>4360</v>
      </c>
      <c r="F12294" t="s">
        <v>76</v>
      </c>
      <c r="G12294">
        <v>3021</v>
      </c>
      <c r="H12294" t="str">
        <f>IF(COUNTIF(Aktiva_företag[FO-nummer],ostolaskut_2025[[#This Row],[Toimittajan Y-tunnus]])&gt;0, "JA", "NEJ")</f>
        <v>NEJ</v>
      </c>
    </row>
    <row r="12295" spans="1:8" x14ac:dyDescent="0.35">
      <c r="A12295" t="s">
        <v>345</v>
      </c>
      <c r="B12295" t="s">
        <v>346</v>
      </c>
      <c r="C12295" s="1">
        <v>1.3</v>
      </c>
      <c r="D12295">
        <v>25072025</v>
      </c>
      <c r="E12295">
        <v>4360</v>
      </c>
      <c r="F12295" t="s">
        <v>76</v>
      </c>
      <c r="G12295">
        <v>5352</v>
      </c>
      <c r="H12295" t="str">
        <f>IF(COUNTIF(Aktiva_företag[FO-nummer],ostolaskut_2025[[#This Row],[Toimittajan Y-tunnus]])&gt;0, "JA", "NEJ")</f>
        <v>NEJ</v>
      </c>
    </row>
    <row r="12296" spans="1:8" x14ac:dyDescent="0.35">
      <c r="A12296" t="s">
        <v>345</v>
      </c>
      <c r="B12296" t="s">
        <v>346</v>
      </c>
      <c r="C12296" s="1">
        <v>1.3</v>
      </c>
      <c r="D12296">
        <v>25072025</v>
      </c>
      <c r="E12296">
        <v>4360</v>
      </c>
      <c r="F12296" t="s">
        <v>76</v>
      </c>
      <c r="G12296">
        <v>5352</v>
      </c>
      <c r="H12296" t="str">
        <f>IF(COUNTIF(Aktiva_företag[FO-nummer],ostolaskut_2025[[#This Row],[Toimittajan Y-tunnus]])&gt;0, "JA", "NEJ")</f>
        <v>NEJ</v>
      </c>
    </row>
    <row r="12297" spans="1:8" x14ac:dyDescent="0.35">
      <c r="A12297" t="s">
        <v>345</v>
      </c>
      <c r="B12297" t="s">
        <v>346</v>
      </c>
      <c r="C12297" s="1">
        <v>1.3</v>
      </c>
      <c r="D12297">
        <v>25072025</v>
      </c>
      <c r="E12297">
        <v>4360</v>
      </c>
      <c r="F12297" t="s">
        <v>76</v>
      </c>
      <c r="G12297">
        <v>5352</v>
      </c>
      <c r="H12297" t="str">
        <f>IF(COUNTIF(Aktiva_företag[FO-nummer],ostolaskut_2025[[#This Row],[Toimittajan Y-tunnus]])&gt;0, "JA", "NEJ")</f>
        <v>NEJ</v>
      </c>
    </row>
    <row r="12298" spans="1:8" x14ac:dyDescent="0.35">
      <c r="A12298" t="s">
        <v>345</v>
      </c>
      <c r="B12298" t="s">
        <v>346</v>
      </c>
      <c r="C12298" s="1">
        <v>1.3</v>
      </c>
      <c r="D12298">
        <v>25072025</v>
      </c>
      <c r="E12298">
        <v>4360</v>
      </c>
      <c r="F12298" t="s">
        <v>76</v>
      </c>
      <c r="G12298">
        <v>5352</v>
      </c>
      <c r="H12298" t="str">
        <f>IF(COUNTIF(Aktiva_företag[FO-nummer],ostolaskut_2025[[#This Row],[Toimittajan Y-tunnus]])&gt;0, "JA", "NEJ")</f>
        <v>NEJ</v>
      </c>
    </row>
    <row r="12299" spans="1:8" x14ac:dyDescent="0.35">
      <c r="A12299" t="s">
        <v>345</v>
      </c>
      <c r="B12299" t="s">
        <v>346</v>
      </c>
      <c r="C12299" s="1">
        <v>15.44</v>
      </c>
      <c r="D12299">
        <v>25072025</v>
      </c>
      <c r="E12299">
        <v>4360</v>
      </c>
      <c r="F12299" t="s">
        <v>76</v>
      </c>
      <c r="G12299">
        <v>5352</v>
      </c>
      <c r="H12299" t="str">
        <f>IF(COUNTIF(Aktiva_företag[FO-nummer],ostolaskut_2025[[#This Row],[Toimittajan Y-tunnus]])&gt;0, "JA", "NEJ")</f>
        <v>NEJ</v>
      </c>
    </row>
    <row r="12300" spans="1:8" x14ac:dyDescent="0.35">
      <c r="A12300" t="s">
        <v>345</v>
      </c>
      <c r="B12300" t="s">
        <v>346</v>
      </c>
      <c r="C12300" s="1">
        <v>5.0599999999999996</v>
      </c>
      <c r="D12300">
        <v>25072025</v>
      </c>
      <c r="E12300">
        <v>4360</v>
      </c>
      <c r="F12300" t="s">
        <v>76</v>
      </c>
      <c r="G12300">
        <v>5352</v>
      </c>
      <c r="H12300" t="str">
        <f>IF(COUNTIF(Aktiva_företag[FO-nummer],ostolaskut_2025[[#This Row],[Toimittajan Y-tunnus]])&gt;0, "JA", "NEJ")</f>
        <v>NEJ</v>
      </c>
    </row>
    <row r="12301" spans="1:8" x14ac:dyDescent="0.35">
      <c r="A12301" t="s">
        <v>345</v>
      </c>
      <c r="B12301" t="s">
        <v>346</v>
      </c>
      <c r="C12301" s="1">
        <v>2.29</v>
      </c>
      <c r="D12301">
        <v>25072025</v>
      </c>
      <c r="E12301">
        <v>4360</v>
      </c>
      <c r="F12301" t="s">
        <v>76</v>
      </c>
      <c r="G12301">
        <v>5352</v>
      </c>
      <c r="H12301" t="str">
        <f>IF(COUNTIF(Aktiva_företag[FO-nummer],ostolaskut_2025[[#This Row],[Toimittajan Y-tunnus]])&gt;0, "JA", "NEJ")</f>
        <v>NEJ</v>
      </c>
    </row>
    <row r="12302" spans="1:8" x14ac:dyDescent="0.35">
      <c r="A12302" t="s">
        <v>345</v>
      </c>
      <c r="B12302" t="s">
        <v>346</v>
      </c>
      <c r="C12302" s="1">
        <v>1.3</v>
      </c>
      <c r="D12302">
        <v>25072025</v>
      </c>
      <c r="E12302">
        <v>4360</v>
      </c>
      <c r="F12302" t="s">
        <v>76</v>
      </c>
      <c r="G12302">
        <v>5352</v>
      </c>
      <c r="H12302" t="str">
        <f>IF(COUNTIF(Aktiva_företag[FO-nummer],ostolaskut_2025[[#This Row],[Toimittajan Y-tunnus]])&gt;0, "JA", "NEJ")</f>
        <v>NEJ</v>
      </c>
    </row>
    <row r="12303" spans="1:8" x14ac:dyDescent="0.35">
      <c r="A12303" t="s">
        <v>345</v>
      </c>
      <c r="B12303" t="s">
        <v>346</v>
      </c>
      <c r="C12303" s="1">
        <v>1.3</v>
      </c>
      <c r="D12303">
        <v>25072025</v>
      </c>
      <c r="E12303">
        <v>4360</v>
      </c>
      <c r="F12303" t="s">
        <v>76</v>
      </c>
      <c r="G12303">
        <v>5352</v>
      </c>
      <c r="H12303" t="str">
        <f>IF(COUNTIF(Aktiva_företag[FO-nummer],ostolaskut_2025[[#This Row],[Toimittajan Y-tunnus]])&gt;0, "JA", "NEJ")</f>
        <v>NEJ</v>
      </c>
    </row>
    <row r="12304" spans="1:8" x14ac:dyDescent="0.35">
      <c r="A12304" t="s">
        <v>345</v>
      </c>
      <c r="B12304" t="s">
        <v>346</v>
      </c>
      <c r="C12304" s="1">
        <v>8.7899999999999991</v>
      </c>
      <c r="D12304">
        <v>25072025</v>
      </c>
      <c r="E12304">
        <v>4360</v>
      </c>
      <c r="F12304" t="s">
        <v>76</v>
      </c>
      <c r="G12304">
        <v>5352</v>
      </c>
      <c r="H12304" t="str">
        <f>IF(COUNTIF(Aktiva_företag[FO-nummer],ostolaskut_2025[[#This Row],[Toimittajan Y-tunnus]])&gt;0, "JA", "NEJ")</f>
        <v>NEJ</v>
      </c>
    </row>
    <row r="12305" spans="1:8" x14ac:dyDescent="0.35">
      <c r="A12305" t="s">
        <v>345</v>
      </c>
      <c r="B12305" t="s">
        <v>346</v>
      </c>
      <c r="C12305" s="1">
        <v>4.0199999999999996</v>
      </c>
      <c r="D12305">
        <v>25072025</v>
      </c>
      <c r="E12305">
        <v>4360</v>
      </c>
      <c r="F12305" t="s">
        <v>76</v>
      </c>
      <c r="G12305">
        <v>3901</v>
      </c>
      <c r="H12305" t="str">
        <f>IF(COUNTIF(Aktiva_företag[FO-nummer],ostolaskut_2025[[#This Row],[Toimittajan Y-tunnus]])&gt;0, "JA", "NEJ")</f>
        <v>NEJ</v>
      </c>
    </row>
    <row r="12306" spans="1:8" x14ac:dyDescent="0.35">
      <c r="A12306" t="s">
        <v>345</v>
      </c>
      <c r="B12306" t="s">
        <v>346</v>
      </c>
      <c r="C12306" s="1">
        <v>8.73</v>
      </c>
      <c r="D12306">
        <v>25072025</v>
      </c>
      <c r="E12306">
        <v>4360</v>
      </c>
      <c r="F12306" t="s">
        <v>76</v>
      </c>
      <c r="G12306">
        <v>3551</v>
      </c>
      <c r="H12306" t="str">
        <f>IF(COUNTIF(Aktiva_företag[FO-nummer],ostolaskut_2025[[#This Row],[Toimittajan Y-tunnus]])&gt;0, "JA", "NEJ")</f>
        <v>NEJ</v>
      </c>
    </row>
    <row r="12307" spans="1:8" x14ac:dyDescent="0.35">
      <c r="A12307" t="s">
        <v>345</v>
      </c>
      <c r="B12307" t="s">
        <v>346</v>
      </c>
      <c r="C12307" s="1">
        <v>4.0199999999999996</v>
      </c>
      <c r="D12307">
        <v>25072025</v>
      </c>
      <c r="E12307">
        <v>4360</v>
      </c>
      <c r="F12307" t="s">
        <v>76</v>
      </c>
      <c r="G12307">
        <v>3901</v>
      </c>
      <c r="H12307" t="str">
        <f>IF(COUNTIF(Aktiva_företag[FO-nummer],ostolaskut_2025[[#This Row],[Toimittajan Y-tunnus]])&gt;0, "JA", "NEJ")</f>
        <v>NEJ</v>
      </c>
    </row>
    <row r="12308" spans="1:8" x14ac:dyDescent="0.35">
      <c r="A12308" t="s">
        <v>345</v>
      </c>
      <c r="B12308" t="s">
        <v>346</v>
      </c>
      <c r="C12308" s="1">
        <v>4.0199999999999996</v>
      </c>
      <c r="D12308">
        <v>25072025</v>
      </c>
      <c r="E12308">
        <v>4360</v>
      </c>
      <c r="F12308" t="s">
        <v>76</v>
      </c>
      <c r="G12308">
        <v>3601</v>
      </c>
      <c r="H12308" t="str">
        <f>IF(COUNTIF(Aktiva_företag[FO-nummer],ostolaskut_2025[[#This Row],[Toimittajan Y-tunnus]])&gt;0, "JA", "NEJ")</f>
        <v>NEJ</v>
      </c>
    </row>
    <row r="12309" spans="1:8" x14ac:dyDescent="0.35">
      <c r="A12309" t="s">
        <v>345</v>
      </c>
      <c r="B12309" t="s">
        <v>346</v>
      </c>
      <c r="C12309" s="1">
        <v>4.28</v>
      </c>
      <c r="D12309">
        <v>25072025</v>
      </c>
      <c r="E12309">
        <v>4360</v>
      </c>
      <c r="F12309" t="s">
        <v>76</v>
      </c>
      <c r="G12309">
        <v>3601</v>
      </c>
      <c r="H12309" t="str">
        <f>IF(COUNTIF(Aktiva_företag[FO-nummer],ostolaskut_2025[[#This Row],[Toimittajan Y-tunnus]])&gt;0, "JA", "NEJ")</f>
        <v>NEJ</v>
      </c>
    </row>
    <row r="12310" spans="1:8" x14ac:dyDescent="0.35">
      <c r="A12310" t="s">
        <v>345</v>
      </c>
      <c r="B12310" t="s">
        <v>346</v>
      </c>
      <c r="C12310" s="1">
        <v>4.0199999999999996</v>
      </c>
      <c r="D12310">
        <v>25072025</v>
      </c>
      <c r="E12310">
        <v>4360</v>
      </c>
      <c r="F12310" t="s">
        <v>76</v>
      </c>
      <c r="G12310">
        <v>3901</v>
      </c>
      <c r="H12310" t="str">
        <f>IF(COUNTIF(Aktiva_företag[FO-nummer],ostolaskut_2025[[#This Row],[Toimittajan Y-tunnus]])&gt;0, "JA", "NEJ")</f>
        <v>NEJ</v>
      </c>
    </row>
    <row r="12311" spans="1:8" x14ac:dyDescent="0.35">
      <c r="A12311" t="s">
        <v>345</v>
      </c>
      <c r="B12311" t="s">
        <v>346</v>
      </c>
      <c r="C12311" s="1">
        <v>4.0199999999999996</v>
      </c>
      <c r="D12311">
        <v>25072025</v>
      </c>
      <c r="E12311">
        <v>4360</v>
      </c>
      <c r="F12311" t="s">
        <v>76</v>
      </c>
      <c r="G12311">
        <v>3901</v>
      </c>
      <c r="H12311" t="str">
        <f>IF(COUNTIF(Aktiva_företag[FO-nummer],ostolaskut_2025[[#This Row],[Toimittajan Y-tunnus]])&gt;0, "JA", "NEJ")</f>
        <v>NEJ</v>
      </c>
    </row>
    <row r="12312" spans="1:8" x14ac:dyDescent="0.35">
      <c r="A12312" t="s">
        <v>345</v>
      </c>
      <c r="B12312" t="s">
        <v>346</v>
      </c>
      <c r="C12312" s="1">
        <v>13.15</v>
      </c>
      <c r="D12312">
        <v>25072025</v>
      </c>
      <c r="E12312">
        <v>4360</v>
      </c>
      <c r="F12312" t="s">
        <v>76</v>
      </c>
      <c r="G12312">
        <v>3601</v>
      </c>
      <c r="H12312" t="str">
        <f>IF(COUNTIF(Aktiva_företag[FO-nummer],ostolaskut_2025[[#This Row],[Toimittajan Y-tunnus]])&gt;0, "JA", "NEJ")</f>
        <v>NEJ</v>
      </c>
    </row>
    <row r="12313" spans="1:8" x14ac:dyDescent="0.35">
      <c r="A12313" t="s">
        <v>345</v>
      </c>
      <c r="B12313" t="s">
        <v>346</v>
      </c>
      <c r="C12313" s="1">
        <v>77.489999999999995</v>
      </c>
      <c r="D12313">
        <v>25072025</v>
      </c>
      <c r="E12313">
        <v>4360</v>
      </c>
      <c r="F12313" t="s">
        <v>76</v>
      </c>
      <c r="G12313">
        <v>3551</v>
      </c>
      <c r="H12313" t="str">
        <f>IF(COUNTIF(Aktiva_företag[FO-nummer],ostolaskut_2025[[#This Row],[Toimittajan Y-tunnus]])&gt;0, "JA", "NEJ")</f>
        <v>NEJ</v>
      </c>
    </row>
    <row r="12314" spans="1:8" x14ac:dyDescent="0.35">
      <c r="A12314" t="s">
        <v>345</v>
      </c>
      <c r="B12314" t="s">
        <v>346</v>
      </c>
      <c r="C12314" s="1">
        <v>5.05</v>
      </c>
      <c r="D12314">
        <v>25072025</v>
      </c>
      <c r="E12314">
        <v>4360</v>
      </c>
      <c r="F12314" t="s">
        <v>76</v>
      </c>
      <c r="G12314">
        <v>3041</v>
      </c>
      <c r="H12314" t="str">
        <f>IF(COUNTIF(Aktiva_företag[FO-nummer],ostolaskut_2025[[#This Row],[Toimittajan Y-tunnus]])&gt;0, "JA", "NEJ")</f>
        <v>NEJ</v>
      </c>
    </row>
    <row r="12315" spans="1:8" x14ac:dyDescent="0.35">
      <c r="A12315" t="s">
        <v>345</v>
      </c>
      <c r="B12315" t="s">
        <v>346</v>
      </c>
      <c r="C12315" s="1">
        <v>5.05</v>
      </c>
      <c r="D12315">
        <v>25072025</v>
      </c>
      <c r="E12315">
        <v>4360</v>
      </c>
      <c r="F12315" t="s">
        <v>76</v>
      </c>
      <c r="G12315">
        <v>3052</v>
      </c>
      <c r="H12315" t="str">
        <f>IF(COUNTIF(Aktiva_företag[FO-nummer],ostolaskut_2025[[#This Row],[Toimittajan Y-tunnus]])&gt;0, "JA", "NEJ")</f>
        <v>NEJ</v>
      </c>
    </row>
    <row r="12316" spans="1:8" x14ac:dyDescent="0.35">
      <c r="A12316" t="s">
        <v>345</v>
      </c>
      <c r="B12316" t="s">
        <v>346</v>
      </c>
      <c r="C12316" s="1">
        <v>5.04</v>
      </c>
      <c r="D12316">
        <v>25072025</v>
      </c>
      <c r="E12316">
        <v>4360</v>
      </c>
      <c r="F12316" t="s">
        <v>76</v>
      </c>
      <c r="G12316">
        <v>3021</v>
      </c>
      <c r="H12316" t="str">
        <f>IF(COUNTIF(Aktiva_företag[FO-nummer],ostolaskut_2025[[#This Row],[Toimittajan Y-tunnus]])&gt;0, "JA", "NEJ")</f>
        <v>NEJ</v>
      </c>
    </row>
    <row r="12317" spans="1:8" x14ac:dyDescent="0.35">
      <c r="A12317" t="s">
        <v>345</v>
      </c>
      <c r="B12317" t="s">
        <v>346</v>
      </c>
      <c r="C12317" s="1">
        <v>15.15</v>
      </c>
      <c r="D12317">
        <v>25072025</v>
      </c>
      <c r="E12317">
        <v>4360</v>
      </c>
      <c r="F12317" t="s">
        <v>76</v>
      </c>
      <c r="G12317">
        <v>3051</v>
      </c>
      <c r="H12317" t="str">
        <f>IF(COUNTIF(Aktiva_företag[FO-nummer],ostolaskut_2025[[#This Row],[Toimittajan Y-tunnus]])&gt;0, "JA", "NEJ")</f>
        <v>NEJ</v>
      </c>
    </row>
    <row r="12318" spans="1:8" x14ac:dyDescent="0.35">
      <c r="A12318" t="s">
        <v>345</v>
      </c>
      <c r="B12318" t="s">
        <v>346</v>
      </c>
      <c r="C12318" s="1">
        <v>11.45</v>
      </c>
      <c r="D12318">
        <v>25072025</v>
      </c>
      <c r="E12318">
        <v>4360</v>
      </c>
      <c r="F12318" t="s">
        <v>76</v>
      </c>
      <c r="G12318">
        <v>3051</v>
      </c>
      <c r="H12318" t="str">
        <f>IF(COUNTIF(Aktiva_företag[FO-nummer],ostolaskut_2025[[#This Row],[Toimittajan Y-tunnus]])&gt;0, "JA", "NEJ")</f>
        <v>NEJ</v>
      </c>
    </row>
    <row r="12319" spans="1:8" x14ac:dyDescent="0.35">
      <c r="A12319" t="s">
        <v>345</v>
      </c>
      <c r="B12319" t="s">
        <v>346</v>
      </c>
      <c r="C12319" s="1">
        <v>25.25</v>
      </c>
      <c r="D12319">
        <v>25072025</v>
      </c>
      <c r="E12319">
        <v>4360</v>
      </c>
      <c r="F12319" t="s">
        <v>76</v>
      </c>
      <c r="G12319">
        <v>3051</v>
      </c>
      <c r="H12319" t="str">
        <f>IF(COUNTIF(Aktiva_företag[FO-nummer],ostolaskut_2025[[#This Row],[Toimittajan Y-tunnus]])&gt;0, "JA", "NEJ")</f>
        <v>NEJ</v>
      </c>
    </row>
    <row r="12320" spans="1:8" x14ac:dyDescent="0.35">
      <c r="A12320" t="s">
        <v>345</v>
      </c>
      <c r="B12320" t="s">
        <v>346</v>
      </c>
      <c r="C12320" s="1">
        <v>4.0199999999999996</v>
      </c>
      <c r="D12320">
        <v>25072025</v>
      </c>
      <c r="E12320">
        <v>4365</v>
      </c>
      <c r="F12320" t="s">
        <v>180</v>
      </c>
      <c r="G12320">
        <v>3501</v>
      </c>
      <c r="H12320" t="str">
        <f>IF(COUNTIF(Aktiva_företag[FO-nummer],ostolaskut_2025[[#This Row],[Toimittajan Y-tunnus]])&gt;0, "JA", "NEJ")</f>
        <v>NEJ</v>
      </c>
    </row>
    <row r="12321" spans="1:8" x14ac:dyDescent="0.35">
      <c r="A12321" t="s">
        <v>345</v>
      </c>
      <c r="B12321" t="s">
        <v>346</v>
      </c>
      <c r="C12321" s="1">
        <v>61.32</v>
      </c>
      <c r="D12321">
        <v>25072025</v>
      </c>
      <c r="E12321">
        <v>4365</v>
      </c>
      <c r="F12321" t="s">
        <v>180</v>
      </c>
      <c r="G12321">
        <v>3501</v>
      </c>
      <c r="H12321" t="str">
        <f>IF(COUNTIF(Aktiva_företag[FO-nummer],ostolaskut_2025[[#This Row],[Toimittajan Y-tunnus]])&gt;0, "JA", "NEJ")</f>
        <v>NEJ</v>
      </c>
    </row>
    <row r="12322" spans="1:8" x14ac:dyDescent="0.35">
      <c r="A12322" t="s">
        <v>345</v>
      </c>
      <c r="B12322" t="s">
        <v>346</v>
      </c>
      <c r="C12322" s="1">
        <v>20</v>
      </c>
      <c r="D12322">
        <v>25072025</v>
      </c>
      <c r="E12322">
        <v>4360</v>
      </c>
      <c r="F12322" t="s">
        <v>76</v>
      </c>
      <c r="G12322">
        <v>3051</v>
      </c>
      <c r="H12322" t="str">
        <f>IF(COUNTIF(Aktiva_företag[FO-nummer],ostolaskut_2025[[#This Row],[Toimittajan Y-tunnus]])&gt;0, "JA", "NEJ")</f>
        <v>NEJ</v>
      </c>
    </row>
    <row r="12323" spans="1:8" x14ac:dyDescent="0.35">
      <c r="A12323" t="s">
        <v>345</v>
      </c>
      <c r="B12323" t="s">
        <v>346</v>
      </c>
      <c r="C12323" s="1">
        <v>5.05</v>
      </c>
      <c r="D12323">
        <v>25072025</v>
      </c>
      <c r="E12323">
        <v>4360</v>
      </c>
      <c r="F12323" t="s">
        <v>76</v>
      </c>
      <c r="G12323">
        <v>5501</v>
      </c>
      <c r="H12323" t="str">
        <f>IF(COUNTIF(Aktiva_företag[FO-nummer],ostolaskut_2025[[#This Row],[Toimittajan Y-tunnus]])&gt;0, "JA", "NEJ")</f>
        <v>NEJ</v>
      </c>
    </row>
    <row r="12324" spans="1:8" x14ac:dyDescent="0.35">
      <c r="A12324" t="s">
        <v>345</v>
      </c>
      <c r="B12324" t="s">
        <v>346</v>
      </c>
      <c r="C12324" s="1">
        <v>5.05</v>
      </c>
      <c r="D12324">
        <v>25072025</v>
      </c>
      <c r="E12324">
        <v>4360</v>
      </c>
      <c r="F12324" t="s">
        <v>76</v>
      </c>
      <c r="G12324">
        <v>5501</v>
      </c>
      <c r="H12324" t="str">
        <f>IF(COUNTIF(Aktiva_företag[FO-nummer],ostolaskut_2025[[#This Row],[Toimittajan Y-tunnus]])&gt;0, "JA", "NEJ")</f>
        <v>NEJ</v>
      </c>
    </row>
    <row r="12325" spans="1:8" x14ac:dyDescent="0.35">
      <c r="A12325" t="s">
        <v>345</v>
      </c>
      <c r="B12325" t="s">
        <v>346</v>
      </c>
      <c r="C12325" s="1">
        <v>11.5</v>
      </c>
      <c r="D12325">
        <v>25072025</v>
      </c>
      <c r="E12325">
        <v>4360</v>
      </c>
      <c r="F12325" t="s">
        <v>76</v>
      </c>
      <c r="G12325">
        <v>5501</v>
      </c>
      <c r="H12325" t="str">
        <f>IF(COUNTIF(Aktiva_företag[FO-nummer],ostolaskut_2025[[#This Row],[Toimittajan Y-tunnus]])&gt;0, "JA", "NEJ")</f>
        <v>NEJ</v>
      </c>
    </row>
    <row r="12326" spans="1:8" x14ac:dyDescent="0.35">
      <c r="A12326" t="s">
        <v>345</v>
      </c>
      <c r="B12326" t="s">
        <v>346</v>
      </c>
      <c r="C12326" s="1">
        <v>26.45</v>
      </c>
      <c r="D12326">
        <v>25072025</v>
      </c>
      <c r="E12326">
        <v>4360</v>
      </c>
      <c r="F12326" t="s">
        <v>76</v>
      </c>
      <c r="G12326">
        <v>5501</v>
      </c>
      <c r="H12326" t="str">
        <f>IF(COUNTIF(Aktiva_företag[FO-nummer],ostolaskut_2025[[#This Row],[Toimittajan Y-tunnus]])&gt;0, "JA", "NEJ")</f>
        <v>NEJ</v>
      </c>
    </row>
    <row r="12327" spans="1:8" x14ac:dyDescent="0.35">
      <c r="A12327" t="s">
        <v>345</v>
      </c>
      <c r="B12327" t="s">
        <v>346</v>
      </c>
      <c r="C12327" s="1">
        <v>20.39</v>
      </c>
      <c r="D12327">
        <v>25072025</v>
      </c>
      <c r="E12327">
        <v>4360</v>
      </c>
      <c r="F12327" t="s">
        <v>76</v>
      </c>
      <c r="G12327">
        <v>5501</v>
      </c>
      <c r="H12327" t="str">
        <f>IF(COUNTIF(Aktiva_företag[FO-nummer],ostolaskut_2025[[#This Row],[Toimittajan Y-tunnus]])&gt;0, "JA", "NEJ")</f>
        <v>NEJ</v>
      </c>
    </row>
    <row r="12328" spans="1:8" x14ac:dyDescent="0.35">
      <c r="A12328" t="s">
        <v>345</v>
      </c>
      <c r="B12328" t="s">
        <v>346</v>
      </c>
      <c r="C12328" s="1">
        <v>5.05</v>
      </c>
      <c r="D12328">
        <v>25072025</v>
      </c>
      <c r="E12328">
        <v>4360</v>
      </c>
      <c r="F12328" t="s">
        <v>76</v>
      </c>
      <c r="G12328">
        <v>3041</v>
      </c>
      <c r="H12328" t="str">
        <f>IF(COUNTIF(Aktiva_företag[FO-nummer],ostolaskut_2025[[#This Row],[Toimittajan Y-tunnus]])&gt;0, "JA", "NEJ")</f>
        <v>NEJ</v>
      </c>
    </row>
    <row r="12329" spans="1:8" x14ac:dyDescent="0.35">
      <c r="A12329" t="s">
        <v>345</v>
      </c>
      <c r="B12329" t="s">
        <v>346</v>
      </c>
      <c r="C12329" s="1">
        <v>5.05</v>
      </c>
      <c r="D12329">
        <v>25072025</v>
      </c>
      <c r="E12329">
        <v>4360</v>
      </c>
      <c r="F12329" t="s">
        <v>76</v>
      </c>
      <c r="G12329">
        <v>5501</v>
      </c>
      <c r="H12329" t="str">
        <f>IF(COUNTIF(Aktiva_företag[FO-nummer],ostolaskut_2025[[#This Row],[Toimittajan Y-tunnus]])&gt;0, "JA", "NEJ")</f>
        <v>NEJ</v>
      </c>
    </row>
    <row r="12330" spans="1:8" x14ac:dyDescent="0.35">
      <c r="A12330" t="s">
        <v>345</v>
      </c>
      <c r="B12330" t="s">
        <v>346</v>
      </c>
      <c r="C12330" s="1">
        <v>5.05</v>
      </c>
      <c r="D12330">
        <v>25072025</v>
      </c>
      <c r="E12330">
        <v>4360</v>
      </c>
      <c r="F12330" t="s">
        <v>76</v>
      </c>
      <c r="G12330">
        <v>3052</v>
      </c>
      <c r="H12330" t="str">
        <f>IF(COUNTIF(Aktiva_företag[FO-nummer],ostolaskut_2025[[#This Row],[Toimittajan Y-tunnus]])&gt;0, "JA", "NEJ")</f>
        <v>NEJ</v>
      </c>
    </row>
    <row r="12331" spans="1:8" x14ac:dyDescent="0.35">
      <c r="A12331" t="s">
        <v>345</v>
      </c>
      <c r="B12331" t="s">
        <v>346</v>
      </c>
      <c r="C12331" s="1">
        <v>5.05</v>
      </c>
      <c r="D12331">
        <v>25072025</v>
      </c>
      <c r="E12331">
        <v>4360</v>
      </c>
      <c r="F12331" t="s">
        <v>76</v>
      </c>
      <c r="G12331">
        <v>3021</v>
      </c>
      <c r="H12331" t="str">
        <f>IF(COUNTIF(Aktiva_företag[FO-nummer],ostolaskut_2025[[#This Row],[Toimittajan Y-tunnus]])&gt;0, "JA", "NEJ")</f>
        <v>NEJ</v>
      </c>
    </row>
    <row r="12332" spans="1:8" x14ac:dyDescent="0.35">
      <c r="A12332" t="s">
        <v>345</v>
      </c>
      <c r="B12332" t="s">
        <v>346</v>
      </c>
      <c r="C12332" s="1">
        <v>5.05</v>
      </c>
      <c r="D12332">
        <v>25072025</v>
      </c>
      <c r="E12332">
        <v>4360</v>
      </c>
      <c r="F12332" t="s">
        <v>76</v>
      </c>
      <c r="G12332">
        <v>3021</v>
      </c>
      <c r="H12332" t="str">
        <f>IF(COUNTIF(Aktiva_företag[FO-nummer],ostolaskut_2025[[#This Row],[Toimittajan Y-tunnus]])&gt;0, "JA", "NEJ")</f>
        <v>NEJ</v>
      </c>
    </row>
    <row r="12333" spans="1:8" x14ac:dyDescent="0.35">
      <c r="A12333" t="s">
        <v>345</v>
      </c>
      <c r="B12333" t="s">
        <v>346</v>
      </c>
      <c r="C12333" s="1">
        <v>6.46</v>
      </c>
      <c r="D12333">
        <v>25072025</v>
      </c>
      <c r="E12333">
        <v>4360</v>
      </c>
      <c r="F12333" t="s">
        <v>76</v>
      </c>
      <c r="G12333">
        <v>3021</v>
      </c>
      <c r="H12333" t="str">
        <f>IF(COUNTIF(Aktiva_företag[FO-nummer],ostolaskut_2025[[#This Row],[Toimittajan Y-tunnus]])&gt;0, "JA", "NEJ")</f>
        <v>NEJ</v>
      </c>
    </row>
    <row r="12334" spans="1:8" x14ac:dyDescent="0.35">
      <c r="A12334" t="s">
        <v>345</v>
      </c>
      <c r="B12334" t="s">
        <v>346</v>
      </c>
      <c r="C12334" s="1">
        <v>40.39</v>
      </c>
      <c r="D12334">
        <v>25072025</v>
      </c>
      <c r="E12334">
        <v>4360</v>
      </c>
      <c r="F12334" t="s">
        <v>76</v>
      </c>
      <c r="G12334">
        <v>3022</v>
      </c>
      <c r="H12334" t="str">
        <f>IF(COUNTIF(Aktiva_företag[FO-nummer],ostolaskut_2025[[#This Row],[Toimittajan Y-tunnus]])&gt;0, "JA", "NEJ")</f>
        <v>NEJ</v>
      </c>
    </row>
    <row r="12335" spans="1:8" x14ac:dyDescent="0.35">
      <c r="A12335" t="s">
        <v>345</v>
      </c>
      <c r="B12335" t="s">
        <v>346</v>
      </c>
      <c r="C12335" s="1">
        <v>35.43</v>
      </c>
      <c r="D12335">
        <v>25072025</v>
      </c>
      <c r="E12335">
        <v>4360</v>
      </c>
      <c r="F12335" t="s">
        <v>76</v>
      </c>
      <c r="G12335">
        <v>3051</v>
      </c>
      <c r="H12335" t="str">
        <f>IF(COUNTIF(Aktiva_företag[FO-nummer],ostolaskut_2025[[#This Row],[Toimittajan Y-tunnus]])&gt;0, "JA", "NEJ")</f>
        <v>NEJ</v>
      </c>
    </row>
    <row r="12336" spans="1:8" x14ac:dyDescent="0.35">
      <c r="A12336" t="s">
        <v>345</v>
      </c>
      <c r="B12336" t="s">
        <v>346</v>
      </c>
      <c r="C12336" s="1">
        <v>7.57</v>
      </c>
      <c r="D12336">
        <v>25072025</v>
      </c>
      <c r="E12336">
        <v>4360</v>
      </c>
      <c r="F12336" t="s">
        <v>76</v>
      </c>
      <c r="G12336">
        <v>3101</v>
      </c>
      <c r="H12336" t="str">
        <f>IF(COUNTIF(Aktiva_företag[FO-nummer],ostolaskut_2025[[#This Row],[Toimittajan Y-tunnus]])&gt;0, "JA", "NEJ")</f>
        <v>NEJ</v>
      </c>
    </row>
    <row r="12337" spans="1:8" x14ac:dyDescent="0.35">
      <c r="A12337" t="s">
        <v>345</v>
      </c>
      <c r="B12337" t="s">
        <v>346</v>
      </c>
      <c r="C12337" s="1">
        <v>55.87</v>
      </c>
      <c r="D12337">
        <v>25072025</v>
      </c>
      <c r="E12337">
        <v>4360</v>
      </c>
      <c r="F12337" t="s">
        <v>76</v>
      </c>
      <c r="G12337">
        <v>3051</v>
      </c>
      <c r="H12337" t="str">
        <f>IF(COUNTIF(Aktiva_företag[FO-nummer],ostolaskut_2025[[#This Row],[Toimittajan Y-tunnus]])&gt;0, "JA", "NEJ")</f>
        <v>NEJ</v>
      </c>
    </row>
    <row r="12338" spans="1:8" x14ac:dyDescent="0.35">
      <c r="A12338" t="s">
        <v>345</v>
      </c>
      <c r="B12338" t="s">
        <v>346</v>
      </c>
      <c r="C12338" s="1">
        <v>5.05</v>
      </c>
      <c r="D12338">
        <v>25072025</v>
      </c>
      <c r="E12338">
        <v>4360</v>
      </c>
      <c r="F12338" t="s">
        <v>76</v>
      </c>
      <c r="G12338">
        <v>3051</v>
      </c>
      <c r="H12338" t="str">
        <f>IF(COUNTIF(Aktiva_företag[FO-nummer],ostolaskut_2025[[#This Row],[Toimittajan Y-tunnus]])&gt;0, "JA", "NEJ")</f>
        <v>NEJ</v>
      </c>
    </row>
    <row r="12339" spans="1:8" x14ac:dyDescent="0.35">
      <c r="A12339" t="s">
        <v>345</v>
      </c>
      <c r="B12339" t="s">
        <v>346</v>
      </c>
      <c r="C12339" s="1">
        <v>5.05</v>
      </c>
      <c r="D12339">
        <v>25072025</v>
      </c>
      <c r="E12339">
        <v>4360</v>
      </c>
      <c r="F12339" t="s">
        <v>76</v>
      </c>
      <c r="G12339">
        <v>3101</v>
      </c>
      <c r="H12339" t="str">
        <f>IF(COUNTIF(Aktiva_företag[FO-nummer],ostolaskut_2025[[#This Row],[Toimittajan Y-tunnus]])&gt;0, "JA", "NEJ")</f>
        <v>NEJ</v>
      </c>
    </row>
    <row r="12340" spans="1:8" x14ac:dyDescent="0.35">
      <c r="A12340" t="s">
        <v>345</v>
      </c>
      <c r="B12340" t="s">
        <v>346</v>
      </c>
      <c r="C12340" s="1">
        <v>7.87</v>
      </c>
      <c r="D12340">
        <v>25072025</v>
      </c>
      <c r="E12340">
        <v>4360</v>
      </c>
      <c r="F12340" t="s">
        <v>76</v>
      </c>
      <c r="G12340">
        <v>3051</v>
      </c>
      <c r="H12340" t="str">
        <f>IF(COUNTIF(Aktiva_företag[FO-nummer],ostolaskut_2025[[#This Row],[Toimittajan Y-tunnus]])&gt;0, "JA", "NEJ")</f>
        <v>NEJ</v>
      </c>
    </row>
    <row r="12341" spans="1:8" x14ac:dyDescent="0.35">
      <c r="A12341" t="s">
        <v>345</v>
      </c>
      <c r="B12341" t="s">
        <v>346</v>
      </c>
      <c r="C12341" s="1">
        <v>9.9499999999999993</v>
      </c>
      <c r="D12341">
        <v>25072025</v>
      </c>
      <c r="E12341">
        <v>4360</v>
      </c>
      <c r="F12341" t="s">
        <v>76</v>
      </c>
      <c r="G12341">
        <v>3051</v>
      </c>
      <c r="H12341" t="str">
        <f>IF(COUNTIF(Aktiva_företag[FO-nummer],ostolaskut_2025[[#This Row],[Toimittajan Y-tunnus]])&gt;0, "JA", "NEJ")</f>
        <v>NEJ</v>
      </c>
    </row>
    <row r="12342" spans="1:8" x14ac:dyDescent="0.35">
      <c r="A12342" t="s">
        <v>345</v>
      </c>
      <c r="B12342" t="s">
        <v>346</v>
      </c>
      <c r="C12342" s="1">
        <v>2.5299999999999998</v>
      </c>
      <c r="D12342">
        <v>25072025</v>
      </c>
      <c r="E12342">
        <v>4360</v>
      </c>
      <c r="F12342" t="s">
        <v>76</v>
      </c>
      <c r="G12342">
        <v>3051</v>
      </c>
      <c r="H12342" t="str">
        <f>IF(COUNTIF(Aktiva_företag[FO-nummer],ostolaskut_2025[[#This Row],[Toimittajan Y-tunnus]])&gt;0, "JA", "NEJ")</f>
        <v>NEJ</v>
      </c>
    </row>
    <row r="12343" spans="1:8" x14ac:dyDescent="0.35">
      <c r="A12343" t="s">
        <v>345</v>
      </c>
      <c r="B12343" t="s">
        <v>346</v>
      </c>
      <c r="C12343" s="1">
        <v>2.52</v>
      </c>
      <c r="D12343">
        <v>25072025</v>
      </c>
      <c r="E12343">
        <v>4360</v>
      </c>
      <c r="F12343" t="s">
        <v>76</v>
      </c>
      <c r="G12343">
        <v>3051</v>
      </c>
      <c r="H12343" t="str">
        <f>IF(COUNTIF(Aktiva_företag[FO-nummer],ostolaskut_2025[[#This Row],[Toimittajan Y-tunnus]])&gt;0, "JA", "NEJ")</f>
        <v>NEJ</v>
      </c>
    </row>
    <row r="12344" spans="1:8" x14ac:dyDescent="0.35">
      <c r="A12344" t="s">
        <v>345</v>
      </c>
      <c r="B12344" t="s">
        <v>346</v>
      </c>
      <c r="C12344" s="1">
        <v>34.92</v>
      </c>
      <c r="D12344">
        <v>25072025</v>
      </c>
      <c r="E12344">
        <v>4365</v>
      </c>
      <c r="F12344" t="s">
        <v>180</v>
      </c>
      <c r="G12344">
        <v>5501</v>
      </c>
      <c r="H12344" t="str">
        <f>IF(COUNTIF(Aktiva_företag[FO-nummer],ostolaskut_2025[[#This Row],[Toimittajan Y-tunnus]])&gt;0, "JA", "NEJ")</f>
        <v>NEJ</v>
      </c>
    </row>
    <row r="12345" spans="1:8" x14ac:dyDescent="0.35">
      <c r="A12345" t="s">
        <v>345</v>
      </c>
      <c r="B12345" t="s">
        <v>346</v>
      </c>
      <c r="C12345" s="1">
        <v>16.5</v>
      </c>
      <c r="D12345">
        <v>25072025</v>
      </c>
      <c r="E12345">
        <v>4360</v>
      </c>
      <c r="F12345" t="s">
        <v>76</v>
      </c>
      <c r="G12345">
        <v>5501</v>
      </c>
      <c r="H12345" t="str">
        <f>IF(COUNTIF(Aktiva_företag[FO-nummer],ostolaskut_2025[[#This Row],[Toimittajan Y-tunnus]])&gt;0, "JA", "NEJ")</f>
        <v>NEJ</v>
      </c>
    </row>
    <row r="12346" spans="1:8" x14ac:dyDescent="0.35">
      <c r="A12346" t="s">
        <v>345</v>
      </c>
      <c r="B12346" t="s">
        <v>346</v>
      </c>
      <c r="C12346" s="1">
        <v>10.54</v>
      </c>
      <c r="D12346">
        <v>25072025</v>
      </c>
      <c r="E12346">
        <v>4360</v>
      </c>
      <c r="F12346" t="s">
        <v>76</v>
      </c>
      <c r="G12346">
        <v>3251</v>
      </c>
      <c r="H12346" t="str">
        <f>IF(COUNTIF(Aktiva_företag[FO-nummer],ostolaskut_2025[[#This Row],[Toimittajan Y-tunnus]])&gt;0, "JA", "NEJ")</f>
        <v>NEJ</v>
      </c>
    </row>
    <row r="12347" spans="1:8" x14ac:dyDescent="0.35">
      <c r="A12347" t="s">
        <v>345</v>
      </c>
      <c r="B12347" t="s">
        <v>346</v>
      </c>
      <c r="C12347" s="1">
        <v>5.05</v>
      </c>
      <c r="D12347">
        <v>25072025</v>
      </c>
      <c r="E12347">
        <v>4360</v>
      </c>
      <c r="F12347" t="s">
        <v>76</v>
      </c>
      <c r="G12347">
        <v>5501</v>
      </c>
      <c r="H12347" t="str">
        <f>IF(COUNTIF(Aktiva_företag[FO-nummer],ostolaskut_2025[[#This Row],[Toimittajan Y-tunnus]])&gt;0, "JA", "NEJ")</f>
        <v>NEJ</v>
      </c>
    </row>
    <row r="12348" spans="1:8" x14ac:dyDescent="0.35">
      <c r="A12348" t="s">
        <v>345</v>
      </c>
      <c r="B12348" t="s">
        <v>346</v>
      </c>
      <c r="C12348" s="1">
        <v>5.15</v>
      </c>
      <c r="D12348">
        <v>25072025</v>
      </c>
      <c r="E12348">
        <v>4360</v>
      </c>
      <c r="F12348" t="s">
        <v>76</v>
      </c>
      <c r="G12348">
        <v>5501</v>
      </c>
      <c r="H12348" t="str">
        <f>IF(COUNTIF(Aktiva_företag[FO-nummer],ostolaskut_2025[[#This Row],[Toimittajan Y-tunnus]])&gt;0, "JA", "NEJ")</f>
        <v>NEJ</v>
      </c>
    </row>
    <row r="12349" spans="1:8" x14ac:dyDescent="0.35">
      <c r="A12349" t="s">
        <v>345</v>
      </c>
      <c r="B12349" t="s">
        <v>346</v>
      </c>
      <c r="C12349" s="1">
        <v>5.05</v>
      </c>
      <c r="D12349">
        <v>25072025</v>
      </c>
      <c r="E12349">
        <v>4360</v>
      </c>
      <c r="F12349" t="s">
        <v>76</v>
      </c>
      <c r="G12349">
        <v>5501</v>
      </c>
      <c r="H12349" t="str">
        <f>IF(COUNTIF(Aktiva_företag[FO-nummer],ostolaskut_2025[[#This Row],[Toimittajan Y-tunnus]])&gt;0, "JA", "NEJ")</f>
        <v>NEJ</v>
      </c>
    </row>
    <row r="12350" spans="1:8" x14ac:dyDescent="0.35">
      <c r="A12350" t="s">
        <v>345</v>
      </c>
      <c r="B12350" t="s">
        <v>346</v>
      </c>
      <c r="C12350" s="1">
        <v>909.84</v>
      </c>
      <c r="D12350">
        <v>6082025</v>
      </c>
      <c r="E12350">
        <v>4341</v>
      </c>
      <c r="F12350" t="s">
        <v>57</v>
      </c>
      <c r="G12350">
        <v>5501</v>
      </c>
      <c r="H12350" t="str">
        <f>IF(COUNTIF(Aktiva_företag[FO-nummer],ostolaskut_2025[[#This Row],[Toimittajan Y-tunnus]])&gt;0, "JA", "NEJ")</f>
        <v>NEJ</v>
      </c>
    </row>
    <row r="12351" spans="1:8" x14ac:dyDescent="0.35">
      <c r="A12351" t="s">
        <v>345</v>
      </c>
      <c r="B12351" t="s">
        <v>346</v>
      </c>
      <c r="C12351" s="1">
        <v>345</v>
      </c>
      <c r="D12351">
        <v>11082025</v>
      </c>
      <c r="E12351">
        <v>4341</v>
      </c>
      <c r="F12351" t="s">
        <v>57</v>
      </c>
      <c r="G12351">
        <v>1101</v>
      </c>
      <c r="H12351" t="str">
        <f>IF(COUNTIF(Aktiva_företag[FO-nummer],ostolaskut_2025[[#This Row],[Toimittajan Y-tunnus]])&gt;0, "JA", "NEJ")</f>
        <v>NEJ</v>
      </c>
    </row>
    <row r="12352" spans="1:8" x14ac:dyDescent="0.35">
      <c r="A12352" t="s">
        <v>345</v>
      </c>
      <c r="B12352" t="s">
        <v>346</v>
      </c>
      <c r="C12352" s="1">
        <v>5.05</v>
      </c>
      <c r="D12352">
        <v>26082025</v>
      </c>
      <c r="E12352">
        <v>4365</v>
      </c>
      <c r="F12352" t="s">
        <v>180</v>
      </c>
      <c r="G12352">
        <v>3501</v>
      </c>
      <c r="H12352" t="str">
        <f>IF(COUNTIF(Aktiva_företag[FO-nummer],ostolaskut_2025[[#This Row],[Toimittajan Y-tunnus]])&gt;0, "JA", "NEJ")</f>
        <v>NEJ</v>
      </c>
    </row>
    <row r="12353" spans="1:8" x14ac:dyDescent="0.35">
      <c r="A12353" t="s">
        <v>345</v>
      </c>
      <c r="B12353" t="s">
        <v>346</v>
      </c>
      <c r="C12353" s="1">
        <v>60.29</v>
      </c>
      <c r="D12353">
        <v>26082025</v>
      </c>
      <c r="E12353">
        <v>4365</v>
      </c>
      <c r="F12353" t="s">
        <v>180</v>
      </c>
      <c r="G12353">
        <v>3501</v>
      </c>
      <c r="H12353" t="str">
        <f>IF(COUNTIF(Aktiva_företag[FO-nummer],ostolaskut_2025[[#This Row],[Toimittajan Y-tunnus]])&gt;0, "JA", "NEJ")</f>
        <v>NEJ</v>
      </c>
    </row>
    <row r="12354" spans="1:8" x14ac:dyDescent="0.35">
      <c r="A12354" t="s">
        <v>345</v>
      </c>
      <c r="B12354" t="s">
        <v>346</v>
      </c>
      <c r="C12354" s="1">
        <v>5.05</v>
      </c>
      <c r="D12354">
        <v>26082025</v>
      </c>
      <c r="E12354">
        <v>4360</v>
      </c>
      <c r="F12354" t="s">
        <v>76</v>
      </c>
      <c r="G12354">
        <v>3052</v>
      </c>
      <c r="H12354" t="str">
        <f>IF(COUNTIF(Aktiva_företag[FO-nummer],ostolaskut_2025[[#This Row],[Toimittajan Y-tunnus]])&gt;0, "JA", "NEJ")</f>
        <v>NEJ</v>
      </c>
    </row>
    <row r="12355" spans="1:8" x14ac:dyDescent="0.35">
      <c r="A12355" t="s">
        <v>345</v>
      </c>
      <c r="B12355" t="s">
        <v>346</v>
      </c>
      <c r="C12355" s="1">
        <v>5.05</v>
      </c>
      <c r="D12355">
        <v>26082025</v>
      </c>
      <c r="E12355">
        <v>4360</v>
      </c>
      <c r="F12355" t="s">
        <v>76</v>
      </c>
      <c r="G12355">
        <v>3041</v>
      </c>
      <c r="H12355" t="str">
        <f>IF(COUNTIF(Aktiva_företag[FO-nummer],ostolaskut_2025[[#This Row],[Toimittajan Y-tunnus]])&gt;0, "JA", "NEJ")</f>
        <v>NEJ</v>
      </c>
    </row>
    <row r="12356" spans="1:8" x14ac:dyDescent="0.35">
      <c r="A12356" t="s">
        <v>345</v>
      </c>
      <c r="B12356" t="s">
        <v>346</v>
      </c>
      <c r="C12356" s="1">
        <v>5.05</v>
      </c>
      <c r="D12356">
        <v>26082025</v>
      </c>
      <c r="E12356">
        <v>4360</v>
      </c>
      <c r="F12356" t="s">
        <v>76</v>
      </c>
      <c r="G12356">
        <v>5501</v>
      </c>
      <c r="H12356" t="str">
        <f>IF(COUNTIF(Aktiva_företag[FO-nummer],ostolaskut_2025[[#This Row],[Toimittajan Y-tunnus]])&gt;0, "JA", "NEJ")</f>
        <v>NEJ</v>
      </c>
    </row>
    <row r="12357" spans="1:8" x14ac:dyDescent="0.35">
      <c r="A12357" t="s">
        <v>345</v>
      </c>
      <c r="B12357" t="s">
        <v>346</v>
      </c>
      <c r="C12357" s="1">
        <v>11.63</v>
      </c>
      <c r="D12357">
        <v>26082025</v>
      </c>
      <c r="E12357">
        <v>4360</v>
      </c>
      <c r="F12357" t="s">
        <v>76</v>
      </c>
      <c r="G12357">
        <v>3021</v>
      </c>
      <c r="H12357" t="str">
        <f>IF(COUNTIF(Aktiva_företag[FO-nummer],ostolaskut_2025[[#This Row],[Toimittajan Y-tunnus]])&gt;0, "JA", "NEJ")</f>
        <v>NEJ</v>
      </c>
    </row>
    <row r="12358" spans="1:8" x14ac:dyDescent="0.35">
      <c r="A12358" t="s">
        <v>345</v>
      </c>
      <c r="B12358" t="s">
        <v>346</v>
      </c>
      <c r="C12358" s="1">
        <v>5.05</v>
      </c>
      <c r="D12358">
        <v>26082025</v>
      </c>
      <c r="E12358">
        <v>4360</v>
      </c>
      <c r="F12358" t="s">
        <v>76</v>
      </c>
      <c r="G12358">
        <v>3021</v>
      </c>
      <c r="H12358" t="str">
        <f>IF(COUNTIF(Aktiva_företag[FO-nummer],ostolaskut_2025[[#This Row],[Toimittajan Y-tunnus]])&gt;0, "JA", "NEJ")</f>
        <v>NEJ</v>
      </c>
    </row>
    <row r="12359" spans="1:8" x14ac:dyDescent="0.35">
      <c r="A12359" t="s">
        <v>345</v>
      </c>
      <c r="B12359" t="s">
        <v>346</v>
      </c>
      <c r="C12359" s="1">
        <v>5.05</v>
      </c>
      <c r="D12359">
        <v>26082025</v>
      </c>
      <c r="E12359">
        <v>4360</v>
      </c>
      <c r="F12359" t="s">
        <v>76</v>
      </c>
      <c r="G12359">
        <v>3021</v>
      </c>
      <c r="H12359" t="str">
        <f>IF(COUNTIF(Aktiva_företag[FO-nummer],ostolaskut_2025[[#This Row],[Toimittajan Y-tunnus]])&gt;0, "JA", "NEJ")</f>
        <v>NEJ</v>
      </c>
    </row>
    <row r="12360" spans="1:8" x14ac:dyDescent="0.35">
      <c r="A12360" t="s">
        <v>345</v>
      </c>
      <c r="B12360" t="s">
        <v>346</v>
      </c>
      <c r="C12360" s="1">
        <v>40.39</v>
      </c>
      <c r="D12360">
        <v>26082025</v>
      </c>
      <c r="E12360">
        <v>4360</v>
      </c>
      <c r="F12360" t="s">
        <v>76</v>
      </c>
      <c r="G12360">
        <v>3022</v>
      </c>
      <c r="H12360" t="str">
        <f>IF(COUNTIF(Aktiva_företag[FO-nummer],ostolaskut_2025[[#This Row],[Toimittajan Y-tunnus]])&gt;0, "JA", "NEJ")</f>
        <v>NEJ</v>
      </c>
    </row>
    <row r="12361" spans="1:8" x14ac:dyDescent="0.35">
      <c r="A12361" t="s">
        <v>345</v>
      </c>
      <c r="B12361" t="s">
        <v>346</v>
      </c>
      <c r="C12361" s="1">
        <v>5.23</v>
      </c>
      <c r="D12361">
        <v>26082025</v>
      </c>
      <c r="E12361">
        <v>4360</v>
      </c>
      <c r="F12361" t="s">
        <v>76</v>
      </c>
      <c r="G12361">
        <v>5501</v>
      </c>
      <c r="H12361" t="str">
        <f>IF(COUNTIF(Aktiva_företag[FO-nummer],ostolaskut_2025[[#This Row],[Toimittajan Y-tunnus]])&gt;0, "JA", "NEJ")</f>
        <v>NEJ</v>
      </c>
    </row>
    <row r="12362" spans="1:8" x14ac:dyDescent="0.35">
      <c r="A12362" t="s">
        <v>345</v>
      </c>
      <c r="B12362" t="s">
        <v>346</v>
      </c>
      <c r="C12362" s="1">
        <v>10.1</v>
      </c>
      <c r="D12362">
        <v>26082025</v>
      </c>
      <c r="E12362">
        <v>4360</v>
      </c>
      <c r="F12362" t="s">
        <v>76</v>
      </c>
      <c r="G12362">
        <v>5501</v>
      </c>
      <c r="H12362" t="str">
        <f>IF(COUNTIF(Aktiva_företag[FO-nummer],ostolaskut_2025[[#This Row],[Toimittajan Y-tunnus]])&gt;0, "JA", "NEJ")</f>
        <v>NEJ</v>
      </c>
    </row>
    <row r="12363" spans="1:8" x14ac:dyDescent="0.35">
      <c r="A12363" t="s">
        <v>345</v>
      </c>
      <c r="B12363" t="s">
        <v>346</v>
      </c>
      <c r="C12363" s="1">
        <v>53.39</v>
      </c>
      <c r="D12363">
        <v>26082025</v>
      </c>
      <c r="E12363">
        <v>4360</v>
      </c>
      <c r="F12363" t="s">
        <v>76</v>
      </c>
      <c r="G12363">
        <v>1101</v>
      </c>
      <c r="H12363" t="str">
        <f>IF(COUNTIF(Aktiva_företag[FO-nummer],ostolaskut_2025[[#This Row],[Toimittajan Y-tunnus]])&gt;0, "JA", "NEJ")</f>
        <v>NEJ</v>
      </c>
    </row>
    <row r="12364" spans="1:8" x14ac:dyDescent="0.35">
      <c r="A12364" t="s">
        <v>345</v>
      </c>
      <c r="B12364" t="s">
        <v>346</v>
      </c>
      <c r="C12364" s="1">
        <v>30.07</v>
      </c>
      <c r="D12364">
        <v>26082025</v>
      </c>
      <c r="E12364">
        <v>4365</v>
      </c>
      <c r="F12364" t="s">
        <v>180</v>
      </c>
      <c r="G12364">
        <v>5501</v>
      </c>
      <c r="H12364" t="str">
        <f>IF(COUNTIF(Aktiva_företag[FO-nummer],ostolaskut_2025[[#This Row],[Toimittajan Y-tunnus]])&gt;0, "JA", "NEJ")</f>
        <v>NEJ</v>
      </c>
    </row>
    <row r="12365" spans="1:8" x14ac:dyDescent="0.35">
      <c r="A12365" t="s">
        <v>345</v>
      </c>
      <c r="B12365" t="s">
        <v>346</v>
      </c>
      <c r="C12365" s="1">
        <v>25.26</v>
      </c>
      <c r="D12365">
        <v>1092025</v>
      </c>
      <c r="E12365">
        <v>4600</v>
      </c>
      <c r="F12365" t="s">
        <v>120</v>
      </c>
      <c r="G12365">
        <v>3051</v>
      </c>
      <c r="H12365" t="str">
        <f>IF(COUNTIF(Aktiva_företag[FO-nummer],ostolaskut_2025[[#This Row],[Toimittajan Y-tunnus]])&gt;0, "JA", "NEJ")</f>
        <v>NEJ</v>
      </c>
    </row>
    <row r="12366" spans="1:8" x14ac:dyDescent="0.35">
      <c r="A12366" t="s">
        <v>345</v>
      </c>
      <c r="B12366" t="s">
        <v>346</v>
      </c>
      <c r="C12366" s="1">
        <v>5.05</v>
      </c>
      <c r="D12366">
        <v>26082025</v>
      </c>
      <c r="E12366">
        <v>4360</v>
      </c>
      <c r="F12366" t="s">
        <v>76</v>
      </c>
      <c r="G12366">
        <v>3051</v>
      </c>
      <c r="H12366" t="str">
        <f>IF(COUNTIF(Aktiva_företag[FO-nummer],ostolaskut_2025[[#This Row],[Toimittajan Y-tunnus]])&gt;0, "JA", "NEJ")</f>
        <v>NEJ</v>
      </c>
    </row>
    <row r="12367" spans="1:8" x14ac:dyDescent="0.35">
      <c r="A12367" t="s">
        <v>345</v>
      </c>
      <c r="B12367" t="s">
        <v>346</v>
      </c>
      <c r="C12367" s="1">
        <v>5.05</v>
      </c>
      <c r="D12367">
        <v>26082025</v>
      </c>
      <c r="E12367">
        <v>4360</v>
      </c>
      <c r="F12367" t="s">
        <v>76</v>
      </c>
      <c r="G12367">
        <v>3051</v>
      </c>
      <c r="H12367" t="str">
        <f>IF(COUNTIF(Aktiva_företag[FO-nummer],ostolaskut_2025[[#This Row],[Toimittajan Y-tunnus]])&gt;0, "JA", "NEJ")</f>
        <v>NEJ</v>
      </c>
    </row>
    <row r="12368" spans="1:8" x14ac:dyDescent="0.35">
      <c r="A12368" t="s">
        <v>345</v>
      </c>
      <c r="B12368" t="s">
        <v>346</v>
      </c>
      <c r="C12368" s="1">
        <v>11.45</v>
      </c>
      <c r="D12368">
        <v>26082025</v>
      </c>
      <c r="E12368">
        <v>4360</v>
      </c>
      <c r="F12368" t="s">
        <v>76</v>
      </c>
      <c r="G12368">
        <v>5501</v>
      </c>
      <c r="H12368" t="str">
        <f>IF(COUNTIF(Aktiva_företag[FO-nummer],ostolaskut_2025[[#This Row],[Toimittajan Y-tunnus]])&gt;0, "JA", "NEJ")</f>
        <v>NEJ</v>
      </c>
    </row>
    <row r="12369" spans="1:8" x14ac:dyDescent="0.35">
      <c r="A12369" t="s">
        <v>345</v>
      </c>
      <c r="B12369" t="s">
        <v>346</v>
      </c>
      <c r="C12369" s="1">
        <v>29.49</v>
      </c>
      <c r="D12369">
        <v>26082025</v>
      </c>
      <c r="E12369">
        <v>4360</v>
      </c>
      <c r="F12369" t="s">
        <v>76</v>
      </c>
      <c r="G12369">
        <v>4201</v>
      </c>
      <c r="H12369" t="str">
        <f>IF(COUNTIF(Aktiva_företag[FO-nummer],ostolaskut_2025[[#This Row],[Toimittajan Y-tunnus]])&gt;0, "JA", "NEJ")</f>
        <v>NEJ</v>
      </c>
    </row>
    <row r="12370" spans="1:8" x14ac:dyDescent="0.35">
      <c r="A12370" t="s">
        <v>345</v>
      </c>
      <c r="B12370" t="s">
        <v>346</v>
      </c>
      <c r="C12370" s="1">
        <v>14.36</v>
      </c>
      <c r="D12370">
        <v>26082025</v>
      </c>
      <c r="E12370">
        <v>4360</v>
      </c>
      <c r="F12370" t="s">
        <v>76</v>
      </c>
      <c r="G12370">
        <v>4401</v>
      </c>
      <c r="H12370" t="str">
        <f>IF(COUNTIF(Aktiva_företag[FO-nummer],ostolaskut_2025[[#This Row],[Toimittajan Y-tunnus]])&gt;0, "JA", "NEJ")</f>
        <v>NEJ</v>
      </c>
    </row>
    <row r="12371" spans="1:8" x14ac:dyDescent="0.35">
      <c r="A12371" t="s">
        <v>345</v>
      </c>
      <c r="B12371" t="s">
        <v>346</v>
      </c>
      <c r="C12371" s="1">
        <v>5.05</v>
      </c>
      <c r="D12371">
        <v>26082025</v>
      </c>
      <c r="E12371">
        <v>4360</v>
      </c>
      <c r="F12371" t="s">
        <v>76</v>
      </c>
      <c r="G12371">
        <v>5501</v>
      </c>
      <c r="H12371" t="str">
        <f>IF(COUNTIF(Aktiva_företag[FO-nummer],ostolaskut_2025[[#This Row],[Toimittajan Y-tunnus]])&gt;0, "JA", "NEJ")</f>
        <v>NEJ</v>
      </c>
    </row>
    <row r="12372" spans="1:8" x14ac:dyDescent="0.35">
      <c r="A12372" t="s">
        <v>345</v>
      </c>
      <c r="B12372" t="s">
        <v>346</v>
      </c>
      <c r="C12372" s="1">
        <v>11.45</v>
      </c>
      <c r="D12372">
        <v>26082025</v>
      </c>
      <c r="E12372">
        <v>4360</v>
      </c>
      <c r="F12372" t="s">
        <v>76</v>
      </c>
      <c r="G12372">
        <v>3051</v>
      </c>
      <c r="H12372" t="str">
        <f>IF(COUNTIF(Aktiva_företag[FO-nummer],ostolaskut_2025[[#This Row],[Toimittajan Y-tunnus]])&gt;0, "JA", "NEJ")</f>
        <v>NEJ</v>
      </c>
    </row>
    <row r="12373" spans="1:8" x14ac:dyDescent="0.35">
      <c r="A12373" t="s">
        <v>345</v>
      </c>
      <c r="B12373" t="s">
        <v>346</v>
      </c>
      <c r="C12373" s="1">
        <v>40.19</v>
      </c>
      <c r="D12373">
        <v>26082025</v>
      </c>
      <c r="E12373">
        <v>4360</v>
      </c>
      <c r="F12373" t="s">
        <v>76</v>
      </c>
      <c r="G12373">
        <v>3051</v>
      </c>
      <c r="H12373" t="str">
        <f>IF(COUNTIF(Aktiva_företag[FO-nummer],ostolaskut_2025[[#This Row],[Toimittajan Y-tunnus]])&gt;0, "JA", "NEJ")</f>
        <v>NEJ</v>
      </c>
    </row>
    <row r="12374" spans="1:8" x14ac:dyDescent="0.35">
      <c r="A12374" t="s">
        <v>345</v>
      </c>
      <c r="B12374" t="s">
        <v>346</v>
      </c>
      <c r="C12374" s="1">
        <v>15.15</v>
      </c>
      <c r="D12374">
        <v>26082025</v>
      </c>
      <c r="E12374">
        <v>4360</v>
      </c>
      <c r="F12374" t="s">
        <v>76</v>
      </c>
      <c r="G12374">
        <v>3051</v>
      </c>
      <c r="H12374" t="str">
        <f>IF(COUNTIF(Aktiva_företag[FO-nummer],ostolaskut_2025[[#This Row],[Toimittajan Y-tunnus]])&gt;0, "JA", "NEJ")</f>
        <v>NEJ</v>
      </c>
    </row>
    <row r="12375" spans="1:8" x14ac:dyDescent="0.35">
      <c r="A12375" t="s">
        <v>345</v>
      </c>
      <c r="B12375" t="s">
        <v>346</v>
      </c>
      <c r="C12375" s="1">
        <v>21.55</v>
      </c>
      <c r="D12375">
        <v>26082025</v>
      </c>
      <c r="E12375">
        <v>4360</v>
      </c>
      <c r="F12375" t="s">
        <v>76</v>
      </c>
      <c r="G12375">
        <v>3021</v>
      </c>
      <c r="H12375" t="str">
        <f>IF(COUNTIF(Aktiva_företag[FO-nummer],ostolaskut_2025[[#This Row],[Toimittajan Y-tunnus]])&gt;0, "JA", "NEJ")</f>
        <v>NEJ</v>
      </c>
    </row>
    <row r="12376" spans="1:8" x14ac:dyDescent="0.35">
      <c r="A12376" t="s">
        <v>345</v>
      </c>
      <c r="B12376" t="s">
        <v>346</v>
      </c>
      <c r="C12376" s="1">
        <v>5.12</v>
      </c>
      <c r="D12376">
        <v>26082025</v>
      </c>
      <c r="E12376">
        <v>4360</v>
      </c>
      <c r="F12376" t="s">
        <v>76</v>
      </c>
      <c r="G12376">
        <v>3551</v>
      </c>
      <c r="H12376" t="str">
        <f>IF(COUNTIF(Aktiva_företag[FO-nummer],ostolaskut_2025[[#This Row],[Toimittajan Y-tunnus]])&gt;0, "JA", "NEJ")</f>
        <v>NEJ</v>
      </c>
    </row>
    <row r="12377" spans="1:8" x14ac:dyDescent="0.35">
      <c r="A12377" t="s">
        <v>345</v>
      </c>
      <c r="B12377" t="s">
        <v>346</v>
      </c>
      <c r="C12377" s="1">
        <v>4.0199999999999996</v>
      </c>
      <c r="D12377">
        <v>26082025</v>
      </c>
      <c r="E12377">
        <v>4360</v>
      </c>
      <c r="F12377" t="s">
        <v>76</v>
      </c>
      <c r="G12377">
        <v>3901</v>
      </c>
      <c r="H12377" t="str">
        <f>IF(COUNTIF(Aktiva_företag[FO-nummer],ostolaskut_2025[[#This Row],[Toimittajan Y-tunnus]])&gt;0, "JA", "NEJ")</f>
        <v>NEJ</v>
      </c>
    </row>
    <row r="12378" spans="1:8" x14ac:dyDescent="0.35">
      <c r="A12378" t="s">
        <v>345</v>
      </c>
      <c r="B12378" t="s">
        <v>346</v>
      </c>
      <c r="C12378" s="1">
        <v>4.0199999999999996</v>
      </c>
      <c r="D12378">
        <v>26082025</v>
      </c>
      <c r="E12378">
        <v>4360</v>
      </c>
      <c r="F12378" t="s">
        <v>76</v>
      </c>
      <c r="G12378">
        <v>3551</v>
      </c>
      <c r="H12378" t="str">
        <f>IF(COUNTIF(Aktiva_företag[FO-nummer],ostolaskut_2025[[#This Row],[Toimittajan Y-tunnus]])&gt;0, "JA", "NEJ")</f>
        <v>NEJ</v>
      </c>
    </row>
    <row r="12379" spans="1:8" x14ac:dyDescent="0.35">
      <c r="A12379" t="s">
        <v>345</v>
      </c>
      <c r="B12379" t="s">
        <v>346</v>
      </c>
      <c r="C12379" s="1">
        <v>4.0199999999999996</v>
      </c>
      <c r="D12379">
        <v>26082025</v>
      </c>
      <c r="E12379">
        <v>4360</v>
      </c>
      <c r="F12379" t="s">
        <v>76</v>
      </c>
      <c r="G12379">
        <v>3551</v>
      </c>
      <c r="H12379" t="str">
        <f>IF(COUNTIF(Aktiva_företag[FO-nummer],ostolaskut_2025[[#This Row],[Toimittajan Y-tunnus]])&gt;0, "JA", "NEJ")</f>
        <v>NEJ</v>
      </c>
    </row>
    <row r="12380" spans="1:8" x14ac:dyDescent="0.35">
      <c r="A12380" t="s">
        <v>345</v>
      </c>
      <c r="B12380" t="s">
        <v>346</v>
      </c>
      <c r="C12380" s="1">
        <v>4.5199999999999996</v>
      </c>
      <c r="D12380">
        <v>26082025</v>
      </c>
      <c r="E12380">
        <v>4360</v>
      </c>
      <c r="F12380" t="s">
        <v>76</v>
      </c>
      <c r="G12380">
        <v>3601</v>
      </c>
      <c r="H12380" t="str">
        <f>IF(COUNTIF(Aktiva_företag[FO-nummer],ostolaskut_2025[[#This Row],[Toimittajan Y-tunnus]])&gt;0, "JA", "NEJ")</f>
        <v>NEJ</v>
      </c>
    </row>
    <row r="12381" spans="1:8" x14ac:dyDescent="0.35">
      <c r="A12381" t="s">
        <v>345</v>
      </c>
      <c r="B12381" t="s">
        <v>346</v>
      </c>
      <c r="C12381" s="1">
        <v>4.0199999999999996</v>
      </c>
      <c r="D12381">
        <v>26082025</v>
      </c>
      <c r="E12381">
        <v>4360</v>
      </c>
      <c r="F12381" t="s">
        <v>76</v>
      </c>
      <c r="G12381">
        <v>3901</v>
      </c>
      <c r="H12381" t="str">
        <f>IF(COUNTIF(Aktiva_företag[FO-nummer],ostolaskut_2025[[#This Row],[Toimittajan Y-tunnus]])&gt;0, "JA", "NEJ")</f>
        <v>NEJ</v>
      </c>
    </row>
    <row r="12382" spans="1:8" x14ac:dyDescent="0.35">
      <c r="A12382" t="s">
        <v>345</v>
      </c>
      <c r="B12382" t="s">
        <v>346</v>
      </c>
      <c r="C12382" s="1">
        <v>13.15</v>
      </c>
      <c r="D12382">
        <v>26082025</v>
      </c>
      <c r="E12382">
        <v>4360</v>
      </c>
      <c r="F12382" t="s">
        <v>76</v>
      </c>
      <c r="G12382">
        <v>3601</v>
      </c>
      <c r="H12382" t="str">
        <f>IF(COUNTIF(Aktiva_företag[FO-nummer],ostolaskut_2025[[#This Row],[Toimittajan Y-tunnus]])&gt;0, "JA", "NEJ")</f>
        <v>NEJ</v>
      </c>
    </row>
    <row r="12383" spans="1:8" x14ac:dyDescent="0.35">
      <c r="A12383" t="s">
        <v>345</v>
      </c>
      <c r="B12383" t="s">
        <v>346</v>
      </c>
      <c r="C12383" s="1">
        <v>90.03</v>
      </c>
      <c r="D12383">
        <v>26082025</v>
      </c>
      <c r="E12383">
        <v>4360</v>
      </c>
      <c r="F12383" t="s">
        <v>76</v>
      </c>
      <c r="G12383">
        <v>3551</v>
      </c>
      <c r="H12383" t="str">
        <f>IF(COUNTIF(Aktiva_företag[FO-nummer],ostolaskut_2025[[#This Row],[Toimittajan Y-tunnus]])&gt;0, "JA", "NEJ")</f>
        <v>NEJ</v>
      </c>
    </row>
    <row r="12384" spans="1:8" x14ac:dyDescent="0.35">
      <c r="A12384" t="s">
        <v>345</v>
      </c>
      <c r="B12384" t="s">
        <v>346</v>
      </c>
      <c r="C12384" s="1">
        <v>35.44</v>
      </c>
      <c r="D12384">
        <v>26082025</v>
      </c>
      <c r="E12384">
        <v>4360</v>
      </c>
      <c r="F12384" t="s">
        <v>76</v>
      </c>
      <c r="G12384">
        <v>3021</v>
      </c>
      <c r="H12384" t="str">
        <f>IF(COUNTIF(Aktiva_företag[FO-nummer],ostolaskut_2025[[#This Row],[Toimittajan Y-tunnus]])&gt;0, "JA", "NEJ")</f>
        <v>NEJ</v>
      </c>
    </row>
    <row r="12385" spans="1:8" x14ac:dyDescent="0.35">
      <c r="A12385" t="s">
        <v>345</v>
      </c>
      <c r="B12385" t="s">
        <v>346</v>
      </c>
      <c r="C12385" s="1">
        <v>15.19</v>
      </c>
      <c r="D12385">
        <v>26082025</v>
      </c>
      <c r="E12385">
        <v>4360</v>
      </c>
      <c r="F12385" t="s">
        <v>76</v>
      </c>
      <c r="G12385">
        <v>3041</v>
      </c>
      <c r="H12385" t="str">
        <f>IF(COUNTIF(Aktiva_företag[FO-nummer],ostolaskut_2025[[#This Row],[Toimittajan Y-tunnus]])&gt;0, "JA", "NEJ")</f>
        <v>NEJ</v>
      </c>
    </row>
    <row r="12386" spans="1:8" x14ac:dyDescent="0.35">
      <c r="A12386" t="s">
        <v>345</v>
      </c>
      <c r="B12386" t="s">
        <v>346</v>
      </c>
      <c r="C12386" s="1">
        <v>5.07</v>
      </c>
      <c r="D12386">
        <v>26082025</v>
      </c>
      <c r="E12386">
        <v>4360</v>
      </c>
      <c r="F12386" t="s">
        <v>76</v>
      </c>
      <c r="G12386">
        <v>3052</v>
      </c>
      <c r="H12386" t="str">
        <f>IF(COUNTIF(Aktiva_företag[FO-nummer],ostolaskut_2025[[#This Row],[Toimittajan Y-tunnus]])&gt;0, "JA", "NEJ")</f>
        <v>NEJ</v>
      </c>
    </row>
    <row r="12387" spans="1:8" x14ac:dyDescent="0.35">
      <c r="A12387" t="s">
        <v>345</v>
      </c>
      <c r="B12387" t="s">
        <v>346</v>
      </c>
      <c r="C12387" s="1">
        <v>5.05</v>
      </c>
      <c r="D12387">
        <v>26082025</v>
      </c>
      <c r="E12387">
        <v>4360</v>
      </c>
      <c r="F12387" t="s">
        <v>76</v>
      </c>
      <c r="G12387">
        <v>5501</v>
      </c>
      <c r="H12387" t="str">
        <f>IF(COUNTIF(Aktiva_företag[FO-nummer],ostolaskut_2025[[#This Row],[Toimittajan Y-tunnus]])&gt;0, "JA", "NEJ")</f>
        <v>NEJ</v>
      </c>
    </row>
    <row r="12388" spans="1:8" x14ac:dyDescent="0.35">
      <c r="A12388" t="s">
        <v>345</v>
      </c>
      <c r="B12388" t="s">
        <v>346</v>
      </c>
      <c r="C12388" s="1">
        <v>28.06</v>
      </c>
      <c r="D12388">
        <v>26082025</v>
      </c>
      <c r="E12388">
        <v>4360</v>
      </c>
      <c r="F12388" t="s">
        <v>76</v>
      </c>
      <c r="G12388">
        <v>3051</v>
      </c>
      <c r="H12388" t="str">
        <f>IF(COUNTIF(Aktiva_företag[FO-nummer],ostolaskut_2025[[#This Row],[Toimittajan Y-tunnus]])&gt;0, "JA", "NEJ")</f>
        <v>NEJ</v>
      </c>
    </row>
    <row r="12389" spans="1:8" x14ac:dyDescent="0.35">
      <c r="A12389" t="s">
        <v>345</v>
      </c>
      <c r="B12389" t="s">
        <v>346</v>
      </c>
      <c r="C12389" s="1">
        <v>7.85</v>
      </c>
      <c r="D12389">
        <v>26082025</v>
      </c>
      <c r="E12389">
        <v>4360</v>
      </c>
      <c r="F12389" t="s">
        <v>76</v>
      </c>
      <c r="G12389">
        <v>3101</v>
      </c>
      <c r="H12389" t="str">
        <f>IF(COUNTIF(Aktiva_företag[FO-nummer],ostolaskut_2025[[#This Row],[Toimittajan Y-tunnus]])&gt;0, "JA", "NEJ")</f>
        <v>NEJ</v>
      </c>
    </row>
    <row r="12390" spans="1:8" x14ac:dyDescent="0.35">
      <c r="A12390" t="s">
        <v>345</v>
      </c>
      <c r="B12390" t="s">
        <v>346</v>
      </c>
      <c r="C12390" s="1">
        <v>60.65</v>
      </c>
      <c r="D12390">
        <v>26082025</v>
      </c>
      <c r="E12390">
        <v>4360</v>
      </c>
      <c r="F12390" t="s">
        <v>76</v>
      </c>
      <c r="G12390">
        <v>3051</v>
      </c>
      <c r="H12390" t="str">
        <f>IF(COUNTIF(Aktiva_företag[FO-nummer],ostolaskut_2025[[#This Row],[Toimittajan Y-tunnus]])&gt;0, "JA", "NEJ")</f>
        <v>NEJ</v>
      </c>
    </row>
    <row r="12391" spans="1:8" x14ac:dyDescent="0.35">
      <c r="A12391" t="s">
        <v>345</v>
      </c>
      <c r="B12391" t="s">
        <v>346</v>
      </c>
      <c r="C12391" s="1">
        <v>5.05</v>
      </c>
      <c r="D12391">
        <v>26082025</v>
      </c>
      <c r="E12391">
        <v>4360</v>
      </c>
      <c r="F12391" t="s">
        <v>76</v>
      </c>
      <c r="G12391">
        <v>3051</v>
      </c>
      <c r="H12391" t="str">
        <f>IF(COUNTIF(Aktiva_företag[FO-nummer],ostolaskut_2025[[#This Row],[Toimittajan Y-tunnus]])&gt;0, "JA", "NEJ")</f>
        <v>NEJ</v>
      </c>
    </row>
    <row r="12392" spans="1:8" x14ac:dyDescent="0.35">
      <c r="A12392" t="s">
        <v>345</v>
      </c>
      <c r="B12392" t="s">
        <v>346</v>
      </c>
      <c r="C12392" s="1">
        <v>10.210000000000001</v>
      </c>
      <c r="D12392">
        <v>26082025</v>
      </c>
      <c r="E12392">
        <v>4360</v>
      </c>
      <c r="F12392" t="s">
        <v>76</v>
      </c>
      <c r="G12392">
        <v>3051</v>
      </c>
      <c r="H12392" t="str">
        <f>IF(COUNTIF(Aktiva_företag[FO-nummer],ostolaskut_2025[[#This Row],[Toimittajan Y-tunnus]])&gt;0, "JA", "NEJ")</f>
        <v>NEJ</v>
      </c>
    </row>
    <row r="12393" spans="1:8" x14ac:dyDescent="0.35">
      <c r="A12393" t="s">
        <v>345</v>
      </c>
      <c r="B12393" t="s">
        <v>346</v>
      </c>
      <c r="C12393" s="1">
        <v>5.31</v>
      </c>
      <c r="D12393">
        <v>26082025</v>
      </c>
      <c r="E12393">
        <v>4360</v>
      </c>
      <c r="F12393" t="s">
        <v>76</v>
      </c>
      <c r="G12393">
        <v>3101</v>
      </c>
      <c r="H12393" t="str">
        <f>IF(COUNTIF(Aktiva_företag[FO-nummer],ostolaskut_2025[[#This Row],[Toimittajan Y-tunnus]])&gt;0, "JA", "NEJ")</f>
        <v>NEJ</v>
      </c>
    </row>
    <row r="12394" spans="1:8" x14ac:dyDescent="0.35">
      <c r="A12394" t="s">
        <v>345</v>
      </c>
      <c r="B12394" t="s">
        <v>346</v>
      </c>
      <c r="C12394" s="1">
        <v>11.49</v>
      </c>
      <c r="D12394">
        <v>26082025</v>
      </c>
      <c r="E12394">
        <v>4360</v>
      </c>
      <c r="F12394" t="s">
        <v>76</v>
      </c>
      <c r="G12394">
        <v>3051</v>
      </c>
      <c r="H12394" t="str">
        <f>IF(COUNTIF(Aktiva_företag[FO-nummer],ostolaskut_2025[[#This Row],[Toimittajan Y-tunnus]])&gt;0, "JA", "NEJ")</f>
        <v>NEJ</v>
      </c>
    </row>
    <row r="12395" spans="1:8" x14ac:dyDescent="0.35">
      <c r="A12395" t="s">
        <v>345</v>
      </c>
      <c r="B12395" t="s">
        <v>346</v>
      </c>
      <c r="C12395" s="1">
        <v>4.12</v>
      </c>
      <c r="D12395">
        <v>26082025</v>
      </c>
      <c r="E12395">
        <v>4360</v>
      </c>
      <c r="F12395" t="s">
        <v>76</v>
      </c>
      <c r="G12395">
        <v>3051</v>
      </c>
      <c r="H12395" t="str">
        <f>IF(COUNTIF(Aktiva_företag[FO-nummer],ostolaskut_2025[[#This Row],[Toimittajan Y-tunnus]])&gt;0, "JA", "NEJ")</f>
        <v>NEJ</v>
      </c>
    </row>
    <row r="12396" spans="1:8" x14ac:dyDescent="0.35">
      <c r="A12396" t="s">
        <v>345</v>
      </c>
      <c r="B12396" t="s">
        <v>346</v>
      </c>
      <c r="C12396" s="1">
        <v>4.1100000000000003</v>
      </c>
      <c r="D12396">
        <v>26082025</v>
      </c>
      <c r="E12396">
        <v>4360</v>
      </c>
      <c r="F12396" t="s">
        <v>76</v>
      </c>
      <c r="G12396">
        <v>3051</v>
      </c>
      <c r="H12396" t="str">
        <f>IF(COUNTIF(Aktiva_företag[FO-nummer],ostolaskut_2025[[#This Row],[Toimittajan Y-tunnus]])&gt;0, "JA", "NEJ")</f>
        <v>NEJ</v>
      </c>
    </row>
    <row r="12397" spans="1:8" x14ac:dyDescent="0.35">
      <c r="A12397" t="s">
        <v>345</v>
      </c>
      <c r="B12397" t="s">
        <v>346</v>
      </c>
      <c r="C12397" s="1">
        <v>5.05</v>
      </c>
      <c r="D12397">
        <v>26082025</v>
      </c>
      <c r="E12397">
        <v>4360</v>
      </c>
      <c r="F12397" t="s">
        <v>76</v>
      </c>
      <c r="G12397">
        <v>5501</v>
      </c>
      <c r="H12397" t="str">
        <f>IF(COUNTIF(Aktiva_företag[FO-nummer],ostolaskut_2025[[#This Row],[Toimittajan Y-tunnus]])&gt;0, "JA", "NEJ")</f>
        <v>NEJ</v>
      </c>
    </row>
    <row r="12398" spans="1:8" x14ac:dyDescent="0.35">
      <c r="A12398" t="s">
        <v>345</v>
      </c>
      <c r="B12398" t="s">
        <v>346</v>
      </c>
      <c r="C12398" s="1">
        <v>15.09</v>
      </c>
      <c r="D12398">
        <v>26082025</v>
      </c>
      <c r="E12398">
        <v>4360</v>
      </c>
      <c r="F12398" t="s">
        <v>76</v>
      </c>
      <c r="G12398">
        <v>5501</v>
      </c>
      <c r="H12398" t="str">
        <f>IF(COUNTIF(Aktiva_företag[FO-nummer],ostolaskut_2025[[#This Row],[Toimittajan Y-tunnus]])&gt;0, "JA", "NEJ")</f>
        <v>NEJ</v>
      </c>
    </row>
    <row r="12399" spans="1:8" x14ac:dyDescent="0.35">
      <c r="A12399" t="s">
        <v>345</v>
      </c>
      <c r="B12399" t="s">
        <v>346</v>
      </c>
      <c r="C12399" s="1">
        <v>11.42</v>
      </c>
      <c r="D12399">
        <v>26082025</v>
      </c>
      <c r="E12399">
        <v>4360</v>
      </c>
      <c r="F12399" t="s">
        <v>76</v>
      </c>
      <c r="G12399">
        <v>5501</v>
      </c>
      <c r="H12399" t="str">
        <f>IF(COUNTIF(Aktiva_företag[FO-nummer],ostolaskut_2025[[#This Row],[Toimittajan Y-tunnus]])&gt;0, "JA", "NEJ")</f>
        <v>NEJ</v>
      </c>
    </row>
    <row r="12400" spans="1:8" x14ac:dyDescent="0.35">
      <c r="A12400" t="s">
        <v>345</v>
      </c>
      <c r="B12400" t="s">
        <v>346</v>
      </c>
      <c r="C12400" s="1">
        <v>5.0999999999999996</v>
      </c>
      <c r="D12400">
        <v>26082025</v>
      </c>
      <c r="E12400">
        <v>4360</v>
      </c>
      <c r="F12400" t="s">
        <v>76</v>
      </c>
      <c r="G12400">
        <v>5501</v>
      </c>
      <c r="H12400" t="str">
        <f>IF(COUNTIF(Aktiva_företag[FO-nummer],ostolaskut_2025[[#This Row],[Toimittajan Y-tunnus]])&gt;0, "JA", "NEJ")</f>
        <v>NEJ</v>
      </c>
    </row>
    <row r="12401" spans="1:8" x14ac:dyDescent="0.35">
      <c r="A12401" t="s">
        <v>345</v>
      </c>
      <c r="B12401" t="s">
        <v>346</v>
      </c>
      <c r="C12401" s="1">
        <v>11.93</v>
      </c>
      <c r="D12401">
        <v>26082025</v>
      </c>
      <c r="E12401">
        <v>4360</v>
      </c>
      <c r="F12401" t="s">
        <v>76</v>
      </c>
      <c r="G12401">
        <v>5501</v>
      </c>
      <c r="H12401" t="str">
        <f>IF(COUNTIF(Aktiva_företag[FO-nummer],ostolaskut_2025[[#This Row],[Toimittajan Y-tunnus]])&gt;0, "JA", "NEJ")</f>
        <v>NEJ</v>
      </c>
    </row>
    <row r="12402" spans="1:8" x14ac:dyDescent="0.35">
      <c r="A12402" t="s">
        <v>345</v>
      </c>
      <c r="B12402" t="s">
        <v>346</v>
      </c>
      <c r="C12402" s="1">
        <v>5.05</v>
      </c>
      <c r="D12402">
        <v>26082025</v>
      </c>
      <c r="E12402">
        <v>4360</v>
      </c>
      <c r="F12402" t="s">
        <v>76</v>
      </c>
      <c r="G12402">
        <v>5501</v>
      </c>
      <c r="H12402" t="str">
        <f>IF(COUNTIF(Aktiva_företag[FO-nummer],ostolaskut_2025[[#This Row],[Toimittajan Y-tunnus]])&gt;0, "JA", "NEJ")</f>
        <v>NEJ</v>
      </c>
    </row>
    <row r="12403" spans="1:8" x14ac:dyDescent="0.35">
      <c r="A12403" t="s">
        <v>345</v>
      </c>
      <c r="B12403" t="s">
        <v>346</v>
      </c>
      <c r="C12403" s="1">
        <v>5.34</v>
      </c>
      <c r="D12403">
        <v>26082025</v>
      </c>
      <c r="E12403">
        <v>4360</v>
      </c>
      <c r="F12403" t="s">
        <v>76</v>
      </c>
      <c r="G12403">
        <v>5501</v>
      </c>
      <c r="H12403" t="str">
        <f>IF(COUNTIF(Aktiva_företag[FO-nummer],ostolaskut_2025[[#This Row],[Toimittajan Y-tunnus]])&gt;0, "JA", "NEJ")</f>
        <v>NEJ</v>
      </c>
    </row>
    <row r="12404" spans="1:8" x14ac:dyDescent="0.35">
      <c r="A12404" t="s">
        <v>345</v>
      </c>
      <c r="B12404" t="s">
        <v>346</v>
      </c>
      <c r="C12404" s="1">
        <v>5.08</v>
      </c>
      <c r="D12404">
        <v>26082025</v>
      </c>
      <c r="E12404">
        <v>4360</v>
      </c>
      <c r="F12404" t="s">
        <v>76</v>
      </c>
      <c r="G12404">
        <v>5501</v>
      </c>
      <c r="H12404" t="str">
        <f>IF(COUNTIF(Aktiva_företag[FO-nummer],ostolaskut_2025[[#This Row],[Toimittajan Y-tunnus]])&gt;0, "JA", "NEJ")</f>
        <v>NEJ</v>
      </c>
    </row>
    <row r="12405" spans="1:8" x14ac:dyDescent="0.35">
      <c r="A12405" t="s">
        <v>345</v>
      </c>
      <c r="B12405" t="s">
        <v>346</v>
      </c>
      <c r="C12405" s="1">
        <v>5.05</v>
      </c>
      <c r="D12405">
        <v>26082025</v>
      </c>
      <c r="E12405">
        <v>4360</v>
      </c>
      <c r="F12405" t="s">
        <v>76</v>
      </c>
      <c r="G12405">
        <v>5501</v>
      </c>
      <c r="H12405" t="str">
        <f>IF(COUNTIF(Aktiva_företag[FO-nummer],ostolaskut_2025[[#This Row],[Toimittajan Y-tunnus]])&gt;0, "JA", "NEJ")</f>
        <v>NEJ</v>
      </c>
    </row>
    <row r="12406" spans="1:8" x14ac:dyDescent="0.35">
      <c r="A12406" t="s">
        <v>345</v>
      </c>
      <c r="B12406" t="s">
        <v>346</v>
      </c>
      <c r="C12406" s="1">
        <v>32.18</v>
      </c>
      <c r="D12406">
        <v>26082025</v>
      </c>
      <c r="E12406">
        <v>4360</v>
      </c>
      <c r="F12406" t="s">
        <v>76</v>
      </c>
      <c r="G12406">
        <v>5501</v>
      </c>
      <c r="H12406" t="str">
        <f>IF(COUNTIF(Aktiva_företag[FO-nummer],ostolaskut_2025[[#This Row],[Toimittajan Y-tunnus]])&gt;0, "JA", "NEJ")</f>
        <v>NEJ</v>
      </c>
    </row>
    <row r="12407" spans="1:8" x14ac:dyDescent="0.35">
      <c r="A12407" t="s">
        <v>345</v>
      </c>
      <c r="B12407" t="s">
        <v>346</v>
      </c>
      <c r="C12407" s="1">
        <v>20</v>
      </c>
      <c r="D12407">
        <v>26082025</v>
      </c>
      <c r="E12407">
        <v>4360</v>
      </c>
      <c r="F12407" t="s">
        <v>76</v>
      </c>
      <c r="G12407">
        <v>3051</v>
      </c>
      <c r="H12407" t="str">
        <f>IF(COUNTIF(Aktiva_företag[FO-nummer],ostolaskut_2025[[#This Row],[Toimittajan Y-tunnus]])&gt;0, "JA", "NEJ")</f>
        <v>NEJ</v>
      </c>
    </row>
    <row r="12408" spans="1:8" x14ac:dyDescent="0.35">
      <c r="A12408" t="s">
        <v>345</v>
      </c>
      <c r="B12408" t="s">
        <v>346</v>
      </c>
      <c r="C12408" s="1">
        <v>5.05</v>
      </c>
      <c r="D12408">
        <v>26082025</v>
      </c>
      <c r="E12408">
        <v>4360</v>
      </c>
      <c r="F12408" t="s">
        <v>76</v>
      </c>
      <c r="G12408">
        <v>5551</v>
      </c>
      <c r="H12408" t="str">
        <f>IF(COUNTIF(Aktiva_företag[FO-nummer],ostolaskut_2025[[#This Row],[Toimittajan Y-tunnus]])&gt;0, "JA", "NEJ")</f>
        <v>NEJ</v>
      </c>
    </row>
    <row r="12409" spans="1:8" x14ac:dyDescent="0.35">
      <c r="A12409" t="s">
        <v>345</v>
      </c>
      <c r="B12409" t="s">
        <v>346</v>
      </c>
      <c r="C12409" s="1">
        <v>117.06</v>
      </c>
      <c r="D12409">
        <v>26082025</v>
      </c>
      <c r="E12409">
        <v>4360</v>
      </c>
      <c r="F12409" t="s">
        <v>76</v>
      </c>
      <c r="G12409">
        <v>5551</v>
      </c>
      <c r="H12409" t="str">
        <f>IF(COUNTIF(Aktiva_företag[FO-nummer],ostolaskut_2025[[#This Row],[Toimittajan Y-tunnus]])&gt;0, "JA", "NEJ")</f>
        <v>NEJ</v>
      </c>
    </row>
    <row r="12410" spans="1:8" x14ac:dyDescent="0.35">
      <c r="A12410" t="s">
        <v>345</v>
      </c>
      <c r="B12410" t="s">
        <v>346</v>
      </c>
      <c r="C12410" s="1">
        <v>1.3</v>
      </c>
      <c r="D12410">
        <v>26082025</v>
      </c>
      <c r="E12410">
        <v>4360</v>
      </c>
      <c r="F12410" t="s">
        <v>76</v>
      </c>
      <c r="G12410">
        <v>5352</v>
      </c>
      <c r="H12410" t="str">
        <f>IF(COUNTIF(Aktiva_företag[FO-nummer],ostolaskut_2025[[#This Row],[Toimittajan Y-tunnus]])&gt;0, "JA", "NEJ")</f>
        <v>NEJ</v>
      </c>
    </row>
    <row r="12411" spans="1:8" x14ac:dyDescent="0.35">
      <c r="A12411" t="s">
        <v>345</v>
      </c>
      <c r="B12411" t="s">
        <v>346</v>
      </c>
      <c r="C12411" s="1">
        <v>1.3</v>
      </c>
      <c r="D12411">
        <v>26082025</v>
      </c>
      <c r="E12411">
        <v>4360</v>
      </c>
      <c r="F12411" t="s">
        <v>76</v>
      </c>
      <c r="G12411">
        <v>5352</v>
      </c>
      <c r="H12411" t="str">
        <f>IF(COUNTIF(Aktiva_företag[FO-nummer],ostolaskut_2025[[#This Row],[Toimittajan Y-tunnus]])&gt;0, "JA", "NEJ")</f>
        <v>NEJ</v>
      </c>
    </row>
    <row r="12412" spans="1:8" x14ac:dyDescent="0.35">
      <c r="A12412" t="s">
        <v>345</v>
      </c>
      <c r="B12412" t="s">
        <v>346</v>
      </c>
      <c r="C12412" s="1">
        <v>1.3</v>
      </c>
      <c r="D12412">
        <v>26082025</v>
      </c>
      <c r="E12412">
        <v>4360</v>
      </c>
      <c r="F12412" t="s">
        <v>76</v>
      </c>
      <c r="G12412">
        <v>5352</v>
      </c>
      <c r="H12412" t="str">
        <f>IF(COUNTIF(Aktiva_företag[FO-nummer],ostolaskut_2025[[#This Row],[Toimittajan Y-tunnus]])&gt;0, "JA", "NEJ")</f>
        <v>NEJ</v>
      </c>
    </row>
    <row r="12413" spans="1:8" x14ac:dyDescent="0.35">
      <c r="A12413" t="s">
        <v>345</v>
      </c>
      <c r="B12413" t="s">
        <v>346</v>
      </c>
      <c r="C12413" s="1">
        <v>1.3</v>
      </c>
      <c r="D12413">
        <v>26082025</v>
      </c>
      <c r="E12413">
        <v>4360</v>
      </c>
      <c r="F12413" t="s">
        <v>76</v>
      </c>
      <c r="G12413">
        <v>5352</v>
      </c>
      <c r="H12413" t="str">
        <f>IF(COUNTIF(Aktiva_företag[FO-nummer],ostolaskut_2025[[#This Row],[Toimittajan Y-tunnus]])&gt;0, "JA", "NEJ")</f>
        <v>NEJ</v>
      </c>
    </row>
    <row r="12414" spans="1:8" x14ac:dyDescent="0.35">
      <c r="A12414" t="s">
        <v>345</v>
      </c>
      <c r="B12414" t="s">
        <v>346</v>
      </c>
      <c r="C12414" s="1">
        <v>38.56</v>
      </c>
      <c r="D12414">
        <v>26082025</v>
      </c>
      <c r="E12414">
        <v>4360</v>
      </c>
      <c r="F12414" t="s">
        <v>76</v>
      </c>
      <c r="G12414">
        <v>5352</v>
      </c>
      <c r="H12414" t="str">
        <f>IF(COUNTIF(Aktiva_företag[FO-nummer],ostolaskut_2025[[#This Row],[Toimittajan Y-tunnus]])&gt;0, "JA", "NEJ")</f>
        <v>NEJ</v>
      </c>
    </row>
    <row r="12415" spans="1:8" x14ac:dyDescent="0.35">
      <c r="A12415" t="s">
        <v>345</v>
      </c>
      <c r="B12415" t="s">
        <v>346</v>
      </c>
      <c r="C12415" s="1">
        <v>5.05</v>
      </c>
      <c r="D12415">
        <v>26082025</v>
      </c>
      <c r="E12415">
        <v>4360</v>
      </c>
      <c r="F12415" t="s">
        <v>76</v>
      </c>
      <c r="G12415">
        <v>5352</v>
      </c>
      <c r="H12415" t="str">
        <f>IF(COUNTIF(Aktiva_företag[FO-nummer],ostolaskut_2025[[#This Row],[Toimittajan Y-tunnus]])&gt;0, "JA", "NEJ")</f>
        <v>NEJ</v>
      </c>
    </row>
    <row r="12416" spans="1:8" x14ac:dyDescent="0.35">
      <c r="A12416" t="s">
        <v>345</v>
      </c>
      <c r="B12416" t="s">
        <v>346</v>
      </c>
      <c r="C12416" s="1">
        <v>2.29</v>
      </c>
      <c r="D12416">
        <v>26082025</v>
      </c>
      <c r="E12416">
        <v>4360</v>
      </c>
      <c r="F12416" t="s">
        <v>76</v>
      </c>
      <c r="G12416">
        <v>5352</v>
      </c>
      <c r="H12416" t="str">
        <f>IF(COUNTIF(Aktiva_företag[FO-nummer],ostolaskut_2025[[#This Row],[Toimittajan Y-tunnus]])&gt;0, "JA", "NEJ")</f>
        <v>NEJ</v>
      </c>
    </row>
    <row r="12417" spans="1:8" x14ac:dyDescent="0.35">
      <c r="A12417" t="s">
        <v>345</v>
      </c>
      <c r="B12417" t="s">
        <v>346</v>
      </c>
      <c r="C12417" s="1">
        <v>1.3</v>
      </c>
      <c r="D12417">
        <v>26082025</v>
      </c>
      <c r="E12417">
        <v>4360</v>
      </c>
      <c r="F12417" t="s">
        <v>76</v>
      </c>
      <c r="G12417">
        <v>5352</v>
      </c>
      <c r="H12417" t="str">
        <f>IF(COUNTIF(Aktiva_företag[FO-nummer],ostolaskut_2025[[#This Row],[Toimittajan Y-tunnus]])&gt;0, "JA", "NEJ")</f>
        <v>NEJ</v>
      </c>
    </row>
    <row r="12418" spans="1:8" x14ac:dyDescent="0.35">
      <c r="A12418" t="s">
        <v>345</v>
      </c>
      <c r="B12418" t="s">
        <v>346</v>
      </c>
      <c r="C12418" s="1">
        <v>1.3</v>
      </c>
      <c r="D12418">
        <v>26082025</v>
      </c>
      <c r="E12418">
        <v>4360</v>
      </c>
      <c r="F12418" t="s">
        <v>76</v>
      </c>
      <c r="G12418">
        <v>5352</v>
      </c>
      <c r="H12418" t="str">
        <f>IF(COUNTIF(Aktiva_företag[FO-nummer],ostolaskut_2025[[#This Row],[Toimittajan Y-tunnus]])&gt;0, "JA", "NEJ")</f>
        <v>NEJ</v>
      </c>
    </row>
    <row r="12419" spans="1:8" x14ac:dyDescent="0.35">
      <c r="A12419" t="s">
        <v>345</v>
      </c>
      <c r="B12419" t="s">
        <v>346</v>
      </c>
      <c r="C12419" s="1">
        <v>9.1</v>
      </c>
      <c r="D12419">
        <v>26082025</v>
      </c>
      <c r="E12419">
        <v>4360</v>
      </c>
      <c r="F12419" t="s">
        <v>76</v>
      </c>
      <c r="G12419">
        <v>5352</v>
      </c>
      <c r="H12419" t="str">
        <f>IF(COUNTIF(Aktiva_företag[FO-nummer],ostolaskut_2025[[#This Row],[Toimittajan Y-tunnus]])&gt;0, "JA", "NEJ")</f>
        <v>NEJ</v>
      </c>
    </row>
    <row r="12420" spans="1:8" x14ac:dyDescent="0.35">
      <c r="A12420" t="s">
        <v>345</v>
      </c>
      <c r="B12420" t="s">
        <v>346</v>
      </c>
      <c r="C12420" s="1">
        <v>5.05</v>
      </c>
      <c r="D12420">
        <v>26082025</v>
      </c>
      <c r="E12420">
        <v>4360</v>
      </c>
      <c r="F12420" t="s">
        <v>76</v>
      </c>
      <c r="G12420">
        <v>5501</v>
      </c>
      <c r="H12420" t="str">
        <f>IF(COUNTIF(Aktiva_företag[FO-nummer],ostolaskut_2025[[#This Row],[Toimittajan Y-tunnus]])&gt;0, "JA", "NEJ")</f>
        <v>NEJ</v>
      </c>
    </row>
    <row r="12421" spans="1:8" x14ac:dyDescent="0.35">
      <c r="A12421" t="s">
        <v>345</v>
      </c>
      <c r="B12421" t="s">
        <v>346</v>
      </c>
      <c r="C12421" s="1">
        <v>10.63</v>
      </c>
      <c r="D12421">
        <v>26082025</v>
      </c>
      <c r="E12421">
        <v>4360</v>
      </c>
      <c r="F12421" t="s">
        <v>76</v>
      </c>
      <c r="G12421">
        <v>3251</v>
      </c>
      <c r="H12421" t="str">
        <f>IF(COUNTIF(Aktiva_företag[FO-nummer],ostolaskut_2025[[#This Row],[Toimittajan Y-tunnus]])&gt;0, "JA", "NEJ")</f>
        <v>NEJ</v>
      </c>
    </row>
    <row r="12422" spans="1:8" x14ac:dyDescent="0.35">
      <c r="A12422" t="s">
        <v>345</v>
      </c>
      <c r="B12422" t="s">
        <v>346</v>
      </c>
      <c r="C12422" s="1">
        <v>5.05</v>
      </c>
      <c r="D12422">
        <v>26082025</v>
      </c>
      <c r="E12422">
        <v>4360</v>
      </c>
      <c r="F12422" t="s">
        <v>76</v>
      </c>
      <c r="G12422">
        <v>5501</v>
      </c>
      <c r="H12422" t="str">
        <f>IF(COUNTIF(Aktiva_företag[FO-nummer],ostolaskut_2025[[#This Row],[Toimittajan Y-tunnus]])&gt;0, "JA", "NEJ")</f>
        <v>NEJ</v>
      </c>
    </row>
    <row r="12423" spans="1:8" x14ac:dyDescent="0.35">
      <c r="A12423" t="s">
        <v>345</v>
      </c>
      <c r="B12423" t="s">
        <v>346</v>
      </c>
      <c r="C12423" s="1">
        <v>11.45</v>
      </c>
      <c r="D12423">
        <v>26082025</v>
      </c>
      <c r="E12423">
        <v>4360</v>
      </c>
      <c r="F12423" t="s">
        <v>76</v>
      </c>
      <c r="G12423">
        <v>5501</v>
      </c>
      <c r="H12423" t="str">
        <f>IF(COUNTIF(Aktiva_företag[FO-nummer],ostolaskut_2025[[#This Row],[Toimittajan Y-tunnus]])&gt;0, "JA", "NEJ")</f>
        <v>NEJ</v>
      </c>
    </row>
    <row r="12424" spans="1:8" x14ac:dyDescent="0.35">
      <c r="A12424" t="s">
        <v>345</v>
      </c>
      <c r="B12424" t="s">
        <v>346</v>
      </c>
      <c r="C12424" s="1">
        <v>5.12</v>
      </c>
      <c r="D12424">
        <v>26082025</v>
      </c>
      <c r="E12424">
        <v>4360</v>
      </c>
      <c r="F12424" t="s">
        <v>76</v>
      </c>
      <c r="G12424">
        <v>5501</v>
      </c>
      <c r="H12424" t="str">
        <f>IF(COUNTIF(Aktiva_företag[FO-nummer],ostolaskut_2025[[#This Row],[Toimittajan Y-tunnus]])&gt;0, "JA", "NEJ")</f>
        <v>NEJ</v>
      </c>
    </row>
    <row r="12425" spans="1:8" x14ac:dyDescent="0.35">
      <c r="A12425" t="s">
        <v>345</v>
      </c>
      <c r="B12425" t="s">
        <v>346</v>
      </c>
      <c r="C12425" s="1">
        <v>5.05</v>
      </c>
      <c r="D12425">
        <v>26082025</v>
      </c>
      <c r="E12425">
        <v>4360</v>
      </c>
      <c r="F12425" t="s">
        <v>76</v>
      </c>
      <c r="G12425">
        <v>3021</v>
      </c>
      <c r="H12425" t="str">
        <f>IF(COUNTIF(Aktiva_företag[FO-nummer],ostolaskut_2025[[#This Row],[Toimittajan Y-tunnus]])&gt;0, "JA", "NEJ")</f>
        <v>NEJ</v>
      </c>
    </row>
    <row r="12426" spans="1:8" x14ac:dyDescent="0.35">
      <c r="A12426" t="s">
        <v>345</v>
      </c>
      <c r="B12426" t="s">
        <v>346</v>
      </c>
      <c r="C12426" s="1">
        <v>5.05</v>
      </c>
      <c r="D12426">
        <v>26082025</v>
      </c>
      <c r="E12426">
        <v>4360</v>
      </c>
      <c r="F12426" t="s">
        <v>76</v>
      </c>
      <c r="G12426">
        <v>3052</v>
      </c>
      <c r="H12426" t="str">
        <f>IF(COUNTIF(Aktiva_företag[FO-nummer],ostolaskut_2025[[#This Row],[Toimittajan Y-tunnus]])&gt;0, "JA", "NEJ")</f>
        <v>NEJ</v>
      </c>
    </row>
    <row r="12427" spans="1:8" x14ac:dyDescent="0.35">
      <c r="A12427" t="s">
        <v>345</v>
      </c>
      <c r="B12427" t="s">
        <v>346</v>
      </c>
      <c r="C12427" s="1">
        <v>5.04</v>
      </c>
      <c r="D12427">
        <v>26082025</v>
      </c>
      <c r="E12427">
        <v>4360</v>
      </c>
      <c r="F12427" t="s">
        <v>76</v>
      </c>
      <c r="G12427">
        <v>3041</v>
      </c>
      <c r="H12427" t="str">
        <f>IF(COUNTIF(Aktiva_företag[FO-nummer],ostolaskut_2025[[#This Row],[Toimittajan Y-tunnus]])&gt;0, "JA", "NEJ")</f>
        <v>NEJ</v>
      </c>
    </row>
    <row r="12428" spans="1:8" x14ac:dyDescent="0.35">
      <c r="A12428" t="s">
        <v>345</v>
      </c>
      <c r="B12428" t="s">
        <v>346</v>
      </c>
      <c r="C12428" s="1">
        <v>56.87</v>
      </c>
      <c r="D12428">
        <v>26082025</v>
      </c>
      <c r="E12428">
        <v>4360</v>
      </c>
      <c r="F12428" t="s">
        <v>76</v>
      </c>
      <c r="G12428">
        <v>5352</v>
      </c>
      <c r="H12428" t="str">
        <f>IF(COUNTIF(Aktiva_företag[FO-nummer],ostolaskut_2025[[#This Row],[Toimittajan Y-tunnus]])&gt;0, "JA", "NEJ")</f>
        <v>NEJ</v>
      </c>
    </row>
    <row r="12429" spans="1:8" x14ac:dyDescent="0.35">
      <c r="A12429" t="s">
        <v>345</v>
      </c>
      <c r="B12429" t="s">
        <v>346</v>
      </c>
      <c r="C12429" s="1">
        <v>25.27</v>
      </c>
      <c r="D12429">
        <v>26082025</v>
      </c>
      <c r="E12429">
        <v>4360</v>
      </c>
      <c r="F12429" t="s">
        <v>76</v>
      </c>
      <c r="G12429">
        <v>4601</v>
      </c>
      <c r="H12429" t="str">
        <f>IF(COUNTIF(Aktiva_företag[FO-nummer],ostolaskut_2025[[#This Row],[Toimittajan Y-tunnus]])&gt;0, "JA", "NEJ")</f>
        <v>NEJ</v>
      </c>
    </row>
    <row r="12430" spans="1:8" x14ac:dyDescent="0.35">
      <c r="A12430" t="s">
        <v>345</v>
      </c>
      <c r="B12430" t="s">
        <v>346</v>
      </c>
      <c r="C12430" s="1">
        <v>5.28</v>
      </c>
      <c r="D12430">
        <v>26082025</v>
      </c>
      <c r="E12430">
        <v>4360</v>
      </c>
      <c r="F12430" t="s">
        <v>76</v>
      </c>
      <c r="G12430">
        <v>5501</v>
      </c>
      <c r="H12430" t="str">
        <f>IF(COUNTIF(Aktiva_företag[FO-nummer],ostolaskut_2025[[#This Row],[Toimittajan Y-tunnus]])&gt;0, "JA", "NEJ")</f>
        <v>NEJ</v>
      </c>
    </row>
    <row r="12431" spans="1:8" x14ac:dyDescent="0.35">
      <c r="A12431" t="s">
        <v>345</v>
      </c>
      <c r="B12431" t="s">
        <v>346</v>
      </c>
      <c r="C12431" s="1">
        <v>5.05</v>
      </c>
      <c r="D12431">
        <v>26082025</v>
      </c>
      <c r="E12431">
        <v>4360</v>
      </c>
      <c r="F12431" t="s">
        <v>76</v>
      </c>
      <c r="G12431">
        <v>5501</v>
      </c>
      <c r="H12431" t="str">
        <f>IF(COUNTIF(Aktiva_företag[FO-nummer],ostolaskut_2025[[#This Row],[Toimittajan Y-tunnus]])&gt;0, "JA", "NEJ")</f>
        <v>NEJ</v>
      </c>
    </row>
    <row r="12432" spans="1:8" x14ac:dyDescent="0.35">
      <c r="A12432" t="s">
        <v>345</v>
      </c>
      <c r="B12432" t="s">
        <v>346</v>
      </c>
      <c r="C12432" s="1">
        <v>11.5</v>
      </c>
      <c r="D12432">
        <v>26082025</v>
      </c>
      <c r="E12432">
        <v>4360</v>
      </c>
      <c r="F12432" t="s">
        <v>76</v>
      </c>
      <c r="G12432">
        <v>5501</v>
      </c>
      <c r="H12432" t="str">
        <f>IF(COUNTIF(Aktiva_företag[FO-nummer],ostolaskut_2025[[#This Row],[Toimittajan Y-tunnus]])&gt;0, "JA", "NEJ")</f>
        <v>NEJ</v>
      </c>
    </row>
    <row r="12433" spans="1:8" x14ac:dyDescent="0.35">
      <c r="A12433" t="s">
        <v>345</v>
      </c>
      <c r="B12433" t="s">
        <v>346</v>
      </c>
      <c r="C12433" s="1">
        <v>26.73</v>
      </c>
      <c r="D12433">
        <v>26082025</v>
      </c>
      <c r="E12433">
        <v>4360</v>
      </c>
      <c r="F12433" t="s">
        <v>76</v>
      </c>
      <c r="G12433">
        <v>5501</v>
      </c>
      <c r="H12433" t="str">
        <f>IF(COUNTIF(Aktiva_företag[FO-nummer],ostolaskut_2025[[#This Row],[Toimittajan Y-tunnus]])&gt;0, "JA", "NEJ")</f>
        <v>NEJ</v>
      </c>
    </row>
    <row r="12434" spans="1:8" x14ac:dyDescent="0.35">
      <c r="A12434" t="s">
        <v>345</v>
      </c>
      <c r="B12434" t="s">
        <v>346</v>
      </c>
      <c r="C12434" s="1">
        <v>5.05</v>
      </c>
      <c r="D12434">
        <v>26082025</v>
      </c>
      <c r="E12434">
        <v>4360</v>
      </c>
      <c r="F12434" t="s">
        <v>76</v>
      </c>
      <c r="G12434">
        <v>5501</v>
      </c>
      <c r="H12434" t="str">
        <f>IF(COUNTIF(Aktiva_företag[FO-nummer],ostolaskut_2025[[#This Row],[Toimittajan Y-tunnus]])&gt;0, "JA", "NEJ")</f>
        <v>NEJ</v>
      </c>
    </row>
    <row r="12435" spans="1:8" x14ac:dyDescent="0.35">
      <c r="A12435" t="s">
        <v>345</v>
      </c>
      <c r="B12435" t="s">
        <v>346</v>
      </c>
      <c r="C12435" s="1">
        <v>15.75</v>
      </c>
      <c r="D12435">
        <v>26082025</v>
      </c>
      <c r="E12435">
        <v>4360</v>
      </c>
      <c r="F12435" t="s">
        <v>76</v>
      </c>
      <c r="G12435">
        <v>5501</v>
      </c>
      <c r="H12435" t="str">
        <f>IF(COUNTIF(Aktiva_företag[FO-nummer],ostolaskut_2025[[#This Row],[Toimittajan Y-tunnus]])&gt;0, "JA", "NEJ")</f>
        <v>NEJ</v>
      </c>
    </row>
    <row r="12436" spans="1:8" x14ac:dyDescent="0.35">
      <c r="A12436" t="s">
        <v>345</v>
      </c>
      <c r="B12436" t="s">
        <v>346</v>
      </c>
      <c r="C12436" s="1">
        <v>1125.52</v>
      </c>
      <c r="D12436">
        <v>1092025</v>
      </c>
      <c r="E12436">
        <v>4341</v>
      </c>
      <c r="F12436" t="s">
        <v>57</v>
      </c>
      <c r="G12436">
        <v>5501</v>
      </c>
      <c r="H12436" t="str">
        <f>IF(COUNTIF(Aktiva_företag[FO-nummer],ostolaskut_2025[[#This Row],[Toimittajan Y-tunnus]])&gt;0, "JA", "NEJ")</f>
        <v>NEJ</v>
      </c>
    </row>
    <row r="12437" spans="1:8" x14ac:dyDescent="0.35">
      <c r="A12437" t="s">
        <v>345</v>
      </c>
      <c r="B12437" t="s">
        <v>346</v>
      </c>
      <c r="C12437" s="1">
        <v>350.25</v>
      </c>
      <c r="D12437">
        <v>9092025</v>
      </c>
      <c r="E12437">
        <v>4341</v>
      </c>
      <c r="F12437" t="s">
        <v>57</v>
      </c>
      <c r="G12437">
        <v>5501</v>
      </c>
      <c r="H12437" t="str">
        <f>IF(COUNTIF(Aktiva_företag[FO-nummer],ostolaskut_2025[[#This Row],[Toimittajan Y-tunnus]])&gt;0, "JA", "NEJ")</f>
        <v>NEJ</v>
      </c>
    </row>
    <row r="12438" spans="1:8" x14ac:dyDescent="0.35">
      <c r="A12438" t="s">
        <v>345</v>
      </c>
      <c r="B12438" t="s">
        <v>346</v>
      </c>
      <c r="C12438" s="1">
        <v>516.85</v>
      </c>
      <c r="D12438">
        <v>16092025</v>
      </c>
      <c r="E12438">
        <v>4341</v>
      </c>
      <c r="F12438" t="s">
        <v>57</v>
      </c>
      <c r="G12438">
        <v>5501</v>
      </c>
      <c r="H12438" t="str">
        <f>IF(COUNTIF(Aktiva_företag[FO-nummer],ostolaskut_2025[[#This Row],[Toimittajan Y-tunnus]])&gt;0, "JA", "NEJ")</f>
        <v>NEJ</v>
      </c>
    </row>
    <row r="12439" spans="1:8" x14ac:dyDescent="0.35">
      <c r="A12439" t="s">
        <v>345</v>
      </c>
      <c r="B12439" t="s">
        <v>346</v>
      </c>
      <c r="C12439" s="1">
        <v>5.05</v>
      </c>
      <c r="D12439">
        <v>25092025</v>
      </c>
      <c r="E12439">
        <v>4360</v>
      </c>
      <c r="F12439" t="s">
        <v>76</v>
      </c>
      <c r="G12439">
        <v>5551</v>
      </c>
      <c r="H12439" t="str">
        <f>IF(COUNTIF(Aktiva_företag[FO-nummer],ostolaskut_2025[[#This Row],[Toimittajan Y-tunnus]])&gt;0, "JA", "NEJ")</f>
        <v>NEJ</v>
      </c>
    </row>
    <row r="12440" spans="1:8" x14ac:dyDescent="0.35">
      <c r="A12440" t="s">
        <v>345</v>
      </c>
      <c r="B12440" t="s">
        <v>346</v>
      </c>
      <c r="C12440" s="1">
        <v>120.65</v>
      </c>
      <c r="D12440">
        <v>25092025</v>
      </c>
      <c r="E12440">
        <v>4360</v>
      </c>
      <c r="F12440" t="s">
        <v>76</v>
      </c>
      <c r="G12440">
        <v>5551</v>
      </c>
      <c r="H12440" t="str">
        <f>IF(COUNTIF(Aktiva_företag[FO-nummer],ostolaskut_2025[[#This Row],[Toimittajan Y-tunnus]])&gt;0, "JA", "NEJ")</f>
        <v>NEJ</v>
      </c>
    </row>
    <row r="12441" spans="1:8" x14ac:dyDescent="0.35">
      <c r="A12441" t="s">
        <v>345</v>
      </c>
      <c r="B12441" t="s">
        <v>346</v>
      </c>
      <c r="C12441" s="1">
        <v>1.3</v>
      </c>
      <c r="D12441">
        <v>25092025</v>
      </c>
      <c r="E12441">
        <v>4360</v>
      </c>
      <c r="F12441" t="s">
        <v>76</v>
      </c>
      <c r="G12441">
        <v>5352</v>
      </c>
      <c r="H12441" t="str">
        <f>IF(COUNTIF(Aktiva_företag[FO-nummer],ostolaskut_2025[[#This Row],[Toimittajan Y-tunnus]])&gt;0, "JA", "NEJ")</f>
        <v>NEJ</v>
      </c>
    </row>
    <row r="12442" spans="1:8" x14ac:dyDescent="0.35">
      <c r="A12442" t="s">
        <v>345</v>
      </c>
      <c r="B12442" t="s">
        <v>346</v>
      </c>
      <c r="C12442" s="1">
        <v>1.3</v>
      </c>
      <c r="D12442">
        <v>25092025</v>
      </c>
      <c r="E12442">
        <v>4360</v>
      </c>
      <c r="F12442" t="s">
        <v>76</v>
      </c>
      <c r="G12442">
        <v>5352</v>
      </c>
      <c r="H12442" t="str">
        <f>IF(COUNTIF(Aktiva_företag[FO-nummer],ostolaskut_2025[[#This Row],[Toimittajan Y-tunnus]])&gt;0, "JA", "NEJ")</f>
        <v>NEJ</v>
      </c>
    </row>
    <row r="12443" spans="1:8" x14ac:dyDescent="0.35">
      <c r="A12443" t="s">
        <v>345</v>
      </c>
      <c r="B12443" t="s">
        <v>346</v>
      </c>
      <c r="C12443" s="1">
        <v>1.3</v>
      </c>
      <c r="D12443">
        <v>25092025</v>
      </c>
      <c r="E12443">
        <v>4360</v>
      </c>
      <c r="F12443" t="s">
        <v>76</v>
      </c>
      <c r="G12443">
        <v>5352</v>
      </c>
      <c r="H12443" t="str">
        <f>IF(COUNTIF(Aktiva_företag[FO-nummer],ostolaskut_2025[[#This Row],[Toimittajan Y-tunnus]])&gt;0, "JA", "NEJ")</f>
        <v>NEJ</v>
      </c>
    </row>
    <row r="12444" spans="1:8" x14ac:dyDescent="0.35">
      <c r="A12444" t="s">
        <v>345</v>
      </c>
      <c r="B12444" t="s">
        <v>346</v>
      </c>
      <c r="C12444" s="1">
        <v>1.3</v>
      </c>
      <c r="D12444">
        <v>25092025</v>
      </c>
      <c r="E12444">
        <v>4360</v>
      </c>
      <c r="F12444" t="s">
        <v>76</v>
      </c>
      <c r="G12444">
        <v>5352</v>
      </c>
      <c r="H12444" t="str">
        <f>IF(COUNTIF(Aktiva_företag[FO-nummer],ostolaskut_2025[[#This Row],[Toimittajan Y-tunnus]])&gt;0, "JA", "NEJ")</f>
        <v>NEJ</v>
      </c>
    </row>
    <row r="12445" spans="1:8" x14ac:dyDescent="0.35">
      <c r="A12445" t="s">
        <v>345</v>
      </c>
      <c r="B12445" t="s">
        <v>346</v>
      </c>
      <c r="C12445" s="1">
        <v>5.05</v>
      </c>
      <c r="D12445">
        <v>25092025</v>
      </c>
      <c r="E12445">
        <v>4360</v>
      </c>
      <c r="F12445" t="s">
        <v>76</v>
      </c>
      <c r="G12445">
        <v>5352</v>
      </c>
      <c r="H12445" t="str">
        <f>IF(COUNTIF(Aktiva_företag[FO-nummer],ostolaskut_2025[[#This Row],[Toimittajan Y-tunnus]])&gt;0, "JA", "NEJ")</f>
        <v>NEJ</v>
      </c>
    </row>
    <row r="12446" spans="1:8" x14ac:dyDescent="0.35">
      <c r="A12446" t="s">
        <v>345</v>
      </c>
      <c r="B12446" t="s">
        <v>346</v>
      </c>
      <c r="C12446" s="1">
        <v>24.75</v>
      </c>
      <c r="D12446">
        <v>25092025</v>
      </c>
      <c r="E12446">
        <v>4360</v>
      </c>
      <c r="F12446" t="s">
        <v>76</v>
      </c>
      <c r="G12446">
        <v>5352</v>
      </c>
      <c r="H12446" t="str">
        <f>IF(COUNTIF(Aktiva_företag[FO-nummer],ostolaskut_2025[[#This Row],[Toimittajan Y-tunnus]])&gt;0, "JA", "NEJ")</f>
        <v>NEJ</v>
      </c>
    </row>
    <row r="12447" spans="1:8" x14ac:dyDescent="0.35">
      <c r="A12447" t="s">
        <v>345</v>
      </c>
      <c r="B12447" t="s">
        <v>346</v>
      </c>
      <c r="C12447" s="1">
        <v>2.2999999999999998</v>
      </c>
      <c r="D12447">
        <v>25092025</v>
      </c>
      <c r="E12447">
        <v>4360</v>
      </c>
      <c r="F12447" t="s">
        <v>76</v>
      </c>
      <c r="G12447">
        <v>5352</v>
      </c>
      <c r="H12447" t="str">
        <f>IF(COUNTIF(Aktiva_företag[FO-nummer],ostolaskut_2025[[#This Row],[Toimittajan Y-tunnus]])&gt;0, "JA", "NEJ")</f>
        <v>NEJ</v>
      </c>
    </row>
    <row r="12448" spans="1:8" x14ac:dyDescent="0.35">
      <c r="A12448" t="s">
        <v>345</v>
      </c>
      <c r="B12448" t="s">
        <v>346</v>
      </c>
      <c r="C12448" s="1">
        <v>1.3</v>
      </c>
      <c r="D12448">
        <v>25092025</v>
      </c>
      <c r="E12448">
        <v>4360</v>
      </c>
      <c r="F12448" t="s">
        <v>76</v>
      </c>
      <c r="G12448">
        <v>5352</v>
      </c>
      <c r="H12448" t="str">
        <f>IF(COUNTIF(Aktiva_företag[FO-nummer],ostolaskut_2025[[#This Row],[Toimittajan Y-tunnus]])&gt;0, "JA", "NEJ")</f>
        <v>NEJ</v>
      </c>
    </row>
    <row r="12449" spans="1:8" x14ac:dyDescent="0.35">
      <c r="A12449" t="s">
        <v>345</v>
      </c>
      <c r="B12449" t="s">
        <v>346</v>
      </c>
      <c r="C12449" s="1">
        <v>1.3</v>
      </c>
      <c r="D12449">
        <v>25092025</v>
      </c>
      <c r="E12449">
        <v>4360</v>
      </c>
      <c r="F12449" t="s">
        <v>76</v>
      </c>
      <c r="G12449">
        <v>5352</v>
      </c>
      <c r="H12449" t="str">
        <f>IF(COUNTIF(Aktiva_företag[FO-nummer],ostolaskut_2025[[#This Row],[Toimittajan Y-tunnus]])&gt;0, "JA", "NEJ")</f>
        <v>NEJ</v>
      </c>
    </row>
    <row r="12450" spans="1:8" x14ac:dyDescent="0.35">
      <c r="A12450" t="s">
        <v>345</v>
      </c>
      <c r="B12450" t="s">
        <v>346</v>
      </c>
      <c r="C12450" s="1">
        <v>8.3699999999999992</v>
      </c>
      <c r="D12450">
        <v>25092025</v>
      </c>
      <c r="E12450">
        <v>4360</v>
      </c>
      <c r="F12450" t="s">
        <v>76</v>
      </c>
      <c r="G12450">
        <v>5352</v>
      </c>
      <c r="H12450" t="str">
        <f>IF(COUNTIF(Aktiva_företag[FO-nummer],ostolaskut_2025[[#This Row],[Toimittajan Y-tunnus]])&gt;0, "JA", "NEJ")</f>
        <v>NEJ</v>
      </c>
    </row>
    <row r="12451" spans="1:8" x14ac:dyDescent="0.35">
      <c r="A12451" t="s">
        <v>345</v>
      </c>
      <c r="B12451" t="s">
        <v>346</v>
      </c>
      <c r="C12451" s="1">
        <v>1.31</v>
      </c>
      <c r="D12451">
        <v>25092025</v>
      </c>
      <c r="E12451">
        <v>4360</v>
      </c>
      <c r="F12451" t="s">
        <v>76</v>
      </c>
      <c r="G12451">
        <v>5352</v>
      </c>
      <c r="H12451" t="str">
        <f>IF(COUNTIF(Aktiva_företag[FO-nummer],ostolaskut_2025[[#This Row],[Toimittajan Y-tunnus]])&gt;0, "JA", "NEJ")</f>
        <v>NEJ</v>
      </c>
    </row>
    <row r="12452" spans="1:8" x14ac:dyDescent="0.35">
      <c r="A12452" t="s">
        <v>345</v>
      </c>
      <c r="B12452" t="s">
        <v>346</v>
      </c>
      <c r="C12452" s="1">
        <v>25.25</v>
      </c>
      <c r="D12452">
        <v>25092025</v>
      </c>
      <c r="E12452">
        <v>4600</v>
      </c>
      <c r="F12452" t="s">
        <v>120</v>
      </c>
      <c r="G12452">
        <v>3051</v>
      </c>
      <c r="H12452" t="str">
        <f>IF(COUNTIF(Aktiva_företag[FO-nummer],ostolaskut_2025[[#This Row],[Toimittajan Y-tunnus]])&gt;0, "JA", "NEJ")</f>
        <v>NEJ</v>
      </c>
    </row>
    <row r="12453" spans="1:8" x14ac:dyDescent="0.35">
      <c r="A12453" t="s">
        <v>345</v>
      </c>
      <c r="B12453" t="s">
        <v>346</v>
      </c>
      <c r="C12453" s="1">
        <v>11.45</v>
      </c>
      <c r="D12453">
        <v>25092025</v>
      </c>
      <c r="E12453">
        <v>4360</v>
      </c>
      <c r="F12453" t="s">
        <v>76</v>
      </c>
      <c r="G12453">
        <v>5501</v>
      </c>
      <c r="H12453" t="str">
        <f>IF(COUNTIF(Aktiva_företag[FO-nummer],ostolaskut_2025[[#This Row],[Toimittajan Y-tunnus]])&gt;0, "JA", "NEJ")</f>
        <v>NEJ</v>
      </c>
    </row>
    <row r="12454" spans="1:8" x14ac:dyDescent="0.35">
      <c r="A12454" t="s">
        <v>345</v>
      </c>
      <c r="B12454" t="s">
        <v>346</v>
      </c>
      <c r="C12454" s="1">
        <v>5.05</v>
      </c>
      <c r="D12454">
        <v>25092025</v>
      </c>
      <c r="E12454">
        <v>4360</v>
      </c>
      <c r="F12454" t="s">
        <v>76</v>
      </c>
      <c r="G12454">
        <v>5501</v>
      </c>
      <c r="H12454" t="str">
        <f>IF(COUNTIF(Aktiva_företag[FO-nummer],ostolaskut_2025[[#This Row],[Toimittajan Y-tunnus]])&gt;0, "JA", "NEJ")</f>
        <v>NEJ</v>
      </c>
    </row>
    <row r="12455" spans="1:8" x14ac:dyDescent="0.35">
      <c r="A12455" t="s">
        <v>345</v>
      </c>
      <c r="B12455" t="s">
        <v>346</v>
      </c>
      <c r="C12455" s="1">
        <v>10.8</v>
      </c>
      <c r="D12455">
        <v>25092025</v>
      </c>
      <c r="E12455">
        <v>4360</v>
      </c>
      <c r="F12455" t="s">
        <v>76</v>
      </c>
      <c r="G12455">
        <v>4401</v>
      </c>
      <c r="H12455" t="str">
        <f>IF(COUNTIF(Aktiva_företag[FO-nummer],ostolaskut_2025[[#This Row],[Toimittajan Y-tunnus]])&gt;0, "JA", "NEJ")</f>
        <v>NEJ</v>
      </c>
    </row>
    <row r="12456" spans="1:8" x14ac:dyDescent="0.35">
      <c r="A12456" t="s">
        <v>345</v>
      </c>
      <c r="B12456" t="s">
        <v>346</v>
      </c>
      <c r="C12456" s="1">
        <v>27.15</v>
      </c>
      <c r="D12456">
        <v>25092025</v>
      </c>
      <c r="E12456">
        <v>4360</v>
      </c>
      <c r="F12456" t="s">
        <v>76</v>
      </c>
      <c r="G12456">
        <v>4201</v>
      </c>
      <c r="H12456" t="str">
        <f>IF(COUNTIF(Aktiva_företag[FO-nummer],ostolaskut_2025[[#This Row],[Toimittajan Y-tunnus]])&gt;0, "JA", "NEJ")</f>
        <v>NEJ</v>
      </c>
    </row>
    <row r="12457" spans="1:8" x14ac:dyDescent="0.35">
      <c r="A12457" t="s">
        <v>345</v>
      </c>
      <c r="B12457" t="s">
        <v>346</v>
      </c>
      <c r="C12457" s="1">
        <v>5.05</v>
      </c>
      <c r="D12457">
        <v>25092025</v>
      </c>
      <c r="E12457">
        <v>4360</v>
      </c>
      <c r="F12457" t="s">
        <v>76</v>
      </c>
      <c r="G12457">
        <v>5501</v>
      </c>
      <c r="H12457" t="str">
        <f>IF(COUNTIF(Aktiva_företag[FO-nummer],ostolaskut_2025[[#This Row],[Toimittajan Y-tunnus]])&gt;0, "JA", "NEJ")</f>
        <v>NEJ</v>
      </c>
    </row>
    <row r="12458" spans="1:8" x14ac:dyDescent="0.35">
      <c r="A12458" t="s">
        <v>345</v>
      </c>
      <c r="B12458" t="s">
        <v>346</v>
      </c>
      <c r="C12458" s="1">
        <v>5.37</v>
      </c>
      <c r="D12458">
        <v>25092025</v>
      </c>
      <c r="E12458">
        <v>4360</v>
      </c>
      <c r="F12458" t="s">
        <v>76</v>
      </c>
      <c r="G12458">
        <v>5501</v>
      </c>
      <c r="H12458" t="str">
        <f>IF(COUNTIF(Aktiva_företag[FO-nummer],ostolaskut_2025[[#This Row],[Toimittajan Y-tunnus]])&gt;0, "JA", "NEJ")</f>
        <v>NEJ</v>
      </c>
    </row>
    <row r="12459" spans="1:8" x14ac:dyDescent="0.35">
      <c r="A12459" t="s">
        <v>345</v>
      </c>
      <c r="B12459" t="s">
        <v>346</v>
      </c>
      <c r="C12459" s="1">
        <v>10.1</v>
      </c>
      <c r="D12459">
        <v>25092025</v>
      </c>
      <c r="E12459">
        <v>4360</v>
      </c>
      <c r="F12459" t="s">
        <v>76</v>
      </c>
      <c r="G12459">
        <v>3251</v>
      </c>
      <c r="H12459" t="str">
        <f>IF(COUNTIF(Aktiva_företag[FO-nummer],ostolaskut_2025[[#This Row],[Toimittajan Y-tunnus]])&gt;0, "JA", "NEJ")</f>
        <v>NEJ</v>
      </c>
    </row>
    <row r="12460" spans="1:8" x14ac:dyDescent="0.35">
      <c r="A12460" t="s">
        <v>345</v>
      </c>
      <c r="B12460" t="s">
        <v>346</v>
      </c>
      <c r="C12460" s="1">
        <v>5.05</v>
      </c>
      <c r="D12460">
        <v>25092025</v>
      </c>
      <c r="E12460">
        <v>4360</v>
      </c>
      <c r="F12460" t="s">
        <v>76</v>
      </c>
      <c r="G12460">
        <v>5501</v>
      </c>
      <c r="H12460" t="str">
        <f>IF(COUNTIF(Aktiva_företag[FO-nummer],ostolaskut_2025[[#This Row],[Toimittajan Y-tunnus]])&gt;0, "JA", "NEJ")</f>
        <v>NEJ</v>
      </c>
    </row>
    <row r="12461" spans="1:8" x14ac:dyDescent="0.35">
      <c r="A12461" t="s">
        <v>345</v>
      </c>
      <c r="B12461" t="s">
        <v>346</v>
      </c>
      <c r="C12461" s="1">
        <v>16.5</v>
      </c>
      <c r="D12461">
        <v>25092025</v>
      </c>
      <c r="E12461">
        <v>4360</v>
      </c>
      <c r="F12461" t="s">
        <v>76</v>
      </c>
      <c r="G12461">
        <v>5501</v>
      </c>
      <c r="H12461" t="str">
        <f>IF(COUNTIF(Aktiva_företag[FO-nummer],ostolaskut_2025[[#This Row],[Toimittajan Y-tunnus]])&gt;0, "JA", "NEJ")</f>
        <v>NEJ</v>
      </c>
    </row>
    <row r="12462" spans="1:8" x14ac:dyDescent="0.35">
      <c r="A12462" t="s">
        <v>345</v>
      </c>
      <c r="B12462" t="s">
        <v>346</v>
      </c>
      <c r="C12462" s="1">
        <v>15.36</v>
      </c>
      <c r="D12462">
        <v>25092025</v>
      </c>
      <c r="E12462">
        <v>4360</v>
      </c>
      <c r="F12462" t="s">
        <v>76</v>
      </c>
      <c r="G12462">
        <v>5501</v>
      </c>
      <c r="H12462" t="str">
        <f>IF(COUNTIF(Aktiva_företag[FO-nummer],ostolaskut_2025[[#This Row],[Toimittajan Y-tunnus]])&gt;0, "JA", "NEJ")</f>
        <v>NEJ</v>
      </c>
    </row>
    <row r="12463" spans="1:8" x14ac:dyDescent="0.35">
      <c r="A12463" t="s">
        <v>345</v>
      </c>
      <c r="B12463" t="s">
        <v>346</v>
      </c>
      <c r="C12463" s="1">
        <v>15</v>
      </c>
      <c r="D12463">
        <v>25092025</v>
      </c>
      <c r="E12463">
        <v>4360</v>
      </c>
      <c r="F12463" t="s">
        <v>76</v>
      </c>
      <c r="G12463">
        <v>5501</v>
      </c>
      <c r="H12463" t="str">
        <f>IF(COUNTIF(Aktiva_företag[FO-nummer],ostolaskut_2025[[#This Row],[Toimittajan Y-tunnus]])&gt;0, "JA", "NEJ")</f>
        <v>NEJ</v>
      </c>
    </row>
    <row r="12464" spans="1:8" x14ac:dyDescent="0.35">
      <c r="A12464" t="s">
        <v>345</v>
      </c>
      <c r="B12464" t="s">
        <v>346</v>
      </c>
      <c r="C12464" s="1">
        <v>11.66</v>
      </c>
      <c r="D12464">
        <v>25092025</v>
      </c>
      <c r="E12464">
        <v>4360</v>
      </c>
      <c r="F12464" t="s">
        <v>76</v>
      </c>
      <c r="G12464">
        <v>5501</v>
      </c>
      <c r="H12464" t="str">
        <f>IF(COUNTIF(Aktiva_företag[FO-nummer],ostolaskut_2025[[#This Row],[Toimittajan Y-tunnus]])&gt;0, "JA", "NEJ")</f>
        <v>NEJ</v>
      </c>
    </row>
    <row r="12465" spans="1:8" x14ac:dyDescent="0.35">
      <c r="A12465" t="s">
        <v>345</v>
      </c>
      <c r="B12465" t="s">
        <v>346</v>
      </c>
      <c r="C12465" s="1">
        <v>5.15</v>
      </c>
      <c r="D12465">
        <v>25092025</v>
      </c>
      <c r="E12465">
        <v>4600</v>
      </c>
      <c r="F12465" t="s">
        <v>120</v>
      </c>
      <c r="G12465">
        <v>5501</v>
      </c>
      <c r="H12465" t="str">
        <f>IF(COUNTIF(Aktiva_företag[FO-nummer],ostolaskut_2025[[#This Row],[Toimittajan Y-tunnus]])&gt;0, "JA", "NEJ")</f>
        <v>NEJ</v>
      </c>
    </row>
    <row r="12466" spans="1:8" x14ac:dyDescent="0.35">
      <c r="A12466" t="s">
        <v>345</v>
      </c>
      <c r="B12466" t="s">
        <v>346</v>
      </c>
      <c r="C12466" s="1">
        <v>10.33</v>
      </c>
      <c r="D12466">
        <v>25092025</v>
      </c>
      <c r="E12466">
        <v>4360</v>
      </c>
      <c r="F12466" t="s">
        <v>76</v>
      </c>
      <c r="G12466">
        <v>5501</v>
      </c>
      <c r="H12466" t="str">
        <f>IF(COUNTIF(Aktiva_företag[FO-nummer],ostolaskut_2025[[#This Row],[Toimittajan Y-tunnus]])&gt;0, "JA", "NEJ")</f>
        <v>NEJ</v>
      </c>
    </row>
    <row r="12467" spans="1:8" x14ac:dyDescent="0.35">
      <c r="A12467" t="s">
        <v>345</v>
      </c>
      <c r="B12467" t="s">
        <v>346</v>
      </c>
      <c r="C12467" s="1">
        <v>5.05</v>
      </c>
      <c r="D12467">
        <v>25092025</v>
      </c>
      <c r="E12467">
        <v>4360</v>
      </c>
      <c r="F12467" t="s">
        <v>76</v>
      </c>
      <c r="G12467">
        <v>5501</v>
      </c>
      <c r="H12467" t="str">
        <f>IF(COUNTIF(Aktiva_företag[FO-nummer],ostolaskut_2025[[#This Row],[Toimittajan Y-tunnus]])&gt;0, "JA", "NEJ")</f>
        <v>NEJ</v>
      </c>
    </row>
    <row r="12468" spans="1:8" x14ac:dyDescent="0.35">
      <c r="A12468" t="s">
        <v>345</v>
      </c>
      <c r="B12468" t="s">
        <v>346</v>
      </c>
      <c r="C12468" s="1">
        <v>5.0599999999999996</v>
      </c>
      <c r="D12468">
        <v>25092025</v>
      </c>
      <c r="E12468">
        <v>4360</v>
      </c>
      <c r="F12468" t="s">
        <v>76</v>
      </c>
      <c r="G12468">
        <v>5501</v>
      </c>
      <c r="H12468" t="str">
        <f>IF(COUNTIF(Aktiva_företag[FO-nummer],ostolaskut_2025[[#This Row],[Toimittajan Y-tunnus]])&gt;0, "JA", "NEJ")</f>
        <v>NEJ</v>
      </c>
    </row>
    <row r="12469" spans="1:8" x14ac:dyDescent="0.35">
      <c r="A12469" t="s">
        <v>345</v>
      </c>
      <c r="B12469" t="s">
        <v>346</v>
      </c>
      <c r="C12469" s="1">
        <v>20</v>
      </c>
      <c r="D12469">
        <v>25092025</v>
      </c>
      <c r="E12469">
        <v>4360</v>
      </c>
      <c r="F12469" t="s">
        <v>76</v>
      </c>
      <c r="G12469">
        <v>3051</v>
      </c>
      <c r="H12469" t="str">
        <f>IF(COUNTIF(Aktiva_företag[FO-nummer],ostolaskut_2025[[#This Row],[Toimittajan Y-tunnus]])&gt;0, "JA", "NEJ")</f>
        <v>NEJ</v>
      </c>
    </row>
    <row r="12470" spans="1:8" x14ac:dyDescent="0.35">
      <c r="A12470" t="s">
        <v>345</v>
      </c>
      <c r="B12470" t="s">
        <v>346</v>
      </c>
      <c r="C12470" s="1">
        <v>10.16</v>
      </c>
      <c r="D12470">
        <v>25092025</v>
      </c>
      <c r="E12470">
        <v>4360</v>
      </c>
      <c r="F12470" t="s">
        <v>76</v>
      </c>
      <c r="G12470">
        <v>3052</v>
      </c>
      <c r="H12470" t="str">
        <f>IF(COUNTIF(Aktiva_företag[FO-nummer],ostolaskut_2025[[#This Row],[Toimittajan Y-tunnus]])&gt;0, "JA", "NEJ")</f>
        <v>NEJ</v>
      </c>
    </row>
    <row r="12471" spans="1:8" x14ac:dyDescent="0.35">
      <c r="A12471" t="s">
        <v>345</v>
      </c>
      <c r="B12471" t="s">
        <v>346</v>
      </c>
      <c r="C12471" s="1">
        <v>15.24</v>
      </c>
      <c r="D12471">
        <v>25092025</v>
      </c>
      <c r="E12471">
        <v>4360</v>
      </c>
      <c r="F12471" t="s">
        <v>76</v>
      </c>
      <c r="G12471">
        <v>3041</v>
      </c>
      <c r="H12471" t="str">
        <f>IF(COUNTIF(Aktiva_företag[FO-nummer],ostolaskut_2025[[#This Row],[Toimittajan Y-tunnus]])&gt;0, "JA", "NEJ")</f>
        <v>NEJ</v>
      </c>
    </row>
    <row r="12472" spans="1:8" x14ac:dyDescent="0.35">
      <c r="A12472" t="s">
        <v>345</v>
      </c>
      <c r="B12472" t="s">
        <v>346</v>
      </c>
      <c r="C12472" s="1">
        <v>30.46</v>
      </c>
      <c r="D12472">
        <v>25092025</v>
      </c>
      <c r="E12472">
        <v>4360</v>
      </c>
      <c r="F12472" t="s">
        <v>76</v>
      </c>
      <c r="G12472">
        <v>3021</v>
      </c>
      <c r="H12472" t="str">
        <f>IF(COUNTIF(Aktiva_företag[FO-nummer],ostolaskut_2025[[#This Row],[Toimittajan Y-tunnus]])&gt;0, "JA", "NEJ")</f>
        <v>NEJ</v>
      </c>
    </row>
    <row r="12473" spans="1:8" x14ac:dyDescent="0.35">
      <c r="A12473" t="s">
        <v>345</v>
      </c>
      <c r="B12473" t="s">
        <v>346</v>
      </c>
      <c r="C12473" s="1">
        <v>5.05</v>
      </c>
      <c r="D12473">
        <v>25092025</v>
      </c>
      <c r="E12473">
        <v>4365</v>
      </c>
      <c r="F12473" t="s">
        <v>180</v>
      </c>
      <c r="G12473">
        <v>3501</v>
      </c>
      <c r="H12473" t="str">
        <f>IF(COUNTIF(Aktiva_företag[FO-nummer],ostolaskut_2025[[#This Row],[Toimittajan Y-tunnus]])&gt;0, "JA", "NEJ")</f>
        <v>NEJ</v>
      </c>
    </row>
    <row r="12474" spans="1:8" x14ac:dyDescent="0.35">
      <c r="A12474" t="s">
        <v>345</v>
      </c>
      <c r="B12474" t="s">
        <v>346</v>
      </c>
      <c r="C12474" s="1">
        <v>60.29</v>
      </c>
      <c r="D12474">
        <v>25092025</v>
      </c>
      <c r="E12474">
        <v>4365</v>
      </c>
      <c r="F12474" t="s">
        <v>180</v>
      </c>
      <c r="G12474">
        <v>3501</v>
      </c>
      <c r="H12474" t="str">
        <f>IF(COUNTIF(Aktiva_företag[FO-nummer],ostolaskut_2025[[#This Row],[Toimittajan Y-tunnus]])&gt;0, "JA", "NEJ")</f>
        <v>NEJ</v>
      </c>
    </row>
    <row r="12475" spans="1:8" x14ac:dyDescent="0.35">
      <c r="A12475" t="s">
        <v>345</v>
      </c>
      <c r="B12475" t="s">
        <v>346</v>
      </c>
      <c r="C12475" s="1">
        <v>5.05</v>
      </c>
      <c r="D12475">
        <v>25092025</v>
      </c>
      <c r="E12475">
        <v>4360</v>
      </c>
      <c r="F12475" t="s">
        <v>76</v>
      </c>
      <c r="G12475">
        <v>3021</v>
      </c>
      <c r="H12475" t="str">
        <f>IF(COUNTIF(Aktiva_företag[FO-nummer],ostolaskut_2025[[#This Row],[Toimittajan Y-tunnus]])&gt;0, "JA", "NEJ")</f>
        <v>NEJ</v>
      </c>
    </row>
    <row r="12476" spans="1:8" x14ac:dyDescent="0.35">
      <c r="A12476" t="s">
        <v>345</v>
      </c>
      <c r="B12476" t="s">
        <v>346</v>
      </c>
      <c r="C12476" s="1">
        <v>5.05</v>
      </c>
      <c r="D12476">
        <v>25092025</v>
      </c>
      <c r="E12476">
        <v>4360</v>
      </c>
      <c r="F12476" t="s">
        <v>76</v>
      </c>
      <c r="G12476">
        <v>3041</v>
      </c>
      <c r="H12476" t="str">
        <f>IF(COUNTIF(Aktiva_företag[FO-nummer],ostolaskut_2025[[#This Row],[Toimittajan Y-tunnus]])&gt;0, "JA", "NEJ")</f>
        <v>NEJ</v>
      </c>
    </row>
    <row r="12477" spans="1:8" x14ac:dyDescent="0.35">
      <c r="A12477" t="s">
        <v>345</v>
      </c>
      <c r="B12477" t="s">
        <v>346</v>
      </c>
      <c r="C12477" s="1">
        <v>5.04</v>
      </c>
      <c r="D12477">
        <v>25092025</v>
      </c>
      <c r="E12477">
        <v>4360</v>
      </c>
      <c r="F12477" t="s">
        <v>76</v>
      </c>
      <c r="G12477">
        <v>3052</v>
      </c>
      <c r="H12477" t="str">
        <f>IF(COUNTIF(Aktiva_företag[FO-nummer],ostolaskut_2025[[#This Row],[Toimittajan Y-tunnus]])&gt;0, "JA", "NEJ")</f>
        <v>NEJ</v>
      </c>
    </row>
    <row r="12478" spans="1:8" x14ac:dyDescent="0.35">
      <c r="A12478" t="s">
        <v>345</v>
      </c>
      <c r="B12478" t="s">
        <v>346</v>
      </c>
      <c r="C12478" s="1">
        <v>5.05</v>
      </c>
      <c r="D12478">
        <v>25092025</v>
      </c>
      <c r="E12478">
        <v>4360</v>
      </c>
      <c r="F12478" t="s">
        <v>76</v>
      </c>
      <c r="G12478">
        <v>3052</v>
      </c>
      <c r="H12478" t="str">
        <f>IF(COUNTIF(Aktiva_företag[FO-nummer],ostolaskut_2025[[#This Row],[Toimittajan Y-tunnus]])&gt;0, "JA", "NEJ")</f>
        <v>NEJ</v>
      </c>
    </row>
    <row r="12479" spans="1:8" x14ac:dyDescent="0.35">
      <c r="A12479" t="s">
        <v>345</v>
      </c>
      <c r="B12479" t="s">
        <v>346</v>
      </c>
      <c r="C12479" s="1">
        <v>30.35</v>
      </c>
      <c r="D12479">
        <v>25092025</v>
      </c>
      <c r="E12479">
        <v>4360</v>
      </c>
      <c r="F12479" t="s">
        <v>76</v>
      </c>
      <c r="G12479">
        <v>3022</v>
      </c>
      <c r="H12479" t="str">
        <f>IF(COUNTIF(Aktiva_företag[FO-nummer],ostolaskut_2025[[#This Row],[Toimittajan Y-tunnus]])&gt;0, "JA", "NEJ")</f>
        <v>NEJ</v>
      </c>
    </row>
    <row r="12480" spans="1:8" x14ac:dyDescent="0.35">
      <c r="A12480" t="s">
        <v>345</v>
      </c>
      <c r="B12480" t="s">
        <v>346</v>
      </c>
      <c r="C12480" s="1">
        <v>5.05</v>
      </c>
      <c r="D12480">
        <v>25092025</v>
      </c>
      <c r="E12480">
        <v>4360</v>
      </c>
      <c r="F12480" t="s">
        <v>76</v>
      </c>
      <c r="G12480">
        <v>3041</v>
      </c>
      <c r="H12480" t="str">
        <f>IF(COUNTIF(Aktiva_företag[FO-nummer],ostolaskut_2025[[#This Row],[Toimittajan Y-tunnus]])&gt;0, "JA", "NEJ")</f>
        <v>NEJ</v>
      </c>
    </row>
    <row r="12481" spans="1:8" x14ac:dyDescent="0.35">
      <c r="A12481" t="s">
        <v>345</v>
      </c>
      <c r="B12481" t="s">
        <v>346</v>
      </c>
      <c r="C12481" s="1">
        <v>5.05</v>
      </c>
      <c r="D12481">
        <v>25092025</v>
      </c>
      <c r="E12481">
        <v>4360</v>
      </c>
      <c r="F12481" t="s">
        <v>76</v>
      </c>
      <c r="G12481">
        <v>5501</v>
      </c>
      <c r="H12481" t="str">
        <f>IF(COUNTIF(Aktiva_företag[FO-nummer],ostolaskut_2025[[#This Row],[Toimittajan Y-tunnus]])&gt;0, "JA", "NEJ")</f>
        <v>NEJ</v>
      </c>
    </row>
    <row r="12482" spans="1:8" x14ac:dyDescent="0.35">
      <c r="A12482" t="s">
        <v>345</v>
      </c>
      <c r="B12482" t="s">
        <v>346</v>
      </c>
      <c r="C12482" s="1">
        <v>5.87</v>
      </c>
      <c r="D12482">
        <v>25092025</v>
      </c>
      <c r="E12482">
        <v>4360</v>
      </c>
      <c r="F12482" t="s">
        <v>76</v>
      </c>
      <c r="G12482">
        <v>3021</v>
      </c>
      <c r="H12482" t="str">
        <f>IF(COUNTIF(Aktiva_företag[FO-nummer],ostolaskut_2025[[#This Row],[Toimittajan Y-tunnus]])&gt;0, "JA", "NEJ")</f>
        <v>NEJ</v>
      </c>
    </row>
    <row r="12483" spans="1:8" x14ac:dyDescent="0.35">
      <c r="A12483" t="s">
        <v>345</v>
      </c>
      <c r="B12483" t="s">
        <v>346</v>
      </c>
      <c r="C12483" s="1">
        <v>5.05</v>
      </c>
      <c r="D12483">
        <v>25092025</v>
      </c>
      <c r="E12483">
        <v>4360</v>
      </c>
      <c r="F12483" t="s">
        <v>76</v>
      </c>
      <c r="G12483">
        <v>3021</v>
      </c>
      <c r="H12483" t="str">
        <f>IF(COUNTIF(Aktiva_företag[FO-nummer],ostolaskut_2025[[#This Row],[Toimittajan Y-tunnus]])&gt;0, "JA", "NEJ")</f>
        <v>NEJ</v>
      </c>
    </row>
    <row r="12484" spans="1:8" x14ac:dyDescent="0.35">
      <c r="A12484" t="s">
        <v>345</v>
      </c>
      <c r="B12484" t="s">
        <v>346</v>
      </c>
      <c r="C12484" s="1">
        <v>5.05</v>
      </c>
      <c r="D12484">
        <v>25092025</v>
      </c>
      <c r="E12484">
        <v>4360</v>
      </c>
      <c r="F12484" t="s">
        <v>76</v>
      </c>
      <c r="G12484">
        <v>5501</v>
      </c>
      <c r="H12484" t="str">
        <f>IF(COUNTIF(Aktiva_företag[FO-nummer],ostolaskut_2025[[#This Row],[Toimittajan Y-tunnus]])&gt;0, "JA", "NEJ")</f>
        <v>NEJ</v>
      </c>
    </row>
    <row r="12485" spans="1:8" x14ac:dyDescent="0.35">
      <c r="A12485" t="s">
        <v>345</v>
      </c>
      <c r="B12485" t="s">
        <v>346</v>
      </c>
      <c r="C12485" s="1">
        <v>5.05</v>
      </c>
      <c r="D12485">
        <v>25092025</v>
      </c>
      <c r="E12485">
        <v>4360</v>
      </c>
      <c r="F12485" t="s">
        <v>76</v>
      </c>
      <c r="G12485">
        <v>3021</v>
      </c>
      <c r="H12485" t="str">
        <f>IF(COUNTIF(Aktiva_företag[FO-nummer],ostolaskut_2025[[#This Row],[Toimittajan Y-tunnus]])&gt;0, "JA", "NEJ")</f>
        <v>NEJ</v>
      </c>
    </row>
    <row r="12486" spans="1:8" x14ac:dyDescent="0.35">
      <c r="A12486" t="s">
        <v>345</v>
      </c>
      <c r="B12486" t="s">
        <v>346</v>
      </c>
      <c r="C12486" s="1">
        <v>5.05</v>
      </c>
      <c r="D12486">
        <v>25092025</v>
      </c>
      <c r="E12486">
        <v>4360</v>
      </c>
      <c r="F12486" t="s">
        <v>76</v>
      </c>
      <c r="G12486">
        <v>3051</v>
      </c>
      <c r="H12486" t="str">
        <f>IF(COUNTIF(Aktiva_företag[FO-nummer],ostolaskut_2025[[#This Row],[Toimittajan Y-tunnus]])&gt;0, "JA", "NEJ")</f>
        <v>NEJ</v>
      </c>
    </row>
    <row r="12487" spans="1:8" x14ac:dyDescent="0.35">
      <c r="A12487" t="s">
        <v>345</v>
      </c>
      <c r="B12487" t="s">
        <v>346</v>
      </c>
      <c r="C12487" s="1">
        <v>5.05</v>
      </c>
      <c r="D12487">
        <v>25092025</v>
      </c>
      <c r="E12487">
        <v>4360</v>
      </c>
      <c r="F12487" t="s">
        <v>76</v>
      </c>
      <c r="G12487">
        <v>3051</v>
      </c>
      <c r="H12487" t="str">
        <f>IF(COUNTIF(Aktiva_företag[FO-nummer],ostolaskut_2025[[#This Row],[Toimittajan Y-tunnus]])&gt;0, "JA", "NEJ")</f>
        <v>NEJ</v>
      </c>
    </row>
    <row r="12488" spans="1:8" x14ac:dyDescent="0.35">
      <c r="A12488" t="s">
        <v>345</v>
      </c>
      <c r="B12488" t="s">
        <v>346</v>
      </c>
      <c r="C12488" s="1">
        <v>4.0199999999999996</v>
      </c>
      <c r="D12488">
        <v>25092025</v>
      </c>
      <c r="E12488">
        <v>4360</v>
      </c>
      <c r="F12488" t="s">
        <v>76</v>
      </c>
      <c r="G12488">
        <v>3901</v>
      </c>
      <c r="H12488" t="str">
        <f>IF(COUNTIF(Aktiva_företag[FO-nummer],ostolaskut_2025[[#This Row],[Toimittajan Y-tunnus]])&gt;0, "JA", "NEJ")</f>
        <v>NEJ</v>
      </c>
    </row>
    <row r="12489" spans="1:8" x14ac:dyDescent="0.35">
      <c r="A12489" t="s">
        <v>345</v>
      </c>
      <c r="B12489" t="s">
        <v>346</v>
      </c>
      <c r="C12489" s="1">
        <v>4.22</v>
      </c>
      <c r="D12489">
        <v>25092025</v>
      </c>
      <c r="E12489">
        <v>4360</v>
      </c>
      <c r="F12489" t="s">
        <v>76</v>
      </c>
      <c r="G12489">
        <v>3601</v>
      </c>
      <c r="H12489" t="str">
        <f>IF(COUNTIF(Aktiva_företag[FO-nummer],ostolaskut_2025[[#This Row],[Toimittajan Y-tunnus]])&gt;0, "JA", "NEJ")</f>
        <v>NEJ</v>
      </c>
    </row>
    <row r="12490" spans="1:8" x14ac:dyDescent="0.35">
      <c r="A12490" t="s">
        <v>345</v>
      </c>
      <c r="B12490" t="s">
        <v>346</v>
      </c>
      <c r="C12490" s="1">
        <v>4.0199999999999996</v>
      </c>
      <c r="D12490">
        <v>25092025</v>
      </c>
      <c r="E12490">
        <v>4360</v>
      </c>
      <c r="F12490" t="s">
        <v>76</v>
      </c>
      <c r="G12490">
        <v>3551</v>
      </c>
      <c r="H12490" t="str">
        <f>IF(COUNTIF(Aktiva_företag[FO-nummer],ostolaskut_2025[[#This Row],[Toimittajan Y-tunnus]])&gt;0, "JA", "NEJ")</f>
        <v>NEJ</v>
      </c>
    </row>
    <row r="12491" spans="1:8" x14ac:dyDescent="0.35">
      <c r="A12491" t="s">
        <v>345</v>
      </c>
      <c r="B12491" t="s">
        <v>346</v>
      </c>
      <c r="C12491" s="1">
        <v>4.0199999999999996</v>
      </c>
      <c r="D12491">
        <v>25092025</v>
      </c>
      <c r="E12491">
        <v>4360</v>
      </c>
      <c r="F12491" t="s">
        <v>76</v>
      </c>
      <c r="G12491">
        <v>3901</v>
      </c>
      <c r="H12491" t="str">
        <f>IF(COUNTIF(Aktiva_företag[FO-nummer],ostolaskut_2025[[#This Row],[Toimittajan Y-tunnus]])&gt;0, "JA", "NEJ")</f>
        <v>NEJ</v>
      </c>
    </row>
    <row r="12492" spans="1:8" x14ac:dyDescent="0.35">
      <c r="A12492" t="s">
        <v>345</v>
      </c>
      <c r="B12492" t="s">
        <v>346</v>
      </c>
      <c r="C12492" s="1">
        <v>4.0199999999999996</v>
      </c>
      <c r="D12492">
        <v>25092025</v>
      </c>
      <c r="E12492">
        <v>4360</v>
      </c>
      <c r="F12492" t="s">
        <v>76</v>
      </c>
      <c r="G12492">
        <v>3601</v>
      </c>
      <c r="H12492" t="str">
        <f>IF(COUNTIF(Aktiva_företag[FO-nummer],ostolaskut_2025[[#This Row],[Toimittajan Y-tunnus]])&gt;0, "JA", "NEJ")</f>
        <v>NEJ</v>
      </c>
    </row>
    <row r="12493" spans="1:8" x14ac:dyDescent="0.35">
      <c r="A12493" t="s">
        <v>345</v>
      </c>
      <c r="B12493" t="s">
        <v>346</v>
      </c>
      <c r="C12493" s="1">
        <v>4.0199999999999996</v>
      </c>
      <c r="D12493">
        <v>25092025</v>
      </c>
      <c r="E12493">
        <v>4360</v>
      </c>
      <c r="F12493" t="s">
        <v>76</v>
      </c>
      <c r="G12493">
        <v>3901</v>
      </c>
      <c r="H12493" t="str">
        <f>IF(COUNTIF(Aktiva_företag[FO-nummer],ostolaskut_2025[[#This Row],[Toimittajan Y-tunnus]])&gt;0, "JA", "NEJ")</f>
        <v>NEJ</v>
      </c>
    </row>
    <row r="12494" spans="1:8" x14ac:dyDescent="0.35">
      <c r="A12494" t="s">
        <v>345</v>
      </c>
      <c r="B12494" t="s">
        <v>346</v>
      </c>
      <c r="C12494" s="1">
        <v>13.15</v>
      </c>
      <c r="D12494">
        <v>25092025</v>
      </c>
      <c r="E12494">
        <v>4360</v>
      </c>
      <c r="F12494" t="s">
        <v>76</v>
      </c>
      <c r="G12494">
        <v>3601</v>
      </c>
      <c r="H12494" t="str">
        <f>IF(COUNTIF(Aktiva_företag[FO-nummer],ostolaskut_2025[[#This Row],[Toimittajan Y-tunnus]])&gt;0, "JA", "NEJ")</f>
        <v>NEJ</v>
      </c>
    </row>
    <row r="12495" spans="1:8" x14ac:dyDescent="0.35">
      <c r="A12495" t="s">
        <v>345</v>
      </c>
      <c r="B12495" t="s">
        <v>346</v>
      </c>
      <c r="C12495" s="1">
        <v>4.0199999999999996</v>
      </c>
      <c r="D12495">
        <v>25092025</v>
      </c>
      <c r="E12495">
        <v>4360</v>
      </c>
      <c r="F12495" t="s">
        <v>76</v>
      </c>
      <c r="G12495">
        <v>3551</v>
      </c>
      <c r="H12495" t="str">
        <f>IF(COUNTIF(Aktiva_företag[FO-nummer],ostolaskut_2025[[#This Row],[Toimittajan Y-tunnus]])&gt;0, "JA", "NEJ")</f>
        <v>NEJ</v>
      </c>
    </row>
    <row r="12496" spans="1:8" x14ac:dyDescent="0.35">
      <c r="A12496" t="s">
        <v>345</v>
      </c>
      <c r="B12496" t="s">
        <v>346</v>
      </c>
      <c r="C12496" s="1">
        <v>73.2</v>
      </c>
      <c r="D12496">
        <v>25092025</v>
      </c>
      <c r="E12496">
        <v>4360</v>
      </c>
      <c r="F12496" t="s">
        <v>76</v>
      </c>
      <c r="G12496">
        <v>3551</v>
      </c>
      <c r="H12496" t="str">
        <f>IF(COUNTIF(Aktiva_företag[FO-nummer],ostolaskut_2025[[#This Row],[Toimittajan Y-tunnus]])&gt;0, "JA", "NEJ")</f>
        <v>NEJ</v>
      </c>
    </row>
    <row r="12497" spans="1:8" x14ac:dyDescent="0.35">
      <c r="A12497" t="s">
        <v>345</v>
      </c>
      <c r="B12497" t="s">
        <v>346</v>
      </c>
      <c r="C12497" s="1">
        <v>5.05</v>
      </c>
      <c r="D12497">
        <v>25092025</v>
      </c>
      <c r="E12497">
        <v>4360</v>
      </c>
      <c r="F12497" t="s">
        <v>76</v>
      </c>
      <c r="G12497">
        <v>5501</v>
      </c>
      <c r="H12497" t="str">
        <f>IF(COUNTIF(Aktiva_företag[FO-nummer],ostolaskut_2025[[#This Row],[Toimittajan Y-tunnus]])&gt;0, "JA", "NEJ")</f>
        <v>NEJ</v>
      </c>
    </row>
    <row r="12498" spans="1:8" x14ac:dyDescent="0.35">
      <c r="A12498" t="s">
        <v>345</v>
      </c>
      <c r="B12498" t="s">
        <v>346</v>
      </c>
      <c r="C12498" s="1">
        <v>87.36</v>
      </c>
      <c r="D12498">
        <v>25092025</v>
      </c>
      <c r="E12498">
        <v>4360</v>
      </c>
      <c r="F12498" t="s">
        <v>76</v>
      </c>
      <c r="G12498">
        <v>5352</v>
      </c>
      <c r="H12498" t="str">
        <f>IF(COUNTIF(Aktiva_företag[FO-nummer],ostolaskut_2025[[#This Row],[Toimittajan Y-tunnus]])&gt;0, "JA", "NEJ")</f>
        <v>NEJ</v>
      </c>
    </row>
    <row r="12499" spans="1:8" x14ac:dyDescent="0.35">
      <c r="A12499" t="s">
        <v>345</v>
      </c>
      <c r="B12499" t="s">
        <v>346</v>
      </c>
      <c r="C12499" s="1">
        <v>26.21</v>
      </c>
      <c r="D12499">
        <v>25092025</v>
      </c>
      <c r="E12499">
        <v>4360</v>
      </c>
      <c r="F12499" t="s">
        <v>76</v>
      </c>
      <c r="G12499">
        <v>3021</v>
      </c>
      <c r="H12499" t="str">
        <f>IF(COUNTIF(Aktiva_företag[FO-nummer],ostolaskut_2025[[#This Row],[Toimittajan Y-tunnus]])&gt;0, "JA", "NEJ")</f>
        <v>NEJ</v>
      </c>
    </row>
    <row r="12500" spans="1:8" x14ac:dyDescent="0.35">
      <c r="A12500" t="s">
        <v>345</v>
      </c>
      <c r="B12500" t="s">
        <v>346</v>
      </c>
      <c r="C12500" s="1">
        <v>5.05</v>
      </c>
      <c r="D12500">
        <v>25092025</v>
      </c>
      <c r="E12500">
        <v>4360</v>
      </c>
      <c r="F12500" t="s">
        <v>76</v>
      </c>
      <c r="G12500">
        <v>5501</v>
      </c>
      <c r="H12500" t="str">
        <f>IF(COUNTIF(Aktiva_företag[FO-nummer],ostolaskut_2025[[#This Row],[Toimittajan Y-tunnus]])&gt;0, "JA", "NEJ")</f>
        <v>NEJ</v>
      </c>
    </row>
    <row r="12501" spans="1:8" x14ac:dyDescent="0.35">
      <c r="A12501" t="s">
        <v>345</v>
      </c>
      <c r="B12501" t="s">
        <v>346</v>
      </c>
      <c r="C12501" s="1">
        <v>11.75</v>
      </c>
      <c r="D12501">
        <v>25092025</v>
      </c>
      <c r="E12501">
        <v>4360</v>
      </c>
      <c r="F12501" t="s">
        <v>76</v>
      </c>
      <c r="G12501">
        <v>5501</v>
      </c>
      <c r="H12501" t="str">
        <f>IF(COUNTIF(Aktiva_företag[FO-nummer],ostolaskut_2025[[#This Row],[Toimittajan Y-tunnus]])&gt;0, "JA", "NEJ")</f>
        <v>NEJ</v>
      </c>
    </row>
    <row r="12502" spans="1:8" x14ac:dyDescent="0.35">
      <c r="A12502" t="s">
        <v>345</v>
      </c>
      <c r="B12502" t="s">
        <v>346</v>
      </c>
      <c r="C12502" s="1">
        <v>5.05</v>
      </c>
      <c r="D12502">
        <v>25092025</v>
      </c>
      <c r="E12502">
        <v>4360</v>
      </c>
      <c r="F12502" t="s">
        <v>76</v>
      </c>
      <c r="G12502">
        <v>5501</v>
      </c>
      <c r="H12502" t="str">
        <f>IF(COUNTIF(Aktiva_företag[FO-nummer],ostolaskut_2025[[#This Row],[Toimittajan Y-tunnus]])&gt;0, "JA", "NEJ")</f>
        <v>NEJ</v>
      </c>
    </row>
    <row r="12503" spans="1:8" x14ac:dyDescent="0.35">
      <c r="A12503" t="s">
        <v>345</v>
      </c>
      <c r="B12503" t="s">
        <v>346</v>
      </c>
      <c r="C12503" s="1">
        <v>26.5</v>
      </c>
      <c r="D12503">
        <v>25092025</v>
      </c>
      <c r="E12503">
        <v>4360</v>
      </c>
      <c r="F12503" t="s">
        <v>76</v>
      </c>
      <c r="G12503">
        <v>5501</v>
      </c>
      <c r="H12503" t="str">
        <f>IF(COUNTIF(Aktiva_företag[FO-nummer],ostolaskut_2025[[#This Row],[Toimittajan Y-tunnus]])&gt;0, "JA", "NEJ")</f>
        <v>NEJ</v>
      </c>
    </row>
    <row r="12504" spans="1:8" x14ac:dyDescent="0.35">
      <c r="A12504" t="s">
        <v>345</v>
      </c>
      <c r="B12504" t="s">
        <v>346</v>
      </c>
      <c r="C12504" s="1">
        <v>9.9499999999999993</v>
      </c>
      <c r="D12504">
        <v>25092025</v>
      </c>
      <c r="E12504">
        <v>4360</v>
      </c>
      <c r="F12504" t="s">
        <v>76</v>
      </c>
      <c r="G12504">
        <v>5501</v>
      </c>
      <c r="H12504" t="str">
        <f>IF(COUNTIF(Aktiva_företag[FO-nummer],ostolaskut_2025[[#This Row],[Toimittajan Y-tunnus]])&gt;0, "JA", "NEJ")</f>
        <v>NEJ</v>
      </c>
    </row>
    <row r="12505" spans="1:8" x14ac:dyDescent="0.35">
      <c r="A12505" t="s">
        <v>345</v>
      </c>
      <c r="B12505" t="s">
        <v>346</v>
      </c>
      <c r="C12505" s="1">
        <v>17.100000000000001</v>
      </c>
      <c r="D12505">
        <v>25092025</v>
      </c>
      <c r="E12505">
        <v>4360</v>
      </c>
      <c r="F12505" t="s">
        <v>76</v>
      </c>
      <c r="G12505">
        <v>5501</v>
      </c>
      <c r="H12505" t="str">
        <f>IF(COUNTIF(Aktiva_företag[FO-nummer],ostolaskut_2025[[#This Row],[Toimittajan Y-tunnus]])&gt;0, "JA", "NEJ")</f>
        <v>NEJ</v>
      </c>
    </row>
    <row r="12506" spans="1:8" x14ac:dyDescent="0.35">
      <c r="A12506" t="s">
        <v>345</v>
      </c>
      <c r="B12506" t="s">
        <v>346</v>
      </c>
      <c r="C12506" s="1">
        <v>11.45</v>
      </c>
      <c r="D12506">
        <v>25092025</v>
      </c>
      <c r="E12506">
        <v>4360</v>
      </c>
      <c r="F12506" t="s">
        <v>76</v>
      </c>
      <c r="G12506">
        <v>3051</v>
      </c>
      <c r="H12506" t="str">
        <f>IF(COUNTIF(Aktiva_företag[FO-nummer],ostolaskut_2025[[#This Row],[Toimittajan Y-tunnus]])&gt;0, "JA", "NEJ")</f>
        <v>NEJ</v>
      </c>
    </row>
    <row r="12507" spans="1:8" x14ac:dyDescent="0.35">
      <c r="A12507" t="s">
        <v>345</v>
      </c>
      <c r="B12507" t="s">
        <v>346</v>
      </c>
      <c r="C12507" s="1">
        <v>15.15</v>
      </c>
      <c r="D12507">
        <v>25092025</v>
      </c>
      <c r="E12507">
        <v>4360</v>
      </c>
      <c r="F12507" t="s">
        <v>76</v>
      </c>
      <c r="G12507">
        <v>3051</v>
      </c>
      <c r="H12507" t="str">
        <f>IF(COUNTIF(Aktiva_företag[FO-nummer],ostolaskut_2025[[#This Row],[Toimittajan Y-tunnus]])&gt;0, "JA", "NEJ")</f>
        <v>NEJ</v>
      </c>
    </row>
    <row r="12508" spans="1:8" x14ac:dyDescent="0.35">
      <c r="A12508" t="s">
        <v>345</v>
      </c>
      <c r="B12508" t="s">
        <v>346</v>
      </c>
      <c r="C12508" s="1">
        <v>30.39</v>
      </c>
      <c r="D12508">
        <v>25092025</v>
      </c>
      <c r="E12508">
        <v>4365</v>
      </c>
      <c r="F12508" t="s">
        <v>180</v>
      </c>
      <c r="G12508">
        <v>5501</v>
      </c>
      <c r="H12508" t="str">
        <f>IF(COUNTIF(Aktiva_företag[FO-nummer],ostolaskut_2025[[#This Row],[Toimittajan Y-tunnus]])&gt;0, "JA", "NEJ")</f>
        <v>NEJ</v>
      </c>
    </row>
    <row r="12509" spans="1:8" x14ac:dyDescent="0.35">
      <c r="A12509" t="s">
        <v>345</v>
      </c>
      <c r="B12509" t="s">
        <v>346</v>
      </c>
      <c r="C12509" s="1">
        <v>10.1</v>
      </c>
      <c r="D12509">
        <v>25092025</v>
      </c>
      <c r="E12509">
        <v>4360</v>
      </c>
      <c r="F12509" t="s">
        <v>76</v>
      </c>
      <c r="G12509">
        <v>5501</v>
      </c>
      <c r="H12509" t="str">
        <f>IF(COUNTIF(Aktiva_företag[FO-nummer],ostolaskut_2025[[#This Row],[Toimittajan Y-tunnus]])&gt;0, "JA", "NEJ")</f>
        <v>NEJ</v>
      </c>
    </row>
    <row r="12510" spans="1:8" x14ac:dyDescent="0.35">
      <c r="A12510" t="s">
        <v>345</v>
      </c>
      <c r="B12510" t="s">
        <v>346</v>
      </c>
      <c r="C12510" s="1">
        <v>5.67</v>
      </c>
      <c r="D12510">
        <v>25092025</v>
      </c>
      <c r="E12510">
        <v>4360</v>
      </c>
      <c r="F12510" t="s">
        <v>76</v>
      </c>
      <c r="G12510">
        <v>5501</v>
      </c>
      <c r="H12510" t="str">
        <f>IF(COUNTIF(Aktiva_företag[FO-nummer],ostolaskut_2025[[#This Row],[Toimittajan Y-tunnus]])&gt;0, "JA", "NEJ")</f>
        <v>NEJ</v>
      </c>
    </row>
    <row r="12511" spans="1:8" x14ac:dyDescent="0.35">
      <c r="A12511" t="s">
        <v>345</v>
      </c>
      <c r="B12511" t="s">
        <v>346</v>
      </c>
      <c r="C12511" s="1">
        <v>5.56</v>
      </c>
      <c r="D12511">
        <v>25092025</v>
      </c>
      <c r="E12511">
        <v>4360</v>
      </c>
      <c r="F12511" t="s">
        <v>76</v>
      </c>
      <c r="G12511">
        <v>1101</v>
      </c>
      <c r="H12511" t="str">
        <f>IF(COUNTIF(Aktiva_företag[FO-nummer],ostolaskut_2025[[#This Row],[Toimittajan Y-tunnus]])&gt;0, "JA", "NEJ")</f>
        <v>NEJ</v>
      </c>
    </row>
    <row r="12512" spans="1:8" x14ac:dyDescent="0.35">
      <c r="A12512" t="s">
        <v>345</v>
      </c>
      <c r="B12512" t="s">
        <v>346</v>
      </c>
      <c r="C12512" s="1">
        <v>48.45</v>
      </c>
      <c r="D12512">
        <v>25092025</v>
      </c>
      <c r="E12512">
        <v>4360</v>
      </c>
      <c r="F12512" t="s">
        <v>76</v>
      </c>
      <c r="G12512">
        <v>1101</v>
      </c>
      <c r="H12512" t="str">
        <f>IF(COUNTIF(Aktiva_företag[FO-nummer],ostolaskut_2025[[#This Row],[Toimittajan Y-tunnus]])&gt;0, "JA", "NEJ")</f>
        <v>NEJ</v>
      </c>
    </row>
    <row r="12513" spans="1:8" x14ac:dyDescent="0.35">
      <c r="A12513" t="s">
        <v>345</v>
      </c>
      <c r="B12513" t="s">
        <v>346</v>
      </c>
      <c r="C12513" s="1">
        <v>22.76</v>
      </c>
      <c r="D12513">
        <v>25092025</v>
      </c>
      <c r="E12513">
        <v>4360</v>
      </c>
      <c r="F12513" t="s">
        <v>76</v>
      </c>
      <c r="G12513">
        <v>3051</v>
      </c>
      <c r="H12513" t="str">
        <f>IF(COUNTIF(Aktiva_företag[FO-nummer],ostolaskut_2025[[#This Row],[Toimittajan Y-tunnus]])&gt;0, "JA", "NEJ")</f>
        <v>NEJ</v>
      </c>
    </row>
    <row r="12514" spans="1:8" x14ac:dyDescent="0.35">
      <c r="A12514" t="s">
        <v>345</v>
      </c>
      <c r="B12514" t="s">
        <v>346</v>
      </c>
      <c r="C12514" s="1">
        <v>7.44</v>
      </c>
      <c r="D12514">
        <v>25092025</v>
      </c>
      <c r="E12514">
        <v>4360</v>
      </c>
      <c r="F12514" t="s">
        <v>76</v>
      </c>
      <c r="G12514">
        <v>3101</v>
      </c>
      <c r="H12514" t="str">
        <f>IF(COUNTIF(Aktiva_företag[FO-nummer],ostolaskut_2025[[#This Row],[Toimittajan Y-tunnus]])&gt;0, "JA", "NEJ")</f>
        <v>NEJ</v>
      </c>
    </row>
    <row r="12515" spans="1:8" x14ac:dyDescent="0.35">
      <c r="A12515" t="s">
        <v>345</v>
      </c>
      <c r="B12515" t="s">
        <v>346</v>
      </c>
      <c r="C12515" s="1">
        <v>60.7</v>
      </c>
      <c r="D12515">
        <v>25092025</v>
      </c>
      <c r="E12515">
        <v>4360</v>
      </c>
      <c r="F12515" t="s">
        <v>76</v>
      </c>
      <c r="G12515">
        <v>3051</v>
      </c>
      <c r="H12515" t="str">
        <f>IF(COUNTIF(Aktiva_företag[FO-nummer],ostolaskut_2025[[#This Row],[Toimittajan Y-tunnus]])&gt;0, "JA", "NEJ")</f>
        <v>NEJ</v>
      </c>
    </row>
    <row r="12516" spans="1:8" x14ac:dyDescent="0.35">
      <c r="A12516" t="s">
        <v>345</v>
      </c>
      <c r="B12516" t="s">
        <v>346</v>
      </c>
      <c r="C12516" s="1">
        <v>5.05</v>
      </c>
      <c r="D12516">
        <v>25092025</v>
      </c>
      <c r="E12516">
        <v>4360</v>
      </c>
      <c r="F12516" t="s">
        <v>76</v>
      </c>
      <c r="G12516">
        <v>3051</v>
      </c>
      <c r="H12516" t="str">
        <f>IF(COUNTIF(Aktiva_företag[FO-nummer],ostolaskut_2025[[#This Row],[Toimittajan Y-tunnus]])&gt;0, "JA", "NEJ")</f>
        <v>NEJ</v>
      </c>
    </row>
    <row r="12517" spans="1:8" x14ac:dyDescent="0.35">
      <c r="A12517" t="s">
        <v>345</v>
      </c>
      <c r="B12517" t="s">
        <v>346</v>
      </c>
      <c r="C12517" s="1">
        <v>11.41</v>
      </c>
      <c r="D12517">
        <v>25092025</v>
      </c>
      <c r="E12517">
        <v>4360</v>
      </c>
      <c r="F12517" t="s">
        <v>76</v>
      </c>
      <c r="G12517">
        <v>3051</v>
      </c>
      <c r="H12517" t="str">
        <f>IF(COUNTIF(Aktiva_företag[FO-nummer],ostolaskut_2025[[#This Row],[Toimittajan Y-tunnus]])&gt;0, "JA", "NEJ")</f>
        <v>NEJ</v>
      </c>
    </row>
    <row r="12518" spans="1:8" x14ac:dyDescent="0.35">
      <c r="A12518" t="s">
        <v>345</v>
      </c>
      <c r="B12518" t="s">
        <v>346</v>
      </c>
      <c r="C12518" s="1">
        <v>2.5299999999999998</v>
      </c>
      <c r="D12518">
        <v>25092025</v>
      </c>
      <c r="E12518">
        <v>4360</v>
      </c>
      <c r="F12518" t="s">
        <v>76</v>
      </c>
      <c r="G12518">
        <v>3051</v>
      </c>
      <c r="H12518" t="str">
        <f>IF(COUNTIF(Aktiva_företag[FO-nummer],ostolaskut_2025[[#This Row],[Toimittajan Y-tunnus]])&gt;0, "JA", "NEJ")</f>
        <v>NEJ</v>
      </c>
    </row>
    <row r="12519" spans="1:8" x14ac:dyDescent="0.35">
      <c r="A12519" t="s">
        <v>345</v>
      </c>
      <c r="B12519" t="s">
        <v>346</v>
      </c>
      <c r="C12519" s="1">
        <v>2.5299999999999998</v>
      </c>
      <c r="D12519">
        <v>25092025</v>
      </c>
      <c r="E12519">
        <v>4360</v>
      </c>
      <c r="F12519" t="s">
        <v>76</v>
      </c>
      <c r="G12519">
        <v>3051</v>
      </c>
      <c r="H12519" t="str">
        <f>IF(COUNTIF(Aktiva_företag[FO-nummer],ostolaskut_2025[[#This Row],[Toimittajan Y-tunnus]])&gt;0, "JA", "NEJ")</f>
        <v>NEJ</v>
      </c>
    </row>
    <row r="12520" spans="1:8" x14ac:dyDescent="0.35">
      <c r="A12520" t="s">
        <v>345</v>
      </c>
      <c r="B12520" t="s">
        <v>346</v>
      </c>
      <c r="C12520" s="1">
        <v>5.14</v>
      </c>
      <c r="D12520">
        <v>25092025</v>
      </c>
      <c r="E12520">
        <v>4360</v>
      </c>
      <c r="F12520" t="s">
        <v>76</v>
      </c>
      <c r="G12520">
        <v>3101</v>
      </c>
      <c r="H12520" t="str">
        <f>IF(COUNTIF(Aktiva_företag[FO-nummer],ostolaskut_2025[[#This Row],[Toimittajan Y-tunnus]])&gt;0, "JA", "NEJ")</f>
        <v>NEJ</v>
      </c>
    </row>
    <row r="12521" spans="1:8" x14ac:dyDescent="0.35">
      <c r="A12521" t="s">
        <v>345</v>
      </c>
      <c r="B12521" t="s">
        <v>346</v>
      </c>
      <c r="C12521" s="1">
        <v>15.24</v>
      </c>
      <c r="D12521">
        <v>25092025</v>
      </c>
      <c r="E12521">
        <v>4360</v>
      </c>
      <c r="F12521" t="s">
        <v>76</v>
      </c>
      <c r="G12521">
        <v>3051</v>
      </c>
      <c r="H12521" t="str">
        <f>IF(COUNTIF(Aktiva_företag[FO-nummer],ostolaskut_2025[[#This Row],[Toimittajan Y-tunnus]])&gt;0, "JA", "NEJ")</f>
        <v>NEJ</v>
      </c>
    </row>
    <row r="12522" spans="1:8" x14ac:dyDescent="0.35">
      <c r="A12522" t="s">
        <v>345</v>
      </c>
      <c r="B12522" t="s">
        <v>346</v>
      </c>
      <c r="C12522" s="1">
        <v>541.42999999999995</v>
      </c>
      <c r="D12522">
        <v>6102025</v>
      </c>
      <c r="E12522">
        <v>4341</v>
      </c>
      <c r="F12522" t="s">
        <v>57</v>
      </c>
      <c r="G12522">
        <v>5501</v>
      </c>
      <c r="H12522" t="str">
        <f>IF(COUNTIF(Aktiva_företag[FO-nummer],ostolaskut_2025[[#This Row],[Toimittajan Y-tunnus]])&gt;0, "JA", "NEJ")</f>
        <v>NEJ</v>
      </c>
    </row>
    <row r="12523" spans="1:8" x14ac:dyDescent="0.35">
      <c r="A12523" t="s">
        <v>345</v>
      </c>
      <c r="B12523" t="s">
        <v>346</v>
      </c>
      <c r="C12523" s="1">
        <v>350.25</v>
      </c>
      <c r="D12523">
        <v>9102025</v>
      </c>
      <c r="E12523">
        <v>4341</v>
      </c>
      <c r="F12523" t="s">
        <v>57</v>
      </c>
      <c r="G12523">
        <v>5501</v>
      </c>
      <c r="H12523" t="str">
        <f>IF(COUNTIF(Aktiva_företag[FO-nummer],ostolaskut_2025[[#This Row],[Toimittajan Y-tunnus]])&gt;0, "JA", "NEJ")</f>
        <v>NEJ</v>
      </c>
    </row>
    <row r="12524" spans="1:8" x14ac:dyDescent="0.35">
      <c r="A12524" t="s">
        <v>345</v>
      </c>
      <c r="B12524" t="s">
        <v>346</v>
      </c>
      <c r="C12524" s="1">
        <v>34.32</v>
      </c>
      <c r="D12524">
        <v>27102025</v>
      </c>
      <c r="E12524">
        <v>4365</v>
      </c>
      <c r="F12524" t="s">
        <v>180</v>
      </c>
      <c r="G12524">
        <v>5501</v>
      </c>
      <c r="H12524" t="str">
        <f>IF(COUNTIF(Aktiva_företag[FO-nummer],ostolaskut_2025[[#This Row],[Toimittajan Y-tunnus]])&gt;0, "JA", "NEJ")</f>
        <v>NEJ</v>
      </c>
    </row>
    <row r="12525" spans="1:8" x14ac:dyDescent="0.35">
      <c r="A12525" t="s">
        <v>345</v>
      </c>
      <c r="B12525" t="s">
        <v>346</v>
      </c>
      <c r="C12525" s="1">
        <v>22.08</v>
      </c>
      <c r="D12525">
        <v>27102025</v>
      </c>
      <c r="E12525">
        <v>4360</v>
      </c>
      <c r="F12525" t="s">
        <v>76</v>
      </c>
      <c r="G12525">
        <v>3021</v>
      </c>
      <c r="H12525" t="str">
        <f>IF(COUNTIF(Aktiva_företag[FO-nummer],ostolaskut_2025[[#This Row],[Toimittajan Y-tunnus]])&gt;0, "JA", "NEJ")</f>
        <v>NEJ</v>
      </c>
    </row>
    <row r="12526" spans="1:8" x14ac:dyDescent="0.35">
      <c r="A12526" t="s">
        <v>345</v>
      </c>
      <c r="B12526" t="s">
        <v>346</v>
      </c>
      <c r="C12526" s="1">
        <v>5.05</v>
      </c>
      <c r="D12526">
        <v>27102025</v>
      </c>
      <c r="E12526">
        <v>4360</v>
      </c>
      <c r="F12526" t="s">
        <v>76</v>
      </c>
      <c r="G12526">
        <v>5501</v>
      </c>
      <c r="H12526" t="str">
        <f>IF(COUNTIF(Aktiva_företag[FO-nummer],ostolaskut_2025[[#This Row],[Toimittajan Y-tunnus]])&gt;0, "JA", "NEJ")</f>
        <v>NEJ</v>
      </c>
    </row>
    <row r="12527" spans="1:8" x14ac:dyDescent="0.35">
      <c r="A12527" t="s">
        <v>345</v>
      </c>
      <c r="B12527" t="s">
        <v>346</v>
      </c>
      <c r="C12527" s="1">
        <v>5.05</v>
      </c>
      <c r="D12527">
        <v>27102025</v>
      </c>
      <c r="E12527">
        <v>4360</v>
      </c>
      <c r="F12527" t="s">
        <v>76</v>
      </c>
      <c r="G12527">
        <v>3041</v>
      </c>
      <c r="H12527" t="str">
        <f>IF(COUNTIF(Aktiva_företag[FO-nummer],ostolaskut_2025[[#This Row],[Toimittajan Y-tunnus]])&gt;0, "JA", "NEJ")</f>
        <v>NEJ</v>
      </c>
    </row>
    <row r="12528" spans="1:8" x14ac:dyDescent="0.35">
      <c r="A12528" t="s">
        <v>345</v>
      </c>
      <c r="B12528" t="s">
        <v>346</v>
      </c>
      <c r="C12528" s="1">
        <v>5.05</v>
      </c>
      <c r="D12528">
        <v>27102025</v>
      </c>
      <c r="E12528">
        <v>4360</v>
      </c>
      <c r="F12528" t="s">
        <v>76</v>
      </c>
      <c r="G12528">
        <v>3052</v>
      </c>
      <c r="H12528" t="str">
        <f>IF(COUNTIF(Aktiva_företag[FO-nummer],ostolaskut_2025[[#This Row],[Toimittajan Y-tunnus]])&gt;0, "JA", "NEJ")</f>
        <v>NEJ</v>
      </c>
    </row>
    <row r="12529" spans="1:8" x14ac:dyDescent="0.35">
      <c r="A12529" t="s">
        <v>345</v>
      </c>
      <c r="B12529" t="s">
        <v>346</v>
      </c>
      <c r="C12529" s="1">
        <v>5.05</v>
      </c>
      <c r="D12529">
        <v>27102025</v>
      </c>
      <c r="E12529">
        <v>4360</v>
      </c>
      <c r="F12529" t="s">
        <v>76</v>
      </c>
      <c r="G12529">
        <v>3021</v>
      </c>
      <c r="H12529" t="str">
        <f>IF(COUNTIF(Aktiva_företag[FO-nummer],ostolaskut_2025[[#This Row],[Toimittajan Y-tunnus]])&gt;0, "JA", "NEJ")</f>
        <v>NEJ</v>
      </c>
    </row>
    <row r="12530" spans="1:8" x14ac:dyDescent="0.35">
      <c r="A12530" t="s">
        <v>345</v>
      </c>
      <c r="B12530" t="s">
        <v>346</v>
      </c>
      <c r="C12530" s="1">
        <v>5.05</v>
      </c>
      <c r="D12530">
        <v>27102025</v>
      </c>
      <c r="E12530">
        <v>4360</v>
      </c>
      <c r="F12530" t="s">
        <v>76</v>
      </c>
      <c r="G12530">
        <v>5501</v>
      </c>
      <c r="H12530" t="str">
        <f>IF(COUNTIF(Aktiva_företag[FO-nummer],ostolaskut_2025[[#This Row],[Toimittajan Y-tunnus]])&gt;0, "JA", "NEJ")</f>
        <v>NEJ</v>
      </c>
    </row>
    <row r="12531" spans="1:8" x14ac:dyDescent="0.35">
      <c r="A12531" t="s">
        <v>345</v>
      </c>
      <c r="B12531" t="s">
        <v>346</v>
      </c>
      <c r="C12531" s="1">
        <v>5.05</v>
      </c>
      <c r="D12531">
        <v>27102025</v>
      </c>
      <c r="E12531">
        <v>4360</v>
      </c>
      <c r="F12531" t="s">
        <v>76</v>
      </c>
      <c r="G12531">
        <v>3021</v>
      </c>
      <c r="H12531" t="str">
        <f>IF(COUNTIF(Aktiva_företag[FO-nummer],ostolaskut_2025[[#This Row],[Toimittajan Y-tunnus]])&gt;0, "JA", "NEJ")</f>
        <v>NEJ</v>
      </c>
    </row>
    <row r="12532" spans="1:8" x14ac:dyDescent="0.35">
      <c r="A12532" t="s">
        <v>345</v>
      </c>
      <c r="B12532" t="s">
        <v>346</v>
      </c>
      <c r="C12532" s="1">
        <v>6.26</v>
      </c>
      <c r="D12532">
        <v>27102025</v>
      </c>
      <c r="E12532">
        <v>4360</v>
      </c>
      <c r="F12532" t="s">
        <v>76</v>
      </c>
      <c r="G12532">
        <v>3021</v>
      </c>
      <c r="H12532" t="str">
        <f>IF(COUNTIF(Aktiva_företag[FO-nummer],ostolaskut_2025[[#This Row],[Toimittajan Y-tunnus]])&gt;0, "JA", "NEJ")</f>
        <v>NEJ</v>
      </c>
    </row>
    <row r="12533" spans="1:8" x14ac:dyDescent="0.35">
      <c r="A12533" t="s">
        <v>345</v>
      </c>
      <c r="B12533" t="s">
        <v>346</v>
      </c>
      <c r="C12533" s="1">
        <v>25.24</v>
      </c>
      <c r="D12533">
        <v>27102025</v>
      </c>
      <c r="E12533">
        <v>4360</v>
      </c>
      <c r="F12533" t="s">
        <v>76</v>
      </c>
      <c r="G12533">
        <v>3022</v>
      </c>
      <c r="H12533" t="str">
        <f>IF(COUNTIF(Aktiva_företag[FO-nummer],ostolaskut_2025[[#This Row],[Toimittajan Y-tunnus]])&gt;0, "JA", "NEJ")</f>
        <v>NEJ</v>
      </c>
    </row>
    <row r="12534" spans="1:8" x14ac:dyDescent="0.35">
      <c r="A12534" t="s">
        <v>345</v>
      </c>
      <c r="B12534" t="s">
        <v>346</v>
      </c>
      <c r="C12534" s="1">
        <v>15.19</v>
      </c>
      <c r="D12534">
        <v>27102025</v>
      </c>
      <c r="E12534">
        <v>4360</v>
      </c>
      <c r="F12534" t="s">
        <v>76</v>
      </c>
      <c r="G12534">
        <v>3041</v>
      </c>
      <c r="H12534" t="str">
        <f>IF(COUNTIF(Aktiva_företag[FO-nummer],ostolaskut_2025[[#This Row],[Toimittajan Y-tunnus]])&gt;0, "JA", "NEJ")</f>
        <v>NEJ</v>
      </c>
    </row>
    <row r="12535" spans="1:8" x14ac:dyDescent="0.35">
      <c r="A12535" t="s">
        <v>345</v>
      </c>
      <c r="B12535" t="s">
        <v>346</v>
      </c>
      <c r="C12535" s="1">
        <v>9.6199999999999992</v>
      </c>
      <c r="D12535">
        <v>27102025</v>
      </c>
      <c r="E12535">
        <v>4360</v>
      </c>
      <c r="F12535" t="s">
        <v>76</v>
      </c>
      <c r="G12535">
        <v>3052</v>
      </c>
      <c r="H12535" t="str">
        <f>IF(COUNTIF(Aktiva_företag[FO-nummer],ostolaskut_2025[[#This Row],[Toimittajan Y-tunnus]])&gt;0, "JA", "NEJ")</f>
        <v>NEJ</v>
      </c>
    </row>
    <row r="12536" spans="1:8" x14ac:dyDescent="0.35">
      <c r="A12536" t="s">
        <v>345</v>
      </c>
      <c r="B12536" t="s">
        <v>346</v>
      </c>
      <c r="C12536" s="1">
        <v>30.89</v>
      </c>
      <c r="D12536">
        <v>27102025</v>
      </c>
      <c r="E12536">
        <v>4360</v>
      </c>
      <c r="F12536" t="s">
        <v>76</v>
      </c>
      <c r="G12536">
        <v>3021</v>
      </c>
      <c r="H12536" t="str">
        <f>IF(COUNTIF(Aktiva_företag[FO-nummer],ostolaskut_2025[[#This Row],[Toimittajan Y-tunnus]])&gt;0, "JA", "NEJ")</f>
        <v>NEJ</v>
      </c>
    </row>
    <row r="12537" spans="1:8" x14ac:dyDescent="0.35">
      <c r="A12537" t="s">
        <v>345</v>
      </c>
      <c r="B12537" t="s">
        <v>346</v>
      </c>
      <c r="C12537" s="1">
        <v>5.05</v>
      </c>
      <c r="D12537">
        <v>27102025</v>
      </c>
      <c r="E12537">
        <v>4360</v>
      </c>
      <c r="F12537" t="s">
        <v>76</v>
      </c>
      <c r="G12537">
        <v>5551</v>
      </c>
      <c r="H12537" t="str">
        <f>IF(COUNTIF(Aktiva_företag[FO-nummer],ostolaskut_2025[[#This Row],[Toimittajan Y-tunnus]])&gt;0, "JA", "NEJ")</f>
        <v>NEJ</v>
      </c>
    </row>
    <row r="12538" spans="1:8" x14ac:dyDescent="0.35">
      <c r="A12538" t="s">
        <v>345</v>
      </c>
      <c r="B12538" t="s">
        <v>346</v>
      </c>
      <c r="C12538" s="1">
        <v>119.9</v>
      </c>
      <c r="D12538">
        <v>27102025</v>
      </c>
      <c r="E12538">
        <v>4360</v>
      </c>
      <c r="F12538" t="s">
        <v>76</v>
      </c>
      <c r="G12538">
        <v>5551</v>
      </c>
      <c r="H12538" t="str">
        <f>IF(COUNTIF(Aktiva_företag[FO-nummer],ostolaskut_2025[[#This Row],[Toimittajan Y-tunnus]])&gt;0, "JA", "NEJ")</f>
        <v>NEJ</v>
      </c>
    </row>
    <row r="12539" spans="1:8" x14ac:dyDescent="0.35">
      <c r="A12539" t="s">
        <v>345</v>
      </c>
      <c r="B12539" t="s">
        <v>346</v>
      </c>
      <c r="C12539" s="1">
        <v>57.34</v>
      </c>
      <c r="D12539">
        <v>27102025</v>
      </c>
      <c r="E12539">
        <v>4600</v>
      </c>
      <c r="F12539" t="s">
        <v>120</v>
      </c>
      <c r="G12539">
        <v>3051</v>
      </c>
      <c r="H12539" t="str">
        <f>IF(COUNTIF(Aktiva_företag[FO-nummer],ostolaskut_2025[[#This Row],[Toimittajan Y-tunnus]])&gt;0, "JA", "NEJ")</f>
        <v>NEJ</v>
      </c>
    </row>
    <row r="12540" spans="1:8" x14ac:dyDescent="0.35">
      <c r="A12540" t="s">
        <v>345</v>
      </c>
      <c r="B12540" t="s">
        <v>346</v>
      </c>
      <c r="C12540" s="1">
        <v>11.45</v>
      </c>
      <c r="D12540">
        <v>27102025</v>
      </c>
      <c r="E12540">
        <v>4360</v>
      </c>
      <c r="F12540" t="s">
        <v>76</v>
      </c>
      <c r="G12540">
        <v>5501</v>
      </c>
      <c r="H12540" t="str">
        <f>IF(COUNTIF(Aktiva_företag[FO-nummer],ostolaskut_2025[[#This Row],[Toimittajan Y-tunnus]])&gt;0, "JA", "NEJ")</f>
        <v>NEJ</v>
      </c>
    </row>
    <row r="12541" spans="1:8" x14ac:dyDescent="0.35">
      <c r="A12541" t="s">
        <v>345</v>
      </c>
      <c r="B12541" t="s">
        <v>346</v>
      </c>
      <c r="C12541" s="1">
        <v>26.81</v>
      </c>
      <c r="D12541">
        <v>27102025</v>
      </c>
      <c r="E12541">
        <v>4360</v>
      </c>
      <c r="F12541" t="s">
        <v>76</v>
      </c>
      <c r="G12541">
        <v>4201</v>
      </c>
      <c r="H12541" t="str">
        <f>IF(COUNTIF(Aktiva_företag[FO-nummer],ostolaskut_2025[[#This Row],[Toimittajan Y-tunnus]])&gt;0, "JA", "NEJ")</f>
        <v>NEJ</v>
      </c>
    </row>
    <row r="12542" spans="1:8" x14ac:dyDescent="0.35">
      <c r="A12542" t="s">
        <v>345</v>
      </c>
      <c r="B12542" t="s">
        <v>346</v>
      </c>
      <c r="C12542" s="1">
        <v>19.61</v>
      </c>
      <c r="D12542">
        <v>27102025</v>
      </c>
      <c r="E12542">
        <v>4360</v>
      </c>
      <c r="F12542" t="s">
        <v>76</v>
      </c>
      <c r="G12542">
        <v>4401</v>
      </c>
      <c r="H12542" t="str">
        <f>IF(COUNTIF(Aktiva_företag[FO-nummer],ostolaskut_2025[[#This Row],[Toimittajan Y-tunnus]])&gt;0, "JA", "NEJ")</f>
        <v>NEJ</v>
      </c>
    </row>
    <row r="12543" spans="1:8" x14ac:dyDescent="0.35">
      <c r="A12543" t="s">
        <v>345</v>
      </c>
      <c r="B12543" t="s">
        <v>346</v>
      </c>
      <c r="C12543" s="1">
        <v>5.04</v>
      </c>
      <c r="D12543">
        <v>27102025</v>
      </c>
      <c r="E12543">
        <v>4360</v>
      </c>
      <c r="F12543" t="s">
        <v>76</v>
      </c>
      <c r="G12543">
        <v>5501</v>
      </c>
      <c r="H12543" t="str">
        <f>IF(COUNTIF(Aktiva_företag[FO-nummer],ostolaskut_2025[[#This Row],[Toimittajan Y-tunnus]])&gt;0, "JA", "NEJ")</f>
        <v>NEJ</v>
      </c>
    </row>
    <row r="12544" spans="1:8" x14ac:dyDescent="0.35">
      <c r="A12544" t="s">
        <v>345</v>
      </c>
      <c r="B12544" t="s">
        <v>346</v>
      </c>
      <c r="C12544" s="1">
        <v>60.29</v>
      </c>
      <c r="D12544">
        <v>27102025</v>
      </c>
      <c r="E12544">
        <v>4365</v>
      </c>
      <c r="F12544" t="s">
        <v>180</v>
      </c>
      <c r="G12544">
        <v>3501</v>
      </c>
      <c r="H12544" t="str">
        <f>IF(COUNTIF(Aktiva_företag[FO-nummer],ostolaskut_2025[[#This Row],[Toimittajan Y-tunnus]])&gt;0, "JA", "NEJ")</f>
        <v>NEJ</v>
      </c>
    </row>
    <row r="12545" spans="1:8" x14ac:dyDescent="0.35">
      <c r="A12545" t="s">
        <v>345</v>
      </c>
      <c r="B12545" t="s">
        <v>346</v>
      </c>
      <c r="C12545" s="1">
        <v>5.05</v>
      </c>
      <c r="D12545">
        <v>27102025</v>
      </c>
      <c r="E12545">
        <v>4365</v>
      </c>
      <c r="F12545" t="s">
        <v>180</v>
      </c>
      <c r="G12545">
        <v>3501</v>
      </c>
      <c r="H12545" t="str">
        <f>IF(COUNTIF(Aktiva_företag[FO-nummer],ostolaskut_2025[[#This Row],[Toimittajan Y-tunnus]])&gt;0, "JA", "NEJ")</f>
        <v>NEJ</v>
      </c>
    </row>
    <row r="12546" spans="1:8" x14ac:dyDescent="0.35">
      <c r="A12546" t="s">
        <v>345</v>
      </c>
      <c r="B12546" t="s">
        <v>346</v>
      </c>
      <c r="C12546" s="1">
        <v>22.76</v>
      </c>
      <c r="D12546">
        <v>27102025</v>
      </c>
      <c r="E12546">
        <v>4360</v>
      </c>
      <c r="F12546" t="s">
        <v>76</v>
      </c>
      <c r="G12546">
        <v>3051</v>
      </c>
      <c r="H12546" t="str">
        <f>IF(COUNTIF(Aktiva_företag[FO-nummer],ostolaskut_2025[[#This Row],[Toimittajan Y-tunnus]])&gt;0, "JA", "NEJ")</f>
        <v>NEJ</v>
      </c>
    </row>
    <row r="12547" spans="1:8" x14ac:dyDescent="0.35">
      <c r="A12547" t="s">
        <v>345</v>
      </c>
      <c r="B12547" t="s">
        <v>346</v>
      </c>
      <c r="C12547" s="1">
        <v>7.61</v>
      </c>
      <c r="D12547">
        <v>27102025</v>
      </c>
      <c r="E12547">
        <v>4360</v>
      </c>
      <c r="F12547" t="s">
        <v>76</v>
      </c>
      <c r="G12547">
        <v>3101</v>
      </c>
      <c r="H12547" t="str">
        <f>IF(COUNTIF(Aktiva_företag[FO-nummer],ostolaskut_2025[[#This Row],[Toimittajan Y-tunnus]])&gt;0, "JA", "NEJ")</f>
        <v>NEJ</v>
      </c>
    </row>
    <row r="12548" spans="1:8" x14ac:dyDescent="0.35">
      <c r="A12548" t="s">
        <v>345</v>
      </c>
      <c r="B12548" t="s">
        <v>346</v>
      </c>
      <c r="C12548" s="1">
        <v>60.78</v>
      </c>
      <c r="D12548">
        <v>27102025</v>
      </c>
      <c r="E12548">
        <v>4360</v>
      </c>
      <c r="F12548" t="s">
        <v>76</v>
      </c>
      <c r="G12548">
        <v>3051</v>
      </c>
      <c r="H12548" t="str">
        <f>IF(COUNTIF(Aktiva_företag[FO-nummer],ostolaskut_2025[[#This Row],[Toimittajan Y-tunnus]])&gt;0, "JA", "NEJ")</f>
        <v>NEJ</v>
      </c>
    </row>
    <row r="12549" spans="1:8" x14ac:dyDescent="0.35">
      <c r="A12549" t="s">
        <v>345</v>
      </c>
      <c r="B12549" t="s">
        <v>346</v>
      </c>
      <c r="C12549" s="1">
        <v>5.05</v>
      </c>
      <c r="D12549">
        <v>27102025</v>
      </c>
      <c r="E12549">
        <v>4360</v>
      </c>
      <c r="F12549" t="s">
        <v>76</v>
      </c>
      <c r="G12549">
        <v>3051</v>
      </c>
      <c r="H12549" t="str">
        <f>IF(COUNTIF(Aktiva_företag[FO-nummer],ostolaskut_2025[[#This Row],[Toimittajan Y-tunnus]])&gt;0, "JA", "NEJ")</f>
        <v>NEJ</v>
      </c>
    </row>
    <row r="12550" spans="1:8" x14ac:dyDescent="0.35">
      <c r="A12550" t="s">
        <v>345</v>
      </c>
      <c r="B12550" t="s">
        <v>346</v>
      </c>
      <c r="C12550" s="1">
        <v>10.42</v>
      </c>
      <c r="D12550">
        <v>27102025</v>
      </c>
      <c r="E12550">
        <v>4360</v>
      </c>
      <c r="F12550" t="s">
        <v>76</v>
      </c>
      <c r="G12550">
        <v>3051</v>
      </c>
      <c r="H12550" t="str">
        <f>IF(COUNTIF(Aktiva_företag[FO-nummer],ostolaskut_2025[[#This Row],[Toimittajan Y-tunnus]])&gt;0, "JA", "NEJ")</f>
        <v>NEJ</v>
      </c>
    </row>
    <row r="12551" spans="1:8" x14ac:dyDescent="0.35">
      <c r="A12551" t="s">
        <v>345</v>
      </c>
      <c r="B12551" t="s">
        <v>346</v>
      </c>
      <c r="C12551" s="1">
        <v>5.05</v>
      </c>
      <c r="D12551">
        <v>27102025</v>
      </c>
      <c r="E12551">
        <v>4360</v>
      </c>
      <c r="F12551" t="s">
        <v>76</v>
      </c>
      <c r="G12551">
        <v>3101</v>
      </c>
      <c r="H12551" t="str">
        <f>IF(COUNTIF(Aktiva_företag[FO-nummer],ostolaskut_2025[[#This Row],[Toimittajan Y-tunnus]])&gt;0, "JA", "NEJ")</f>
        <v>NEJ</v>
      </c>
    </row>
    <row r="12552" spans="1:8" x14ac:dyDescent="0.35">
      <c r="A12552" t="s">
        <v>345</v>
      </c>
      <c r="B12552" t="s">
        <v>346</v>
      </c>
      <c r="C12552" s="1">
        <v>8.39</v>
      </c>
      <c r="D12552">
        <v>27102025</v>
      </c>
      <c r="E12552">
        <v>4360</v>
      </c>
      <c r="F12552" t="s">
        <v>76</v>
      </c>
      <c r="G12552">
        <v>3051</v>
      </c>
      <c r="H12552" t="str">
        <f>IF(COUNTIF(Aktiva_företag[FO-nummer],ostolaskut_2025[[#This Row],[Toimittajan Y-tunnus]])&gt;0, "JA", "NEJ")</f>
        <v>NEJ</v>
      </c>
    </row>
    <row r="12553" spans="1:8" x14ac:dyDescent="0.35">
      <c r="A12553" t="s">
        <v>345</v>
      </c>
      <c r="B12553" t="s">
        <v>346</v>
      </c>
      <c r="C12553" s="1">
        <v>2.79</v>
      </c>
      <c r="D12553">
        <v>27102025</v>
      </c>
      <c r="E12553">
        <v>4360</v>
      </c>
      <c r="F12553" t="s">
        <v>76</v>
      </c>
      <c r="G12553">
        <v>3051</v>
      </c>
      <c r="H12553" t="str">
        <f>IF(COUNTIF(Aktiva_företag[FO-nummer],ostolaskut_2025[[#This Row],[Toimittajan Y-tunnus]])&gt;0, "JA", "NEJ")</f>
        <v>NEJ</v>
      </c>
    </row>
    <row r="12554" spans="1:8" x14ac:dyDescent="0.35">
      <c r="A12554" t="s">
        <v>345</v>
      </c>
      <c r="B12554" t="s">
        <v>346</v>
      </c>
      <c r="C12554" s="1">
        <v>2.79</v>
      </c>
      <c r="D12554">
        <v>27102025</v>
      </c>
      <c r="E12554">
        <v>4360</v>
      </c>
      <c r="F12554" t="s">
        <v>76</v>
      </c>
      <c r="G12554">
        <v>3051</v>
      </c>
      <c r="H12554" t="str">
        <f>IF(COUNTIF(Aktiva_företag[FO-nummer],ostolaskut_2025[[#This Row],[Toimittajan Y-tunnus]])&gt;0, "JA", "NEJ")</f>
        <v>NEJ</v>
      </c>
    </row>
    <row r="12555" spans="1:8" x14ac:dyDescent="0.35">
      <c r="A12555" t="s">
        <v>345</v>
      </c>
      <c r="B12555" t="s">
        <v>346</v>
      </c>
      <c r="C12555" s="1">
        <v>1.3</v>
      </c>
      <c r="D12555">
        <v>27102025</v>
      </c>
      <c r="E12555">
        <v>4360</v>
      </c>
      <c r="F12555" t="s">
        <v>76</v>
      </c>
      <c r="G12555">
        <v>5352</v>
      </c>
      <c r="H12555" t="str">
        <f>IF(COUNTIF(Aktiva_företag[FO-nummer],ostolaskut_2025[[#This Row],[Toimittajan Y-tunnus]])&gt;0, "JA", "NEJ")</f>
        <v>NEJ</v>
      </c>
    </row>
    <row r="12556" spans="1:8" x14ac:dyDescent="0.35">
      <c r="A12556" t="s">
        <v>345</v>
      </c>
      <c r="B12556" t="s">
        <v>346</v>
      </c>
      <c r="C12556" s="1">
        <v>1.3</v>
      </c>
      <c r="D12556">
        <v>27102025</v>
      </c>
      <c r="E12556">
        <v>4360</v>
      </c>
      <c r="F12556" t="s">
        <v>76</v>
      </c>
      <c r="G12556">
        <v>5352</v>
      </c>
      <c r="H12556" t="str">
        <f>IF(COUNTIF(Aktiva_företag[FO-nummer],ostolaskut_2025[[#This Row],[Toimittajan Y-tunnus]])&gt;0, "JA", "NEJ")</f>
        <v>NEJ</v>
      </c>
    </row>
    <row r="12557" spans="1:8" x14ac:dyDescent="0.35">
      <c r="A12557" t="s">
        <v>345</v>
      </c>
      <c r="B12557" t="s">
        <v>346</v>
      </c>
      <c r="C12557" s="1">
        <v>1.3</v>
      </c>
      <c r="D12557">
        <v>27102025</v>
      </c>
      <c r="E12557">
        <v>4360</v>
      </c>
      <c r="F12557" t="s">
        <v>76</v>
      </c>
      <c r="G12557">
        <v>5352</v>
      </c>
      <c r="H12557" t="str">
        <f>IF(COUNTIF(Aktiva_företag[FO-nummer],ostolaskut_2025[[#This Row],[Toimittajan Y-tunnus]])&gt;0, "JA", "NEJ")</f>
        <v>NEJ</v>
      </c>
    </row>
    <row r="12558" spans="1:8" x14ac:dyDescent="0.35">
      <c r="A12558" t="s">
        <v>345</v>
      </c>
      <c r="B12558" t="s">
        <v>346</v>
      </c>
      <c r="C12558" s="1">
        <v>1.3</v>
      </c>
      <c r="D12558">
        <v>27102025</v>
      </c>
      <c r="E12558">
        <v>4360</v>
      </c>
      <c r="F12558" t="s">
        <v>76</v>
      </c>
      <c r="G12558">
        <v>5352</v>
      </c>
      <c r="H12558" t="str">
        <f>IF(COUNTIF(Aktiva_företag[FO-nummer],ostolaskut_2025[[#This Row],[Toimittajan Y-tunnus]])&gt;0, "JA", "NEJ")</f>
        <v>NEJ</v>
      </c>
    </row>
    <row r="12559" spans="1:8" x14ac:dyDescent="0.35">
      <c r="A12559" t="s">
        <v>345</v>
      </c>
      <c r="B12559" t="s">
        <v>346</v>
      </c>
      <c r="C12559" s="1">
        <v>36.57</v>
      </c>
      <c r="D12559">
        <v>27102025</v>
      </c>
      <c r="E12559">
        <v>4360</v>
      </c>
      <c r="F12559" t="s">
        <v>76</v>
      </c>
      <c r="G12559">
        <v>5352</v>
      </c>
      <c r="H12559" t="str">
        <f>IF(COUNTIF(Aktiva_företag[FO-nummer],ostolaskut_2025[[#This Row],[Toimittajan Y-tunnus]])&gt;0, "JA", "NEJ")</f>
        <v>NEJ</v>
      </c>
    </row>
    <row r="12560" spans="1:8" x14ac:dyDescent="0.35">
      <c r="A12560" t="s">
        <v>345</v>
      </c>
      <c r="B12560" t="s">
        <v>346</v>
      </c>
      <c r="C12560" s="1">
        <v>5.05</v>
      </c>
      <c r="D12560">
        <v>27102025</v>
      </c>
      <c r="E12560">
        <v>4360</v>
      </c>
      <c r="F12560" t="s">
        <v>76</v>
      </c>
      <c r="G12560">
        <v>5352</v>
      </c>
      <c r="H12560" t="str">
        <f>IF(COUNTIF(Aktiva_företag[FO-nummer],ostolaskut_2025[[#This Row],[Toimittajan Y-tunnus]])&gt;0, "JA", "NEJ")</f>
        <v>NEJ</v>
      </c>
    </row>
    <row r="12561" spans="1:8" x14ac:dyDescent="0.35">
      <c r="A12561" t="s">
        <v>345</v>
      </c>
      <c r="B12561" t="s">
        <v>346</v>
      </c>
      <c r="C12561" s="1">
        <v>2.2999999999999998</v>
      </c>
      <c r="D12561">
        <v>27102025</v>
      </c>
      <c r="E12561">
        <v>4360</v>
      </c>
      <c r="F12561" t="s">
        <v>76</v>
      </c>
      <c r="G12561">
        <v>5352</v>
      </c>
      <c r="H12561" t="str">
        <f>IF(COUNTIF(Aktiva_företag[FO-nummer],ostolaskut_2025[[#This Row],[Toimittajan Y-tunnus]])&gt;0, "JA", "NEJ")</f>
        <v>NEJ</v>
      </c>
    </row>
    <row r="12562" spans="1:8" x14ac:dyDescent="0.35">
      <c r="A12562" t="s">
        <v>345</v>
      </c>
      <c r="B12562" t="s">
        <v>346</v>
      </c>
      <c r="C12562" s="1">
        <v>1.3</v>
      </c>
      <c r="D12562">
        <v>27102025</v>
      </c>
      <c r="E12562">
        <v>4360</v>
      </c>
      <c r="F12562" t="s">
        <v>76</v>
      </c>
      <c r="G12562">
        <v>5352</v>
      </c>
      <c r="H12562" t="str">
        <f>IF(COUNTIF(Aktiva_företag[FO-nummer],ostolaskut_2025[[#This Row],[Toimittajan Y-tunnus]])&gt;0, "JA", "NEJ")</f>
        <v>NEJ</v>
      </c>
    </row>
    <row r="12563" spans="1:8" x14ac:dyDescent="0.35">
      <c r="A12563" t="s">
        <v>345</v>
      </c>
      <c r="B12563" t="s">
        <v>346</v>
      </c>
      <c r="C12563" s="1">
        <v>1.3</v>
      </c>
      <c r="D12563">
        <v>27102025</v>
      </c>
      <c r="E12563">
        <v>4360</v>
      </c>
      <c r="F12563" t="s">
        <v>76</v>
      </c>
      <c r="G12563">
        <v>5352</v>
      </c>
      <c r="H12563" t="str">
        <f>IF(COUNTIF(Aktiva_företag[FO-nummer],ostolaskut_2025[[#This Row],[Toimittajan Y-tunnus]])&gt;0, "JA", "NEJ")</f>
        <v>NEJ</v>
      </c>
    </row>
    <row r="12564" spans="1:8" x14ac:dyDescent="0.35">
      <c r="A12564" t="s">
        <v>345</v>
      </c>
      <c r="B12564" t="s">
        <v>346</v>
      </c>
      <c r="C12564" s="1">
        <v>4.87</v>
      </c>
      <c r="D12564">
        <v>27102025</v>
      </c>
      <c r="E12564">
        <v>4360</v>
      </c>
      <c r="F12564" t="s">
        <v>76</v>
      </c>
      <c r="G12564">
        <v>5352</v>
      </c>
      <c r="H12564" t="str">
        <f>IF(COUNTIF(Aktiva_företag[FO-nummer],ostolaskut_2025[[#This Row],[Toimittajan Y-tunnus]])&gt;0, "JA", "NEJ")</f>
        <v>NEJ</v>
      </c>
    </row>
    <row r="12565" spans="1:8" x14ac:dyDescent="0.35">
      <c r="A12565" t="s">
        <v>345</v>
      </c>
      <c r="B12565" t="s">
        <v>346</v>
      </c>
      <c r="C12565" s="1">
        <v>6.34</v>
      </c>
      <c r="D12565">
        <v>27102025</v>
      </c>
      <c r="E12565">
        <v>4360</v>
      </c>
      <c r="F12565" t="s">
        <v>76</v>
      </c>
      <c r="G12565">
        <v>3051</v>
      </c>
      <c r="H12565" t="str">
        <f>IF(COUNTIF(Aktiva_företag[FO-nummer],ostolaskut_2025[[#This Row],[Toimittajan Y-tunnus]])&gt;0, "JA", "NEJ")</f>
        <v>NEJ</v>
      </c>
    </row>
    <row r="12566" spans="1:8" x14ac:dyDescent="0.35">
      <c r="A12566" t="s">
        <v>345</v>
      </c>
      <c r="B12566" t="s">
        <v>346</v>
      </c>
      <c r="C12566" s="1">
        <v>6.34</v>
      </c>
      <c r="D12566">
        <v>27102025</v>
      </c>
      <c r="E12566">
        <v>4360</v>
      </c>
      <c r="F12566" t="s">
        <v>76</v>
      </c>
      <c r="G12566">
        <v>3051</v>
      </c>
      <c r="H12566" t="str">
        <f>IF(COUNTIF(Aktiva_företag[FO-nummer],ostolaskut_2025[[#This Row],[Toimittajan Y-tunnus]])&gt;0, "JA", "NEJ")</f>
        <v>NEJ</v>
      </c>
    </row>
    <row r="12567" spans="1:8" x14ac:dyDescent="0.35">
      <c r="A12567" t="s">
        <v>345</v>
      </c>
      <c r="B12567" t="s">
        <v>346</v>
      </c>
      <c r="C12567" s="1">
        <v>10.1</v>
      </c>
      <c r="D12567">
        <v>27102025</v>
      </c>
      <c r="E12567">
        <v>4360</v>
      </c>
      <c r="F12567" t="s">
        <v>76</v>
      </c>
      <c r="G12567">
        <v>5501</v>
      </c>
      <c r="H12567" t="str">
        <f>IF(COUNTIF(Aktiva_företag[FO-nummer],ostolaskut_2025[[#This Row],[Toimittajan Y-tunnus]])&gt;0, "JA", "NEJ")</f>
        <v>NEJ</v>
      </c>
    </row>
    <row r="12568" spans="1:8" x14ac:dyDescent="0.35">
      <c r="A12568" t="s">
        <v>345</v>
      </c>
      <c r="B12568" t="s">
        <v>346</v>
      </c>
      <c r="C12568" s="1">
        <v>6.02</v>
      </c>
      <c r="D12568">
        <v>27102025</v>
      </c>
      <c r="E12568">
        <v>4360</v>
      </c>
      <c r="F12568" t="s">
        <v>76</v>
      </c>
      <c r="G12568">
        <v>5501</v>
      </c>
      <c r="H12568" t="str">
        <f>IF(COUNTIF(Aktiva_företag[FO-nummer],ostolaskut_2025[[#This Row],[Toimittajan Y-tunnus]])&gt;0, "JA", "NEJ")</f>
        <v>NEJ</v>
      </c>
    </row>
    <row r="12569" spans="1:8" x14ac:dyDescent="0.35">
      <c r="A12569" t="s">
        <v>345</v>
      </c>
      <c r="B12569" t="s">
        <v>346</v>
      </c>
      <c r="C12569" s="1">
        <v>5.34</v>
      </c>
      <c r="D12569">
        <v>27102025</v>
      </c>
      <c r="E12569">
        <v>4360</v>
      </c>
      <c r="F12569" t="s">
        <v>76</v>
      </c>
      <c r="G12569">
        <v>1101</v>
      </c>
      <c r="H12569" t="str">
        <f>IF(COUNTIF(Aktiva_företag[FO-nummer],ostolaskut_2025[[#This Row],[Toimittajan Y-tunnus]])&gt;0, "JA", "NEJ")</f>
        <v>NEJ</v>
      </c>
    </row>
    <row r="12570" spans="1:8" x14ac:dyDescent="0.35">
      <c r="A12570" t="s">
        <v>345</v>
      </c>
      <c r="B12570" t="s">
        <v>346</v>
      </c>
      <c r="C12570" s="1">
        <v>49.18</v>
      </c>
      <c r="D12570">
        <v>27102025</v>
      </c>
      <c r="E12570">
        <v>4360</v>
      </c>
      <c r="F12570" t="s">
        <v>76</v>
      </c>
      <c r="G12570">
        <v>1101</v>
      </c>
      <c r="H12570" t="str">
        <f>IF(COUNTIF(Aktiva_företag[FO-nummer],ostolaskut_2025[[#This Row],[Toimittajan Y-tunnus]])&gt;0, "JA", "NEJ")</f>
        <v>NEJ</v>
      </c>
    </row>
    <row r="12571" spans="1:8" x14ac:dyDescent="0.35">
      <c r="A12571" t="s">
        <v>345</v>
      </c>
      <c r="B12571" t="s">
        <v>346</v>
      </c>
      <c r="C12571" s="1">
        <v>5.05</v>
      </c>
      <c r="D12571">
        <v>27102025</v>
      </c>
      <c r="E12571">
        <v>4360</v>
      </c>
      <c r="F12571" t="s">
        <v>76</v>
      </c>
      <c r="G12571">
        <v>5501</v>
      </c>
      <c r="H12571" t="str">
        <f>IF(COUNTIF(Aktiva_företag[FO-nummer],ostolaskut_2025[[#This Row],[Toimittajan Y-tunnus]])&gt;0, "JA", "NEJ")</f>
        <v>NEJ</v>
      </c>
    </row>
    <row r="12572" spans="1:8" x14ac:dyDescent="0.35">
      <c r="A12572" t="s">
        <v>345</v>
      </c>
      <c r="B12572" t="s">
        <v>346</v>
      </c>
      <c r="C12572" s="1">
        <v>15</v>
      </c>
      <c r="D12572">
        <v>27102025</v>
      </c>
      <c r="E12572">
        <v>4360</v>
      </c>
      <c r="F12572" t="s">
        <v>76</v>
      </c>
      <c r="G12572">
        <v>5501</v>
      </c>
      <c r="H12572" t="str">
        <f>IF(COUNTIF(Aktiva_företag[FO-nummer],ostolaskut_2025[[#This Row],[Toimittajan Y-tunnus]])&gt;0, "JA", "NEJ")</f>
        <v>NEJ</v>
      </c>
    </row>
    <row r="12573" spans="1:8" x14ac:dyDescent="0.35">
      <c r="A12573" t="s">
        <v>345</v>
      </c>
      <c r="B12573" t="s">
        <v>346</v>
      </c>
      <c r="C12573" s="1">
        <v>12.43</v>
      </c>
      <c r="D12573">
        <v>27102025</v>
      </c>
      <c r="E12573">
        <v>4360</v>
      </c>
      <c r="F12573" t="s">
        <v>76</v>
      </c>
      <c r="G12573">
        <v>5501</v>
      </c>
      <c r="H12573" t="str">
        <f>IF(COUNTIF(Aktiva_företag[FO-nummer],ostolaskut_2025[[#This Row],[Toimittajan Y-tunnus]])&gt;0, "JA", "NEJ")</f>
        <v>NEJ</v>
      </c>
    </row>
    <row r="12574" spans="1:8" x14ac:dyDescent="0.35">
      <c r="A12574" t="s">
        <v>345</v>
      </c>
      <c r="B12574" t="s">
        <v>346</v>
      </c>
      <c r="C12574" s="1">
        <v>5.0999999999999996</v>
      </c>
      <c r="D12574">
        <v>27102025</v>
      </c>
      <c r="E12574">
        <v>4360</v>
      </c>
      <c r="F12574" t="s">
        <v>76</v>
      </c>
      <c r="G12574">
        <v>5501</v>
      </c>
      <c r="H12574" t="str">
        <f>IF(COUNTIF(Aktiva_företag[FO-nummer],ostolaskut_2025[[#This Row],[Toimittajan Y-tunnus]])&gt;0, "JA", "NEJ")</f>
        <v>NEJ</v>
      </c>
    </row>
    <row r="12575" spans="1:8" x14ac:dyDescent="0.35">
      <c r="A12575" t="s">
        <v>345</v>
      </c>
      <c r="B12575" t="s">
        <v>346</v>
      </c>
      <c r="C12575" s="1">
        <v>11.05</v>
      </c>
      <c r="D12575">
        <v>27102025</v>
      </c>
      <c r="E12575">
        <v>4360</v>
      </c>
      <c r="F12575" t="s">
        <v>76</v>
      </c>
      <c r="G12575">
        <v>5501</v>
      </c>
      <c r="H12575" t="str">
        <f>IF(COUNTIF(Aktiva_företag[FO-nummer],ostolaskut_2025[[#This Row],[Toimittajan Y-tunnus]])&gt;0, "JA", "NEJ")</f>
        <v>NEJ</v>
      </c>
    </row>
    <row r="12576" spans="1:8" x14ac:dyDescent="0.35">
      <c r="A12576" t="s">
        <v>345</v>
      </c>
      <c r="B12576" t="s">
        <v>346</v>
      </c>
      <c r="C12576" s="1">
        <v>5.05</v>
      </c>
      <c r="D12576">
        <v>27102025</v>
      </c>
      <c r="E12576">
        <v>4360</v>
      </c>
      <c r="F12576" t="s">
        <v>76</v>
      </c>
      <c r="G12576">
        <v>5501</v>
      </c>
      <c r="H12576" t="str">
        <f>IF(COUNTIF(Aktiva_företag[FO-nummer],ostolaskut_2025[[#This Row],[Toimittajan Y-tunnus]])&gt;0, "JA", "NEJ")</f>
        <v>NEJ</v>
      </c>
    </row>
    <row r="12577" spans="1:8" x14ac:dyDescent="0.35">
      <c r="A12577" t="s">
        <v>345</v>
      </c>
      <c r="B12577" t="s">
        <v>346</v>
      </c>
      <c r="C12577" s="1">
        <v>5.05</v>
      </c>
      <c r="D12577">
        <v>27102025</v>
      </c>
      <c r="E12577">
        <v>4360</v>
      </c>
      <c r="F12577" t="s">
        <v>76</v>
      </c>
      <c r="G12577">
        <v>5501</v>
      </c>
      <c r="H12577" t="str">
        <f>IF(COUNTIF(Aktiva_företag[FO-nummer],ostolaskut_2025[[#This Row],[Toimittajan Y-tunnus]])&gt;0, "JA", "NEJ")</f>
        <v>NEJ</v>
      </c>
    </row>
    <row r="12578" spans="1:8" x14ac:dyDescent="0.35">
      <c r="A12578" t="s">
        <v>345</v>
      </c>
      <c r="B12578" t="s">
        <v>346</v>
      </c>
      <c r="C12578" s="1">
        <v>5.79</v>
      </c>
      <c r="D12578">
        <v>27102025</v>
      </c>
      <c r="E12578">
        <v>4360</v>
      </c>
      <c r="F12578" t="s">
        <v>76</v>
      </c>
      <c r="G12578">
        <v>5501</v>
      </c>
      <c r="H12578" t="str">
        <f>IF(COUNTIF(Aktiva_företag[FO-nummer],ostolaskut_2025[[#This Row],[Toimittajan Y-tunnus]])&gt;0, "JA", "NEJ")</f>
        <v>NEJ</v>
      </c>
    </row>
    <row r="12579" spans="1:8" x14ac:dyDescent="0.35">
      <c r="A12579" t="s">
        <v>345</v>
      </c>
      <c r="B12579" t="s">
        <v>346</v>
      </c>
      <c r="C12579" s="1">
        <v>5.04</v>
      </c>
      <c r="D12579">
        <v>27102025</v>
      </c>
      <c r="E12579">
        <v>4360</v>
      </c>
      <c r="F12579" t="s">
        <v>76</v>
      </c>
      <c r="G12579">
        <v>5501</v>
      </c>
      <c r="H12579" t="str">
        <f>IF(COUNTIF(Aktiva_företag[FO-nummer],ostolaskut_2025[[#This Row],[Toimittajan Y-tunnus]])&gt;0, "JA", "NEJ")</f>
        <v>NEJ</v>
      </c>
    </row>
    <row r="12580" spans="1:8" x14ac:dyDescent="0.35">
      <c r="A12580" t="s">
        <v>345</v>
      </c>
      <c r="B12580" t="s">
        <v>346</v>
      </c>
      <c r="C12580" s="1">
        <v>20</v>
      </c>
      <c r="D12580">
        <v>27102025</v>
      </c>
      <c r="E12580">
        <v>4360</v>
      </c>
      <c r="F12580" t="s">
        <v>76</v>
      </c>
      <c r="G12580">
        <v>3051</v>
      </c>
      <c r="H12580" t="str">
        <f>IF(COUNTIF(Aktiva_företag[FO-nummer],ostolaskut_2025[[#This Row],[Toimittajan Y-tunnus]])&gt;0, "JA", "NEJ")</f>
        <v>NEJ</v>
      </c>
    </row>
    <row r="12581" spans="1:8" x14ac:dyDescent="0.35">
      <c r="A12581" t="s">
        <v>345</v>
      </c>
      <c r="B12581" t="s">
        <v>346</v>
      </c>
      <c r="C12581" s="1">
        <v>5.05</v>
      </c>
      <c r="D12581">
        <v>27102025</v>
      </c>
      <c r="E12581">
        <v>4360</v>
      </c>
      <c r="F12581" t="s">
        <v>76</v>
      </c>
      <c r="G12581">
        <v>5501</v>
      </c>
      <c r="H12581" t="str">
        <f>IF(COUNTIF(Aktiva_företag[FO-nummer],ostolaskut_2025[[#This Row],[Toimittajan Y-tunnus]])&gt;0, "JA", "NEJ")</f>
        <v>NEJ</v>
      </c>
    </row>
    <row r="12582" spans="1:8" x14ac:dyDescent="0.35">
      <c r="A12582" t="s">
        <v>345</v>
      </c>
      <c r="B12582" t="s">
        <v>346</v>
      </c>
      <c r="C12582" s="1">
        <v>5.05</v>
      </c>
      <c r="D12582">
        <v>27102025</v>
      </c>
      <c r="E12582">
        <v>4360</v>
      </c>
      <c r="F12582" t="s">
        <v>76</v>
      </c>
      <c r="G12582">
        <v>3052</v>
      </c>
      <c r="H12582" t="str">
        <f>IF(COUNTIF(Aktiva_företag[FO-nummer],ostolaskut_2025[[#This Row],[Toimittajan Y-tunnus]])&gt;0, "JA", "NEJ")</f>
        <v>NEJ</v>
      </c>
    </row>
    <row r="12583" spans="1:8" x14ac:dyDescent="0.35">
      <c r="A12583" t="s">
        <v>345</v>
      </c>
      <c r="B12583" t="s">
        <v>346</v>
      </c>
      <c r="C12583" s="1">
        <v>5.05</v>
      </c>
      <c r="D12583">
        <v>27102025</v>
      </c>
      <c r="E12583">
        <v>4360</v>
      </c>
      <c r="F12583" t="s">
        <v>76</v>
      </c>
      <c r="G12583">
        <v>3041</v>
      </c>
      <c r="H12583" t="str">
        <f>IF(COUNTIF(Aktiva_företag[FO-nummer],ostolaskut_2025[[#This Row],[Toimittajan Y-tunnus]])&gt;0, "JA", "NEJ")</f>
        <v>NEJ</v>
      </c>
    </row>
    <row r="12584" spans="1:8" x14ac:dyDescent="0.35">
      <c r="A12584" t="s">
        <v>345</v>
      </c>
      <c r="B12584" t="s">
        <v>346</v>
      </c>
      <c r="C12584" s="1">
        <v>5.04</v>
      </c>
      <c r="D12584">
        <v>27102025</v>
      </c>
      <c r="E12584">
        <v>4360</v>
      </c>
      <c r="F12584" t="s">
        <v>76</v>
      </c>
      <c r="G12584">
        <v>3041</v>
      </c>
      <c r="H12584" t="str">
        <f>IF(COUNTIF(Aktiva_företag[FO-nummer],ostolaskut_2025[[#This Row],[Toimittajan Y-tunnus]])&gt;0, "JA", "NEJ")</f>
        <v>NEJ</v>
      </c>
    </row>
    <row r="12585" spans="1:8" x14ac:dyDescent="0.35">
      <c r="A12585" t="s">
        <v>345</v>
      </c>
      <c r="B12585" t="s">
        <v>346</v>
      </c>
      <c r="C12585" s="1">
        <v>5.05</v>
      </c>
      <c r="D12585">
        <v>27102025</v>
      </c>
      <c r="E12585">
        <v>4360</v>
      </c>
      <c r="F12585" t="s">
        <v>76</v>
      </c>
      <c r="G12585">
        <v>5501</v>
      </c>
      <c r="H12585" t="str">
        <f>IF(COUNTIF(Aktiva_företag[FO-nummer],ostolaskut_2025[[#This Row],[Toimittajan Y-tunnus]])&gt;0, "JA", "NEJ")</f>
        <v>NEJ</v>
      </c>
    </row>
    <row r="12586" spans="1:8" x14ac:dyDescent="0.35">
      <c r="A12586" t="s">
        <v>345</v>
      </c>
      <c r="B12586" t="s">
        <v>346</v>
      </c>
      <c r="C12586" s="1">
        <v>5.05</v>
      </c>
      <c r="D12586">
        <v>27102025</v>
      </c>
      <c r="E12586">
        <v>4360</v>
      </c>
      <c r="F12586" t="s">
        <v>76</v>
      </c>
      <c r="G12586">
        <v>5501</v>
      </c>
      <c r="H12586" t="str">
        <f>IF(COUNTIF(Aktiva_företag[FO-nummer],ostolaskut_2025[[#This Row],[Toimittajan Y-tunnus]])&gt;0, "JA", "NEJ")</f>
        <v>NEJ</v>
      </c>
    </row>
    <row r="12587" spans="1:8" x14ac:dyDescent="0.35">
      <c r="A12587" t="s">
        <v>345</v>
      </c>
      <c r="B12587" t="s">
        <v>346</v>
      </c>
      <c r="C12587" s="1">
        <v>10.35</v>
      </c>
      <c r="D12587">
        <v>27102025</v>
      </c>
      <c r="E12587">
        <v>4360</v>
      </c>
      <c r="F12587" t="s">
        <v>76</v>
      </c>
      <c r="G12587">
        <v>3251</v>
      </c>
      <c r="H12587" t="str">
        <f>IF(COUNTIF(Aktiva_företag[FO-nummer],ostolaskut_2025[[#This Row],[Toimittajan Y-tunnus]])&gt;0, "JA", "NEJ")</f>
        <v>NEJ</v>
      </c>
    </row>
    <row r="12588" spans="1:8" x14ac:dyDescent="0.35">
      <c r="A12588" t="s">
        <v>345</v>
      </c>
      <c r="B12588" t="s">
        <v>346</v>
      </c>
      <c r="C12588" s="1">
        <v>5.05</v>
      </c>
      <c r="D12588">
        <v>27102025</v>
      </c>
      <c r="E12588">
        <v>4360</v>
      </c>
      <c r="F12588" t="s">
        <v>76</v>
      </c>
      <c r="G12588">
        <v>5501</v>
      </c>
      <c r="H12588" t="str">
        <f>IF(COUNTIF(Aktiva_företag[FO-nummer],ostolaskut_2025[[#This Row],[Toimittajan Y-tunnus]])&gt;0, "JA", "NEJ")</f>
        <v>NEJ</v>
      </c>
    </row>
    <row r="12589" spans="1:8" x14ac:dyDescent="0.35">
      <c r="A12589" t="s">
        <v>345</v>
      </c>
      <c r="B12589" t="s">
        <v>346</v>
      </c>
      <c r="C12589" s="1">
        <v>16.88</v>
      </c>
      <c r="D12589">
        <v>27102025</v>
      </c>
      <c r="E12589">
        <v>4360</v>
      </c>
      <c r="F12589" t="s">
        <v>76</v>
      </c>
      <c r="G12589">
        <v>5501</v>
      </c>
      <c r="H12589" t="str">
        <f>IF(COUNTIF(Aktiva_företag[FO-nummer],ostolaskut_2025[[#This Row],[Toimittajan Y-tunnus]])&gt;0, "JA", "NEJ")</f>
        <v>NEJ</v>
      </c>
    </row>
    <row r="12590" spans="1:8" x14ac:dyDescent="0.35">
      <c r="A12590" t="s">
        <v>345</v>
      </c>
      <c r="B12590" t="s">
        <v>346</v>
      </c>
      <c r="C12590" s="1">
        <v>30.3</v>
      </c>
      <c r="D12590">
        <v>27102025</v>
      </c>
      <c r="E12590">
        <v>4360</v>
      </c>
      <c r="F12590" t="s">
        <v>76</v>
      </c>
      <c r="G12590">
        <v>4601</v>
      </c>
      <c r="H12590" t="str">
        <f>IF(COUNTIF(Aktiva_företag[FO-nummer],ostolaskut_2025[[#This Row],[Toimittajan Y-tunnus]])&gt;0, "JA", "NEJ")</f>
        <v>NEJ</v>
      </c>
    </row>
    <row r="12591" spans="1:8" x14ac:dyDescent="0.35">
      <c r="A12591" t="s">
        <v>345</v>
      </c>
      <c r="B12591" t="s">
        <v>346</v>
      </c>
      <c r="C12591" s="1">
        <v>60.74</v>
      </c>
      <c r="D12591">
        <v>27102025</v>
      </c>
      <c r="E12591">
        <v>4360</v>
      </c>
      <c r="F12591" t="s">
        <v>76</v>
      </c>
      <c r="G12591">
        <v>5352</v>
      </c>
      <c r="H12591" t="str">
        <f>IF(COUNTIF(Aktiva_företag[FO-nummer],ostolaskut_2025[[#This Row],[Toimittajan Y-tunnus]])&gt;0, "JA", "NEJ")</f>
        <v>NEJ</v>
      </c>
    </row>
    <row r="12592" spans="1:8" x14ac:dyDescent="0.35">
      <c r="A12592" t="s">
        <v>345</v>
      </c>
      <c r="B12592" t="s">
        <v>346</v>
      </c>
      <c r="C12592" s="1">
        <v>5.05</v>
      </c>
      <c r="D12592">
        <v>27102025</v>
      </c>
      <c r="E12592">
        <v>4360</v>
      </c>
      <c r="F12592" t="s">
        <v>76</v>
      </c>
      <c r="G12592">
        <v>5501</v>
      </c>
      <c r="H12592" t="str">
        <f>IF(COUNTIF(Aktiva_företag[FO-nummer],ostolaskut_2025[[#This Row],[Toimittajan Y-tunnus]])&gt;0, "JA", "NEJ")</f>
        <v>NEJ</v>
      </c>
    </row>
    <row r="12593" spans="1:8" x14ac:dyDescent="0.35">
      <c r="A12593" t="s">
        <v>345</v>
      </c>
      <c r="B12593" t="s">
        <v>346</v>
      </c>
      <c r="C12593" s="1">
        <v>5.05</v>
      </c>
      <c r="D12593">
        <v>27102025</v>
      </c>
      <c r="E12593">
        <v>4360</v>
      </c>
      <c r="F12593" t="s">
        <v>76</v>
      </c>
      <c r="G12593">
        <v>5501</v>
      </c>
      <c r="H12593" t="str">
        <f>IF(COUNTIF(Aktiva_företag[FO-nummer],ostolaskut_2025[[#This Row],[Toimittajan Y-tunnus]])&gt;0, "JA", "NEJ")</f>
        <v>NEJ</v>
      </c>
    </row>
    <row r="12594" spans="1:8" x14ac:dyDescent="0.35">
      <c r="A12594" t="s">
        <v>345</v>
      </c>
      <c r="B12594" t="s">
        <v>346</v>
      </c>
      <c r="C12594" s="1">
        <v>11.5</v>
      </c>
      <c r="D12594">
        <v>27102025</v>
      </c>
      <c r="E12594">
        <v>4360</v>
      </c>
      <c r="F12594" t="s">
        <v>76</v>
      </c>
      <c r="G12594">
        <v>5501</v>
      </c>
      <c r="H12594" t="str">
        <f>IF(COUNTIF(Aktiva_företag[FO-nummer],ostolaskut_2025[[#This Row],[Toimittajan Y-tunnus]])&gt;0, "JA", "NEJ")</f>
        <v>NEJ</v>
      </c>
    </row>
    <row r="12595" spans="1:8" x14ac:dyDescent="0.35">
      <c r="A12595" t="s">
        <v>345</v>
      </c>
      <c r="B12595" t="s">
        <v>346</v>
      </c>
      <c r="C12595" s="1">
        <v>26.58</v>
      </c>
      <c r="D12595">
        <v>27102025</v>
      </c>
      <c r="E12595">
        <v>4360</v>
      </c>
      <c r="F12595" t="s">
        <v>76</v>
      </c>
      <c r="G12595">
        <v>4601</v>
      </c>
      <c r="H12595" t="str">
        <f>IF(COUNTIF(Aktiva_företag[FO-nummer],ostolaskut_2025[[#This Row],[Toimittajan Y-tunnus]])&gt;0, "JA", "NEJ")</f>
        <v>NEJ</v>
      </c>
    </row>
    <row r="12596" spans="1:8" x14ac:dyDescent="0.35">
      <c r="A12596" t="s">
        <v>345</v>
      </c>
      <c r="B12596" t="s">
        <v>346</v>
      </c>
      <c r="C12596" s="1">
        <v>18.36</v>
      </c>
      <c r="D12596">
        <v>27102025</v>
      </c>
      <c r="E12596">
        <v>4360</v>
      </c>
      <c r="F12596" t="s">
        <v>76</v>
      </c>
      <c r="G12596">
        <v>5501</v>
      </c>
      <c r="H12596" t="str">
        <f>IF(COUNTIF(Aktiva_företag[FO-nummer],ostolaskut_2025[[#This Row],[Toimittajan Y-tunnus]])&gt;0, "JA", "NEJ")</f>
        <v>NEJ</v>
      </c>
    </row>
    <row r="12597" spans="1:8" x14ac:dyDescent="0.35">
      <c r="A12597" t="s">
        <v>345</v>
      </c>
      <c r="B12597" t="s">
        <v>346</v>
      </c>
      <c r="C12597" s="1">
        <v>5.05</v>
      </c>
      <c r="D12597">
        <v>27102025</v>
      </c>
      <c r="E12597">
        <v>4360</v>
      </c>
      <c r="F12597" t="s">
        <v>76</v>
      </c>
      <c r="G12597">
        <v>5501</v>
      </c>
      <c r="H12597" t="str">
        <f>IF(COUNTIF(Aktiva_företag[FO-nummer],ostolaskut_2025[[#This Row],[Toimittajan Y-tunnus]])&gt;0, "JA", "NEJ")</f>
        <v>NEJ</v>
      </c>
    </row>
    <row r="12598" spans="1:8" x14ac:dyDescent="0.35">
      <c r="A12598" t="s">
        <v>345</v>
      </c>
      <c r="B12598" t="s">
        <v>346</v>
      </c>
      <c r="C12598" s="1">
        <v>5.05</v>
      </c>
      <c r="D12598">
        <v>27102025</v>
      </c>
      <c r="E12598">
        <v>4360</v>
      </c>
      <c r="F12598" t="s">
        <v>76</v>
      </c>
      <c r="G12598">
        <v>3551</v>
      </c>
      <c r="H12598" t="str">
        <f>IF(COUNTIF(Aktiva_företag[FO-nummer],ostolaskut_2025[[#This Row],[Toimittajan Y-tunnus]])&gt;0, "JA", "NEJ")</f>
        <v>NEJ</v>
      </c>
    </row>
    <row r="12599" spans="1:8" x14ac:dyDescent="0.35">
      <c r="A12599" t="s">
        <v>345</v>
      </c>
      <c r="B12599" t="s">
        <v>346</v>
      </c>
      <c r="C12599" s="1">
        <v>4.0199999999999996</v>
      </c>
      <c r="D12599">
        <v>27102025</v>
      </c>
      <c r="E12599">
        <v>4360</v>
      </c>
      <c r="F12599" t="s">
        <v>76</v>
      </c>
      <c r="G12599">
        <v>3901</v>
      </c>
      <c r="H12599" t="str">
        <f>IF(COUNTIF(Aktiva_företag[FO-nummer],ostolaskut_2025[[#This Row],[Toimittajan Y-tunnus]])&gt;0, "JA", "NEJ")</f>
        <v>NEJ</v>
      </c>
    </row>
    <row r="12600" spans="1:8" x14ac:dyDescent="0.35">
      <c r="A12600" t="s">
        <v>345</v>
      </c>
      <c r="B12600" t="s">
        <v>346</v>
      </c>
      <c r="C12600" s="1">
        <v>4.0199999999999996</v>
      </c>
      <c r="D12600">
        <v>27102025</v>
      </c>
      <c r="E12600">
        <v>4360</v>
      </c>
      <c r="F12600" t="s">
        <v>76</v>
      </c>
      <c r="G12600">
        <v>3901</v>
      </c>
      <c r="H12600" t="str">
        <f>IF(COUNTIF(Aktiva_företag[FO-nummer],ostolaskut_2025[[#This Row],[Toimittajan Y-tunnus]])&gt;0, "JA", "NEJ")</f>
        <v>NEJ</v>
      </c>
    </row>
    <row r="12601" spans="1:8" x14ac:dyDescent="0.35">
      <c r="A12601" t="s">
        <v>345</v>
      </c>
      <c r="B12601" t="s">
        <v>346</v>
      </c>
      <c r="C12601" s="1">
        <v>4.0199999999999996</v>
      </c>
      <c r="D12601">
        <v>27102025</v>
      </c>
      <c r="E12601">
        <v>4360</v>
      </c>
      <c r="F12601" t="s">
        <v>76</v>
      </c>
      <c r="G12601">
        <v>3551</v>
      </c>
      <c r="H12601" t="str">
        <f>IF(COUNTIF(Aktiva_företag[FO-nummer],ostolaskut_2025[[#This Row],[Toimittajan Y-tunnus]])&gt;0, "JA", "NEJ")</f>
        <v>NEJ</v>
      </c>
    </row>
    <row r="12602" spans="1:8" x14ac:dyDescent="0.35">
      <c r="A12602" t="s">
        <v>345</v>
      </c>
      <c r="B12602" t="s">
        <v>346</v>
      </c>
      <c r="C12602" s="1">
        <v>4.0199999999999996</v>
      </c>
      <c r="D12602">
        <v>27102025</v>
      </c>
      <c r="E12602">
        <v>4360</v>
      </c>
      <c r="F12602" t="s">
        <v>76</v>
      </c>
      <c r="G12602">
        <v>3601</v>
      </c>
      <c r="H12602" t="str">
        <f>IF(COUNTIF(Aktiva_företag[FO-nummer],ostolaskut_2025[[#This Row],[Toimittajan Y-tunnus]])&gt;0, "JA", "NEJ")</f>
        <v>NEJ</v>
      </c>
    </row>
    <row r="12603" spans="1:8" x14ac:dyDescent="0.35">
      <c r="A12603" t="s">
        <v>345</v>
      </c>
      <c r="B12603" t="s">
        <v>346</v>
      </c>
      <c r="C12603" s="1">
        <v>4.29</v>
      </c>
      <c r="D12603">
        <v>27102025</v>
      </c>
      <c r="E12603">
        <v>4360</v>
      </c>
      <c r="F12603" t="s">
        <v>76</v>
      </c>
      <c r="G12603">
        <v>3601</v>
      </c>
      <c r="H12603" t="str">
        <f>IF(COUNTIF(Aktiva_företag[FO-nummer],ostolaskut_2025[[#This Row],[Toimittajan Y-tunnus]])&gt;0, "JA", "NEJ")</f>
        <v>NEJ</v>
      </c>
    </row>
    <row r="12604" spans="1:8" x14ac:dyDescent="0.35">
      <c r="A12604" t="s">
        <v>345</v>
      </c>
      <c r="B12604" t="s">
        <v>346</v>
      </c>
      <c r="C12604" s="1">
        <v>4.1500000000000004</v>
      </c>
      <c r="D12604">
        <v>27102025</v>
      </c>
      <c r="E12604">
        <v>4360</v>
      </c>
      <c r="F12604" t="s">
        <v>76</v>
      </c>
      <c r="G12604">
        <v>3901</v>
      </c>
      <c r="H12604" t="str">
        <f>IF(COUNTIF(Aktiva_företag[FO-nummer],ostolaskut_2025[[#This Row],[Toimittajan Y-tunnus]])&gt;0, "JA", "NEJ")</f>
        <v>NEJ</v>
      </c>
    </row>
    <row r="12605" spans="1:8" x14ac:dyDescent="0.35">
      <c r="A12605" t="s">
        <v>345</v>
      </c>
      <c r="B12605" t="s">
        <v>346</v>
      </c>
      <c r="C12605" s="1">
        <v>4.09</v>
      </c>
      <c r="D12605">
        <v>27102025</v>
      </c>
      <c r="E12605">
        <v>4360</v>
      </c>
      <c r="F12605" t="s">
        <v>76</v>
      </c>
      <c r="G12605">
        <v>3901</v>
      </c>
      <c r="H12605" t="str">
        <f>IF(COUNTIF(Aktiva_företag[FO-nummer],ostolaskut_2025[[#This Row],[Toimittajan Y-tunnus]])&gt;0, "JA", "NEJ")</f>
        <v>NEJ</v>
      </c>
    </row>
    <row r="12606" spans="1:8" x14ac:dyDescent="0.35">
      <c r="A12606" t="s">
        <v>345</v>
      </c>
      <c r="B12606" t="s">
        <v>346</v>
      </c>
      <c r="C12606" s="1">
        <v>13.17</v>
      </c>
      <c r="D12606">
        <v>27102025</v>
      </c>
      <c r="E12606">
        <v>4360</v>
      </c>
      <c r="F12606" t="s">
        <v>76</v>
      </c>
      <c r="G12606">
        <v>3601</v>
      </c>
      <c r="H12606" t="str">
        <f>IF(COUNTIF(Aktiva_företag[FO-nummer],ostolaskut_2025[[#This Row],[Toimittajan Y-tunnus]])&gt;0, "JA", "NEJ")</f>
        <v>NEJ</v>
      </c>
    </row>
    <row r="12607" spans="1:8" x14ac:dyDescent="0.35">
      <c r="A12607" t="s">
        <v>345</v>
      </c>
      <c r="B12607" t="s">
        <v>346</v>
      </c>
      <c r="C12607" s="1">
        <v>68.099999999999994</v>
      </c>
      <c r="D12607">
        <v>27102025</v>
      </c>
      <c r="E12607">
        <v>4360</v>
      </c>
      <c r="F12607" t="s">
        <v>76</v>
      </c>
      <c r="G12607">
        <v>3551</v>
      </c>
      <c r="H12607" t="str">
        <f>IF(COUNTIF(Aktiva_företag[FO-nummer],ostolaskut_2025[[#This Row],[Toimittajan Y-tunnus]])&gt;0, "JA", "NEJ")</f>
        <v>NEJ</v>
      </c>
    </row>
    <row r="12608" spans="1:8" x14ac:dyDescent="0.35">
      <c r="A12608" t="s">
        <v>345</v>
      </c>
      <c r="B12608" t="s">
        <v>346</v>
      </c>
      <c r="C12608" s="1">
        <v>11.45</v>
      </c>
      <c r="D12608">
        <v>27102025</v>
      </c>
      <c r="E12608">
        <v>4360</v>
      </c>
      <c r="F12608" t="s">
        <v>76</v>
      </c>
      <c r="G12608">
        <v>3051</v>
      </c>
      <c r="H12608" t="str">
        <f>IF(COUNTIF(Aktiva_företag[FO-nummer],ostolaskut_2025[[#This Row],[Toimittajan Y-tunnus]])&gt;0, "JA", "NEJ")</f>
        <v>NEJ</v>
      </c>
    </row>
    <row r="12609" spans="1:8" x14ac:dyDescent="0.35">
      <c r="A12609" t="s">
        <v>345</v>
      </c>
      <c r="B12609" t="s">
        <v>346</v>
      </c>
      <c r="C12609" s="1">
        <v>15.15</v>
      </c>
      <c r="D12609">
        <v>27102025</v>
      </c>
      <c r="E12609">
        <v>4360</v>
      </c>
      <c r="F12609" t="s">
        <v>76</v>
      </c>
      <c r="G12609">
        <v>3051</v>
      </c>
      <c r="H12609" t="str">
        <f>IF(COUNTIF(Aktiva_företag[FO-nummer],ostolaskut_2025[[#This Row],[Toimittajan Y-tunnus]])&gt;0, "JA", "NEJ")</f>
        <v>NEJ</v>
      </c>
    </row>
    <row r="12610" spans="1:8" x14ac:dyDescent="0.35">
      <c r="A12610" t="s">
        <v>345</v>
      </c>
      <c r="B12610" t="s">
        <v>346</v>
      </c>
      <c r="C12610" s="1">
        <v>942.8</v>
      </c>
      <c r="D12610">
        <v>28102025</v>
      </c>
      <c r="E12610">
        <v>4341</v>
      </c>
      <c r="F12610" t="s">
        <v>57</v>
      </c>
      <c r="G12610">
        <v>5501</v>
      </c>
      <c r="H12610" t="str">
        <f>IF(COUNTIF(Aktiva_företag[FO-nummer],ostolaskut_2025[[#This Row],[Toimittajan Y-tunnus]])&gt;0, "JA", "NEJ")</f>
        <v>NEJ</v>
      </c>
    </row>
    <row r="12611" spans="1:8" x14ac:dyDescent="0.35">
      <c r="A12611" t="s">
        <v>345</v>
      </c>
      <c r="B12611" t="s">
        <v>346</v>
      </c>
      <c r="C12611" s="1">
        <v>346.75</v>
      </c>
      <c r="D12611">
        <v>11112025</v>
      </c>
      <c r="E12611">
        <v>4365</v>
      </c>
      <c r="F12611" t="s">
        <v>180</v>
      </c>
      <c r="G12611">
        <v>5501</v>
      </c>
      <c r="H12611" t="str">
        <f>IF(COUNTIF(Aktiva_företag[FO-nummer],ostolaskut_2025[[#This Row],[Toimittajan Y-tunnus]])&gt;0, "JA", "NEJ")</f>
        <v>NEJ</v>
      </c>
    </row>
    <row r="12612" spans="1:8" x14ac:dyDescent="0.35">
      <c r="A12612" t="s">
        <v>345</v>
      </c>
      <c r="B12612" t="s">
        <v>346</v>
      </c>
      <c r="C12612" s="1">
        <v>579.9</v>
      </c>
      <c r="D12612">
        <v>20112025</v>
      </c>
      <c r="E12612">
        <v>4341</v>
      </c>
      <c r="F12612" t="s">
        <v>57</v>
      </c>
      <c r="G12612">
        <v>5501</v>
      </c>
      <c r="H12612" t="str">
        <f>IF(COUNTIF(Aktiva_företag[FO-nummer],ostolaskut_2025[[#This Row],[Toimittajan Y-tunnus]])&gt;0, "JA", "NEJ")</f>
        <v>NEJ</v>
      </c>
    </row>
    <row r="12613" spans="1:8" x14ac:dyDescent="0.35">
      <c r="A12613" t="s">
        <v>345</v>
      </c>
      <c r="B12613" t="s">
        <v>346</v>
      </c>
      <c r="C12613" s="1">
        <v>50.09</v>
      </c>
      <c r="D12613">
        <v>25112025</v>
      </c>
      <c r="E12613">
        <v>4360</v>
      </c>
      <c r="F12613" t="s">
        <v>76</v>
      </c>
      <c r="G12613">
        <v>5352</v>
      </c>
      <c r="H12613" t="str">
        <f>IF(COUNTIF(Aktiva_företag[FO-nummer],ostolaskut_2025[[#This Row],[Toimittajan Y-tunnus]])&gt;0, "JA", "NEJ")</f>
        <v>NEJ</v>
      </c>
    </row>
    <row r="12614" spans="1:8" x14ac:dyDescent="0.35">
      <c r="A12614" t="s">
        <v>345</v>
      </c>
      <c r="B12614" t="s">
        <v>346</v>
      </c>
      <c r="C12614" s="1">
        <v>31.16</v>
      </c>
      <c r="D12614">
        <v>25112025</v>
      </c>
      <c r="E12614">
        <v>4360</v>
      </c>
      <c r="F12614" t="s">
        <v>76</v>
      </c>
      <c r="G12614">
        <v>4601</v>
      </c>
      <c r="H12614" t="str">
        <f>IF(COUNTIF(Aktiva_företag[FO-nummer],ostolaskut_2025[[#This Row],[Toimittajan Y-tunnus]])&gt;0, "JA", "NEJ")</f>
        <v>NEJ</v>
      </c>
    </row>
    <row r="12615" spans="1:8" x14ac:dyDescent="0.35">
      <c r="A12615" t="s">
        <v>345</v>
      </c>
      <c r="B12615" t="s">
        <v>346</v>
      </c>
      <c r="C12615" s="1">
        <v>5.05</v>
      </c>
      <c r="D12615">
        <v>25112025</v>
      </c>
      <c r="E12615">
        <v>4360</v>
      </c>
      <c r="F12615" t="s">
        <v>76</v>
      </c>
      <c r="G12615">
        <v>5501</v>
      </c>
      <c r="H12615" t="str">
        <f>IF(COUNTIF(Aktiva_företag[FO-nummer],ostolaskut_2025[[#This Row],[Toimittajan Y-tunnus]])&gt;0, "JA", "NEJ")</f>
        <v>NEJ</v>
      </c>
    </row>
    <row r="12616" spans="1:8" x14ac:dyDescent="0.35">
      <c r="A12616" t="s">
        <v>345</v>
      </c>
      <c r="B12616" t="s">
        <v>346</v>
      </c>
      <c r="C12616" s="1">
        <v>5.05</v>
      </c>
      <c r="D12616">
        <v>25112025</v>
      </c>
      <c r="E12616">
        <v>4360</v>
      </c>
      <c r="F12616" t="s">
        <v>76</v>
      </c>
      <c r="G12616">
        <v>5501</v>
      </c>
      <c r="H12616" t="str">
        <f>IF(COUNTIF(Aktiva_företag[FO-nummer],ostolaskut_2025[[#This Row],[Toimittajan Y-tunnus]])&gt;0, "JA", "NEJ")</f>
        <v>NEJ</v>
      </c>
    </row>
    <row r="12617" spans="1:8" x14ac:dyDescent="0.35">
      <c r="A12617" t="s">
        <v>345</v>
      </c>
      <c r="B12617" t="s">
        <v>346</v>
      </c>
      <c r="C12617" s="1">
        <v>13.73</v>
      </c>
      <c r="D12617">
        <v>25112025</v>
      </c>
      <c r="E12617">
        <v>4360</v>
      </c>
      <c r="F12617" t="s">
        <v>76</v>
      </c>
      <c r="G12617">
        <v>5501</v>
      </c>
      <c r="H12617" t="str">
        <f>IF(COUNTIF(Aktiva_företag[FO-nummer],ostolaskut_2025[[#This Row],[Toimittajan Y-tunnus]])&gt;0, "JA", "NEJ")</f>
        <v>NEJ</v>
      </c>
    </row>
    <row r="12618" spans="1:8" x14ac:dyDescent="0.35">
      <c r="A12618" t="s">
        <v>345</v>
      </c>
      <c r="B12618" t="s">
        <v>346</v>
      </c>
      <c r="C12618" s="1">
        <v>28.31</v>
      </c>
      <c r="D12618">
        <v>25112025</v>
      </c>
      <c r="E12618">
        <v>4360</v>
      </c>
      <c r="F12618" t="s">
        <v>76</v>
      </c>
      <c r="G12618">
        <v>5501</v>
      </c>
      <c r="H12618" t="str">
        <f>IF(COUNTIF(Aktiva_företag[FO-nummer],ostolaskut_2025[[#This Row],[Toimittajan Y-tunnus]])&gt;0, "JA", "NEJ")</f>
        <v>NEJ</v>
      </c>
    </row>
    <row r="12619" spans="1:8" x14ac:dyDescent="0.35">
      <c r="A12619" t="s">
        <v>345</v>
      </c>
      <c r="B12619" t="s">
        <v>346</v>
      </c>
      <c r="C12619" s="1">
        <v>5.05</v>
      </c>
      <c r="D12619">
        <v>25112025</v>
      </c>
      <c r="E12619">
        <v>4360</v>
      </c>
      <c r="F12619" t="s">
        <v>76</v>
      </c>
      <c r="G12619">
        <v>5501</v>
      </c>
      <c r="H12619" t="str">
        <f>IF(COUNTIF(Aktiva_företag[FO-nummer],ostolaskut_2025[[#This Row],[Toimittajan Y-tunnus]])&gt;0, "JA", "NEJ")</f>
        <v>NEJ</v>
      </c>
    </row>
    <row r="12620" spans="1:8" x14ac:dyDescent="0.35">
      <c r="A12620" t="s">
        <v>345</v>
      </c>
      <c r="B12620" t="s">
        <v>346</v>
      </c>
      <c r="C12620" s="1">
        <v>15.93</v>
      </c>
      <c r="D12620">
        <v>25112025</v>
      </c>
      <c r="E12620">
        <v>4360</v>
      </c>
      <c r="F12620" t="s">
        <v>76</v>
      </c>
      <c r="G12620">
        <v>5501</v>
      </c>
      <c r="H12620" t="str">
        <f>IF(COUNTIF(Aktiva_företag[FO-nummer],ostolaskut_2025[[#This Row],[Toimittajan Y-tunnus]])&gt;0, "JA", "NEJ")</f>
        <v>NEJ</v>
      </c>
    </row>
    <row r="12621" spans="1:8" x14ac:dyDescent="0.35">
      <c r="A12621" t="s">
        <v>345</v>
      </c>
      <c r="B12621" t="s">
        <v>346</v>
      </c>
      <c r="C12621" s="1">
        <v>11.93</v>
      </c>
      <c r="D12621">
        <v>25112025</v>
      </c>
      <c r="E12621">
        <v>4360</v>
      </c>
      <c r="F12621" t="s">
        <v>76</v>
      </c>
      <c r="G12621">
        <v>3051</v>
      </c>
      <c r="H12621" t="str">
        <f>IF(COUNTIF(Aktiva_företag[FO-nummer],ostolaskut_2025[[#This Row],[Toimittajan Y-tunnus]])&gt;0, "JA", "NEJ")</f>
        <v>NEJ</v>
      </c>
    </row>
    <row r="12622" spans="1:8" x14ac:dyDescent="0.35">
      <c r="A12622" t="s">
        <v>345</v>
      </c>
      <c r="B12622" t="s">
        <v>346</v>
      </c>
      <c r="C12622" s="1">
        <v>15.16</v>
      </c>
      <c r="D12622">
        <v>25112025</v>
      </c>
      <c r="E12622">
        <v>4360</v>
      </c>
      <c r="F12622" t="s">
        <v>76</v>
      </c>
      <c r="G12622">
        <v>3051</v>
      </c>
      <c r="H12622" t="str">
        <f>IF(COUNTIF(Aktiva_företag[FO-nummer],ostolaskut_2025[[#This Row],[Toimittajan Y-tunnus]])&gt;0, "JA", "NEJ")</f>
        <v>NEJ</v>
      </c>
    </row>
    <row r="12623" spans="1:8" x14ac:dyDescent="0.35">
      <c r="A12623" t="s">
        <v>345</v>
      </c>
      <c r="B12623" t="s">
        <v>346</v>
      </c>
      <c r="C12623" s="1">
        <v>25.25</v>
      </c>
      <c r="D12623">
        <v>25112025</v>
      </c>
      <c r="E12623">
        <v>4360</v>
      </c>
      <c r="F12623" t="s">
        <v>76</v>
      </c>
      <c r="G12623">
        <v>3051</v>
      </c>
      <c r="H12623" t="str">
        <f>IF(COUNTIF(Aktiva_företag[FO-nummer],ostolaskut_2025[[#This Row],[Toimittajan Y-tunnus]])&gt;0, "JA", "NEJ")</f>
        <v>NEJ</v>
      </c>
    </row>
    <row r="12624" spans="1:8" x14ac:dyDescent="0.35">
      <c r="A12624" t="s">
        <v>345</v>
      </c>
      <c r="B12624" t="s">
        <v>346</v>
      </c>
      <c r="C12624" s="1">
        <v>41.97</v>
      </c>
      <c r="D12624">
        <v>25112025</v>
      </c>
      <c r="E12624">
        <v>4360</v>
      </c>
      <c r="F12624" t="s">
        <v>76</v>
      </c>
      <c r="G12624">
        <v>3021</v>
      </c>
      <c r="H12624" t="str">
        <f>IF(COUNTIF(Aktiva_företag[FO-nummer],ostolaskut_2025[[#This Row],[Toimittajan Y-tunnus]])&gt;0, "JA", "NEJ")</f>
        <v>NEJ</v>
      </c>
    </row>
    <row r="12625" spans="1:8" x14ac:dyDescent="0.35">
      <c r="A12625" t="s">
        <v>345</v>
      </c>
      <c r="B12625" t="s">
        <v>346</v>
      </c>
      <c r="C12625" s="1">
        <v>5.05</v>
      </c>
      <c r="D12625">
        <v>25112025</v>
      </c>
      <c r="E12625">
        <v>4360</v>
      </c>
      <c r="F12625" t="s">
        <v>76</v>
      </c>
      <c r="G12625">
        <v>3021</v>
      </c>
      <c r="H12625" t="str">
        <f>IF(COUNTIF(Aktiva_företag[FO-nummer],ostolaskut_2025[[#This Row],[Toimittajan Y-tunnus]])&gt;0, "JA", "NEJ")</f>
        <v>NEJ</v>
      </c>
    </row>
    <row r="12626" spans="1:8" x14ac:dyDescent="0.35">
      <c r="A12626" t="s">
        <v>345</v>
      </c>
      <c r="B12626" t="s">
        <v>346</v>
      </c>
      <c r="C12626" s="1">
        <v>5.05</v>
      </c>
      <c r="D12626">
        <v>25112025</v>
      </c>
      <c r="E12626">
        <v>4360</v>
      </c>
      <c r="F12626" t="s">
        <v>76</v>
      </c>
      <c r="G12626">
        <v>3021</v>
      </c>
      <c r="H12626" t="str">
        <f>IF(COUNTIF(Aktiva_företag[FO-nummer],ostolaskut_2025[[#This Row],[Toimittajan Y-tunnus]])&gt;0, "JA", "NEJ")</f>
        <v>NEJ</v>
      </c>
    </row>
    <row r="12627" spans="1:8" x14ac:dyDescent="0.35">
      <c r="A12627" t="s">
        <v>345</v>
      </c>
      <c r="B12627" t="s">
        <v>346</v>
      </c>
      <c r="C12627" s="1">
        <v>5.05</v>
      </c>
      <c r="D12627">
        <v>25112025</v>
      </c>
      <c r="E12627">
        <v>4360</v>
      </c>
      <c r="F12627" t="s">
        <v>76</v>
      </c>
      <c r="G12627">
        <v>5501</v>
      </c>
      <c r="H12627" t="str">
        <f>IF(COUNTIF(Aktiva_företag[FO-nummer],ostolaskut_2025[[#This Row],[Toimittajan Y-tunnus]])&gt;0, "JA", "NEJ")</f>
        <v>NEJ</v>
      </c>
    </row>
    <row r="12628" spans="1:8" x14ac:dyDescent="0.35">
      <c r="A12628" t="s">
        <v>345</v>
      </c>
      <c r="B12628" t="s">
        <v>346</v>
      </c>
      <c r="C12628" s="1">
        <v>5.05</v>
      </c>
      <c r="D12628">
        <v>25112025</v>
      </c>
      <c r="E12628">
        <v>4360</v>
      </c>
      <c r="F12628" t="s">
        <v>76</v>
      </c>
      <c r="G12628">
        <v>3041</v>
      </c>
      <c r="H12628" t="str">
        <f>IF(COUNTIF(Aktiva_företag[FO-nummer],ostolaskut_2025[[#This Row],[Toimittajan Y-tunnus]])&gt;0, "JA", "NEJ")</f>
        <v>NEJ</v>
      </c>
    </row>
    <row r="12629" spans="1:8" x14ac:dyDescent="0.35">
      <c r="A12629" t="s">
        <v>345</v>
      </c>
      <c r="B12629" t="s">
        <v>346</v>
      </c>
      <c r="C12629" s="1">
        <v>5.05</v>
      </c>
      <c r="D12629">
        <v>25112025</v>
      </c>
      <c r="E12629">
        <v>4360</v>
      </c>
      <c r="F12629" t="s">
        <v>76</v>
      </c>
      <c r="G12629">
        <v>3052</v>
      </c>
      <c r="H12629" t="str">
        <f>IF(COUNTIF(Aktiva_företag[FO-nummer],ostolaskut_2025[[#This Row],[Toimittajan Y-tunnus]])&gt;0, "JA", "NEJ")</f>
        <v>NEJ</v>
      </c>
    </row>
    <row r="12630" spans="1:8" x14ac:dyDescent="0.35">
      <c r="A12630" t="s">
        <v>345</v>
      </c>
      <c r="B12630" t="s">
        <v>346</v>
      </c>
      <c r="C12630" s="1">
        <v>5.05</v>
      </c>
      <c r="D12630">
        <v>25112025</v>
      </c>
      <c r="E12630">
        <v>4360</v>
      </c>
      <c r="F12630" t="s">
        <v>76</v>
      </c>
      <c r="G12630">
        <v>3021</v>
      </c>
      <c r="H12630" t="str">
        <f>IF(COUNTIF(Aktiva_företag[FO-nummer],ostolaskut_2025[[#This Row],[Toimittajan Y-tunnus]])&gt;0, "JA", "NEJ")</f>
        <v>NEJ</v>
      </c>
    </row>
    <row r="12631" spans="1:8" x14ac:dyDescent="0.35">
      <c r="A12631" t="s">
        <v>345</v>
      </c>
      <c r="B12631" t="s">
        <v>346</v>
      </c>
      <c r="C12631" s="1">
        <v>25.24</v>
      </c>
      <c r="D12631">
        <v>25112025</v>
      </c>
      <c r="E12631">
        <v>4360</v>
      </c>
      <c r="F12631" t="s">
        <v>76</v>
      </c>
      <c r="G12631">
        <v>3022</v>
      </c>
      <c r="H12631" t="str">
        <f>IF(COUNTIF(Aktiva_företag[FO-nummer],ostolaskut_2025[[#This Row],[Toimittajan Y-tunnus]])&gt;0, "JA", "NEJ")</f>
        <v>NEJ</v>
      </c>
    </row>
    <row r="12632" spans="1:8" x14ac:dyDescent="0.35">
      <c r="A12632" t="s">
        <v>345</v>
      </c>
      <c r="B12632" t="s">
        <v>346</v>
      </c>
      <c r="C12632" s="1">
        <v>21.55</v>
      </c>
      <c r="D12632">
        <v>25112025</v>
      </c>
      <c r="E12632">
        <v>4360</v>
      </c>
      <c r="F12632" t="s">
        <v>76</v>
      </c>
      <c r="G12632">
        <v>5501</v>
      </c>
      <c r="H12632" t="str">
        <f>IF(COUNTIF(Aktiva_företag[FO-nummer],ostolaskut_2025[[#This Row],[Toimittajan Y-tunnus]])&gt;0, "JA", "NEJ")</f>
        <v>NEJ</v>
      </c>
    </row>
    <row r="12633" spans="1:8" x14ac:dyDescent="0.35">
      <c r="A12633" t="s">
        <v>345</v>
      </c>
      <c r="B12633" t="s">
        <v>346</v>
      </c>
      <c r="C12633" s="1">
        <v>5.05</v>
      </c>
      <c r="D12633">
        <v>25112025</v>
      </c>
      <c r="E12633">
        <v>4360</v>
      </c>
      <c r="F12633" t="s">
        <v>76</v>
      </c>
      <c r="G12633">
        <v>5501</v>
      </c>
      <c r="H12633" t="str">
        <f>IF(COUNTIF(Aktiva_företag[FO-nummer],ostolaskut_2025[[#This Row],[Toimittajan Y-tunnus]])&gt;0, "JA", "NEJ")</f>
        <v>NEJ</v>
      </c>
    </row>
    <row r="12634" spans="1:8" x14ac:dyDescent="0.35">
      <c r="A12634" t="s">
        <v>345</v>
      </c>
      <c r="B12634" t="s">
        <v>346</v>
      </c>
      <c r="C12634" s="1">
        <v>5.05</v>
      </c>
      <c r="D12634">
        <v>25112025</v>
      </c>
      <c r="E12634">
        <v>4360</v>
      </c>
      <c r="F12634" t="s">
        <v>76</v>
      </c>
      <c r="G12634">
        <v>5501</v>
      </c>
      <c r="H12634" t="str">
        <f>IF(COUNTIF(Aktiva_företag[FO-nummer],ostolaskut_2025[[#This Row],[Toimittajan Y-tunnus]])&gt;0, "JA", "NEJ")</f>
        <v>NEJ</v>
      </c>
    </row>
    <row r="12635" spans="1:8" x14ac:dyDescent="0.35">
      <c r="A12635" t="s">
        <v>345</v>
      </c>
      <c r="B12635" t="s">
        <v>346</v>
      </c>
      <c r="C12635" s="1">
        <v>10.1</v>
      </c>
      <c r="D12635">
        <v>25112025</v>
      </c>
      <c r="E12635">
        <v>4360</v>
      </c>
      <c r="F12635" t="s">
        <v>76</v>
      </c>
      <c r="G12635">
        <v>3251</v>
      </c>
      <c r="H12635" t="str">
        <f>IF(COUNTIF(Aktiva_företag[FO-nummer],ostolaskut_2025[[#This Row],[Toimittajan Y-tunnus]])&gt;0, "JA", "NEJ")</f>
        <v>NEJ</v>
      </c>
    </row>
    <row r="12636" spans="1:8" x14ac:dyDescent="0.35">
      <c r="A12636" t="s">
        <v>345</v>
      </c>
      <c r="B12636" t="s">
        <v>346</v>
      </c>
      <c r="C12636" s="1">
        <v>20</v>
      </c>
      <c r="D12636">
        <v>25112025</v>
      </c>
      <c r="E12636">
        <v>4360</v>
      </c>
      <c r="F12636" t="s">
        <v>76</v>
      </c>
      <c r="G12636">
        <v>3051</v>
      </c>
      <c r="H12636" t="str">
        <f>IF(COUNTIF(Aktiva_företag[FO-nummer],ostolaskut_2025[[#This Row],[Toimittajan Y-tunnus]])&gt;0, "JA", "NEJ")</f>
        <v>NEJ</v>
      </c>
    </row>
    <row r="12637" spans="1:8" x14ac:dyDescent="0.35">
      <c r="A12637" t="s">
        <v>345</v>
      </c>
      <c r="B12637" t="s">
        <v>346</v>
      </c>
      <c r="C12637" s="1">
        <v>65.94</v>
      </c>
      <c r="D12637">
        <v>25112025</v>
      </c>
      <c r="E12637">
        <v>4360</v>
      </c>
      <c r="F12637" t="s">
        <v>76</v>
      </c>
      <c r="G12637">
        <v>3051</v>
      </c>
      <c r="H12637" t="str">
        <f>IF(COUNTIF(Aktiva_företag[FO-nummer],ostolaskut_2025[[#This Row],[Toimittajan Y-tunnus]])&gt;0, "JA", "NEJ")</f>
        <v>NEJ</v>
      </c>
    </row>
    <row r="12638" spans="1:8" x14ac:dyDescent="0.35">
      <c r="A12638" t="s">
        <v>345</v>
      </c>
      <c r="B12638" t="s">
        <v>346</v>
      </c>
      <c r="C12638" s="1">
        <v>11.45</v>
      </c>
      <c r="D12638">
        <v>25112025</v>
      </c>
      <c r="E12638">
        <v>4360</v>
      </c>
      <c r="F12638" t="s">
        <v>76</v>
      </c>
      <c r="G12638">
        <v>5501</v>
      </c>
      <c r="H12638" t="str">
        <f>IF(COUNTIF(Aktiva_företag[FO-nummer],ostolaskut_2025[[#This Row],[Toimittajan Y-tunnus]])&gt;0, "JA", "NEJ")</f>
        <v>NEJ</v>
      </c>
    </row>
    <row r="12639" spans="1:8" x14ac:dyDescent="0.35">
      <c r="A12639" t="s">
        <v>345</v>
      </c>
      <c r="B12639" t="s">
        <v>346</v>
      </c>
      <c r="C12639" s="1">
        <v>5.05</v>
      </c>
      <c r="D12639">
        <v>25112025</v>
      </c>
      <c r="E12639">
        <v>4360</v>
      </c>
      <c r="F12639" t="s">
        <v>76</v>
      </c>
      <c r="G12639">
        <v>5501</v>
      </c>
      <c r="H12639" t="str">
        <f>IF(COUNTIF(Aktiva_företag[FO-nummer],ostolaskut_2025[[#This Row],[Toimittajan Y-tunnus]])&gt;0, "JA", "NEJ")</f>
        <v>NEJ</v>
      </c>
    </row>
    <row r="12640" spans="1:8" x14ac:dyDescent="0.35">
      <c r="A12640" t="s">
        <v>345</v>
      </c>
      <c r="B12640" t="s">
        <v>346</v>
      </c>
      <c r="C12640" s="1">
        <v>19.55</v>
      </c>
      <c r="D12640">
        <v>25112025</v>
      </c>
      <c r="E12640">
        <v>4360</v>
      </c>
      <c r="F12640" t="s">
        <v>76</v>
      </c>
      <c r="G12640">
        <v>4401</v>
      </c>
      <c r="H12640" t="str">
        <f>IF(COUNTIF(Aktiva_företag[FO-nummer],ostolaskut_2025[[#This Row],[Toimittajan Y-tunnus]])&gt;0, "JA", "NEJ")</f>
        <v>NEJ</v>
      </c>
    </row>
    <row r="12641" spans="1:8" x14ac:dyDescent="0.35">
      <c r="A12641" t="s">
        <v>345</v>
      </c>
      <c r="B12641" t="s">
        <v>346</v>
      </c>
      <c r="C12641" s="1">
        <v>26.5</v>
      </c>
      <c r="D12641">
        <v>25112025</v>
      </c>
      <c r="E12641">
        <v>4360</v>
      </c>
      <c r="F12641" t="s">
        <v>76</v>
      </c>
      <c r="G12641">
        <v>4201</v>
      </c>
      <c r="H12641" t="str">
        <f>IF(COUNTIF(Aktiva_företag[FO-nummer],ostolaskut_2025[[#This Row],[Toimittajan Y-tunnus]])&gt;0, "JA", "NEJ")</f>
        <v>NEJ</v>
      </c>
    </row>
    <row r="12642" spans="1:8" x14ac:dyDescent="0.35">
      <c r="A12642" t="s">
        <v>345</v>
      </c>
      <c r="B12642" t="s">
        <v>346</v>
      </c>
      <c r="C12642" s="1">
        <v>5.05</v>
      </c>
      <c r="D12642">
        <v>25112025</v>
      </c>
      <c r="E12642">
        <v>4360</v>
      </c>
      <c r="F12642" t="s">
        <v>76</v>
      </c>
      <c r="G12642">
        <v>5501</v>
      </c>
      <c r="H12642" t="str">
        <f>IF(COUNTIF(Aktiva_företag[FO-nummer],ostolaskut_2025[[#This Row],[Toimittajan Y-tunnus]])&gt;0, "JA", "NEJ")</f>
        <v>NEJ</v>
      </c>
    </row>
    <row r="12643" spans="1:8" x14ac:dyDescent="0.35">
      <c r="A12643" t="s">
        <v>345</v>
      </c>
      <c r="B12643" t="s">
        <v>346</v>
      </c>
      <c r="C12643" s="1">
        <v>5.05</v>
      </c>
      <c r="D12643">
        <v>25112025</v>
      </c>
      <c r="E12643">
        <v>4360</v>
      </c>
      <c r="F12643" t="s">
        <v>76</v>
      </c>
      <c r="G12643">
        <v>5551</v>
      </c>
      <c r="H12643" t="str">
        <f>IF(COUNTIF(Aktiva_företag[FO-nummer],ostolaskut_2025[[#This Row],[Toimittajan Y-tunnus]])&gt;0, "JA", "NEJ")</f>
        <v>NEJ</v>
      </c>
    </row>
    <row r="12644" spans="1:8" x14ac:dyDescent="0.35">
      <c r="A12644" t="s">
        <v>345</v>
      </c>
      <c r="B12644" t="s">
        <v>346</v>
      </c>
      <c r="C12644" s="1">
        <v>109.75</v>
      </c>
      <c r="D12644">
        <v>25112025</v>
      </c>
      <c r="E12644">
        <v>4360</v>
      </c>
      <c r="F12644" t="s">
        <v>76</v>
      </c>
      <c r="G12644">
        <v>5551</v>
      </c>
      <c r="H12644" t="str">
        <f>IF(COUNTIF(Aktiva_företag[FO-nummer],ostolaskut_2025[[#This Row],[Toimittajan Y-tunnus]])&gt;0, "JA", "NEJ")</f>
        <v>NEJ</v>
      </c>
    </row>
    <row r="12645" spans="1:8" x14ac:dyDescent="0.35">
      <c r="A12645" t="s">
        <v>345</v>
      </c>
      <c r="B12645" t="s">
        <v>346</v>
      </c>
      <c r="C12645" s="1">
        <v>10.1</v>
      </c>
      <c r="D12645">
        <v>25112025</v>
      </c>
      <c r="E12645">
        <v>4360</v>
      </c>
      <c r="F12645" t="s">
        <v>76</v>
      </c>
      <c r="G12645">
        <v>3051</v>
      </c>
      <c r="H12645" t="str">
        <f>IF(COUNTIF(Aktiva_företag[FO-nummer],ostolaskut_2025[[#This Row],[Toimittajan Y-tunnus]])&gt;0, "JA", "NEJ")</f>
        <v>NEJ</v>
      </c>
    </row>
    <row r="12646" spans="1:8" x14ac:dyDescent="0.35">
      <c r="A12646" t="s">
        <v>345</v>
      </c>
      <c r="B12646" t="s">
        <v>346</v>
      </c>
      <c r="C12646" s="1">
        <v>5.05</v>
      </c>
      <c r="D12646">
        <v>25112025</v>
      </c>
      <c r="E12646">
        <v>4360</v>
      </c>
      <c r="F12646" t="s">
        <v>76</v>
      </c>
      <c r="G12646">
        <v>3101</v>
      </c>
      <c r="H12646" t="str">
        <f>IF(COUNTIF(Aktiva_företag[FO-nummer],ostolaskut_2025[[#This Row],[Toimittajan Y-tunnus]])&gt;0, "JA", "NEJ")</f>
        <v>NEJ</v>
      </c>
    </row>
    <row r="12647" spans="1:8" x14ac:dyDescent="0.35">
      <c r="A12647" t="s">
        <v>345</v>
      </c>
      <c r="B12647" t="s">
        <v>346</v>
      </c>
      <c r="C12647" s="1">
        <v>5.05</v>
      </c>
      <c r="D12647">
        <v>25112025</v>
      </c>
      <c r="E12647">
        <v>4360</v>
      </c>
      <c r="F12647" t="s">
        <v>76</v>
      </c>
      <c r="G12647">
        <v>3101</v>
      </c>
      <c r="H12647" t="str">
        <f>IF(COUNTIF(Aktiva_företag[FO-nummer],ostolaskut_2025[[#This Row],[Toimittajan Y-tunnus]])&gt;0, "JA", "NEJ")</f>
        <v>NEJ</v>
      </c>
    </row>
    <row r="12648" spans="1:8" x14ac:dyDescent="0.35">
      <c r="A12648" t="s">
        <v>345</v>
      </c>
      <c r="B12648" t="s">
        <v>346</v>
      </c>
      <c r="C12648" s="1">
        <v>5.04</v>
      </c>
      <c r="D12648">
        <v>25112025</v>
      </c>
      <c r="E12648">
        <v>4360</v>
      </c>
      <c r="F12648" t="s">
        <v>76</v>
      </c>
      <c r="G12648">
        <v>3021</v>
      </c>
      <c r="H12648" t="str">
        <f>IF(COUNTIF(Aktiva_företag[FO-nummer],ostolaskut_2025[[#This Row],[Toimittajan Y-tunnus]])&gt;0, "JA", "NEJ")</f>
        <v>NEJ</v>
      </c>
    </row>
    <row r="12649" spans="1:8" x14ac:dyDescent="0.35">
      <c r="A12649" t="s">
        <v>345</v>
      </c>
      <c r="B12649" t="s">
        <v>346</v>
      </c>
      <c r="C12649" s="1">
        <v>5.05</v>
      </c>
      <c r="D12649">
        <v>25112025</v>
      </c>
      <c r="E12649">
        <v>4360</v>
      </c>
      <c r="F12649" t="s">
        <v>76</v>
      </c>
      <c r="G12649">
        <v>3052</v>
      </c>
      <c r="H12649" t="str">
        <f>IF(COUNTIF(Aktiva_företag[FO-nummer],ostolaskut_2025[[#This Row],[Toimittajan Y-tunnus]])&gt;0, "JA", "NEJ")</f>
        <v>NEJ</v>
      </c>
    </row>
    <row r="12650" spans="1:8" x14ac:dyDescent="0.35">
      <c r="A12650" t="s">
        <v>345</v>
      </c>
      <c r="B12650" t="s">
        <v>346</v>
      </c>
      <c r="C12650" s="1">
        <v>5.05</v>
      </c>
      <c r="D12650">
        <v>25112025</v>
      </c>
      <c r="E12650">
        <v>4360</v>
      </c>
      <c r="F12650" t="s">
        <v>76</v>
      </c>
      <c r="G12650">
        <v>3041</v>
      </c>
      <c r="H12650" t="str">
        <f>IF(COUNTIF(Aktiva_företag[FO-nummer],ostolaskut_2025[[#This Row],[Toimittajan Y-tunnus]])&gt;0, "JA", "NEJ")</f>
        <v>NEJ</v>
      </c>
    </row>
    <row r="12651" spans="1:8" x14ac:dyDescent="0.35">
      <c r="A12651" t="s">
        <v>345</v>
      </c>
      <c r="B12651" t="s">
        <v>346</v>
      </c>
      <c r="C12651" s="1">
        <v>1.3</v>
      </c>
      <c r="D12651">
        <v>25112025</v>
      </c>
      <c r="E12651">
        <v>4360</v>
      </c>
      <c r="F12651" t="s">
        <v>76</v>
      </c>
      <c r="G12651">
        <v>5352</v>
      </c>
      <c r="H12651" t="str">
        <f>IF(COUNTIF(Aktiva_företag[FO-nummer],ostolaskut_2025[[#This Row],[Toimittajan Y-tunnus]])&gt;0, "JA", "NEJ")</f>
        <v>NEJ</v>
      </c>
    </row>
    <row r="12652" spans="1:8" x14ac:dyDescent="0.35">
      <c r="A12652" t="s">
        <v>345</v>
      </c>
      <c r="B12652" t="s">
        <v>346</v>
      </c>
      <c r="C12652" s="1">
        <v>1.3</v>
      </c>
      <c r="D12652">
        <v>25112025</v>
      </c>
      <c r="E12652">
        <v>4360</v>
      </c>
      <c r="F12652" t="s">
        <v>76</v>
      </c>
      <c r="G12652">
        <v>5352</v>
      </c>
      <c r="H12652" t="str">
        <f>IF(COUNTIF(Aktiva_företag[FO-nummer],ostolaskut_2025[[#This Row],[Toimittajan Y-tunnus]])&gt;0, "JA", "NEJ")</f>
        <v>NEJ</v>
      </c>
    </row>
    <row r="12653" spans="1:8" x14ac:dyDescent="0.35">
      <c r="A12653" t="s">
        <v>345</v>
      </c>
      <c r="B12653" t="s">
        <v>346</v>
      </c>
      <c r="C12653" s="1">
        <v>1.3</v>
      </c>
      <c r="D12653">
        <v>25112025</v>
      </c>
      <c r="E12653">
        <v>4360</v>
      </c>
      <c r="F12653" t="s">
        <v>76</v>
      </c>
      <c r="G12653">
        <v>5352</v>
      </c>
      <c r="H12653" t="str">
        <f>IF(COUNTIF(Aktiva_företag[FO-nummer],ostolaskut_2025[[#This Row],[Toimittajan Y-tunnus]])&gt;0, "JA", "NEJ")</f>
        <v>NEJ</v>
      </c>
    </row>
    <row r="12654" spans="1:8" x14ac:dyDescent="0.35">
      <c r="A12654" t="s">
        <v>345</v>
      </c>
      <c r="B12654" t="s">
        <v>346</v>
      </c>
      <c r="C12654" s="1">
        <v>1.3</v>
      </c>
      <c r="D12654">
        <v>25112025</v>
      </c>
      <c r="E12654">
        <v>4360</v>
      </c>
      <c r="F12654" t="s">
        <v>76</v>
      </c>
      <c r="G12654">
        <v>5352</v>
      </c>
      <c r="H12654" t="str">
        <f>IF(COUNTIF(Aktiva_företag[FO-nummer],ostolaskut_2025[[#This Row],[Toimittajan Y-tunnus]])&gt;0, "JA", "NEJ")</f>
        <v>NEJ</v>
      </c>
    </row>
    <row r="12655" spans="1:8" x14ac:dyDescent="0.35">
      <c r="A12655" t="s">
        <v>345</v>
      </c>
      <c r="B12655" t="s">
        <v>346</v>
      </c>
      <c r="C12655" s="1">
        <v>5.05</v>
      </c>
      <c r="D12655">
        <v>25112025</v>
      </c>
      <c r="E12655">
        <v>4360</v>
      </c>
      <c r="F12655" t="s">
        <v>76</v>
      </c>
      <c r="G12655">
        <v>5352</v>
      </c>
      <c r="H12655" t="str">
        <f>IF(COUNTIF(Aktiva_företag[FO-nummer],ostolaskut_2025[[#This Row],[Toimittajan Y-tunnus]])&gt;0, "JA", "NEJ")</f>
        <v>NEJ</v>
      </c>
    </row>
    <row r="12656" spans="1:8" x14ac:dyDescent="0.35">
      <c r="A12656" t="s">
        <v>345</v>
      </c>
      <c r="B12656" t="s">
        <v>346</v>
      </c>
      <c r="C12656" s="1">
        <v>30.19</v>
      </c>
      <c r="D12656">
        <v>25112025</v>
      </c>
      <c r="E12656">
        <v>4360</v>
      </c>
      <c r="F12656" t="s">
        <v>76</v>
      </c>
      <c r="G12656">
        <v>5352</v>
      </c>
      <c r="H12656" t="str">
        <f>IF(COUNTIF(Aktiva_företag[FO-nummer],ostolaskut_2025[[#This Row],[Toimittajan Y-tunnus]])&gt;0, "JA", "NEJ")</f>
        <v>NEJ</v>
      </c>
    </row>
    <row r="12657" spans="1:8" x14ac:dyDescent="0.35">
      <c r="A12657" t="s">
        <v>345</v>
      </c>
      <c r="B12657" t="s">
        <v>346</v>
      </c>
      <c r="C12657" s="1">
        <v>2.2999999999999998</v>
      </c>
      <c r="D12657">
        <v>25112025</v>
      </c>
      <c r="E12657">
        <v>4360</v>
      </c>
      <c r="F12657" t="s">
        <v>76</v>
      </c>
      <c r="G12657">
        <v>5352</v>
      </c>
      <c r="H12657" t="str">
        <f>IF(COUNTIF(Aktiva_företag[FO-nummer],ostolaskut_2025[[#This Row],[Toimittajan Y-tunnus]])&gt;0, "JA", "NEJ")</f>
        <v>NEJ</v>
      </c>
    </row>
    <row r="12658" spans="1:8" x14ac:dyDescent="0.35">
      <c r="A12658" t="s">
        <v>345</v>
      </c>
      <c r="B12658" t="s">
        <v>346</v>
      </c>
      <c r="C12658" s="1">
        <v>1.3</v>
      </c>
      <c r="D12658">
        <v>25112025</v>
      </c>
      <c r="E12658">
        <v>4360</v>
      </c>
      <c r="F12658" t="s">
        <v>76</v>
      </c>
      <c r="G12658">
        <v>5352</v>
      </c>
      <c r="H12658" t="str">
        <f>IF(COUNTIF(Aktiva_företag[FO-nummer],ostolaskut_2025[[#This Row],[Toimittajan Y-tunnus]])&gt;0, "JA", "NEJ")</f>
        <v>NEJ</v>
      </c>
    </row>
    <row r="12659" spans="1:8" x14ac:dyDescent="0.35">
      <c r="A12659" t="s">
        <v>345</v>
      </c>
      <c r="B12659" t="s">
        <v>346</v>
      </c>
      <c r="C12659" s="1">
        <v>1.3</v>
      </c>
      <c r="D12659">
        <v>25112025</v>
      </c>
      <c r="E12659">
        <v>4360</v>
      </c>
      <c r="F12659" t="s">
        <v>76</v>
      </c>
      <c r="G12659">
        <v>5352</v>
      </c>
      <c r="H12659" t="str">
        <f>IF(COUNTIF(Aktiva_företag[FO-nummer],ostolaskut_2025[[#This Row],[Toimittajan Y-tunnus]])&gt;0, "JA", "NEJ")</f>
        <v>NEJ</v>
      </c>
    </row>
    <row r="12660" spans="1:8" x14ac:dyDescent="0.35">
      <c r="A12660" t="s">
        <v>345</v>
      </c>
      <c r="B12660" t="s">
        <v>346</v>
      </c>
      <c r="C12660" s="1">
        <v>4.66</v>
      </c>
      <c r="D12660">
        <v>25112025</v>
      </c>
      <c r="E12660">
        <v>4360</v>
      </c>
      <c r="F12660" t="s">
        <v>76</v>
      </c>
      <c r="G12660">
        <v>5352</v>
      </c>
      <c r="H12660" t="str">
        <f>IF(COUNTIF(Aktiva_företag[FO-nummer],ostolaskut_2025[[#This Row],[Toimittajan Y-tunnus]])&gt;0, "JA", "NEJ")</f>
        <v>NEJ</v>
      </c>
    </row>
    <row r="12661" spans="1:8" x14ac:dyDescent="0.35">
      <c r="A12661" t="s">
        <v>345</v>
      </c>
      <c r="B12661" t="s">
        <v>346</v>
      </c>
      <c r="C12661" s="1">
        <v>5.05</v>
      </c>
      <c r="D12661">
        <v>25112025</v>
      </c>
      <c r="E12661">
        <v>4360</v>
      </c>
      <c r="F12661" t="s">
        <v>76</v>
      </c>
      <c r="G12661">
        <v>5501</v>
      </c>
      <c r="H12661" t="str">
        <f>IF(COUNTIF(Aktiva_företag[FO-nummer],ostolaskut_2025[[#This Row],[Toimittajan Y-tunnus]])&gt;0, "JA", "NEJ")</f>
        <v>NEJ</v>
      </c>
    </row>
    <row r="12662" spans="1:8" x14ac:dyDescent="0.35">
      <c r="A12662" t="s">
        <v>345</v>
      </c>
      <c r="B12662" t="s">
        <v>346</v>
      </c>
      <c r="C12662" s="1">
        <v>15.03</v>
      </c>
      <c r="D12662">
        <v>25112025</v>
      </c>
      <c r="E12662">
        <v>4360</v>
      </c>
      <c r="F12662" t="s">
        <v>76</v>
      </c>
      <c r="G12662">
        <v>5501</v>
      </c>
      <c r="H12662" t="str">
        <f>IF(COUNTIF(Aktiva_företag[FO-nummer],ostolaskut_2025[[#This Row],[Toimittajan Y-tunnus]])&gt;0, "JA", "NEJ")</f>
        <v>NEJ</v>
      </c>
    </row>
    <row r="12663" spans="1:8" x14ac:dyDescent="0.35">
      <c r="A12663" t="s">
        <v>345</v>
      </c>
      <c r="B12663" t="s">
        <v>346</v>
      </c>
      <c r="C12663" s="1">
        <v>11.54</v>
      </c>
      <c r="D12663">
        <v>25112025</v>
      </c>
      <c r="E12663">
        <v>4360</v>
      </c>
      <c r="F12663" t="s">
        <v>76</v>
      </c>
      <c r="G12663">
        <v>5501</v>
      </c>
      <c r="H12663" t="str">
        <f>IF(COUNTIF(Aktiva_företag[FO-nummer],ostolaskut_2025[[#This Row],[Toimittajan Y-tunnus]])&gt;0, "JA", "NEJ")</f>
        <v>NEJ</v>
      </c>
    </row>
    <row r="12664" spans="1:8" x14ac:dyDescent="0.35">
      <c r="A12664" t="s">
        <v>345</v>
      </c>
      <c r="B12664" t="s">
        <v>346</v>
      </c>
      <c r="C12664" s="1">
        <v>5.18</v>
      </c>
      <c r="D12664">
        <v>25112025</v>
      </c>
      <c r="E12664">
        <v>4360</v>
      </c>
      <c r="F12664" t="s">
        <v>76</v>
      </c>
      <c r="G12664">
        <v>5501</v>
      </c>
      <c r="H12664" t="str">
        <f>IF(COUNTIF(Aktiva_företag[FO-nummer],ostolaskut_2025[[#This Row],[Toimittajan Y-tunnus]])&gt;0, "JA", "NEJ")</f>
        <v>NEJ</v>
      </c>
    </row>
    <row r="12665" spans="1:8" x14ac:dyDescent="0.35">
      <c r="A12665" t="s">
        <v>345</v>
      </c>
      <c r="B12665" t="s">
        <v>346</v>
      </c>
      <c r="C12665" s="1">
        <v>10.79</v>
      </c>
      <c r="D12665">
        <v>25112025</v>
      </c>
      <c r="E12665">
        <v>4360</v>
      </c>
      <c r="F12665" t="s">
        <v>76</v>
      </c>
      <c r="G12665">
        <v>5501</v>
      </c>
      <c r="H12665" t="str">
        <f>IF(COUNTIF(Aktiva_företag[FO-nummer],ostolaskut_2025[[#This Row],[Toimittajan Y-tunnus]])&gt;0, "JA", "NEJ")</f>
        <v>NEJ</v>
      </c>
    </row>
    <row r="12666" spans="1:8" x14ac:dyDescent="0.35">
      <c r="A12666" t="s">
        <v>345</v>
      </c>
      <c r="B12666" t="s">
        <v>346</v>
      </c>
      <c r="C12666" s="1">
        <v>5.05</v>
      </c>
      <c r="D12666">
        <v>25112025</v>
      </c>
      <c r="E12666">
        <v>4360</v>
      </c>
      <c r="F12666" t="s">
        <v>76</v>
      </c>
      <c r="G12666">
        <v>5501</v>
      </c>
      <c r="H12666" t="str">
        <f>IF(COUNTIF(Aktiva_företag[FO-nummer],ostolaskut_2025[[#This Row],[Toimittajan Y-tunnus]])&gt;0, "JA", "NEJ")</f>
        <v>NEJ</v>
      </c>
    </row>
    <row r="12667" spans="1:8" x14ac:dyDescent="0.35">
      <c r="A12667" t="s">
        <v>345</v>
      </c>
      <c r="B12667" t="s">
        <v>346</v>
      </c>
      <c r="C12667" s="1">
        <v>5.05</v>
      </c>
      <c r="D12667">
        <v>25112025</v>
      </c>
      <c r="E12667">
        <v>4360</v>
      </c>
      <c r="F12667" t="s">
        <v>76</v>
      </c>
      <c r="G12667">
        <v>5501</v>
      </c>
      <c r="H12667" t="str">
        <f>IF(COUNTIF(Aktiva_företag[FO-nummer],ostolaskut_2025[[#This Row],[Toimittajan Y-tunnus]])&gt;0, "JA", "NEJ")</f>
        <v>NEJ</v>
      </c>
    </row>
    <row r="12668" spans="1:8" x14ac:dyDescent="0.35">
      <c r="A12668" t="s">
        <v>345</v>
      </c>
      <c r="B12668" t="s">
        <v>346</v>
      </c>
      <c r="C12668" s="1">
        <v>5.0599999999999996</v>
      </c>
      <c r="D12668">
        <v>25112025</v>
      </c>
      <c r="E12668">
        <v>4360</v>
      </c>
      <c r="F12668" t="s">
        <v>76</v>
      </c>
      <c r="G12668">
        <v>5501</v>
      </c>
      <c r="H12668" t="str">
        <f>IF(COUNTIF(Aktiva_företag[FO-nummer],ostolaskut_2025[[#This Row],[Toimittajan Y-tunnus]])&gt;0, "JA", "NEJ")</f>
        <v>NEJ</v>
      </c>
    </row>
    <row r="12669" spans="1:8" x14ac:dyDescent="0.35">
      <c r="A12669" t="s">
        <v>345</v>
      </c>
      <c r="B12669" t="s">
        <v>346</v>
      </c>
      <c r="C12669" s="1">
        <v>5.49</v>
      </c>
      <c r="D12669">
        <v>25112025</v>
      </c>
      <c r="E12669">
        <v>4360</v>
      </c>
      <c r="F12669" t="s">
        <v>76</v>
      </c>
      <c r="G12669">
        <v>5501</v>
      </c>
      <c r="H12669" t="str">
        <f>IF(COUNTIF(Aktiva_företag[FO-nummer],ostolaskut_2025[[#This Row],[Toimittajan Y-tunnus]])&gt;0, "JA", "NEJ")</f>
        <v>NEJ</v>
      </c>
    </row>
    <row r="12670" spans="1:8" x14ac:dyDescent="0.35">
      <c r="A12670" t="s">
        <v>345</v>
      </c>
      <c r="B12670" t="s">
        <v>346</v>
      </c>
      <c r="C12670" s="1">
        <v>10.1</v>
      </c>
      <c r="D12670">
        <v>25112025</v>
      </c>
      <c r="E12670">
        <v>4360</v>
      </c>
      <c r="F12670" t="s">
        <v>76</v>
      </c>
      <c r="G12670">
        <v>3052</v>
      </c>
      <c r="H12670" t="str">
        <f>IF(COUNTIF(Aktiva_företag[FO-nummer],ostolaskut_2025[[#This Row],[Toimittajan Y-tunnus]])&gt;0, "JA", "NEJ")</f>
        <v>NEJ</v>
      </c>
    </row>
    <row r="12671" spans="1:8" x14ac:dyDescent="0.35">
      <c r="A12671" t="s">
        <v>345</v>
      </c>
      <c r="B12671" t="s">
        <v>346</v>
      </c>
      <c r="C12671" s="1">
        <v>15.15</v>
      </c>
      <c r="D12671">
        <v>25112025</v>
      </c>
      <c r="E12671">
        <v>4360</v>
      </c>
      <c r="F12671" t="s">
        <v>76</v>
      </c>
      <c r="G12671">
        <v>3041</v>
      </c>
      <c r="H12671" t="str">
        <f>IF(COUNTIF(Aktiva_företag[FO-nummer],ostolaskut_2025[[#This Row],[Toimittajan Y-tunnus]])&gt;0, "JA", "NEJ")</f>
        <v>NEJ</v>
      </c>
    </row>
    <row r="12672" spans="1:8" x14ac:dyDescent="0.35">
      <c r="A12672" t="s">
        <v>345</v>
      </c>
      <c r="B12672" t="s">
        <v>346</v>
      </c>
      <c r="C12672" s="1">
        <v>30.3</v>
      </c>
      <c r="D12672">
        <v>25112025</v>
      </c>
      <c r="E12672">
        <v>4360</v>
      </c>
      <c r="F12672" t="s">
        <v>76</v>
      </c>
      <c r="G12672">
        <v>3021</v>
      </c>
      <c r="H12672" t="str">
        <f>IF(COUNTIF(Aktiva_företag[FO-nummer],ostolaskut_2025[[#This Row],[Toimittajan Y-tunnus]])&gt;0, "JA", "NEJ")</f>
        <v>NEJ</v>
      </c>
    </row>
    <row r="12673" spans="1:8" x14ac:dyDescent="0.35">
      <c r="A12673" t="s">
        <v>345</v>
      </c>
      <c r="B12673" t="s">
        <v>346</v>
      </c>
      <c r="C12673" s="1">
        <v>5.05</v>
      </c>
      <c r="D12673">
        <v>25112025</v>
      </c>
      <c r="E12673">
        <v>4365</v>
      </c>
      <c r="F12673" t="s">
        <v>180</v>
      </c>
      <c r="G12673">
        <v>3501</v>
      </c>
      <c r="H12673" t="str">
        <f>IF(COUNTIF(Aktiva_företag[FO-nummer],ostolaskut_2025[[#This Row],[Toimittajan Y-tunnus]])&gt;0, "JA", "NEJ")</f>
        <v>NEJ</v>
      </c>
    </row>
    <row r="12674" spans="1:8" x14ac:dyDescent="0.35">
      <c r="A12674" t="s">
        <v>345</v>
      </c>
      <c r="B12674" t="s">
        <v>346</v>
      </c>
      <c r="C12674" s="1">
        <v>60.29</v>
      </c>
      <c r="D12674">
        <v>25112025</v>
      </c>
      <c r="E12674">
        <v>4365</v>
      </c>
      <c r="F12674" t="s">
        <v>180</v>
      </c>
      <c r="G12674">
        <v>3501</v>
      </c>
      <c r="H12674" t="str">
        <f>IF(COUNTIF(Aktiva_företag[FO-nummer],ostolaskut_2025[[#This Row],[Toimittajan Y-tunnus]])&gt;0, "JA", "NEJ")</f>
        <v>NEJ</v>
      </c>
    </row>
    <row r="12675" spans="1:8" x14ac:dyDescent="0.35">
      <c r="A12675" t="s">
        <v>345</v>
      </c>
      <c r="B12675" t="s">
        <v>346</v>
      </c>
      <c r="C12675" s="1">
        <v>15.7</v>
      </c>
      <c r="D12675">
        <v>25112025</v>
      </c>
      <c r="E12675">
        <v>4360</v>
      </c>
      <c r="F12675" t="s">
        <v>76</v>
      </c>
      <c r="G12675">
        <v>3051</v>
      </c>
      <c r="H12675" t="str">
        <f>IF(COUNTIF(Aktiva_företag[FO-nummer],ostolaskut_2025[[#This Row],[Toimittajan Y-tunnus]])&gt;0, "JA", "NEJ")</f>
        <v>NEJ</v>
      </c>
    </row>
    <row r="12676" spans="1:8" x14ac:dyDescent="0.35">
      <c r="A12676" t="s">
        <v>345</v>
      </c>
      <c r="B12676" t="s">
        <v>346</v>
      </c>
      <c r="C12676" s="1">
        <v>10.1</v>
      </c>
      <c r="D12676">
        <v>25112025</v>
      </c>
      <c r="E12676">
        <v>4360</v>
      </c>
      <c r="F12676" t="s">
        <v>76</v>
      </c>
      <c r="G12676">
        <v>5501</v>
      </c>
      <c r="H12676" t="str">
        <f>IF(COUNTIF(Aktiva_företag[FO-nummer],ostolaskut_2025[[#This Row],[Toimittajan Y-tunnus]])&gt;0, "JA", "NEJ")</f>
        <v>NEJ</v>
      </c>
    </row>
    <row r="12677" spans="1:8" x14ac:dyDescent="0.35">
      <c r="A12677" t="s">
        <v>345</v>
      </c>
      <c r="B12677" t="s">
        <v>346</v>
      </c>
      <c r="C12677" s="1">
        <v>5.29</v>
      </c>
      <c r="D12677">
        <v>25112025</v>
      </c>
      <c r="E12677">
        <v>4360</v>
      </c>
      <c r="F12677" t="s">
        <v>76</v>
      </c>
      <c r="G12677">
        <v>5501</v>
      </c>
      <c r="H12677" t="str">
        <f>IF(COUNTIF(Aktiva_företag[FO-nummer],ostolaskut_2025[[#This Row],[Toimittajan Y-tunnus]])&gt;0, "JA", "NEJ")</f>
        <v>NEJ</v>
      </c>
    </row>
    <row r="12678" spans="1:8" x14ac:dyDescent="0.35">
      <c r="A12678" t="s">
        <v>345</v>
      </c>
      <c r="B12678" t="s">
        <v>346</v>
      </c>
      <c r="C12678" s="1">
        <v>55.83</v>
      </c>
      <c r="D12678">
        <v>25112025</v>
      </c>
      <c r="E12678">
        <v>4360</v>
      </c>
      <c r="F12678" t="s">
        <v>76</v>
      </c>
      <c r="G12678">
        <v>1101</v>
      </c>
      <c r="H12678" t="str">
        <f>IF(COUNTIF(Aktiva_företag[FO-nummer],ostolaskut_2025[[#This Row],[Toimittajan Y-tunnus]])&gt;0, "JA", "NEJ")</f>
        <v>NEJ</v>
      </c>
    </row>
    <row r="12679" spans="1:8" x14ac:dyDescent="0.35">
      <c r="A12679" t="s">
        <v>345</v>
      </c>
      <c r="B12679" t="s">
        <v>346</v>
      </c>
      <c r="C12679" s="1">
        <v>30.95</v>
      </c>
      <c r="D12679">
        <v>25112025</v>
      </c>
      <c r="E12679">
        <v>4365</v>
      </c>
      <c r="F12679" t="s">
        <v>180</v>
      </c>
      <c r="G12679">
        <v>5501</v>
      </c>
      <c r="H12679" t="str">
        <f>IF(COUNTIF(Aktiva_företag[FO-nummer],ostolaskut_2025[[#This Row],[Toimittajan Y-tunnus]])&gt;0, "JA", "NEJ")</f>
        <v>NEJ</v>
      </c>
    </row>
    <row r="12680" spans="1:8" x14ac:dyDescent="0.35">
      <c r="A12680" t="s">
        <v>345</v>
      </c>
      <c r="B12680" t="s">
        <v>346</v>
      </c>
      <c r="C12680" s="1">
        <v>4.92</v>
      </c>
      <c r="D12680">
        <v>25112025</v>
      </c>
      <c r="E12680">
        <v>4360</v>
      </c>
      <c r="F12680" t="s">
        <v>76</v>
      </c>
      <c r="G12680">
        <v>3051</v>
      </c>
      <c r="H12680" t="str">
        <f>IF(COUNTIF(Aktiva_företag[FO-nummer],ostolaskut_2025[[#This Row],[Toimittajan Y-tunnus]])&gt;0, "JA", "NEJ")</f>
        <v>NEJ</v>
      </c>
    </row>
    <row r="12681" spans="1:8" x14ac:dyDescent="0.35">
      <c r="A12681" t="s">
        <v>345</v>
      </c>
      <c r="B12681" t="s">
        <v>346</v>
      </c>
      <c r="C12681" s="1">
        <v>2.5299999999999998</v>
      </c>
      <c r="D12681">
        <v>25112025</v>
      </c>
      <c r="E12681">
        <v>4360</v>
      </c>
      <c r="F12681" t="s">
        <v>76</v>
      </c>
      <c r="G12681">
        <v>3051</v>
      </c>
      <c r="H12681" t="str">
        <f>IF(COUNTIF(Aktiva_företag[FO-nummer],ostolaskut_2025[[#This Row],[Toimittajan Y-tunnus]])&gt;0, "JA", "NEJ")</f>
        <v>NEJ</v>
      </c>
    </row>
    <row r="12682" spans="1:8" x14ac:dyDescent="0.35">
      <c r="A12682" t="s">
        <v>345</v>
      </c>
      <c r="B12682" t="s">
        <v>346</v>
      </c>
      <c r="C12682" s="1">
        <v>23.33</v>
      </c>
      <c r="D12682">
        <v>25112025</v>
      </c>
      <c r="E12682">
        <v>4360</v>
      </c>
      <c r="F12682" t="s">
        <v>76</v>
      </c>
      <c r="G12682">
        <v>3051</v>
      </c>
      <c r="H12682" t="str">
        <f>IF(COUNTIF(Aktiva_företag[FO-nummer],ostolaskut_2025[[#This Row],[Toimittajan Y-tunnus]])&gt;0, "JA", "NEJ")</f>
        <v>NEJ</v>
      </c>
    </row>
    <row r="12683" spans="1:8" x14ac:dyDescent="0.35">
      <c r="A12683" t="s">
        <v>345</v>
      </c>
      <c r="B12683" t="s">
        <v>346</v>
      </c>
      <c r="C12683" s="1">
        <v>5.09</v>
      </c>
      <c r="D12683">
        <v>25112025</v>
      </c>
      <c r="E12683">
        <v>4360</v>
      </c>
      <c r="F12683" t="s">
        <v>76</v>
      </c>
      <c r="G12683">
        <v>3551</v>
      </c>
      <c r="H12683" t="str">
        <f>IF(COUNTIF(Aktiva_företag[FO-nummer],ostolaskut_2025[[#This Row],[Toimittajan Y-tunnus]])&gt;0, "JA", "NEJ")</f>
        <v>NEJ</v>
      </c>
    </row>
    <row r="12684" spans="1:8" x14ac:dyDescent="0.35">
      <c r="A12684" t="s">
        <v>345</v>
      </c>
      <c r="B12684" t="s">
        <v>346</v>
      </c>
      <c r="C12684" s="1">
        <v>4.0199999999999996</v>
      </c>
      <c r="D12684">
        <v>25112025</v>
      </c>
      <c r="E12684">
        <v>4360</v>
      </c>
      <c r="F12684" t="s">
        <v>76</v>
      </c>
      <c r="G12684">
        <v>3901</v>
      </c>
      <c r="H12684" t="str">
        <f>IF(COUNTIF(Aktiva_företag[FO-nummer],ostolaskut_2025[[#This Row],[Toimittajan Y-tunnus]])&gt;0, "JA", "NEJ")</f>
        <v>NEJ</v>
      </c>
    </row>
    <row r="12685" spans="1:8" x14ac:dyDescent="0.35">
      <c r="A12685" t="s">
        <v>345</v>
      </c>
      <c r="B12685" t="s">
        <v>346</v>
      </c>
      <c r="C12685" s="1">
        <v>4.0199999999999996</v>
      </c>
      <c r="D12685">
        <v>25112025</v>
      </c>
      <c r="E12685">
        <v>4360</v>
      </c>
      <c r="F12685" t="s">
        <v>76</v>
      </c>
      <c r="G12685">
        <v>3901</v>
      </c>
      <c r="H12685" t="str">
        <f>IF(COUNTIF(Aktiva_företag[FO-nummer],ostolaskut_2025[[#This Row],[Toimittajan Y-tunnus]])&gt;0, "JA", "NEJ")</f>
        <v>NEJ</v>
      </c>
    </row>
    <row r="12686" spans="1:8" x14ac:dyDescent="0.35">
      <c r="A12686" t="s">
        <v>345</v>
      </c>
      <c r="B12686" t="s">
        <v>346</v>
      </c>
      <c r="C12686" s="1">
        <v>4.0199999999999996</v>
      </c>
      <c r="D12686">
        <v>25112025</v>
      </c>
      <c r="E12686">
        <v>4360</v>
      </c>
      <c r="F12686" t="s">
        <v>76</v>
      </c>
      <c r="G12686">
        <v>3551</v>
      </c>
      <c r="H12686" t="str">
        <f>IF(COUNTIF(Aktiva_företag[FO-nummer],ostolaskut_2025[[#This Row],[Toimittajan Y-tunnus]])&gt;0, "JA", "NEJ")</f>
        <v>NEJ</v>
      </c>
    </row>
    <row r="12687" spans="1:8" x14ac:dyDescent="0.35">
      <c r="A12687" t="s">
        <v>345</v>
      </c>
      <c r="B12687" t="s">
        <v>346</v>
      </c>
      <c r="C12687" s="1">
        <v>4.0199999999999996</v>
      </c>
      <c r="D12687">
        <v>25112025</v>
      </c>
      <c r="E12687">
        <v>4360</v>
      </c>
      <c r="F12687" t="s">
        <v>76</v>
      </c>
      <c r="G12687">
        <v>3601</v>
      </c>
      <c r="H12687" t="str">
        <f>IF(COUNTIF(Aktiva_företag[FO-nummer],ostolaskut_2025[[#This Row],[Toimittajan Y-tunnus]])&gt;0, "JA", "NEJ")</f>
        <v>NEJ</v>
      </c>
    </row>
    <row r="12688" spans="1:8" x14ac:dyDescent="0.35">
      <c r="A12688" t="s">
        <v>345</v>
      </c>
      <c r="B12688" t="s">
        <v>346</v>
      </c>
      <c r="C12688" s="1">
        <v>4.33</v>
      </c>
      <c r="D12688">
        <v>25112025</v>
      </c>
      <c r="E12688">
        <v>4360</v>
      </c>
      <c r="F12688" t="s">
        <v>76</v>
      </c>
      <c r="G12688">
        <v>3601</v>
      </c>
      <c r="H12688" t="str">
        <f>IF(COUNTIF(Aktiva_företag[FO-nummer],ostolaskut_2025[[#This Row],[Toimittajan Y-tunnus]])&gt;0, "JA", "NEJ")</f>
        <v>NEJ</v>
      </c>
    </row>
    <row r="12689" spans="1:8" x14ac:dyDescent="0.35">
      <c r="A12689" t="s">
        <v>345</v>
      </c>
      <c r="B12689" t="s">
        <v>346</v>
      </c>
      <c r="C12689" s="1">
        <v>4.0199999999999996</v>
      </c>
      <c r="D12689">
        <v>25112025</v>
      </c>
      <c r="E12689">
        <v>4360</v>
      </c>
      <c r="F12689" t="s">
        <v>76</v>
      </c>
      <c r="G12689">
        <v>3901</v>
      </c>
      <c r="H12689" t="str">
        <f>IF(COUNTIF(Aktiva_företag[FO-nummer],ostolaskut_2025[[#This Row],[Toimittajan Y-tunnus]])&gt;0, "JA", "NEJ")</f>
        <v>NEJ</v>
      </c>
    </row>
    <row r="12690" spans="1:8" x14ac:dyDescent="0.35">
      <c r="A12690" t="s">
        <v>345</v>
      </c>
      <c r="B12690" t="s">
        <v>346</v>
      </c>
      <c r="C12690" s="1">
        <v>13.15</v>
      </c>
      <c r="D12690">
        <v>25112025</v>
      </c>
      <c r="E12690">
        <v>4360</v>
      </c>
      <c r="F12690" t="s">
        <v>76</v>
      </c>
      <c r="G12690">
        <v>3601</v>
      </c>
      <c r="H12690" t="str">
        <f>IF(COUNTIF(Aktiva_företag[FO-nummer],ostolaskut_2025[[#This Row],[Toimittajan Y-tunnus]])&gt;0, "JA", "NEJ")</f>
        <v>NEJ</v>
      </c>
    </row>
    <row r="12691" spans="1:8" x14ac:dyDescent="0.35">
      <c r="A12691" t="s">
        <v>345</v>
      </c>
      <c r="B12691" t="s">
        <v>346</v>
      </c>
      <c r="C12691" s="1">
        <v>72.69</v>
      </c>
      <c r="D12691">
        <v>25112025</v>
      </c>
      <c r="E12691">
        <v>4360</v>
      </c>
      <c r="F12691" t="s">
        <v>76</v>
      </c>
      <c r="G12691">
        <v>3551</v>
      </c>
      <c r="H12691" t="str">
        <f>IF(COUNTIF(Aktiva_företag[FO-nummer],ostolaskut_2025[[#This Row],[Toimittajan Y-tunnus]])&gt;0, "JA", "NEJ")</f>
        <v>NEJ</v>
      </c>
    </row>
    <row r="12692" spans="1:8" x14ac:dyDescent="0.35">
      <c r="A12692" t="s">
        <v>345</v>
      </c>
      <c r="B12692" t="s">
        <v>346</v>
      </c>
      <c r="C12692" s="1">
        <v>346.75</v>
      </c>
      <c r="D12692">
        <v>9122025</v>
      </c>
      <c r="E12692">
        <v>4365</v>
      </c>
      <c r="F12692" t="s">
        <v>180</v>
      </c>
      <c r="G12692">
        <v>5501</v>
      </c>
      <c r="H12692" t="str">
        <f>IF(COUNTIF(Aktiva_företag[FO-nummer],ostolaskut_2025[[#This Row],[Toimittajan Y-tunnus]])&gt;0, "JA", "NEJ")</f>
        <v>NEJ</v>
      </c>
    </row>
    <row r="12693" spans="1:8" x14ac:dyDescent="0.35">
      <c r="A12693" t="s">
        <v>345</v>
      </c>
      <c r="B12693" t="s">
        <v>346</v>
      </c>
      <c r="C12693" s="1">
        <v>4.0199999999999996</v>
      </c>
      <c r="D12693">
        <v>30122025</v>
      </c>
      <c r="E12693">
        <v>4360</v>
      </c>
      <c r="F12693" t="s">
        <v>76</v>
      </c>
      <c r="G12693">
        <v>3551</v>
      </c>
      <c r="H12693" t="str">
        <f>IF(COUNTIF(Aktiva_företag[FO-nummer],ostolaskut_2025[[#This Row],[Toimittajan Y-tunnus]])&gt;0, "JA", "NEJ")</f>
        <v>NEJ</v>
      </c>
    </row>
    <row r="12694" spans="1:8" x14ac:dyDescent="0.35">
      <c r="A12694" t="s">
        <v>345</v>
      </c>
      <c r="B12694" t="s">
        <v>346</v>
      </c>
      <c r="C12694" s="1">
        <v>4.0199999999999996</v>
      </c>
      <c r="D12694">
        <v>30122025</v>
      </c>
      <c r="E12694">
        <v>4360</v>
      </c>
      <c r="F12694" t="s">
        <v>76</v>
      </c>
      <c r="G12694">
        <v>3551</v>
      </c>
      <c r="H12694" t="str">
        <f>IF(COUNTIF(Aktiva_företag[FO-nummer],ostolaskut_2025[[#This Row],[Toimittajan Y-tunnus]])&gt;0, "JA", "NEJ")</f>
        <v>NEJ</v>
      </c>
    </row>
    <row r="12695" spans="1:8" x14ac:dyDescent="0.35">
      <c r="A12695" t="s">
        <v>345</v>
      </c>
      <c r="B12695" t="s">
        <v>346</v>
      </c>
      <c r="C12695" s="1">
        <v>4.0199999999999996</v>
      </c>
      <c r="D12695">
        <v>30122025</v>
      </c>
      <c r="E12695">
        <v>4360</v>
      </c>
      <c r="F12695" t="s">
        <v>76</v>
      </c>
      <c r="G12695">
        <v>3601</v>
      </c>
      <c r="H12695" t="str">
        <f>IF(COUNTIF(Aktiva_företag[FO-nummer],ostolaskut_2025[[#This Row],[Toimittajan Y-tunnus]])&gt;0, "JA", "NEJ")</f>
        <v>NEJ</v>
      </c>
    </row>
    <row r="12696" spans="1:8" x14ac:dyDescent="0.35">
      <c r="A12696" t="s">
        <v>345</v>
      </c>
      <c r="B12696" t="s">
        <v>346</v>
      </c>
      <c r="C12696" s="1">
        <v>4.0199999999999996</v>
      </c>
      <c r="D12696">
        <v>30122025</v>
      </c>
      <c r="E12696">
        <v>4360</v>
      </c>
      <c r="F12696" t="s">
        <v>76</v>
      </c>
      <c r="G12696">
        <v>3601</v>
      </c>
      <c r="H12696" t="str">
        <f>IF(COUNTIF(Aktiva_företag[FO-nummer],ostolaskut_2025[[#This Row],[Toimittajan Y-tunnus]])&gt;0, "JA", "NEJ")</f>
        <v>NEJ</v>
      </c>
    </row>
    <row r="12697" spans="1:8" x14ac:dyDescent="0.35">
      <c r="A12697" t="s">
        <v>345</v>
      </c>
      <c r="B12697" t="s">
        <v>346</v>
      </c>
      <c r="C12697" s="1">
        <v>13.15</v>
      </c>
      <c r="D12697">
        <v>30122025</v>
      </c>
      <c r="E12697">
        <v>4360</v>
      </c>
      <c r="F12697" t="s">
        <v>76</v>
      </c>
      <c r="G12697">
        <v>3601</v>
      </c>
      <c r="H12697" t="str">
        <f>IF(COUNTIF(Aktiva_företag[FO-nummer],ostolaskut_2025[[#This Row],[Toimittajan Y-tunnus]])&gt;0, "JA", "NEJ")</f>
        <v>NEJ</v>
      </c>
    </row>
    <row r="12698" spans="1:8" x14ac:dyDescent="0.35">
      <c r="A12698" t="s">
        <v>345</v>
      </c>
      <c r="B12698" t="s">
        <v>346</v>
      </c>
      <c r="C12698" s="1">
        <v>4.0199999999999996</v>
      </c>
      <c r="D12698">
        <v>30122025</v>
      </c>
      <c r="E12698">
        <v>4360</v>
      </c>
      <c r="F12698" t="s">
        <v>76</v>
      </c>
      <c r="G12698">
        <v>3901</v>
      </c>
      <c r="H12698" t="str">
        <f>IF(COUNTIF(Aktiva_företag[FO-nummer],ostolaskut_2025[[#This Row],[Toimittajan Y-tunnus]])&gt;0, "JA", "NEJ")</f>
        <v>NEJ</v>
      </c>
    </row>
    <row r="12699" spans="1:8" x14ac:dyDescent="0.35">
      <c r="A12699" t="s">
        <v>345</v>
      </c>
      <c r="B12699" t="s">
        <v>346</v>
      </c>
      <c r="C12699" s="1">
        <v>4.0199999999999996</v>
      </c>
      <c r="D12699">
        <v>30122025</v>
      </c>
      <c r="E12699">
        <v>4360</v>
      </c>
      <c r="F12699" t="s">
        <v>76</v>
      </c>
      <c r="G12699">
        <v>3551</v>
      </c>
      <c r="H12699" t="str">
        <f>IF(COUNTIF(Aktiva_företag[FO-nummer],ostolaskut_2025[[#This Row],[Toimittajan Y-tunnus]])&gt;0, "JA", "NEJ")</f>
        <v>NEJ</v>
      </c>
    </row>
    <row r="12700" spans="1:8" x14ac:dyDescent="0.35">
      <c r="A12700" t="s">
        <v>345</v>
      </c>
      <c r="B12700" t="s">
        <v>346</v>
      </c>
      <c r="C12700" s="1">
        <v>4.0199999999999996</v>
      </c>
      <c r="D12700">
        <v>30122025</v>
      </c>
      <c r="E12700">
        <v>4360</v>
      </c>
      <c r="F12700" t="s">
        <v>76</v>
      </c>
      <c r="G12700">
        <v>3901</v>
      </c>
      <c r="H12700" t="str">
        <f>IF(COUNTIF(Aktiva_företag[FO-nummer],ostolaskut_2025[[#This Row],[Toimittajan Y-tunnus]])&gt;0, "JA", "NEJ")</f>
        <v>NEJ</v>
      </c>
    </row>
    <row r="12701" spans="1:8" x14ac:dyDescent="0.35">
      <c r="A12701" t="s">
        <v>345</v>
      </c>
      <c r="B12701" t="s">
        <v>346</v>
      </c>
      <c r="C12701" s="1">
        <v>74.2</v>
      </c>
      <c r="D12701">
        <v>30122025</v>
      </c>
      <c r="E12701">
        <v>4360</v>
      </c>
      <c r="F12701" t="s">
        <v>76</v>
      </c>
      <c r="G12701">
        <v>3551</v>
      </c>
      <c r="H12701" t="str">
        <f>IF(COUNTIF(Aktiva_företag[FO-nummer],ostolaskut_2025[[#This Row],[Toimittajan Y-tunnus]])&gt;0, "JA", "NEJ")</f>
        <v>NEJ</v>
      </c>
    </row>
    <row r="12702" spans="1:8" x14ac:dyDescent="0.35">
      <c r="A12702" t="s">
        <v>345</v>
      </c>
      <c r="B12702" t="s">
        <v>346</v>
      </c>
      <c r="C12702" s="1">
        <v>60.29</v>
      </c>
      <c r="D12702">
        <v>30122025</v>
      </c>
      <c r="E12702">
        <v>4365</v>
      </c>
      <c r="F12702" t="s">
        <v>180</v>
      </c>
      <c r="G12702">
        <v>3501</v>
      </c>
      <c r="H12702" t="str">
        <f>IF(COUNTIF(Aktiva_företag[FO-nummer],ostolaskut_2025[[#This Row],[Toimittajan Y-tunnus]])&gt;0, "JA", "NEJ")</f>
        <v>NEJ</v>
      </c>
    </row>
    <row r="12703" spans="1:8" x14ac:dyDescent="0.35">
      <c r="A12703" t="s">
        <v>345</v>
      </c>
      <c r="B12703" t="s">
        <v>346</v>
      </c>
      <c r="C12703" s="1">
        <v>5.05</v>
      </c>
      <c r="D12703">
        <v>30122025</v>
      </c>
      <c r="E12703">
        <v>4365</v>
      </c>
      <c r="F12703" t="s">
        <v>180</v>
      </c>
      <c r="G12703">
        <v>3501</v>
      </c>
      <c r="H12703" t="str">
        <f>IF(COUNTIF(Aktiva_företag[FO-nummer],ostolaskut_2025[[#This Row],[Toimittajan Y-tunnus]])&gt;0, "JA", "NEJ")</f>
        <v>NEJ</v>
      </c>
    </row>
    <row r="12704" spans="1:8" x14ac:dyDescent="0.35">
      <c r="A12704" t="s">
        <v>345</v>
      </c>
      <c r="B12704" t="s">
        <v>346</v>
      </c>
      <c r="C12704" s="1">
        <v>52.54</v>
      </c>
      <c r="D12704">
        <v>30122025</v>
      </c>
      <c r="E12704">
        <v>4360</v>
      </c>
      <c r="F12704" t="s">
        <v>76</v>
      </c>
      <c r="G12704">
        <v>5352</v>
      </c>
      <c r="H12704" t="str">
        <f>IF(COUNTIF(Aktiva_företag[FO-nummer],ostolaskut_2025[[#This Row],[Toimittajan Y-tunnus]])&gt;0, "JA", "NEJ")</f>
        <v>NEJ</v>
      </c>
    </row>
    <row r="12705" spans="1:8" x14ac:dyDescent="0.35">
      <c r="A12705" t="s">
        <v>345</v>
      </c>
      <c r="B12705" t="s">
        <v>346</v>
      </c>
      <c r="C12705" s="1">
        <v>30.57</v>
      </c>
      <c r="D12705">
        <v>30122025</v>
      </c>
      <c r="E12705">
        <v>4360</v>
      </c>
      <c r="F12705" t="s">
        <v>76</v>
      </c>
      <c r="G12705">
        <v>4601</v>
      </c>
      <c r="H12705" t="str">
        <f>IF(COUNTIF(Aktiva_företag[FO-nummer],ostolaskut_2025[[#This Row],[Toimittajan Y-tunnus]])&gt;0, "JA", "NEJ")</f>
        <v>NEJ</v>
      </c>
    </row>
    <row r="12706" spans="1:8" x14ac:dyDescent="0.35">
      <c r="A12706" t="s">
        <v>345</v>
      </c>
      <c r="B12706" t="s">
        <v>346</v>
      </c>
      <c r="C12706" s="1">
        <v>11.45</v>
      </c>
      <c r="D12706">
        <v>30122025</v>
      </c>
      <c r="E12706">
        <v>4360</v>
      </c>
      <c r="F12706" t="s">
        <v>76</v>
      </c>
      <c r="G12706">
        <v>5501</v>
      </c>
      <c r="H12706" t="str">
        <f>IF(COUNTIF(Aktiva_företag[FO-nummer],ostolaskut_2025[[#This Row],[Toimittajan Y-tunnus]])&gt;0, "JA", "NEJ")</f>
        <v>NEJ</v>
      </c>
    </row>
    <row r="12707" spans="1:8" x14ac:dyDescent="0.35">
      <c r="A12707" t="s">
        <v>345</v>
      </c>
      <c r="B12707" t="s">
        <v>346</v>
      </c>
      <c r="C12707" s="1">
        <v>26.45</v>
      </c>
      <c r="D12707">
        <v>30122025</v>
      </c>
      <c r="E12707">
        <v>4360</v>
      </c>
      <c r="F12707" t="s">
        <v>76</v>
      </c>
      <c r="G12707">
        <v>4201</v>
      </c>
      <c r="H12707" t="str">
        <f>IF(COUNTIF(Aktiva_företag[FO-nummer],ostolaskut_2025[[#This Row],[Toimittajan Y-tunnus]])&gt;0, "JA", "NEJ")</f>
        <v>NEJ</v>
      </c>
    </row>
    <row r="12708" spans="1:8" x14ac:dyDescent="0.35">
      <c r="A12708" t="s">
        <v>345</v>
      </c>
      <c r="B12708" t="s">
        <v>346</v>
      </c>
      <c r="C12708" s="1">
        <v>20.12</v>
      </c>
      <c r="D12708">
        <v>30122025</v>
      </c>
      <c r="E12708">
        <v>4360</v>
      </c>
      <c r="F12708" t="s">
        <v>76</v>
      </c>
      <c r="G12708">
        <v>4401</v>
      </c>
      <c r="H12708" t="str">
        <f>IF(COUNTIF(Aktiva_företag[FO-nummer],ostolaskut_2025[[#This Row],[Toimittajan Y-tunnus]])&gt;0, "JA", "NEJ")</f>
        <v>NEJ</v>
      </c>
    </row>
    <row r="12709" spans="1:8" x14ac:dyDescent="0.35">
      <c r="A12709" t="s">
        <v>345</v>
      </c>
      <c r="B12709" t="s">
        <v>346</v>
      </c>
      <c r="C12709" s="1">
        <v>2.52</v>
      </c>
      <c r="D12709">
        <v>30122025</v>
      </c>
      <c r="E12709">
        <v>4360</v>
      </c>
      <c r="F12709" t="s">
        <v>76</v>
      </c>
      <c r="G12709">
        <v>5501</v>
      </c>
      <c r="H12709" t="str">
        <f>IF(COUNTIF(Aktiva_företag[FO-nummer],ostolaskut_2025[[#This Row],[Toimittajan Y-tunnus]])&gt;0, "JA", "NEJ")</f>
        <v>NEJ</v>
      </c>
    </row>
    <row r="12710" spans="1:8" x14ac:dyDescent="0.35">
      <c r="A12710" t="s">
        <v>345</v>
      </c>
      <c r="B12710" t="s">
        <v>346</v>
      </c>
      <c r="C12710" s="1">
        <v>2.5299999999999998</v>
      </c>
      <c r="D12710">
        <v>30122025</v>
      </c>
      <c r="E12710">
        <v>4360</v>
      </c>
      <c r="F12710" t="s">
        <v>76</v>
      </c>
      <c r="G12710">
        <v>5501</v>
      </c>
      <c r="H12710" t="str">
        <f>IF(COUNTIF(Aktiva_företag[FO-nummer],ostolaskut_2025[[#This Row],[Toimittajan Y-tunnus]])&gt;0, "JA", "NEJ")</f>
        <v>NEJ</v>
      </c>
    </row>
    <row r="12711" spans="1:8" x14ac:dyDescent="0.35">
      <c r="A12711" t="s">
        <v>345</v>
      </c>
      <c r="B12711" t="s">
        <v>346</v>
      </c>
      <c r="C12711" s="1">
        <v>2.74</v>
      </c>
      <c r="D12711">
        <v>30122025</v>
      </c>
      <c r="E12711">
        <v>4360</v>
      </c>
      <c r="F12711" t="s">
        <v>76</v>
      </c>
      <c r="G12711">
        <v>3051</v>
      </c>
      <c r="H12711" t="str">
        <f>IF(COUNTIF(Aktiva_företag[FO-nummer],ostolaskut_2025[[#This Row],[Toimittajan Y-tunnus]])&gt;0, "JA", "NEJ")</f>
        <v>NEJ</v>
      </c>
    </row>
    <row r="12712" spans="1:8" x14ac:dyDescent="0.35">
      <c r="A12712" t="s">
        <v>345</v>
      </c>
      <c r="B12712" t="s">
        <v>346</v>
      </c>
      <c r="C12712" s="1">
        <v>2.74</v>
      </c>
      <c r="D12712">
        <v>30122025</v>
      </c>
      <c r="E12712">
        <v>4360</v>
      </c>
      <c r="F12712" t="s">
        <v>76</v>
      </c>
      <c r="G12712">
        <v>3051</v>
      </c>
      <c r="H12712" t="str">
        <f>IF(COUNTIF(Aktiva_företag[FO-nummer],ostolaskut_2025[[#This Row],[Toimittajan Y-tunnus]])&gt;0, "JA", "NEJ")</f>
        <v>NEJ</v>
      </c>
    </row>
    <row r="12713" spans="1:8" x14ac:dyDescent="0.35">
      <c r="A12713" t="s">
        <v>345</v>
      </c>
      <c r="B12713" t="s">
        <v>346</v>
      </c>
      <c r="C12713" s="1">
        <v>25.73</v>
      </c>
      <c r="D12713">
        <v>30122025</v>
      </c>
      <c r="E12713">
        <v>4600</v>
      </c>
      <c r="F12713" t="s">
        <v>120</v>
      </c>
      <c r="G12713">
        <v>3051</v>
      </c>
      <c r="H12713" t="str">
        <f>IF(COUNTIF(Aktiva_företag[FO-nummer],ostolaskut_2025[[#This Row],[Toimittajan Y-tunnus]])&gt;0, "JA", "NEJ")</f>
        <v>NEJ</v>
      </c>
    </row>
    <row r="12714" spans="1:8" x14ac:dyDescent="0.35">
      <c r="A12714" t="s">
        <v>345</v>
      </c>
      <c r="B12714" t="s">
        <v>346</v>
      </c>
      <c r="C12714" s="1">
        <v>42.19</v>
      </c>
      <c r="D12714">
        <v>30122025</v>
      </c>
      <c r="E12714">
        <v>4360</v>
      </c>
      <c r="F12714" t="s">
        <v>76</v>
      </c>
      <c r="G12714">
        <v>3021</v>
      </c>
      <c r="H12714" t="str">
        <f>IF(COUNTIF(Aktiva_företag[FO-nummer],ostolaskut_2025[[#This Row],[Toimittajan Y-tunnus]])&gt;0, "JA", "NEJ")</f>
        <v>NEJ</v>
      </c>
    </row>
    <row r="12715" spans="1:8" x14ac:dyDescent="0.35">
      <c r="A12715" t="s">
        <v>345</v>
      </c>
      <c r="B12715" t="s">
        <v>346</v>
      </c>
      <c r="C12715" s="1">
        <v>5.05</v>
      </c>
      <c r="D12715">
        <v>30122025</v>
      </c>
      <c r="E12715">
        <v>4360</v>
      </c>
      <c r="F12715" t="s">
        <v>76</v>
      </c>
      <c r="G12715">
        <v>5551</v>
      </c>
      <c r="H12715" t="str">
        <f>IF(COUNTIF(Aktiva_företag[FO-nummer],ostolaskut_2025[[#This Row],[Toimittajan Y-tunnus]])&gt;0, "JA", "NEJ")</f>
        <v>NEJ</v>
      </c>
    </row>
    <row r="12716" spans="1:8" x14ac:dyDescent="0.35">
      <c r="A12716" t="s">
        <v>345</v>
      </c>
      <c r="B12716" t="s">
        <v>346</v>
      </c>
      <c r="C12716" s="1">
        <v>109.8</v>
      </c>
      <c r="D12716">
        <v>30122025</v>
      </c>
      <c r="E12716">
        <v>4360</v>
      </c>
      <c r="F12716" t="s">
        <v>76</v>
      </c>
      <c r="G12716">
        <v>5551</v>
      </c>
      <c r="H12716" t="str">
        <f>IF(COUNTIF(Aktiva_företag[FO-nummer],ostolaskut_2025[[#This Row],[Toimittajan Y-tunnus]])&gt;0, "JA", "NEJ")</f>
        <v>NEJ</v>
      </c>
    </row>
    <row r="12717" spans="1:8" x14ac:dyDescent="0.35">
      <c r="A12717" t="s">
        <v>345</v>
      </c>
      <c r="B12717" t="s">
        <v>346</v>
      </c>
      <c r="C12717" s="1">
        <v>26.66</v>
      </c>
      <c r="D12717">
        <v>30122025</v>
      </c>
      <c r="E12717">
        <v>4360</v>
      </c>
      <c r="F12717" t="s">
        <v>76</v>
      </c>
      <c r="G12717">
        <v>3051</v>
      </c>
      <c r="H12717" t="str">
        <f>IF(COUNTIF(Aktiva_företag[FO-nummer],ostolaskut_2025[[#This Row],[Toimittajan Y-tunnus]])&gt;0, "JA", "NEJ")</f>
        <v>NEJ</v>
      </c>
    </row>
    <row r="12718" spans="1:8" x14ac:dyDescent="0.35">
      <c r="A12718" t="s">
        <v>345</v>
      </c>
      <c r="B12718" t="s">
        <v>346</v>
      </c>
      <c r="C12718" s="1">
        <v>5.05</v>
      </c>
      <c r="D12718">
        <v>30122025</v>
      </c>
      <c r="E12718">
        <v>4360</v>
      </c>
      <c r="F12718" t="s">
        <v>76</v>
      </c>
      <c r="G12718">
        <v>3052</v>
      </c>
      <c r="H12718" t="str">
        <f>IF(COUNTIF(Aktiva_företag[FO-nummer],ostolaskut_2025[[#This Row],[Toimittajan Y-tunnus]])&gt;0, "JA", "NEJ")</f>
        <v>NEJ</v>
      </c>
    </row>
    <row r="12719" spans="1:8" x14ac:dyDescent="0.35">
      <c r="A12719" t="s">
        <v>345</v>
      </c>
      <c r="B12719" t="s">
        <v>346</v>
      </c>
      <c r="C12719" s="1">
        <v>5.05</v>
      </c>
      <c r="D12719">
        <v>30122025</v>
      </c>
      <c r="E12719">
        <v>4360</v>
      </c>
      <c r="F12719" t="s">
        <v>76</v>
      </c>
      <c r="G12719">
        <v>3041</v>
      </c>
      <c r="H12719" t="str">
        <f>IF(COUNTIF(Aktiva_företag[FO-nummer],ostolaskut_2025[[#This Row],[Toimittajan Y-tunnus]])&gt;0, "JA", "NEJ")</f>
        <v>NEJ</v>
      </c>
    </row>
    <row r="12720" spans="1:8" x14ac:dyDescent="0.35">
      <c r="A12720" t="s">
        <v>345</v>
      </c>
      <c r="B12720" t="s">
        <v>346</v>
      </c>
      <c r="C12720" s="1">
        <v>5.05</v>
      </c>
      <c r="D12720">
        <v>30122025</v>
      </c>
      <c r="E12720">
        <v>4360</v>
      </c>
      <c r="F12720" t="s">
        <v>76</v>
      </c>
      <c r="G12720">
        <v>5501</v>
      </c>
      <c r="H12720" t="str">
        <f>IF(COUNTIF(Aktiva_företag[FO-nummer],ostolaskut_2025[[#This Row],[Toimittajan Y-tunnus]])&gt;0, "JA", "NEJ")</f>
        <v>NEJ</v>
      </c>
    </row>
    <row r="12721" spans="1:8" x14ac:dyDescent="0.35">
      <c r="A12721" t="s">
        <v>345</v>
      </c>
      <c r="B12721" t="s">
        <v>346</v>
      </c>
      <c r="C12721" s="1">
        <v>5.05</v>
      </c>
      <c r="D12721">
        <v>30122025</v>
      </c>
      <c r="E12721">
        <v>4360</v>
      </c>
      <c r="F12721" t="s">
        <v>76</v>
      </c>
      <c r="G12721">
        <v>3021</v>
      </c>
      <c r="H12721" t="str">
        <f>IF(COUNTIF(Aktiva_företag[FO-nummer],ostolaskut_2025[[#This Row],[Toimittajan Y-tunnus]])&gt;0, "JA", "NEJ")</f>
        <v>NEJ</v>
      </c>
    </row>
    <row r="12722" spans="1:8" x14ac:dyDescent="0.35">
      <c r="A12722" t="s">
        <v>345</v>
      </c>
      <c r="B12722" t="s">
        <v>346</v>
      </c>
      <c r="C12722" s="1">
        <v>5.0999999999999996</v>
      </c>
      <c r="D12722">
        <v>30122025</v>
      </c>
      <c r="E12722">
        <v>4360</v>
      </c>
      <c r="F12722" t="s">
        <v>76</v>
      </c>
      <c r="G12722">
        <v>3021</v>
      </c>
      <c r="H12722" t="str">
        <f>IF(COUNTIF(Aktiva_företag[FO-nummer],ostolaskut_2025[[#This Row],[Toimittajan Y-tunnus]])&gt;0, "JA", "NEJ")</f>
        <v>NEJ</v>
      </c>
    </row>
    <row r="12723" spans="1:8" x14ac:dyDescent="0.35">
      <c r="A12723" t="s">
        <v>345</v>
      </c>
      <c r="B12723" t="s">
        <v>346</v>
      </c>
      <c r="C12723" s="1">
        <v>5.48</v>
      </c>
      <c r="D12723">
        <v>30122025</v>
      </c>
      <c r="E12723">
        <v>4360</v>
      </c>
      <c r="F12723" t="s">
        <v>76</v>
      </c>
      <c r="G12723">
        <v>3021</v>
      </c>
      <c r="H12723" t="str">
        <f>IF(COUNTIF(Aktiva_företag[FO-nummer],ostolaskut_2025[[#This Row],[Toimittajan Y-tunnus]])&gt;0, "JA", "NEJ")</f>
        <v>NEJ</v>
      </c>
    </row>
    <row r="12724" spans="1:8" x14ac:dyDescent="0.35">
      <c r="A12724" t="s">
        <v>345</v>
      </c>
      <c r="B12724" t="s">
        <v>346</v>
      </c>
      <c r="C12724" s="1">
        <v>25.24</v>
      </c>
      <c r="D12724">
        <v>30122025</v>
      </c>
      <c r="E12724">
        <v>4360</v>
      </c>
      <c r="F12724" t="s">
        <v>76</v>
      </c>
      <c r="G12724">
        <v>3022</v>
      </c>
      <c r="H12724" t="str">
        <f>IF(COUNTIF(Aktiva_företag[FO-nummer],ostolaskut_2025[[#This Row],[Toimittajan Y-tunnus]])&gt;0, "JA", "NEJ")</f>
        <v>NEJ</v>
      </c>
    </row>
    <row r="12725" spans="1:8" x14ac:dyDescent="0.35">
      <c r="A12725" t="s">
        <v>345</v>
      </c>
      <c r="B12725" t="s">
        <v>346</v>
      </c>
      <c r="C12725" s="1">
        <v>10.11</v>
      </c>
      <c r="D12725">
        <v>30122025</v>
      </c>
      <c r="E12725">
        <v>4360</v>
      </c>
      <c r="F12725" t="s">
        <v>76</v>
      </c>
      <c r="G12725">
        <v>3052</v>
      </c>
      <c r="H12725" t="str">
        <f>IF(COUNTIF(Aktiva_företag[FO-nummer],ostolaskut_2025[[#This Row],[Toimittajan Y-tunnus]])&gt;0, "JA", "NEJ")</f>
        <v>NEJ</v>
      </c>
    </row>
    <row r="12726" spans="1:8" x14ac:dyDescent="0.35">
      <c r="A12726" t="s">
        <v>345</v>
      </c>
      <c r="B12726" t="s">
        <v>346</v>
      </c>
      <c r="C12726" s="1">
        <v>15.16</v>
      </c>
      <c r="D12726">
        <v>30122025</v>
      </c>
      <c r="E12726">
        <v>4360</v>
      </c>
      <c r="F12726" t="s">
        <v>76</v>
      </c>
      <c r="G12726">
        <v>3041</v>
      </c>
      <c r="H12726" t="str">
        <f>IF(COUNTIF(Aktiva_företag[FO-nummer],ostolaskut_2025[[#This Row],[Toimittajan Y-tunnus]])&gt;0, "JA", "NEJ")</f>
        <v>NEJ</v>
      </c>
    </row>
    <row r="12727" spans="1:8" x14ac:dyDescent="0.35">
      <c r="A12727" t="s">
        <v>345</v>
      </c>
      <c r="B12727" t="s">
        <v>346</v>
      </c>
      <c r="C12727" s="1">
        <v>30.33</v>
      </c>
      <c r="D12727">
        <v>30122025</v>
      </c>
      <c r="E12727">
        <v>4360</v>
      </c>
      <c r="F12727" t="s">
        <v>76</v>
      </c>
      <c r="G12727">
        <v>3021</v>
      </c>
      <c r="H12727" t="str">
        <f>IF(COUNTIF(Aktiva_företag[FO-nummer],ostolaskut_2025[[#This Row],[Toimittajan Y-tunnus]])&gt;0, "JA", "NEJ")</f>
        <v>NEJ</v>
      </c>
    </row>
    <row r="12728" spans="1:8" x14ac:dyDescent="0.35">
      <c r="A12728" t="s">
        <v>345</v>
      </c>
      <c r="B12728" t="s">
        <v>346</v>
      </c>
      <c r="C12728" s="1">
        <v>31.19</v>
      </c>
      <c r="D12728">
        <v>30122025</v>
      </c>
      <c r="E12728">
        <v>4365</v>
      </c>
      <c r="F12728" t="s">
        <v>180</v>
      </c>
      <c r="G12728">
        <v>5501</v>
      </c>
      <c r="H12728" t="str">
        <f>IF(COUNTIF(Aktiva_företag[FO-nummer],ostolaskut_2025[[#This Row],[Toimittajan Y-tunnus]])&gt;0, "JA", "NEJ")</f>
        <v>NEJ</v>
      </c>
    </row>
    <row r="12729" spans="1:8" x14ac:dyDescent="0.35">
      <c r="A12729" t="s">
        <v>345</v>
      </c>
      <c r="B12729" t="s">
        <v>346</v>
      </c>
      <c r="C12729" s="1">
        <v>5.04</v>
      </c>
      <c r="D12729">
        <v>30122025</v>
      </c>
      <c r="E12729">
        <v>4360</v>
      </c>
      <c r="F12729" t="s">
        <v>76</v>
      </c>
      <c r="G12729">
        <v>3021</v>
      </c>
      <c r="H12729" t="str">
        <f>IF(COUNTIF(Aktiva_företag[FO-nummer],ostolaskut_2025[[#This Row],[Toimittajan Y-tunnus]])&gt;0, "JA", "NEJ")</f>
        <v>NEJ</v>
      </c>
    </row>
    <row r="12730" spans="1:8" x14ac:dyDescent="0.35">
      <c r="A12730" t="s">
        <v>345</v>
      </c>
      <c r="B12730" t="s">
        <v>346</v>
      </c>
      <c r="C12730" s="1">
        <v>5.04</v>
      </c>
      <c r="D12730">
        <v>30122025</v>
      </c>
      <c r="E12730">
        <v>4360</v>
      </c>
      <c r="F12730" t="s">
        <v>76</v>
      </c>
      <c r="G12730">
        <v>3041</v>
      </c>
      <c r="H12730" t="str">
        <f>IF(COUNTIF(Aktiva_företag[FO-nummer],ostolaskut_2025[[#This Row],[Toimittajan Y-tunnus]])&gt;0, "JA", "NEJ")</f>
        <v>NEJ</v>
      </c>
    </row>
    <row r="12731" spans="1:8" x14ac:dyDescent="0.35">
      <c r="A12731" t="s">
        <v>345</v>
      </c>
      <c r="B12731" t="s">
        <v>346</v>
      </c>
      <c r="C12731" s="1">
        <v>5.09</v>
      </c>
      <c r="D12731">
        <v>30122025</v>
      </c>
      <c r="E12731">
        <v>4360</v>
      </c>
      <c r="F12731" t="s">
        <v>76</v>
      </c>
      <c r="G12731">
        <v>3052</v>
      </c>
      <c r="H12731" t="str">
        <f>IF(COUNTIF(Aktiva_företag[FO-nummer],ostolaskut_2025[[#This Row],[Toimittajan Y-tunnus]])&gt;0, "JA", "NEJ")</f>
        <v>NEJ</v>
      </c>
    </row>
    <row r="12732" spans="1:8" x14ac:dyDescent="0.35">
      <c r="A12732" t="s">
        <v>345</v>
      </c>
      <c r="B12732" t="s">
        <v>346</v>
      </c>
      <c r="C12732" s="1">
        <v>5.05</v>
      </c>
      <c r="D12732">
        <v>30122025</v>
      </c>
      <c r="E12732">
        <v>4360</v>
      </c>
      <c r="F12732" t="s">
        <v>76</v>
      </c>
      <c r="G12732">
        <v>5501</v>
      </c>
      <c r="H12732" t="str">
        <f>IF(COUNTIF(Aktiva_företag[FO-nummer],ostolaskut_2025[[#This Row],[Toimittajan Y-tunnus]])&gt;0, "JA", "NEJ")</f>
        <v>NEJ</v>
      </c>
    </row>
    <row r="12733" spans="1:8" x14ac:dyDescent="0.35">
      <c r="A12733" t="s">
        <v>345</v>
      </c>
      <c r="B12733" t="s">
        <v>346</v>
      </c>
      <c r="C12733" s="1">
        <v>5.05</v>
      </c>
      <c r="D12733">
        <v>30122025</v>
      </c>
      <c r="E12733">
        <v>4360</v>
      </c>
      <c r="F12733" t="s">
        <v>76</v>
      </c>
      <c r="G12733">
        <v>5501</v>
      </c>
      <c r="H12733" t="str">
        <f>IF(COUNTIF(Aktiva_företag[FO-nummer],ostolaskut_2025[[#This Row],[Toimittajan Y-tunnus]])&gt;0, "JA", "NEJ")</f>
        <v>NEJ</v>
      </c>
    </row>
    <row r="12734" spans="1:8" x14ac:dyDescent="0.35">
      <c r="A12734" t="s">
        <v>345</v>
      </c>
      <c r="B12734" t="s">
        <v>346</v>
      </c>
      <c r="C12734" s="1">
        <v>11.51</v>
      </c>
      <c r="D12734">
        <v>30122025</v>
      </c>
      <c r="E12734">
        <v>4360</v>
      </c>
      <c r="F12734" t="s">
        <v>76</v>
      </c>
      <c r="G12734">
        <v>5501</v>
      </c>
      <c r="H12734" t="str">
        <f>IF(COUNTIF(Aktiva_företag[FO-nummer],ostolaskut_2025[[#This Row],[Toimittajan Y-tunnus]])&gt;0, "JA", "NEJ")</f>
        <v>NEJ</v>
      </c>
    </row>
    <row r="12735" spans="1:8" x14ac:dyDescent="0.35">
      <c r="A12735" t="s">
        <v>345</v>
      </c>
      <c r="B12735" t="s">
        <v>346</v>
      </c>
      <c r="C12735" s="1">
        <v>26.86</v>
      </c>
      <c r="D12735">
        <v>30122025</v>
      </c>
      <c r="E12735">
        <v>4360</v>
      </c>
      <c r="F12735" t="s">
        <v>76</v>
      </c>
      <c r="G12735">
        <v>5501</v>
      </c>
      <c r="H12735" t="str">
        <f>IF(COUNTIF(Aktiva_företag[FO-nummer],ostolaskut_2025[[#This Row],[Toimittajan Y-tunnus]])&gt;0, "JA", "NEJ")</f>
        <v>NEJ</v>
      </c>
    </row>
    <row r="12736" spans="1:8" x14ac:dyDescent="0.35">
      <c r="A12736" t="s">
        <v>345</v>
      </c>
      <c r="B12736" t="s">
        <v>346</v>
      </c>
      <c r="C12736" s="1">
        <v>15.55</v>
      </c>
      <c r="D12736">
        <v>30122025</v>
      </c>
      <c r="E12736">
        <v>4360</v>
      </c>
      <c r="F12736" t="s">
        <v>76</v>
      </c>
      <c r="G12736">
        <v>5501</v>
      </c>
      <c r="H12736" t="str">
        <f>IF(COUNTIF(Aktiva_företag[FO-nummer],ostolaskut_2025[[#This Row],[Toimittajan Y-tunnus]])&gt;0, "JA", "NEJ")</f>
        <v>NEJ</v>
      </c>
    </row>
    <row r="12737" spans="1:8" x14ac:dyDescent="0.35">
      <c r="A12737" t="s">
        <v>345</v>
      </c>
      <c r="B12737" t="s">
        <v>346</v>
      </c>
      <c r="C12737" s="1">
        <v>5.05</v>
      </c>
      <c r="D12737">
        <v>30122025</v>
      </c>
      <c r="E12737">
        <v>4360</v>
      </c>
      <c r="F12737" t="s">
        <v>76</v>
      </c>
      <c r="G12737">
        <v>5501</v>
      </c>
      <c r="H12737" t="str">
        <f>IF(COUNTIF(Aktiva_företag[FO-nummer],ostolaskut_2025[[#This Row],[Toimittajan Y-tunnus]])&gt;0, "JA", "NEJ")</f>
        <v>NEJ</v>
      </c>
    </row>
    <row r="12738" spans="1:8" x14ac:dyDescent="0.35">
      <c r="A12738" t="s">
        <v>345</v>
      </c>
      <c r="B12738" t="s">
        <v>346</v>
      </c>
      <c r="C12738" s="1">
        <v>10.1</v>
      </c>
      <c r="D12738">
        <v>30122025</v>
      </c>
      <c r="E12738">
        <v>4360</v>
      </c>
      <c r="F12738" t="s">
        <v>76</v>
      </c>
      <c r="G12738">
        <v>5501</v>
      </c>
      <c r="H12738" t="str">
        <f>IF(COUNTIF(Aktiva_företag[FO-nummer],ostolaskut_2025[[#This Row],[Toimittajan Y-tunnus]])&gt;0, "JA", "NEJ")</f>
        <v>NEJ</v>
      </c>
    </row>
    <row r="12739" spans="1:8" x14ac:dyDescent="0.35">
      <c r="A12739" t="s">
        <v>345</v>
      </c>
      <c r="B12739" t="s">
        <v>346</v>
      </c>
      <c r="C12739" s="1">
        <v>5.05</v>
      </c>
      <c r="D12739">
        <v>30122025</v>
      </c>
      <c r="E12739">
        <v>4360</v>
      </c>
      <c r="F12739" t="s">
        <v>76</v>
      </c>
      <c r="G12739">
        <v>1101</v>
      </c>
      <c r="H12739" t="str">
        <f>IF(COUNTIF(Aktiva_företag[FO-nummer],ostolaskut_2025[[#This Row],[Toimittajan Y-tunnus]])&gt;0, "JA", "NEJ")</f>
        <v>NEJ</v>
      </c>
    </row>
    <row r="12740" spans="1:8" x14ac:dyDescent="0.35">
      <c r="A12740" t="s">
        <v>345</v>
      </c>
      <c r="B12740" t="s">
        <v>346</v>
      </c>
      <c r="C12740" s="1">
        <v>5.44</v>
      </c>
      <c r="D12740">
        <v>30122025</v>
      </c>
      <c r="E12740">
        <v>4360</v>
      </c>
      <c r="F12740" t="s">
        <v>76</v>
      </c>
      <c r="G12740">
        <v>5501</v>
      </c>
      <c r="H12740" t="str">
        <f>IF(COUNTIF(Aktiva_företag[FO-nummer],ostolaskut_2025[[#This Row],[Toimittajan Y-tunnus]])&gt;0, "JA", "NEJ")</f>
        <v>NEJ</v>
      </c>
    </row>
    <row r="12741" spans="1:8" x14ac:dyDescent="0.35">
      <c r="A12741" t="s">
        <v>345</v>
      </c>
      <c r="B12741" t="s">
        <v>346</v>
      </c>
      <c r="C12741" s="1">
        <v>48.78</v>
      </c>
      <c r="D12741">
        <v>30122025</v>
      </c>
      <c r="E12741">
        <v>4360</v>
      </c>
      <c r="F12741" t="s">
        <v>76</v>
      </c>
      <c r="G12741">
        <v>1101</v>
      </c>
      <c r="H12741" t="str">
        <f>IF(COUNTIF(Aktiva_företag[FO-nummer],ostolaskut_2025[[#This Row],[Toimittajan Y-tunnus]])&gt;0, "JA", "NEJ")</f>
        <v>NEJ</v>
      </c>
    </row>
    <row r="12742" spans="1:8" x14ac:dyDescent="0.35">
      <c r="A12742" t="s">
        <v>345</v>
      </c>
      <c r="B12742" t="s">
        <v>346</v>
      </c>
      <c r="C12742" s="1">
        <v>5.05</v>
      </c>
      <c r="D12742">
        <v>30122025</v>
      </c>
      <c r="E12742">
        <v>4360</v>
      </c>
      <c r="F12742" t="s">
        <v>76</v>
      </c>
      <c r="G12742">
        <v>5501</v>
      </c>
      <c r="H12742" t="str">
        <f>IF(COUNTIF(Aktiva_företag[FO-nummer],ostolaskut_2025[[#This Row],[Toimittajan Y-tunnus]])&gt;0, "JA", "NEJ")</f>
        <v>NEJ</v>
      </c>
    </row>
    <row r="12743" spans="1:8" x14ac:dyDescent="0.35">
      <c r="A12743" t="s">
        <v>345</v>
      </c>
      <c r="B12743" t="s">
        <v>346</v>
      </c>
      <c r="C12743" s="1">
        <v>5.05</v>
      </c>
      <c r="D12743">
        <v>30122025</v>
      </c>
      <c r="E12743">
        <v>4360</v>
      </c>
      <c r="F12743" t="s">
        <v>76</v>
      </c>
      <c r="G12743">
        <v>5501</v>
      </c>
      <c r="H12743" t="str">
        <f>IF(COUNTIF(Aktiva_företag[FO-nummer],ostolaskut_2025[[#This Row],[Toimittajan Y-tunnus]])&gt;0, "JA", "NEJ")</f>
        <v>NEJ</v>
      </c>
    </row>
    <row r="12744" spans="1:8" x14ac:dyDescent="0.35">
      <c r="A12744" t="s">
        <v>345</v>
      </c>
      <c r="B12744" t="s">
        <v>346</v>
      </c>
      <c r="C12744" s="1">
        <v>5.05</v>
      </c>
      <c r="D12744">
        <v>30122025</v>
      </c>
      <c r="E12744">
        <v>4360</v>
      </c>
      <c r="F12744" t="s">
        <v>76</v>
      </c>
      <c r="G12744">
        <v>5501</v>
      </c>
      <c r="H12744" t="str">
        <f>IF(COUNTIF(Aktiva_företag[FO-nummer],ostolaskut_2025[[#This Row],[Toimittajan Y-tunnus]])&gt;0, "JA", "NEJ")</f>
        <v>NEJ</v>
      </c>
    </row>
    <row r="12745" spans="1:8" x14ac:dyDescent="0.35">
      <c r="A12745" t="s">
        <v>345</v>
      </c>
      <c r="B12745" t="s">
        <v>346</v>
      </c>
      <c r="C12745" s="1">
        <v>10.1</v>
      </c>
      <c r="D12745">
        <v>30122025</v>
      </c>
      <c r="E12745">
        <v>4360</v>
      </c>
      <c r="F12745" t="s">
        <v>76</v>
      </c>
      <c r="G12745">
        <v>3251</v>
      </c>
      <c r="H12745" t="str">
        <f>IF(COUNTIF(Aktiva_företag[FO-nummer],ostolaskut_2025[[#This Row],[Toimittajan Y-tunnus]])&gt;0, "JA", "NEJ")</f>
        <v>NEJ</v>
      </c>
    </row>
    <row r="12746" spans="1:8" x14ac:dyDescent="0.35">
      <c r="A12746" t="s">
        <v>345</v>
      </c>
      <c r="B12746" t="s">
        <v>346</v>
      </c>
      <c r="C12746" s="1">
        <v>21.86</v>
      </c>
      <c r="D12746">
        <v>30122025</v>
      </c>
      <c r="E12746">
        <v>4360</v>
      </c>
      <c r="F12746" t="s">
        <v>76</v>
      </c>
      <c r="G12746">
        <v>5501</v>
      </c>
      <c r="H12746" t="str">
        <f>IF(COUNTIF(Aktiva_företag[FO-nummer],ostolaskut_2025[[#This Row],[Toimittajan Y-tunnus]])&gt;0, "JA", "NEJ")</f>
        <v>NEJ</v>
      </c>
    </row>
    <row r="12747" spans="1:8" x14ac:dyDescent="0.35">
      <c r="A12747" t="s">
        <v>345</v>
      </c>
      <c r="B12747" t="s">
        <v>346</v>
      </c>
      <c r="C12747" s="1">
        <v>1.3</v>
      </c>
      <c r="D12747">
        <v>30122025</v>
      </c>
      <c r="E12747">
        <v>4360</v>
      </c>
      <c r="F12747" t="s">
        <v>76</v>
      </c>
      <c r="G12747">
        <v>5352</v>
      </c>
      <c r="H12747" t="str">
        <f>IF(COUNTIF(Aktiva_företag[FO-nummer],ostolaskut_2025[[#This Row],[Toimittajan Y-tunnus]])&gt;0, "JA", "NEJ")</f>
        <v>NEJ</v>
      </c>
    </row>
    <row r="12748" spans="1:8" x14ac:dyDescent="0.35">
      <c r="A12748" t="s">
        <v>345</v>
      </c>
      <c r="B12748" t="s">
        <v>346</v>
      </c>
      <c r="C12748" s="1">
        <v>1.3</v>
      </c>
      <c r="D12748">
        <v>30122025</v>
      </c>
      <c r="E12748">
        <v>4360</v>
      </c>
      <c r="F12748" t="s">
        <v>76</v>
      </c>
      <c r="G12748">
        <v>5352</v>
      </c>
      <c r="H12748" t="str">
        <f>IF(COUNTIF(Aktiva_företag[FO-nummer],ostolaskut_2025[[#This Row],[Toimittajan Y-tunnus]])&gt;0, "JA", "NEJ")</f>
        <v>NEJ</v>
      </c>
    </row>
    <row r="12749" spans="1:8" x14ac:dyDescent="0.35">
      <c r="A12749" t="s">
        <v>345</v>
      </c>
      <c r="B12749" t="s">
        <v>346</v>
      </c>
      <c r="C12749" s="1">
        <v>1.3</v>
      </c>
      <c r="D12749">
        <v>30122025</v>
      </c>
      <c r="E12749">
        <v>4360</v>
      </c>
      <c r="F12749" t="s">
        <v>76</v>
      </c>
      <c r="G12749">
        <v>5352</v>
      </c>
      <c r="H12749" t="str">
        <f>IF(COUNTIF(Aktiva_företag[FO-nummer],ostolaskut_2025[[#This Row],[Toimittajan Y-tunnus]])&gt;0, "JA", "NEJ")</f>
        <v>NEJ</v>
      </c>
    </row>
    <row r="12750" spans="1:8" x14ac:dyDescent="0.35">
      <c r="A12750" t="s">
        <v>345</v>
      </c>
      <c r="B12750" t="s">
        <v>346</v>
      </c>
      <c r="C12750" s="1">
        <v>1.3</v>
      </c>
      <c r="D12750">
        <v>30122025</v>
      </c>
      <c r="E12750">
        <v>4360</v>
      </c>
      <c r="F12750" t="s">
        <v>76</v>
      </c>
      <c r="G12750">
        <v>5352</v>
      </c>
      <c r="H12750" t="str">
        <f>IF(COUNTIF(Aktiva_företag[FO-nummer],ostolaskut_2025[[#This Row],[Toimittajan Y-tunnus]])&gt;0, "JA", "NEJ")</f>
        <v>NEJ</v>
      </c>
    </row>
    <row r="12751" spans="1:8" x14ac:dyDescent="0.35">
      <c r="A12751" t="s">
        <v>345</v>
      </c>
      <c r="B12751" t="s">
        <v>346</v>
      </c>
      <c r="C12751" s="1">
        <v>50.11</v>
      </c>
      <c r="D12751">
        <v>30122025</v>
      </c>
      <c r="E12751">
        <v>4360</v>
      </c>
      <c r="F12751" t="s">
        <v>76</v>
      </c>
      <c r="G12751">
        <v>5352</v>
      </c>
      <c r="H12751" t="str">
        <f>IF(COUNTIF(Aktiva_företag[FO-nummer],ostolaskut_2025[[#This Row],[Toimittajan Y-tunnus]])&gt;0, "JA", "NEJ")</f>
        <v>NEJ</v>
      </c>
    </row>
    <row r="12752" spans="1:8" x14ac:dyDescent="0.35">
      <c r="A12752" t="s">
        <v>345</v>
      </c>
      <c r="B12752" t="s">
        <v>346</v>
      </c>
      <c r="C12752" s="1">
        <v>5.05</v>
      </c>
      <c r="D12752">
        <v>30122025</v>
      </c>
      <c r="E12752">
        <v>4360</v>
      </c>
      <c r="F12752" t="s">
        <v>76</v>
      </c>
      <c r="G12752">
        <v>5352</v>
      </c>
      <c r="H12752" t="str">
        <f>IF(COUNTIF(Aktiva_företag[FO-nummer],ostolaskut_2025[[#This Row],[Toimittajan Y-tunnus]])&gt;0, "JA", "NEJ")</f>
        <v>NEJ</v>
      </c>
    </row>
    <row r="12753" spans="1:8" x14ac:dyDescent="0.35">
      <c r="A12753" t="s">
        <v>345</v>
      </c>
      <c r="B12753" t="s">
        <v>346</v>
      </c>
      <c r="C12753" s="1">
        <v>2.2999999999999998</v>
      </c>
      <c r="D12753">
        <v>30122025</v>
      </c>
      <c r="E12753">
        <v>4360</v>
      </c>
      <c r="F12753" t="s">
        <v>76</v>
      </c>
      <c r="G12753">
        <v>5352</v>
      </c>
      <c r="H12753" t="str">
        <f>IF(COUNTIF(Aktiva_företag[FO-nummer],ostolaskut_2025[[#This Row],[Toimittajan Y-tunnus]])&gt;0, "JA", "NEJ")</f>
        <v>NEJ</v>
      </c>
    </row>
    <row r="12754" spans="1:8" x14ac:dyDescent="0.35">
      <c r="A12754" t="s">
        <v>345</v>
      </c>
      <c r="B12754" t="s">
        <v>346</v>
      </c>
      <c r="C12754" s="1">
        <v>1.3</v>
      </c>
      <c r="D12754">
        <v>30122025</v>
      </c>
      <c r="E12754">
        <v>4360</v>
      </c>
      <c r="F12754" t="s">
        <v>76</v>
      </c>
      <c r="G12754">
        <v>5352</v>
      </c>
      <c r="H12754" t="str">
        <f>IF(COUNTIF(Aktiva_företag[FO-nummer],ostolaskut_2025[[#This Row],[Toimittajan Y-tunnus]])&gt;0, "JA", "NEJ")</f>
        <v>NEJ</v>
      </c>
    </row>
    <row r="12755" spans="1:8" x14ac:dyDescent="0.35">
      <c r="A12755" t="s">
        <v>345</v>
      </c>
      <c r="B12755" t="s">
        <v>346</v>
      </c>
      <c r="C12755" s="1">
        <v>1.3</v>
      </c>
      <c r="D12755">
        <v>30122025</v>
      </c>
      <c r="E12755">
        <v>4360</v>
      </c>
      <c r="F12755" t="s">
        <v>76</v>
      </c>
      <c r="G12755">
        <v>5352</v>
      </c>
      <c r="H12755" t="str">
        <f>IF(COUNTIF(Aktiva_företag[FO-nummer],ostolaskut_2025[[#This Row],[Toimittajan Y-tunnus]])&gt;0, "JA", "NEJ")</f>
        <v>NEJ</v>
      </c>
    </row>
    <row r="12756" spans="1:8" x14ac:dyDescent="0.35">
      <c r="A12756" t="s">
        <v>345</v>
      </c>
      <c r="B12756" t="s">
        <v>346</v>
      </c>
      <c r="C12756" s="1">
        <v>2.98</v>
      </c>
      <c r="D12756">
        <v>30122025</v>
      </c>
      <c r="E12756">
        <v>4360</v>
      </c>
      <c r="F12756" t="s">
        <v>76</v>
      </c>
      <c r="G12756">
        <v>5352</v>
      </c>
      <c r="H12756" t="str">
        <f>IF(COUNTIF(Aktiva_företag[FO-nummer],ostolaskut_2025[[#This Row],[Toimittajan Y-tunnus]])&gt;0, "JA", "NEJ")</f>
        <v>NEJ</v>
      </c>
    </row>
    <row r="12757" spans="1:8" x14ac:dyDescent="0.35">
      <c r="A12757" t="s">
        <v>345</v>
      </c>
      <c r="B12757" t="s">
        <v>346</v>
      </c>
      <c r="C12757" s="1">
        <v>20</v>
      </c>
      <c r="D12757">
        <v>30122025</v>
      </c>
      <c r="E12757">
        <v>4360</v>
      </c>
      <c r="F12757" t="s">
        <v>76</v>
      </c>
      <c r="G12757">
        <v>3051</v>
      </c>
      <c r="H12757" t="str">
        <f>IF(COUNTIF(Aktiva_företag[FO-nummer],ostolaskut_2025[[#This Row],[Toimittajan Y-tunnus]])&gt;0, "JA", "NEJ")</f>
        <v>NEJ</v>
      </c>
    </row>
    <row r="12758" spans="1:8" x14ac:dyDescent="0.35">
      <c r="A12758" t="s">
        <v>345</v>
      </c>
      <c r="B12758" t="s">
        <v>346</v>
      </c>
      <c r="C12758" s="1">
        <v>6.71</v>
      </c>
      <c r="D12758">
        <v>30122025</v>
      </c>
      <c r="E12758">
        <v>4360</v>
      </c>
      <c r="F12758" t="s">
        <v>76</v>
      </c>
      <c r="G12758">
        <v>3051</v>
      </c>
      <c r="H12758" t="str">
        <f>IF(COUNTIF(Aktiva_företag[FO-nummer],ostolaskut_2025[[#This Row],[Toimittajan Y-tunnus]])&gt;0, "JA", "NEJ")</f>
        <v>NEJ</v>
      </c>
    </row>
    <row r="12759" spans="1:8" x14ac:dyDescent="0.35">
      <c r="A12759" t="s">
        <v>345</v>
      </c>
      <c r="B12759" t="s">
        <v>346</v>
      </c>
      <c r="C12759" s="1">
        <v>60.6</v>
      </c>
      <c r="D12759">
        <v>30122025</v>
      </c>
      <c r="E12759">
        <v>4360</v>
      </c>
      <c r="F12759" t="s">
        <v>76</v>
      </c>
      <c r="G12759">
        <v>3051</v>
      </c>
      <c r="H12759" t="str">
        <f>IF(COUNTIF(Aktiva_företag[FO-nummer],ostolaskut_2025[[#This Row],[Toimittajan Y-tunnus]])&gt;0, "JA", "NEJ")</f>
        <v>NEJ</v>
      </c>
    </row>
    <row r="12760" spans="1:8" x14ac:dyDescent="0.35">
      <c r="A12760" t="s">
        <v>345</v>
      </c>
      <c r="B12760" t="s">
        <v>346</v>
      </c>
      <c r="C12760" s="1">
        <v>5.0999999999999996</v>
      </c>
      <c r="D12760">
        <v>30122025</v>
      </c>
      <c r="E12760">
        <v>4360</v>
      </c>
      <c r="F12760" t="s">
        <v>76</v>
      </c>
      <c r="G12760">
        <v>3101</v>
      </c>
      <c r="H12760" t="str">
        <f>IF(COUNTIF(Aktiva_företag[FO-nummer],ostolaskut_2025[[#This Row],[Toimittajan Y-tunnus]])&gt;0, "JA", "NEJ")</f>
        <v>NEJ</v>
      </c>
    </row>
    <row r="12761" spans="1:8" x14ac:dyDescent="0.35">
      <c r="A12761" t="s">
        <v>345</v>
      </c>
      <c r="B12761" t="s">
        <v>346</v>
      </c>
      <c r="C12761" s="1">
        <v>5.05</v>
      </c>
      <c r="D12761">
        <v>30122025</v>
      </c>
      <c r="E12761">
        <v>4360</v>
      </c>
      <c r="F12761" t="s">
        <v>76</v>
      </c>
      <c r="G12761">
        <v>3101</v>
      </c>
      <c r="H12761" t="str">
        <f>IF(COUNTIF(Aktiva_företag[FO-nummer],ostolaskut_2025[[#This Row],[Toimittajan Y-tunnus]])&gt;0, "JA", "NEJ")</f>
        <v>NEJ</v>
      </c>
    </row>
    <row r="12762" spans="1:8" x14ac:dyDescent="0.35">
      <c r="A12762" t="s">
        <v>345</v>
      </c>
      <c r="B12762" t="s">
        <v>346</v>
      </c>
      <c r="C12762" s="1">
        <v>15.78</v>
      </c>
      <c r="D12762">
        <v>30122025</v>
      </c>
      <c r="E12762">
        <v>4360</v>
      </c>
      <c r="F12762" t="s">
        <v>76</v>
      </c>
      <c r="G12762">
        <v>5501</v>
      </c>
      <c r="H12762" t="str">
        <f>IF(COUNTIF(Aktiva_företag[FO-nummer],ostolaskut_2025[[#This Row],[Toimittajan Y-tunnus]])&gt;0, "JA", "NEJ")</f>
        <v>NEJ</v>
      </c>
    </row>
    <row r="12763" spans="1:8" x14ac:dyDescent="0.35">
      <c r="A12763" t="s">
        <v>345</v>
      </c>
      <c r="B12763" t="s">
        <v>346</v>
      </c>
      <c r="C12763" s="1">
        <v>15</v>
      </c>
      <c r="D12763">
        <v>30122025</v>
      </c>
      <c r="E12763">
        <v>4360</v>
      </c>
      <c r="F12763" t="s">
        <v>76</v>
      </c>
      <c r="G12763">
        <v>5501</v>
      </c>
      <c r="H12763" t="str">
        <f>IF(COUNTIF(Aktiva_företag[FO-nummer],ostolaskut_2025[[#This Row],[Toimittajan Y-tunnus]])&gt;0, "JA", "NEJ")</f>
        <v>NEJ</v>
      </c>
    </row>
    <row r="12764" spans="1:8" x14ac:dyDescent="0.35">
      <c r="A12764" t="s">
        <v>345</v>
      </c>
      <c r="B12764" t="s">
        <v>346</v>
      </c>
      <c r="C12764" s="1">
        <v>16.62</v>
      </c>
      <c r="D12764">
        <v>30122025</v>
      </c>
      <c r="E12764">
        <v>4360</v>
      </c>
      <c r="F12764" t="s">
        <v>76</v>
      </c>
      <c r="G12764">
        <v>5501</v>
      </c>
      <c r="H12764" t="str">
        <f>IF(COUNTIF(Aktiva_företag[FO-nummer],ostolaskut_2025[[#This Row],[Toimittajan Y-tunnus]])&gt;0, "JA", "NEJ")</f>
        <v>NEJ</v>
      </c>
    </row>
    <row r="12765" spans="1:8" x14ac:dyDescent="0.35">
      <c r="A12765" t="s">
        <v>345</v>
      </c>
      <c r="B12765" t="s">
        <v>346</v>
      </c>
      <c r="C12765" s="1">
        <v>5.05</v>
      </c>
      <c r="D12765">
        <v>30122025</v>
      </c>
      <c r="E12765">
        <v>4360</v>
      </c>
      <c r="F12765" t="s">
        <v>76</v>
      </c>
      <c r="G12765">
        <v>5501</v>
      </c>
      <c r="H12765" t="str">
        <f>IF(COUNTIF(Aktiva_företag[FO-nummer],ostolaskut_2025[[#This Row],[Toimittajan Y-tunnus]])&gt;0, "JA", "NEJ")</f>
        <v>NEJ</v>
      </c>
    </row>
    <row r="12766" spans="1:8" x14ac:dyDescent="0.35">
      <c r="A12766" t="s">
        <v>345</v>
      </c>
      <c r="B12766" t="s">
        <v>346</v>
      </c>
      <c r="C12766" s="1">
        <v>10.43</v>
      </c>
      <c r="D12766">
        <v>30122025</v>
      </c>
      <c r="E12766">
        <v>4360</v>
      </c>
      <c r="F12766" t="s">
        <v>76</v>
      </c>
      <c r="G12766">
        <v>5501</v>
      </c>
      <c r="H12766" t="str">
        <f>IF(COUNTIF(Aktiva_företag[FO-nummer],ostolaskut_2025[[#This Row],[Toimittajan Y-tunnus]])&gt;0, "JA", "NEJ")</f>
        <v>NEJ</v>
      </c>
    </row>
    <row r="12767" spans="1:8" x14ac:dyDescent="0.35">
      <c r="A12767" t="s">
        <v>345</v>
      </c>
      <c r="B12767" t="s">
        <v>346</v>
      </c>
      <c r="C12767" s="1">
        <v>5.05</v>
      </c>
      <c r="D12767">
        <v>30122025</v>
      </c>
      <c r="E12767">
        <v>4360</v>
      </c>
      <c r="F12767" t="s">
        <v>76</v>
      </c>
      <c r="G12767">
        <v>5501</v>
      </c>
      <c r="H12767" t="str">
        <f>IF(COUNTIF(Aktiva_företag[FO-nummer],ostolaskut_2025[[#This Row],[Toimittajan Y-tunnus]])&gt;0, "JA", "NEJ")</f>
        <v>NEJ</v>
      </c>
    </row>
    <row r="12768" spans="1:8" x14ac:dyDescent="0.35">
      <c r="A12768" t="s">
        <v>345</v>
      </c>
      <c r="B12768" t="s">
        <v>346</v>
      </c>
      <c r="C12768" s="1">
        <v>5.05</v>
      </c>
      <c r="D12768">
        <v>30122025</v>
      </c>
      <c r="E12768">
        <v>4360</v>
      </c>
      <c r="F12768" t="s">
        <v>76</v>
      </c>
      <c r="G12768">
        <v>5501</v>
      </c>
      <c r="H12768" t="str">
        <f>IF(COUNTIF(Aktiva_företag[FO-nummer],ostolaskut_2025[[#This Row],[Toimittajan Y-tunnus]])&gt;0, "JA", "NEJ")</f>
        <v>NEJ</v>
      </c>
    </row>
    <row r="12769" spans="1:8" x14ac:dyDescent="0.35">
      <c r="A12769" t="s">
        <v>345</v>
      </c>
      <c r="B12769" t="s">
        <v>346</v>
      </c>
      <c r="C12769" s="1">
        <v>5.05</v>
      </c>
      <c r="D12769">
        <v>30122025</v>
      </c>
      <c r="E12769">
        <v>4360</v>
      </c>
      <c r="F12769" t="s">
        <v>76</v>
      </c>
      <c r="G12769">
        <v>3051</v>
      </c>
      <c r="H12769" t="str">
        <f>IF(COUNTIF(Aktiva_företag[FO-nummer],ostolaskut_2025[[#This Row],[Toimittajan Y-tunnus]])&gt;0, "JA", "NEJ")</f>
        <v>NEJ</v>
      </c>
    </row>
    <row r="12770" spans="1:8" x14ac:dyDescent="0.35">
      <c r="A12770" t="s">
        <v>345</v>
      </c>
      <c r="B12770" t="s">
        <v>346</v>
      </c>
      <c r="C12770" s="1">
        <v>5.05</v>
      </c>
      <c r="D12770">
        <v>30122025</v>
      </c>
      <c r="E12770">
        <v>4360</v>
      </c>
      <c r="F12770" t="s">
        <v>76</v>
      </c>
      <c r="G12770">
        <v>3051</v>
      </c>
      <c r="H12770" t="str">
        <f>IF(COUNTIF(Aktiva_företag[FO-nummer],ostolaskut_2025[[#This Row],[Toimittajan Y-tunnus]])&gt;0, "JA", "NEJ")</f>
        <v>NEJ</v>
      </c>
    </row>
    <row r="12771" spans="1:8" x14ac:dyDescent="0.35">
      <c r="A12771" t="s">
        <v>345</v>
      </c>
      <c r="B12771" t="s">
        <v>346</v>
      </c>
      <c r="C12771" s="1">
        <v>5.05</v>
      </c>
      <c r="D12771">
        <v>30122025</v>
      </c>
      <c r="E12771">
        <v>4360</v>
      </c>
      <c r="F12771" t="s">
        <v>76</v>
      </c>
      <c r="G12771">
        <v>3051</v>
      </c>
      <c r="H12771" t="str">
        <f>IF(COUNTIF(Aktiva_företag[FO-nummer],ostolaskut_2025[[#This Row],[Toimittajan Y-tunnus]])&gt;0, "JA", "NEJ")</f>
        <v>NEJ</v>
      </c>
    </row>
    <row r="12772" spans="1:8" x14ac:dyDescent="0.35">
      <c r="A12772" t="s">
        <v>345</v>
      </c>
      <c r="B12772" t="s">
        <v>346</v>
      </c>
      <c r="C12772" s="1">
        <v>9.9499999999999993</v>
      </c>
      <c r="D12772">
        <v>30122025</v>
      </c>
      <c r="E12772">
        <v>4360</v>
      </c>
      <c r="F12772" t="s">
        <v>76</v>
      </c>
      <c r="G12772">
        <v>3051</v>
      </c>
      <c r="H12772" t="str">
        <f>IF(COUNTIF(Aktiva_företag[FO-nummer],ostolaskut_2025[[#This Row],[Toimittajan Y-tunnus]])&gt;0, "JA", "NEJ")</f>
        <v>NEJ</v>
      </c>
    </row>
    <row r="12773" spans="1:8" x14ac:dyDescent="0.35">
      <c r="A12773" t="s">
        <v>345</v>
      </c>
      <c r="B12773" t="s">
        <v>346</v>
      </c>
      <c r="C12773" s="1">
        <v>12.44</v>
      </c>
      <c r="D12773">
        <v>30122025</v>
      </c>
      <c r="E12773">
        <v>4360</v>
      </c>
      <c r="F12773" t="s">
        <v>76</v>
      </c>
      <c r="G12773">
        <v>3051</v>
      </c>
      <c r="H12773" t="str">
        <f>IF(COUNTIF(Aktiva_företag[FO-nummer],ostolaskut_2025[[#This Row],[Toimittajan Y-tunnus]])&gt;0, "JA", "NEJ")</f>
        <v>NEJ</v>
      </c>
    </row>
    <row r="12774" spans="1:8" x14ac:dyDescent="0.35">
      <c r="A12774" t="s">
        <v>345</v>
      </c>
      <c r="B12774" t="s">
        <v>346</v>
      </c>
      <c r="C12774" s="1">
        <v>15.16</v>
      </c>
      <c r="D12774">
        <v>30122025</v>
      </c>
      <c r="E12774">
        <v>4360</v>
      </c>
      <c r="F12774" t="s">
        <v>76</v>
      </c>
      <c r="G12774">
        <v>3051</v>
      </c>
      <c r="H12774" t="str">
        <f>IF(COUNTIF(Aktiva_företag[FO-nummer],ostolaskut_2025[[#This Row],[Toimittajan Y-tunnus]])&gt;0, "JA", "NEJ")</f>
        <v>NEJ</v>
      </c>
    </row>
    <row r="12775" spans="1:8" x14ac:dyDescent="0.35">
      <c r="A12775" t="s">
        <v>345</v>
      </c>
      <c r="B12775" t="s">
        <v>346</v>
      </c>
      <c r="C12775" s="1">
        <v>348.5</v>
      </c>
      <c r="D12775">
        <v>31122025</v>
      </c>
      <c r="E12775">
        <v>4365</v>
      </c>
      <c r="F12775" t="s">
        <v>180</v>
      </c>
      <c r="G12775">
        <v>5501</v>
      </c>
      <c r="H12775" t="str">
        <f>IF(COUNTIF(Aktiva_företag[FO-nummer],ostolaskut_2025[[#This Row],[Toimittajan Y-tunnus]])&gt;0, "JA", "NEJ")</f>
        <v>NEJ</v>
      </c>
    </row>
    <row r="12776" spans="1:8" x14ac:dyDescent="0.35">
      <c r="A12776" t="s">
        <v>345</v>
      </c>
      <c r="B12776" t="s">
        <v>346</v>
      </c>
      <c r="C12776" s="1">
        <v>5.29</v>
      </c>
      <c r="D12776">
        <v>27012025</v>
      </c>
      <c r="E12776">
        <v>4360</v>
      </c>
      <c r="F12776" t="s">
        <v>1950</v>
      </c>
      <c r="G12776">
        <v>6103</v>
      </c>
      <c r="H12776" t="str">
        <f>IF(COUNTIF(Aktiva_företag[FO-nummer],ostolaskut_2025[[#This Row],[Toimittajan Y-tunnus]])&gt;0, "JA", "NEJ")</f>
        <v>NEJ</v>
      </c>
    </row>
    <row r="12777" spans="1:8" x14ac:dyDescent="0.35">
      <c r="A12777" t="s">
        <v>345</v>
      </c>
      <c r="B12777" t="s">
        <v>346</v>
      </c>
      <c r="C12777" s="1">
        <v>28.14</v>
      </c>
      <c r="D12777">
        <v>27012025</v>
      </c>
      <c r="E12777">
        <v>4360</v>
      </c>
      <c r="F12777" t="s">
        <v>1950</v>
      </c>
      <c r="G12777">
        <v>6103</v>
      </c>
      <c r="H12777" t="str">
        <f>IF(COUNTIF(Aktiva_företag[FO-nummer],ostolaskut_2025[[#This Row],[Toimittajan Y-tunnus]])&gt;0, "JA", "NEJ")</f>
        <v>NEJ</v>
      </c>
    </row>
    <row r="12778" spans="1:8" x14ac:dyDescent="0.35">
      <c r="A12778" t="s">
        <v>345</v>
      </c>
      <c r="B12778" t="s">
        <v>346</v>
      </c>
      <c r="C12778" s="1">
        <v>9.91</v>
      </c>
      <c r="D12778">
        <v>27012025</v>
      </c>
      <c r="E12778">
        <v>4360</v>
      </c>
      <c r="F12778" t="s">
        <v>1950</v>
      </c>
      <c r="G12778">
        <v>6103</v>
      </c>
      <c r="H12778" t="str">
        <f>IF(COUNTIF(Aktiva_företag[FO-nummer],ostolaskut_2025[[#This Row],[Toimittajan Y-tunnus]])&gt;0, "JA", "NEJ")</f>
        <v>NEJ</v>
      </c>
    </row>
    <row r="12779" spans="1:8" x14ac:dyDescent="0.35">
      <c r="A12779" t="s">
        <v>345</v>
      </c>
      <c r="B12779" t="s">
        <v>346</v>
      </c>
      <c r="C12779" s="1">
        <v>5.05</v>
      </c>
      <c r="D12779">
        <v>27012025</v>
      </c>
      <c r="E12779">
        <v>4360</v>
      </c>
      <c r="F12779" t="s">
        <v>1950</v>
      </c>
      <c r="G12779">
        <v>6102</v>
      </c>
      <c r="H12779" t="str">
        <f>IF(COUNTIF(Aktiva_företag[FO-nummer],ostolaskut_2025[[#This Row],[Toimittajan Y-tunnus]])&gt;0, "JA", "NEJ")</f>
        <v>NEJ</v>
      </c>
    </row>
    <row r="12780" spans="1:8" x14ac:dyDescent="0.35">
      <c r="A12780" t="s">
        <v>345</v>
      </c>
      <c r="B12780" t="s">
        <v>346</v>
      </c>
      <c r="C12780" s="1">
        <v>10.1</v>
      </c>
      <c r="D12780">
        <v>27012025</v>
      </c>
      <c r="E12780">
        <v>4360</v>
      </c>
      <c r="F12780" t="s">
        <v>1950</v>
      </c>
      <c r="G12780">
        <v>6102</v>
      </c>
      <c r="H12780" t="str">
        <f>IF(COUNTIF(Aktiva_företag[FO-nummer],ostolaskut_2025[[#This Row],[Toimittajan Y-tunnus]])&gt;0, "JA", "NEJ")</f>
        <v>NEJ</v>
      </c>
    </row>
    <row r="12781" spans="1:8" x14ac:dyDescent="0.35">
      <c r="A12781" t="s">
        <v>345</v>
      </c>
      <c r="B12781" t="s">
        <v>346</v>
      </c>
      <c r="C12781" s="1">
        <v>9.35</v>
      </c>
      <c r="D12781">
        <v>27012025</v>
      </c>
      <c r="E12781">
        <v>4360</v>
      </c>
      <c r="F12781" t="s">
        <v>1950</v>
      </c>
      <c r="G12781">
        <v>6102</v>
      </c>
      <c r="H12781" t="str">
        <f>IF(COUNTIF(Aktiva_företag[FO-nummer],ostolaskut_2025[[#This Row],[Toimittajan Y-tunnus]])&gt;0, "JA", "NEJ")</f>
        <v>NEJ</v>
      </c>
    </row>
    <row r="12782" spans="1:8" x14ac:dyDescent="0.35">
      <c r="A12782" t="s">
        <v>345</v>
      </c>
      <c r="B12782" t="s">
        <v>346</v>
      </c>
      <c r="C12782" s="1">
        <v>30.96</v>
      </c>
      <c r="D12782">
        <v>27012025</v>
      </c>
      <c r="E12782">
        <v>4360</v>
      </c>
      <c r="F12782" t="s">
        <v>1950</v>
      </c>
      <c r="G12782">
        <v>6102</v>
      </c>
      <c r="H12782" t="str">
        <f>IF(COUNTIF(Aktiva_företag[FO-nummer],ostolaskut_2025[[#This Row],[Toimittajan Y-tunnus]])&gt;0, "JA", "NEJ")</f>
        <v>NEJ</v>
      </c>
    </row>
    <row r="12783" spans="1:8" x14ac:dyDescent="0.35">
      <c r="A12783" t="s">
        <v>345</v>
      </c>
      <c r="B12783" t="s">
        <v>346</v>
      </c>
      <c r="C12783" s="1">
        <v>6.58</v>
      </c>
      <c r="D12783">
        <v>25022025</v>
      </c>
      <c r="E12783">
        <v>4360</v>
      </c>
      <c r="F12783" t="s">
        <v>1950</v>
      </c>
      <c r="G12783">
        <v>6103</v>
      </c>
      <c r="H12783" t="str">
        <f>IF(COUNTIF(Aktiva_företag[FO-nummer],ostolaskut_2025[[#This Row],[Toimittajan Y-tunnus]])&gt;0, "JA", "NEJ")</f>
        <v>NEJ</v>
      </c>
    </row>
    <row r="12784" spans="1:8" x14ac:dyDescent="0.35">
      <c r="A12784" t="s">
        <v>345</v>
      </c>
      <c r="B12784" t="s">
        <v>346</v>
      </c>
      <c r="C12784" s="1">
        <v>36.880000000000003</v>
      </c>
      <c r="D12784">
        <v>25022025</v>
      </c>
      <c r="E12784">
        <v>4360</v>
      </c>
      <c r="F12784" t="s">
        <v>1950</v>
      </c>
      <c r="G12784">
        <v>6103</v>
      </c>
      <c r="H12784" t="str">
        <f>IF(COUNTIF(Aktiva_företag[FO-nummer],ostolaskut_2025[[#This Row],[Toimittajan Y-tunnus]])&gt;0, "JA", "NEJ")</f>
        <v>NEJ</v>
      </c>
    </row>
    <row r="12785" spans="1:8" x14ac:dyDescent="0.35">
      <c r="A12785" t="s">
        <v>345</v>
      </c>
      <c r="B12785" t="s">
        <v>346</v>
      </c>
      <c r="C12785" s="1">
        <v>56.39</v>
      </c>
      <c r="D12785">
        <v>25022025</v>
      </c>
      <c r="E12785">
        <v>4360</v>
      </c>
      <c r="F12785" t="s">
        <v>1950</v>
      </c>
      <c r="G12785">
        <v>6103</v>
      </c>
      <c r="H12785" t="str">
        <f>IF(COUNTIF(Aktiva_företag[FO-nummer],ostolaskut_2025[[#This Row],[Toimittajan Y-tunnus]])&gt;0, "JA", "NEJ")</f>
        <v>NEJ</v>
      </c>
    </row>
    <row r="12786" spans="1:8" x14ac:dyDescent="0.35">
      <c r="A12786" t="s">
        <v>345</v>
      </c>
      <c r="B12786" t="s">
        <v>346</v>
      </c>
      <c r="C12786" s="1">
        <v>5.05</v>
      </c>
      <c r="D12786">
        <v>25022025</v>
      </c>
      <c r="E12786">
        <v>4360</v>
      </c>
      <c r="F12786" t="s">
        <v>1950</v>
      </c>
      <c r="G12786">
        <v>6102</v>
      </c>
      <c r="H12786" t="str">
        <f>IF(COUNTIF(Aktiva_företag[FO-nummer],ostolaskut_2025[[#This Row],[Toimittajan Y-tunnus]])&gt;0, "JA", "NEJ")</f>
        <v>NEJ</v>
      </c>
    </row>
    <row r="12787" spans="1:8" x14ac:dyDescent="0.35">
      <c r="A12787" t="s">
        <v>345</v>
      </c>
      <c r="B12787" t="s">
        <v>346</v>
      </c>
      <c r="C12787" s="1">
        <v>10.57</v>
      </c>
      <c r="D12787">
        <v>25022025</v>
      </c>
      <c r="E12787">
        <v>4360</v>
      </c>
      <c r="F12787" t="s">
        <v>1950</v>
      </c>
      <c r="G12787">
        <v>6102</v>
      </c>
      <c r="H12787" t="str">
        <f>IF(COUNTIF(Aktiva_företag[FO-nummer],ostolaskut_2025[[#This Row],[Toimittajan Y-tunnus]])&gt;0, "JA", "NEJ")</f>
        <v>NEJ</v>
      </c>
    </row>
    <row r="12788" spans="1:8" x14ac:dyDescent="0.35">
      <c r="A12788" t="s">
        <v>345</v>
      </c>
      <c r="B12788" t="s">
        <v>346</v>
      </c>
      <c r="C12788" s="1">
        <v>35.450000000000003</v>
      </c>
      <c r="D12788">
        <v>25022025</v>
      </c>
      <c r="E12788">
        <v>4360</v>
      </c>
      <c r="F12788" t="s">
        <v>1950</v>
      </c>
      <c r="G12788">
        <v>6102</v>
      </c>
      <c r="H12788" t="str">
        <f>IF(COUNTIF(Aktiva_företag[FO-nummer],ostolaskut_2025[[#This Row],[Toimittajan Y-tunnus]])&gt;0, "JA", "NEJ")</f>
        <v>NEJ</v>
      </c>
    </row>
    <row r="12789" spans="1:8" x14ac:dyDescent="0.35">
      <c r="A12789" t="s">
        <v>345</v>
      </c>
      <c r="B12789" t="s">
        <v>346</v>
      </c>
      <c r="C12789" s="1">
        <v>9.35</v>
      </c>
      <c r="D12789">
        <v>25022025</v>
      </c>
      <c r="E12789">
        <v>4360</v>
      </c>
      <c r="F12789" t="s">
        <v>1950</v>
      </c>
      <c r="G12789">
        <v>6102</v>
      </c>
      <c r="H12789" t="str">
        <f>IF(COUNTIF(Aktiva_företag[FO-nummer],ostolaskut_2025[[#This Row],[Toimittajan Y-tunnus]])&gt;0, "JA", "NEJ")</f>
        <v>NEJ</v>
      </c>
    </row>
    <row r="12790" spans="1:8" x14ac:dyDescent="0.35">
      <c r="A12790" t="s">
        <v>345</v>
      </c>
      <c r="B12790" t="s">
        <v>346</v>
      </c>
      <c r="C12790" s="1">
        <v>5.05</v>
      </c>
      <c r="D12790">
        <v>25032025</v>
      </c>
      <c r="E12790">
        <v>4360</v>
      </c>
      <c r="F12790" t="s">
        <v>1950</v>
      </c>
      <c r="G12790">
        <v>6102</v>
      </c>
      <c r="H12790" t="str">
        <f>IF(COUNTIF(Aktiva_företag[FO-nummer],ostolaskut_2025[[#This Row],[Toimittajan Y-tunnus]])&gt;0, "JA", "NEJ")</f>
        <v>NEJ</v>
      </c>
    </row>
    <row r="12791" spans="1:8" x14ac:dyDescent="0.35">
      <c r="A12791" t="s">
        <v>345</v>
      </c>
      <c r="B12791" t="s">
        <v>346</v>
      </c>
      <c r="C12791" s="1">
        <v>34.33</v>
      </c>
      <c r="D12791">
        <v>25032025</v>
      </c>
      <c r="E12791">
        <v>4360</v>
      </c>
      <c r="F12791" t="s">
        <v>1950</v>
      </c>
      <c r="G12791">
        <v>6103</v>
      </c>
      <c r="H12791" t="str">
        <f>IF(COUNTIF(Aktiva_företag[FO-nummer],ostolaskut_2025[[#This Row],[Toimittajan Y-tunnus]])&gt;0, "JA", "NEJ")</f>
        <v>NEJ</v>
      </c>
    </row>
    <row r="12792" spans="1:8" x14ac:dyDescent="0.35">
      <c r="A12792" t="s">
        <v>345</v>
      </c>
      <c r="B12792" t="s">
        <v>346</v>
      </c>
      <c r="C12792" s="1">
        <v>14.77</v>
      </c>
      <c r="D12792">
        <v>25032025</v>
      </c>
      <c r="E12792">
        <v>4360</v>
      </c>
      <c r="F12792" t="s">
        <v>1950</v>
      </c>
      <c r="G12792">
        <v>6103</v>
      </c>
      <c r="H12792" t="str">
        <f>IF(COUNTIF(Aktiva_företag[FO-nummer],ostolaskut_2025[[#This Row],[Toimittajan Y-tunnus]])&gt;0, "JA", "NEJ")</f>
        <v>NEJ</v>
      </c>
    </row>
    <row r="12793" spans="1:8" x14ac:dyDescent="0.35">
      <c r="A12793" t="s">
        <v>345</v>
      </c>
      <c r="B12793" t="s">
        <v>346</v>
      </c>
      <c r="C12793" s="1">
        <v>5.05</v>
      </c>
      <c r="D12793">
        <v>25032025</v>
      </c>
      <c r="E12793">
        <v>4360</v>
      </c>
      <c r="F12793" t="s">
        <v>1950</v>
      </c>
      <c r="G12793">
        <v>6102</v>
      </c>
      <c r="H12793" t="str">
        <f>IF(COUNTIF(Aktiva_företag[FO-nummer],ostolaskut_2025[[#This Row],[Toimittajan Y-tunnus]])&gt;0, "JA", "NEJ")</f>
        <v>NEJ</v>
      </c>
    </row>
    <row r="12794" spans="1:8" x14ac:dyDescent="0.35">
      <c r="A12794" t="s">
        <v>345</v>
      </c>
      <c r="B12794" t="s">
        <v>346</v>
      </c>
      <c r="C12794" s="1">
        <v>10.91</v>
      </c>
      <c r="D12794">
        <v>25032025</v>
      </c>
      <c r="E12794">
        <v>4360</v>
      </c>
      <c r="F12794" t="s">
        <v>1950</v>
      </c>
      <c r="G12794">
        <v>6102</v>
      </c>
      <c r="H12794" t="str">
        <f>IF(COUNTIF(Aktiva_företag[FO-nummer],ostolaskut_2025[[#This Row],[Toimittajan Y-tunnus]])&gt;0, "JA", "NEJ")</f>
        <v>NEJ</v>
      </c>
    </row>
    <row r="12795" spans="1:8" x14ac:dyDescent="0.35">
      <c r="A12795" t="s">
        <v>345</v>
      </c>
      <c r="B12795" t="s">
        <v>346</v>
      </c>
      <c r="C12795" s="1">
        <v>9.35</v>
      </c>
      <c r="D12795">
        <v>25032025</v>
      </c>
      <c r="E12795">
        <v>4360</v>
      </c>
      <c r="F12795" t="s">
        <v>1950</v>
      </c>
      <c r="G12795">
        <v>6102</v>
      </c>
      <c r="H12795" t="str">
        <f>IF(COUNTIF(Aktiva_företag[FO-nummer],ostolaskut_2025[[#This Row],[Toimittajan Y-tunnus]])&gt;0, "JA", "NEJ")</f>
        <v>NEJ</v>
      </c>
    </row>
    <row r="12796" spans="1:8" x14ac:dyDescent="0.35">
      <c r="A12796" t="s">
        <v>345</v>
      </c>
      <c r="B12796" t="s">
        <v>346</v>
      </c>
      <c r="C12796" s="1">
        <v>31.08</v>
      </c>
      <c r="D12796">
        <v>25032025</v>
      </c>
      <c r="E12796">
        <v>4360</v>
      </c>
      <c r="F12796" t="s">
        <v>1950</v>
      </c>
      <c r="G12796">
        <v>6102</v>
      </c>
      <c r="H12796" t="str">
        <f>IF(COUNTIF(Aktiva_företag[FO-nummer],ostolaskut_2025[[#This Row],[Toimittajan Y-tunnus]])&gt;0, "JA", "NEJ")</f>
        <v>NEJ</v>
      </c>
    </row>
    <row r="12797" spans="1:8" x14ac:dyDescent="0.35">
      <c r="A12797" t="s">
        <v>345</v>
      </c>
      <c r="B12797" t="s">
        <v>346</v>
      </c>
      <c r="C12797" s="1">
        <v>27.8</v>
      </c>
      <c r="D12797">
        <v>25042025</v>
      </c>
      <c r="E12797">
        <v>4360</v>
      </c>
      <c r="F12797" t="s">
        <v>1950</v>
      </c>
      <c r="G12797">
        <v>6103</v>
      </c>
      <c r="H12797" t="str">
        <f>IF(COUNTIF(Aktiva_företag[FO-nummer],ostolaskut_2025[[#This Row],[Toimittajan Y-tunnus]])&gt;0, "JA", "NEJ")</f>
        <v>NEJ</v>
      </c>
    </row>
    <row r="12798" spans="1:8" x14ac:dyDescent="0.35">
      <c r="A12798" t="s">
        <v>345</v>
      </c>
      <c r="B12798" t="s">
        <v>346</v>
      </c>
      <c r="C12798" s="1">
        <v>5.05</v>
      </c>
      <c r="D12798">
        <v>25042025</v>
      </c>
      <c r="E12798">
        <v>4360</v>
      </c>
      <c r="F12798" t="s">
        <v>1950</v>
      </c>
      <c r="G12798">
        <v>6103</v>
      </c>
      <c r="H12798" t="str">
        <f>IF(COUNTIF(Aktiva_företag[FO-nummer],ostolaskut_2025[[#This Row],[Toimittajan Y-tunnus]])&gt;0, "JA", "NEJ")</f>
        <v>NEJ</v>
      </c>
    </row>
    <row r="12799" spans="1:8" x14ac:dyDescent="0.35">
      <c r="A12799" t="s">
        <v>345</v>
      </c>
      <c r="B12799" t="s">
        <v>346</v>
      </c>
      <c r="C12799" s="1">
        <v>11.9</v>
      </c>
      <c r="D12799">
        <v>25042025</v>
      </c>
      <c r="E12799">
        <v>4360</v>
      </c>
      <c r="F12799" t="s">
        <v>1950</v>
      </c>
      <c r="G12799">
        <v>6103</v>
      </c>
      <c r="H12799" t="str">
        <f>IF(COUNTIF(Aktiva_företag[FO-nummer],ostolaskut_2025[[#This Row],[Toimittajan Y-tunnus]])&gt;0, "JA", "NEJ")</f>
        <v>NEJ</v>
      </c>
    </row>
    <row r="12800" spans="1:8" x14ac:dyDescent="0.35">
      <c r="A12800" t="s">
        <v>345</v>
      </c>
      <c r="B12800" t="s">
        <v>346</v>
      </c>
      <c r="C12800" s="1">
        <v>5.05</v>
      </c>
      <c r="D12800">
        <v>25042025</v>
      </c>
      <c r="E12800">
        <v>4360</v>
      </c>
      <c r="F12800" t="s">
        <v>1950</v>
      </c>
      <c r="G12800">
        <v>6102</v>
      </c>
      <c r="H12800" t="str">
        <f>IF(COUNTIF(Aktiva_företag[FO-nummer],ostolaskut_2025[[#This Row],[Toimittajan Y-tunnus]])&gt;0, "JA", "NEJ")</f>
        <v>NEJ</v>
      </c>
    </row>
    <row r="12801" spans="1:8" x14ac:dyDescent="0.35">
      <c r="A12801" t="s">
        <v>345</v>
      </c>
      <c r="B12801" t="s">
        <v>346</v>
      </c>
      <c r="C12801" s="1">
        <v>10.1</v>
      </c>
      <c r="D12801">
        <v>25042025</v>
      </c>
      <c r="E12801">
        <v>4360</v>
      </c>
      <c r="F12801" t="s">
        <v>1950</v>
      </c>
      <c r="G12801">
        <v>6102</v>
      </c>
      <c r="H12801" t="str">
        <f>IF(COUNTIF(Aktiva_företag[FO-nummer],ostolaskut_2025[[#This Row],[Toimittajan Y-tunnus]])&gt;0, "JA", "NEJ")</f>
        <v>NEJ</v>
      </c>
    </row>
    <row r="12802" spans="1:8" x14ac:dyDescent="0.35">
      <c r="A12802" t="s">
        <v>345</v>
      </c>
      <c r="B12802" t="s">
        <v>346</v>
      </c>
      <c r="C12802" s="1">
        <v>9.35</v>
      </c>
      <c r="D12802">
        <v>25042025</v>
      </c>
      <c r="E12802">
        <v>4360</v>
      </c>
      <c r="F12802" t="s">
        <v>1950</v>
      </c>
      <c r="G12802">
        <v>6102</v>
      </c>
      <c r="H12802" t="str">
        <f>IF(COUNTIF(Aktiva_företag[FO-nummer],ostolaskut_2025[[#This Row],[Toimittajan Y-tunnus]])&gt;0, "JA", "NEJ")</f>
        <v>NEJ</v>
      </c>
    </row>
    <row r="12803" spans="1:8" x14ac:dyDescent="0.35">
      <c r="A12803" t="s">
        <v>345</v>
      </c>
      <c r="B12803" t="s">
        <v>346</v>
      </c>
      <c r="C12803" s="1">
        <v>31.08</v>
      </c>
      <c r="D12803">
        <v>25042025</v>
      </c>
      <c r="E12803">
        <v>4360</v>
      </c>
      <c r="F12803" t="s">
        <v>1950</v>
      </c>
      <c r="G12803">
        <v>6102</v>
      </c>
      <c r="H12803" t="str">
        <f>IF(COUNTIF(Aktiva_företag[FO-nummer],ostolaskut_2025[[#This Row],[Toimittajan Y-tunnus]])&gt;0, "JA", "NEJ")</f>
        <v>NEJ</v>
      </c>
    </row>
    <row r="12804" spans="1:8" x14ac:dyDescent="0.35">
      <c r="A12804" t="s">
        <v>345</v>
      </c>
      <c r="B12804" t="s">
        <v>346</v>
      </c>
      <c r="C12804" s="1">
        <v>36.94</v>
      </c>
      <c r="D12804">
        <v>27052025</v>
      </c>
      <c r="E12804">
        <v>4360</v>
      </c>
      <c r="F12804" t="s">
        <v>1950</v>
      </c>
      <c r="G12804">
        <v>6102</v>
      </c>
      <c r="H12804" t="str">
        <f>IF(COUNTIF(Aktiva_företag[FO-nummer],ostolaskut_2025[[#This Row],[Toimittajan Y-tunnus]])&gt;0, "JA", "NEJ")</f>
        <v>NEJ</v>
      </c>
    </row>
    <row r="12805" spans="1:8" x14ac:dyDescent="0.35">
      <c r="A12805" t="s">
        <v>345</v>
      </c>
      <c r="B12805" t="s">
        <v>346</v>
      </c>
      <c r="C12805" s="1">
        <v>6.21</v>
      </c>
      <c r="D12805">
        <v>27052025</v>
      </c>
      <c r="E12805">
        <v>4360</v>
      </c>
      <c r="F12805" t="s">
        <v>1950</v>
      </c>
      <c r="G12805">
        <v>6102</v>
      </c>
      <c r="H12805" t="str">
        <f>IF(COUNTIF(Aktiva_företag[FO-nummer],ostolaskut_2025[[#This Row],[Toimittajan Y-tunnus]])&gt;0, "JA", "NEJ")</f>
        <v>NEJ</v>
      </c>
    </row>
    <row r="12806" spans="1:8" x14ac:dyDescent="0.35">
      <c r="A12806" t="s">
        <v>345</v>
      </c>
      <c r="B12806" t="s">
        <v>346</v>
      </c>
      <c r="C12806" s="1">
        <v>0.45</v>
      </c>
      <c r="D12806">
        <v>27052025</v>
      </c>
      <c r="E12806">
        <v>4343</v>
      </c>
      <c r="F12806" t="s">
        <v>1960</v>
      </c>
      <c r="G12806">
        <v>6102</v>
      </c>
      <c r="H12806" t="str">
        <f>IF(COUNTIF(Aktiva_företag[FO-nummer],ostolaskut_2025[[#This Row],[Toimittajan Y-tunnus]])&gt;0, "JA", "NEJ")</f>
        <v>NEJ</v>
      </c>
    </row>
    <row r="12807" spans="1:8" x14ac:dyDescent="0.35">
      <c r="A12807" t="s">
        <v>345</v>
      </c>
      <c r="B12807" t="s">
        <v>346</v>
      </c>
      <c r="C12807" s="1">
        <v>8.19</v>
      </c>
      <c r="D12807">
        <v>27052025</v>
      </c>
      <c r="E12807">
        <v>4360</v>
      </c>
      <c r="F12807" t="s">
        <v>1950</v>
      </c>
      <c r="G12807">
        <v>6103</v>
      </c>
      <c r="H12807" t="str">
        <f>IF(COUNTIF(Aktiva_företag[FO-nummer],ostolaskut_2025[[#This Row],[Toimittajan Y-tunnus]])&gt;0, "JA", "NEJ")</f>
        <v>NEJ</v>
      </c>
    </row>
    <row r="12808" spans="1:8" x14ac:dyDescent="0.35">
      <c r="A12808" t="s">
        <v>345</v>
      </c>
      <c r="B12808" t="s">
        <v>346</v>
      </c>
      <c r="C12808" s="1">
        <v>5.05</v>
      </c>
      <c r="D12808">
        <v>27052025</v>
      </c>
      <c r="E12808">
        <v>4360</v>
      </c>
      <c r="F12808" t="s">
        <v>1950</v>
      </c>
      <c r="G12808">
        <v>6102</v>
      </c>
      <c r="H12808" t="str">
        <f>IF(COUNTIF(Aktiva_företag[FO-nummer],ostolaskut_2025[[#This Row],[Toimittajan Y-tunnus]])&gt;0, "JA", "NEJ")</f>
        <v>NEJ</v>
      </c>
    </row>
    <row r="12809" spans="1:8" x14ac:dyDescent="0.35">
      <c r="A12809" t="s">
        <v>345</v>
      </c>
      <c r="B12809" t="s">
        <v>346</v>
      </c>
      <c r="C12809" s="1">
        <v>10.1</v>
      </c>
      <c r="D12809">
        <v>27052025</v>
      </c>
      <c r="E12809">
        <v>4360</v>
      </c>
      <c r="F12809" t="s">
        <v>1950</v>
      </c>
      <c r="G12809">
        <v>6102</v>
      </c>
      <c r="H12809" t="str">
        <f>IF(COUNTIF(Aktiva_företag[FO-nummer],ostolaskut_2025[[#This Row],[Toimittajan Y-tunnus]])&gt;0, "JA", "NEJ")</f>
        <v>NEJ</v>
      </c>
    </row>
    <row r="12810" spans="1:8" x14ac:dyDescent="0.35">
      <c r="A12810" t="s">
        <v>345</v>
      </c>
      <c r="B12810" t="s">
        <v>346</v>
      </c>
      <c r="C12810" s="1">
        <v>9.35</v>
      </c>
      <c r="D12810">
        <v>27052025</v>
      </c>
      <c r="E12810">
        <v>4360</v>
      </c>
      <c r="F12810" t="s">
        <v>1950</v>
      </c>
      <c r="G12810">
        <v>6102</v>
      </c>
      <c r="H12810" t="str">
        <f>IF(COUNTIF(Aktiva_företag[FO-nummer],ostolaskut_2025[[#This Row],[Toimittajan Y-tunnus]])&gt;0, "JA", "NEJ")</f>
        <v>NEJ</v>
      </c>
    </row>
    <row r="12811" spans="1:8" x14ac:dyDescent="0.35">
      <c r="A12811" t="s">
        <v>345</v>
      </c>
      <c r="B12811" t="s">
        <v>346</v>
      </c>
      <c r="C12811" s="1">
        <v>26.55</v>
      </c>
      <c r="D12811">
        <v>27052025</v>
      </c>
      <c r="E12811">
        <v>4360</v>
      </c>
      <c r="F12811" t="s">
        <v>1950</v>
      </c>
      <c r="G12811">
        <v>6102</v>
      </c>
      <c r="H12811" t="str">
        <f>IF(COUNTIF(Aktiva_företag[FO-nummer],ostolaskut_2025[[#This Row],[Toimittajan Y-tunnus]])&gt;0, "JA", "NEJ")</f>
        <v>NEJ</v>
      </c>
    </row>
    <row r="12812" spans="1:8" x14ac:dyDescent="0.35">
      <c r="A12812" t="s">
        <v>345</v>
      </c>
      <c r="B12812" t="s">
        <v>346</v>
      </c>
      <c r="C12812" s="1">
        <v>45.96</v>
      </c>
      <c r="D12812">
        <v>25062025</v>
      </c>
      <c r="E12812">
        <v>4360</v>
      </c>
      <c r="F12812" t="s">
        <v>1950</v>
      </c>
      <c r="G12812">
        <v>6103</v>
      </c>
      <c r="H12812" t="str">
        <f>IF(COUNTIF(Aktiva_företag[FO-nummer],ostolaskut_2025[[#This Row],[Toimittajan Y-tunnus]])&gt;0, "JA", "NEJ")</f>
        <v>NEJ</v>
      </c>
    </row>
    <row r="12813" spans="1:8" x14ac:dyDescent="0.35">
      <c r="A12813" t="s">
        <v>345</v>
      </c>
      <c r="B12813" t="s">
        <v>346</v>
      </c>
      <c r="C12813" s="1">
        <v>15.4</v>
      </c>
      <c r="D12813">
        <v>25062025</v>
      </c>
      <c r="E12813">
        <v>4360</v>
      </c>
      <c r="F12813" t="s">
        <v>1950</v>
      </c>
      <c r="G12813">
        <v>6103</v>
      </c>
      <c r="H12813" t="str">
        <f>IF(COUNTIF(Aktiva_företag[FO-nummer],ostolaskut_2025[[#This Row],[Toimittajan Y-tunnus]])&gt;0, "JA", "NEJ")</f>
        <v>NEJ</v>
      </c>
    </row>
    <row r="12814" spans="1:8" x14ac:dyDescent="0.35">
      <c r="A12814" t="s">
        <v>345</v>
      </c>
      <c r="B12814" t="s">
        <v>346</v>
      </c>
      <c r="C12814" s="1">
        <v>5.05</v>
      </c>
      <c r="D12814">
        <v>25062025</v>
      </c>
      <c r="E12814">
        <v>4360</v>
      </c>
      <c r="F12814" t="s">
        <v>1950</v>
      </c>
      <c r="G12814">
        <v>6102</v>
      </c>
      <c r="H12814" t="str">
        <f>IF(COUNTIF(Aktiva_företag[FO-nummer],ostolaskut_2025[[#This Row],[Toimittajan Y-tunnus]])&gt;0, "JA", "NEJ")</f>
        <v>NEJ</v>
      </c>
    </row>
    <row r="12815" spans="1:8" x14ac:dyDescent="0.35">
      <c r="A12815" t="s">
        <v>345</v>
      </c>
      <c r="B12815" t="s">
        <v>346</v>
      </c>
      <c r="C12815" s="1">
        <v>10.1</v>
      </c>
      <c r="D12815">
        <v>25062025</v>
      </c>
      <c r="E12815">
        <v>4360</v>
      </c>
      <c r="F12815" t="s">
        <v>1950</v>
      </c>
      <c r="G12815">
        <v>6102</v>
      </c>
      <c r="H12815" t="str">
        <f>IF(COUNTIF(Aktiva_företag[FO-nummer],ostolaskut_2025[[#This Row],[Toimittajan Y-tunnus]])&gt;0, "JA", "NEJ")</f>
        <v>NEJ</v>
      </c>
    </row>
    <row r="12816" spans="1:8" x14ac:dyDescent="0.35">
      <c r="A12816" t="s">
        <v>345</v>
      </c>
      <c r="B12816" t="s">
        <v>346</v>
      </c>
      <c r="C12816" s="1">
        <v>9.35</v>
      </c>
      <c r="D12816">
        <v>25062025</v>
      </c>
      <c r="E12816">
        <v>4360</v>
      </c>
      <c r="F12816" t="s">
        <v>1950</v>
      </c>
      <c r="G12816">
        <v>6102</v>
      </c>
      <c r="H12816" t="str">
        <f>IF(COUNTIF(Aktiva_företag[FO-nummer],ostolaskut_2025[[#This Row],[Toimittajan Y-tunnus]])&gt;0, "JA", "NEJ")</f>
        <v>NEJ</v>
      </c>
    </row>
    <row r="12817" spans="1:8" x14ac:dyDescent="0.35">
      <c r="A12817" t="s">
        <v>345</v>
      </c>
      <c r="B12817" t="s">
        <v>346</v>
      </c>
      <c r="C12817" s="1">
        <v>32.1</v>
      </c>
      <c r="D12817">
        <v>25062025</v>
      </c>
      <c r="E12817">
        <v>4360</v>
      </c>
      <c r="F12817" t="s">
        <v>1950</v>
      </c>
      <c r="G12817">
        <v>6102</v>
      </c>
      <c r="H12817" t="str">
        <f>IF(COUNTIF(Aktiva_företag[FO-nummer],ostolaskut_2025[[#This Row],[Toimittajan Y-tunnus]])&gt;0, "JA", "NEJ")</f>
        <v>NEJ</v>
      </c>
    </row>
    <row r="12818" spans="1:8" x14ac:dyDescent="0.35">
      <c r="A12818" t="s">
        <v>345</v>
      </c>
      <c r="B12818" t="s">
        <v>346</v>
      </c>
      <c r="C12818" s="1">
        <v>57.03</v>
      </c>
      <c r="D12818">
        <v>25072025</v>
      </c>
      <c r="E12818">
        <v>4360</v>
      </c>
      <c r="F12818" t="s">
        <v>1950</v>
      </c>
      <c r="G12818">
        <v>6103</v>
      </c>
      <c r="H12818" t="str">
        <f>IF(COUNTIF(Aktiva_företag[FO-nummer],ostolaskut_2025[[#This Row],[Toimittajan Y-tunnus]])&gt;0, "JA", "NEJ")</f>
        <v>NEJ</v>
      </c>
    </row>
    <row r="12819" spans="1:8" x14ac:dyDescent="0.35">
      <c r="A12819" t="s">
        <v>345</v>
      </c>
      <c r="B12819" t="s">
        <v>346</v>
      </c>
      <c r="C12819" s="1">
        <v>4.22</v>
      </c>
      <c r="D12819">
        <v>25072025</v>
      </c>
      <c r="E12819">
        <v>4360</v>
      </c>
      <c r="F12819" t="s">
        <v>1950</v>
      </c>
      <c r="G12819">
        <v>6103</v>
      </c>
      <c r="H12819" t="str">
        <f>IF(COUNTIF(Aktiva_företag[FO-nummer],ostolaskut_2025[[#This Row],[Toimittajan Y-tunnus]])&gt;0, "JA", "NEJ")</f>
        <v>NEJ</v>
      </c>
    </row>
    <row r="12820" spans="1:8" x14ac:dyDescent="0.35">
      <c r="A12820" t="s">
        <v>345</v>
      </c>
      <c r="B12820" t="s">
        <v>346</v>
      </c>
      <c r="C12820" s="1">
        <v>36.33</v>
      </c>
      <c r="D12820">
        <v>25072025</v>
      </c>
      <c r="E12820">
        <v>4360</v>
      </c>
      <c r="F12820" t="s">
        <v>1950</v>
      </c>
      <c r="G12820">
        <v>6103</v>
      </c>
      <c r="H12820" t="str">
        <f>IF(COUNTIF(Aktiva_företag[FO-nummer],ostolaskut_2025[[#This Row],[Toimittajan Y-tunnus]])&gt;0, "JA", "NEJ")</f>
        <v>NEJ</v>
      </c>
    </row>
    <row r="12821" spans="1:8" x14ac:dyDescent="0.35">
      <c r="A12821" t="s">
        <v>345</v>
      </c>
      <c r="B12821" t="s">
        <v>346</v>
      </c>
      <c r="C12821" s="1">
        <v>5.05</v>
      </c>
      <c r="D12821">
        <v>25072025</v>
      </c>
      <c r="E12821">
        <v>4360</v>
      </c>
      <c r="F12821" t="s">
        <v>1950</v>
      </c>
      <c r="G12821">
        <v>6102</v>
      </c>
      <c r="H12821" t="str">
        <f>IF(COUNTIF(Aktiva_företag[FO-nummer],ostolaskut_2025[[#This Row],[Toimittajan Y-tunnus]])&gt;0, "JA", "NEJ")</f>
        <v>NEJ</v>
      </c>
    </row>
    <row r="12822" spans="1:8" x14ac:dyDescent="0.35">
      <c r="A12822" t="s">
        <v>345</v>
      </c>
      <c r="B12822" t="s">
        <v>346</v>
      </c>
      <c r="C12822" s="1">
        <v>10.15</v>
      </c>
      <c r="D12822">
        <v>25072025</v>
      </c>
      <c r="E12822">
        <v>4360</v>
      </c>
      <c r="F12822" t="s">
        <v>1950</v>
      </c>
      <c r="G12822">
        <v>6102</v>
      </c>
      <c r="H12822" t="str">
        <f>IF(COUNTIF(Aktiva_företag[FO-nummer],ostolaskut_2025[[#This Row],[Toimittajan Y-tunnus]])&gt;0, "JA", "NEJ")</f>
        <v>NEJ</v>
      </c>
    </row>
    <row r="12823" spans="1:8" x14ac:dyDescent="0.35">
      <c r="A12823" t="s">
        <v>345</v>
      </c>
      <c r="B12823" t="s">
        <v>346</v>
      </c>
      <c r="C12823" s="1">
        <v>9.35</v>
      </c>
      <c r="D12823">
        <v>25072025</v>
      </c>
      <c r="E12823">
        <v>4360</v>
      </c>
      <c r="F12823" t="s">
        <v>1950</v>
      </c>
      <c r="G12823">
        <v>6102</v>
      </c>
      <c r="H12823" t="str">
        <f>IF(COUNTIF(Aktiva_företag[FO-nummer],ostolaskut_2025[[#This Row],[Toimittajan Y-tunnus]])&gt;0, "JA", "NEJ")</f>
        <v>NEJ</v>
      </c>
    </row>
    <row r="12824" spans="1:8" x14ac:dyDescent="0.35">
      <c r="A12824" t="s">
        <v>345</v>
      </c>
      <c r="B12824" t="s">
        <v>346</v>
      </c>
      <c r="C12824" s="1">
        <v>32.24</v>
      </c>
      <c r="D12824">
        <v>25072025</v>
      </c>
      <c r="E12824">
        <v>4360</v>
      </c>
      <c r="F12824" t="s">
        <v>1950</v>
      </c>
      <c r="G12824">
        <v>6102</v>
      </c>
      <c r="H12824" t="str">
        <f>IF(COUNTIF(Aktiva_företag[FO-nummer],ostolaskut_2025[[#This Row],[Toimittajan Y-tunnus]])&gt;0, "JA", "NEJ")</f>
        <v>NEJ</v>
      </c>
    </row>
    <row r="12825" spans="1:8" x14ac:dyDescent="0.35">
      <c r="A12825" t="s">
        <v>345</v>
      </c>
      <c r="B12825" t="s">
        <v>346</v>
      </c>
      <c r="C12825" s="1">
        <v>5.16</v>
      </c>
      <c r="D12825">
        <v>26082025</v>
      </c>
      <c r="E12825">
        <v>4360</v>
      </c>
      <c r="F12825" t="s">
        <v>1950</v>
      </c>
      <c r="G12825">
        <v>6101</v>
      </c>
      <c r="H12825" t="str">
        <f>IF(COUNTIF(Aktiva_företag[FO-nummer],ostolaskut_2025[[#This Row],[Toimittajan Y-tunnus]])&gt;0, "JA", "NEJ")</f>
        <v>NEJ</v>
      </c>
    </row>
    <row r="12826" spans="1:8" x14ac:dyDescent="0.35">
      <c r="A12826" t="s">
        <v>345</v>
      </c>
      <c r="B12826" t="s">
        <v>346</v>
      </c>
      <c r="C12826" s="1">
        <v>32.340000000000003</v>
      </c>
      <c r="D12826">
        <v>26082025</v>
      </c>
      <c r="E12826">
        <v>4360</v>
      </c>
      <c r="F12826" t="s">
        <v>1950</v>
      </c>
      <c r="G12826">
        <v>6103</v>
      </c>
      <c r="H12826" t="str">
        <f>IF(COUNTIF(Aktiva_företag[FO-nummer],ostolaskut_2025[[#This Row],[Toimittajan Y-tunnus]])&gt;0, "JA", "NEJ")</f>
        <v>NEJ</v>
      </c>
    </row>
    <row r="12827" spans="1:8" x14ac:dyDescent="0.35">
      <c r="A12827" t="s">
        <v>345</v>
      </c>
      <c r="B12827" t="s">
        <v>346</v>
      </c>
      <c r="C12827" s="1">
        <v>37.32</v>
      </c>
      <c r="D12827">
        <v>26082025</v>
      </c>
      <c r="E12827">
        <v>4360</v>
      </c>
      <c r="F12827" t="s">
        <v>1950</v>
      </c>
      <c r="G12827">
        <v>6103</v>
      </c>
      <c r="H12827" t="str">
        <f>IF(COUNTIF(Aktiva_företag[FO-nummer],ostolaskut_2025[[#This Row],[Toimittajan Y-tunnus]])&gt;0, "JA", "NEJ")</f>
        <v>NEJ</v>
      </c>
    </row>
    <row r="12828" spans="1:8" x14ac:dyDescent="0.35">
      <c r="A12828" t="s">
        <v>345</v>
      </c>
      <c r="B12828" t="s">
        <v>346</v>
      </c>
      <c r="C12828" s="1">
        <v>5.05</v>
      </c>
      <c r="D12828">
        <v>26082025</v>
      </c>
      <c r="E12828">
        <v>4360</v>
      </c>
      <c r="F12828" t="s">
        <v>1950</v>
      </c>
      <c r="G12828">
        <v>6102</v>
      </c>
      <c r="H12828" t="str">
        <f>IF(COUNTIF(Aktiva_företag[FO-nummer],ostolaskut_2025[[#This Row],[Toimittajan Y-tunnus]])&gt;0, "JA", "NEJ")</f>
        <v>NEJ</v>
      </c>
    </row>
    <row r="12829" spans="1:8" x14ac:dyDescent="0.35">
      <c r="A12829" t="s">
        <v>345</v>
      </c>
      <c r="B12829" t="s">
        <v>346</v>
      </c>
      <c r="C12829" s="1">
        <v>10.33</v>
      </c>
      <c r="D12829">
        <v>26082025</v>
      </c>
      <c r="E12829">
        <v>4360</v>
      </c>
      <c r="F12829" t="s">
        <v>1950</v>
      </c>
      <c r="G12829">
        <v>6102</v>
      </c>
      <c r="H12829" t="str">
        <f>IF(COUNTIF(Aktiva_företag[FO-nummer],ostolaskut_2025[[#This Row],[Toimittajan Y-tunnus]])&gt;0, "JA", "NEJ")</f>
        <v>NEJ</v>
      </c>
    </row>
    <row r="12830" spans="1:8" x14ac:dyDescent="0.35">
      <c r="A12830" t="s">
        <v>345</v>
      </c>
      <c r="B12830" t="s">
        <v>346</v>
      </c>
      <c r="C12830" s="1">
        <v>9.35</v>
      </c>
      <c r="D12830">
        <v>26082025</v>
      </c>
      <c r="E12830">
        <v>4360</v>
      </c>
      <c r="F12830" t="s">
        <v>1950</v>
      </c>
      <c r="G12830">
        <v>6102</v>
      </c>
      <c r="H12830" t="str">
        <f>IF(COUNTIF(Aktiva_företag[FO-nummer],ostolaskut_2025[[#This Row],[Toimittajan Y-tunnus]])&gt;0, "JA", "NEJ")</f>
        <v>NEJ</v>
      </c>
    </row>
    <row r="12831" spans="1:8" x14ac:dyDescent="0.35">
      <c r="A12831" t="s">
        <v>345</v>
      </c>
      <c r="B12831" t="s">
        <v>346</v>
      </c>
      <c r="C12831" s="1">
        <v>26.72</v>
      </c>
      <c r="D12831">
        <v>26082025</v>
      </c>
      <c r="E12831">
        <v>4360</v>
      </c>
      <c r="F12831" t="s">
        <v>1950</v>
      </c>
      <c r="G12831">
        <v>6102</v>
      </c>
      <c r="H12831" t="str">
        <f>IF(COUNTIF(Aktiva_företag[FO-nummer],ostolaskut_2025[[#This Row],[Toimittajan Y-tunnus]])&gt;0, "JA", "NEJ")</f>
        <v>NEJ</v>
      </c>
    </row>
    <row r="12832" spans="1:8" x14ac:dyDescent="0.35">
      <c r="A12832" t="s">
        <v>345</v>
      </c>
      <c r="B12832" t="s">
        <v>346</v>
      </c>
      <c r="C12832" s="1">
        <v>5.41</v>
      </c>
      <c r="D12832">
        <v>1102025</v>
      </c>
      <c r="E12832">
        <v>4360</v>
      </c>
      <c r="F12832" t="s">
        <v>1950</v>
      </c>
      <c r="G12832">
        <v>6103</v>
      </c>
      <c r="H12832" t="str">
        <f>IF(COUNTIF(Aktiva_företag[FO-nummer],ostolaskut_2025[[#This Row],[Toimittajan Y-tunnus]])&gt;0, "JA", "NEJ")</f>
        <v>NEJ</v>
      </c>
    </row>
    <row r="12833" spans="1:8" x14ac:dyDescent="0.35">
      <c r="A12833" t="s">
        <v>345</v>
      </c>
      <c r="B12833" t="s">
        <v>346</v>
      </c>
      <c r="C12833" s="1">
        <v>27.8</v>
      </c>
      <c r="D12833">
        <v>1102025</v>
      </c>
      <c r="E12833">
        <v>4360</v>
      </c>
      <c r="F12833" t="s">
        <v>1950</v>
      </c>
      <c r="G12833">
        <v>6103</v>
      </c>
      <c r="H12833" t="str">
        <f>IF(COUNTIF(Aktiva_företag[FO-nummer],ostolaskut_2025[[#This Row],[Toimittajan Y-tunnus]])&gt;0, "JA", "NEJ")</f>
        <v>NEJ</v>
      </c>
    </row>
    <row r="12834" spans="1:8" x14ac:dyDescent="0.35">
      <c r="A12834" t="s">
        <v>345</v>
      </c>
      <c r="B12834" t="s">
        <v>346</v>
      </c>
      <c r="C12834" s="1">
        <v>26.88</v>
      </c>
      <c r="D12834">
        <v>1102025</v>
      </c>
      <c r="E12834">
        <v>4360</v>
      </c>
      <c r="F12834" t="s">
        <v>1950</v>
      </c>
      <c r="G12834">
        <v>6103</v>
      </c>
      <c r="H12834" t="str">
        <f>IF(COUNTIF(Aktiva_företag[FO-nummer],ostolaskut_2025[[#This Row],[Toimittajan Y-tunnus]])&gt;0, "JA", "NEJ")</f>
        <v>NEJ</v>
      </c>
    </row>
    <row r="12835" spans="1:8" x14ac:dyDescent="0.35">
      <c r="A12835" t="s">
        <v>345</v>
      </c>
      <c r="B12835" t="s">
        <v>346</v>
      </c>
      <c r="C12835" s="1">
        <v>5.05</v>
      </c>
      <c r="D12835">
        <v>1102025</v>
      </c>
      <c r="E12835">
        <v>4360</v>
      </c>
      <c r="F12835" t="s">
        <v>1950</v>
      </c>
      <c r="G12835">
        <v>6102</v>
      </c>
      <c r="H12835" t="str">
        <f>IF(COUNTIF(Aktiva_företag[FO-nummer],ostolaskut_2025[[#This Row],[Toimittajan Y-tunnus]])&gt;0, "JA", "NEJ")</f>
        <v>NEJ</v>
      </c>
    </row>
    <row r="12836" spans="1:8" x14ac:dyDescent="0.35">
      <c r="A12836" t="s">
        <v>345</v>
      </c>
      <c r="B12836" t="s">
        <v>346</v>
      </c>
      <c r="C12836" s="1">
        <v>10.1</v>
      </c>
      <c r="D12836">
        <v>1102025</v>
      </c>
      <c r="E12836">
        <v>4360</v>
      </c>
      <c r="F12836" t="s">
        <v>1950</v>
      </c>
      <c r="G12836">
        <v>6102</v>
      </c>
      <c r="H12836" t="str">
        <f>IF(COUNTIF(Aktiva_företag[FO-nummer],ostolaskut_2025[[#This Row],[Toimittajan Y-tunnus]])&gt;0, "JA", "NEJ")</f>
        <v>NEJ</v>
      </c>
    </row>
    <row r="12837" spans="1:8" x14ac:dyDescent="0.35">
      <c r="A12837" t="s">
        <v>345</v>
      </c>
      <c r="B12837" t="s">
        <v>346</v>
      </c>
      <c r="C12837" s="1">
        <v>9.35</v>
      </c>
      <c r="D12837">
        <v>1102025</v>
      </c>
      <c r="E12837">
        <v>4360</v>
      </c>
      <c r="F12837" t="s">
        <v>1950</v>
      </c>
      <c r="G12837">
        <v>6102</v>
      </c>
      <c r="H12837" t="str">
        <f>IF(COUNTIF(Aktiva_företag[FO-nummer],ostolaskut_2025[[#This Row],[Toimittajan Y-tunnus]])&gt;0, "JA", "NEJ")</f>
        <v>NEJ</v>
      </c>
    </row>
    <row r="12838" spans="1:8" x14ac:dyDescent="0.35">
      <c r="A12838" t="s">
        <v>345</v>
      </c>
      <c r="B12838" t="s">
        <v>346</v>
      </c>
      <c r="C12838" s="1">
        <v>35.72</v>
      </c>
      <c r="D12838">
        <v>1102025</v>
      </c>
      <c r="E12838">
        <v>4360</v>
      </c>
      <c r="F12838" t="s">
        <v>1950</v>
      </c>
      <c r="G12838">
        <v>6102</v>
      </c>
      <c r="H12838" t="str">
        <f>IF(COUNTIF(Aktiva_företag[FO-nummer],ostolaskut_2025[[#This Row],[Toimittajan Y-tunnus]])&gt;0, "JA", "NEJ")</f>
        <v>NEJ</v>
      </c>
    </row>
    <row r="12839" spans="1:8" x14ac:dyDescent="0.35">
      <c r="A12839" t="s">
        <v>345</v>
      </c>
      <c r="B12839" t="s">
        <v>346</v>
      </c>
      <c r="C12839" s="1">
        <v>0.14000000000000001</v>
      </c>
      <c r="D12839">
        <v>1102025</v>
      </c>
      <c r="E12839">
        <v>4343</v>
      </c>
      <c r="F12839" t="s">
        <v>1960</v>
      </c>
      <c r="G12839">
        <v>6102</v>
      </c>
      <c r="H12839" t="str">
        <f>IF(COUNTIF(Aktiva_företag[FO-nummer],ostolaskut_2025[[#This Row],[Toimittajan Y-tunnus]])&gt;0, "JA", "NEJ")</f>
        <v>NEJ</v>
      </c>
    </row>
    <row r="12840" spans="1:8" x14ac:dyDescent="0.35">
      <c r="A12840" t="s">
        <v>345</v>
      </c>
      <c r="B12840" t="s">
        <v>346</v>
      </c>
      <c r="C12840" s="1">
        <v>5.5</v>
      </c>
      <c r="D12840">
        <v>27102025</v>
      </c>
      <c r="E12840">
        <v>4360</v>
      </c>
      <c r="F12840" t="s">
        <v>1950</v>
      </c>
      <c r="G12840">
        <v>6102</v>
      </c>
      <c r="H12840" t="str">
        <f>IF(COUNTIF(Aktiva_företag[FO-nummer],ostolaskut_2025[[#This Row],[Toimittajan Y-tunnus]])&gt;0, "JA", "NEJ")</f>
        <v>NEJ</v>
      </c>
    </row>
    <row r="12841" spans="1:8" x14ac:dyDescent="0.35">
      <c r="A12841" t="s">
        <v>345</v>
      </c>
      <c r="B12841" t="s">
        <v>346</v>
      </c>
      <c r="C12841" s="1">
        <v>27.81</v>
      </c>
      <c r="D12841">
        <v>27102025</v>
      </c>
      <c r="E12841">
        <v>4360</v>
      </c>
      <c r="F12841" t="s">
        <v>1950</v>
      </c>
      <c r="G12841">
        <v>6103</v>
      </c>
      <c r="H12841" t="str">
        <f>IF(COUNTIF(Aktiva_företag[FO-nummer],ostolaskut_2025[[#This Row],[Toimittajan Y-tunnus]])&gt;0, "JA", "NEJ")</f>
        <v>NEJ</v>
      </c>
    </row>
    <row r="12842" spans="1:8" x14ac:dyDescent="0.35">
      <c r="A12842" t="s">
        <v>345</v>
      </c>
      <c r="B12842" t="s">
        <v>346</v>
      </c>
      <c r="C12842" s="1">
        <v>17.64</v>
      </c>
      <c r="D12842">
        <v>27102025</v>
      </c>
      <c r="E12842">
        <v>4360</v>
      </c>
      <c r="F12842" t="s">
        <v>1950</v>
      </c>
      <c r="G12842">
        <v>6103</v>
      </c>
      <c r="H12842" t="str">
        <f>IF(COUNTIF(Aktiva_företag[FO-nummer],ostolaskut_2025[[#This Row],[Toimittajan Y-tunnus]])&gt;0, "JA", "NEJ")</f>
        <v>NEJ</v>
      </c>
    </row>
    <row r="12843" spans="1:8" x14ac:dyDescent="0.35">
      <c r="A12843" t="s">
        <v>345</v>
      </c>
      <c r="B12843" t="s">
        <v>346</v>
      </c>
      <c r="C12843" s="1">
        <v>5.05</v>
      </c>
      <c r="D12843">
        <v>27102025</v>
      </c>
      <c r="E12843">
        <v>4360</v>
      </c>
      <c r="F12843" t="s">
        <v>1950</v>
      </c>
      <c r="G12843">
        <v>6102</v>
      </c>
      <c r="H12843" t="str">
        <f>IF(COUNTIF(Aktiva_företag[FO-nummer],ostolaskut_2025[[#This Row],[Toimittajan Y-tunnus]])&gt;0, "JA", "NEJ")</f>
        <v>NEJ</v>
      </c>
    </row>
    <row r="12844" spans="1:8" x14ac:dyDescent="0.35">
      <c r="A12844" t="s">
        <v>345</v>
      </c>
      <c r="B12844" t="s">
        <v>346</v>
      </c>
      <c r="C12844" s="1">
        <v>10.1</v>
      </c>
      <c r="D12844">
        <v>27102025</v>
      </c>
      <c r="E12844">
        <v>4360</v>
      </c>
      <c r="F12844" t="s">
        <v>1950</v>
      </c>
      <c r="G12844">
        <v>6102</v>
      </c>
      <c r="H12844" t="str">
        <f>IF(COUNTIF(Aktiva_företag[FO-nummer],ostolaskut_2025[[#This Row],[Toimittajan Y-tunnus]])&gt;0, "JA", "NEJ")</f>
        <v>NEJ</v>
      </c>
    </row>
    <row r="12845" spans="1:8" x14ac:dyDescent="0.35">
      <c r="A12845" t="s">
        <v>345</v>
      </c>
      <c r="B12845" t="s">
        <v>346</v>
      </c>
      <c r="C12845" s="1">
        <v>9.35</v>
      </c>
      <c r="D12845">
        <v>27102025</v>
      </c>
      <c r="E12845">
        <v>4360</v>
      </c>
      <c r="F12845" t="s">
        <v>1950</v>
      </c>
      <c r="G12845">
        <v>6102</v>
      </c>
      <c r="H12845" t="str">
        <f>IF(COUNTIF(Aktiva_företag[FO-nummer],ostolaskut_2025[[#This Row],[Toimittajan Y-tunnus]])&gt;0, "JA", "NEJ")</f>
        <v>NEJ</v>
      </c>
    </row>
    <row r="12846" spans="1:8" x14ac:dyDescent="0.35">
      <c r="A12846" t="s">
        <v>345</v>
      </c>
      <c r="B12846" t="s">
        <v>346</v>
      </c>
      <c r="C12846" s="1">
        <v>31.31</v>
      </c>
      <c r="D12846">
        <v>27102025</v>
      </c>
      <c r="E12846">
        <v>4360</v>
      </c>
      <c r="F12846" t="s">
        <v>1950</v>
      </c>
      <c r="G12846">
        <v>6102</v>
      </c>
      <c r="H12846" t="str">
        <f>IF(COUNTIF(Aktiva_företag[FO-nummer],ostolaskut_2025[[#This Row],[Toimittajan Y-tunnus]])&gt;0, "JA", "NEJ")</f>
        <v>NEJ</v>
      </c>
    </row>
    <row r="12847" spans="1:8" x14ac:dyDescent="0.35">
      <c r="A12847" t="s">
        <v>345</v>
      </c>
      <c r="B12847" t="s">
        <v>346</v>
      </c>
      <c r="C12847" s="1">
        <v>5.05</v>
      </c>
      <c r="D12847">
        <v>25112025</v>
      </c>
      <c r="E12847">
        <v>4360</v>
      </c>
      <c r="F12847" t="s">
        <v>1950</v>
      </c>
      <c r="G12847">
        <v>6102</v>
      </c>
      <c r="H12847" t="str">
        <f>IF(COUNTIF(Aktiva_företag[FO-nummer],ostolaskut_2025[[#This Row],[Toimittajan Y-tunnus]])&gt;0, "JA", "NEJ")</f>
        <v>NEJ</v>
      </c>
    </row>
    <row r="12848" spans="1:8" x14ac:dyDescent="0.35">
      <c r="A12848" t="s">
        <v>345</v>
      </c>
      <c r="B12848" t="s">
        <v>346</v>
      </c>
      <c r="C12848" s="1">
        <v>0.62</v>
      </c>
      <c r="D12848">
        <v>25112025</v>
      </c>
      <c r="E12848">
        <v>4343</v>
      </c>
      <c r="F12848" t="s">
        <v>1960</v>
      </c>
      <c r="G12848">
        <v>6102</v>
      </c>
      <c r="H12848" t="str">
        <f>IF(COUNTIF(Aktiva_företag[FO-nummer],ostolaskut_2025[[#This Row],[Toimittajan Y-tunnus]])&gt;0, "JA", "NEJ")</f>
        <v>NEJ</v>
      </c>
    </row>
    <row r="12849" spans="1:8" x14ac:dyDescent="0.35">
      <c r="A12849" t="s">
        <v>345</v>
      </c>
      <c r="B12849" t="s">
        <v>346</v>
      </c>
      <c r="C12849" s="1">
        <v>32.340000000000003</v>
      </c>
      <c r="D12849">
        <v>25112025</v>
      </c>
      <c r="E12849">
        <v>4360</v>
      </c>
      <c r="F12849" t="s">
        <v>1950</v>
      </c>
      <c r="G12849">
        <v>6103</v>
      </c>
      <c r="H12849" t="str">
        <f>IF(COUNTIF(Aktiva_företag[FO-nummer],ostolaskut_2025[[#This Row],[Toimittajan Y-tunnus]])&gt;0, "JA", "NEJ")</f>
        <v>NEJ</v>
      </c>
    </row>
    <row r="12850" spans="1:8" x14ac:dyDescent="0.35">
      <c r="A12850" t="s">
        <v>345</v>
      </c>
      <c r="B12850" t="s">
        <v>346</v>
      </c>
      <c r="C12850" s="1">
        <v>24.15</v>
      </c>
      <c r="D12850">
        <v>25112025</v>
      </c>
      <c r="E12850">
        <v>4360</v>
      </c>
      <c r="F12850" t="s">
        <v>1950</v>
      </c>
      <c r="G12850">
        <v>6103</v>
      </c>
      <c r="H12850" t="str">
        <f>IF(COUNTIF(Aktiva_företag[FO-nummer],ostolaskut_2025[[#This Row],[Toimittajan Y-tunnus]])&gt;0, "JA", "NEJ")</f>
        <v>NEJ</v>
      </c>
    </row>
    <row r="12851" spans="1:8" x14ac:dyDescent="0.35">
      <c r="A12851" t="s">
        <v>345</v>
      </c>
      <c r="B12851" t="s">
        <v>346</v>
      </c>
      <c r="C12851" s="1">
        <v>5.05</v>
      </c>
      <c r="D12851">
        <v>25112025</v>
      </c>
      <c r="E12851">
        <v>4360</v>
      </c>
      <c r="F12851" t="s">
        <v>1950</v>
      </c>
      <c r="G12851">
        <v>6102</v>
      </c>
      <c r="H12851" t="str">
        <f>IF(COUNTIF(Aktiva_företag[FO-nummer],ostolaskut_2025[[#This Row],[Toimittajan Y-tunnus]])&gt;0, "JA", "NEJ")</f>
        <v>NEJ</v>
      </c>
    </row>
    <row r="12852" spans="1:8" x14ac:dyDescent="0.35">
      <c r="A12852" t="s">
        <v>345</v>
      </c>
      <c r="B12852" t="s">
        <v>346</v>
      </c>
      <c r="C12852" s="1">
        <v>10.1</v>
      </c>
      <c r="D12852">
        <v>25112025</v>
      </c>
      <c r="E12852">
        <v>4360</v>
      </c>
      <c r="F12852" t="s">
        <v>1950</v>
      </c>
      <c r="G12852">
        <v>6102</v>
      </c>
      <c r="H12852" t="str">
        <f>IF(COUNTIF(Aktiva_företag[FO-nummer],ostolaskut_2025[[#This Row],[Toimittajan Y-tunnus]])&gt;0, "JA", "NEJ")</f>
        <v>NEJ</v>
      </c>
    </row>
    <row r="12853" spans="1:8" x14ac:dyDescent="0.35">
      <c r="A12853" t="s">
        <v>345</v>
      </c>
      <c r="B12853" t="s">
        <v>346</v>
      </c>
      <c r="C12853" s="1">
        <v>9.35</v>
      </c>
      <c r="D12853">
        <v>25112025</v>
      </c>
      <c r="E12853">
        <v>4360</v>
      </c>
      <c r="F12853" t="s">
        <v>1950</v>
      </c>
      <c r="G12853">
        <v>6102</v>
      </c>
      <c r="H12853" t="str">
        <f>IF(COUNTIF(Aktiva_företag[FO-nummer],ostolaskut_2025[[#This Row],[Toimittajan Y-tunnus]])&gt;0, "JA", "NEJ")</f>
        <v>NEJ</v>
      </c>
    </row>
    <row r="12854" spans="1:8" x14ac:dyDescent="0.35">
      <c r="A12854" t="s">
        <v>345</v>
      </c>
      <c r="B12854" t="s">
        <v>346</v>
      </c>
      <c r="C12854" s="1">
        <v>26.57</v>
      </c>
      <c r="D12854">
        <v>25112025</v>
      </c>
      <c r="E12854">
        <v>4360</v>
      </c>
      <c r="F12854" t="s">
        <v>1950</v>
      </c>
      <c r="G12854">
        <v>6102</v>
      </c>
      <c r="H12854" t="str">
        <f>IF(COUNTIF(Aktiva_företag[FO-nummer],ostolaskut_2025[[#This Row],[Toimittajan Y-tunnus]])&gt;0, "JA", "NEJ")</f>
        <v>NEJ</v>
      </c>
    </row>
    <row r="12855" spans="1:8" x14ac:dyDescent="0.35">
      <c r="A12855" t="s">
        <v>345</v>
      </c>
      <c r="B12855" t="s">
        <v>346</v>
      </c>
      <c r="C12855" s="1">
        <v>5.9</v>
      </c>
      <c r="D12855">
        <v>30122025</v>
      </c>
      <c r="E12855">
        <v>4360</v>
      </c>
      <c r="F12855" t="s">
        <v>1950</v>
      </c>
      <c r="G12855">
        <v>5501</v>
      </c>
      <c r="H12855" t="str">
        <f>IF(COUNTIF(Aktiva_företag[FO-nummer],ostolaskut_2025[[#This Row],[Toimittajan Y-tunnus]])&gt;0, "JA", "NEJ")</f>
        <v>NEJ</v>
      </c>
    </row>
    <row r="12856" spans="1:8" x14ac:dyDescent="0.35">
      <c r="A12856" t="s">
        <v>345</v>
      </c>
      <c r="B12856" t="s">
        <v>346</v>
      </c>
      <c r="C12856" s="1">
        <v>36.92</v>
      </c>
      <c r="D12856">
        <v>30122025</v>
      </c>
      <c r="E12856">
        <v>4360</v>
      </c>
      <c r="F12856" t="s">
        <v>1950</v>
      </c>
      <c r="G12856">
        <v>6103</v>
      </c>
      <c r="H12856" t="str">
        <f>IF(COUNTIF(Aktiva_företag[FO-nummer],ostolaskut_2025[[#This Row],[Toimittajan Y-tunnus]])&gt;0, "JA", "NEJ")</f>
        <v>NEJ</v>
      </c>
    </row>
    <row r="12857" spans="1:8" x14ac:dyDescent="0.35">
      <c r="A12857" t="s">
        <v>345</v>
      </c>
      <c r="B12857" t="s">
        <v>346</v>
      </c>
      <c r="C12857" s="1">
        <v>40.81</v>
      </c>
      <c r="D12857">
        <v>30122025</v>
      </c>
      <c r="E12857">
        <v>4360</v>
      </c>
      <c r="F12857" t="s">
        <v>1950</v>
      </c>
      <c r="G12857">
        <v>6103</v>
      </c>
      <c r="H12857" t="str">
        <f>IF(COUNTIF(Aktiva_företag[FO-nummer],ostolaskut_2025[[#This Row],[Toimittajan Y-tunnus]])&gt;0, "JA", "NEJ")</f>
        <v>NEJ</v>
      </c>
    </row>
    <row r="12858" spans="1:8" x14ac:dyDescent="0.35">
      <c r="A12858" t="s">
        <v>345</v>
      </c>
      <c r="B12858" t="s">
        <v>346</v>
      </c>
      <c r="C12858" s="1">
        <v>5.05</v>
      </c>
      <c r="D12858">
        <v>30122025</v>
      </c>
      <c r="E12858">
        <v>4360</v>
      </c>
      <c r="F12858" t="s">
        <v>1950</v>
      </c>
      <c r="G12858">
        <v>6102</v>
      </c>
      <c r="H12858" t="str">
        <f>IF(COUNTIF(Aktiva_företag[FO-nummer],ostolaskut_2025[[#This Row],[Toimittajan Y-tunnus]])&gt;0, "JA", "NEJ")</f>
        <v>NEJ</v>
      </c>
    </row>
    <row r="12859" spans="1:8" x14ac:dyDescent="0.35">
      <c r="A12859" t="s">
        <v>345</v>
      </c>
      <c r="B12859" t="s">
        <v>346</v>
      </c>
      <c r="C12859" s="1">
        <v>10.23</v>
      </c>
      <c r="D12859">
        <v>30122025</v>
      </c>
      <c r="E12859">
        <v>4360</v>
      </c>
      <c r="F12859" t="s">
        <v>1950</v>
      </c>
      <c r="G12859">
        <v>6102</v>
      </c>
      <c r="H12859" t="str">
        <f>IF(COUNTIF(Aktiva_företag[FO-nummer],ostolaskut_2025[[#This Row],[Toimittajan Y-tunnus]])&gt;0, "JA", "NEJ")</f>
        <v>NEJ</v>
      </c>
    </row>
    <row r="12860" spans="1:8" x14ac:dyDescent="0.35">
      <c r="A12860" t="s">
        <v>345</v>
      </c>
      <c r="B12860" t="s">
        <v>346</v>
      </c>
      <c r="C12860" s="1">
        <v>9.35</v>
      </c>
      <c r="D12860">
        <v>30122025</v>
      </c>
      <c r="E12860">
        <v>4360</v>
      </c>
      <c r="F12860" t="s">
        <v>1950</v>
      </c>
      <c r="G12860">
        <v>6102</v>
      </c>
      <c r="H12860" t="str">
        <f>IF(COUNTIF(Aktiva_företag[FO-nummer],ostolaskut_2025[[#This Row],[Toimittajan Y-tunnus]])&gt;0, "JA", "NEJ")</f>
        <v>NEJ</v>
      </c>
    </row>
    <row r="12861" spans="1:8" x14ac:dyDescent="0.35">
      <c r="A12861" t="s">
        <v>345</v>
      </c>
      <c r="B12861" t="s">
        <v>346</v>
      </c>
      <c r="C12861" s="1">
        <v>26.46</v>
      </c>
      <c r="D12861">
        <v>30122025</v>
      </c>
      <c r="E12861">
        <v>4360</v>
      </c>
      <c r="F12861" t="s">
        <v>1950</v>
      </c>
      <c r="G12861">
        <v>6102</v>
      </c>
      <c r="H12861" t="str">
        <f>IF(COUNTIF(Aktiva_företag[FO-nummer],ostolaskut_2025[[#This Row],[Toimittajan Y-tunnus]])&gt;0, "JA", "NEJ")</f>
        <v>NEJ</v>
      </c>
    </row>
    <row r="12862" spans="1:8" x14ac:dyDescent="0.35">
      <c r="A12862" t="s">
        <v>1157</v>
      </c>
      <c r="B12862" t="s">
        <v>1158</v>
      </c>
      <c r="C12862" s="1">
        <v>955.65</v>
      </c>
      <c r="D12862">
        <v>16052025</v>
      </c>
      <c r="E12862">
        <v>4470</v>
      </c>
      <c r="F12862" t="s">
        <v>20</v>
      </c>
      <c r="G12862">
        <v>1101</v>
      </c>
      <c r="H12862" t="str">
        <f>IF(COUNTIF(Aktiva_företag[FO-nummer],ostolaskut_2025[[#This Row],[Toimittajan Y-tunnus]])&gt;0, "JA", "NEJ")</f>
        <v>NEJ</v>
      </c>
    </row>
    <row r="12863" spans="1:8" x14ac:dyDescent="0.35">
      <c r="A12863" t="s">
        <v>704</v>
      </c>
      <c r="B12863" t="s">
        <v>705</v>
      </c>
      <c r="C12863" s="1">
        <v>840</v>
      </c>
      <c r="D12863">
        <v>16022025</v>
      </c>
      <c r="E12863">
        <v>4470</v>
      </c>
      <c r="F12863" t="s">
        <v>20</v>
      </c>
      <c r="G12863">
        <v>3251</v>
      </c>
      <c r="H12863" t="str">
        <f>IF(COUNTIF(Aktiva_företag[FO-nummer],ostolaskut_2025[[#This Row],[Toimittajan Y-tunnus]])&gt;0, "JA", "NEJ")</f>
        <v>NEJ</v>
      </c>
    </row>
    <row r="12864" spans="1:8" x14ac:dyDescent="0.35">
      <c r="A12864" t="s">
        <v>704</v>
      </c>
      <c r="B12864" t="s">
        <v>705</v>
      </c>
      <c r="C12864" s="1">
        <v>850</v>
      </c>
      <c r="D12864">
        <v>28032025</v>
      </c>
      <c r="E12864">
        <v>4470</v>
      </c>
      <c r="F12864" t="s">
        <v>20</v>
      </c>
      <c r="G12864">
        <v>3251</v>
      </c>
      <c r="H12864" t="str">
        <f>IF(COUNTIF(Aktiva_företag[FO-nummer],ostolaskut_2025[[#This Row],[Toimittajan Y-tunnus]])&gt;0, "JA", "NEJ")</f>
        <v>NEJ</v>
      </c>
    </row>
    <row r="12865" spans="1:8" x14ac:dyDescent="0.35">
      <c r="A12865" t="s">
        <v>704</v>
      </c>
      <c r="B12865" t="s">
        <v>705</v>
      </c>
      <c r="C12865" s="1">
        <v>400</v>
      </c>
      <c r="D12865">
        <v>18052025</v>
      </c>
      <c r="E12865">
        <v>4470</v>
      </c>
      <c r="F12865" t="s">
        <v>20</v>
      </c>
      <c r="G12865">
        <v>3251</v>
      </c>
      <c r="H12865" t="str">
        <f>IF(COUNTIF(Aktiva_företag[FO-nummer],ostolaskut_2025[[#This Row],[Toimittajan Y-tunnus]])&gt;0, "JA", "NEJ")</f>
        <v>NEJ</v>
      </c>
    </row>
    <row r="12866" spans="1:8" x14ac:dyDescent="0.35">
      <c r="A12866" t="s">
        <v>704</v>
      </c>
      <c r="B12866" t="s">
        <v>705</v>
      </c>
      <c r="C12866" s="1">
        <v>840</v>
      </c>
      <c r="D12866">
        <v>3062025</v>
      </c>
      <c r="E12866">
        <v>4470</v>
      </c>
      <c r="F12866" t="s">
        <v>20</v>
      </c>
      <c r="G12866">
        <v>3251</v>
      </c>
      <c r="H12866" t="str">
        <f>IF(COUNTIF(Aktiva_företag[FO-nummer],ostolaskut_2025[[#This Row],[Toimittajan Y-tunnus]])&gt;0, "JA", "NEJ")</f>
        <v>NEJ</v>
      </c>
    </row>
    <row r="12867" spans="1:8" x14ac:dyDescent="0.35">
      <c r="A12867" t="s">
        <v>704</v>
      </c>
      <c r="B12867" t="s">
        <v>705</v>
      </c>
      <c r="C12867" s="1">
        <v>860</v>
      </c>
      <c r="D12867">
        <v>3102025</v>
      </c>
      <c r="E12867">
        <v>4470</v>
      </c>
      <c r="F12867" t="s">
        <v>20</v>
      </c>
      <c r="G12867">
        <v>3251</v>
      </c>
      <c r="H12867" t="str">
        <f>IF(COUNTIF(Aktiva_företag[FO-nummer],ostolaskut_2025[[#This Row],[Toimittajan Y-tunnus]])&gt;0, "JA", "NEJ")</f>
        <v>NEJ</v>
      </c>
    </row>
    <row r="12868" spans="1:8" x14ac:dyDescent="0.35">
      <c r="A12868" t="s">
        <v>704</v>
      </c>
      <c r="B12868" t="s">
        <v>705</v>
      </c>
      <c r="C12868" s="1">
        <v>840</v>
      </c>
      <c r="D12868">
        <v>30102025</v>
      </c>
      <c r="E12868">
        <v>4470</v>
      </c>
      <c r="F12868" t="s">
        <v>20</v>
      </c>
      <c r="G12868">
        <v>3251</v>
      </c>
      <c r="H12868" t="str">
        <f>IF(COUNTIF(Aktiva_företag[FO-nummer],ostolaskut_2025[[#This Row],[Toimittajan Y-tunnus]])&gt;0, "JA", "NEJ")</f>
        <v>NEJ</v>
      </c>
    </row>
    <row r="12869" spans="1:8" x14ac:dyDescent="0.35">
      <c r="A12869" t="s">
        <v>704</v>
      </c>
      <c r="B12869" t="s">
        <v>705</v>
      </c>
      <c r="C12869" s="1">
        <v>320</v>
      </c>
      <c r="D12869">
        <v>17122025</v>
      </c>
      <c r="E12869">
        <v>4470</v>
      </c>
      <c r="F12869" t="s">
        <v>20</v>
      </c>
      <c r="G12869">
        <v>3251</v>
      </c>
      <c r="H12869" t="str">
        <f>IF(COUNTIF(Aktiva_företag[FO-nummer],ostolaskut_2025[[#This Row],[Toimittajan Y-tunnus]])&gt;0, "JA", "NEJ")</f>
        <v>NEJ</v>
      </c>
    </row>
    <row r="12870" spans="1:8" x14ac:dyDescent="0.35">
      <c r="A12870" t="s">
        <v>704</v>
      </c>
      <c r="B12870" t="s">
        <v>705</v>
      </c>
      <c r="C12870" s="1">
        <v>850</v>
      </c>
      <c r="D12870">
        <v>20112025</v>
      </c>
      <c r="E12870">
        <v>4470</v>
      </c>
      <c r="F12870" t="s">
        <v>20</v>
      </c>
      <c r="G12870">
        <v>3251</v>
      </c>
      <c r="H12870" t="str">
        <f>IF(COUNTIF(Aktiva_företag[FO-nummer],ostolaskut_2025[[#This Row],[Toimittajan Y-tunnus]])&gt;0, "JA", "NEJ")</f>
        <v>NEJ</v>
      </c>
    </row>
    <row r="12871" spans="1:8" x14ac:dyDescent="0.35">
      <c r="A12871" t="s">
        <v>646</v>
      </c>
      <c r="B12871" t="s">
        <v>647</v>
      </c>
      <c r="C12871" s="1">
        <v>100</v>
      </c>
      <c r="D12871">
        <v>11022025</v>
      </c>
      <c r="E12871">
        <v>4470</v>
      </c>
      <c r="F12871" t="s">
        <v>20</v>
      </c>
      <c r="G12871">
        <v>3901</v>
      </c>
      <c r="H12871" t="str">
        <f>IF(COUNTIF(Aktiva_företag[FO-nummer],ostolaskut_2025[[#This Row],[Toimittajan Y-tunnus]])&gt;0, "JA", "NEJ")</f>
        <v>NEJ</v>
      </c>
    </row>
    <row r="12872" spans="1:8" x14ac:dyDescent="0.35">
      <c r="A12872" t="s">
        <v>646</v>
      </c>
      <c r="B12872" t="s">
        <v>647</v>
      </c>
      <c r="C12872" s="1">
        <v>50.53</v>
      </c>
      <c r="D12872">
        <v>14032025</v>
      </c>
      <c r="E12872">
        <v>4470</v>
      </c>
      <c r="F12872" t="s">
        <v>20</v>
      </c>
      <c r="G12872">
        <v>3901</v>
      </c>
      <c r="H12872" t="str">
        <f>IF(COUNTIF(Aktiva_företag[FO-nummer],ostolaskut_2025[[#This Row],[Toimittajan Y-tunnus]])&gt;0, "JA", "NEJ")</f>
        <v>NEJ</v>
      </c>
    </row>
    <row r="12873" spans="1:8" x14ac:dyDescent="0.35">
      <c r="A12873" t="s">
        <v>646</v>
      </c>
      <c r="B12873" t="s">
        <v>647</v>
      </c>
      <c r="C12873" s="1">
        <v>100</v>
      </c>
      <c r="D12873">
        <v>14032025</v>
      </c>
      <c r="E12873">
        <v>4470</v>
      </c>
      <c r="F12873" t="s">
        <v>20</v>
      </c>
      <c r="G12873">
        <v>3901</v>
      </c>
      <c r="H12873" t="str">
        <f>IF(COUNTIF(Aktiva_företag[FO-nummer],ostolaskut_2025[[#This Row],[Toimittajan Y-tunnus]])&gt;0, "JA", "NEJ")</f>
        <v>NEJ</v>
      </c>
    </row>
    <row r="12874" spans="1:8" x14ac:dyDescent="0.35">
      <c r="A12874" t="s">
        <v>646</v>
      </c>
      <c r="B12874" t="s">
        <v>647</v>
      </c>
      <c r="C12874" s="1">
        <v>101.05</v>
      </c>
      <c r="D12874">
        <v>14032025</v>
      </c>
      <c r="E12874">
        <v>4470</v>
      </c>
      <c r="F12874" t="s">
        <v>20</v>
      </c>
      <c r="G12874">
        <v>3901</v>
      </c>
      <c r="H12874" t="str">
        <f>IF(COUNTIF(Aktiva_företag[FO-nummer],ostolaskut_2025[[#This Row],[Toimittajan Y-tunnus]])&gt;0, "JA", "NEJ")</f>
        <v>NEJ</v>
      </c>
    </row>
    <row r="12875" spans="1:8" x14ac:dyDescent="0.35">
      <c r="A12875" t="s">
        <v>646</v>
      </c>
      <c r="B12875" t="s">
        <v>647</v>
      </c>
      <c r="C12875" s="1">
        <v>52.63</v>
      </c>
      <c r="D12875">
        <v>14032025</v>
      </c>
      <c r="E12875">
        <v>4470</v>
      </c>
      <c r="F12875" t="s">
        <v>20</v>
      </c>
      <c r="G12875">
        <v>3901</v>
      </c>
      <c r="H12875" t="str">
        <f>IF(COUNTIF(Aktiva_företag[FO-nummer],ostolaskut_2025[[#This Row],[Toimittajan Y-tunnus]])&gt;0, "JA", "NEJ")</f>
        <v>NEJ</v>
      </c>
    </row>
    <row r="12876" spans="1:8" x14ac:dyDescent="0.35">
      <c r="A12876" t="s">
        <v>646</v>
      </c>
      <c r="B12876" t="s">
        <v>647</v>
      </c>
      <c r="C12876" s="1">
        <v>100</v>
      </c>
      <c r="D12876">
        <v>26032025</v>
      </c>
      <c r="E12876">
        <v>4470</v>
      </c>
      <c r="F12876" t="s">
        <v>20</v>
      </c>
      <c r="G12876">
        <v>3901</v>
      </c>
      <c r="H12876" t="str">
        <f>IF(COUNTIF(Aktiva_företag[FO-nummer],ostolaskut_2025[[#This Row],[Toimittajan Y-tunnus]])&gt;0, "JA", "NEJ")</f>
        <v>NEJ</v>
      </c>
    </row>
    <row r="12877" spans="1:8" x14ac:dyDescent="0.35">
      <c r="A12877" t="s">
        <v>646</v>
      </c>
      <c r="B12877" t="s">
        <v>647</v>
      </c>
      <c r="C12877" s="1">
        <v>250</v>
      </c>
      <c r="D12877">
        <v>10062025</v>
      </c>
      <c r="E12877">
        <v>4470</v>
      </c>
      <c r="F12877" t="s">
        <v>20</v>
      </c>
      <c r="G12877">
        <v>3901</v>
      </c>
      <c r="H12877" t="str">
        <f>IF(COUNTIF(Aktiva_företag[FO-nummer],ostolaskut_2025[[#This Row],[Toimittajan Y-tunnus]])&gt;0, "JA", "NEJ")</f>
        <v>NEJ</v>
      </c>
    </row>
    <row r="12878" spans="1:8" x14ac:dyDescent="0.35">
      <c r="A12878" t="s">
        <v>646</v>
      </c>
      <c r="B12878" t="s">
        <v>647</v>
      </c>
      <c r="C12878" s="1">
        <v>100</v>
      </c>
      <c r="D12878">
        <v>1102025</v>
      </c>
      <c r="E12878">
        <v>4470</v>
      </c>
      <c r="F12878" t="s">
        <v>20</v>
      </c>
      <c r="G12878">
        <v>3901</v>
      </c>
      <c r="H12878" t="str">
        <f>IF(COUNTIF(Aktiva_företag[FO-nummer],ostolaskut_2025[[#This Row],[Toimittajan Y-tunnus]])&gt;0, "JA", "NEJ")</f>
        <v>NEJ</v>
      </c>
    </row>
    <row r="12879" spans="1:8" x14ac:dyDescent="0.35">
      <c r="A12879" t="s">
        <v>646</v>
      </c>
      <c r="B12879" t="s">
        <v>647</v>
      </c>
      <c r="C12879" s="1">
        <v>100</v>
      </c>
      <c r="D12879">
        <v>1102025</v>
      </c>
      <c r="E12879">
        <v>4470</v>
      </c>
      <c r="F12879" t="s">
        <v>20</v>
      </c>
      <c r="G12879">
        <v>3901</v>
      </c>
      <c r="H12879" t="str">
        <f>IF(COUNTIF(Aktiva_företag[FO-nummer],ostolaskut_2025[[#This Row],[Toimittajan Y-tunnus]])&gt;0, "JA", "NEJ")</f>
        <v>NEJ</v>
      </c>
    </row>
    <row r="12880" spans="1:8" x14ac:dyDescent="0.35">
      <c r="A12880" t="s">
        <v>646</v>
      </c>
      <c r="B12880" t="s">
        <v>647</v>
      </c>
      <c r="C12880" s="1">
        <v>25.26</v>
      </c>
      <c r="D12880">
        <v>23122025</v>
      </c>
      <c r="E12880">
        <v>4470</v>
      </c>
      <c r="F12880" t="s">
        <v>20</v>
      </c>
      <c r="G12880">
        <v>3901</v>
      </c>
      <c r="H12880" t="str">
        <f>IF(COUNTIF(Aktiva_företag[FO-nummer],ostolaskut_2025[[#This Row],[Toimittajan Y-tunnus]])&gt;0, "JA", "NEJ")</f>
        <v>NEJ</v>
      </c>
    </row>
    <row r="12881" spans="1:8" x14ac:dyDescent="0.35">
      <c r="A12881" t="s">
        <v>911</v>
      </c>
      <c r="B12881" t="s">
        <v>912</v>
      </c>
      <c r="C12881" s="1">
        <v>97.94</v>
      </c>
      <c r="D12881">
        <v>28032025</v>
      </c>
      <c r="E12881">
        <v>4420</v>
      </c>
      <c r="F12881" t="s">
        <v>112</v>
      </c>
      <c r="G12881">
        <v>3501</v>
      </c>
      <c r="H12881" t="str">
        <f>IF(COUNTIF(Aktiva_företag[FO-nummer],ostolaskut_2025[[#This Row],[Toimittajan Y-tunnus]])&gt;0, "JA", "NEJ")</f>
        <v>NEJ</v>
      </c>
    </row>
    <row r="12882" spans="1:8" x14ac:dyDescent="0.35">
      <c r="A12882" t="s">
        <v>911</v>
      </c>
      <c r="B12882" t="s">
        <v>912</v>
      </c>
      <c r="C12882" s="1">
        <v>275</v>
      </c>
      <c r="D12882">
        <v>28032025</v>
      </c>
      <c r="E12882">
        <v>4440</v>
      </c>
      <c r="F12882" t="s">
        <v>108</v>
      </c>
      <c r="G12882">
        <v>3501</v>
      </c>
      <c r="H12882" t="str">
        <f>IF(COUNTIF(Aktiva_företag[FO-nummer],ostolaskut_2025[[#This Row],[Toimittajan Y-tunnus]])&gt;0, "JA", "NEJ")</f>
        <v>NEJ</v>
      </c>
    </row>
    <row r="12883" spans="1:8" x14ac:dyDescent="0.35">
      <c r="A12883" t="s">
        <v>494</v>
      </c>
      <c r="B12883" t="s">
        <v>495</v>
      </c>
      <c r="C12883" s="1">
        <v>45</v>
      </c>
      <c r="D12883">
        <v>31012025</v>
      </c>
      <c r="E12883">
        <v>4340</v>
      </c>
      <c r="F12883" t="s">
        <v>66</v>
      </c>
      <c r="G12883">
        <v>5352</v>
      </c>
      <c r="H12883" t="str">
        <f>IF(COUNTIF(Aktiva_företag[FO-nummer],ostolaskut_2025[[#This Row],[Toimittajan Y-tunnus]])&gt;0, "JA", "NEJ")</f>
        <v>NEJ</v>
      </c>
    </row>
    <row r="12884" spans="1:8" x14ac:dyDescent="0.35">
      <c r="A12884" t="s">
        <v>494</v>
      </c>
      <c r="B12884" t="s">
        <v>495</v>
      </c>
      <c r="C12884" s="1">
        <v>45</v>
      </c>
      <c r="D12884">
        <v>31012025</v>
      </c>
      <c r="E12884">
        <v>4340</v>
      </c>
      <c r="F12884" t="s">
        <v>66</v>
      </c>
      <c r="G12884">
        <v>5352</v>
      </c>
      <c r="H12884" t="str">
        <f>IF(COUNTIF(Aktiva_företag[FO-nummer],ostolaskut_2025[[#This Row],[Toimittajan Y-tunnus]])&gt;0, "JA", "NEJ")</f>
        <v>NEJ</v>
      </c>
    </row>
    <row r="12885" spans="1:8" x14ac:dyDescent="0.35">
      <c r="A12885" t="s">
        <v>494</v>
      </c>
      <c r="B12885" t="s">
        <v>495</v>
      </c>
      <c r="C12885" s="1">
        <v>22.5</v>
      </c>
      <c r="D12885">
        <v>31012025</v>
      </c>
      <c r="E12885">
        <v>4340</v>
      </c>
      <c r="F12885" t="s">
        <v>66</v>
      </c>
      <c r="G12885">
        <v>5352</v>
      </c>
      <c r="H12885" t="str">
        <f>IF(COUNTIF(Aktiva_företag[FO-nummer],ostolaskut_2025[[#This Row],[Toimittajan Y-tunnus]])&gt;0, "JA", "NEJ")</f>
        <v>NEJ</v>
      </c>
    </row>
    <row r="12886" spans="1:8" x14ac:dyDescent="0.35">
      <c r="A12886" t="s">
        <v>494</v>
      </c>
      <c r="B12886" t="s">
        <v>495</v>
      </c>
      <c r="C12886" s="1">
        <v>22.5</v>
      </c>
      <c r="D12886">
        <v>31012025</v>
      </c>
      <c r="E12886">
        <v>4340</v>
      </c>
      <c r="F12886" t="s">
        <v>66</v>
      </c>
      <c r="G12886">
        <v>5352</v>
      </c>
      <c r="H12886" t="str">
        <f>IF(COUNTIF(Aktiva_företag[FO-nummer],ostolaskut_2025[[#This Row],[Toimittajan Y-tunnus]])&gt;0, "JA", "NEJ")</f>
        <v>NEJ</v>
      </c>
    </row>
    <row r="12887" spans="1:8" x14ac:dyDescent="0.35">
      <c r="A12887" t="s">
        <v>494</v>
      </c>
      <c r="B12887" t="s">
        <v>495</v>
      </c>
      <c r="C12887" s="1">
        <v>45</v>
      </c>
      <c r="D12887">
        <v>31012025</v>
      </c>
      <c r="E12887">
        <v>4340</v>
      </c>
      <c r="F12887" t="s">
        <v>66</v>
      </c>
      <c r="G12887">
        <v>5352</v>
      </c>
      <c r="H12887" t="str">
        <f>IF(COUNTIF(Aktiva_företag[FO-nummer],ostolaskut_2025[[#This Row],[Toimittajan Y-tunnus]])&gt;0, "JA", "NEJ")</f>
        <v>NEJ</v>
      </c>
    </row>
    <row r="12888" spans="1:8" x14ac:dyDescent="0.35">
      <c r="A12888" t="s">
        <v>494</v>
      </c>
      <c r="B12888" t="s">
        <v>495</v>
      </c>
      <c r="C12888" s="1">
        <v>45</v>
      </c>
      <c r="D12888">
        <v>31012025</v>
      </c>
      <c r="E12888">
        <v>4340</v>
      </c>
      <c r="F12888" t="s">
        <v>66</v>
      </c>
      <c r="G12888">
        <v>5352</v>
      </c>
      <c r="H12888" t="str">
        <f>IF(COUNTIF(Aktiva_företag[FO-nummer],ostolaskut_2025[[#This Row],[Toimittajan Y-tunnus]])&gt;0, "JA", "NEJ")</f>
        <v>NEJ</v>
      </c>
    </row>
    <row r="12889" spans="1:8" x14ac:dyDescent="0.35">
      <c r="A12889" t="s">
        <v>494</v>
      </c>
      <c r="B12889" t="s">
        <v>495</v>
      </c>
      <c r="C12889" s="1">
        <v>45</v>
      </c>
      <c r="D12889">
        <v>28022025</v>
      </c>
      <c r="E12889">
        <v>4340</v>
      </c>
      <c r="F12889" t="s">
        <v>66</v>
      </c>
      <c r="G12889">
        <v>5352</v>
      </c>
      <c r="H12889" t="str">
        <f>IF(COUNTIF(Aktiva_företag[FO-nummer],ostolaskut_2025[[#This Row],[Toimittajan Y-tunnus]])&gt;0, "JA", "NEJ")</f>
        <v>NEJ</v>
      </c>
    </row>
    <row r="12890" spans="1:8" x14ac:dyDescent="0.35">
      <c r="A12890" t="s">
        <v>494</v>
      </c>
      <c r="B12890" t="s">
        <v>495</v>
      </c>
      <c r="C12890" s="1">
        <v>45</v>
      </c>
      <c r="D12890">
        <v>28022025</v>
      </c>
      <c r="E12890">
        <v>4340</v>
      </c>
      <c r="F12890" t="s">
        <v>66</v>
      </c>
      <c r="G12890">
        <v>5352</v>
      </c>
      <c r="H12890" t="str">
        <f>IF(COUNTIF(Aktiva_företag[FO-nummer],ostolaskut_2025[[#This Row],[Toimittajan Y-tunnus]])&gt;0, "JA", "NEJ")</f>
        <v>NEJ</v>
      </c>
    </row>
    <row r="12891" spans="1:8" x14ac:dyDescent="0.35">
      <c r="A12891" t="s">
        <v>494</v>
      </c>
      <c r="B12891" t="s">
        <v>495</v>
      </c>
      <c r="C12891" s="1">
        <v>45</v>
      </c>
      <c r="D12891">
        <v>28022025</v>
      </c>
      <c r="E12891">
        <v>4340</v>
      </c>
      <c r="F12891" t="s">
        <v>66</v>
      </c>
      <c r="G12891">
        <v>5352</v>
      </c>
      <c r="H12891" t="str">
        <f>IF(COUNTIF(Aktiva_företag[FO-nummer],ostolaskut_2025[[#This Row],[Toimittajan Y-tunnus]])&gt;0, "JA", "NEJ")</f>
        <v>NEJ</v>
      </c>
    </row>
    <row r="12892" spans="1:8" x14ac:dyDescent="0.35">
      <c r="A12892" t="s">
        <v>494</v>
      </c>
      <c r="B12892" t="s">
        <v>495</v>
      </c>
      <c r="C12892" s="1">
        <v>45</v>
      </c>
      <c r="D12892">
        <v>28022025</v>
      </c>
      <c r="E12892">
        <v>4340</v>
      </c>
      <c r="F12892" t="s">
        <v>66</v>
      </c>
      <c r="G12892">
        <v>5352</v>
      </c>
      <c r="H12892" t="str">
        <f>IF(COUNTIF(Aktiva_företag[FO-nummer],ostolaskut_2025[[#This Row],[Toimittajan Y-tunnus]])&gt;0, "JA", "NEJ")</f>
        <v>NEJ</v>
      </c>
    </row>
    <row r="12893" spans="1:8" x14ac:dyDescent="0.35">
      <c r="A12893" t="s">
        <v>494</v>
      </c>
      <c r="B12893" t="s">
        <v>495</v>
      </c>
      <c r="C12893" s="1">
        <v>22.5</v>
      </c>
      <c r="D12893">
        <v>28022025</v>
      </c>
      <c r="E12893">
        <v>4340</v>
      </c>
      <c r="F12893" t="s">
        <v>66</v>
      </c>
      <c r="G12893">
        <v>5352</v>
      </c>
      <c r="H12893" t="str">
        <f>IF(COUNTIF(Aktiva_företag[FO-nummer],ostolaskut_2025[[#This Row],[Toimittajan Y-tunnus]])&gt;0, "JA", "NEJ")</f>
        <v>NEJ</v>
      </c>
    </row>
    <row r="12894" spans="1:8" x14ac:dyDescent="0.35">
      <c r="A12894" t="s">
        <v>494</v>
      </c>
      <c r="B12894" t="s">
        <v>495</v>
      </c>
      <c r="C12894" s="1">
        <v>22.5</v>
      </c>
      <c r="D12894">
        <v>28022025</v>
      </c>
      <c r="E12894">
        <v>4340</v>
      </c>
      <c r="F12894" t="s">
        <v>66</v>
      </c>
      <c r="G12894">
        <v>5352</v>
      </c>
      <c r="H12894" t="str">
        <f>IF(COUNTIF(Aktiva_företag[FO-nummer],ostolaskut_2025[[#This Row],[Toimittajan Y-tunnus]])&gt;0, "JA", "NEJ")</f>
        <v>NEJ</v>
      </c>
    </row>
    <row r="12895" spans="1:8" x14ac:dyDescent="0.35">
      <c r="A12895" t="s">
        <v>494</v>
      </c>
      <c r="B12895" t="s">
        <v>495</v>
      </c>
      <c r="C12895" s="1">
        <v>47</v>
      </c>
      <c r="D12895">
        <v>31032025</v>
      </c>
      <c r="E12895">
        <v>4340</v>
      </c>
      <c r="F12895" t="s">
        <v>66</v>
      </c>
      <c r="G12895">
        <v>5352</v>
      </c>
      <c r="H12895" t="str">
        <f>IF(COUNTIF(Aktiva_företag[FO-nummer],ostolaskut_2025[[#This Row],[Toimittajan Y-tunnus]])&gt;0, "JA", "NEJ")</f>
        <v>NEJ</v>
      </c>
    </row>
    <row r="12896" spans="1:8" x14ac:dyDescent="0.35">
      <c r="A12896" t="s">
        <v>494</v>
      </c>
      <c r="B12896" t="s">
        <v>495</v>
      </c>
      <c r="C12896" s="1">
        <v>23.51</v>
      </c>
      <c r="D12896">
        <v>31032025</v>
      </c>
      <c r="E12896">
        <v>4340</v>
      </c>
      <c r="F12896" t="s">
        <v>66</v>
      </c>
      <c r="G12896">
        <v>5352</v>
      </c>
      <c r="H12896" t="str">
        <f>IF(COUNTIF(Aktiva_företag[FO-nummer],ostolaskut_2025[[#This Row],[Toimittajan Y-tunnus]])&gt;0, "JA", "NEJ")</f>
        <v>NEJ</v>
      </c>
    </row>
    <row r="12897" spans="1:8" x14ac:dyDescent="0.35">
      <c r="A12897" t="s">
        <v>494</v>
      </c>
      <c r="B12897" t="s">
        <v>495</v>
      </c>
      <c r="C12897" s="1">
        <v>23.5</v>
      </c>
      <c r="D12897">
        <v>31032025</v>
      </c>
      <c r="E12897">
        <v>4340</v>
      </c>
      <c r="F12897" t="s">
        <v>66</v>
      </c>
      <c r="G12897">
        <v>5352</v>
      </c>
      <c r="H12897" t="str">
        <f>IF(COUNTIF(Aktiva_företag[FO-nummer],ostolaskut_2025[[#This Row],[Toimittajan Y-tunnus]])&gt;0, "JA", "NEJ")</f>
        <v>NEJ</v>
      </c>
    </row>
    <row r="12898" spans="1:8" x14ac:dyDescent="0.35">
      <c r="A12898" t="s">
        <v>494</v>
      </c>
      <c r="B12898" t="s">
        <v>495</v>
      </c>
      <c r="C12898" s="1">
        <v>47</v>
      </c>
      <c r="D12898">
        <v>31032025</v>
      </c>
      <c r="E12898">
        <v>4340</v>
      </c>
      <c r="F12898" t="s">
        <v>66</v>
      </c>
      <c r="G12898">
        <v>5352</v>
      </c>
      <c r="H12898" t="str">
        <f>IF(COUNTIF(Aktiva_företag[FO-nummer],ostolaskut_2025[[#This Row],[Toimittajan Y-tunnus]])&gt;0, "JA", "NEJ")</f>
        <v>NEJ</v>
      </c>
    </row>
    <row r="12899" spans="1:8" x14ac:dyDescent="0.35">
      <c r="A12899" t="s">
        <v>494</v>
      </c>
      <c r="B12899" t="s">
        <v>495</v>
      </c>
      <c r="C12899" s="1">
        <v>47</v>
      </c>
      <c r="D12899">
        <v>31032025</v>
      </c>
      <c r="E12899">
        <v>4340</v>
      </c>
      <c r="F12899" t="s">
        <v>66</v>
      </c>
      <c r="G12899">
        <v>5352</v>
      </c>
      <c r="H12899" t="str">
        <f>IF(COUNTIF(Aktiva_företag[FO-nummer],ostolaskut_2025[[#This Row],[Toimittajan Y-tunnus]])&gt;0, "JA", "NEJ")</f>
        <v>NEJ</v>
      </c>
    </row>
    <row r="12900" spans="1:8" x14ac:dyDescent="0.35">
      <c r="A12900" t="s">
        <v>494</v>
      </c>
      <c r="B12900" t="s">
        <v>495</v>
      </c>
      <c r="C12900" s="1">
        <v>47</v>
      </c>
      <c r="D12900">
        <v>31032025</v>
      </c>
      <c r="E12900">
        <v>4340</v>
      </c>
      <c r="F12900" t="s">
        <v>66</v>
      </c>
      <c r="G12900">
        <v>5352</v>
      </c>
      <c r="H12900" t="str">
        <f>IF(COUNTIF(Aktiva_företag[FO-nummer],ostolaskut_2025[[#This Row],[Toimittajan Y-tunnus]])&gt;0, "JA", "NEJ")</f>
        <v>NEJ</v>
      </c>
    </row>
    <row r="12901" spans="1:8" x14ac:dyDescent="0.35">
      <c r="A12901" t="s">
        <v>494</v>
      </c>
      <c r="B12901" t="s">
        <v>495</v>
      </c>
      <c r="C12901" s="1">
        <v>23.51</v>
      </c>
      <c r="D12901">
        <v>30042025</v>
      </c>
      <c r="E12901">
        <v>4340</v>
      </c>
      <c r="F12901" t="s">
        <v>66</v>
      </c>
      <c r="G12901">
        <v>5352</v>
      </c>
      <c r="H12901" t="str">
        <f>IF(COUNTIF(Aktiva_företag[FO-nummer],ostolaskut_2025[[#This Row],[Toimittajan Y-tunnus]])&gt;0, "JA", "NEJ")</f>
        <v>NEJ</v>
      </c>
    </row>
    <row r="12902" spans="1:8" x14ac:dyDescent="0.35">
      <c r="A12902" t="s">
        <v>494</v>
      </c>
      <c r="B12902" t="s">
        <v>495</v>
      </c>
      <c r="C12902" s="1">
        <v>23.5</v>
      </c>
      <c r="D12902">
        <v>30042025</v>
      </c>
      <c r="E12902">
        <v>4340</v>
      </c>
      <c r="F12902" t="s">
        <v>66</v>
      </c>
      <c r="G12902">
        <v>5352</v>
      </c>
      <c r="H12902" t="str">
        <f>IF(COUNTIF(Aktiva_företag[FO-nummer],ostolaskut_2025[[#This Row],[Toimittajan Y-tunnus]])&gt;0, "JA", "NEJ")</f>
        <v>NEJ</v>
      </c>
    </row>
    <row r="12903" spans="1:8" x14ac:dyDescent="0.35">
      <c r="A12903" t="s">
        <v>494</v>
      </c>
      <c r="B12903" t="s">
        <v>495</v>
      </c>
      <c r="C12903" s="1">
        <v>47</v>
      </c>
      <c r="D12903">
        <v>30042025</v>
      </c>
      <c r="E12903">
        <v>4340</v>
      </c>
      <c r="F12903" t="s">
        <v>66</v>
      </c>
      <c r="G12903">
        <v>5352</v>
      </c>
      <c r="H12903" t="str">
        <f>IF(COUNTIF(Aktiva_företag[FO-nummer],ostolaskut_2025[[#This Row],[Toimittajan Y-tunnus]])&gt;0, "JA", "NEJ")</f>
        <v>NEJ</v>
      </c>
    </row>
    <row r="12904" spans="1:8" x14ac:dyDescent="0.35">
      <c r="A12904" t="s">
        <v>494</v>
      </c>
      <c r="B12904" t="s">
        <v>495</v>
      </c>
      <c r="C12904" s="1">
        <v>47</v>
      </c>
      <c r="D12904">
        <v>30042025</v>
      </c>
      <c r="E12904">
        <v>4340</v>
      </c>
      <c r="F12904" t="s">
        <v>66</v>
      </c>
      <c r="G12904">
        <v>5352</v>
      </c>
      <c r="H12904" t="str">
        <f>IF(COUNTIF(Aktiva_företag[FO-nummer],ostolaskut_2025[[#This Row],[Toimittajan Y-tunnus]])&gt;0, "JA", "NEJ")</f>
        <v>NEJ</v>
      </c>
    </row>
    <row r="12905" spans="1:8" x14ac:dyDescent="0.35">
      <c r="A12905" t="s">
        <v>494</v>
      </c>
      <c r="B12905" t="s">
        <v>495</v>
      </c>
      <c r="C12905" s="1">
        <v>47</v>
      </c>
      <c r="D12905">
        <v>30042025</v>
      </c>
      <c r="E12905">
        <v>4340</v>
      </c>
      <c r="F12905" t="s">
        <v>66</v>
      </c>
      <c r="G12905">
        <v>5352</v>
      </c>
      <c r="H12905" t="str">
        <f>IF(COUNTIF(Aktiva_företag[FO-nummer],ostolaskut_2025[[#This Row],[Toimittajan Y-tunnus]])&gt;0, "JA", "NEJ")</f>
        <v>NEJ</v>
      </c>
    </row>
    <row r="12906" spans="1:8" x14ac:dyDescent="0.35">
      <c r="A12906" t="s">
        <v>494</v>
      </c>
      <c r="B12906" t="s">
        <v>495</v>
      </c>
      <c r="C12906" s="1">
        <v>47</v>
      </c>
      <c r="D12906">
        <v>30042025</v>
      </c>
      <c r="E12906">
        <v>4340</v>
      </c>
      <c r="F12906" t="s">
        <v>66</v>
      </c>
      <c r="G12906">
        <v>5352</v>
      </c>
      <c r="H12906" t="str">
        <f>IF(COUNTIF(Aktiva_företag[FO-nummer],ostolaskut_2025[[#This Row],[Toimittajan Y-tunnus]])&gt;0, "JA", "NEJ")</f>
        <v>NEJ</v>
      </c>
    </row>
    <row r="12907" spans="1:8" x14ac:dyDescent="0.35">
      <c r="A12907" t="s">
        <v>494</v>
      </c>
      <c r="B12907" t="s">
        <v>495</v>
      </c>
      <c r="C12907" s="1">
        <v>23.51</v>
      </c>
      <c r="D12907">
        <v>31052025</v>
      </c>
      <c r="E12907">
        <v>4340</v>
      </c>
      <c r="F12907" t="s">
        <v>66</v>
      </c>
      <c r="G12907">
        <v>5352</v>
      </c>
      <c r="H12907" t="str">
        <f>IF(COUNTIF(Aktiva_företag[FO-nummer],ostolaskut_2025[[#This Row],[Toimittajan Y-tunnus]])&gt;0, "JA", "NEJ")</f>
        <v>NEJ</v>
      </c>
    </row>
    <row r="12908" spans="1:8" x14ac:dyDescent="0.35">
      <c r="A12908" t="s">
        <v>494</v>
      </c>
      <c r="B12908" t="s">
        <v>495</v>
      </c>
      <c r="C12908" s="1">
        <v>23.5</v>
      </c>
      <c r="D12908">
        <v>31052025</v>
      </c>
      <c r="E12908">
        <v>4340</v>
      </c>
      <c r="F12908" t="s">
        <v>66</v>
      </c>
      <c r="G12908">
        <v>5352</v>
      </c>
      <c r="H12908" t="str">
        <f>IF(COUNTIF(Aktiva_företag[FO-nummer],ostolaskut_2025[[#This Row],[Toimittajan Y-tunnus]])&gt;0, "JA", "NEJ")</f>
        <v>NEJ</v>
      </c>
    </row>
    <row r="12909" spans="1:8" x14ac:dyDescent="0.35">
      <c r="A12909" t="s">
        <v>494</v>
      </c>
      <c r="B12909" t="s">
        <v>495</v>
      </c>
      <c r="C12909" s="1">
        <v>47</v>
      </c>
      <c r="D12909">
        <v>31052025</v>
      </c>
      <c r="E12909">
        <v>4340</v>
      </c>
      <c r="F12909" t="s">
        <v>66</v>
      </c>
      <c r="G12909">
        <v>5352</v>
      </c>
      <c r="H12909" t="str">
        <f>IF(COUNTIF(Aktiva_företag[FO-nummer],ostolaskut_2025[[#This Row],[Toimittajan Y-tunnus]])&gt;0, "JA", "NEJ")</f>
        <v>NEJ</v>
      </c>
    </row>
    <row r="12910" spans="1:8" x14ac:dyDescent="0.35">
      <c r="A12910" t="s">
        <v>494</v>
      </c>
      <c r="B12910" t="s">
        <v>495</v>
      </c>
      <c r="C12910" s="1">
        <v>47</v>
      </c>
      <c r="D12910">
        <v>31052025</v>
      </c>
      <c r="E12910">
        <v>4340</v>
      </c>
      <c r="F12910" t="s">
        <v>66</v>
      </c>
      <c r="G12910">
        <v>5352</v>
      </c>
      <c r="H12910" t="str">
        <f>IF(COUNTIF(Aktiva_företag[FO-nummer],ostolaskut_2025[[#This Row],[Toimittajan Y-tunnus]])&gt;0, "JA", "NEJ")</f>
        <v>NEJ</v>
      </c>
    </row>
    <row r="12911" spans="1:8" x14ac:dyDescent="0.35">
      <c r="A12911" t="s">
        <v>494</v>
      </c>
      <c r="B12911" t="s">
        <v>495</v>
      </c>
      <c r="C12911" s="1">
        <v>47</v>
      </c>
      <c r="D12911">
        <v>31052025</v>
      </c>
      <c r="E12911">
        <v>4340</v>
      </c>
      <c r="F12911" t="s">
        <v>66</v>
      </c>
      <c r="G12911">
        <v>5352</v>
      </c>
      <c r="H12911" t="str">
        <f>IF(COUNTIF(Aktiva_företag[FO-nummer],ostolaskut_2025[[#This Row],[Toimittajan Y-tunnus]])&gt;0, "JA", "NEJ")</f>
        <v>NEJ</v>
      </c>
    </row>
    <row r="12912" spans="1:8" x14ac:dyDescent="0.35">
      <c r="A12912" t="s">
        <v>494</v>
      </c>
      <c r="B12912" t="s">
        <v>495</v>
      </c>
      <c r="C12912" s="1">
        <v>47</v>
      </c>
      <c r="D12912">
        <v>31052025</v>
      </c>
      <c r="E12912">
        <v>4340</v>
      </c>
      <c r="F12912" t="s">
        <v>66</v>
      </c>
      <c r="G12912">
        <v>5352</v>
      </c>
      <c r="H12912" t="str">
        <f>IF(COUNTIF(Aktiva_företag[FO-nummer],ostolaskut_2025[[#This Row],[Toimittajan Y-tunnus]])&gt;0, "JA", "NEJ")</f>
        <v>NEJ</v>
      </c>
    </row>
    <row r="12913" spans="1:8" x14ac:dyDescent="0.35">
      <c r="A12913" t="s">
        <v>494</v>
      </c>
      <c r="B12913" t="s">
        <v>495</v>
      </c>
      <c r="C12913" s="1">
        <v>47</v>
      </c>
      <c r="D12913">
        <v>30062025</v>
      </c>
      <c r="E12913">
        <v>4340</v>
      </c>
      <c r="F12913" t="s">
        <v>66</v>
      </c>
      <c r="G12913">
        <v>5352</v>
      </c>
      <c r="H12913" t="str">
        <f>IF(COUNTIF(Aktiva_företag[FO-nummer],ostolaskut_2025[[#This Row],[Toimittajan Y-tunnus]])&gt;0, "JA", "NEJ")</f>
        <v>NEJ</v>
      </c>
    </row>
    <row r="12914" spans="1:8" x14ac:dyDescent="0.35">
      <c r="A12914" t="s">
        <v>494</v>
      </c>
      <c r="B12914" t="s">
        <v>495</v>
      </c>
      <c r="C12914" s="1">
        <v>23.5</v>
      </c>
      <c r="D12914">
        <v>30062025</v>
      </c>
      <c r="E12914">
        <v>4340</v>
      </c>
      <c r="F12914" t="s">
        <v>66</v>
      </c>
      <c r="G12914">
        <v>5352</v>
      </c>
      <c r="H12914" t="str">
        <f>IF(COUNTIF(Aktiva_företag[FO-nummer],ostolaskut_2025[[#This Row],[Toimittajan Y-tunnus]])&gt;0, "JA", "NEJ")</f>
        <v>NEJ</v>
      </c>
    </row>
    <row r="12915" spans="1:8" x14ac:dyDescent="0.35">
      <c r="A12915" t="s">
        <v>494</v>
      </c>
      <c r="B12915" t="s">
        <v>495</v>
      </c>
      <c r="C12915" s="1">
        <v>23.51</v>
      </c>
      <c r="D12915">
        <v>30062025</v>
      </c>
      <c r="E12915">
        <v>4340</v>
      </c>
      <c r="F12915" t="s">
        <v>66</v>
      </c>
      <c r="G12915">
        <v>5352</v>
      </c>
      <c r="H12915" t="str">
        <f>IF(COUNTIF(Aktiva_företag[FO-nummer],ostolaskut_2025[[#This Row],[Toimittajan Y-tunnus]])&gt;0, "JA", "NEJ")</f>
        <v>NEJ</v>
      </c>
    </row>
    <row r="12916" spans="1:8" x14ac:dyDescent="0.35">
      <c r="A12916" t="s">
        <v>494</v>
      </c>
      <c r="B12916" t="s">
        <v>495</v>
      </c>
      <c r="C12916" s="1">
        <v>47</v>
      </c>
      <c r="D12916">
        <v>30062025</v>
      </c>
      <c r="E12916">
        <v>4340</v>
      </c>
      <c r="F12916" t="s">
        <v>66</v>
      </c>
      <c r="G12916">
        <v>5352</v>
      </c>
      <c r="H12916" t="str">
        <f>IF(COUNTIF(Aktiva_företag[FO-nummer],ostolaskut_2025[[#This Row],[Toimittajan Y-tunnus]])&gt;0, "JA", "NEJ")</f>
        <v>NEJ</v>
      </c>
    </row>
    <row r="12917" spans="1:8" x14ac:dyDescent="0.35">
      <c r="A12917" t="s">
        <v>494</v>
      </c>
      <c r="B12917" t="s">
        <v>495</v>
      </c>
      <c r="C12917" s="1">
        <v>47</v>
      </c>
      <c r="D12917">
        <v>30062025</v>
      </c>
      <c r="E12917">
        <v>4340</v>
      </c>
      <c r="F12917" t="s">
        <v>66</v>
      </c>
      <c r="G12917">
        <v>5352</v>
      </c>
      <c r="H12917" t="str">
        <f>IF(COUNTIF(Aktiva_företag[FO-nummer],ostolaskut_2025[[#This Row],[Toimittajan Y-tunnus]])&gt;0, "JA", "NEJ")</f>
        <v>NEJ</v>
      </c>
    </row>
    <row r="12918" spans="1:8" x14ac:dyDescent="0.35">
      <c r="A12918" t="s">
        <v>494</v>
      </c>
      <c r="B12918" t="s">
        <v>495</v>
      </c>
      <c r="C12918" s="1">
        <v>47</v>
      </c>
      <c r="D12918">
        <v>30062025</v>
      </c>
      <c r="E12918">
        <v>4340</v>
      </c>
      <c r="F12918" t="s">
        <v>66</v>
      </c>
      <c r="G12918">
        <v>5352</v>
      </c>
      <c r="H12918" t="str">
        <f>IF(COUNTIF(Aktiva_företag[FO-nummer],ostolaskut_2025[[#This Row],[Toimittajan Y-tunnus]])&gt;0, "JA", "NEJ")</f>
        <v>NEJ</v>
      </c>
    </row>
    <row r="12919" spans="1:8" x14ac:dyDescent="0.35">
      <c r="A12919" t="s">
        <v>494</v>
      </c>
      <c r="B12919" t="s">
        <v>495</v>
      </c>
      <c r="C12919" s="1">
        <v>47</v>
      </c>
      <c r="D12919">
        <v>31072025</v>
      </c>
      <c r="E12919">
        <v>4340</v>
      </c>
      <c r="F12919" t="s">
        <v>66</v>
      </c>
      <c r="G12919">
        <v>5352</v>
      </c>
      <c r="H12919" t="str">
        <f>IF(COUNTIF(Aktiva_företag[FO-nummer],ostolaskut_2025[[#This Row],[Toimittajan Y-tunnus]])&gt;0, "JA", "NEJ")</f>
        <v>NEJ</v>
      </c>
    </row>
    <row r="12920" spans="1:8" x14ac:dyDescent="0.35">
      <c r="A12920" t="s">
        <v>494</v>
      </c>
      <c r="B12920" t="s">
        <v>495</v>
      </c>
      <c r="C12920" s="1">
        <v>47</v>
      </c>
      <c r="D12920">
        <v>31072025</v>
      </c>
      <c r="E12920">
        <v>4340</v>
      </c>
      <c r="F12920" t="s">
        <v>66</v>
      </c>
      <c r="G12920">
        <v>5352</v>
      </c>
      <c r="H12920" t="str">
        <f>IF(COUNTIF(Aktiva_företag[FO-nummer],ostolaskut_2025[[#This Row],[Toimittajan Y-tunnus]])&gt;0, "JA", "NEJ")</f>
        <v>NEJ</v>
      </c>
    </row>
    <row r="12921" spans="1:8" x14ac:dyDescent="0.35">
      <c r="A12921" t="s">
        <v>494</v>
      </c>
      <c r="B12921" t="s">
        <v>495</v>
      </c>
      <c r="C12921" s="1">
        <v>23.51</v>
      </c>
      <c r="D12921">
        <v>31072025</v>
      </c>
      <c r="E12921">
        <v>4340</v>
      </c>
      <c r="F12921" t="s">
        <v>66</v>
      </c>
      <c r="G12921">
        <v>5352</v>
      </c>
      <c r="H12921" t="str">
        <f>IF(COUNTIF(Aktiva_företag[FO-nummer],ostolaskut_2025[[#This Row],[Toimittajan Y-tunnus]])&gt;0, "JA", "NEJ")</f>
        <v>NEJ</v>
      </c>
    </row>
    <row r="12922" spans="1:8" x14ac:dyDescent="0.35">
      <c r="A12922" t="s">
        <v>494</v>
      </c>
      <c r="B12922" t="s">
        <v>495</v>
      </c>
      <c r="C12922" s="1">
        <v>23.5</v>
      </c>
      <c r="D12922">
        <v>31072025</v>
      </c>
      <c r="E12922">
        <v>4340</v>
      </c>
      <c r="F12922" t="s">
        <v>66</v>
      </c>
      <c r="G12922">
        <v>5352</v>
      </c>
      <c r="H12922" t="str">
        <f>IF(COUNTIF(Aktiva_företag[FO-nummer],ostolaskut_2025[[#This Row],[Toimittajan Y-tunnus]])&gt;0, "JA", "NEJ")</f>
        <v>NEJ</v>
      </c>
    </row>
    <row r="12923" spans="1:8" x14ac:dyDescent="0.35">
      <c r="A12923" t="s">
        <v>494</v>
      </c>
      <c r="B12923" t="s">
        <v>495</v>
      </c>
      <c r="C12923" s="1">
        <v>47</v>
      </c>
      <c r="D12923">
        <v>31072025</v>
      </c>
      <c r="E12923">
        <v>4340</v>
      </c>
      <c r="F12923" t="s">
        <v>66</v>
      </c>
      <c r="G12923">
        <v>5352</v>
      </c>
      <c r="H12923" t="str">
        <f>IF(COUNTIF(Aktiva_företag[FO-nummer],ostolaskut_2025[[#This Row],[Toimittajan Y-tunnus]])&gt;0, "JA", "NEJ")</f>
        <v>NEJ</v>
      </c>
    </row>
    <row r="12924" spans="1:8" x14ac:dyDescent="0.35">
      <c r="A12924" t="s">
        <v>494</v>
      </c>
      <c r="B12924" t="s">
        <v>495</v>
      </c>
      <c r="C12924" s="1">
        <v>47</v>
      </c>
      <c r="D12924">
        <v>31072025</v>
      </c>
      <c r="E12924">
        <v>4340</v>
      </c>
      <c r="F12924" t="s">
        <v>66</v>
      </c>
      <c r="G12924">
        <v>5352</v>
      </c>
      <c r="H12924" t="str">
        <f>IF(COUNTIF(Aktiva_företag[FO-nummer],ostolaskut_2025[[#This Row],[Toimittajan Y-tunnus]])&gt;0, "JA", "NEJ")</f>
        <v>NEJ</v>
      </c>
    </row>
    <row r="12925" spans="1:8" x14ac:dyDescent="0.35">
      <c r="A12925" t="s">
        <v>494</v>
      </c>
      <c r="B12925" t="s">
        <v>495</v>
      </c>
      <c r="C12925" s="1">
        <v>47</v>
      </c>
      <c r="D12925">
        <v>31082025</v>
      </c>
      <c r="E12925">
        <v>4340</v>
      </c>
      <c r="F12925" t="s">
        <v>66</v>
      </c>
      <c r="G12925">
        <v>5352</v>
      </c>
      <c r="H12925" t="str">
        <f>IF(COUNTIF(Aktiva_företag[FO-nummer],ostolaskut_2025[[#This Row],[Toimittajan Y-tunnus]])&gt;0, "JA", "NEJ")</f>
        <v>NEJ</v>
      </c>
    </row>
    <row r="12926" spans="1:8" x14ac:dyDescent="0.35">
      <c r="A12926" t="s">
        <v>494</v>
      </c>
      <c r="B12926" t="s">
        <v>495</v>
      </c>
      <c r="C12926" s="1">
        <v>47</v>
      </c>
      <c r="D12926">
        <v>31082025</v>
      </c>
      <c r="E12926">
        <v>4340</v>
      </c>
      <c r="F12926" t="s">
        <v>66</v>
      </c>
      <c r="G12926">
        <v>5352</v>
      </c>
      <c r="H12926" t="str">
        <f>IF(COUNTIF(Aktiva_företag[FO-nummer],ostolaskut_2025[[#This Row],[Toimittajan Y-tunnus]])&gt;0, "JA", "NEJ")</f>
        <v>NEJ</v>
      </c>
    </row>
    <row r="12927" spans="1:8" x14ac:dyDescent="0.35">
      <c r="A12927" t="s">
        <v>494</v>
      </c>
      <c r="B12927" t="s">
        <v>495</v>
      </c>
      <c r="C12927" s="1">
        <v>47</v>
      </c>
      <c r="D12927">
        <v>31082025</v>
      </c>
      <c r="E12927">
        <v>4340</v>
      </c>
      <c r="F12927" t="s">
        <v>66</v>
      </c>
      <c r="G12927">
        <v>5352</v>
      </c>
      <c r="H12927" t="str">
        <f>IF(COUNTIF(Aktiva_företag[FO-nummer],ostolaskut_2025[[#This Row],[Toimittajan Y-tunnus]])&gt;0, "JA", "NEJ")</f>
        <v>NEJ</v>
      </c>
    </row>
    <row r="12928" spans="1:8" x14ac:dyDescent="0.35">
      <c r="A12928" t="s">
        <v>494</v>
      </c>
      <c r="B12928" t="s">
        <v>495</v>
      </c>
      <c r="C12928" s="1">
        <v>47</v>
      </c>
      <c r="D12928">
        <v>31082025</v>
      </c>
      <c r="E12928">
        <v>4340</v>
      </c>
      <c r="F12928" t="s">
        <v>66</v>
      </c>
      <c r="G12928">
        <v>5352</v>
      </c>
      <c r="H12928" t="str">
        <f>IF(COUNTIF(Aktiva_företag[FO-nummer],ostolaskut_2025[[#This Row],[Toimittajan Y-tunnus]])&gt;0, "JA", "NEJ")</f>
        <v>NEJ</v>
      </c>
    </row>
    <row r="12929" spans="1:8" x14ac:dyDescent="0.35">
      <c r="A12929" t="s">
        <v>494</v>
      </c>
      <c r="B12929" t="s">
        <v>495</v>
      </c>
      <c r="C12929" s="1">
        <v>23.51</v>
      </c>
      <c r="D12929">
        <v>31082025</v>
      </c>
      <c r="E12929">
        <v>4340</v>
      </c>
      <c r="F12929" t="s">
        <v>66</v>
      </c>
      <c r="G12929">
        <v>5352</v>
      </c>
      <c r="H12929" t="str">
        <f>IF(COUNTIF(Aktiva_företag[FO-nummer],ostolaskut_2025[[#This Row],[Toimittajan Y-tunnus]])&gt;0, "JA", "NEJ")</f>
        <v>NEJ</v>
      </c>
    </row>
    <row r="12930" spans="1:8" x14ac:dyDescent="0.35">
      <c r="A12930" t="s">
        <v>494</v>
      </c>
      <c r="B12930" t="s">
        <v>495</v>
      </c>
      <c r="C12930" s="1">
        <v>23.5</v>
      </c>
      <c r="D12930">
        <v>31082025</v>
      </c>
      <c r="E12930">
        <v>4340</v>
      </c>
      <c r="F12930" t="s">
        <v>66</v>
      </c>
      <c r="G12930">
        <v>5352</v>
      </c>
      <c r="H12930" t="str">
        <f>IF(COUNTIF(Aktiva_företag[FO-nummer],ostolaskut_2025[[#This Row],[Toimittajan Y-tunnus]])&gt;0, "JA", "NEJ")</f>
        <v>NEJ</v>
      </c>
    </row>
    <row r="12931" spans="1:8" x14ac:dyDescent="0.35">
      <c r="A12931" t="s">
        <v>494</v>
      </c>
      <c r="B12931" t="s">
        <v>495</v>
      </c>
      <c r="C12931" s="1">
        <v>47</v>
      </c>
      <c r="D12931">
        <v>30092025</v>
      </c>
      <c r="E12931">
        <v>4340</v>
      </c>
      <c r="F12931" t="s">
        <v>66</v>
      </c>
      <c r="G12931">
        <v>5352</v>
      </c>
      <c r="H12931" t="str">
        <f>IF(COUNTIF(Aktiva_företag[FO-nummer],ostolaskut_2025[[#This Row],[Toimittajan Y-tunnus]])&gt;0, "JA", "NEJ")</f>
        <v>NEJ</v>
      </c>
    </row>
    <row r="12932" spans="1:8" x14ac:dyDescent="0.35">
      <c r="A12932" t="s">
        <v>494</v>
      </c>
      <c r="B12932" t="s">
        <v>495</v>
      </c>
      <c r="C12932" s="1">
        <v>47</v>
      </c>
      <c r="D12932">
        <v>30092025</v>
      </c>
      <c r="E12932">
        <v>4340</v>
      </c>
      <c r="F12932" t="s">
        <v>66</v>
      </c>
      <c r="G12932">
        <v>5352</v>
      </c>
      <c r="H12932" t="str">
        <f>IF(COUNTIF(Aktiva_företag[FO-nummer],ostolaskut_2025[[#This Row],[Toimittajan Y-tunnus]])&gt;0, "JA", "NEJ")</f>
        <v>NEJ</v>
      </c>
    </row>
    <row r="12933" spans="1:8" x14ac:dyDescent="0.35">
      <c r="A12933" t="s">
        <v>494</v>
      </c>
      <c r="B12933" t="s">
        <v>495</v>
      </c>
      <c r="C12933" s="1">
        <v>19.52</v>
      </c>
      <c r="D12933">
        <v>30092025</v>
      </c>
      <c r="E12933">
        <v>4340</v>
      </c>
      <c r="F12933" t="s">
        <v>66</v>
      </c>
      <c r="G12933">
        <v>5352</v>
      </c>
      <c r="H12933" t="str">
        <f>IF(COUNTIF(Aktiva_företag[FO-nummer],ostolaskut_2025[[#This Row],[Toimittajan Y-tunnus]])&gt;0, "JA", "NEJ")</f>
        <v>NEJ</v>
      </c>
    </row>
    <row r="12934" spans="1:8" x14ac:dyDescent="0.35">
      <c r="A12934" t="s">
        <v>494</v>
      </c>
      <c r="B12934" t="s">
        <v>495</v>
      </c>
      <c r="C12934" s="1">
        <v>27.48</v>
      </c>
      <c r="D12934">
        <v>30092025</v>
      </c>
      <c r="E12934">
        <v>4340</v>
      </c>
      <c r="F12934" t="s">
        <v>66</v>
      </c>
      <c r="G12934">
        <v>5352</v>
      </c>
      <c r="H12934" t="str">
        <f>IF(COUNTIF(Aktiva_företag[FO-nummer],ostolaskut_2025[[#This Row],[Toimittajan Y-tunnus]])&gt;0, "JA", "NEJ")</f>
        <v>NEJ</v>
      </c>
    </row>
    <row r="12935" spans="1:8" x14ac:dyDescent="0.35">
      <c r="A12935" t="s">
        <v>494</v>
      </c>
      <c r="B12935" t="s">
        <v>495</v>
      </c>
      <c r="C12935" s="1">
        <v>47</v>
      </c>
      <c r="D12935">
        <v>30092025</v>
      </c>
      <c r="E12935">
        <v>4340</v>
      </c>
      <c r="F12935" t="s">
        <v>66</v>
      </c>
      <c r="G12935">
        <v>5352</v>
      </c>
      <c r="H12935" t="str">
        <f>IF(COUNTIF(Aktiva_företag[FO-nummer],ostolaskut_2025[[#This Row],[Toimittajan Y-tunnus]])&gt;0, "JA", "NEJ")</f>
        <v>NEJ</v>
      </c>
    </row>
    <row r="12936" spans="1:8" x14ac:dyDescent="0.35">
      <c r="A12936" t="s">
        <v>494</v>
      </c>
      <c r="B12936" t="s">
        <v>495</v>
      </c>
      <c r="C12936" s="1">
        <v>47</v>
      </c>
      <c r="D12936">
        <v>30092025</v>
      </c>
      <c r="E12936">
        <v>4340</v>
      </c>
      <c r="F12936" t="s">
        <v>66</v>
      </c>
      <c r="G12936">
        <v>5352</v>
      </c>
      <c r="H12936" t="str">
        <f>IF(COUNTIF(Aktiva_företag[FO-nummer],ostolaskut_2025[[#This Row],[Toimittajan Y-tunnus]])&gt;0, "JA", "NEJ")</f>
        <v>NEJ</v>
      </c>
    </row>
    <row r="12937" spans="1:8" x14ac:dyDescent="0.35">
      <c r="A12937" t="s">
        <v>494</v>
      </c>
      <c r="B12937" t="s">
        <v>495</v>
      </c>
      <c r="C12937" s="1">
        <v>47</v>
      </c>
      <c r="D12937">
        <v>30102025</v>
      </c>
      <c r="E12937">
        <v>4340</v>
      </c>
      <c r="F12937" t="s">
        <v>66</v>
      </c>
      <c r="G12937">
        <v>5352</v>
      </c>
      <c r="H12937" t="str">
        <f>IF(COUNTIF(Aktiva_företag[FO-nummer],ostolaskut_2025[[#This Row],[Toimittajan Y-tunnus]])&gt;0, "JA", "NEJ")</f>
        <v>NEJ</v>
      </c>
    </row>
    <row r="12938" spans="1:8" x14ac:dyDescent="0.35">
      <c r="A12938" t="s">
        <v>494</v>
      </c>
      <c r="B12938" t="s">
        <v>495</v>
      </c>
      <c r="C12938" s="1">
        <v>23.51</v>
      </c>
      <c r="D12938">
        <v>30102025</v>
      </c>
      <c r="E12938">
        <v>4340</v>
      </c>
      <c r="F12938" t="s">
        <v>66</v>
      </c>
      <c r="G12938">
        <v>5352</v>
      </c>
      <c r="H12938" t="str">
        <f>IF(COUNTIF(Aktiva_företag[FO-nummer],ostolaskut_2025[[#This Row],[Toimittajan Y-tunnus]])&gt;0, "JA", "NEJ")</f>
        <v>NEJ</v>
      </c>
    </row>
    <row r="12939" spans="1:8" x14ac:dyDescent="0.35">
      <c r="A12939" t="s">
        <v>494</v>
      </c>
      <c r="B12939" t="s">
        <v>495</v>
      </c>
      <c r="C12939" s="1">
        <v>23.5</v>
      </c>
      <c r="D12939">
        <v>30102025</v>
      </c>
      <c r="E12939">
        <v>4340</v>
      </c>
      <c r="F12939" t="s">
        <v>66</v>
      </c>
      <c r="G12939">
        <v>5352</v>
      </c>
      <c r="H12939" t="str">
        <f>IF(COUNTIF(Aktiva_företag[FO-nummer],ostolaskut_2025[[#This Row],[Toimittajan Y-tunnus]])&gt;0, "JA", "NEJ")</f>
        <v>NEJ</v>
      </c>
    </row>
    <row r="12940" spans="1:8" x14ac:dyDescent="0.35">
      <c r="A12940" t="s">
        <v>494</v>
      </c>
      <c r="B12940" t="s">
        <v>495</v>
      </c>
      <c r="C12940" s="1">
        <v>47</v>
      </c>
      <c r="D12940">
        <v>30102025</v>
      </c>
      <c r="E12940">
        <v>4340</v>
      </c>
      <c r="F12940" t="s">
        <v>66</v>
      </c>
      <c r="G12940">
        <v>5352</v>
      </c>
      <c r="H12940" t="str">
        <f>IF(COUNTIF(Aktiva_företag[FO-nummer],ostolaskut_2025[[#This Row],[Toimittajan Y-tunnus]])&gt;0, "JA", "NEJ")</f>
        <v>NEJ</v>
      </c>
    </row>
    <row r="12941" spans="1:8" x14ac:dyDescent="0.35">
      <c r="A12941" t="s">
        <v>494</v>
      </c>
      <c r="B12941" t="s">
        <v>495</v>
      </c>
      <c r="C12941" s="1">
        <v>47</v>
      </c>
      <c r="D12941">
        <v>30102025</v>
      </c>
      <c r="E12941">
        <v>4340</v>
      </c>
      <c r="F12941" t="s">
        <v>66</v>
      </c>
      <c r="G12941">
        <v>5352</v>
      </c>
      <c r="H12941" t="str">
        <f>IF(COUNTIF(Aktiva_företag[FO-nummer],ostolaskut_2025[[#This Row],[Toimittajan Y-tunnus]])&gt;0, "JA", "NEJ")</f>
        <v>NEJ</v>
      </c>
    </row>
    <row r="12942" spans="1:8" x14ac:dyDescent="0.35">
      <c r="A12942" t="s">
        <v>494</v>
      </c>
      <c r="B12942" t="s">
        <v>495</v>
      </c>
      <c r="C12942" s="1">
        <v>47</v>
      </c>
      <c r="D12942">
        <v>30102025</v>
      </c>
      <c r="E12942">
        <v>4340</v>
      </c>
      <c r="F12942" t="s">
        <v>66</v>
      </c>
      <c r="G12942">
        <v>5352</v>
      </c>
      <c r="H12942" t="str">
        <f>IF(COUNTIF(Aktiva_företag[FO-nummer],ostolaskut_2025[[#This Row],[Toimittajan Y-tunnus]])&gt;0, "JA", "NEJ")</f>
        <v>NEJ</v>
      </c>
    </row>
    <row r="12943" spans="1:8" x14ac:dyDescent="0.35">
      <c r="A12943" t="s">
        <v>494</v>
      </c>
      <c r="B12943" t="s">
        <v>495</v>
      </c>
      <c r="C12943" s="1">
        <v>23.51</v>
      </c>
      <c r="D12943">
        <v>30112025</v>
      </c>
      <c r="E12943">
        <v>4340</v>
      </c>
      <c r="F12943" t="s">
        <v>66</v>
      </c>
      <c r="G12943">
        <v>5352</v>
      </c>
      <c r="H12943" t="str">
        <f>IF(COUNTIF(Aktiva_företag[FO-nummer],ostolaskut_2025[[#This Row],[Toimittajan Y-tunnus]])&gt;0, "JA", "NEJ")</f>
        <v>NEJ</v>
      </c>
    </row>
    <row r="12944" spans="1:8" x14ac:dyDescent="0.35">
      <c r="A12944" t="s">
        <v>494</v>
      </c>
      <c r="B12944" t="s">
        <v>495</v>
      </c>
      <c r="C12944" s="1">
        <v>23.5</v>
      </c>
      <c r="D12944">
        <v>30112025</v>
      </c>
      <c r="E12944">
        <v>4340</v>
      </c>
      <c r="F12944" t="s">
        <v>66</v>
      </c>
      <c r="G12944">
        <v>5352</v>
      </c>
      <c r="H12944" t="str">
        <f>IF(COUNTIF(Aktiva_företag[FO-nummer],ostolaskut_2025[[#This Row],[Toimittajan Y-tunnus]])&gt;0, "JA", "NEJ")</f>
        <v>NEJ</v>
      </c>
    </row>
    <row r="12945" spans="1:8" x14ac:dyDescent="0.35">
      <c r="A12945" t="s">
        <v>494</v>
      </c>
      <c r="B12945" t="s">
        <v>495</v>
      </c>
      <c r="C12945" s="1">
        <v>47</v>
      </c>
      <c r="D12945">
        <v>30112025</v>
      </c>
      <c r="E12945">
        <v>4340</v>
      </c>
      <c r="F12945" t="s">
        <v>66</v>
      </c>
      <c r="G12945">
        <v>5352</v>
      </c>
      <c r="H12945" t="str">
        <f>IF(COUNTIF(Aktiva_företag[FO-nummer],ostolaskut_2025[[#This Row],[Toimittajan Y-tunnus]])&gt;0, "JA", "NEJ")</f>
        <v>NEJ</v>
      </c>
    </row>
    <row r="12946" spans="1:8" x14ac:dyDescent="0.35">
      <c r="A12946" t="s">
        <v>494</v>
      </c>
      <c r="B12946" t="s">
        <v>495</v>
      </c>
      <c r="C12946" s="1">
        <v>47</v>
      </c>
      <c r="D12946">
        <v>30112025</v>
      </c>
      <c r="E12946">
        <v>4340</v>
      </c>
      <c r="F12946" t="s">
        <v>66</v>
      </c>
      <c r="G12946">
        <v>5352</v>
      </c>
      <c r="H12946" t="str">
        <f>IF(COUNTIF(Aktiva_företag[FO-nummer],ostolaskut_2025[[#This Row],[Toimittajan Y-tunnus]])&gt;0, "JA", "NEJ")</f>
        <v>NEJ</v>
      </c>
    </row>
    <row r="12947" spans="1:8" x14ac:dyDescent="0.35">
      <c r="A12947" t="s">
        <v>494</v>
      </c>
      <c r="B12947" t="s">
        <v>495</v>
      </c>
      <c r="C12947" s="1">
        <v>47</v>
      </c>
      <c r="D12947">
        <v>30112025</v>
      </c>
      <c r="E12947">
        <v>4340</v>
      </c>
      <c r="F12947" t="s">
        <v>66</v>
      </c>
      <c r="G12947">
        <v>5352</v>
      </c>
      <c r="H12947" t="str">
        <f>IF(COUNTIF(Aktiva_företag[FO-nummer],ostolaskut_2025[[#This Row],[Toimittajan Y-tunnus]])&gt;0, "JA", "NEJ")</f>
        <v>NEJ</v>
      </c>
    </row>
    <row r="12948" spans="1:8" x14ac:dyDescent="0.35">
      <c r="A12948" t="s">
        <v>494</v>
      </c>
      <c r="B12948" t="s">
        <v>495</v>
      </c>
      <c r="C12948" s="1">
        <v>47</v>
      </c>
      <c r="D12948">
        <v>30112025</v>
      </c>
      <c r="E12948">
        <v>4340</v>
      </c>
      <c r="F12948" t="s">
        <v>66</v>
      </c>
      <c r="G12948">
        <v>5352</v>
      </c>
      <c r="H12948" t="str">
        <f>IF(COUNTIF(Aktiva_företag[FO-nummer],ostolaskut_2025[[#This Row],[Toimittajan Y-tunnus]])&gt;0, "JA", "NEJ")</f>
        <v>NEJ</v>
      </c>
    </row>
    <row r="12949" spans="1:8" x14ac:dyDescent="0.35">
      <c r="A12949" t="s">
        <v>494</v>
      </c>
      <c r="B12949" t="s">
        <v>495</v>
      </c>
      <c r="C12949" s="1">
        <v>47</v>
      </c>
      <c r="D12949">
        <v>31122025</v>
      </c>
      <c r="E12949">
        <v>4340</v>
      </c>
      <c r="F12949" t="s">
        <v>66</v>
      </c>
      <c r="G12949">
        <v>5352</v>
      </c>
      <c r="H12949" t="str">
        <f>IF(COUNTIF(Aktiva_företag[FO-nummer],ostolaskut_2025[[#This Row],[Toimittajan Y-tunnus]])&gt;0, "JA", "NEJ")</f>
        <v>NEJ</v>
      </c>
    </row>
    <row r="12950" spans="1:8" x14ac:dyDescent="0.35">
      <c r="A12950" t="s">
        <v>494</v>
      </c>
      <c r="B12950" t="s">
        <v>495</v>
      </c>
      <c r="C12950" s="1">
        <v>47</v>
      </c>
      <c r="D12950">
        <v>31122025</v>
      </c>
      <c r="E12950">
        <v>4340</v>
      </c>
      <c r="F12950" t="s">
        <v>66</v>
      </c>
      <c r="G12950">
        <v>5352</v>
      </c>
      <c r="H12950" t="str">
        <f>IF(COUNTIF(Aktiva_företag[FO-nummer],ostolaskut_2025[[#This Row],[Toimittajan Y-tunnus]])&gt;0, "JA", "NEJ")</f>
        <v>NEJ</v>
      </c>
    </row>
    <row r="12951" spans="1:8" x14ac:dyDescent="0.35">
      <c r="A12951" t="s">
        <v>494</v>
      </c>
      <c r="B12951" t="s">
        <v>495</v>
      </c>
      <c r="C12951" s="1">
        <v>23.51</v>
      </c>
      <c r="D12951">
        <v>31122025</v>
      </c>
      <c r="E12951">
        <v>4340</v>
      </c>
      <c r="F12951" t="s">
        <v>66</v>
      </c>
      <c r="G12951">
        <v>5352</v>
      </c>
      <c r="H12951" t="str">
        <f>IF(COUNTIF(Aktiva_företag[FO-nummer],ostolaskut_2025[[#This Row],[Toimittajan Y-tunnus]])&gt;0, "JA", "NEJ")</f>
        <v>NEJ</v>
      </c>
    </row>
    <row r="12952" spans="1:8" x14ac:dyDescent="0.35">
      <c r="A12952" t="s">
        <v>494</v>
      </c>
      <c r="B12952" t="s">
        <v>495</v>
      </c>
      <c r="C12952" s="1">
        <v>23.5</v>
      </c>
      <c r="D12952">
        <v>31122025</v>
      </c>
      <c r="E12952">
        <v>4340</v>
      </c>
      <c r="F12952" t="s">
        <v>66</v>
      </c>
      <c r="G12952">
        <v>5352</v>
      </c>
      <c r="H12952" t="str">
        <f>IF(COUNTIF(Aktiva_företag[FO-nummer],ostolaskut_2025[[#This Row],[Toimittajan Y-tunnus]])&gt;0, "JA", "NEJ")</f>
        <v>NEJ</v>
      </c>
    </row>
    <row r="12953" spans="1:8" x14ac:dyDescent="0.35">
      <c r="A12953" t="s">
        <v>494</v>
      </c>
      <c r="B12953" t="s">
        <v>495</v>
      </c>
      <c r="C12953" s="1">
        <v>47</v>
      </c>
      <c r="D12953">
        <v>31122025</v>
      </c>
      <c r="E12953">
        <v>4340</v>
      </c>
      <c r="F12953" t="s">
        <v>66</v>
      </c>
      <c r="G12953">
        <v>5352</v>
      </c>
      <c r="H12953" t="str">
        <f>IF(COUNTIF(Aktiva_företag[FO-nummer],ostolaskut_2025[[#This Row],[Toimittajan Y-tunnus]])&gt;0, "JA", "NEJ")</f>
        <v>NEJ</v>
      </c>
    </row>
    <row r="12954" spans="1:8" x14ac:dyDescent="0.35">
      <c r="A12954" t="s">
        <v>494</v>
      </c>
      <c r="B12954" t="s">
        <v>495</v>
      </c>
      <c r="C12954" s="1">
        <v>47</v>
      </c>
      <c r="D12954">
        <v>31122025</v>
      </c>
      <c r="E12954">
        <v>4340</v>
      </c>
      <c r="F12954" t="s">
        <v>66</v>
      </c>
      <c r="G12954">
        <v>5352</v>
      </c>
      <c r="H12954" t="str">
        <f>IF(COUNTIF(Aktiva_företag[FO-nummer],ostolaskut_2025[[#This Row],[Toimittajan Y-tunnus]])&gt;0, "JA", "NEJ")</f>
        <v>NEJ</v>
      </c>
    </row>
    <row r="12955" spans="1:8" x14ac:dyDescent="0.35">
      <c r="A12955" t="s">
        <v>730</v>
      </c>
      <c r="B12955" t="s">
        <v>11</v>
      </c>
      <c r="C12955" s="1">
        <v>2500</v>
      </c>
      <c r="D12955">
        <v>28022025</v>
      </c>
      <c r="E12955">
        <v>4341</v>
      </c>
      <c r="F12955" t="s">
        <v>57</v>
      </c>
      <c r="G12955">
        <v>5501</v>
      </c>
      <c r="H12955" t="str">
        <f>IF(COUNTIF(Aktiva_företag[FO-nummer],ostolaskut_2025[[#This Row],[Toimittajan Y-tunnus]])&gt;0, "JA", "NEJ")</f>
        <v>NEJ</v>
      </c>
    </row>
    <row r="12956" spans="1:8" x14ac:dyDescent="0.35">
      <c r="A12956" t="s">
        <v>730</v>
      </c>
      <c r="B12956" t="s">
        <v>11</v>
      </c>
      <c r="C12956" s="1">
        <v>1442</v>
      </c>
      <c r="D12956">
        <v>31032025</v>
      </c>
      <c r="E12956">
        <v>4341</v>
      </c>
      <c r="F12956" t="s">
        <v>57</v>
      </c>
      <c r="G12956">
        <v>1101</v>
      </c>
      <c r="H12956" t="str">
        <f>IF(COUNTIF(Aktiva_företag[FO-nummer],ostolaskut_2025[[#This Row],[Toimittajan Y-tunnus]])&gt;0, "JA", "NEJ")</f>
        <v>NEJ</v>
      </c>
    </row>
    <row r="12957" spans="1:8" x14ac:dyDescent="0.35">
      <c r="A12957" t="s">
        <v>730</v>
      </c>
      <c r="B12957" t="s">
        <v>11</v>
      </c>
      <c r="C12957" s="1">
        <v>2163</v>
      </c>
      <c r="D12957">
        <v>28042025</v>
      </c>
      <c r="E12957">
        <v>4341</v>
      </c>
      <c r="F12957" t="s">
        <v>57</v>
      </c>
      <c r="G12957">
        <v>1101</v>
      </c>
      <c r="H12957" t="str">
        <f>IF(COUNTIF(Aktiva_företag[FO-nummer],ostolaskut_2025[[#This Row],[Toimittajan Y-tunnus]])&gt;0, "JA", "NEJ")</f>
        <v>NEJ</v>
      </c>
    </row>
    <row r="12958" spans="1:8" x14ac:dyDescent="0.35">
      <c r="A12958" t="s">
        <v>730</v>
      </c>
      <c r="B12958" t="s">
        <v>11</v>
      </c>
      <c r="C12958" s="1">
        <v>2071</v>
      </c>
      <c r="D12958">
        <v>26052025</v>
      </c>
      <c r="E12958">
        <v>4341</v>
      </c>
      <c r="F12958" t="s">
        <v>57</v>
      </c>
      <c r="G12958">
        <v>1101</v>
      </c>
      <c r="H12958" t="str">
        <f>IF(COUNTIF(Aktiva_företag[FO-nummer],ostolaskut_2025[[#This Row],[Toimittajan Y-tunnus]])&gt;0, "JA", "NEJ")</f>
        <v>NEJ</v>
      </c>
    </row>
    <row r="12959" spans="1:8" x14ac:dyDescent="0.35">
      <c r="A12959" t="s">
        <v>730</v>
      </c>
      <c r="B12959" t="s">
        <v>11</v>
      </c>
      <c r="C12959" s="1">
        <v>721</v>
      </c>
      <c r="D12959">
        <v>25062025</v>
      </c>
      <c r="E12959">
        <v>4342</v>
      </c>
      <c r="F12959" t="s">
        <v>22</v>
      </c>
      <c r="G12959">
        <v>5501</v>
      </c>
      <c r="H12959" t="str">
        <f>IF(COUNTIF(Aktiva_företag[FO-nummer],ostolaskut_2025[[#This Row],[Toimittajan Y-tunnus]])&gt;0, "JA", "NEJ")</f>
        <v>NEJ</v>
      </c>
    </row>
    <row r="12960" spans="1:8" x14ac:dyDescent="0.35">
      <c r="A12960" t="s">
        <v>730</v>
      </c>
      <c r="B12960" t="s">
        <v>11</v>
      </c>
      <c r="C12960" s="1">
        <v>1396</v>
      </c>
      <c r="D12960">
        <v>26082025</v>
      </c>
      <c r="E12960">
        <v>4341</v>
      </c>
      <c r="F12960" t="s">
        <v>57</v>
      </c>
      <c r="G12960">
        <v>1101</v>
      </c>
      <c r="H12960" t="str">
        <f>IF(COUNTIF(Aktiva_företag[FO-nummer],ostolaskut_2025[[#This Row],[Toimittajan Y-tunnus]])&gt;0, "JA", "NEJ")</f>
        <v>NEJ</v>
      </c>
    </row>
    <row r="12961" spans="1:8" x14ac:dyDescent="0.35">
      <c r="A12961" t="s">
        <v>730</v>
      </c>
      <c r="B12961" t="s">
        <v>11</v>
      </c>
      <c r="C12961" s="1">
        <v>734.8</v>
      </c>
      <c r="D12961">
        <v>30092025</v>
      </c>
      <c r="E12961">
        <v>4341</v>
      </c>
      <c r="F12961" t="s">
        <v>57</v>
      </c>
      <c r="G12961">
        <v>1101</v>
      </c>
      <c r="H12961" t="str">
        <f>IF(COUNTIF(Aktiva_företag[FO-nummer],ostolaskut_2025[[#This Row],[Toimittajan Y-tunnus]])&gt;0, "JA", "NEJ")</f>
        <v>NEJ</v>
      </c>
    </row>
    <row r="12962" spans="1:8" x14ac:dyDescent="0.35">
      <c r="A12962" t="s">
        <v>730</v>
      </c>
      <c r="B12962" t="s">
        <v>11</v>
      </c>
      <c r="C12962" s="1">
        <v>1058.5</v>
      </c>
      <c r="D12962">
        <v>30102025</v>
      </c>
      <c r="E12962">
        <v>4341</v>
      </c>
      <c r="F12962" t="s">
        <v>57</v>
      </c>
      <c r="G12962">
        <v>1101</v>
      </c>
      <c r="H12962" t="str">
        <f>IF(COUNTIF(Aktiva_företag[FO-nummer],ostolaskut_2025[[#This Row],[Toimittajan Y-tunnus]])&gt;0, "JA", "NEJ")</f>
        <v>NEJ</v>
      </c>
    </row>
    <row r="12963" spans="1:8" x14ac:dyDescent="0.35">
      <c r="A12963" t="s">
        <v>730</v>
      </c>
      <c r="B12963" t="s">
        <v>11</v>
      </c>
      <c r="C12963" s="1">
        <v>721</v>
      </c>
      <c r="D12963">
        <v>3122025</v>
      </c>
      <c r="E12963">
        <v>4341</v>
      </c>
      <c r="F12963" t="s">
        <v>57</v>
      </c>
      <c r="G12963">
        <v>1101</v>
      </c>
      <c r="H12963" t="str">
        <f>IF(COUNTIF(Aktiva_företag[FO-nummer],ostolaskut_2025[[#This Row],[Toimittajan Y-tunnus]])&gt;0, "JA", "NEJ")</f>
        <v>NEJ</v>
      </c>
    </row>
    <row r="12964" spans="1:8" x14ac:dyDescent="0.35">
      <c r="A12964" t="s">
        <v>730</v>
      </c>
      <c r="B12964" t="s">
        <v>11</v>
      </c>
      <c r="C12964" s="1">
        <v>1012.5</v>
      </c>
      <c r="D12964">
        <v>30122025</v>
      </c>
      <c r="E12964">
        <v>4341</v>
      </c>
      <c r="F12964" t="s">
        <v>57</v>
      </c>
      <c r="G12964">
        <v>1101</v>
      </c>
      <c r="H12964" t="str">
        <f>IF(COUNTIF(Aktiva_företag[FO-nummer],ostolaskut_2025[[#This Row],[Toimittajan Y-tunnus]])&gt;0, "JA", "NEJ")</f>
        <v>NEJ</v>
      </c>
    </row>
    <row r="12965" spans="1:8" x14ac:dyDescent="0.35">
      <c r="A12965" t="s">
        <v>521</v>
      </c>
      <c r="B12965" t="s">
        <v>522</v>
      </c>
      <c r="C12965" s="1">
        <v>610.36</v>
      </c>
      <c r="D12965">
        <v>5022025</v>
      </c>
      <c r="E12965">
        <v>4341</v>
      </c>
      <c r="F12965" t="s">
        <v>57</v>
      </c>
      <c r="G12965">
        <v>1101</v>
      </c>
      <c r="H12965" t="str">
        <f>IF(COUNTIF(Aktiva_företag[FO-nummer],ostolaskut_2025[[#This Row],[Toimittajan Y-tunnus]])&gt;0, "JA", "NEJ")</f>
        <v>NEJ</v>
      </c>
    </row>
    <row r="12966" spans="1:8" x14ac:dyDescent="0.35">
      <c r="A12966" t="s">
        <v>521</v>
      </c>
      <c r="B12966" t="s">
        <v>522</v>
      </c>
      <c r="C12966" s="1">
        <v>470.12</v>
      </c>
      <c r="D12966">
        <v>5022025</v>
      </c>
      <c r="E12966">
        <v>4342</v>
      </c>
      <c r="F12966" t="s">
        <v>22</v>
      </c>
      <c r="G12966">
        <v>1101</v>
      </c>
      <c r="H12966" t="str">
        <f>IF(COUNTIF(Aktiva_företag[FO-nummer],ostolaskut_2025[[#This Row],[Toimittajan Y-tunnus]])&gt;0, "JA", "NEJ")</f>
        <v>NEJ</v>
      </c>
    </row>
    <row r="12967" spans="1:8" x14ac:dyDescent="0.35">
      <c r="A12967" t="s">
        <v>521</v>
      </c>
      <c r="B12967" t="s">
        <v>522</v>
      </c>
      <c r="C12967" s="1">
        <v>470.12</v>
      </c>
      <c r="D12967">
        <v>5022025</v>
      </c>
      <c r="E12967">
        <v>4342</v>
      </c>
      <c r="F12967" t="s">
        <v>22</v>
      </c>
      <c r="G12967">
        <v>1101</v>
      </c>
      <c r="H12967" t="str">
        <f>IF(COUNTIF(Aktiva_företag[FO-nummer],ostolaskut_2025[[#This Row],[Toimittajan Y-tunnus]])&gt;0, "JA", "NEJ")</f>
        <v>NEJ</v>
      </c>
    </row>
    <row r="12968" spans="1:8" x14ac:dyDescent="0.35">
      <c r="A12968" t="s">
        <v>521</v>
      </c>
      <c r="B12968" t="s">
        <v>522</v>
      </c>
      <c r="C12968" s="1">
        <v>410.36</v>
      </c>
      <c r="D12968">
        <v>21032025</v>
      </c>
      <c r="E12968">
        <v>4342</v>
      </c>
      <c r="F12968" t="s">
        <v>22</v>
      </c>
      <c r="G12968">
        <v>1101</v>
      </c>
      <c r="H12968" t="str">
        <f>IF(COUNTIF(Aktiva_företag[FO-nummer],ostolaskut_2025[[#This Row],[Toimittajan Y-tunnus]])&gt;0, "JA", "NEJ")</f>
        <v>NEJ</v>
      </c>
    </row>
    <row r="12969" spans="1:8" x14ac:dyDescent="0.35">
      <c r="A12969" t="s">
        <v>521</v>
      </c>
      <c r="B12969" t="s">
        <v>522</v>
      </c>
      <c r="C12969" s="1">
        <v>1230.28</v>
      </c>
      <c r="D12969">
        <v>9062025</v>
      </c>
      <c r="E12969">
        <v>4342</v>
      </c>
      <c r="F12969" t="s">
        <v>22</v>
      </c>
      <c r="G12969">
        <v>1101</v>
      </c>
      <c r="H12969" t="str">
        <f>IF(COUNTIF(Aktiva_företag[FO-nummer],ostolaskut_2025[[#This Row],[Toimittajan Y-tunnus]])&gt;0, "JA", "NEJ")</f>
        <v>NEJ</v>
      </c>
    </row>
    <row r="12970" spans="1:8" x14ac:dyDescent="0.35">
      <c r="A12970" t="s">
        <v>521</v>
      </c>
      <c r="B12970" t="s">
        <v>522</v>
      </c>
      <c r="C12970" s="1">
        <v>1329.88</v>
      </c>
      <c r="D12970">
        <v>31072025</v>
      </c>
      <c r="E12970">
        <v>4341</v>
      </c>
      <c r="F12970" t="s">
        <v>57</v>
      </c>
      <c r="G12970">
        <v>1101</v>
      </c>
      <c r="H12970" t="str">
        <f>IF(COUNTIF(Aktiva_företag[FO-nummer],ostolaskut_2025[[#This Row],[Toimittajan Y-tunnus]])&gt;0, "JA", "NEJ")</f>
        <v>NEJ</v>
      </c>
    </row>
    <row r="12971" spans="1:8" x14ac:dyDescent="0.35">
      <c r="A12971" t="s">
        <v>521</v>
      </c>
      <c r="B12971" t="s">
        <v>522</v>
      </c>
      <c r="C12971" s="1">
        <v>470.12</v>
      </c>
      <c r="D12971">
        <v>25092025</v>
      </c>
      <c r="E12971">
        <v>4342</v>
      </c>
      <c r="F12971" t="s">
        <v>22</v>
      </c>
      <c r="G12971">
        <v>1101</v>
      </c>
      <c r="H12971" t="str">
        <f>IF(COUNTIF(Aktiva_företag[FO-nummer],ostolaskut_2025[[#This Row],[Toimittajan Y-tunnus]])&gt;0, "JA", "NEJ")</f>
        <v>NEJ</v>
      </c>
    </row>
    <row r="12972" spans="1:8" x14ac:dyDescent="0.35">
      <c r="A12972" t="s">
        <v>521</v>
      </c>
      <c r="B12972" t="s">
        <v>522</v>
      </c>
      <c r="C12972" s="1">
        <v>1450.2</v>
      </c>
      <c r="D12972">
        <v>13112025</v>
      </c>
      <c r="E12972">
        <v>4342</v>
      </c>
      <c r="F12972" t="s">
        <v>22</v>
      </c>
      <c r="G12972">
        <v>1101</v>
      </c>
      <c r="H12972" t="str">
        <f>IF(COUNTIF(Aktiva_företag[FO-nummer],ostolaskut_2025[[#This Row],[Toimittajan Y-tunnus]])&gt;0, "JA", "NEJ")</f>
        <v>NEJ</v>
      </c>
    </row>
    <row r="12973" spans="1:8" x14ac:dyDescent="0.35">
      <c r="A12973" t="s">
        <v>521</v>
      </c>
      <c r="B12973" t="s">
        <v>522</v>
      </c>
      <c r="C12973" s="1">
        <v>1169.72</v>
      </c>
      <c r="D12973">
        <v>19122025</v>
      </c>
      <c r="E12973">
        <v>4470</v>
      </c>
      <c r="F12973" t="s">
        <v>20</v>
      </c>
      <c r="G12973">
        <v>1101</v>
      </c>
      <c r="H12973" t="str">
        <f>IF(COUNTIF(Aktiva_företag[FO-nummer],ostolaskut_2025[[#This Row],[Toimittajan Y-tunnus]])&gt;0, "JA", "NEJ")</f>
        <v>NEJ</v>
      </c>
    </row>
    <row r="12974" spans="1:8" x14ac:dyDescent="0.35">
      <c r="A12974" t="s">
        <v>1333</v>
      </c>
      <c r="B12974" t="s">
        <v>1334</v>
      </c>
      <c r="C12974" s="1">
        <v>990</v>
      </c>
      <c r="D12974">
        <v>5062025</v>
      </c>
      <c r="E12974">
        <v>4601</v>
      </c>
      <c r="F12974" t="s">
        <v>132</v>
      </c>
      <c r="G12974">
        <v>5551</v>
      </c>
      <c r="H12974" t="str">
        <f>IF(COUNTIF(Aktiva_företag[FO-nummer],ostolaskut_2025[[#This Row],[Toimittajan Y-tunnus]])&gt;0, "JA", "NEJ")</f>
        <v>NEJ</v>
      </c>
    </row>
    <row r="12975" spans="1:8" x14ac:dyDescent="0.35">
      <c r="A12975" t="s">
        <v>923</v>
      </c>
      <c r="B12975" t="s">
        <v>924</v>
      </c>
      <c r="C12975" s="1">
        <v>300</v>
      </c>
      <c r="D12975">
        <v>31032025</v>
      </c>
      <c r="E12975">
        <v>4342</v>
      </c>
      <c r="F12975" t="s">
        <v>22</v>
      </c>
      <c r="G12975">
        <v>5551</v>
      </c>
      <c r="H12975" t="str">
        <f>IF(COUNTIF(Aktiva_företag[FO-nummer],ostolaskut_2025[[#This Row],[Toimittajan Y-tunnus]])&gt;0, "JA", "NEJ")</f>
        <v>NEJ</v>
      </c>
    </row>
    <row r="12976" spans="1:8" x14ac:dyDescent="0.35">
      <c r="A12976" t="s">
        <v>369</v>
      </c>
      <c r="B12976" t="s">
        <v>370</v>
      </c>
      <c r="C12976" s="1">
        <v>552.5</v>
      </c>
      <c r="D12976">
        <v>28012025</v>
      </c>
      <c r="E12976">
        <v>4410</v>
      </c>
      <c r="F12976" t="s">
        <v>27</v>
      </c>
      <c r="G12976">
        <v>5551</v>
      </c>
      <c r="H12976" t="str">
        <f>IF(COUNTIF(Aktiva_företag[FO-nummer],ostolaskut_2025[[#This Row],[Toimittajan Y-tunnus]])&gt;0, "JA", "NEJ")</f>
        <v>NEJ</v>
      </c>
    </row>
    <row r="12977" spans="1:8" x14ac:dyDescent="0.35">
      <c r="A12977" t="s">
        <v>819</v>
      </c>
      <c r="B12977" t="s">
        <v>820</v>
      </c>
      <c r="C12977" s="1">
        <v>350</v>
      </c>
      <c r="D12977">
        <v>14032025</v>
      </c>
      <c r="E12977">
        <v>4342</v>
      </c>
      <c r="F12977" t="s">
        <v>22</v>
      </c>
      <c r="G12977">
        <v>5551</v>
      </c>
      <c r="H12977" t="str">
        <f>IF(COUNTIF(Aktiva_företag[FO-nummer],ostolaskut_2025[[#This Row],[Toimittajan Y-tunnus]])&gt;0, "JA", "NEJ")</f>
        <v>NEJ</v>
      </c>
    </row>
    <row r="12978" spans="1:8" x14ac:dyDescent="0.35">
      <c r="A12978" t="s">
        <v>819</v>
      </c>
      <c r="B12978" t="s">
        <v>820</v>
      </c>
      <c r="C12978" s="1">
        <v>438.74</v>
      </c>
      <c r="D12978">
        <v>14102025</v>
      </c>
      <c r="E12978">
        <v>4342</v>
      </c>
      <c r="F12978" t="s">
        <v>22</v>
      </c>
      <c r="G12978">
        <v>5551</v>
      </c>
      <c r="H12978" t="str">
        <f>IF(COUNTIF(Aktiva_företag[FO-nummer],ostolaskut_2025[[#This Row],[Toimittajan Y-tunnus]])&gt;0, "JA", "NEJ")</f>
        <v>NEJ</v>
      </c>
    </row>
    <row r="12979" spans="1:8" x14ac:dyDescent="0.35">
      <c r="A12979" t="s">
        <v>1507</v>
      </c>
      <c r="B12979" t="s">
        <v>1508</v>
      </c>
      <c r="C12979" s="1">
        <v>228.27</v>
      </c>
      <c r="D12979">
        <v>3092025</v>
      </c>
      <c r="E12979">
        <v>4600</v>
      </c>
      <c r="F12979" t="s">
        <v>120</v>
      </c>
      <c r="G12979">
        <v>4701</v>
      </c>
      <c r="H12979" t="str">
        <f>IF(COUNTIF(Aktiva_företag[FO-nummer],ostolaskut_2025[[#This Row],[Toimittajan Y-tunnus]])&gt;0, "JA", "NEJ")</f>
        <v>NEJ</v>
      </c>
    </row>
    <row r="12980" spans="1:8" x14ac:dyDescent="0.35">
      <c r="A12980" t="s">
        <v>326</v>
      </c>
      <c r="B12980" t="s">
        <v>327</v>
      </c>
      <c r="C12980" s="1">
        <v>69.94</v>
      </c>
      <c r="D12980">
        <v>24012025</v>
      </c>
      <c r="E12980">
        <v>4600</v>
      </c>
      <c r="F12980" t="s">
        <v>120</v>
      </c>
      <c r="G12980">
        <v>3051</v>
      </c>
      <c r="H12980" t="str">
        <f>IF(COUNTIF(Aktiva_företag[FO-nummer],ostolaskut_2025[[#This Row],[Toimittajan Y-tunnus]])&gt;0, "JA", "NEJ")</f>
        <v>NEJ</v>
      </c>
    </row>
    <row r="12981" spans="1:8" x14ac:dyDescent="0.35">
      <c r="A12981" t="s">
        <v>1638</v>
      </c>
      <c r="B12981" t="s">
        <v>1639</v>
      </c>
      <c r="C12981" s="1">
        <v>31.34</v>
      </c>
      <c r="D12981">
        <v>15102025</v>
      </c>
      <c r="E12981">
        <v>4500</v>
      </c>
      <c r="F12981" t="s">
        <v>281</v>
      </c>
      <c r="G12981">
        <v>1101</v>
      </c>
      <c r="H12981" t="str">
        <f>IF(COUNTIF(Aktiva_företag[FO-nummer],ostolaskut_2025[[#This Row],[Toimittajan Y-tunnus]])&gt;0, "JA", "NEJ")</f>
        <v>NEJ</v>
      </c>
    </row>
    <row r="12982" spans="1:8" x14ac:dyDescent="0.35">
      <c r="A12982" t="s">
        <v>1638</v>
      </c>
      <c r="B12982" t="s">
        <v>1639</v>
      </c>
      <c r="C12982" s="1">
        <v>19.87</v>
      </c>
      <c r="D12982">
        <v>31102025</v>
      </c>
      <c r="E12982">
        <v>4600</v>
      </c>
      <c r="F12982" t="s">
        <v>120</v>
      </c>
      <c r="G12982">
        <v>5501</v>
      </c>
      <c r="H12982" t="str">
        <f>IF(COUNTIF(Aktiva_företag[FO-nummer],ostolaskut_2025[[#This Row],[Toimittajan Y-tunnus]])&gt;0, "JA", "NEJ")</f>
        <v>NEJ</v>
      </c>
    </row>
    <row r="12983" spans="1:8" x14ac:dyDescent="0.35">
      <c r="A12983" t="s">
        <v>1638</v>
      </c>
      <c r="B12983" t="s">
        <v>1639</v>
      </c>
      <c r="C12983" s="1">
        <v>16.25</v>
      </c>
      <c r="D12983">
        <v>31102025</v>
      </c>
      <c r="E12983">
        <v>4500</v>
      </c>
      <c r="F12983" t="s">
        <v>281</v>
      </c>
      <c r="G12983">
        <v>5501</v>
      </c>
      <c r="H12983" t="str">
        <f>IF(COUNTIF(Aktiva_företag[FO-nummer],ostolaskut_2025[[#This Row],[Toimittajan Y-tunnus]])&gt;0, "JA", "NEJ")</f>
        <v>NEJ</v>
      </c>
    </row>
    <row r="12984" spans="1:8" x14ac:dyDescent="0.35">
      <c r="A12984" t="s">
        <v>1638</v>
      </c>
      <c r="B12984" t="s">
        <v>1639</v>
      </c>
      <c r="C12984" s="1">
        <v>193.16</v>
      </c>
      <c r="D12984">
        <v>31102025</v>
      </c>
      <c r="E12984">
        <v>4600</v>
      </c>
      <c r="F12984" t="s">
        <v>120</v>
      </c>
      <c r="G12984">
        <v>3601</v>
      </c>
      <c r="H12984" t="str">
        <f>IF(COUNTIF(Aktiva_företag[FO-nummer],ostolaskut_2025[[#This Row],[Toimittajan Y-tunnus]])&gt;0, "JA", "NEJ")</f>
        <v>NEJ</v>
      </c>
    </row>
    <row r="12985" spans="1:8" x14ac:dyDescent="0.35">
      <c r="A12985" t="s">
        <v>1638</v>
      </c>
      <c r="B12985" t="s">
        <v>1639</v>
      </c>
      <c r="C12985" s="1">
        <v>17.93</v>
      </c>
      <c r="D12985">
        <v>31102025</v>
      </c>
      <c r="E12985">
        <v>4600</v>
      </c>
      <c r="F12985" t="s">
        <v>120</v>
      </c>
      <c r="G12985">
        <v>3551</v>
      </c>
      <c r="H12985" t="str">
        <f>IF(COUNTIF(Aktiva_företag[FO-nummer],ostolaskut_2025[[#This Row],[Toimittajan Y-tunnus]])&gt;0, "JA", "NEJ")</f>
        <v>NEJ</v>
      </c>
    </row>
    <row r="12986" spans="1:8" x14ac:dyDescent="0.35">
      <c r="A12986" t="s">
        <v>1638</v>
      </c>
      <c r="B12986" t="s">
        <v>1639</v>
      </c>
      <c r="C12986" s="1">
        <v>51.33</v>
      </c>
      <c r="D12986">
        <v>31102025</v>
      </c>
      <c r="E12986">
        <v>4600</v>
      </c>
      <c r="F12986" t="s">
        <v>120</v>
      </c>
      <c r="G12986">
        <v>3901</v>
      </c>
      <c r="H12986" t="str">
        <f>IF(COUNTIF(Aktiva_företag[FO-nummer],ostolaskut_2025[[#This Row],[Toimittajan Y-tunnus]])&gt;0, "JA", "NEJ")</f>
        <v>NEJ</v>
      </c>
    </row>
    <row r="12987" spans="1:8" x14ac:dyDescent="0.35">
      <c r="A12987" t="s">
        <v>1638</v>
      </c>
      <c r="B12987" t="s">
        <v>1639</v>
      </c>
      <c r="C12987" s="1">
        <v>46.99</v>
      </c>
      <c r="D12987">
        <v>31102025</v>
      </c>
      <c r="E12987">
        <v>4600</v>
      </c>
      <c r="F12987" t="s">
        <v>120</v>
      </c>
      <c r="G12987">
        <v>3901</v>
      </c>
      <c r="H12987" t="str">
        <f>IF(COUNTIF(Aktiva_företag[FO-nummer],ostolaskut_2025[[#This Row],[Toimittajan Y-tunnus]])&gt;0, "JA", "NEJ")</f>
        <v>NEJ</v>
      </c>
    </row>
    <row r="12988" spans="1:8" x14ac:dyDescent="0.35">
      <c r="A12988" t="s">
        <v>1638</v>
      </c>
      <c r="B12988" t="s">
        <v>1639</v>
      </c>
      <c r="C12988" s="1">
        <v>41.82</v>
      </c>
      <c r="D12988">
        <v>31102025</v>
      </c>
      <c r="E12988">
        <v>4600</v>
      </c>
      <c r="F12988" t="s">
        <v>120</v>
      </c>
      <c r="G12988">
        <v>3601</v>
      </c>
      <c r="H12988" t="str">
        <f>IF(COUNTIF(Aktiva_företag[FO-nummer],ostolaskut_2025[[#This Row],[Toimittajan Y-tunnus]])&gt;0, "JA", "NEJ")</f>
        <v>NEJ</v>
      </c>
    </row>
    <row r="12989" spans="1:8" x14ac:dyDescent="0.35">
      <c r="A12989" t="s">
        <v>1638</v>
      </c>
      <c r="B12989" t="s">
        <v>1639</v>
      </c>
      <c r="C12989" s="1">
        <v>3.38</v>
      </c>
      <c r="D12989">
        <v>31102025</v>
      </c>
      <c r="E12989">
        <v>4600</v>
      </c>
      <c r="F12989" t="s">
        <v>120</v>
      </c>
      <c r="G12989">
        <v>3601</v>
      </c>
      <c r="H12989" t="str">
        <f>IF(COUNTIF(Aktiva_företag[FO-nummer],ostolaskut_2025[[#This Row],[Toimittajan Y-tunnus]])&gt;0, "JA", "NEJ")</f>
        <v>NEJ</v>
      </c>
    </row>
    <row r="12990" spans="1:8" x14ac:dyDescent="0.35">
      <c r="A12990" t="s">
        <v>1638</v>
      </c>
      <c r="B12990" t="s">
        <v>1639</v>
      </c>
      <c r="C12990" s="1">
        <v>14.06</v>
      </c>
      <c r="D12990">
        <v>31102025</v>
      </c>
      <c r="E12990">
        <v>4600</v>
      </c>
      <c r="F12990" t="s">
        <v>120</v>
      </c>
      <c r="G12990">
        <v>3601</v>
      </c>
      <c r="H12990" t="str">
        <f>IF(COUNTIF(Aktiva_företag[FO-nummer],ostolaskut_2025[[#This Row],[Toimittajan Y-tunnus]])&gt;0, "JA", "NEJ")</f>
        <v>NEJ</v>
      </c>
    </row>
    <row r="12991" spans="1:8" x14ac:dyDescent="0.35">
      <c r="A12991" t="s">
        <v>1638</v>
      </c>
      <c r="B12991" t="s">
        <v>1639</v>
      </c>
      <c r="C12991" s="1">
        <v>36.049999999999997</v>
      </c>
      <c r="D12991">
        <v>31102025</v>
      </c>
      <c r="E12991">
        <v>4600</v>
      </c>
      <c r="F12991" t="s">
        <v>120</v>
      </c>
      <c r="G12991">
        <v>3601</v>
      </c>
      <c r="H12991" t="str">
        <f>IF(COUNTIF(Aktiva_företag[FO-nummer],ostolaskut_2025[[#This Row],[Toimittajan Y-tunnus]])&gt;0, "JA", "NEJ")</f>
        <v>NEJ</v>
      </c>
    </row>
    <row r="12992" spans="1:8" x14ac:dyDescent="0.35">
      <c r="A12992" t="s">
        <v>1638</v>
      </c>
      <c r="B12992" t="s">
        <v>1639</v>
      </c>
      <c r="C12992" s="1">
        <v>0.56000000000000005</v>
      </c>
      <c r="D12992">
        <v>31102025</v>
      </c>
      <c r="E12992">
        <v>4600</v>
      </c>
      <c r="F12992" t="s">
        <v>120</v>
      </c>
      <c r="G12992">
        <v>5501</v>
      </c>
      <c r="H12992" t="str">
        <f>IF(COUNTIF(Aktiva_företag[FO-nummer],ostolaskut_2025[[#This Row],[Toimittajan Y-tunnus]])&gt;0, "JA", "NEJ")</f>
        <v>NEJ</v>
      </c>
    </row>
    <row r="12993" spans="1:8" x14ac:dyDescent="0.35">
      <c r="A12993" t="s">
        <v>1638</v>
      </c>
      <c r="B12993" t="s">
        <v>1639</v>
      </c>
      <c r="C12993" s="1">
        <v>45.45</v>
      </c>
      <c r="D12993">
        <v>31102025</v>
      </c>
      <c r="E12993">
        <v>4600</v>
      </c>
      <c r="F12993" t="s">
        <v>120</v>
      </c>
      <c r="G12993">
        <v>5501</v>
      </c>
      <c r="H12993" t="str">
        <f>IF(COUNTIF(Aktiva_företag[FO-nummer],ostolaskut_2025[[#This Row],[Toimittajan Y-tunnus]])&gt;0, "JA", "NEJ")</f>
        <v>NEJ</v>
      </c>
    </row>
    <row r="12994" spans="1:8" x14ac:dyDescent="0.35">
      <c r="A12994" t="s">
        <v>1638</v>
      </c>
      <c r="B12994" t="s">
        <v>1639</v>
      </c>
      <c r="C12994" s="1">
        <v>55.18</v>
      </c>
      <c r="D12994">
        <v>31102025</v>
      </c>
      <c r="E12994">
        <v>4600</v>
      </c>
      <c r="F12994" t="s">
        <v>120</v>
      </c>
      <c r="G12994">
        <v>3021</v>
      </c>
      <c r="H12994" t="str">
        <f>IF(COUNTIF(Aktiva_företag[FO-nummer],ostolaskut_2025[[#This Row],[Toimittajan Y-tunnus]])&gt;0, "JA", "NEJ")</f>
        <v>NEJ</v>
      </c>
    </row>
    <row r="12995" spans="1:8" x14ac:dyDescent="0.35">
      <c r="A12995" t="s">
        <v>1638</v>
      </c>
      <c r="B12995" t="s">
        <v>1639</v>
      </c>
      <c r="C12995" s="1">
        <v>51.43</v>
      </c>
      <c r="D12995">
        <v>31102025</v>
      </c>
      <c r="E12995">
        <v>4500</v>
      </c>
      <c r="F12995" t="s">
        <v>281</v>
      </c>
      <c r="G12995">
        <v>1101</v>
      </c>
      <c r="H12995" t="str">
        <f>IF(COUNTIF(Aktiva_företag[FO-nummer],ostolaskut_2025[[#This Row],[Toimittajan Y-tunnus]])&gt;0, "JA", "NEJ")</f>
        <v>NEJ</v>
      </c>
    </row>
    <row r="12996" spans="1:8" x14ac:dyDescent="0.35">
      <c r="A12996" t="s">
        <v>1638</v>
      </c>
      <c r="B12996" t="s">
        <v>1639</v>
      </c>
      <c r="C12996" s="1">
        <v>66.84</v>
      </c>
      <c r="D12996">
        <v>15112025</v>
      </c>
      <c r="E12996">
        <v>4600</v>
      </c>
      <c r="F12996" t="s">
        <v>120</v>
      </c>
      <c r="G12996">
        <v>3601</v>
      </c>
      <c r="H12996" t="str">
        <f>IF(COUNTIF(Aktiva_företag[FO-nummer],ostolaskut_2025[[#This Row],[Toimittajan Y-tunnus]])&gt;0, "JA", "NEJ")</f>
        <v>NEJ</v>
      </c>
    </row>
    <row r="12997" spans="1:8" x14ac:dyDescent="0.35">
      <c r="A12997" t="s">
        <v>1638</v>
      </c>
      <c r="B12997" t="s">
        <v>1639</v>
      </c>
      <c r="C12997" s="1">
        <v>46.36</v>
      </c>
      <c r="D12997">
        <v>15112025</v>
      </c>
      <c r="E12997">
        <v>4390</v>
      </c>
      <c r="F12997" t="s">
        <v>140</v>
      </c>
      <c r="G12997">
        <v>3551</v>
      </c>
      <c r="H12997" t="str">
        <f>IF(COUNTIF(Aktiva_företag[FO-nummer],ostolaskut_2025[[#This Row],[Toimittajan Y-tunnus]])&gt;0, "JA", "NEJ")</f>
        <v>NEJ</v>
      </c>
    </row>
    <row r="12998" spans="1:8" x14ac:dyDescent="0.35">
      <c r="A12998" t="s">
        <v>1638</v>
      </c>
      <c r="B12998" t="s">
        <v>1639</v>
      </c>
      <c r="C12998" s="1">
        <v>10.88</v>
      </c>
      <c r="D12998">
        <v>15112025</v>
      </c>
      <c r="E12998">
        <v>4600</v>
      </c>
      <c r="F12998" t="s">
        <v>120</v>
      </c>
      <c r="G12998">
        <v>3901</v>
      </c>
      <c r="H12998" t="str">
        <f>IF(COUNTIF(Aktiva_företag[FO-nummer],ostolaskut_2025[[#This Row],[Toimittajan Y-tunnus]])&gt;0, "JA", "NEJ")</f>
        <v>NEJ</v>
      </c>
    </row>
    <row r="12999" spans="1:8" x14ac:dyDescent="0.35">
      <c r="A12999" t="s">
        <v>1638</v>
      </c>
      <c r="B12999" t="s">
        <v>1639</v>
      </c>
      <c r="C12999" s="1">
        <v>7.53</v>
      </c>
      <c r="D12999">
        <v>15112025</v>
      </c>
      <c r="E12999">
        <v>4500</v>
      </c>
      <c r="F12999" t="s">
        <v>281</v>
      </c>
      <c r="G12999">
        <v>3021</v>
      </c>
      <c r="H12999" t="str">
        <f>IF(COUNTIF(Aktiva_företag[FO-nummer],ostolaskut_2025[[#This Row],[Toimittajan Y-tunnus]])&gt;0, "JA", "NEJ")</f>
        <v>NEJ</v>
      </c>
    </row>
    <row r="13000" spans="1:8" x14ac:dyDescent="0.35">
      <c r="A13000" t="s">
        <v>1638</v>
      </c>
      <c r="B13000" t="s">
        <v>1639</v>
      </c>
      <c r="C13000" s="1">
        <v>48.49</v>
      </c>
      <c r="D13000">
        <v>30112025</v>
      </c>
      <c r="E13000">
        <v>4600</v>
      </c>
      <c r="F13000" t="s">
        <v>120</v>
      </c>
      <c r="G13000">
        <v>3051</v>
      </c>
      <c r="H13000" t="str">
        <f>IF(COUNTIF(Aktiva_företag[FO-nummer],ostolaskut_2025[[#This Row],[Toimittajan Y-tunnus]])&gt;0, "JA", "NEJ")</f>
        <v>NEJ</v>
      </c>
    </row>
    <row r="13001" spans="1:8" x14ac:dyDescent="0.35">
      <c r="A13001" t="s">
        <v>1638</v>
      </c>
      <c r="B13001" t="s">
        <v>1639</v>
      </c>
      <c r="C13001" s="1">
        <v>121.01</v>
      </c>
      <c r="D13001">
        <v>30112025</v>
      </c>
      <c r="E13001">
        <v>4600</v>
      </c>
      <c r="F13001" t="s">
        <v>120</v>
      </c>
      <c r="G13001">
        <v>5501</v>
      </c>
      <c r="H13001" t="str">
        <f>IF(COUNTIF(Aktiva_företag[FO-nummer],ostolaskut_2025[[#This Row],[Toimittajan Y-tunnus]])&gt;0, "JA", "NEJ")</f>
        <v>NEJ</v>
      </c>
    </row>
    <row r="13002" spans="1:8" x14ac:dyDescent="0.35">
      <c r="A13002" t="s">
        <v>1638</v>
      </c>
      <c r="B13002" t="s">
        <v>1639</v>
      </c>
      <c r="C13002" s="1">
        <v>35.979999999999997</v>
      </c>
      <c r="D13002">
        <v>30112025</v>
      </c>
      <c r="E13002">
        <v>4600</v>
      </c>
      <c r="F13002" t="s">
        <v>120</v>
      </c>
      <c r="G13002">
        <v>5501</v>
      </c>
      <c r="H13002" t="str">
        <f>IF(COUNTIF(Aktiva_företag[FO-nummer],ostolaskut_2025[[#This Row],[Toimittajan Y-tunnus]])&gt;0, "JA", "NEJ")</f>
        <v>NEJ</v>
      </c>
    </row>
    <row r="13003" spans="1:8" x14ac:dyDescent="0.35">
      <c r="A13003" t="s">
        <v>1638</v>
      </c>
      <c r="B13003" t="s">
        <v>1639</v>
      </c>
      <c r="C13003" s="1">
        <v>70.819999999999993</v>
      </c>
      <c r="D13003">
        <v>30112025</v>
      </c>
      <c r="E13003">
        <v>4600</v>
      </c>
      <c r="F13003" t="s">
        <v>120</v>
      </c>
      <c r="G13003">
        <v>3501</v>
      </c>
      <c r="H13003" t="str">
        <f>IF(COUNTIF(Aktiva_företag[FO-nummer],ostolaskut_2025[[#This Row],[Toimittajan Y-tunnus]])&gt;0, "JA", "NEJ")</f>
        <v>NEJ</v>
      </c>
    </row>
    <row r="13004" spans="1:8" x14ac:dyDescent="0.35">
      <c r="A13004" t="s">
        <v>1638</v>
      </c>
      <c r="B13004" t="s">
        <v>1639</v>
      </c>
      <c r="C13004" s="1">
        <v>134.25</v>
      </c>
      <c r="D13004">
        <v>30112025</v>
      </c>
      <c r="E13004">
        <v>4550</v>
      </c>
      <c r="F13004" t="s">
        <v>209</v>
      </c>
      <c r="G13004">
        <v>5501</v>
      </c>
      <c r="H13004" t="str">
        <f>IF(COUNTIF(Aktiva_företag[FO-nummer],ostolaskut_2025[[#This Row],[Toimittajan Y-tunnus]])&gt;0, "JA", "NEJ")</f>
        <v>NEJ</v>
      </c>
    </row>
    <row r="13005" spans="1:8" x14ac:dyDescent="0.35">
      <c r="A13005" t="s">
        <v>1638</v>
      </c>
      <c r="B13005" t="s">
        <v>1639</v>
      </c>
      <c r="C13005" s="1">
        <v>-133.53</v>
      </c>
      <c r="D13005">
        <v>30112025</v>
      </c>
      <c r="E13005">
        <v>4550</v>
      </c>
      <c r="F13005" t="s">
        <v>209</v>
      </c>
      <c r="G13005">
        <v>5501</v>
      </c>
      <c r="H13005" t="str">
        <f>IF(COUNTIF(Aktiva_företag[FO-nummer],ostolaskut_2025[[#This Row],[Toimittajan Y-tunnus]])&gt;0, "JA", "NEJ")</f>
        <v>NEJ</v>
      </c>
    </row>
    <row r="13006" spans="1:8" x14ac:dyDescent="0.35">
      <c r="A13006" t="s">
        <v>1638</v>
      </c>
      <c r="B13006" t="s">
        <v>1639</v>
      </c>
      <c r="C13006" s="1">
        <v>38.200000000000003</v>
      </c>
      <c r="D13006">
        <v>30112025</v>
      </c>
      <c r="E13006">
        <v>4390</v>
      </c>
      <c r="F13006" t="s">
        <v>140</v>
      </c>
      <c r="G13006">
        <v>3551</v>
      </c>
      <c r="H13006" t="str">
        <f>IF(COUNTIF(Aktiva_företag[FO-nummer],ostolaskut_2025[[#This Row],[Toimittajan Y-tunnus]])&gt;0, "JA", "NEJ")</f>
        <v>NEJ</v>
      </c>
    </row>
    <row r="13007" spans="1:8" x14ac:dyDescent="0.35">
      <c r="A13007" t="s">
        <v>1638</v>
      </c>
      <c r="B13007" t="s">
        <v>1639</v>
      </c>
      <c r="C13007" s="1">
        <v>150.93</v>
      </c>
      <c r="D13007">
        <v>30112025</v>
      </c>
      <c r="E13007">
        <v>4600</v>
      </c>
      <c r="F13007" t="s">
        <v>120</v>
      </c>
      <c r="G13007">
        <v>3601</v>
      </c>
      <c r="H13007" t="str">
        <f>IF(COUNTIF(Aktiva_företag[FO-nummer],ostolaskut_2025[[#This Row],[Toimittajan Y-tunnus]])&gt;0, "JA", "NEJ")</f>
        <v>NEJ</v>
      </c>
    </row>
    <row r="13008" spans="1:8" x14ac:dyDescent="0.35">
      <c r="A13008" t="s">
        <v>1638</v>
      </c>
      <c r="B13008" t="s">
        <v>1639</v>
      </c>
      <c r="C13008" s="1">
        <v>83.79</v>
      </c>
      <c r="D13008">
        <v>30112025</v>
      </c>
      <c r="E13008">
        <v>4600</v>
      </c>
      <c r="F13008" t="s">
        <v>120</v>
      </c>
      <c r="G13008">
        <v>5501</v>
      </c>
      <c r="H13008" t="str">
        <f>IF(COUNTIF(Aktiva_företag[FO-nummer],ostolaskut_2025[[#This Row],[Toimittajan Y-tunnus]])&gt;0, "JA", "NEJ")</f>
        <v>NEJ</v>
      </c>
    </row>
    <row r="13009" spans="1:8" x14ac:dyDescent="0.35">
      <c r="A13009" t="s">
        <v>1638</v>
      </c>
      <c r="B13009" t="s">
        <v>1639</v>
      </c>
      <c r="C13009" s="1">
        <v>83.79</v>
      </c>
      <c r="D13009">
        <v>30112025</v>
      </c>
      <c r="E13009">
        <v>4600</v>
      </c>
      <c r="F13009" t="s">
        <v>120</v>
      </c>
      <c r="G13009">
        <v>5501</v>
      </c>
      <c r="H13009" t="str">
        <f>IF(COUNTIF(Aktiva_företag[FO-nummer],ostolaskut_2025[[#This Row],[Toimittajan Y-tunnus]])&gt;0, "JA", "NEJ")</f>
        <v>NEJ</v>
      </c>
    </row>
    <row r="13010" spans="1:8" x14ac:dyDescent="0.35">
      <c r="A13010" t="s">
        <v>1638</v>
      </c>
      <c r="B13010" t="s">
        <v>1639</v>
      </c>
      <c r="C13010" s="1">
        <v>44.51</v>
      </c>
      <c r="D13010">
        <v>30112025</v>
      </c>
      <c r="E13010">
        <v>4550</v>
      </c>
      <c r="F13010" t="s">
        <v>209</v>
      </c>
      <c r="G13010">
        <v>5501</v>
      </c>
      <c r="H13010" t="str">
        <f>IF(COUNTIF(Aktiva_företag[FO-nummer],ostolaskut_2025[[#This Row],[Toimittajan Y-tunnus]])&gt;0, "JA", "NEJ")</f>
        <v>NEJ</v>
      </c>
    </row>
    <row r="13011" spans="1:8" x14ac:dyDescent="0.35">
      <c r="A13011" t="s">
        <v>1638</v>
      </c>
      <c r="B13011" t="s">
        <v>1639</v>
      </c>
      <c r="C13011" s="1">
        <v>23.43</v>
      </c>
      <c r="D13011">
        <v>15122025</v>
      </c>
      <c r="E13011">
        <v>4600</v>
      </c>
      <c r="F13011" t="s">
        <v>120</v>
      </c>
      <c r="G13011">
        <v>3051</v>
      </c>
      <c r="H13011" t="str">
        <f>IF(COUNTIF(Aktiva_företag[FO-nummer],ostolaskut_2025[[#This Row],[Toimittajan Y-tunnus]])&gt;0, "JA", "NEJ")</f>
        <v>NEJ</v>
      </c>
    </row>
    <row r="13012" spans="1:8" x14ac:dyDescent="0.35">
      <c r="A13012" t="s">
        <v>1638</v>
      </c>
      <c r="B13012" t="s">
        <v>1639</v>
      </c>
      <c r="C13012" s="1">
        <v>24.02</v>
      </c>
      <c r="D13012">
        <v>15122025</v>
      </c>
      <c r="E13012">
        <v>4600</v>
      </c>
      <c r="F13012" t="s">
        <v>120</v>
      </c>
      <c r="G13012">
        <v>5352</v>
      </c>
      <c r="H13012" t="str">
        <f>IF(COUNTIF(Aktiva_företag[FO-nummer],ostolaskut_2025[[#This Row],[Toimittajan Y-tunnus]])&gt;0, "JA", "NEJ")</f>
        <v>NEJ</v>
      </c>
    </row>
    <row r="13013" spans="1:8" x14ac:dyDescent="0.35">
      <c r="A13013" t="s">
        <v>1638</v>
      </c>
      <c r="B13013" t="s">
        <v>1639</v>
      </c>
      <c r="C13013" s="1">
        <v>20.11</v>
      </c>
      <c r="D13013">
        <v>15122025</v>
      </c>
      <c r="E13013">
        <v>4600</v>
      </c>
      <c r="F13013" t="s">
        <v>120</v>
      </c>
      <c r="G13013">
        <v>3051</v>
      </c>
      <c r="H13013" t="str">
        <f>IF(COUNTIF(Aktiva_företag[FO-nummer],ostolaskut_2025[[#This Row],[Toimittajan Y-tunnus]])&gt;0, "JA", "NEJ")</f>
        <v>NEJ</v>
      </c>
    </row>
    <row r="13014" spans="1:8" x14ac:dyDescent="0.35">
      <c r="A13014" t="s">
        <v>1638</v>
      </c>
      <c r="B13014" t="s">
        <v>1639</v>
      </c>
      <c r="C13014" s="1">
        <v>140.72</v>
      </c>
      <c r="D13014">
        <v>15122025</v>
      </c>
      <c r="E13014">
        <v>4600</v>
      </c>
      <c r="F13014" t="s">
        <v>120</v>
      </c>
      <c r="G13014">
        <v>3051</v>
      </c>
      <c r="H13014" t="str">
        <f>IF(COUNTIF(Aktiva_företag[FO-nummer],ostolaskut_2025[[#This Row],[Toimittajan Y-tunnus]])&gt;0, "JA", "NEJ")</f>
        <v>NEJ</v>
      </c>
    </row>
    <row r="13015" spans="1:8" x14ac:dyDescent="0.35">
      <c r="A13015" t="s">
        <v>1638</v>
      </c>
      <c r="B13015" t="s">
        <v>1639</v>
      </c>
      <c r="C13015" s="1">
        <v>9.69</v>
      </c>
      <c r="D13015">
        <v>15122025</v>
      </c>
      <c r="E13015">
        <v>4600</v>
      </c>
      <c r="F13015" t="s">
        <v>120</v>
      </c>
      <c r="G13015">
        <v>3051</v>
      </c>
      <c r="H13015" t="str">
        <f>IF(COUNTIF(Aktiva_företag[FO-nummer],ostolaskut_2025[[#This Row],[Toimittajan Y-tunnus]])&gt;0, "JA", "NEJ")</f>
        <v>NEJ</v>
      </c>
    </row>
    <row r="13016" spans="1:8" x14ac:dyDescent="0.35">
      <c r="A13016" t="s">
        <v>1638</v>
      </c>
      <c r="B13016" t="s">
        <v>1639</v>
      </c>
      <c r="C13016" s="1">
        <v>15.13</v>
      </c>
      <c r="D13016">
        <v>31122025</v>
      </c>
      <c r="E13016">
        <v>4501</v>
      </c>
      <c r="F13016" t="s">
        <v>214</v>
      </c>
      <c r="G13016">
        <v>3051</v>
      </c>
      <c r="H13016" t="str">
        <f>IF(COUNTIF(Aktiva_företag[FO-nummer],ostolaskut_2025[[#This Row],[Toimittajan Y-tunnus]])&gt;0, "JA", "NEJ")</f>
        <v>NEJ</v>
      </c>
    </row>
    <row r="13017" spans="1:8" x14ac:dyDescent="0.35">
      <c r="A13017" t="s">
        <v>1638</v>
      </c>
      <c r="B13017" t="s">
        <v>1639</v>
      </c>
      <c r="C13017" s="1">
        <v>14.49</v>
      </c>
      <c r="D13017">
        <v>31122025</v>
      </c>
      <c r="E13017">
        <v>4530</v>
      </c>
      <c r="F13017" t="s">
        <v>225</v>
      </c>
      <c r="G13017">
        <v>3551</v>
      </c>
      <c r="H13017" t="str">
        <f>IF(COUNTIF(Aktiva_företag[FO-nummer],ostolaskut_2025[[#This Row],[Toimittajan Y-tunnus]])&gt;0, "JA", "NEJ")</f>
        <v>NEJ</v>
      </c>
    </row>
    <row r="13018" spans="1:8" x14ac:dyDescent="0.35">
      <c r="A13018" t="s">
        <v>1638</v>
      </c>
      <c r="B13018" t="s">
        <v>1639</v>
      </c>
      <c r="C13018" s="1">
        <v>8.9600000000000009</v>
      </c>
      <c r="D13018">
        <v>31122025</v>
      </c>
      <c r="E13018">
        <v>4501</v>
      </c>
      <c r="F13018" t="s">
        <v>214</v>
      </c>
      <c r="G13018">
        <v>3051</v>
      </c>
      <c r="H13018" t="str">
        <f>IF(COUNTIF(Aktiva_företag[FO-nummer],ostolaskut_2025[[#This Row],[Toimittajan Y-tunnus]])&gt;0, "JA", "NEJ")</f>
        <v>NEJ</v>
      </c>
    </row>
    <row r="13019" spans="1:8" x14ac:dyDescent="0.35">
      <c r="A13019" t="s">
        <v>1638</v>
      </c>
      <c r="B13019" t="s">
        <v>1639</v>
      </c>
      <c r="C13019" s="1">
        <v>5.29</v>
      </c>
      <c r="D13019">
        <v>31122025</v>
      </c>
      <c r="E13019">
        <v>4500</v>
      </c>
      <c r="F13019" t="s">
        <v>281</v>
      </c>
      <c r="G13019">
        <v>5501</v>
      </c>
      <c r="H13019" t="str">
        <f>IF(COUNTIF(Aktiva_företag[FO-nummer],ostolaskut_2025[[#This Row],[Toimittajan Y-tunnus]])&gt;0, "JA", "NEJ")</f>
        <v>NEJ</v>
      </c>
    </row>
    <row r="13020" spans="1:8" x14ac:dyDescent="0.35">
      <c r="A13020" t="s">
        <v>454</v>
      </c>
      <c r="B13020" t="s">
        <v>455</v>
      </c>
      <c r="C13020" s="1">
        <v>1805.62</v>
      </c>
      <c r="D13020">
        <v>31012025</v>
      </c>
      <c r="E13020">
        <v>4340</v>
      </c>
      <c r="F13020" t="s">
        <v>66</v>
      </c>
      <c r="G13020">
        <v>5352</v>
      </c>
      <c r="H13020" t="str">
        <f>IF(COUNTIF(Aktiva_företag[FO-nummer],ostolaskut_2025[[#This Row],[Toimittajan Y-tunnus]])&gt;0, "JA", "NEJ")</f>
        <v>NEJ</v>
      </c>
    </row>
    <row r="13021" spans="1:8" x14ac:dyDescent="0.35">
      <c r="A13021" t="s">
        <v>454</v>
      </c>
      <c r="B13021" t="s">
        <v>455</v>
      </c>
      <c r="C13021" s="1">
        <v>-1805.62</v>
      </c>
      <c r="D13021">
        <v>31012025</v>
      </c>
      <c r="E13021">
        <v>4340</v>
      </c>
      <c r="F13021" t="s">
        <v>66</v>
      </c>
      <c r="G13021">
        <v>5352</v>
      </c>
      <c r="H13021" t="str">
        <f>IF(COUNTIF(Aktiva_företag[FO-nummer],ostolaskut_2025[[#This Row],[Toimittajan Y-tunnus]])&gt;0, "JA", "NEJ")</f>
        <v>NEJ</v>
      </c>
    </row>
    <row r="13022" spans="1:8" x14ac:dyDescent="0.35">
      <c r="A13022" t="s">
        <v>454</v>
      </c>
      <c r="B13022" t="s">
        <v>455</v>
      </c>
      <c r="C13022" s="1">
        <v>1805.62</v>
      </c>
      <c r="D13022">
        <v>31012025</v>
      </c>
      <c r="E13022">
        <v>4342</v>
      </c>
      <c r="F13022" t="s">
        <v>22</v>
      </c>
      <c r="G13022">
        <v>5352</v>
      </c>
      <c r="H13022" t="str">
        <f>IF(COUNTIF(Aktiva_företag[FO-nummer],ostolaskut_2025[[#This Row],[Toimittajan Y-tunnus]])&gt;0, "JA", "NEJ")</f>
        <v>NEJ</v>
      </c>
    </row>
    <row r="13023" spans="1:8" x14ac:dyDescent="0.35">
      <c r="A13023" t="s">
        <v>1367</v>
      </c>
      <c r="B13023" t="s">
        <v>1368</v>
      </c>
      <c r="C13023" s="1">
        <v>3500</v>
      </c>
      <c r="D13023">
        <v>17062025</v>
      </c>
      <c r="E13023">
        <v>4305</v>
      </c>
      <c r="F13023" t="s">
        <v>17</v>
      </c>
      <c r="G13023">
        <v>3901</v>
      </c>
      <c r="H13023" t="str">
        <f>IF(COUNTIF(Aktiva_företag[FO-nummer],ostolaskut_2025[[#This Row],[Toimittajan Y-tunnus]])&gt;0, "JA", "NEJ")</f>
        <v>NEJ</v>
      </c>
    </row>
    <row r="13024" spans="1:8" x14ac:dyDescent="0.35">
      <c r="A13024" t="s">
        <v>1453</v>
      </c>
      <c r="B13024" t="s">
        <v>1454</v>
      </c>
      <c r="C13024" s="1">
        <v>223.31</v>
      </c>
      <c r="D13024">
        <v>20082025</v>
      </c>
      <c r="E13024">
        <v>4580</v>
      </c>
      <c r="F13024" t="s">
        <v>160</v>
      </c>
      <c r="G13024">
        <v>3901</v>
      </c>
      <c r="H13024" t="str">
        <f>IF(COUNTIF(Aktiva_företag[FO-nummer],ostolaskut_2025[[#This Row],[Toimittajan Y-tunnus]])&gt;0, "JA", "NEJ")</f>
        <v>NEJ</v>
      </c>
    </row>
    <row r="13025" spans="1:8" x14ac:dyDescent="0.35">
      <c r="A13025" t="s">
        <v>1076</v>
      </c>
      <c r="B13025" t="s">
        <v>1077</v>
      </c>
      <c r="C13025" s="1">
        <v>350</v>
      </c>
      <c r="D13025">
        <v>2052025</v>
      </c>
      <c r="E13025">
        <v>4340</v>
      </c>
      <c r="F13025" t="s">
        <v>66</v>
      </c>
      <c r="G13025">
        <v>5352</v>
      </c>
      <c r="H13025" t="str">
        <f>IF(COUNTIF(Aktiva_företag[FO-nummer],ostolaskut_2025[[#This Row],[Toimittajan Y-tunnus]])&gt;0, "JA", "NEJ")</f>
        <v>NEJ</v>
      </c>
    </row>
    <row r="13026" spans="1:8" x14ac:dyDescent="0.35">
      <c r="A13026" t="s">
        <v>1401</v>
      </c>
      <c r="B13026" t="s">
        <v>1402</v>
      </c>
      <c r="C13026" s="1">
        <v>202.42</v>
      </c>
      <c r="D13026">
        <v>22072025</v>
      </c>
      <c r="E13026">
        <v>4470</v>
      </c>
      <c r="F13026" t="s">
        <v>20</v>
      </c>
      <c r="G13026">
        <v>3551</v>
      </c>
      <c r="H13026" t="str">
        <f>IF(COUNTIF(Aktiva_företag[FO-nummer],ostolaskut_2025[[#This Row],[Toimittajan Y-tunnus]])&gt;0, "JA", "NEJ")</f>
        <v>NEJ</v>
      </c>
    </row>
    <row r="13027" spans="1:8" x14ac:dyDescent="0.35">
      <c r="A13027" t="s">
        <v>1401</v>
      </c>
      <c r="B13027" t="s">
        <v>1402</v>
      </c>
      <c r="C13027" s="1">
        <v>299.3</v>
      </c>
      <c r="D13027">
        <v>19082025</v>
      </c>
      <c r="E13027">
        <v>4370</v>
      </c>
      <c r="F13027" t="s">
        <v>34</v>
      </c>
      <c r="G13027">
        <v>3551</v>
      </c>
      <c r="H13027" t="str">
        <f>IF(COUNTIF(Aktiva_företag[FO-nummer],ostolaskut_2025[[#This Row],[Toimittajan Y-tunnus]])&gt;0, "JA", "NEJ")</f>
        <v>NEJ</v>
      </c>
    </row>
    <row r="13028" spans="1:8" x14ac:dyDescent="0.35">
      <c r="A13028" t="s">
        <v>1401</v>
      </c>
      <c r="B13028" t="s">
        <v>1402</v>
      </c>
      <c r="C13028" s="1">
        <v>456.25</v>
      </c>
      <c r="D13028">
        <v>10092025</v>
      </c>
      <c r="E13028">
        <v>4470</v>
      </c>
      <c r="F13028" t="s">
        <v>20</v>
      </c>
      <c r="G13028">
        <v>3551</v>
      </c>
      <c r="H13028" t="str">
        <f>IF(COUNTIF(Aktiva_företag[FO-nummer],ostolaskut_2025[[#This Row],[Toimittajan Y-tunnus]])&gt;0, "JA", "NEJ")</f>
        <v>NEJ</v>
      </c>
    </row>
    <row r="13029" spans="1:8" x14ac:dyDescent="0.35">
      <c r="A13029" t="s">
        <v>347</v>
      </c>
      <c r="B13029" t="s">
        <v>348</v>
      </c>
      <c r="C13029" s="1">
        <v>1402.39</v>
      </c>
      <c r="D13029">
        <v>24012025</v>
      </c>
      <c r="E13029">
        <v>4560</v>
      </c>
      <c r="F13029" t="s">
        <v>90</v>
      </c>
      <c r="G13029">
        <v>3551</v>
      </c>
      <c r="H13029" t="str">
        <f>IF(COUNTIF(Aktiva_företag[FO-nummer],ostolaskut_2025[[#This Row],[Toimittajan Y-tunnus]])&gt;0, "JA", "NEJ")</f>
        <v>NEJ</v>
      </c>
    </row>
    <row r="13030" spans="1:8" x14ac:dyDescent="0.35">
      <c r="A13030" t="s">
        <v>1755</v>
      </c>
      <c r="B13030" t="s">
        <v>1756</v>
      </c>
      <c r="C13030" s="1">
        <v>80</v>
      </c>
      <c r="D13030">
        <v>18112025</v>
      </c>
      <c r="E13030">
        <v>4390</v>
      </c>
      <c r="F13030" t="s">
        <v>140</v>
      </c>
      <c r="G13030">
        <v>5352</v>
      </c>
      <c r="H13030" t="str">
        <f>IF(COUNTIF(Aktiva_företag[FO-nummer],ostolaskut_2025[[#This Row],[Toimittajan Y-tunnus]])&gt;0, "JA", "NEJ")</f>
        <v>NEJ</v>
      </c>
    </row>
    <row r="13031" spans="1:8" x14ac:dyDescent="0.35">
      <c r="A13031" t="s">
        <v>1755</v>
      </c>
      <c r="B13031" t="s">
        <v>1756</v>
      </c>
      <c r="C13031" s="1">
        <v>20</v>
      </c>
      <c r="D13031">
        <v>18112025</v>
      </c>
      <c r="E13031">
        <v>4600</v>
      </c>
      <c r="F13031" t="s">
        <v>120</v>
      </c>
      <c r="G13031">
        <v>5352</v>
      </c>
      <c r="H13031" t="str">
        <f>IF(COUNTIF(Aktiva_företag[FO-nummer],ostolaskut_2025[[#This Row],[Toimittajan Y-tunnus]])&gt;0, "JA", "NEJ")</f>
        <v>NEJ</v>
      </c>
    </row>
    <row r="13032" spans="1:8" x14ac:dyDescent="0.35">
      <c r="A13032" t="s">
        <v>230</v>
      </c>
      <c r="B13032" t="s">
        <v>231</v>
      </c>
      <c r="C13032" s="1">
        <v>129.53</v>
      </c>
      <c r="D13032">
        <v>14012025</v>
      </c>
      <c r="E13032">
        <v>4600</v>
      </c>
      <c r="F13032" t="s">
        <v>120</v>
      </c>
      <c r="G13032">
        <v>5352</v>
      </c>
      <c r="H13032" t="str">
        <f>IF(COUNTIF(Aktiva_företag[FO-nummer],ostolaskut_2025[[#This Row],[Toimittajan Y-tunnus]])&gt;0, "JA", "NEJ")</f>
        <v>NEJ</v>
      </c>
    </row>
    <row r="13033" spans="1:8" x14ac:dyDescent="0.35">
      <c r="A13033" t="s">
        <v>230</v>
      </c>
      <c r="B13033" t="s">
        <v>231</v>
      </c>
      <c r="C13033" s="1">
        <v>35.619999999999997</v>
      </c>
      <c r="D13033">
        <v>10122025</v>
      </c>
      <c r="E13033">
        <v>4600</v>
      </c>
      <c r="F13033" t="s">
        <v>120</v>
      </c>
      <c r="G13033">
        <v>5352</v>
      </c>
      <c r="H13033" t="str">
        <f>IF(COUNTIF(Aktiva_företag[FO-nummer],ostolaskut_2025[[#This Row],[Toimittajan Y-tunnus]])&gt;0, "JA", "NEJ")</f>
        <v>NEJ</v>
      </c>
    </row>
    <row r="13034" spans="1:8" x14ac:dyDescent="0.35">
      <c r="A13034" t="s">
        <v>465</v>
      </c>
      <c r="B13034" t="s">
        <v>466</v>
      </c>
      <c r="C13034" s="1">
        <v>746.87</v>
      </c>
      <c r="D13034">
        <v>31012025</v>
      </c>
      <c r="E13034">
        <v>4341</v>
      </c>
      <c r="F13034" t="s">
        <v>57</v>
      </c>
      <c r="G13034">
        <v>1101</v>
      </c>
      <c r="H13034" t="str">
        <f>IF(COUNTIF(Aktiva_företag[FO-nummer],ostolaskut_2025[[#This Row],[Toimittajan Y-tunnus]])&gt;0, "JA", "NEJ")</f>
        <v>NEJ</v>
      </c>
    </row>
    <row r="13035" spans="1:8" x14ac:dyDescent="0.35">
      <c r="A13035" t="s">
        <v>465</v>
      </c>
      <c r="B13035" t="s">
        <v>466</v>
      </c>
      <c r="C13035" s="1">
        <v>25027.07</v>
      </c>
      <c r="D13035">
        <v>7022025</v>
      </c>
      <c r="E13035">
        <v>4341</v>
      </c>
      <c r="F13035" t="s">
        <v>57</v>
      </c>
      <c r="G13035">
        <v>1101</v>
      </c>
      <c r="H13035" t="str">
        <f>IF(COUNTIF(Aktiva_företag[FO-nummer],ostolaskut_2025[[#This Row],[Toimittajan Y-tunnus]])&gt;0, "JA", "NEJ")</f>
        <v>NEJ</v>
      </c>
    </row>
    <row r="13036" spans="1:8" x14ac:dyDescent="0.35">
      <c r="A13036" t="s">
        <v>465</v>
      </c>
      <c r="B13036" t="s">
        <v>466</v>
      </c>
      <c r="C13036" s="1">
        <v>746.87</v>
      </c>
      <c r="D13036">
        <v>28022025</v>
      </c>
      <c r="E13036">
        <v>4341</v>
      </c>
      <c r="F13036" t="s">
        <v>57</v>
      </c>
      <c r="G13036">
        <v>1101</v>
      </c>
      <c r="H13036" t="str">
        <f>IF(COUNTIF(Aktiva_företag[FO-nummer],ostolaskut_2025[[#This Row],[Toimittajan Y-tunnus]])&gt;0, "JA", "NEJ")</f>
        <v>NEJ</v>
      </c>
    </row>
    <row r="13037" spans="1:8" x14ac:dyDescent="0.35">
      <c r="A13037" t="s">
        <v>465</v>
      </c>
      <c r="B13037" t="s">
        <v>466</v>
      </c>
      <c r="C13037" s="1">
        <v>746.87</v>
      </c>
      <c r="D13037">
        <v>31032025</v>
      </c>
      <c r="E13037">
        <v>4341</v>
      </c>
      <c r="F13037" t="s">
        <v>57</v>
      </c>
      <c r="G13037">
        <v>1101</v>
      </c>
      <c r="H13037" t="str">
        <f>IF(COUNTIF(Aktiva_företag[FO-nummer],ostolaskut_2025[[#This Row],[Toimittajan Y-tunnus]])&gt;0, "JA", "NEJ")</f>
        <v>NEJ</v>
      </c>
    </row>
    <row r="13038" spans="1:8" x14ac:dyDescent="0.35">
      <c r="A13038" t="s">
        <v>465</v>
      </c>
      <c r="B13038" t="s">
        <v>466</v>
      </c>
      <c r="C13038" s="1">
        <v>746.87</v>
      </c>
      <c r="D13038">
        <v>30042025</v>
      </c>
      <c r="E13038">
        <v>4341</v>
      </c>
      <c r="F13038" t="s">
        <v>57</v>
      </c>
      <c r="G13038">
        <v>1101</v>
      </c>
      <c r="H13038" t="str">
        <f>IF(COUNTIF(Aktiva_företag[FO-nummer],ostolaskut_2025[[#This Row],[Toimittajan Y-tunnus]])&gt;0, "JA", "NEJ")</f>
        <v>NEJ</v>
      </c>
    </row>
    <row r="13039" spans="1:8" x14ac:dyDescent="0.35">
      <c r="A13039" t="s">
        <v>465</v>
      </c>
      <c r="B13039" t="s">
        <v>466</v>
      </c>
      <c r="C13039" s="1">
        <v>746.87</v>
      </c>
      <c r="D13039">
        <v>31052025</v>
      </c>
      <c r="E13039">
        <v>4341</v>
      </c>
      <c r="F13039" t="s">
        <v>57</v>
      </c>
      <c r="G13039">
        <v>1101</v>
      </c>
      <c r="H13039" t="str">
        <f>IF(COUNTIF(Aktiva_företag[FO-nummer],ostolaskut_2025[[#This Row],[Toimittajan Y-tunnus]])&gt;0, "JA", "NEJ")</f>
        <v>NEJ</v>
      </c>
    </row>
    <row r="13040" spans="1:8" x14ac:dyDescent="0.35">
      <c r="A13040" t="s">
        <v>465</v>
      </c>
      <c r="B13040" t="s">
        <v>466</v>
      </c>
      <c r="C13040" s="1">
        <v>746.87</v>
      </c>
      <c r="D13040">
        <v>30062025</v>
      </c>
      <c r="E13040">
        <v>4341</v>
      </c>
      <c r="F13040" t="s">
        <v>57</v>
      </c>
      <c r="G13040">
        <v>1101</v>
      </c>
      <c r="H13040" t="str">
        <f>IF(COUNTIF(Aktiva_företag[FO-nummer],ostolaskut_2025[[#This Row],[Toimittajan Y-tunnus]])&gt;0, "JA", "NEJ")</f>
        <v>NEJ</v>
      </c>
    </row>
    <row r="13041" spans="1:8" x14ac:dyDescent="0.35">
      <c r="A13041" t="s">
        <v>465</v>
      </c>
      <c r="B13041" t="s">
        <v>466</v>
      </c>
      <c r="C13041" s="1">
        <v>1800</v>
      </c>
      <c r="D13041">
        <v>3072025</v>
      </c>
      <c r="E13041">
        <v>4341</v>
      </c>
      <c r="F13041" t="s">
        <v>57</v>
      </c>
      <c r="G13041">
        <v>1101</v>
      </c>
      <c r="H13041" t="str">
        <f>IF(COUNTIF(Aktiva_företag[FO-nummer],ostolaskut_2025[[#This Row],[Toimittajan Y-tunnus]])&gt;0, "JA", "NEJ")</f>
        <v>NEJ</v>
      </c>
    </row>
    <row r="13042" spans="1:8" x14ac:dyDescent="0.35">
      <c r="A13042" t="s">
        <v>465</v>
      </c>
      <c r="B13042" t="s">
        <v>466</v>
      </c>
      <c r="C13042" s="1">
        <v>746.87</v>
      </c>
      <c r="D13042">
        <v>31072025</v>
      </c>
      <c r="E13042">
        <v>4341</v>
      </c>
      <c r="F13042" t="s">
        <v>57</v>
      </c>
      <c r="G13042">
        <v>1101</v>
      </c>
      <c r="H13042" t="str">
        <f>IF(COUNTIF(Aktiva_företag[FO-nummer],ostolaskut_2025[[#This Row],[Toimittajan Y-tunnus]])&gt;0, "JA", "NEJ")</f>
        <v>NEJ</v>
      </c>
    </row>
    <row r="13043" spans="1:8" x14ac:dyDescent="0.35">
      <c r="A13043" t="s">
        <v>465</v>
      </c>
      <c r="B13043" t="s">
        <v>466</v>
      </c>
      <c r="C13043" s="1">
        <v>746.87</v>
      </c>
      <c r="D13043">
        <v>31082025</v>
      </c>
      <c r="E13043">
        <v>4341</v>
      </c>
      <c r="F13043" t="s">
        <v>57</v>
      </c>
      <c r="G13043">
        <v>1101</v>
      </c>
      <c r="H13043" t="str">
        <f>IF(COUNTIF(Aktiva_företag[FO-nummer],ostolaskut_2025[[#This Row],[Toimittajan Y-tunnus]])&gt;0, "JA", "NEJ")</f>
        <v>NEJ</v>
      </c>
    </row>
    <row r="13044" spans="1:8" x14ac:dyDescent="0.35">
      <c r="A13044" t="s">
        <v>465</v>
      </c>
      <c r="B13044" t="s">
        <v>466</v>
      </c>
      <c r="C13044" s="1">
        <v>746.87</v>
      </c>
      <c r="D13044">
        <v>30092025</v>
      </c>
      <c r="E13044">
        <v>4341</v>
      </c>
      <c r="F13044" t="s">
        <v>57</v>
      </c>
      <c r="G13044">
        <v>1101</v>
      </c>
      <c r="H13044" t="str">
        <f>IF(COUNTIF(Aktiva_företag[FO-nummer],ostolaskut_2025[[#This Row],[Toimittajan Y-tunnus]])&gt;0, "JA", "NEJ")</f>
        <v>NEJ</v>
      </c>
    </row>
    <row r="13045" spans="1:8" x14ac:dyDescent="0.35">
      <c r="A13045" t="s">
        <v>465</v>
      </c>
      <c r="B13045" t="s">
        <v>466</v>
      </c>
      <c r="C13045" s="1">
        <v>746.87</v>
      </c>
      <c r="D13045">
        <v>31102025</v>
      </c>
      <c r="E13045">
        <v>4341</v>
      </c>
      <c r="F13045" t="s">
        <v>57</v>
      </c>
      <c r="G13045">
        <v>1101</v>
      </c>
      <c r="H13045" t="str">
        <f>IF(COUNTIF(Aktiva_företag[FO-nummer],ostolaskut_2025[[#This Row],[Toimittajan Y-tunnus]])&gt;0, "JA", "NEJ")</f>
        <v>NEJ</v>
      </c>
    </row>
    <row r="13046" spans="1:8" x14ac:dyDescent="0.35">
      <c r="A13046" t="s">
        <v>465</v>
      </c>
      <c r="B13046" t="s">
        <v>466</v>
      </c>
      <c r="C13046" s="1">
        <v>1670</v>
      </c>
      <c r="D13046">
        <v>5112025</v>
      </c>
      <c r="E13046">
        <v>4341</v>
      </c>
      <c r="F13046" t="s">
        <v>57</v>
      </c>
      <c r="G13046">
        <v>1101</v>
      </c>
      <c r="H13046" t="str">
        <f>IF(COUNTIF(Aktiva_företag[FO-nummer],ostolaskut_2025[[#This Row],[Toimittajan Y-tunnus]])&gt;0, "JA", "NEJ")</f>
        <v>NEJ</v>
      </c>
    </row>
    <row r="13047" spans="1:8" x14ac:dyDescent="0.35">
      <c r="A13047" t="s">
        <v>465</v>
      </c>
      <c r="B13047" t="s">
        <v>466</v>
      </c>
      <c r="C13047" s="1">
        <v>746.87</v>
      </c>
      <c r="D13047">
        <v>30112025</v>
      </c>
      <c r="E13047">
        <v>4341</v>
      </c>
      <c r="F13047" t="s">
        <v>57</v>
      </c>
      <c r="G13047">
        <v>1101</v>
      </c>
      <c r="H13047" t="str">
        <f>IF(COUNTIF(Aktiva_företag[FO-nummer],ostolaskut_2025[[#This Row],[Toimittajan Y-tunnus]])&gt;0, "JA", "NEJ")</f>
        <v>NEJ</v>
      </c>
    </row>
    <row r="13048" spans="1:8" x14ac:dyDescent="0.35">
      <c r="A13048" t="s">
        <v>465</v>
      </c>
      <c r="B13048" t="s">
        <v>466</v>
      </c>
      <c r="C13048" s="1">
        <v>746.87</v>
      </c>
      <c r="D13048">
        <v>31122025</v>
      </c>
      <c r="E13048">
        <v>4341</v>
      </c>
      <c r="F13048" t="s">
        <v>57</v>
      </c>
      <c r="G13048">
        <v>1101</v>
      </c>
      <c r="H13048" t="str">
        <f>IF(COUNTIF(Aktiva_företag[FO-nummer],ostolaskut_2025[[#This Row],[Toimittajan Y-tunnus]])&gt;0, "JA", "NEJ")</f>
        <v>NEJ</v>
      </c>
    </row>
    <row r="13049" spans="1:8" x14ac:dyDescent="0.35">
      <c r="A13049" t="s">
        <v>901</v>
      </c>
      <c r="B13049" t="s">
        <v>902</v>
      </c>
      <c r="C13049" s="1">
        <v>312.35000000000002</v>
      </c>
      <c r="D13049">
        <v>28032025</v>
      </c>
      <c r="E13049">
        <v>4390</v>
      </c>
      <c r="F13049" t="s">
        <v>140</v>
      </c>
      <c r="G13049">
        <v>5352</v>
      </c>
      <c r="H13049" t="str">
        <f>IF(COUNTIF(Aktiva_företag[FO-nummer],ostolaskut_2025[[#This Row],[Toimittajan Y-tunnus]])&gt;0, "JA", "NEJ")</f>
        <v>NEJ</v>
      </c>
    </row>
    <row r="13050" spans="1:8" x14ac:dyDescent="0.35">
      <c r="A13050" t="s">
        <v>901</v>
      </c>
      <c r="B13050" t="s">
        <v>902</v>
      </c>
      <c r="C13050" s="1">
        <v>308.85000000000002</v>
      </c>
      <c r="D13050">
        <v>28032025</v>
      </c>
      <c r="E13050">
        <v>4420</v>
      </c>
      <c r="F13050" t="s">
        <v>112</v>
      </c>
      <c r="G13050">
        <v>5352</v>
      </c>
      <c r="H13050" t="str">
        <f>IF(COUNTIF(Aktiva_företag[FO-nummer],ostolaskut_2025[[#This Row],[Toimittajan Y-tunnus]])&gt;0, "JA", "NEJ")</f>
        <v>NEJ</v>
      </c>
    </row>
    <row r="13051" spans="1:8" x14ac:dyDescent="0.35">
      <c r="A13051" t="s">
        <v>901</v>
      </c>
      <c r="B13051" t="s">
        <v>902</v>
      </c>
      <c r="C13051" s="1">
        <v>78.09</v>
      </c>
      <c r="D13051">
        <v>9062025</v>
      </c>
      <c r="E13051">
        <v>4390</v>
      </c>
      <c r="F13051" t="s">
        <v>140</v>
      </c>
      <c r="G13051">
        <v>5352</v>
      </c>
      <c r="H13051" t="str">
        <f>IF(COUNTIF(Aktiva_företag[FO-nummer],ostolaskut_2025[[#This Row],[Toimittajan Y-tunnus]])&gt;0, "JA", "NEJ")</f>
        <v>NEJ</v>
      </c>
    </row>
    <row r="13052" spans="1:8" x14ac:dyDescent="0.35">
      <c r="A13052" t="s">
        <v>901</v>
      </c>
      <c r="B13052" t="s">
        <v>902</v>
      </c>
      <c r="C13052" s="1">
        <v>49.91</v>
      </c>
      <c r="D13052">
        <v>9062025</v>
      </c>
      <c r="E13052">
        <v>4420</v>
      </c>
      <c r="F13052" t="s">
        <v>112</v>
      </c>
      <c r="G13052">
        <v>5352</v>
      </c>
      <c r="H13052" t="str">
        <f>IF(COUNTIF(Aktiva_företag[FO-nummer],ostolaskut_2025[[#This Row],[Toimittajan Y-tunnus]])&gt;0, "JA", "NEJ")</f>
        <v>NEJ</v>
      </c>
    </row>
    <row r="13053" spans="1:8" x14ac:dyDescent="0.35">
      <c r="A13053" t="s">
        <v>901</v>
      </c>
      <c r="B13053" t="s">
        <v>902</v>
      </c>
      <c r="C13053" s="1">
        <v>117.13</v>
      </c>
      <c r="D13053">
        <v>9062025</v>
      </c>
      <c r="E13053">
        <v>4390</v>
      </c>
      <c r="F13053" t="s">
        <v>140</v>
      </c>
      <c r="G13053">
        <v>5352</v>
      </c>
      <c r="H13053" t="str">
        <f>IF(COUNTIF(Aktiva_företag[FO-nummer],ostolaskut_2025[[#This Row],[Toimittajan Y-tunnus]])&gt;0, "JA", "NEJ")</f>
        <v>NEJ</v>
      </c>
    </row>
    <row r="13054" spans="1:8" x14ac:dyDescent="0.35">
      <c r="A13054" t="s">
        <v>901</v>
      </c>
      <c r="B13054" t="s">
        <v>902</v>
      </c>
      <c r="C13054" s="1">
        <v>59.87</v>
      </c>
      <c r="D13054">
        <v>9062025</v>
      </c>
      <c r="E13054">
        <v>4420</v>
      </c>
      <c r="F13054" t="s">
        <v>112</v>
      </c>
      <c r="G13054">
        <v>5352</v>
      </c>
      <c r="H13054" t="str">
        <f>IF(COUNTIF(Aktiva_företag[FO-nummer],ostolaskut_2025[[#This Row],[Toimittajan Y-tunnus]])&gt;0, "JA", "NEJ")</f>
        <v>NEJ</v>
      </c>
    </row>
    <row r="13055" spans="1:8" x14ac:dyDescent="0.35">
      <c r="A13055" t="s">
        <v>901</v>
      </c>
      <c r="B13055" t="s">
        <v>902</v>
      </c>
      <c r="C13055" s="1">
        <v>78.09</v>
      </c>
      <c r="D13055">
        <v>9062025</v>
      </c>
      <c r="E13055">
        <v>4390</v>
      </c>
      <c r="F13055" t="s">
        <v>140</v>
      </c>
      <c r="G13055">
        <v>5352</v>
      </c>
      <c r="H13055" t="str">
        <f>IF(COUNTIF(Aktiva_företag[FO-nummer],ostolaskut_2025[[#This Row],[Toimittajan Y-tunnus]])&gt;0, "JA", "NEJ")</f>
        <v>NEJ</v>
      </c>
    </row>
    <row r="13056" spans="1:8" x14ac:dyDescent="0.35">
      <c r="A13056" t="s">
        <v>901</v>
      </c>
      <c r="B13056" t="s">
        <v>902</v>
      </c>
      <c r="C13056" s="1">
        <v>49.91</v>
      </c>
      <c r="D13056">
        <v>9062025</v>
      </c>
      <c r="E13056">
        <v>4420</v>
      </c>
      <c r="F13056" t="s">
        <v>112</v>
      </c>
      <c r="G13056">
        <v>5352</v>
      </c>
      <c r="H13056" t="str">
        <f>IF(COUNTIF(Aktiva_företag[FO-nummer],ostolaskut_2025[[#This Row],[Toimittajan Y-tunnus]])&gt;0, "JA", "NEJ")</f>
        <v>NEJ</v>
      </c>
    </row>
    <row r="13057" spans="1:8" x14ac:dyDescent="0.35">
      <c r="A13057" t="s">
        <v>901</v>
      </c>
      <c r="B13057" t="s">
        <v>902</v>
      </c>
      <c r="C13057" s="1">
        <v>98</v>
      </c>
      <c r="D13057">
        <v>9062025</v>
      </c>
      <c r="E13057">
        <v>4390</v>
      </c>
      <c r="F13057" t="s">
        <v>140</v>
      </c>
      <c r="G13057">
        <v>5352</v>
      </c>
      <c r="H13057" t="str">
        <f>IF(COUNTIF(Aktiva_företag[FO-nummer],ostolaskut_2025[[#This Row],[Toimittajan Y-tunnus]])&gt;0, "JA", "NEJ")</f>
        <v>NEJ</v>
      </c>
    </row>
    <row r="13058" spans="1:8" x14ac:dyDescent="0.35">
      <c r="A13058" t="s">
        <v>901</v>
      </c>
      <c r="B13058" t="s">
        <v>902</v>
      </c>
      <c r="C13058" s="1">
        <v>30</v>
      </c>
      <c r="D13058">
        <v>9062025</v>
      </c>
      <c r="E13058">
        <v>4420</v>
      </c>
      <c r="F13058" t="s">
        <v>112</v>
      </c>
      <c r="G13058">
        <v>5352</v>
      </c>
      <c r="H13058" t="str">
        <f>IF(COUNTIF(Aktiva_företag[FO-nummer],ostolaskut_2025[[#This Row],[Toimittajan Y-tunnus]])&gt;0, "JA", "NEJ")</f>
        <v>NEJ</v>
      </c>
    </row>
    <row r="13059" spans="1:8" x14ac:dyDescent="0.35">
      <c r="A13059" t="s">
        <v>901</v>
      </c>
      <c r="B13059" t="s">
        <v>902</v>
      </c>
      <c r="C13059" s="1">
        <v>98</v>
      </c>
      <c r="D13059">
        <v>9062025</v>
      </c>
      <c r="E13059">
        <v>4390</v>
      </c>
      <c r="F13059" t="s">
        <v>140</v>
      </c>
      <c r="G13059">
        <v>5352</v>
      </c>
      <c r="H13059" t="str">
        <f>IF(COUNTIF(Aktiva_företag[FO-nummer],ostolaskut_2025[[#This Row],[Toimittajan Y-tunnus]])&gt;0, "JA", "NEJ")</f>
        <v>NEJ</v>
      </c>
    </row>
    <row r="13060" spans="1:8" x14ac:dyDescent="0.35">
      <c r="A13060" t="s">
        <v>901</v>
      </c>
      <c r="B13060" t="s">
        <v>902</v>
      </c>
      <c r="C13060" s="1">
        <v>30</v>
      </c>
      <c r="D13060">
        <v>9062025</v>
      </c>
      <c r="E13060">
        <v>4420</v>
      </c>
      <c r="F13060" t="s">
        <v>112</v>
      </c>
      <c r="G13060">
        <v>5352</v>
      </c>
      <c r="H13060" t="str">
        <f>IF(COUNTIF(Aktiva_företag[FO-nummer],ostolaskut_2025[[#This Row],[Toimittajan Y-tunnus]])&gt;0, "JA", "NEJ")</f>
        <v>NEJ</v>
      </c>
    </row>
    <row r="13061" spans="1:8" x14ac:dyDescent="0.35">
      <c r="A13061" t="s">
        <v>901</v>
      </c>
      <c r="B13061" t="s">
        <v>902</v>
      </c>
      <c r="C13061" s="1">
        <v>98</v>
      </c>
      <c r="D13061">
        <v>9062025</v>
      </c>
      <c r="E13061">
        <v>4390</v>
      </c>
      <c r="F13061" t="s">
        <v>140</v>
      </c>
      <c r="G13061">
        <v>5352</v>
      </c>
      <c r="H13061" t="str">
        <f>IF(COUNTIF(Aktiva_företag[FO-nummer],ostolaskut_2025[[#This Row],[Toimittajan Y-tunnus]])&gt;0, "JA", "NEJ")</f>
        <v>NEJ</v>
      </c>
    </row>
    <row r="13062" spans="1:8" x14ac:dyDescent="0.35">
      <c r="A13062" t="s">
        <v>901</v>
      </c>
      <c r="B13062" t="s">
        <v>902</v>
      </c>
      <c r="C13062" s="1">
        <v>30</v>
      </c>
      <c r="D13062">
        <v>9062025</v>
      </c>
      <c r="E13062">
        <v>4420</v>
      </c>
      <c r="F13062" t="s">
        <v>112</v>
      </c>
      <c r="G13062">
        <v>5352</v>
      </c>
      <c r="H13062" t="str">
        <f>IF(COUNTIF(Aktiva_företag[FO-nummer],ostolaskut_2025[[#This Row],[Toimittajan Y-tunnus]])&gt;0, "JA", "NEJ")</f>
        <v>NEJ</v>
      </c>
    </row>
    <row r="13063" spans="1:8" x14ac:dyDescent="0.35">
      <c r="A13063" t="s">
        <v>901</v>
      </c>
      <c r="B13063" t="s">
        <v>902</v>
      </c>
      <c r="C13063" s="1">
        <v>98</v>
      </c>
      <c r="D13063">
        <v>9062025</v>
      </c>
      <c r="E13063">
        <v>4390</v>
      </c>
      <c r="F13063" t="s">
        <v>140</v>
      </c>
      <c r="G13063">
        <v>5352</v>
      </c>
      <c r="H13063" t="str">
        <f>IF(COUNTIF(Aktiva_företag[FO-nummer],ostolaskut_2025[[#This Row],[Toimittajan Y-tunnus]])&gt;0, "JA", "NEJ")</f>
        <v>NEJ</v>
      </c>
    </row>
    <row r="13064" spans="1:8" x14ac:dyDescent="0.35">
      <c r="A13064" t="s">
        <v>901</v>
      </c>
      <c r="B13064" t="s">
        <v>902</v>
      </c>
      <c r="C13064" s="1">
        <v>30</v>
      </c>
      <c r="D13064">
        <v>9062025</v>
      </c>
      <c r="E13064">
        <v>4420</v>
      </c>
      <c r="F13064" t="s">
        <v>112</v>
      </c>
      <c r="G13064">
        <v>5352</v>
      </c>
      <c r="H13064" t="str">
        <f>IF(COUNTIF(Aktiva_företag[FO-nummer],ostolaskut_2025[[#This Row],[Toimittajan Y-tunnus]])&gt;0, "JA", "NEJ")</f>
        <v>NEJ</v>
      </c>
    </row>
    <row r="13065" spans="1:8" x14ac:dyDescent="0.35">
      <c r="A13065" t="s">
        <v>901</v>
      </c>
      <c r="B13065" t="s">
        <v>902</v>
      </c>
      <c r="C13065" s="1">
        <v>672.03</v>
      </c>
      <c r="D13065">
        <v>1102025</v>
      </c>
      <c r="E13065">
        <v>4600</v>
      </c>
      <c r="F13065" t="s">
        <v>120</v>
      </c>
      <c r="G13065">
        <v>5352</v>
      </c>
      <c r="H13065" t="str">
        <f>IF(COUNTIF(Aktiva_företag[FO-nummer],ostolaskut_2025[[#This Row],[Toimittajan Y-tunnus]])&gt;0, "JA", "NEJ")</f>
        <v>NEJ</v>
      </c>
    </row>
    <row r="13066" spans="1:8" x14ac:dyDescent="0.35">
      <c r="A13066" t="s">
        <v>901</v>
      </c>
      <c r="B13066" t="s">
        <v>902</v>
      </c>
      <c r="C13066" s="1">
        <v>191.37</v>
      </c>
      <c r="D13066">
        <v>1102025</v>
      </c>
      <c r="E13066">
        <v>4420</v>
      </c>
      <c r="F13066" t="s">
        <v>112</v>
      </c>
      <c r="G13066">
        <v>5352</v>
      </c>
      <c r="H13066" t="str">
        <f>IF(COUNTIF(Aktiva_företag[FO-nummer],ostolaskut_2025[[#This Row],[Toimittajan Y-tunnus]])&gt;0, "JA", "NEJ")</f>
        <v>NEJ</v>
      </c>
    </row>
    <row r="13067" spans="1:8" x14ac:dyDescent="0.35">
      <c r="A13067" t="s">
        <v>1770</v>
      </c>
      <c r="B13067" t="s">
        <v>1771</v>
      </c>
      <c r="C13067" s="1">
        <v>216.36</v>
      </c>
      <c r="D13067">
        <v>26112025</v>
      </c>
      <c r="E13067">
        <v>4512</v>
      </c>
      <c r="F13067" t="s">
        <v>39</v>
      </c>
      <c r="G13067">
        <v>5501</v>
      </c>
      <c r="H13067" t="str">
        <f>IF(COUNTIF(Aktiva_företag[FO-nummer],ostolaskut_2025[[#This Row],[Toimittajan Y-tunnus]])&gt;0, "JA", "NEJ")</f>
        <v>NEJ</v>
      </c>
    </row>
    <row r="13068" spans="1:8" x14ac:dyDescent="0.35">
      <c r="A13068" t="s">
        <v>141</v>
      </c>
      <c r="B13068" t="s">
        <v>142</v>
      </c>
      <c r="C13068" s="1">
        <v>5756.62</v>
      </c>
      <c r="D13068">
        <v>3012025</v>
      </c>
      <c r="E13068">
        <v>4840</v>
      </c>
      <c r="F13068" t="s">
        <v>143</v>
      </c>
      <c r="G13068">
        <v>5501</v>
      </c>
      <c r="H13068" t="str">
        <f>IF(COUNTIF(Aktiva_företag[FO-nummer],ostolaskut_2025[[#This Row],[Toimittajan Y-tunnus]])&gt;0, "JA", "NEJ")</f>
        <v>NEJ</v>
      </c>
    </row>
    <row r="13069" spans="1:8" x14ac:dyDescent="0.35">
      <c r="A13069" t="s">
        <v>141</v>
      </c>
      <c r="B13069" t="s">
        <v>142</v>
      </c>
      <c r="C13069" s="1">
        <v>5706.62</v>
      </c>
      <c r="D13069">
        <v>2042025</v>
      </c>
      <c r="E13069">
        <v>4840</v>
      </c>
      <c r="F13069" t="s">
        <v>143</v>
      </c>
      <c r="G13069">
        <v>5501</v>
      </c>
      <c r="H13069" t="str">
        <f>IF(COUNTIF(Aktiva_företag[FO-nummer],ostolaskut_2025[[#This Row],[Toimittajan Y-tunnus]])&gt;0, "JA", "NEJ")</f>
        <v>NEJ</v>
      </c>
    </row>
    <row r="13070" spans="1:8" x14ac:dyDescent="0.35">
      <c r="A13070" t="s">
        <v>141</v>
      </c>
      <c r="B13070" t="s">
        <v>142</v>
      </c>
      <c r="C13070" s="1">
        <v>5706.62</v>
      </c>
      <c r="D13070">
        <v>2072025</v>
      </c>
      <c r="E13070">
        <v>4840</v>
      </c>
      <c r="F13070" t="s">
        <v>143</v>
      </c>
      <c r="G13070">
        <v>5501</v>
      </c>
      <c r="H13070" t="str">
        <f>IF(COUNTIF(Aktiva_företag[FO-nummer],ostolaskut_2025[[#This Row],[Toimittajan Y-tunnus]])&gt;0, "JA", "NEJ")</f>
        <v>NEJ</v>
      </c>
    </row>
    <row r="13071" spans="1:8" x14ac:dyDescent="0.35">
      <c r="A13071" t="s">
        <v>141</v>
      </c>
      <c r="B13071" t="s">
        <v>142</v>
      </c>
      <c r="C13071" s="1">
        <v>5706.62</v>
      </c>
      <c r="D13071">
        <v>1102025</v>
      </c>
      <c r="E13071">
        <v>4840</v>
      </c>
      <c r="F13071" t="s">
        <v>143</v>
      </c>
      <c r="G13071">
        <v>5501</v>
      </c>
      <c r="H13071" t="str">
        <f>IF(COUNTIF(Aktiva_företag[FO-nummer],ostolaskut_2025[[#This Row],[Toimittajan Y-tunnus]])&gt;0, "JA", "NEJ")</f>
        <v>NEJ</v>
      </c>
    </row>
    <row r="13072" spans="1:8" x14ac:dyDescent="0.35">
      <c r="A13072" t="s">
        <v>1032</v>
      </c>
      <c r="B13072" t="s">
        <v>1033</v>
      </c>
      <c r="C13072" s="1">
        <v>110</v>
      </c>
      <c r="D13072">
        <v>24042025</v>
      </c>
      <c r="E13072">
        <v>4342</v>
      </c>
      <c r="F13072" t="s">
        <v>22</v>
      </c>
      <c r="G13072">
        <v>4401</v>
      </c>
      <c r="H13072" t="str">
        <f>IF(COUNTIF(Aktiva_företag[FO-nummer],ostolaskut_2025[[#This Row],[Toimittajan Y-tunnus]])&gt;0, "JA", "NEJ")</f>
        <v>NEJ</v>
      </c>
    </row>
    <row r="13073" spans="1:8" x14ac:dyDescent="0.35">
      <c r="A13073" t="s">
        <v>1001</v>
      </c>
      <c r="B13073" t="s">
        <v>1002</v>
      </c>
      <c r="C13073" s="1">
        <v>308.77</v>
      </c>
      <c r="D13073">
        <v>15042025</v>
      </c>
      <c r="E13073">
        <v>4410</v>
      </c>
      <c r="F13073" t="s">
        <v>27</v>
      </c>
      <c r="G13073">
        <v>3101</v>
      </c>
      <c r="H13073" t="str">
        <f>IF(COUNTIF(Aktiva_företag[FO-nummer],ostolaskut_2025[[#This Row],[Toimittajan Y-tunnus]])&gt;0, "JA", "NEJ")</f>
        <v>NEJ</v>
      </c>
    </row>
    <row r="13074" spans="1:8" x14ac:dyDescent="0.35">
      <c r="A13074" t="s">
        <v>1001</v>
      </c>
      <c r="B13074" t="s">
        <v>1002</v>
      </c>
      <c r="C13074" s="1">
        <v>153.51</v>
      </c>
      <c r="D13074">
        <v>18122025</v>
      </c>
      <c r="E13074">
        <v>4410</v>
      </c>
      <c r="F13074" t="s">
        <v>27</v>
      </c>
      <c r="G13074">
        <v>5551</v>
      </c>
      <c r="H13074" t="str">
        <f>IF(COUNTIF(Aktiva_företag[FO-nummer],ostolaskut_2025[[#This Row],[Toimittajan Y-tunnus]])&gt;0, "JA", "NEJ")</f>
        <v>NEJ</v>
      </c>
    </row>
    <row r="13075" spans="1:8" x14ac:dyDescent="0.35">
      <c r="A13075" t="s">
        <v>1852</v>
      </c>
      <c r="B13075" t="s">
        <v>1853</v>
      </c>
      <c r="C13075" s="1">
        <v>143.43</v>
      </c>
      <c r="D13075">
        <v>18122025</v>
      </c>
      <c r="E13075">
        <v>4820</v>
      </c>
      <c r="F13075" t="s">
        <v>9</v>
      </c>
      <c r="G13075">
        <v>5551</v>
      </c>
      <c r="H13075" t="str">
        <f>IF(COUNTIF(Aktiva_företag[FO-nummer],ostolaskut_2025[[#This Row],[Toimittajan Y-tunnus]])&gt;0, "JA", "NEJ")</f>
        <v>NEJ</v>
      </c>
    </row>
    <row r="13076" spans="1:8" x14ac:dyDescent="0.35">
      <c r="A13076" t="s">
        <v>410</v>
      </c>
      <c r="B13076" t="s">
        <v>411</v>
      </c>
      <c r="C13076" s="1">
        <v>206.82</v>
      </c>
      <c r="D13076">
        <v>31012025</v>
      </c>
      <c r="E13076">
        <v>4470</v>
      </c>
      <c r="F13076" t="s">
        <v>20</v>
      </c>
      <c r="G13076">
        <v>3551</v>
      </c>
      <c r="H13076" t="str">
        <f>IF(COUNTIF(Aktiva_företag[FO-nummer],ostolaskut_2025[[#This Row],[Toimittajan Y-tunnus]])&gt;0, "JA", "NEJ")</f>
        <v>NEJ</v>
      </c>
    </row>
    <row r="13077" spans="1:8" x14ac:dyDescent="0.35">
      <c r="A13077" t="s">
        <v>410</v>
      </c>
      <c r="B13077" t="s">
        <v>411</v>
      </c>
      <c r="C13077" s="1">
        <v>-203.64</v>
      </c>
      <c r="D13077">
        <v>15042025</v>
      </c>
      <c r="E13077">
        <v>4470</v>
      </c>
      <c r="F13077" t="s">
        <v>20</v>
      </c>
      <c r="G13077">
        <v>5551</v>
      </c>
      <c r="H13077" t="str">
        <f>IF(COUNTIF(Aktiva_företag[FO-nummer],ostolaskut_2025[[#This Row],[Toimittajan Y-tunnus]])&gt;0, "JA", "NEJ")</f>
        <v>NEJ</v>
      </c>
    </row>
    <row r="13078" spans="1:8" x14ac:dyDescent="0.35">
      <c r="A13078" t="s">
        <v>410</v>
      </c>
      <c r="B13078" t="s">
        <v>411</v>
      </c>
      <c r="C13078" s="1">
        <v>-2.79</v>
      </c>
      <c r="D13078">
        <v>15042025</v>
      </c>
      <c r="E13078">
        <v>4470</v>
      </c>
      <c r="F13078" t="s">
        <v>20</v>
      </c>
      <c r="G13078">
        <v>5551</v>
      </c>
      <c r="H13078" t="str">
        <f>IF(COUNTIF(Aktiva_företag[FO-nummer],ostolaskut_2025[[#This Row],[Toimittajan Y-tunnus]])&gt;0, "JA", "NEJ")</f>
        <v>NEJ</v>
      </c>
    </row>
    <row r="13079" spans="1:8" x14ac:dyDescent="0.35">
      <c r="A13079" t="s">
        <v>410</v>
      </c>
      <c r="B13079" t="s">
        <v>411</v>
      </c>
      <c r="C13079" s="1">
        <v>203.64</v>
      </c>
      <c r="D13079">
        <v>15042025</v>
      </c>
      <c r="E13079">
        <v>4420</v>
      </c>
      <c r="F13079" t="s">
        <v>112</v>
      </c>
      <c r="G13079">
        <v>5551</v>
      </c>
      <c r="H13079" t="str">
        <f>IF(COUNTIF(Aktiva_företag[FO-nummer],ostolaskut_2025[[#This Row],[Toimittajan Y-tunnus]])&gt;0, "JA", "NEJ")</f>
        <v>NEJ</v>
      </c>
    </row>
    <row r="13080" spans="1:8" x14ac:dyDescent="0.35">
      <c r="A13080" t="s">
        <v>410</v>
      </c>
      <c r="B13080" t="s">
        <v>411</v>
      </c>
      <c r="C13080" s="1">
        <v>50.16</v>
      </c>
      <c r="D13080">
        <v>1052025</v>
      </c>
      <c r="E13080">
        <v>4360</v>
      </c>
      <c r="F13080" t="s">
        <v>76</v>
      </c>
      <c r="G13080">
        <v>5551</v>
      </c>
      <c r="H13080" t="str">
        <f>IF(COUNTIF(Aktiva_företag[FO-nummer],ostolaskut_2025[[#This Row],[Toimittajan Y-tunnus]])&gt;0, "JA", "NEJ")</f>
        <v>NEJ</v>
      </c>
    </row>
    <row r="13081" spans="1:8" x14ac:dyDescent="0.35">
      <c r="A13081" t="s">
        <v>168</v>
      </c>
      <c r="B13081" t="s">
        <v>11</v>
      </c>
      <c r="C13081" s="1">
        <v>620</v>
      </c>
      <c r="D13081">
        <v>31012025</v>
      </c>
      <c r="E13081">
        <v>4440</v>
      </c>
      <c r="F13081" t="s">
        <v>108</v>
      </c>
      <c r="G13081">
        <v>4201</v>
      </c>
      <c r="H13081" t="str">
        <f>IF(COUNTIF(Aktiva_företag[FO-nummer],ostolaskut_2025[[#This Row],[Toimittajan Y-tunnus]])&gt;0, "JA", "NEJ")</f>
        <v>NEJ</v>
      </c>
    </row>
    <row r="13082" spans="1:8" x14ac:dyDescent="0.35">
      <c r="A13082" t="s">
        <v>168</v>
      </c>
      <c r="B13082" t="s">
        <v>11</v>
      </c>
      <c r="C13082" s="1">
        <v>390</v>
      </c>
      <c r="D13082">
        <v>1092025</v>
      </c>
      <c r="E13082">
        <v>4440</v>
      </c>
      <c r="F13082" t="s">
        <v>108</v>
      </c>
      <c r="G13082">
        <v>4201</v>
      </c>
      <c r="H13082" t="str">
        <f>IF(COUNTIF(Aktiva_företag[FO-nummer],ostolaskut_2025[[#This Row],[Toimittajan Y-tunnus]])&gt;0, "JA", "NEJ")</f>
        <v>NEJ</v>
      </c>
    </row>
    <row r="13083" spans="1:8" x14ac:dyDescent="0.35">
      <c r="A13083" t="s">
        <v>168</v>
      </c>
      <c r="B13083" t="s">
        <v>11</v>
      </c>
      <c r="C13083" s="1">
        <v>240</v>
      </c>
      <c r="D13083">
        <v>1092025</v>
      </c>
      <c r="E13083">
        <v>4440</v>
      </c>
      <c r="F13083" t="s">
        <v>108</v>
      </c>
      <c r="G13083">
        <v>5501</v>
      </c>
      <c r="H13083" t="str">
        <f>IF(COUNTIF(Aktiva_företag[FO-nummer],ostolaskut_2025[[#This Row],[Toimittajan Y-tunnus]])&gt;0, "JA", "NEJ")</f>
        <v>NEJ</v>
      </c>
    </row>
    <row r="13084" spans="1:8" x14ac:dyDescent="0.35">
      <c r="A13084" t="s">
        <v>722</v>
      </c>
      <c r="B13084" t="s">
        <v>723</v>
      </c>
      <c r="C13084" s="1">
        <v>144</v>
      </c>
      <c r="D13084">
        <v>28022025</v>
      </c>
      <c r="E13084">
        <v>4342</v>
      </c>
      <c r="F13084" t="s">
        <v>22</v>
      </c>
      <c r="G13084">
        <v>5551</v>
      </c>
      <c r="H13084" t="str">
        <f>IF(COUNTIF(Aktiva_företag[FO-nummer],ostolaskut_2025[[#This Row],[Toimittajan Y-tunnus]])&gt;0, "JA", "NEJ")</f>
        <v>NEJ</v>
      </c>
    </row>
    <row r="13085" spans="1:8" x14ac:dyDescent="0.35">
      <c r="A13085" t="s">
        <v>722</v>
      </c>
      <c r="B13085" t="s">
        <v>723</v>
      </c>
      <c r="C13085" s="1">
        <v>208.38</v>
      </c>
      <c r="D13085">
        <v>28022025</v>
      </c>
      <c r="E13085">
        <v>4410</v>
      </c>
      <c r="F13085" t="s">
        <v>27</v>
      </c>
      <c r="G13085">
        <v>5551</v>
      </c>
      <c r="H13085" t="str">
        <f>IF(COUNTIF(Aktiva_företag[FO-nummer],ostolaskut_2025[[#This Row],[Toimittajan Y-tunnus]])&gt;0, "JA", "NEJ")</f>
        <v>NEJ</v>
      </c>
    </row>
    <row r="13086" spans="1:8" x14ac:dyDescent="0.35">
      <c r="A13086" t="s">
        <v>722</v>
      </c>
      <c r="B13086" t="s">
        <v>723</v>
      </c>
      <c r="C13086" s="1">
        <v>16746</v>
      </c>
      <c r="D13086">
        <v>19112025</v>
      </c>
      <c r="E13086">
        <v>4460</v>
      </c>
      <c r="F13086" t="s">
        <v>73</v>
      </c>
      <c r="G13086">
        <v>5551</v>
      </c>
      <c r="H13086" t="str">
        <f>IF(COUNTIF(Aktiva_företag[FO-nummer],ostolaskut_2025[[#This Row],[Toimittajan Y-tunnus]])&gt;0, "JA", "NEJ")</f>
        <v>NEJ</v>
      </c>
    </row>
    <row r="13087" spans="1:8" x14ac:dyDescent="0.35">
      <c r="A13087" t="s">
        <v>109</v>
      </c>
      <c r="B13087" t="s">
        <v>110</v>
      </c>
      <c r="C13087" s="1">
        <v>179.28</v>
      </c>
      <c r="D13087">
        <v>3012025</v>
      </c>
      <c r="E13087">
        <v>4400</v>
      </c>
      <c r="F13087" t="s">
        <v>111</v>
      </c>
      <c r="G13087">
        <v>5352</v>
      </c>
      <c r="H13087" t="str">
        <f>IF(COUNTIF(Aktiva_företag[FO-nummer],ostolaskut_2025[[#This Row],[Toimittajan Y-tunnus]])&gt;0, "JA", "NEJ")</f>
        <v>NEJ</v>
      </c>
    </row>
    <row r="13088" spans="1:8" x14ac:dyDescent="0.35">
      <c r="A13088" t="s">
        <v>109</v>
      </c>
      <c r="B13088" t="s">
        <v>110</v>
      </c>
      <c r="C13088" s="1">
        <v>115.02</v>
      </c>
      <c r="D13088">
        <v>3012025</v>
      </c>
      <c r="E13088">
        <v>4420</v>
      </c>
      <c r="F13088" t="s">
        <v>112</v>
      </c>
      <c r="G13088">
        <v>5352</v>
      </c>
      <c r="H13088" t="str">
        <f>IF(COUNTIF(Aktiva_företag[FO-nummer],ostolaskut_2025[[#This Row],[Toimittajan Y-tunnus]])&gt;0, "JA", "NEJ")</f>
        <v>NEJ</v>
      </c>
    </row>
    <row r="13089" spans="1:8" x14ac:dyDescent="0.35">
      <c r="A13089" t="s">
        <v>109</v>
      </c>
      <c r="B13089" t="s">
        <v>110</v>
      </c>
      <c r="C13089" s="1">
        <v>486.8</v>
      </c>
      <c r="D13089">
        <v>3012025</v>
      </c>
      <c r="E13089">
        <v>4400</v>
      </c>
      <c r="F13089" t="s">
        <v>111</v>
      </c>
      <c r="G13089">
        <v>5352</v>
      </c>
      <c r="H13089" t="str">
        <f>IF(COUNTIF(Aktiva_företag[FO-nummer],ostolaskut_2025[[#This Row],[Toimittajan Y-tunnus]])&gt;0, "JA", "NEJ")</f>
        <v>NEJ</v>
      </c>
    </row>
    <row r="13090" spans="1:8" x14ac:dyDescent="0.35">
      <c r="A13090" t="s">
        <v>109</v>
      </c>
      <c r="B13090" t="s">
        <v>110</v>
      </c>
      <c r="C13090" s="1">
        <v>487.5</v>
      </c>
      <c r="D13090">
        <v>31012025</v>
      </c>
      <c r="E13090">
        <v>4400</v>
      </c>
      <c r="F13090" t="s">
        <v>111</v>
      </c>
      <c r="G13090">
        <v>5352</v>
      </c>
      <c r="H13090" t="str">
        <f>IF(COUNTIF(Aktiva_företag[FO-nummer],ostolaskut_2025[[#This Row],[Toimittajan Y-tunnus]])&gt;0, "JA", "NEJ")</f>
        <v>NEJ</v>
      </c>
    </row>
    <row r="13091" spans="1:8" x14ac:dyDescent="0.35">
      <c r="A13091" t="s">
        <v>109</v>
      </c>
      <c r="B13091" t="s">
        <v>110</v>
      </c>
      <c r="C13091" s="1">
        <v>138.6</v>
      </c>
      <c r="D13091">
        <v>31012025</v>
      </c>
      <c r="E13091">
        <v>4420</v>
      </c>
      <c r="F13091" t="s">
        <v>112</v>
      </c>
      <c r="G13091">
        <v>5352</v>
      </c>
      <c r="H13091" t="str">
        <f>IF(COUNTIF(Aktiva_företag[FO-nummer],ostolaskut_2025[[#This Row],[Toimittajan Y-tunnus]])&gt;0, "JA", "NEJ")</f>
        <v>NEJ</v>
      </c>
    </row>
    <row r="13092" spans="1:8" x14ac:dyDescent="0.35">
      <c r="A13092" t="s">
        <v>109</v>
      </c>
      <c r="B13092" t="s">
        <v>110</v>
      </c>
      <c r="C13092" s="1">
        <v>60</v>
      </c>
      <c r="D13092">
        <v>31012025</v>
      </c>
      <c r="E13092">
        <v>4391</v>
      </c>
      <c r="F13092" t="s">
        <v>400</v>
      </c>
      <c r="G13092">
        <v>5352</v>
      </c>
      <c r="H13092" t="str">
        <f>IF(COUNTIF(Aktiva_företag[FO-nummer],ostolaskut_2025[[#This Row],[Toimittajan Y-tunnus]])&gt;0, "JA", "NEJ")</f>
        <v>NEJ</v>
      </c>
    </row>
    <row r="13093" spans="1:8" x14ac:dyDescent="0.35">
      <c r="A13093" t="s">
        <v>109</v>
      </c>
      <c r="B13093" t="s">
        <v>110</v>
      </c>
      <c r="C13093" s="1">
        <v>427.31</v>
      </c>
      <c r="D13093">
        <v>31012025</v>
      </c>
      <c r="E13093">
        <v>4860</v>
      </c>
      <c r="F13093" t="s">
        <v>44</v>
      </c>
      <c r="G13093">
        <v>5352</v>
      </c>
      <c r="H13093" t="str">
        <f>IF(COUNTIF(Aktiva_företag[FO-nummer],ostolaskut_2025[[#This Row],[Toimittajan Y-tunnus]])&gt;0, "JA", "NEJ")</f>
        <v>NEJ</v>
      </c>
    </row>
    <row r="13094" spans="1:8" x14ac:dyDescent="0.35">
      <c r="A13094" t="s">
        <v>109</v>
      </c>
      <c r="B13094" t="s">
        <v>110</v>
      </c>
      <c r="C13094" s="1">
        <v>520.1</v>
      </c>
      <c r="D13094">
        <v>31012025</v>
      </c>
      <c r="E13094">
        <v>4600</v>
      </c>
      <c r="F13094" t="s">
        <v>120</v>
      </c>
      <c r="G13094">
        <v>5352</v>
      </c>
      <c r="H13094" t="str">
        <f>IF(COUNTIF(Aktiva_företag[FO-nummer],ostolaskut_2025[[#This Row],[Toimittajan Y-tunnus]])&gt;0, "JA", "NEJ")</f>
        <v>NEJ</v>
      </c>
    </row>
    <row r="13095" spans="1:8" x14ac:dyDescent="0.35">
      <c r="A13095" t="s">
        <v>525</v>
      </c>
      <c r="B13095" t="s">
        <v>526</v>
      </c>
      <c r="C13095" s="1">
        <v>456.63</v>
      </c>
      <c r="D13095">
        <v>5022025</v>
      </c>
      <c r="E13095">
        <v>4305</v>
      </c>
      <c r="F13095" t="s">
        <v>17</v>
      </c>
      <c r="G13095">
        <v>3601</v>
      </c>
      <c r="H13095" t="str">
        <f>IF(COUNTIF(Aktiva_företag[FO-nummer],ostolaskut_2025[[#This Row],[Toimittajan Y-tunnus]])&gt;0, "JA", "NEJ")</f>
        <v>NEJ</v>
      </c>
    </row>
    <row r="13096" spans="1:8" x14ac:dyDescent="0.35">
      <c r="A13096" t="s">
        <v>525</v>
      </c>
      <c r="B13096" t="s">
        <v>526</v>
      </c>
      <c r="C13096" s="1">
        <v>51625.02</v>
      </c>
      <c r="D13096">
        <v>28022025</v>
      </c>
      <c r="E13096">
        <v>4301</v>
      </c>
      <c r="F13096" t="s">
        <v>360</v>
      </c>
      <c r="G13096">
        <v>5572</v>
      </c>
      <c r="H13096" t="str">
        <f>IF(COUNTIF(Aktiva_företag[FO-nummer],ostolaskut_2025[[#This Row],[Toimittajan Y-tunnus]])&gt;0, "JA", "NEJ")</f>
        <v>NEJ</v>
      </c>
    </row>
    <row r="13097" spans="1:8" x14ac:dyDescent="0.35">
      <c r="A13097" t="s">
        <v>525</v>
      </c>
      <c r="B13097" t="s">
        <v>526</v>
      </c>
      <c r="C13097" s="1">
        <v>2675.82</v>
      </c>
      <c r="D13097">
        <v>4042025</v>
      </c>
      <c r="E13097">
        <v>4342</v>
      </c>
      <c r="F13097" t="s">
        <v>22</v>
      </c>
      <c r="G13097">
        <v>1101</v>
      </c>
      <c r="H13097" t="str">
        <f>IF(COUNTIF(Aktiva_företag[FO-nummer],ostolaskut_2025[[#This Row],[Toimittajan Y-tunnus]])&gt;0, "JA", "NEJ")</f>
        <v>NEJ</v>
      </c>
    </row>
    <row r="13098" spans="1:8" x14ac:dyDescent="0.35">
      <c r="A13098" t="s">
        <v>525</v>
      </c>
      <c r="B13098" t="s">
        <v>526</v>
      </c>
      <c r="C13098" s="1">
        <v>162328.59</v>
      </c>
      <c r="D13098">
        <v>18092025</v>
      </c>
      <c r="E13098">
        <v>4301</v>
      </c>
      <c r="F13098" t="s">
        <v>360</v>
      </c>
      <c r="G13098">
        <v>5551</v>
      </c>
      <c r="H13098" t="str">
        <f>IF(COUNTIF(Aktiva_företag[FO-nummer],ostolaskut_2025[[#This Row],[Toimittajan Y-tunnus]])&gt;0, "JA", "NEJ")</f>
        <v>NEJ</v>
      </c>
    </row>
    <row r="13099" spans="1:8" x14ac:dyDescent="0.35">
      <c r="A13099" t="s">
        <v>525</v>
      </c>
      <c r="B13099" t="s">
        <v>526</v>
      </c>
      <c r="C13099" s="1">
        <v>83595.13</v>
      </c>
      <c r="D13099">
        <v>19122025</v>
      </c>
      <c r="E13099">
        <v>4301</v>
      </c>
      <c r="F13099" t="s">
        <v>360</v>
      </c>
      <c r="G13099">
        <v>5551</v>
      </c>
      <c r="H13099" t="str">
        <f>IF(COUNTIF(Aktiva_företag[FO-nummer],ostolaskut_2025[[#This Row],[Toimittajan Y-tunnus]])&gt;0, "JA", "NEJ")</f>
        <v>NEJ</v>
      </c>
    </row>
    <row r="13100" spans="1:8" x14ac:dyDescent="0.35">
      <c r="A13100" t="s">
        <v>525</v>
      </c>
      <c r="B13100" t="s">
        <v>526</v>
      </c>
      <c r="C13100" s="1">
        <v>287.92</v>
      </c>
      <c r="D13100">
        <v>30122025</v>
      </c>
      <c r="E13100">
        <v>4425</v>
      </c>
      <c r="F13100" t="s">
        <v>336</v>
      </c>
      <c r="G13100">
        <v>3051</v>
      </c>
      <c r="H13100" t="str">
        <f>IF(COUNTIF(Aktiva_företag[FO-nummer],ostolaskut_2025[[#This Row],[Toimittajan Y-tunnus]])&gt;0, "JA", "NEJ")</f>
        <v>NEJ</v>
      </c>
    </row>
    <row r="13101" spans="1:8" x14ac:dyDescent="0.35">
      <c r="A13101" t="s">
        <v>525</v>
      </c>
      <c r="B13101" t="s">
        <v>526</v>
      </c>
      <c r="C13101" s="1">
        <v>271.39999999999998</v>
      </c>
      <c r="D13101">
        <v>30122025</v>
      </c>
      <c r="E13101">
        <v>4425</v>
      </c>
      <c r="F13101" t="s">
        <v>336</v>
      </c>
      <c r="G13101">
        <v>3051</v>
      </c>
      <c r="H13101" t="str">
        <f>IF(COUNTIF(Aktiva_företag[FO-nummer],ostolaskut_2025[[#This Row],[Toimittajan Y-tunnus]])&gt;0, "JA", "NEJ")</f>
        <v>NEJ</v>
      </c>
    </row>
    <row r="13102" spans="1:8" x14ac:dyDescent="0.35">
      <c r="A13102" t="s">
        <v>525</v>
      </c>
      <c r="B13102" t="s">
        <v>526</v>
      </c>
      <c r="C13102" s="1">
        <v>176.73</v>
      </c>
      <c r="D13102">
        <v>31122025</v>
      </c>
      <c r="E13102">
        <v>4301</v>
      </c>
      <c r="F13102" t="s">
        <v>360</v>
      </c>
      <c r="G13102">
        <v>3051</v>
      </c>
      <c r="H13102" t="str">
        <f>IF(COUNTIF(Aktiva_företag[FO-nummer],ostolaskut_2025[[#This Row],[Toimittajan Y-tunnus]])&gt;0, "JA", "NEJ")</f>
        <v>NEJ</v>
      </c>
    </row>
    <row r="13103" spans="1:8" x14ac:dyDescent="0.35">
      <c r="A13103" t="s">
        <v>525</v>
      </c>
      <c r="B13103" t="s">
        <v>526</v>
      </c>
      <c r="C13103" s="1">
        <v>278.16000000000003</v>
      </c>
      <c r="D13103">
        <v>31122025</v>
      </c>
      <c r="E13103">
        <v>4430</v>
      </c>
      <c r="F13103" t="s">
        <v>458</v>
      </c>
      <c r="G13103">
        <v>3051</v>
      </c>
      <c r="H13103" t="str">
        <f>IF(COUNTIF(Aktiva_företag[FO-nummer],ostolaskut_2025[[#This Row],[Toimittajan Y-tunnus]])&gt;0, "JA", "NEJ")</f>
        <v>NEJ</v>
      </c>
    </row>
    <row r="13104" spans="1:8" x14ac:dyDescent="0.35">
      <c r="A13104" t="s">
        <v>525</v>
      </c>
      <c r="B13104" t="s">
        <v>526</v>
      </c>
      <c r="C13104" s="1">
        <v>21225.75</v>
      </c>
      <c r="D13104">
        <v>31122025</v>
      </c>
      <c r="E13104">
        <v>4301</v>
      </c>
      <c r="F13104" t="s">
        <v>360</v>
      </c>
      <c r="G13104">
        <v>3051</v>
      </c>
      <c r="H13104" t="str">
        <f>IF(COUNTIF(Aktiva_företag[FO-nummer],ostolaskut_2025[[#This Row],[Toimittajan Y-tunnus]])&gt;0, "JA", "NEJ")</f>
        <v>NEJ</v>
      </c>
    </row>
    <row r="13105" spans="1:8" x14ac:dyDescent="0.35">
      <c r="A13105" t="s">
        <v>525</v>
      </c>
      <c r="B13105" t="s">
        <v>526</v>
      </c>
      <c r="C13105" s="1">
        <v>41020.15</v>
      </c>
      <c r="D13105">
        <v>31122025</v>
      </c>
      <c r="E13105">
        <v>4301</v>
      </c>
      <c r="F13105" t="s">
        <v>360</v>
      </c>
      <c r="G13105">
        <v>5551</v>
      </c>
      <c r="H13105" t="str">
        <f>IF(COUNTIF(Aktiva_företag[FO-nummer],ostolaskut_2025[[#This Row],[Toimittajan Y-tunnus]])&gt;0, "JA", "NEJ")</f>
        <v>NEJ</v>
      </c>
    </row>
    <row r="13106" spans="1:8" x14ac:dyDescent="0.35">
      <c r="A13106" t="s">
        <v>525</v>
      </c>
      <c r="B13106" t="s">
        <v>526</v>
      </c>
      <c r="C13106" s="1">
        <v>6043.15</v>
      </c>
      <c r="D13106">
        <v>31122025</v>
      </c>
      <c r="E13106">
        <v>4301</v>
      </c>
      <c r="F13106" t="s">
        <v>360</v>
      </c>
      <c r="G13106">
        <v>5551</v>
      </c>
      <c r="H13106" t="str">
        <f>IF(COUNTIF(Aktiva_företag[FO-nummer],ostolaskut_2025[[#This Row],[Toimittajan Y-tunnus]])&gt;0, "JA", "NEJ")</f>
        <v>NEJ</v>
      </c>
    </row>
    <row r="13107" spans="1:8" x14ac:dyDescent="0.35">
      <c r="A13107" t="s">
        <v>899</v>
      </c>
      <c r="B13107" t="s">
        <v>900</v>
      </c>
      <c r="C13107" s="1">
        <v>109.56</v>
      </c>
      <c r="D13107">
        <v>28032025</v>
      </c>
      <c r="E13107">
        <v>4390</v>
      </c>
      <c r="F13107" t="s">
        <v>140</v>
      </c>
      <c r="G13107">
        <v>3551</v>
      </c>
      <c r="H13107" t="str">
        <f>IF(COUNTIF(Aktiva_företag[FO-nummer],ostolaskut_2025[[#This Row],[Toimittajan Y-tunnus]])&gt;0, "JA", "NEJ")</f>
        <v>NEJ</v>
      </c>
    </row>
    <row r="13108" spans="1:8" x14ac:dyDescent="0.35">
      <c r="A13108" t="s">
        <v>899</v>
      </c>
      <c r="B13108" t="s">
        <v>900</v>
      </c>
      <c r="C13108" s="1">
        <v>215.14</v>
      </c>
      <c r="D13108">
        <v>16042025</v>
      </c>
      <c r="E13108">
        <v>4600</v>
      </c>
      <c r="F13108" t="s">
        <v>120</v>
      </c>
      <c r="G13108">
        <v>4601</v>
      </c>
      <c r="H13108" t="str">
        <f>IF(COUNTIF(Aktiva_företag[FO-nummer],ostolaskut_2025[[#This Row],[Toimittajan Y-tunnus]])&gt;0, "JA", "NEJ")</f>
        <v>NEJ</v>
      </c>
    </row>
    <row r="13109" spans="1:8" x14ac:dyDescent="0.35">
      <c r="A13109" t="s">
        <v>1320</v>
      </c>
      <c r="B13109" t="s">
        <v>1321</v>
      </c>
      <c r="C13109" s="1">
        <v>211.39</v>
      </c>
      <c r="D13109">
        <v>12062025</v>
      </c>
      <c r="E13109">
        <v>4470</v>
      </c>
      <c r="F13109" t="s">
        <v>20</v>
      </c>
      <c r="G13109">
        <v>3551</v>
      </c>
      <c r="H13109" t="str">
        <f>IF(COUNTIF(Aktiva_företag[FO-nummer],ostolaskut_2025[[#This Row],[Toimittajan Y-tunnus]])&gt;0, "JA", "NEJ")</f>
        <v>NEJ</v>
      </c>
    </row>
    <row r="13110" spans="1:8" x14ac:dyDescent="0.35">
      <c r="A13110" t="s">
        <v>1320</v>
      </c>
      <c r="B13110" t="s">
        <v>1321</v>
      </c>
      <c r="C13110" s="1">
        <v>164.14</v>
      </c>
      <c r="D13110">
        <v>28082025</v>
      </c>
      <c r="E13110">
        <v>4600</v>
      </c>
      <c r="F13110" t="s">
        <v>120</v>
      </c>
      <c r="G13110">
        <v>3551</v>
      </c>
      <c r="H13110" t="str">
        <f>IF(COUNTIF(Aktiva_företag[FO-nummer],ostolaskut_2025[[#This Row],[Toimittajan Y-tunnus]])&gt;0, "JA", "NEJ")</f>
        <v>NEJ</v>
      </c>
    </row>
    <row r="13111" spans="1:8" x14ac:dyDescent="0.35">
      <c r="A13111" t="s">
        <v>1320</v>
      </c>
      <c r="B13111" t="s">
        <v>1321</v>
      </c>
      <c r="C13111" s="1">
        <v>51.08</v>
      </c>
      <c r="D13111">
        <v>1122025</v>
      </c>
      <c r="E13111">
        <v>4600</v>
      </c>
      <c r="F13111" t="s">
        <v>120</v>
      </c>
      <c r="G13111">
        <v>3551</v>
      </c>
      <c r="H13111" t="str">
        <f>IF(COUNTIF(Aktiva_företag[FO-nummer],ostolaskut_2025[[#This Row],[Toimittajan Y-tunnus]])&gt;0, "JA", "NEJ")</f>
        <v>NEJ</v>
      </c>
    </row>
    <row r="13112" spans="1:8" x14ac:dyDescent="0.35">
      <c r="A13112" t="s">
        <v>1320</v>
      </c>
      <c r="B13112" t="s">
        <v>1321</v>
      </c>
      <c r="C13112" s="1">
        <v>12.27</v>
      </c>
      <c r="D13112">
        <v>31122025</v>
      </c>
      <c r="E13112">
        <v>4600</v>
      </c>
      <c r="F13112" t="s">
        <v>120</v>
      </c>
      <c r="G13112">
        <v>3551</v>
      </c>
      <c r="H13112" t="str">
        <f>IF(COUNTIF(Aktiva_företag[FO-nummer],ostolaskut_2025[[#This Row],[Toimittajan Y-tunnus]])&gt;0, "JA", "NEJ")</f>
        <v>NEJ</v>
      </c>
    </row>
    <row r="13113" spans="1:8" x14ac:dyDescent="0.35">
      <c r="A13113" t="s">
        <v>793</v>
      </c>
      <c r="B13113" t="s">
        <v>794</v>
      </c>
      <c r="C13113" s="1">
        <v>504.55</v>
      </c>
      <c r="D13113">
        <v>10032025</v>
      </c>
      <c r="E13113">
        <v>4512</v>
      </c>
      <c r="F13113" t="s">
        <v>39</v>
      </c>
      <c r="G13113">
        <v>1101</v>
      </c>
      <c r="H13113" t="str">
        <f>IF(COUNTIF(Aktiva_företag[FO-nummer],ostolaskut_2025[[#This Row],[Toimittajan Y-tunnus]])&gt;0, "JA", "NEJ")</f>
        <v>NEJ</v>
      </c>
    </row>
    <row r="13114" spans="1:8" x14ac:dyDescent="0.35">
      <c r="A13114" t="s">
        <v>1704</v>
      </c>
      <c r="B13114" t="s">
        <v>1705</v>
      </c>
      <c r="C13114" s="1">
        <v>69</v>
      </c>
      <c r="D13114">
        <v>31102025</v>
      </c>
      <c r="E13114">
        <v>4340</v>
      </c>
      <c r="F13114" t="s">
        <v>66</v>
      </c>
      <c r="G13114">
        <v>5352</v>
      </c>
      <c r="H13114" t="str">
        <f>IF(COUNTIF(Aktiva_företag[FO-nummer],ostolaskut_2025[[#This Row],[Toimittajan Y-tunnus]])&gt;0, "JA", "NEJ")</f>
        <v>NEJ</v>
      </c>
    </row>
    <row r="13115" spans="1:8" x14ac:dyDescent="0.35">
      <c r="A13115" t="s">
        <v>1316</v>
      </c>
      <c r="B13115" t="s">
        <v>1317</v>
      </c>
      <c r="C13115" s="1">
        <v>2965</v>
      </c>
      <c r="D13115">
        <v>12062025</v>
      </c>
      <c r="E13115">
        <v>4305</v>
      </c>
      <c r="F13115" t="s">
        <v>17</v>
      </c>
      <c r="G13115">
        <v>3901</v>
      </c>
      <c r="H13115" t="str">
        <f>IF(COUNTIF(Aktiva_företag[FO-nummer],ostolaskut_2025[[#This Row],[Toimittajan Y-tunnus]])&gt;0, "JA", "NEJ")</f>
        <v>NEJ</v>
      </c>
    </row>
    <row r="13116" spans="1:8" x14ac:dyDescent="0.35">
      <c r="A13116" t="s">
        <v>1181</v>
      </c>
      <c r="B13116" t="s">
        <v>1182</v>
      </c>
      <c r="C13116" s="1">
        <v>40</v>
      </c>
      <c r="D13116">
        <v>19052025</v>
      </c>
      <c r="E13116">
        <v>4440</v>
      </c>
      <c r="F13116" t="s">
        <v>108</v>
      </c>
      <c r="G13116">
        <v>3051</v>
      </c>
      <c r="H13116" t="str">
        <f>IF(COUNTIF(Aktiva_företag[FO-nummer],ostolaskut_2025[[#This Row],[Toimittajan Y-tunnus]])&gt;0, "JA", "NEJ")</f>
        <v>NEJ</v>
      </c>
    </row>
    <row r="13117" spans="1:8" x14ac:dyDescent="0.35">
      <c r="A13117" t="s">
        <v>1279</v>
      </c>
      <c r="B13117" t="s">
        <v>1280</v>
      </c>
      <c r="C13117" s="1">
        <v>57.81</v>
      </c>
      <c r="D13117">
        <v>4062025</v>
      </c>
      <c r="E13117">
        <v>4421</v>
      </c>
      <c r="F13117" t="s">
        <v>399</v>
      </c>
      <c r="G13117">
        <v>3051</v>
      </c>
      <c r="H13117" t="str">
        <f>IF(COUNTIF(Aktiva_företag[FO-nummer],ostolaskut_2025[[#This Row],[Toimittajan Y-tunnus]])&gt;0, "JA", "NEJ")</f>
        <v>NEJ</v>
      </c>
    </row>
    <row r="13118" spans="1:8" x14ac:dyDescent="0.35">
      <c r="A13118" t="s">
        <v>1197</v>
      </c>
      <c r="B13118" t="s">
        <v>1198</v>
      </c>
      <c r="C13118" s="1">
        <v>2850</v>
      </c>
      <c r="D13118">
        <v>21052025</v>
      </c>
      <c r="E13118">
        <v>4350</v>
      </c>
      <c r="F13118" t="s">
        <v>183</v>
      </c>
      <c r="G13118">
        <v>5551</v>
      </c>
      <c r="H13118" t="str">
        <f>IF(COUNTIF(Aktiva_företag[FO-nummer],ostolaskut_2025[[#This Row],[Toimittajan Y-tunnus]])&gt;0, "JA", "NEJ")</f>
        <v>NEJ</v>
      </c>
    </row>
    <row r="13119" spans="1:8" x14ac:dyDescent="0.35">
      <c r="A13119" t="s">
        <v>543</v>
      </c>
      <c r="B13119" t="s">
        <v>544</v>
      </c>
      <c r="C13119" s="1">
        <v>2980</v>
      </c>
      <c r="D13119">
        <v>6022025</v>
      </c>
      <c r="E13119">
        <v>4600</v>
      </c>
      <c r="F13119" t="s">
        <v>120</v>
      </c>
      <c r="G13119">
        <v>4601</v>
      </c>
      <c r="H13119" t="str">
        <f>IF(COUNTIF(Aktiva_företag[FO-nummer],ostolaskut_2025[[#This Row],[Toimittajan Y-tunnus]])&gt;0, "JA", "NEJ")</f>
        <v>NEJ</v>
      </c>
    </row>
    <row r="13120" spans="1:8" x14ac:dyDescent="0.35">
      <c r="A13120" t="s">
        <v>1183</v>
      </c>
      <c r="B13120" t="s">
        <v>1184</v>
      </c>
      <c r="C13120" s="1">
        <v>15.78</v>
      </c>
      <c r="D13120">
        <v>20052025</v>
      </c>
      <c r="E13120">
        <v>4440</v>
      </c>
      <c r="F13120" t="s">
        <v>108</v>
      </c>
      <c r="G13120">
        <v>3051</v>
      </c>
      <c r="H13120" t="str">
        <f>IF(COUNTIF(Aktiva_företag[FO-nummer],ostolaskut_2025[[#This Row],[Toimittajan Y-tunnus]])&gt;0, "JA", "NEJ")</f>
        <v>NEJ</v>
      </c>
    </row>
    <row r="13121" spans="1:8" x14ac:dyDescent="0.35">
      <c r="A13121" t="s">
        <v>1183</v>
      </c>
      <c r="B13121" t="s">
        <v>1184</v>
      </c>
      <c r="C13121" s="1">
        <v>50.86</v>
      </c>
      <c r="D13121">
        <v>20052025</v>
      </c>
      <c r="E13121">
        <v>4440</v>
      </c>
      <c r="F13121" t="s">
        <v>108</v>
      </c>
      <c r="G13121">
        <v>3051</v>
      </c>
      <c r="H13121" t="str">
        <f>IF(COUNTIF(Aktiva_företag[FO-nummer],ostolaskut_2025[[#This Row],[Toimittajan Y-tunnus]])&gt;0, "JA", "NEJ")</f>
        <v>NEJ</v>
      </c>
    </row>
    <row r="13122" spans="1:8" x14ac:dyDescent="0.35">
      <c r="A13122" t="s">
        <v>1183</v>
      </c>
      <c r="B13122" t="s">
        <v>1184</v>
      </c>
      <c r="C13122" s="1">
        <v>302.41000000000003</v>
      </c>
      <c r="D13122">
        <v>31122025</v>
      </c>
      <c r="E13122">
        <v>4342</v>
      </c>
      <c r="F13122" t="s">
        <v>22</v>
      </c>
      <c r="G13122">
        <v>3051</v>
      </c>
      <c r="H13122" t="str">
        <f>IF(COUNTIF(Aktiva_företag[FO-nummer],ostolaskut_2025[[#This Row],[Toimittajan Y-tunnus]])&gt;0, "JA", "NEJ")</f>
        <v>NEJ</v>
      </c>
    </row>
    <row r="13123" spans="1:8" x14ac:dyDescent="0.35">
      <c r="A13123" t="s">
        <v>1485</v>
      </c>
      <c r="B13123" t="s">
        <v>1486</v>
      </c>
      <c r="C13123" s="1">
        <v>74.959999999999994</v>
      </c>
      <c r="D13123">
        <v>29082025</v>
      </c>
      <c r="E13123">
        <v>4341</v>
      </c>
      <c r="F13123" t="s">
        <v>57</v>
      </c>
      <c r="G13123">
        <v>3051</v>
      </c>
      <c r="H13123" t="str">
        <f>IF(COUNTIF(Aktiva_företag[FO-nummer],ostolaskut_2025[[#This Row],[Toimittajan Y-tunnus]])&gt;0, "JA", "NEJ")</f>
        <v>NEJ</v>
      </c>
    </row>
    <row r="13124" spans="1:8" x14ac:dyDescent="0.35">
      <c r="A13124" t="s">
        <v>1485</v>
      </c>
      <c r="B13124" t="s">
        <v>1486</v>
      </c>
      <c r="C13124" s="1">
        <v>222.55</v>
      </c>
      <c r="D13124">
        <v>29082025</v>
      </c>
      <c r="E13124">
        <v>4341</v>
      </c>
      <c r="F13124" t="s">
        <v>57</v>
      </c>
      <c r="G13124">
        <v>3051</v>
      </c>
      <c r="H13124" t="str">
        <f>IF(COUNTIF(Aktiva_företag[FO-nummer],ostolaskut_2025[[#This Row],[Toimittajan Y-tunnus]])&gt;0, "JA", "NEJ")</f>
        <v>NEJ</v>
      </c>
    </row>
    <row r="13125" spans="1:8" x14ac:dyDescent="0.35">
      <c r="A13125" t="s">
        <v>1485</v>
      </c>
      <c r="B13125" t="s">
        <v>1486</v>
      </c>
      <c r="C13125" s="1">
        <v>325.63</v>
      </c>
      <c r="D13125">
        <v>29082025</v>
      </c>
      <c r="E13125">
        <v>4341</v>
      </c>
      <c r="F13125" t="s">
        <v>57</v>
      </c>
      <c r="G13125">
        <v>3051</v>
      </c>
      <c r="H13125" t="str">
        <f>IF(COUNTIF(Aktiva_företag[FO-nummer],ostolaskut_2025[[#This Row],[Toimittajan Y-tunnus]])&gt;0, "JA", "NEJ")</f>
        <v>NEJ</v>
      </c>
    </row>
    <row r="13126" spans="1:8" x14ac:dyDescent="0.35">
      <c r="A13126" t="s">
        <v>1485</v>
      </c>
      <c r="B13126" t="s">
        <v>1486</v>
      </c>
      <c r="C13126" s="1">
        <v>11.71</v>
      </c>
      <c r="D13126">
        <v>29082025</v>
      </c>
      <c r="E13126">
        <v>4341</v>
      </c>
      <c r="F13126" t="s">
        <v>57</v>
      </c>
      <c r="G13126">
        <v>3051</v>
      </c>
      <c r="H13126" t="str">
        <f>IF(COUNTIF(Aktiva_företag[FO-nummer],ostolaskut_2025[[#This Row],[Toimittajan Y-tunnus]])&gt;0, "JA", "NEJ")</f>
        <v>NEJ</v>
      </c>
    </row>
    <row r="13127" spans="1:8" x14ac:dyDescent="0.35">
      <c r="A13127" t="s">
        <v>1485</v>
      </c>
      <c r="B13127" t="s">
        <v>1486</v>
      </c>
      <c r="C13127" s="1">
        <v>86.68</v>
      </c>
      <c r="D13127">
        <v>29082025</v>
      </c>
      <c r="E13127">
        <v>4341</v>
      </c>
      <c r="F13127" t="s">
        <v>57</v>
      </c>
      <c r="G13127">
        <v>3051</v>
      </c>
      <c r="H13127" t="str">
        <f>IF(COUNTIF(Aktiva_företag[FO-nummer],ostolaskut_2025[[#This Row],[Toimittajan Y-tunnus]])&gt;0, "JA", "NEJ")</f>
        <v>NEJ</v>
      </c>
    </row>
    <row r="13128" spans="1:8" x14ac:dyDescent="0.35">
      <c r="A13128" t="s">
        <v>1485</v>
      </c>
      <c r="B13128" t="s">
        <v>1486</v>
      </c>
      <c r="C13128" s="1">
        <v>234.26</v>
      </c>
      <c r="D13128">
        <v>29082025</v>
      </c>
      <c r="E13128">
        <v>4341</v>
      </c>
      <c r="F13128" t="s">
        <v>57</v>
      </c>
      <c r="G13128">
        <v>3051</v>
      </c>
      <c r="H13128" t="str">
        <f>IF(COUNTIF(Aktiva_företag[FO-nummer],ostolaskut_2025[[#This Row],[Toimittajan Y-tunnus]])&gt;0, "JA", "NEJ")</f>
        <v>NEJ</v>
      </c>
    </row>
    <row r="13129" spans="1:8" x14ac:dyDescent="0.35">
      <c r="A13129" t="s">
        <v>1485</v>
      </c>
      <c r="B13129" t="s">
        <v>1486</v>
      </c>
      <c r="C13129" s="1">
        <v>222.55</v>
      </c>
      <c r="D13129">
        <v>29082025</v>
      </c>
      <c r="E13129">
        <v>4341</v>
      </c>
      <c r="F13129" t="s">
        <v>57</v>
      </c>
      <c r="G13129">
        <v>3051</v>
      </c>
      <c r="H13129" t="str">
        <f>IF(COUNTIF(Aktiva_företag[FO-nummer],ostolaskut_2025[[#This Row],[Toimittajan Y-tunnus]])&gt;0, "JA", "NEJ")</f>
        <v>NEJ</v>
      </c>
    </row>
    <row r="13130" spans="1:8" x14ac:dyDescent="0.35">
      <c r="A13130" t="s">
        <v>1485</v>
      </c>
      <c r="B13130" t="s">
        <v>1486</v>
      </c>
      <c r="C13130" s="1">
        <v>154.66</v>
      </c>
      <c r="D13130">
        <v>29082025</v>
      </c>
      <c r="E13130">
        <v>4341</v>
      </c>
      <c r="F13130" t="s">
        <v>57</v>
      </c>
      <c r="G13130">
        <v>3101</v>
      </c>
      <c r="H13130" t="str">
        <f>IF(COUNTIF(Aktiva_företag[FO-nummer],ostolaskut_2025[[#This Row],[Toimittajan Y-tunnus]])&gt;0, "JA", "NEJ")</f>
        <v>NEJ</v>
      </c>
    </row>
    <row r="13131" spans="1:8" x14ac:dyDescent="0.35">
      <c r="A13131" t="s">
        <v>69</v>
      </c>
      <c r="B13131" t="s">
        <v>70</v>
      </c>
      <c r="C13131" s="1">
        <v>435.82</v>
      </c>
      <c r="D13131">
        <v>2012025</v>
      </c>
      <c r="E13131">
        <v>4512</v>
      </c>
      <c r="F13131" t="s">
        <v>39</v>
      </c>
      <c r="G13131">
        <v>1101</v>
      </c>
      <c r="H13131" t="str">
        <f>IF(COUNTIF(Aktiva_företag[FO-nummer],ostolaskut_2025[[#This Row],[Toimittajan Y-tunnus]])&gt;0, "JA", "NEJ")</f>
        <v>NEJ</v>
      </c>
    </row>
    <row r="13132" spans="1:8" x14ac:dyDescent="0.35">
      <c r="A13132" t="s">
        <v>69</v>
      </c>
      <c r="B13132" t="s">
        <v>70</v>
      </c>
      <c r="C13132" s="1">
        <v>326.86</v>
      </c>
      <c r="D13132">
        <v>30012025</v>
      </c>
      <c r="E13132">
        <v>4512</v>
      </c>
      <c r="F13132" t="s">
        <v>39</v>
      </c>
      <c r="G13132">
        <v>3051</v>
      </c>
      <c r="H13132" t="str">
        <f>IF(COUNTIF(Aktiva_företag[FO-nummer],ostolaskut_2025[[#This Row],[Toimittajan Y-tunnus]])&gt;0, "JA", "NEJ")</f>
        <v>NEJ</v>
      </c>
    </row>
    <row r="13133" spans="1:8" x14ac:dyDescent="0.35">
      <c r="A13133" t="s">
        <v>69</v>
      </c>
      <c r="B13133" t="s">
        <v>70</v>
      </c>
      <c r="C13133" s="1">
        <v>163.44</v>
      </c>
      <c r="D13133">
        <v>28032025</v>
      </c>
      <c r="E13133">
        <v>4512</v>
      </c>
      <c r="F13133" t="s">
        <v>39</v>
      </c>
      <c r="G13133">
        <v>3051</v>
      </c>
      <c r="H13133" t="str">
        <f>IF(COUNTIF(Aktiva_företag[FO-nummer],ostolaskut_2025[[#This Row],[Toimittajan Y-tunnus]])&gt;0, "JA", "NEJ")</f>
        <v>NEJ</v>
      </c>
    </row>
    <row r="13134" spans="1:8" x14ac:dyDescent="0.35">
      <c r="A13134" t="s">
        <v>69</v>
      </c>
      <c r="B13134" t="s">
        <v>70</v>
      </c>
      <c r="C13134" s="1">
        <v>163.43</v>
      </c>
      <c r="D13134">
        <v>28032025</v>
      </c>
      <c r="E13134">
        <v>4512</v>
      </c>
      <c r="F13134" t="s">
        <v>39</v>
      </c>
      <c r="G13134">
        <v>3101</v>
      </c>
      <c r="H13134" t="str">
        <f>IF(COUNTIF(Aktiva_företag[FO-nummer],ostolaskut_2025[[#This Row],[Toimittajan Y-tunnus]])&gt;0, "JA", "NEJ")</f>
        <v>NEJ</v>
      </c>
    </row>
    <row r="13135" spans="1:8" x14ac:dyDescent="0.35">
      <c r="A13135" t="s">
        <v>69</v>
      </c>
      <c r="B13135" t="s">
        <v>70</v>
      </c>
      <c r="C13135" s="1">
        <v>435.82</v>
      </c>
      <c r="D13135">
        <v>28052025</v>
      </c>
      <c r="E13135">
        <v>4512</v>
      </c>
      <c r="F13135" t="s">
        <v>39</v>
      </c>
      <c r="G13135">
        <v>1101</v>
      </c>
      <c r="H13135" t="str">
        <f>IF(COUNTIF(Aktiva_företag[FO-nummer],ostolaskut_2025[[#This Row],[Toimittajan Y-tunnus]])&gt;0, "JA", "NEJ")</f>
        <v>NEJ</v>
      </c>
    </row>
    <row r="13136" spans="1:8" x14ac:dyDescent="0.35">
      <c r="A13136" t="s">
        <v>69</v>
      </c>
      <c r="B13136" t="s">
        <v>70</v>
      </c>
      <c r="C13136" s="1">
        <v>1503.25</v>
      </c>
      <c r="D13136">
        <v>6062025</v>
      </c>
      <c r="E13136">
        <v>4350</v>
      </c>
      <c r="F13136" t="s">
        <v>183</v>
      </c>
      <c r="G13136">
        <v>5551</v>
      </c>
      <c r="H13136" t="str">
        <f>IF(COUNTIF(Aktiva_företag[FO-nummer],ostolaskut_2025[[#This Row],[Toimittajan Y-tunnus]])&gt;0, "JA", "NEJ")</f>
        <v>NEJ</v>
      </c>
    </row>
    <row r="13137" spans="1:8" x14ac:dyDescent="0.35">
      <c r="A13137" t="s">
        <v>69</v>
      </c>
      <c r="B13137" t="s">
        <v>70</v>
      </c>
      <c r="C13137" s="1">
        <v>250.36</v>
      </c>
      <c r="D13137">
        <v>30072025</v>
      </c>
      <c r="E13137">
        <v>4512</v>
      </c>
      <c r="F13137" t="s">
        <v>39</v>
      </c>
      <c r="G13137">
        <v>5551</v>
      </c>
      <c r="H13137" t="str">
        <f>IF(COUNTIF(Aktiva_företag[FO-nummer],ostolaskut_2025[[#This Row],[Toimittajan Y-tunnus]])&gt;0, "JA", "NEJ")</f>
        <v>NEJ</v>
      </c>
    </row>
    <row r="13138" spans="1:8" x14ac:dyDescent="0.35">
      <c r="A13138" t="s">
        <v>69</v>
      </c>
      <c r="B13138" t="s">
        <v>70</v>
      </c>
      <c r="C13138" s="1">
        <v>250.36</v>
      </c>
      <c r="D13138">
        <v>12082025</v>
      </c>
      <c r="E13138">
        <v>4512</v>
      </c>
      <c r="F13138" t="s">
        <v>39</v>
      </c>
      <c r="G13138">
        <v>5551</v>
      </c>
      <c r="H13138" t="str">
        <f>IF(COUNTIF(Aktiva_företag[FO-nummer],ostolaskut_2025[[#This Row],[Toimittajan Y-tunnus]])&gt;0, "JA", "NEJ")</f>
        <v>NEJ</v>
      </c>
    </row>
    <row r="13139" spans="1:8" x14ac:dyDescent="0.35">
      <c r="A13139" t="s">
        <v>69</v>
      </c>
      <c r="B13139" t="s">
        <v>70</v>
      </c>
      <c r="C13139" s="1">
        <v>326.86</v>
      </c>
      <c r="D13139">
        <v>30102025</v>
      </c>
      <c r="E13139">
        <v>4512</v>
      </c>
      <c r="F13139" t="s">
        <v>39</v>
      </c>
      <c r="G13139">
        <v>3101</v>
      </c>
      <c r="H13139" t="str">
        <f>IF(COUNTIF(Aktiva_företag[FO-nummer],ostolaskut_2025[[#This Row],[Toimittajan Y-tunnus]])&gt;0, "JA", "NEJ")</f>
        <v>NEJ</v>
      </c>
    </row>
    <row r="13140" spans="1:8" x14ac:dyDescent="0.35">
      <c r="A13140" t="s">
        <v>69</v>
      </c>
      <c r="B13140" t="s">
        <v>70</v>
      </c>
      <c r="C13140" s="1">
        <v>-326.86</v>
      </c>
      <c r="D13140">
        <v>13112025</v>
      </c>
      <c r="E13140">
        <v>4512</v>
      </c>
      <c r="F13140" t="s">
        <v>39</v>
      </c>
      <c r="G13140">
        <v>3101</v>
      </c>
      <c r="H13140" t="str">
        <f>IF(COUNTIF(Aktiva_företag[FO-nummer],ostolaskut_2025[[#This Row],[Toimittajan Y-tunnus]])&gt;0, "JA", "NEJ")</f>
        <v>NEJ</v>
      </c>
    </row>
    <row r="13141" spans="1:8" x14ac:dyDescent="0.35">
      <c r="A13141" t="s">
        <v>355</v>
      </c>
      <c r="B13141" t="s">
        <v>356</v>
      </c>
      <c r="C13141" s="1">
        <v>2400</v>
      </c>
      <c r="D13141">
        <v>27012025</v>
      </c>
      <c r="E13141">
        <v>4470</v>
      </c>
      <c r="F13141" t="s">
        <v>20</v>
      </c>
      <c r="G13141">
        <v>5551</v>
      </c>
      <c r="H13141" t="str">
        <f>IF(COUNTIF(Aktiva_företag[FO-nummer],ostolaskut_2025[[#This Row],[Toimittajan Y-tunnus]])&gt;0, "JA", "NEJ")</f>
        <v>NEJ</v>
      </c>
    </row>
    <row r="13142" spans="1:8" x14ac:dyDescent="0.35">
      <c r="A13142" t="s">
        <v>355</v>
      </c>
      <c r="B13142" t="s">
        <v>356</v>
      </c>
      <c r="C13142" s="1">
        <v>2097.14</v>
      </c>
      <c r="D13142">
        <v>28022025</v>
      </c>
      <c r="E13142">
        <v>4470</v>
      </c>
      <c r="F13142" t="s">
        <v>20</v>
      </c>
      <c r="G13142">
        <v>5551</v>
      </c>
      <c r="H13142" t="str">
        <f>IF(COUNTIF(Aktiva_företag[FO-nummer],ostolaskut_2025[[#This Row],[Toimittajan Y-tunnus]])&gt;0, "JA", "NEJ")</f>
        <v>NEJ</v>
      </c>
    </row>
    <row r="13143" spans="1:8" x14ac:dyDescent="0.35">
      <c r="A13143" t="s">
        <v>355</v>
      </c>
      <c r="B13143" t="s">
        <v>356</v>
      </c>
      <c r="C13143" s="1">
        <v>1102.8599999999999</v>
      </c>
      <c r="D13143">
        <v>28022025</v>
      </c>
      <c r="E13143">
        <v>4470</v>
      </c>
      <c r="F13143" t="s">
        <v>20</v>
      </c>
      <c r="G13143">
        <v>5551</v>
      </c>
      <c r="H13143" t="str">
        <f>IF(COUNTIF(Aktiva_företag[FO-nummer],ostolaskut_2025[[#This Row],[Toimittajan Y-tunnus]])&gt;0, "JA", "NEJ")</f>
        <v>NEJ</v>
      </c>
    </row>
    <row r="13144" spans="1:8" x14ac:dyDescent="0.35">
      <c r="A13144" t="s">
        <v>355</v>
      </c>
      <c r="B13144" t="s">
        <v>356</v>
      </c>
      <c r="C13144" s="1">
        <v>1630.4</v>
      </c>
      <c r="D13144">
        <v>12122025</v>
      </c>
      <c r="E13144">
        <v>4470</v>
      </c>
      <c r="F13144" t="s">
        <v>20</v>
      </c>
      <c r="G13144">
        <v>5551</v>
      </c>
      <c r="H13144" t="str">
        <f>IF(COUNTIF(Aktiva_företag[FO-nummer],ostolaskut_2025[[#This Row],[Toimittajan Y-tunnus]])&gt;0, "JA", "NEJ")</f>
        <v>NEJ</v>
      </c>
    </row>
    <row r="13145" spans="1:8" x14ac:dyDescent="0.35">
      <c r="A13145" t="s">
        <v>551</v>
      </c>
      <c r="B13145" t="s">
        <v>552</v>
      </c>
      <c r="C13145" s="1">
        <v>6616.82</v>
      </c>
      <c r="D13145">
        <v>31012025</v>
      </c>
      <c r="E13145">
        <v>4426</v>
      </c>
      <c r="F13145" t="s">
        <v>548</v>
      </c>
      <c r="G13145">
        <v>6301</v>
      </c>
      <c r="H13145" t="str">
        <f>IF(COUNTIF(Aktiva_företag[FO-nummer],ostolaskut_2025[[#This Row],[Toimittajan Y-tunnus]])&gt;0, "JA", "NEJ")</f>
        <v>NEJ</v>
      </c>
    </row>
    <row r="13146" spans="1:8" x14ac:dyDescent="0.35">
      <c r="A13146" t="s">
        <v>551</v>
      </c>
      <c r="B13146" t="s">
        <v>552</v>
      </c>
      <c r="C13146" s="1">
        <v>6122.19</v>
      </c>
      <c r="D13146">
        <v>28022025</v>
      </c>
      <c r="E13146">
        <v>4426</v>
      </c>
      <c r="F13146" t="s">
        <v>548</v>
      </c>
      <c r="G13146">
        <v>6301</v>
      </c>
      <c r="H13146" t="str">
        <f>IF(COUNTIF(Aktiva_företag[FO-nummer],ostolaskut_2025[[#This Row],[Toimittajan Y-tunnus]])&gt;0, "JA", "NEJ")</f>
        <v>NEJ</v>
      </c>
    </row>
    <row r="13147" spans="1:8" x14ac:dyDescent="0.35">
      <c r="A13147" t="s">
        <v>551</v>
      </c>
      <c r="B13147" t="s">
        <v>552</v>
      </c>
      <c r="C13147" s="1">
        <v>6666.43</v>
      </c>
      <c r="D13147">
        <v>31032025</v>
      </c>
      <c r="E13147">
        <v>4426</v>
      </c>
      <c r="F13147" t="s">
        <v>548</v>
      </c>
      <c r="G13147">
        <v>6301</v>
      </c>
      <c r="H13147" t="str">
        <f>IF(COUNTIF(Aktiva_företag[FO-nummer],ostolaskut_2025[[#This Row],[Toimittajan Y-tunnus]])&gt;0, "JA", "NEJ")</f>
        <v>NEJ</v>
      </c>
    </row>
    <row r="13148" spans="1:8" x14ac:dyDescent="0.35">
      <c r="A13148" t="s">
        <v>551</v>
      </c>
      <c r="B13148" t="s">
        <v>552</v>
      </c>
      <c r="C13148" s="1">
        <v>6652.96</v>
      </c>
      <c r="D13148">
        <v>30042025</v>
      </c>
      <c r="E13148">
        <v>4426</v>
      </c>
      <c r="F13148" t="s">
        <v>548</v>
      </c>
      <c r="G13148">
        <v>6301</v>
      </c>
      <c r="H13148" t="str">
        <f>IF(COUNTIF(Aktiva_företag[FO-nummer],ostolaskut_2025[[#This Row],[Toimittajan Y-tunnus]])&gt;0, "JA", "NEJ")</f>
        <v>NEJ</v>
      </c>
    </row>
    <row r="13149" spans="1:8" x14ac:dyDescent="0.35">
      <c r="A13149" t="s">
        <v>551</v>
      </c>
      <c r="B13149" t="s">
        <v>552</v>
      </c>
      <c r="C13149" s="1">
        <v>6377.23</v>
      </c>
      <c r="D13149">
        <v>31052025</v>
      </c>
      <c r="E13149">
        <v>4426</v>
      </c>
      <c r="F13149" t="s">
        <v>548</v>
      </c>
      <c r="G13149">
        <v>6301</v>
      </c>
      <c r="H13149" t="str">
        <f>IF(COUNTIF(Aktiva_företag[FO-nummer],ostolaskut_2025[[#This Row],[Toimittajan Y-tunnus]])&gt;0, "JA", "NEJ")</f>
        <v>NEJ</v>
      </c>
    </row>
    <row r="13150" spans="1:8" x14ac:dyDescent="0.35">
      <c r="A13150" t="s">
        <v>551</v>
      </c>
      <c r="B13150" t="s">
        <v>552</v>
      </c>
      <c r="C13150" s="1">
        <v>3926.11</v>
      </c>
      <c r="D13150">
        <v>30062025</v>
      </c>
      <c r="E13150">
        <v>4426</v>
      </c>
      <c r="F13150" t="s">
        <v>548</v>
      </c>
      <c r="G13150">
        <v>6301</v>
      </c>
      <c r="H13150" t="str">
        <f>IF(COUNTIF(Aktiva_företag[FO-nummer],ostolaskut_2025[[#This Row],[Toimittajan Y-tunnus]])&gt;0, "JA", "NEJ")</f>
        <v>NEJ</v>
      </c>
    </row>
    <row r="13151" spans="1:8" x14ac:dyDescent="0.35">
      <c r="A13151" t="s">
        <v>551</v>
      </c>
      <c r="B13151" t="s">
        <v>552</v>
      </c>
      <c r="C13151" s="1">
        <v>4241.5</v>
      </c>
      <c r="D13151">
        <v>31072025</v>
      </c>
      <c r="E13151">
        <v>4426</v>
      </c>
      <c r="F13151" t="s">
        <v>548</v>
      </c>
      <c r="G13151">
        <v>6301</v>
      </c>
      <c r="H13151" t="str">
        <f>IF(COUNTIF(Aktiva_företag[FO-nummer],ostolaskut_2025[[#This Row],[Toimittajan Y-tunnus]])&gt;0, "JA", "NEJ")</f>
        <v>NEJ</v>
      </c>
    </row>
    <row r="13152" spans="1:8" x14ac:dyDescent="0.35">
      <c r="A13152" t="s">
        <v>551</v>
      </c>
      <c r="B13152" t="s">
        <v>552</v>
      </c>
      <c r="C13152" s="1">
        <v>548.54</v>
      </c>
      <c r="D13152">
        <v>31082025</v>
      </c>
      <c r="E13152">
        <v>4421</v>
      </c>
      <c r="F13152" t="s">
        <v>399</v>
      </c>
      <c r="G13152">
        <v>3041</v>
      </c>
      <c r="H13152" t="str">
        <f>IF(COUNTIF(Aktiva_företag[FO-nummer],ostolaskut_2025[[#This Row],[Toimittajan Y-tunnus]])&gt;0, "JA", "NEJ")</f>
        <v>NEJ</v>
      </c>
    </row>
    <row r="13153" spans="1:8" x14ac:dyDescent="0.35">
      <c r="A13153" t="s">
        <v>551</v>
      </c>
      <c r="B13153" t="s">
        <v>552</v>
      </c>
      <c r="C13153" s="1">
        <v>10588.13</v>
      </c>
      <c r="D13153">
        <v>31082025</v>
      </c>
      <c r="E13153">
        <v>4421</v>
      </c>
      <c r="F13153" t="s">
        <v>399</v>
      </c>
      <c r="G13153">
        <v>3051</v>
      </c>
      <c r="H13153" t="str">
        <f>IF(COUNTIF(Aktiva_företag[FO-nummer],ostolaskut_2025[[#This Row],[Toimittajan Y-tunnus]])&gt;0, "JA", "NEJ")</f>
        <v>NEJ</v>
      </c>
    </row>
    <row r="13154" spans="1:8" x14ac:dyDescent="0.35">
      <c r="A13154" t="s">
        <v>551</v>
      </c>
      <c r="B13154" t="s">
        <v>552</v>
      </c>
      <c r="C13154" s="1">
        <v>5644.75</v>
      </c>
      <c r="D13154">
        <v>31082025</v>
      </c>
      <c r="E13154">
        <v>4426</v>
      </c>
      <c r="F13154" t="s">
        <v>548</v>
      </c>
      <c r="G13154">
        <v>6301</v>
      </c>
      <c r="H13154" t="str">
        <f>IF(COUNTIF(Aktiva_företag[FO-nummer],ostolaskut_2025[[#This Row],[Toimittajan Y-tunnus]])&gt;0, "JA", "NEJ")</f>
        <v>NEJ</v>
      </c>
    </row>
    <row r="13155" spans="1:8" x14ac:dyDescent="0.35">
      <c r="A13155" t="s">
        <v>551</v>
      </c>
      <c r="B13155" t="s">
        <v>552</v>
      </c>
      <c r="C13155" s="1">
        <v>495.2</v>
      </c>
      <c r="D13155">
        <v>30092025</v>
      </c>
      <c r="E13155">
        <v>4421</v>
      </c>
      <c r="F13155" t="s">
        <v>399</v>
      </c>
      <c r="G13155">
        <v>3041</v>
      </c>
      <c r="H13155" t="str">
        <f>IF(COUNTIF(Aktiva_företag[FO-nummer],ostolaskut_2025[[#This Row],[Toimittajan Y-tunnus]])&gt;0, "JA", "NEJ")</f>
        <v>NEJ</v>
      </c>
    </row>
    <row r="13156" spans="1:8" x14ac:dyDescent="0.35">
      <c r="A13156" t="s">
        <v>551</v>
      </c>
      <c r="B13156" t="s">
        <v>552</v>
      </c>
      <c r="C13156" s="1">
        <v>16011.39</v>
      </c>
      <c r="D13156">
        <v>30092025</v>
      </c>
      <c r="E13156">
        <v>4421</v>
      </c>
      <c r="F13156" t="s">
        <v>399</v>
      </c>
      <c r="G13156">
        <v>3051</v>
      </c>
      <c r="H13156" t="str">
        <f>IF(COUNTIF(Aktiva_företag[FO-nummer],ostolaskut_2025[[#This Row],[Toimittajan Y-tunnus]])&gt;0, "JA", "NEJ")</f>
        <v>NEJ</v>
      </c>
    </row>
    <row r="13157" spans="1:8" x14ac:dyDescent="0.35">
      <c r="A13157" t="s">
        <v>551</v>
      </c>
      <c r="B13157" t="s">
        <v>552</v>
      </c>
      <c r="C13157" s="1">
        <v>5920.05</v>
      </c>
      <c r="D13157">
        <v>30092025</v>
      </c>
      <c r="E13157">
        <v>4426</v>
      </c>
      <c r="F13157" t="s">
        <v>548</v>
      </c>
      <c r="G13157">
        <v>6301</v>
      </c>
      <c r="H13157" t="str">
        <f>IF(COUNTIF(Aktiva_företag[FO-nummer],ostolaskut_2025[[#This Row],[Toimittajan Y-tunnus]])&gt;0, "JA", "NEJ")</f>
        <v>NEJ</v>
      </c>
    </row>
    <row r="13158" spans="1:8" x14ac:dyDescent="0.35">
      <c r="A13158" t="s">
        <v>551</v>
      </c>
      <c r="B13158" t="s">
        <v>552</v>
      </c>
      <c r="C13158" s="1">
        <v>450.1</v>
      </c>
      <c r="D13158">
        <v>31102025</v>
      </c>
      <c r="E13158">
        <v>4421</v>
      </c>
      <c r="F13158" t="s">
        <v>399</v>
      </c>
      <c r="G13158">
        <v>3041</v>
      </c>
      <c r="H13158" t="str">
        <f>IF(COUNTIF(Aktiva_företag[FO-nummer],ostolaskut_2025[[#This Row],[Toimittajan Y-tunnus]])&gt;0, "JA", "NEJ")</f>
        <v>NEJ</v>
      </c>
    </row>
    <row r="13159" spans="1:8" x14ac:dyDescent="0.35">
      <c r="A13159" t="s">
        <v>551</v>
      </c>
      <c r="B13159" t="s">
        <v>552</v>
      </c>
      <c r="C13159" s="1">
        <v>14553.2</v>
      </c>
      <c r="D13159">
        <v>31102025</v>
      </c>
      <c r="E13159">
        <v>4421</v>
      </c>
      <c r="F13159" t="s">
        <v>399</v>
      </c>
      <c r="G13159">
        <v>3051</v>
      </c>
      <c r="H13159" t="str">
        <f>IF(COUNTIF(Aktiva_företag[FO-nummer],ostolaskut_2025[[#This Row],[Toimittajan Y-tunnus]])&gt;0, "JA", "NEJ")</f>
        <v>NEJ</v>
      </c>
    </row>
    <row r="13160" spans="1:8" x14ac:dyDescent="0.35">
      <c r="A13160" t="s">
        <v>551</v>
      </c>
      <c r="B13160" t="s">
        <v>552</v>
      </c>
      <c r="C13160" s="1">
        <v>6562</v>
      </c>
      <c r="D13160">
        <v>31102025</v>
      </c>
      <c r="E13160">
        <v>4426</v>
      </c>
      <c r="F13160" t="s">
        <v>548</v>
      </c>
      <c r="G13160">
        <v>6301</v>
      </c>
      <c r="H13160" t="str">
        <f>IF(COUNTIF(Aktiva_företag[FO-nummer],ostolaskut_2025[[#This Row],[Toimittajan Y-tunnus]])&gt;0, "JA", "NEJ")</f>
        <v>NEJ</v>
      </c>
    </row>
    <row r="13161" spans="1:8" x14ac:dyDescent="0.35">
      <c r="A13161" t="s">
        <v>551</v>
      </c>
      <c r="B13161" t="s">
        <v>552</v>
      </c>
      <c r="C13161" s="1">
        <v>450</v>
      </c>
      <c r="D13161">
        <v>28112025</v>
      </c>
      <c r="E13161">
        <v>4421</v>
      </c>
      <c r="F13161" t="s">
        <v>399</v>
      </c>
      <c r="G13161">
        <v>3041</v>
      </c>
      <c r="H13161" t="str">
        <f>IF(COUNTIF(Aktiva_företag[FO-nummer],ostolaskut_2025[[#This Row],[Toimittajan Y-tunnus]])&gt;0, "JA", "NEJ")</f>
        <v>NEJ</v>
      </c>
    </row>
    <row r="13162" spans="1:8" x14ac:dyDescent="0.35">
      <c r="A13162" t="s">
        <v>551</v>
      </c>
      <c r="B13162" t="s">
        <v>552</v>
      </c>
      <c r="C13162" s="1">
        <v>14550</v>
      </c>
      <c r="D13162">
        <v>28112025</v>
      </c>
      <c r="E13162">
        <v>4421</v>
      </c>
      <c r="F13162" t="s">
        <v>399</v>
      </c>
      <c r="G13162">
        <v>3051</v>
      </c>
      <c r="H13162" t="str">
        <f>IF(COUNTIF(Aktiva_företag[FO-nummer],ostolaskut_2025[[#This Row],[Toimittajan Y-tunnus]])&gt;0, "JA", "NEJ")</f>
        <v>NEJ</v>
      </c>
    </row>
    <row r="13163" spans="1:8" x14ac:dyDescent="0.35">
      <c r="A13163" t="s">
        <v>551</v>
      </c>
      <c r="B13163" t="s">
        <v>552</v>
      </c>
      <c r="C13163" s="1">
        <v>6179.29</v>
      </c>
      <c r="D13163">
        <v>30112025</v>
      </c>
      <c r="E13163">
        <v>4426</v>
      </c>
      <c r="F13163" t="s">
        <v>548</v>
      </c>
      <c r="G13163">
        <v>6301</v>
      </c>
      <c r="H13163" t="str">
        <f>IF(COUNTIF(Aktiva_företag[FO-nummer],ostolaskut_2025[[#This Row],[Toimittajan Y-tunnus]])&gt;0, "JA", "NEJ")</f>
        <v>NEJ</v>
      </c>
    </row>
    <row r="13164" spans="1:8" x14ac:dyDescent="0.35">
      <c r="A13164" t="s">
        <v>551</v>
      </c>
      <c r="B13164" t="s">
        <v>552</v>
      </c>
      <c r="C13164" s="1">
        <v>345.7</v>
      </c>
      <c r="D13164">
        <v>22122025</v>
      </c>
      <c r="E13164">
        <v>4421</v>
      </c>
      <c r="F13164" t="s">
        <v>399</v>
      </c>
      <c r="G13164">
        <v>3041</v>
      </c>
      <c r="H13164" t="str">
        <f>IF(COUNTIF(Aktiva_företag[FO-nummer],ostolaskut_2025[[#This Row],[Toimittajan Y-tunnus]])&gt;0, "JA", "NEJ")</f>
        <v>NEJ</v>
      </c>
    </row>
    <row r="13165" spans="1:8" x14ac:dyDescent="0.35">
      <c r="A13165" t="s">
        <v>551</v>
      </c>
      <c r="B13165" t="s">
        <v>552</v>
      </c>
      <c r="C13165" s="1">
        <v>11177.63</v>
      </c>
      <c r="D13165">
        <v>22122025</v>
      </c>
      <c r="E13165">
        <v>4421</v>
      </c>
      <c r="F13165" t="s">
        <v>399</v>
      </c>
      <c r="G13165">
        <v>3051</v>
      </c>
      <c r="H13165" t="str">
        <f>IF(COUNTIF(Aktiva_företag[FO-nummer],ostolaskut_2025[[#This Row],[Toimittajan Y-tunnus]])&gt;0, "JA", "NEJ")</f>
        <v>NEJ</v>
      </c>
    </row>
    <row r="13166" spans="1:8" x14ac:dyDescent="0.35">
      <c r="A13166" t="s">
        <v>551</v>
      </c>
      <c r="B13166" t="s">
        <v>552</v>
      </c>
      <c r="C13166" s="1">
        <v>6351.53</v>
      </c>
      <c r="D13166">
        <v>31122025</v>
      </c>
      <c r="E13166">
        <v>4426</v>
      </c>
      <c r="F13166" t="s">
        <v>548</v>
      </c>
      <c r="G13166">
        <v>6301</v>
      </c>
      <c r="H13166" t="str">
        <f>IF(COUNTIF(Aktiva_företag[FO-nummer],ostolaskut_2025[[#This Row],[Toimittajan Y-tunnus]])&gt;0, "JA", "NEJ")</f>
        <v>NEJ</v>
      </c>
    </row>
    <row r="13167" spans="1:8" x14ac:dyDescent="0.35">
      <c r="A13167" t="s">
        <v>1731</v>
      </c>
      <c r="B13167" t="s">
        <v>1732</v>
      </c>
      <c r="C13167" s="1">
        <v>114.31</v>
      </c>
      <c r="D13167">
        <v>13112025</v>
      </c>
      <c r="E13167">
        <v>4501</v>
      </c>
      <c r="F13167" t="s">
        <v>214</v>
      </c>
      <c r="G13167">
        <v>3101</v>
      </c>
      <c r="H13167" t="str">
        <f>IF(COUNTIF(Aktiva_företag[FO-nummer],ostolaskut_2025[[#This Row],[Toimittajan Y-tunnus]])&gt;0, "JA", "NEJ")</f>
        <v>NEJ</v>
      </c>
    </row>
    <row r="13168" spans="1:8" x14ac:dyDescent="0.35">
      <c r="A13168" t="s">
        <v>1343</v>
      </c>
      <c r="B13168" t="s">
        <v>1344</v>
      </c>
      <c r="C13168" s="1">
        <v>200</v>
      </c>
      <c r="D13168">
        <v>18062025</v>
      </c>
      <c r="E13168">
        <v>4470</v>
      </c>
      <c r="F13168" t="s">
        <v>20</v>
      </c>
      <c r="G13168">
        <v>3601</v>
      </c>
      <c r="H13168" t="str">
        <f>IF(COUNTIF(Aktiva_företag[FO-nummer],ostolaskut_2025[[#This Row],[Toimittajan Y-tunnus]])&gt;0, "JA", "NEJ")</f>
        <v>NEJ</v>
      </c>
    </row>
    <row r="13169" spans="1:8" x14ac:dyDescent="0.35">
      <c r="A13169" t="s">
        <v>1554</v>
      </c>
      <c r="B13169" t="s">
        <v>1555</v>
      </c>
      <c r="C13169" s="1">
        <v>275</v>
      </c>
      <c r="D13169">
        <v>19092025</v>
      </c>
      <c r="E13169">
        <v>4430</v>
      </c>
      <c r="F13169" t="s">
        <v>458</v>
      </c>
      <c r="G13169">
        <v>3051</v>
      </c>
      <c r="H13169" t="str">
        <f>IF(COUNTIF(Aktiva_företag[FO-nummer],ostolaskut_2025[[#This Row],[Toimittajan Y-tunnus]])&gt;0, "JA", "NEJ")</f>
        <v>NEJ</v>
      </c>
    </row>
    <row r="13170" spans="1:8" x14ac:dyDescent="0.35">
      <c r="A13170" t="s">
        <v>1554</v>
      </c>
      <c r="B13170" t="s">
        <v>1555</v>
      </c>
      <c r="C13170" s="1">
        <v>765</v>
      </c>
      <c r="D13170">
        <v>27112025</v>
      </c>
      <c r="E13170">
        <v>4440</v>
      </c>
      <c r="F13170" t="s">
        <v>108</v>
      </c>
      <c r="G13170">
        <v>3051</v>
      </c>
      <c r="H13170" t="str">
        <f>IF(COUNTIF(Aktiva_företag[FO-nummer],ostolaskut_2025[[#This Row],[Toimittajan Y-tunnus]])&gt;0, "JA", "NEJ")</f>
        <v>NEJ</v>
      </c>
    </row>
    <row r="13171" spans="1:8" x14ac:dyDescent="0.35">
      <c r="A13171" t="s">
        <v>1554</v>
      </c>
      <c r="B13171" t="s">
        <v>1555</v>
      </c>
      <c r="C13171" s="1">
        <v>765</v>
      </c>
      <c r="D13171">
        <v>27112025</v>
      </c>
      <c r="E13171">
        <v>4430</v>
      </c>
      <c r="F13171" t="s">
        <v>458</v>
      </c>
      <c r="G13171">
        <v>3051</v>
      </c>
      <c r="H13171" t="str">
        <f>IF(COUNTIF(Aktiva_företag[FO-nummer],ostolaskut_2025[[#This Row],[Toimittajan Y-tunnus]])&gt;0, "JA", "NEJ")</f>
        <v>NEJ</v>
      </c>
    </row>
    <row r="13172" spans="1:8" x14ac:dyDescent="0.35">
      <c r="A13172" t="s">
        <v>1554</v>
      </c>
      <c r="B13172" t="s">
        <v>1555</v>
      </c>
      <c r="C13172" s="1">
        <v>1250</v>
      </c>
      <c r="D13172">
        <v>12122025</v>
      </c>
      <c r="E13172">
        <v>4342</v>
      </c>
      <c r="F13172" t="s">
        <v>22</v>
      </c>
      <c r="G13172">
        <v>3051</v>
      </c>
      <c r="H13172" t="str">
        <f>IF(COUNTIF(Aktiva_företag[FO-nummer],ostolaskut_2025[[#This Row],[Toimittajan Y-tunnus]])&gt;0, "JA", "NEJ")</f>
        <v>NEJ</v>
      </c>
    </row>
    <row r="13173" spans="1:8" x14ac:dyDescent="0.35">
      <c r="A13173" t="s">
        <v>334</v>
      </c>
      <c r="B13173" t="s">
        <v>335</v>
      </c>
      <c r="C13173" s="1">
        <v>120</v>
      </c>
      <c r="D13173">
        <v>24012025</v>
      </c>
      <c r="E13173">
        <v>4425</v>
      </c>
      <c r="F13173" t="s">
        <v>336</v>
      </c>
      <c r="G13173">
        <v>5352</v>
      </c>
      <c r="H13173" t="str">
        <f>IF(COUNTIF(Aktiva_företag[FO-nummer],ostolaskut_2025[[#This Row],[Toimittajan Y-tunnus]])&gt;0, "JA", "NEJ")</f>
        <v>NEJ</v>
      </c>
    </row>
    <row r="13174" spans="1:8" x14ac:dyDescent="0.35">
      <c r="A13174" t="s">
        <v>334</v>
      </c>
      <c r="B13174" t="s">
        <v>335</v>
      </c>
      <c r="C13174" s="1">
        <v>80</v>
      </c>
      <c r="D13174">
        <v>24012025</v>
      </c>
      <c r="E13174">
        <v>4425</v>
      </c>
      <c r="F13174" t="s">
        <v>336</v>
      </c>
      <c r="G13174">
        <v>3051</v>
      </c>
      <c r="H13174" t="str">
        <f>IF(COUNTIF(Aktiva_företag[FO-nummer],ostolaskut_2025[[#This Row],[Toimittajan Y-tunnus]])&gt;0, "JA", "NEJ")</f>
        <v>NEJ</v>
      </c>
    </row>
    <row r="13175" spans="1:8" x14ac:dyDescent="0.35">
      <c r="A13175" t="s">
        <v>334</v>
      </c>
      <c r="B13175" t="s">
        <v>335</v>
      </c>
      <c r="C13175" s="1">
        <v>72.3</v>
      </c>
      <c r="D13175">
        <v>18022025</v>
      </c>
      <c r="E13175">
        <v>4440</v>
      </c>
      <c r="F13175" t="s">
        <v>108</v>
      </c>
      <c r="G13175">
        <v>4401</v>
      </c>
      <c r="H13175" t="str">
        <f>IF(COUNTIF(Aktiva_företag[FO-nummer],ostolaskut_2025[[#This Row],[Toimittajan Y-tunnus]])&gt;0, "JA", "NEJ")</f>
        <v>NEJ</v>
      </c>
    </row>
    <row r="13176" spans="1:8" x14ac:dyDescent="0.35">
      <c r="A13176" t="s">
        <v>334</v>
      </c>
      <c r="B13176" t="s">
        <v>335</v>
      </c>
      <c r="C13176" s="1">
        <v>70</v>
      </c>
      <c r="D13176">
        <v>2052025</v>
      </c>
      <c r="E13176">
        <v>4300</v>
      </c>
      <c r="F13176" t="s">
        <v>1083</v>
      </c>
      <c r="G13176">
        <v>4601</v>
      </c>
      <c r="H13176" t="str">
        <f>IF(COUNTIF(Aktiva_företag[FO-nummer],ostolaskut_2025[[#This Row],[Toimittajan Y-tunnus]])&gt;0, "JA", "NEJ")</f>
        <v>NEJ</v>
      </c>
    </row>
    <row r="13177" spans="1:8" x14ac:dyDescent="0.35">
      <c r="A13177" t="s">
        <v>334</v>
      </c>
      <c r="B13177" t="s">
        <v>335</v>
      </c>
      <c r="C13177" s="1">
        <v>160</v>
      </c>
      <c r="D13177">
        <v>9052025</v>
      </c>
      <c r="E13177">
        <v>4470</v>
      </c>
      <c r="F13177" t="s">
        <v>20</v>
      </c>
      <c r="G13177">
        <v>4601</v>
      </c>
      <c r="H13177" t="str">
        <f>IF(COUNTIF(Aktiva_företag[FO-nummer],ostolaskut_2025[[#This Row],[Toimittajan Y-tunnus]])&gt;0, "JA", "NEJ")</f>
        <v>NEJ</v>
      </c>
    </row>
    <row r="13178" spans="1:8" x14ac:dyDescent="0.35">
      <c r="A13178" t="s">
        <v>374</v>
      </c>
      <c r="B13178" t="s">
        <v>375</v>
      </c>
      <c r="C13178" s="1">
        <v>140</v>
      </c>
      <c r="D13178">
        <v>1012025</v>
      </c>
      <c r="E13178">
        <v>4340</v>
      </c>
      <c r="F13178" t="s">
        <v>66</v>
      </c>
      <c r="G13178">
        <v>5352</v>
      </c>
      <c r="H13178" t="str">
        <f>IF(COUNTIF(Aktiva_företag[FO-nummer],ostolaskut_2025[[#This Row],[Toimittajan Y-tunnus]])&gt;0, "JA", "NEJ")</f>
        <v>NEJ</v>
      </c>
    </row>
    <row r="13179" spans="1:8" x14ac:dyDescent="0.35">
      <c r="A13179" t="s">
        <v>374</v>
      </c>
      <c r="B13179" t="s">
        <v>375</v>
      </c>
      <c r="C13179" s="1">
        <v>215</v>
      </c>
      <c r="D13179">
        <v>13022025</v>
      </c>
      <c r="E13179">
        <v>4340</v>
      </c>
      <c r="F13179" t="s">
        <v>66</v>
      </c>
      <c r="G13179">
        <v>5352</v>
      </c>
      <c r="H13179" t="str">
        <f>IF(COUNTIF(Aktiva_företag[FO-nummer],ostolaskut_2025[[#This Row],[Toimittajan Y-tunnus]])&gt;0, "JA", "NEJ")</f>
        <v>NEJ</v>
      </c>
    </row>
    <row r="13180" spans="1:8" x14ac:dyDescent="0.35">
      <c r="A13180" t="s">
        <v>374</v>
      </c>
      <c r="B13180" t="s">
        <v>375</v>
      </c>
      <c r="C13180" s="1">
        <v>215</v>
      </c>
      <c r="D13180">
        <v>13022025</v>
      </c>
      <c r="E13180">
        <v>4340</v>
      </c>
      <c r="F13180" t="s">
        <v>66</v>
      </c>
      <c r="G13180">
        <v>5352</v>
      </c>
      <c r="H13180" t="str">
        <f>IF(COUNTIF(Aktiva_företag[FO-nummer],ostolaskut_2025[[#This Row],[Toimittajan Y-tunnus]])&gt;0, "JA", "NEJ")</f>
        <v>NEJ</v>
      </c>
    </row>
    <row r="13181" spans="1:8" x14ac:dyDescent="0.35">
      <c r="A13181" t="s">
        <v>374</v>
      </c>
      <c r="B13181" t="s">
        <v>375</v>
      </c>
      <c r="C13181" s="1">
        <v>215</v>
      </c>
      <c r="D13181">
        <v>13022025</v>
      </c>
      <c r="E13181">
        <v>4340</v>
      </c>
      <c r="F13181" t="s">
        <v>66</v>
      </c>
      <c r="G13181">
        <v>5352</v>
      </c>
      <c r="H13181" t="str">
        <f>IF(COUNTIF(Aktiva_företag[FO-nummer],ostolaskut_2025[[#This Row],[Toimittajan Y-tunnus]])&gt;0, "JA", "NEJ")</f>
        <v>NEJ</v>
      </c>
    </row>
    <row r="13182" spans="1:8" x14ac:dyDescent="0.35">
      <c r="A13182" t="s">
        <v>374</v>
      </c>
      <c r="B13182" t="s">
        <v>375</v>
      </c>
      <c r="C13182" s="1">
        <v>215</v>
      </c>
      <c r="D13182">
        <v>13022025</v>
      </c>
      <c r="E13182">
        <v>4340</v>
      </c>
      <c r="F13182" t="s">
        <v>66</v>
      </c>
      <c r="G13182">
        <v>5352</v>
      </c>
      <c r="H13182" t="str">
        <f>IF(COUNTIF(Aktiva_företag[FO-nummer],ostolaskut_2025[[#This Row],[Toimittajan Y-tunnus]])&gt;0, "JA", "NEJ")</f>
        <v>NEJ</v>
      </c>
    </row>
    <row r="13183" spans="1:8" x14ac:dyDescent="0.35">
      <c r="A13183" t="s">
        <v>374</v>
      </c>
      <c r="B13183" t="s">
        <v>375</v>
      </c>
      <c r="C13183" s="1">
        <v>215</v>
      </c>
      <c r="D13183">
        <v>13022025</v>
      </c>
      <c r="E13183">
        <v>4340</v>
      </c>
      <c r="F13183" t="s">
        <v>66</v>
      </c>
      <c r="G13183">
        <v>5352</v>
      </c>
      <c r="H13183" t="str">
        <f>IF(COUNTIF(Aktiva_företag[FO-nummer],ostolaskut_2025[[#This Row],[Toimittajan Y-tunnus]])&gt;0, "JA", "NEJ")</f>
        <v>NEJ</v>
      </c>
    </row>
    <row r="13184" spans="1:8" x14ac:dyDescent="0.35">
      <c r="A13184" t="s">
        <v>374</v>
      </c>
      <c r="B13184" t="s">
        <v>375</v>
      </c>
      <c r="C13184" s="1">
        <v>171.31</v>
      </c>
      <c r="D13184">
        <v>29042025</v>
      </c>
      <c r="E13184">
        <v>4340</v>
      </c>
      <c r="F13184" t="s">
        <v>66</v>
      </c>
      <c r="G13184">
        <v>5352</v>
      </c>
      <c r="H13184" t="str">
        <f>IF(COUNTIF(Aktiva_företag[FO-nummer],ostolaskut_2025[[#This Row],[Toimittajan Y-tunnus]])&gt;0, "JA", "NEJ")</f>
        <v>NEJ</v>
      </c>
    </row>
    <row r="13185" spans="1:8" x14ac:dyDescent="0.35">
      <c r="A13185" t="s">
        <v>374</v>
      </c>
      <c r="B13185" t="s">
        <v>375</v>
      </c>
      <c r="C13185" s="1">
        <v>171.31</v>
      </c>
      <c r="D13185">
        <v>29042025</v>
      </c>
      <c r="E13185">
        <v>4340</v>
      </c>
      <c r="F13185" t="s">
        <v>66</v>
      </c>
      <c r="G13185">
        <v>5352</v>
      </c>
      <c r="H13185" t="str">
        <f>IF(COUNTIF(Aktiva_företag[FO-nummer],ostolaskut_2025[[#This Row],[Toimittajan Y-tunnus]])&gt;0, "JA", "NEJ")</f>
        <v>NEJ</v>
      </c>
    </row>
    <row r="13186" spans="1:8" x14ac:dyDescent="0.35">
      <c r="A13186" t="s">
        <v>374</v>
      </c>
      <c r="B13186" t="s">
        <v>375</v>
      </c>
      <c r="C13186" s="1">
        <v>171.31</v>
      </c>
      <c r="D13186">
        <v>29042025</v>
      </c>
      <c r="E13186">
        <v>4340</v>
      </c>
      <c r="F13186" t="s">
        <v>66</v>
      </c>
      <c r="G13186">
        <v>5352</v>
      </c>
      <c r="H13186" t="str">
        <f>IF(COUNTIF(Aktiva_företag[FO-nummer],ostolaskut_2025[[#This Row],[Toimittajan Y-tunnus]])&gt;0, "JA", "NEJ")</f>
        <v>NEJ</v>
      </c>
    </row>
    <row r="13187" spans="1:8" x14ac:dyDescent="0.35">
      <c r="A13187" t="s">
        <v>374</v>
      </c>
      <c r="B13187" t="s">
        <v>375</v>
      </c>
      <c r="C13187" s="1">
        <v>171.31</v>
      </c>
      <c r="D13187">
        <v>29042025</v>
      </c>
      <c r="E13187">
        <v>4340</v>
      </c>
      <c r="F13187" t="s">
        <v>66</v>
      </c>
      <c r="G13187">
        <v>5352</v>
      </c>
      <c r="H13187" t="str">
        <f>IF(COUNTIF(Aktiva_företag[FO-nummer],ostolaskut_2025[[#This Row],[Toimittajan Y-tunnus]])&gt;0, "JA", "NEJ")</f>
        <v>NEJ</v>
      </c>
    </row>
    <row r="13188" spans="1:8" x14ac:dyDescent="0.35">
      <c r="A13188" t="s">
        <v>374</v>
      </c>
      <c r="B13188" t="s">
        <v>375</v>
      </c>
      <c r="C13188" s="1">
        <v>171.31</v>
      </c>
      <c r="D13188">
        <v>30042025</v>
      </c>
      <c r="E13188">
        <v>4340</v>
      </c>
      <c r="F13188" t="s">
        <v>66</v>
      </c>
      <c r="G13188">
        <v>5352</v>
      </c>
      <c r="H13188" t="str">
        <f>IF(COUNTIF(Aktiva_företag[FO-nummer],ostolaskut_2025[[#This Row],[Toimittajan Y-tunnus]])&gt;0, "JA", "NEJ")</f>
        <v>NEJ</v>
      </c>
    </row>
    <row r="13189" spans="1:8" x14ac:dyDescent="0.35">
      <c r="A13189" t="s">
        <v>374</v>
      </c>
      <c r="B13189" t="s">
        <v>375</v>
      </c>
      <c r="C13189" s="1">
        <v>71.67</v>
      </c>
      <c r="D13189">
        <v>10092025</v>
      </c>
      <c r="E13189">
        <v>4342</v>
      </c>
      <c r="F13189" t="s">
        <v>22</v>
      </c>
      <c r="G13189">
        <v>5352</v>
      </c>
      <c r="H13189" t="str">
        <f>IF(COUNTIF(Aktiva_företag[FO-nummer],ostolaskut_2025[[#This Row],[Toimittajan Y-tunnus]])&gt;0, "JA", "NEJ")</f>
        <v>NEJ</v>
      </c>
    </row>
    <row r="13190" spans="1:8" x14ac:dyDescent="0.35">
      <c r="A13190" t="s">
        <v>374</v>
      </c>
      <c r="B13190" t="s">
        <v>375</v>
      </c>
      <c r="C13190" s="1">
        <v>114.21</v>
      </c>
      <c r="D13190">
        <v>10092025</v>
      </c>
      <c r="E13190">
        <v>4340</v>
      </c>
      <c r="F13190" t="s">
        <v>66</v>
      </c>
      <c r="G13190">
        <v>5352</v>
      </c>
      <c r="H13190" t="str">
        <f>IF(COUNTIF(Aktiva_företag[FO-nummer],ostolaskut_2025[[#This Row],[Toimittajan Y-tunnus]])&gt;0, "JA", "NEJ")</f>
        <v>NEJ</v>
      </c>
    </row>
    <row r="13191" spans="1:8" x14ac:dyDescent="0.35">
      <c r="A13191" t="s">
        <v>1842</v>
      </c>
      <c r="B13191" t="s">
        <v>1843</v>
      </c>
      <c r="C13191" s="1">
        <v>200</v>
      </c>
      <c r="D13191">
        <v>15122025</v>
      </c>
      <c r="E13191">
        <v>4350</v>
      </c>
      <c r="F13191" t="s">
        <v>183</v>
      </c>
      <c r="G13191">
        <v>5551</v>
      </c>
      <c r="H13191" t="str">
        <f>IF(COUNTIF(Aktiva_företag[FO-nummer],ostolaskut_2025[[#This Row],[Toimittajan Y-tunnus]])&gt;0, "JA", "NEJ")</f>
        <v>NEJ</v>
      </c>
    </row>
    <row r="13192" spans="1:8" x14ac:dyDescent="0.35">
      <c r="A13192" t="s">
        <v>1696</v>
      </c>
      <c r="B13192" t="s">
        <v>1697</v>
      </c>
      <c r="C13192" s="1">
        <v>600</v>
      </c>
      <c r="D13192">
        <v>29102025</v>
      </c>
      <c r="E13192">
        <v>4460</v>
      </c>
      <c r="F13192" t="s">
        <v>73</v>
      </c>
      <c r="G13192">
        <v>5551</v>
      </c>
      <c r="H13192" t="str">
        <f>IF(COUNTIF(Aktiva_företag[FO-nummer],ostolaskut_2025[[#This Row],[Toimittajan Y-tunnus]])&gt;0, "JA", "NEJ")</f>
        <v>NEJ</v>
      </c>
    </row>
    <row r="13193" spans="1:8" x14ac:dyDescent="0.35">
      <c r="A13193" t="s">
        <v>135</v>
      </c>
      <c r="B13193" t="s">
        <v>11</v>
      </c>
      <c r="C13193" s="1">
        <v>9.2899999999999991</v>
      </c>
      <c r="D13193">
        <v>7012025</v>
      </c>
      <c r="E13193">
        <v>4600</v>
      </c>
      <c r="F13193" t="s">
        <v>120</v>
      </c>
      <c r="G13193">
        <v>5352</v>
      </c>
      <c r="H13193" t="str">
        <f>IF(COUNTIF(Aktiva_företag[FO-nummer],ostolaskut_2025[[#This Row],[Toimittajan Y-tunnus]])&gt;0, "JA", "NEJ")</f>
        <v>NEJ</v>
      </c>
    </row>
    <row r="13194" spans="1:8" x14ac:dyDescent="0.35">
      <c r="A13194" t="s">
        <v>135</v>
      </c>
      <c r="B13194" t="s">
        <v>11</v>
      </c>
      <c r="C13194" s="1">
        <v>39.799999999999997</v>
      </c>
      <c r="D13194">
        <v>7012025</v>
      </c>
      <c r="E13194">
        <v>4600</v>
      </c>
      <c r="F13194" t="s">
        <v>120</v>
      </c>
      <c r="G13194">
        <v>5352</v>
      </c>
      <c r="H13194" t="str">
        <f>IF(COUNTIF(Aktiva_företag[FO-nummer],ostolaskut_2025[[#This Row],[Toimittajan Y-tunnus]])&gt;0, "JA", "NEJ")</f>
        <v>NEJ</v>
      </c>
    </row>
    <row r="13195" spans="1:8" x14ac:dyDescent="0.35">
      <c r="A13195" t="s">
        <v>135</v>
      </c>
      <c r="B13195" t="s">
        <v>11</v>
      </c>
      <c r="C13195" s="1">
        <v>47.57</v>
      </c>
      <c r="D13195">
        <v>7012025</v>
      </c>
      <c r="E13195">
        <v>4600</v>
      </c>
      <c r="F13195" t="s">
        <v>120</v>
      </c>
      <c r="G13195">
        <v>5352</v>
      </c>
      <c r="H13195" t="str">
        <f>IF(COUNTIF(Aktiva_företag[FO-nummer],ostolaskut_2025[[#This Row],[Toimittajan Y-tunnus]])&gt;0, "JA", "NEJ")</f>
        <v>NEJ</v>
      </c>
    </row>
    <row r="13196" spans="1:8" x14ac:dyDescent="0.35">
      <c r="A13196" t="s">
        <v>135</v>
      </c>
      <c r="B13196" t="s">
        <v>11</v>
      </c>
      <c r="C13196" s="1">
        <v>7.24</v>
      </c>
      <c r="D13196">
        <v>14012025</v>
      </c>
      <c r="E13196">
        <v>4600</v>
      </c>
      <c r="F13196" t="s">
        <v>120</v>
      </c>
      <c r="G13196">
        <v>4601</v>
      </c>
      <c r="H13196" t="str">
        <f>IF(COUNTIF(Aktiva_företag[FO-nummer],ostolaskut_2025[[#This Row],[Toimittajan Y-tunnus]])&gt;0, "JA", "NEJ")</f>
        <v>NEJ</v>
      </c>
    </row>
    <row r="13197" spans="1:8" x14ac:dyDescent="0.35">
      <c r="A13197" t="s">
        <v>135</v>
      </c>
      <c r="B13197" t="s">
        <v>11</v>
      </c>
      <c r="C13197" s="1">
        <v>17.149999999999999</v>
      </c>
      <c r="D13197">
        <v>14012025</v>
      </c>
      <c r="E13197">
        <v>4502</v>
      </c>
      <c r="F13197" t="s">
        <v>238</v>
      </c>
      <c r="G13197">
        <v>3021</v>
      </c>
      <c r="H13197" t="str">
        <f>IF(COUNTIF(Aktiva_företag[FO-nummer],ostolaskut_2025[[#This Row],[Toimittajan Y-tunnus]])&gt;0, "JA", "NEJ")</f>
        <v>NEJ</v>
      </c>
    </row>
    <row r="13198" spans="1:8" x14ac:dyDescent="0.35">
      <c r="A13198" t="s">
        <v>135</v>
      </c>
      <c r="B13198" t="s">
        <v>11</v>
      </c>
      <c r="C13198" s="1">
        <v>22.34</v>
      </c>
      <c r="D13198">
        <v>14012025</v>
      </c>
      <c r="E13198">
        <v>4600</v>
      </c>
      <c r="F13198" t="s">
        <v>120</v>
      </c>
      <c r="G13198">
        <v>4601</v>
      </c>
      <c r="H13198" t="str">
        <f>IF(COUNTIF(Aktiva_företag[FO-nummer],ostolaskut_2025[[#This Row],[Toimittajan Y-tunnus]])&gt;0, "JA", "NEJ")</f>
        <v>NEJ</v>
      </c>
    </row>
    <row r="13199" spans="1:8" x14ac:dyDescent="0.35">
      <c r="A13199" t="s">
        <v>135</v>
      </c>
      <c r="B13199" t="s">
        <v>11</v>
      </c>
      <c r="C13199" s="1">
        <v>14.31</v>
      </c>
      <c r="D13199">
        <v>21012025</v>
      </c>
      <c r="E13199">
        <v>4502</v>
      </c>
      <c r="F13199" t="s">
        <v>238</v>
      </c>
      <c r="G13199">
        <v>3021</v>
      </c>
      <c r="H13199" t="str">
        <f>IF(COUNTIF(Aktiva_företag[FO-nummer],ostolaskut_2025[[#This Row],[Toimittajan Y-tunnus]])&gt;0, "JA", "NEJ")</f>
        <v>NEJ</v>
      </c>
    </row>
    <row r="13200" spans="1:8" x14ac:dyDescent="0.35">
      <c r="A13200" t="s">
        <v>135</v>
      </c>
      <c r="B13200" t="s">
        <v>11</v>
      </c>
      <c r="C13200" s="1">
        <v>5.0199999999999996</v>
      </c>
      <c r="D13200">
        <v>21012025</v>
      </c>
      <c r="E13200">
        <v>4502</v>
      </c>
      <c r="F13200" t="s">
        <v>238</v>
      </c>
      <c r="G13200">
        <v>3021</v>
      </c>
      <c r="H13200" t="str">
        <f>IF(COUNTIF(Aktiva_företag[FO-nummer],ostolaskut_2025[[#This Row],[Toimittajan Y-tunnus]])&gt;0, "JA", "NEJ")</f>
        <v>NEJ</v>
      </c>
    </row>
    <row r="13201" spans="1:8" x14ac:dyDescent="0.35">
      <c r="A13201" t="s">
        <v>135</v>
      </c>
      <c r="B13201" t="s">
        <v>11</v>
      </c>
      <c r="C13201" s="1">
        <v>82.9</v>
      </c>
      <c r="D13201">
        <v>21012025</v>
      </c>
      <c r="E13201">
        <v>4600</v>
      </c>
      <c r="F13201" t="s">
        <v>120</v>
      </c>
      <c r="G13201">
        <v>5352</v>
      </c>
      <c r="H13201" t="str">
        <f>IF(COUNTIF(Aktiva_företag[FO-nummer],ostolaskut_2025[[#This Row],[Toimittajan Y-tunnus]])&gt;0, "JA", "NEJ")</f>
        <v>NEJ</v>
      </c>
    </row>
    <row r="13202" spans="1:8" x14ac:dyDescent="0.35">
      <c r="A13202" t="s">
        <v>135</v>
      </c>
      <c r="B13202" t="s">
        <v>11</v>
      </c>
      <c r="C13202" s="1">
        <v>276.32</v>
      </c>
      <c r="D13202">
        <v>21012025</v>
      </c>
      <c r="E13202">
        <v>4600</v>
      </c>
      <c r="F13202" t="s">
        <v>120</v>
      </c>
      <c r="G13202">
        <v>5353</v>
      </c>
      <c r="H13202" t="str">
        <f>IF(COUNTIF(Aktiva_företag[FO-nummer],ostolaskut_2025[[#This Row],[Toimittajan Y-tunnus]])&gt;0, "JA", "NEJ")</f>
        <v>NEJ</v>
      </c>
    </row>
    <row r="13203" spans="1:8" x14ac:dyDescent="0.35">
      <c r="A13203" t="s">
        <v>135</v>
      </c>
      <c r="B13203" t="s">
        <v>11</v>
      </c>
      <c r="C13203" s="1">
        <v>14.99</v>
      </c>
      <c r="D13203">
        <v>27012025</v>
      </c>
      <c r="E13203">
        <v>4600</v>
      </c>
      <c r="F13203" t="s">
        <v>120</v>
      </c>
      <c r="G13203">
        <v>5352</v>
      </c>
      <c r="H13203" t="str">
        <f>IF(COUNTIF(Aktiva_företag[FO-nummer],ostolaskut_2025[[#This Row],[Toimittajan Y-tunnus]])&gt;0, "JA", "NEJ")</f>
        <v>NEJ</v>
      </c>
    </row>
    <row r="13204" spans="1:8" x14ac:dyDescent="0.35">
      <c r="A13204" t="s">
        <v>135</v>
      </c>
      <c r="B13204" t="s">
        <v>11</v>
      </c>
      <c r="C13204" s="1">
        <v>9.9700000000000006</v>
      </c>
      <c r="D13204">
        <v>27012025</v>
      </c>
      <c r="E13204">
        <v>4502</v>
      </c>
      <c r="F13204" t="s">
        <v>238</v>
      </c>
      <c r="G13204">
        <v>3041</v>
      </c>
      <c r="H13204" t="str">
        <f>IF(COUNTIF(Aktiva_företag[FO-nummer],ostolaskut_2025[[#This Row],[Toimittajan Y-tunnus]])&gt;0, "JA", "NEJ")</f>
        <v>NEJ</v>
      </c>
    </row>
    <row r="13205" spans="1:8" x14ac:dyDescent="0.35">
      <c r="A13205" t="s">
        <v>135</v>
      </c>
      <c r="B13205" t="s">
        <v>11</v>
      </c>
      <c r="C13205" s="1">
        <v>37.369999999999997</v>
      </c>
      <c r="D13205">
        <v>3022025</v>
      </c>
      <c r="E13205">
        <v>4600</v>
      </c>
      <c r="F13205" t="s">
        <v>120</v>
      </c>
      <c r="G13205">
        <v>5352</v>
      </c>
      <c r="H13205" t="str">
        <f>IF(COUNTIF(Aktiva_företag[FO-nummer],ostolaskut_2025[[#This Row],[Toimittajan Y-tunnus]])&gt;0, "JA", "NEJ")</f>
        <v>NEJ</v>
      </c>
    </row>
    <row r="13206" spans="1:8" x14ac:dyDescent="0.35">
      <c r="A13206" t="s">
        <v>135</v>
      </c>
      <c r="B13206" t="s">
        <v>11</v>
      </c>
      <c r="C13206" s="1">
        <v>14.26</v>
      </c>
      <c r="D13206">
        <v>3022025</v>
      </c>
      <c r="E13206">
        <v>4502</v>
      </c>
      <c r="F13206" t="s">
        <v>238</v>
      </c>
      <c r="G13206">
        <v>3041</v>
      </c>
      <c r="H13206" t="str">
        <f>IF(COUNTIF(Aktiva_företag[FO-nummer],ostolaskut_2025[[#This Row],[Toimittajan Y-tunnus]])&gt;0, "JA", "NEJ")</f>
        <v>NEJ</v>
      </c>
    </row>
    <row r="13207" spans="1:8" x14ac:dyDescent="0.35">
      <c r="A13207" t="s">
        <v>135</v>
      </c>
      <c r="B13207" t="s">
        <v>11</v>
      </c>
      <c r="C13207" s="1">
        <v>14.41</v>
      </c>
      <c r="D13207">
        <v>3022025</v>
      </c>
      <c r="E13207">
        <v>4502</v>
      </c>
      <c r="F13207" t="s">
        <v>238</v>
      </c>
      <c r="G13207">
        <v>3021</v>
      </c>
      <c r="H13207" t="str">
        <f>IF(COUNTIF(Aktiva_företag[FO-nummer],ostolaskut_2025[[#This Row],[Toimittajan Y-tunnus]])&gt;0, "JA", "NEJ")</f>
        <v>NEJ</v>
      </c>
    </row>
    <row r="13208" spans="1:8" x14ac:dyDescent="0.35">
      <c r="A13208" t="s">
        <v>135</v>
      </c>
      <c r="B13208" t="s">
        <v>11</v>
      </c>
      <c r="C13208" s="1">
        <v>3.59</v>
      </c>
      <c r="D13208">
        <v>3022025</v>
      </c>
      <c r="E13208">
        <v>4600</v>
      </c>
      <c r="F13208" t="s">
        <v>120</v>
      </c>
      <c r="G13208">
        <v>5352</v>
      </c>
      <c r="H13208" t="str">
        <f>IF(COUNTIF(Aktiva_företag[FO-nummer],ostolaskut_2025[[#This Row],[Toimittajan Y-tunnus]])&gt;0, "JA", "NEJ")</f>
        <v>NEJ</v>
      </c>
    </row>
    <row r="13209" spans="1:8" x14ac:dyDescent="0.35">
      <c r="A13209" t="s">
        <v>135</v>
      </c>
      <c r="B13209" t="s">
        <v>11</v>
      </c>
      <c r="C13209" s="1">
        <v>21.63</v>
      </c>
      <c r="D13209">
        <v>10022025</v>
      </c>
      <c r="E13209">
        <v>4600</v>
      </c>
      <c r="F13209" t="s">
        <v>120</v>
      </c>
      <c r="G13209">
        <v>5352</v>
      </c>
      <c r="H13209" t="str">
        <f>IF(COUNTIF(Aktiva_företag[FO-nummer],ostolaskut_2025[[#This Row],[Toimittajan Y-tunnus]])&gt;0, "JA", "NEJ")</f>
        <v>NEJ</v>
      </c>
    </row>
    <row r="13210" spans="1:8" x14ac:dyDescent="0.35">
      <c r="A13210" t="s">
        <v>135</v>
      </c>
      <c r="B13210" t="s">
        <v>11</v>
      </c>
      <c r="C13210" s="1">
        <v>144.80000000000001</v>
      </c>
      <c r="D13210">
        <v>10022025</v>
      </c>
      <c r="E13210">
        <v>4600</v>
      </c>
      <c r="F13210" t="s">
        <v>120</v>
      </c>
      <c r="G13210">
        <v>5352</v>
      </c>
      <c r="H13210" t="str">
        <f>IF(COUNTIF(Aktiva_företag[FO-nummer],ostolaskut_2025[[#This Row],[Toimittajan Y-tunnus]])&gt;0, "JA", "NEJ")</f>
        <v>NEJ</v>
      </c>
    </row>
    <row r="13211" spans="1:8" x14ac:dyDescent="0.35">
      <c r="A13211" t="s">
        <v>135</v>
      </c>
      <c r="B13211" t="s">
        <v>11</v>
      </c>
      <c r="C13211" s="1">
        <v>10.73</v>
      </c>
      <c r="D13211">
        <v>14022025</v>
      </c>
      <c r="E13211">
        <v>4600</v>
      </c>
      <c r="F13211" t="s">
        <v>120</v>
      </c>
      <c r="G13211">
        <v>4601</v>
      </c>
      <c r="H13211" t="str">
        <f>IF(COUNTIF(Aktiva_företag[FO-nummer],ostolaskut_2025[[#This Row],[Toimittajan Y-tunnus]])&gt;0, "JA", "NEJ")</f>
        <v>NEJ</v>
      </c>
    </row>
    <row r="13212" spans="1:8" x14ac:dyDescent="0.35">
      <c r="A13212" t="s">
        <v>135</v>
      </c>
      <c r="B13212" t="s">
        <v>11</v>
      </c>
      <c r="C13212" s="1">
        <v>7.14</v>
      </c>
      <c r="D13212">
        <v>14022025</v>
      </c>
      <c r="E13212">
        <v>4502</v>
      </c>
      <c r="F13212" t="s">
        <v>238</v>
      </c>
      <c r="G13212">
        <v>3041</v>
      </c>
      <c r="H13212" t="str">
        <f>IF(COUNTIF(Aktiva_företag[FO-nummer],ostolaskut_2025[[#This Row],[Toimittajan Y-tunnus]])&gt;0, "JA", "NEJ")</f>
        <v>NEJ</v>
      </c>
    </row>
    <row r="13213" spans="1:8" x14ac:dyDescent="0.35">
      <c r="A13213" t="s">
        <v>135</v>
      </c>
      <c r="B13213" t="s">
        <v>11</v>
      </c>
      <c r="C13213" s="1">
        <v>28.65</v>
      </c>
      <c r="D13213">
        <v>14022025</v>
      </c>
      <c r="E13213">
        <v>4600</v>
      </c>
      <c r="F13213" t="s">
        <v>120</v>
      </c>
      <c r="G13213">
        <v>5352</v>
      </c>
      <c r="H13213" t="str">
        <f>IF(COUNTIF(Aktiva_företag[FO-nummer],ostolaskut_2025[[#This Row],[Toimittajan Y-tunnus]])&gt;0, "JA", "NEJ")</f>
        <v>NEJ</v>
      </c>
    </row>
    <row r="13214" spans="1:8" x14ac:dyDescent="0.35">
      <c r="A13214" t="s">
        <v>135</v>
      </c>
      <c r="B13214" t="s">
        <v>11</v>
      </c>
      <c r="C13214" s="1">
        <v>112.77</v>
      </c>
      <c r="D13214">
        <v>14022025</v>
      </c>
      <c r="E13214">
        <v>4600</v>
      </c>
      <c r="F13214" t="s">
        <v>120</v>
      </c>
      <c r="G13214">
        <v>5352</v>
      </c>
      <c r="H13214" t="str">
        <f>IF(COUNTIF(Aktiva_företag[FO-nummer],ostolaskut_2025[[#This Row],[Toimittajan Y-tunnus]])&gt;0, "JA", "NEJ")</f>
        <v>NEJ</v>
      </c>
    </row>
    <row r="13215" spans="1:8" x14ac:dyDescent="0.35">
      <c r="A13215" t="s">
        <v>135</v>
      </c>
      <c r="B13215" t="s">
        <v>11</v>
      </c>
      <c r="C13215" s="1">
        <v>67.7</v>
      </c>
      <c r="D13215">
        <v>24022025</v>
      </c>
      <c r="E13215">
        <v>4600</v>
      </c>
      <c r="F13215" t="s">
        <v>120</v>
      </c>
      <c r="G13215">
        <v>5352</v>
      </c>
      <c r="H13215" t="str">
        <f>IF(COUNTIF(Aktiva_företag[FO-nummer],ostolaskut_2025[[#This Row],[Toimittajan Y-tunnus]])&gt;0, "JA", "NEJ")</f>
        <v>NEJ</v>
      </c>
    </row>
    <row r="13216" spans="1:8" x14ac:dyDescent="0.35">
      <c r="A13216" t="s">
        <v>135</v>
      </c>
      <c r="B13216" t="s">
        <v>11</v>
      </c>
      <c r="C13216" s="1">
        <v>62.5</v>
      </c>
      <c r="D13216">
        <v>24022025</v>
      </c>
      <c r="E13216">
        <v>4600</v>
      </c>
      <c r="F13216" t="s">
        <v>120</v>
      </c>
      <c r="G13216">
        <v>4601</v>
      </c>
      <c r="H13216" t="str">
        <f>IF(COUNTIF(Aktiva_företag[FO-nummer],ostolaskut_2025[[#This Row],[Toimittajan Y-tunnus]])&gt;0, "JA", "NEJ")</f>
        <v>NEJ</v>
      </c>
    </row>
    <row r="13217" spans="1:8" x14ac:dyDescent="0.35">
      <c r="A13217" t="s">
        <v>135</v>
      </c>
      <c r="B13217" t="s">
        <v>11</v>
      </c>
      <c r="C13217" s="1">
        <v>7.86</v>
      </c>
      <c r="D13217">
        <v>24022025</v>
      </c>
      <c r="E13217">
        <v>4600</v>
      </c>
      <c r="F13217" t="s">
        <v>120</v>
      </c>
      <c r="G13217">
        <v>5352</v>
      </c>
      <c r="H13217" t="str">
        <f>IF(COUNTIF(Aktiva_företag[FO-nummer],ostolaskut_2025[[#This Row],[Toimittajan Y-tunnus]])&gt;0, "JA", "NEJ")</f>
        <v>NEJ</v>
      </c>
    </row>
    <row r="13218" spans="1:8" x14ac:dyDescent="0.35">
      <c r="A13218" t="s">
        <v>135</v>
      </c>
      <c r="B13218" t="s">
        <v>11</v>
      </c>
      <c r="C13218" s="1">
        <v>82.9</v>
      </c>
      <c r="D13218">
        <v>24022025</v>
      </c>
      <c r="E13218">
        <v>4600</v>
      </c>
      <c r="F13218" t="s">
        <v>120</v>
      </c>
      <c r="G13218">
        <v>5352</v>
      </c>
      <c r="H13218" t="str">
        <f>IF(COUNTIF(Aktiva_företag[FO-nummer],ostolaskut_2025[[#This Row],[Toimittajan Y-tunnus]])&gt;0, "JA", "NEJ")</f>
        <v>NEJ</v>
      </c>
    </row>
    <row r="13219" spans="1:8" x14ac:dyDescent="0.35">
      <c r="A13219" t="s">
        <v>135</v>
      </c>
      <c r="B13219" t="s">
        <v>11</v>
      </c>
      <c r="C13219" s="1">
        <v>62.18</v>
      </c>
      <c r="D13219">
        <v>24022025</v>
      </c>
      <c r="E13219">
        <v>4600</v>
      </c>
      <c r="F13219" t="s">
        <v>120</v>
      </c>
      <c r="G13219">
        <v>5352</v>
      </c>
      <c r="H13219" t="str">
        <f>IF(COUNTIF(Aktiva_företag[FO-nummer],ostolaskut_2025[[#This Row],[Toimittajan Y-tunnus]])&gt;0, "JA", "NEJ")</f>
        <v>NEJ</v>
      </c>
    </row>
    <row r="13220" spans="1:8" x14ac:dyDescent="0.35">
      <c r="A13220" t="s">
        <v>135</v>
      </c>
      <c r="B13220" t="s">
        <v>11</v>
      </c>
      <c r="C13220" s="1">
        <v>22.17</v>
      </c>
      <c r="D13220">
        <v>24022025</v>
      </c>
      <c r="E13220">
        <v>4600</v>
      </c>
      <c r="F13220" t="s">
        <v>120</v>
      </c>
      <c r="G13220">
        <v>4601</v>
      </c>
      <c r="H13220" t="str">
        <f>IF(COUNTIF(Aktiva_företag[FO-nummer],ostolaskut_2025[[#This Row],[Toimittajan Y-tunnus]])&gt;0, "JA", "NEJ")</f>
        <v>NEJ</v>
      </c>
    </row>
    <row r="13221" spans="1:8" x14ac:dyDescent="0.35">
      <c r="A13221" t="s">
        <v>135</v>
      </c>
      <c r="B13221" t="s">
        <v>11</v>
      </c>
      <c r="C13221" s="1">
        <v>49.76</v>
      </c>
      <c r="D13221">
        <v>24022025</v>
      </c>
      <c r="E13221">
        <v>4600</v>
      </c>
      <c r="F13221" t="s">
        <v>120</v>
      </c>
      <c r="G13221">
        <v>4601</v>
      </c>
      <c r="H13221" t="str">
        <f>IF(COUNTIF(Aktiva_företag[FO-nummer],ostolaskut_2025[[#This Row],[Toimittajan Y-tunnus]])&gt;0, "JA", "NEJ")</f>
        <v>NEJ</v>
      </c>
    </row>
    <row r="13222" spans="1:8" x14ac:dyDescent="0.35">
      <c r="A13222" t="s">
        <v>135</v>
      </c>
      <c r="B13222" t="s">
        <v>11</v>
      </c>
      <c r="C13222" s="1">
        <v>108.14</v>
      </c>
      <c r="D13222">
        <v>10032025</v>
      </c>
      <c r="E13222">
        <v>4600</v>
      </c>
      <c r="F13222" t="s">
        <v>120</v>
      </c>
      <c r="G13222">
        <v>4601</v>
      </c>
      <c r="H13222" t="str">
        <f>IF(COUNTIF(Aktiva_företag[FO-nummer],ostolaskut_2025[[#This Row],[Toimittajan Y-tunnus]])&gt;0, "JA", "NEJ")</f>
        <v>NEJ</v>
      </c>
    </row>
    <row r="13223" spans="1:8" x14ac:dyDescent="0.35">
      <c r="A13223" t="s">
        <v>135</v>
      </c>
      <c r="B13223" t="s">
        <v>11</v>
      </c>
      <c r="C13223" s="1">
        <v>24.97</v>
      </c>
      <c r="D13223">
        <v>10032025</v>
      </c>
      <c r="E13223">
        <v>4600</v>
      </c>
      <c r="F13223" t="s">
        <v>120</v>
      </c>
      <c r="G13223">
        <v>4601</v>
      </c>
      <c r="H13223" t="str">
        <f>IF(COUNTIF(Aktiva_företag[FO-nummer],ostolaskut_2025[[#This Row],[Toimittajan Y-tunnus]])&gt;0, "JA", "NEJ")</f>
        <v>NEJ</v>
      </c>
    </row>
    <row r="13224" spans="1:8" x14ac:dyDescent="0.35">
      <c r="A13224" t="s">
        <v>135</v>
      </c>
      <c r="B13224" t="s">
        <v>11</v>
      </c>
      <c r="C13224" s="1">
        <v>20.23</v>
      </c>
      <c r="D13224">
        <v>17032025</v>
      </c>
      <c r="E13224">
        <v>4600</v>
      </c>
      <c r="F13224" t="s">
        <v>120</v>
      </c>
      <c r="G13224">
        <v>4601</v>
      </c>
      <c r="H13224" t="str">
        <f>IF(COUNTIF(Aktiva_företag[FO-nummer],ostolaskut_2025[[#This Row],[Toimittajan Y-tunnus]])&gt;0, "JA", "NEJ")</f>
        <v>NEJ</v>
      </c>
    </row>
    <row r="13225" spans="1:8" x14ac:dyDescent="0.35">
      <c r="A13225" t="s">
        <v>135</v>
      </c>
      <c r="B13225" t="s">
        <v>11</v>
      </c>
      <c r="C13225" s="1">
        <v>150.69</v>
      </c>
      <c r="D13225">
        <v>17032025</v>
      </c>
      <c r="E13225">
        <v>4600</v>
      </c>
      <c r="F13225" t="s">
        <v>120</v>
      </c>
      <c r="G13225">
        <v>5352</v>
      </c>
      <c r="H13225" t="str">
        <f>IF(COUNTIF(Aktiva_företag[FO-nummer],ostolaskut_2025[[#This Row],[Toimittajan Y-tunnus]])&gt;0, "JA", "NEJ")</f>
        <v>NEJ</v>
      </c>
    </row>
    <row r="13226" spans="1:8" x14ac:dyDescent="0.35">
      <c r="A13226" t="s">
        <v>135</v>
      </c>
      <c r="B13226" t="s">
        <v>11</v>
      </c>
      <c r="C13226" s="1">
        <v>139.43</v>
      </c>
      <c r="D13226">
        <v>17032025</v>
      </c>
      <c r="E13226">
        <v>4600</v>
      </c>
      <c r="F13226" t="s">
        <v>120</v>
      </c>
      <c r="G13226">
        <v>5352</v>
      </c>
      <c r="H13226" t="str">
        <f>IF(COUNTIF(Aktiva_företag[FO-nummer],ostolaskut_2025[[#This Row],[Toimittajan Y-tunnus]])&gt;0, "JA", "NEJ")</f>
        <v>NEJ</v>
      </c>
    </row>
    <row r="13227" spans="1:8" x14ac:dyDescent="0.35">
      <c r="A13227" t="s">
        <v>135</v>
      </c>
      <c r="B13227" t="s">
        <v>11</v>
      </c>
      <c r="C13227" s="1">
        <v>35.82</v>
      </c>
      <c r="D13227">
        <v>24032025</v>
      </c>
      <c r="E13227">
        <v>4600</v>
      </c>
      <c r="F13227" t="s">
        <v>120</v>
      </c>
      <c r="G13227">
        <v>5352</v>
      </c>
      <c r="H13227" t="str">
        <f>IF(COUNTIF(Aktiva_företag[FO-nummer],ostolaskut_2025[[#This Row],[Toimittajan Y-tunnus]])&gt;0, "JA", "NEJ")</f>
        <v>NEJ</v>
      </c>
    </row>
    <row r="13228" spans="1:8" x14ac:dyDescent="0.35">
      <c r="A13228" t="s">
        <v>135</v>
      </c>
      <c r="B13228" t="s">
        <v>11</v>
      </c>
      <c r="C13228" s="1">
        <v>76.23</v>
      </c>
      <c r="D13228">
        <v>31032025</v>
      </c>
      <c r="E13228">
        <v>4600</v>
      </c>
      <c r="F13228" t="s">
        <v>120</v>
      </c>
      <c r="G13228">
        <v>5352</v>
      </c>
      <c r="H13228" t="str">
        <f>IF(COUNTIF(Aktiva_företag[FO-nummer],ostolaskut_2025[[#This Row],[Toimittajan Y-tunnus]])&gt;0, "JA", "NEJ")</f>
        <v>NEJ</v>
      </c>
    </row>
    <row r="13229" spans="1:8" x14ac:dyDescent="0.35">
      <c r="A13229" t="s">
        <v>135</v>
      </c>
      <c r="B13229" t="s">
        <v>11</v>
      </c>
      <c r="C13229" s="1">
        <v>19.260000000000002</v>
      </c>
      <c r="D13229">
        <v>31032025</v>
      </c>
      <c r="E13229">
        <v>4600</v>
      </c>
      <c r="F13229" t="s">
        <v>120</v>
      </c>
      <c r="G13229">
        <v>5352</v>
      </c>
      <c r="H13229" t="str">
        <f>IF(COUNTIF(Aktiva_företag[FO-nummer],ostolaskut_2025[[#This Row],[Toimittajan Y-tunnus]])&gt;0, "JA", "NEJ")</f>
        <v>NEJ</v>
      </c>
    </row>
    <row r="13230" spans="1:8" x14ac:dyDescent="0.35">
      <c r="A13230" t="s">
        <v>135</v>
      </c>
      <c r="B13230" t="s">
        <v>11</v>
      </c>
      <c r="C13230" s="1">
        <v>15.06</v>
      </c>
      <c r="D13230">
        <v>7042025</v>
      </c>
      <c r="E13230">
        <v>4501</v>
      </c>
      <c r="F13230" t="s">
        <v>214</v>
      </c>
      <c r="G13230">
        <v>3051</v>
      </c>
      <c r="H13230" t="str">
        <f>IF(COUNTIF(Aktiva_företag[FO-nummer],ostolaskut_2025[[#This Row],[Toimittajan Y-tunnus]])&gt;0, "JA", "NEJ")</f>
        <v>NEJ</v>
      </c>
    </row>
    <row r="13231" spans="1:8" x14ac:dyDescent="0.35">
      <c r="A13231" t="s">
        <v>135</v>
      </c>
      <c r="B13231" t="s">
        <v>11</v>
      </c>
      <c r="C13231" s="1">
        <v>7.17</v>
      </c>
      <c r="D13231">
        <v>7042025</v>
      </c>
      <c r="E13231">
        <v>4600</v>
      </c>
      <c r="F13231" t="s">
        <v>120</v>
      </c>
      <c r="G13231">
        <v>5352</v>
      </c>
      <c r="H13231" t="str">
        <f>IF(COUNTIF(Aktiva_företag[FO-nummer],ostolaskut_2025[[#This Row],[Toimittajan Y-tunnus]])&gt;0, "JA", "NEJ")</f>
        <v>NEJ</v>
      </c>
    </row>
    <row r="13232" spans="1:8" x14ac:dyDescent="0.35">
      <c r="A13232" t="s">
        <v>135</v>
      </c>
      <c r="B13232" t="s">
        <v>11</v>
      </c>
      <c r="C13232" s="1">
        <v>6.6</v>
      </c>
      <c r="D13232">
        <v>7042025</v>
      </c>
      <c r="E13232">
        <v>4502</v>
      </c>
      <c r="F13232" t="s">
        <v>238</v>
      </c>
      <c r="G13232">
        <v>3021</v>
      </c>
      <c r="H13232" t="str">
        <f>IF(COUNTIF(Aktiva_företag[FO-nummer],ostolaskut_2025[[#This Row],[Toimittajan Y-tunnus]])&gt;0, "JA", "NEJ")</f>
        <v>NEJ</v>
      </c>
    </row>
    <row r="13233" spans="1:8" x14ac:dyDescent="0.35">
      <c r="A13233" t="s">
        <v>135</v>
      </c>
      <c r="B13233" t="s">
        <v>11</v>
      </c>
      <c r="C13233" s="1">
        <v>19.329999999999998</v>
      </c>
      <c r="D13233">
        <v>7042025</v>
      </c>
      <c r="E13233">
        <v>4600</v>
      </c>
      <c r="F13233" t="s">
        <v>120</v>
      </c>
      <c r="G13233">
        <v>5352</v>
      </c>
      <c r="H13233" t="str">
        <f>IF(COUNTIF(Aktiva_företag[FO-nummer],ostolaskut_2025[[#This Row],[Toimittajan Y-tunnus]])&gt;0, "JA", "NEJ")</f>
        <v>NEJ</v>
      </c>
    </row>
    <row r="13234" spans="1:8" x14ac:dyDescent="0.35">
      <c r="A13234" t="s">
        <v>135</v>
      </c>
      <c r="B13234" t="s">
        <v>11</v>
      </c>
      <c r="C13234" s="1">
        <v>115.68</v>
      </c>
      <c r="D13234">
        <v>7042025</v>
      </c>
      <c r="E13234">
        <v>4600</v>
      </c>
      <c r="F13234" t="s">
        <v>120</v>
      </c>
      <c r="G13234">
        <v>5352</v>
      </c>
      <c r="H13234" t="str">
        <f>IF(COUNTIF(Aktiva_företag[FO-nummer],ostolaskut_2025[[#This Row],[Toimittajan Y-tunnus]])&gt;0, "JA", "NEJ")</f>
        <v>NEJ</v>
      </c>
    </row>
    <row r="13235" spans="1:8" x14ac:dyDescent="0.35">
      <c r="A13235" t="s">
        <v>135</v>
      </c>
      <c r="B13235" t="s">
        <v>11</v>
      </c>
      <c r="C13235" s="1">
        <v>18.79</v>
      </c>
      <c r="D13235">
        <v>7042025</v>
      </c>
      <c r="E13235">
        <v>4600</v>
      </c>
      <c r="F13235" t="s">
        <v>120</v>
      </c>
      <c r="G13235">
        <v>5352</v>
      </c>
      <c r="H13235" t="str">
        <f>IF(COUNTIF(Aktiva_företag[FO-nummer],ostolaskut_2025[[#This Row],[Toimittajan Y-tunnus]])&gt;0, "JA", "NEJ")</f>
        <v>NEJ</v>
      </c>
    </row>
    <row r="13236" spans="1:8" x14ac:dyDescent="0.35">
      <c r="A13236" t="s">
        <v>135</v>
      </c>
      <c r="B13236" t="s">
        <v>11</v>
      </c>
      <c r="C13236" s="1">
        <v>1.79</v>
      </c>
      <c r="D13236">
        <v>15042025</v>
      </c>
      <c r="E13236">
        <v>4502</v>
      </c>
      <c r="F13236" t="s">
        <v>238</v>
      </c>
      <c r="G13236">
        <v>3041</v>
      </c>
      <c r="H13236" t="str">
        <f>IF(COUNTIF(Aktiva_företag[FO-nummer],ostolaskut_2025[[#This Row],[Toimittajan Y-tunnus]])&gt;0, "JA", "NEJ")</f>
        <v>NEJ</v>
      </c>
    </row>
    <row r="13237" spans="1:8" x14ac:dyDescent="0.35">
      <c r="A13237" t="s">
        <v>135</v>
      </c>
      <c r="B13237" t="s">
        <v>11</v>
      </c>
      <c r="C13237" s="1">
        <v>20.02</v>
      </c>
      <c r="D13237">
        <v>22042025</v>
      </c>
      <c r="E13237">
        <v>4600</v>
      </c>
      <c r="F13237" t="s">
        <v>120</v>
      </c>
      <c r="G13237">
        <v>4601</v>
      </c>
      <c r="H13237" t="str">
        <f>IF(COUNTIF(Aktiva_företag[FO-nummer],ostolaskut_2025[[#This Row],[Toimittajan Y-tunnus]])&gt;0, "JA", "NEJ")</f>
        <v>NEJ</v>
      </c>
    </row>
    <row r="13238" spans="1:8" x14ac:dyDescent="0.35">
      <c r="A13238" t="s">
        <v>135</v>
      </c>
      <c r="B13238" t="s">
        <v>11</v>
      </c>
      <c r="C13238" s="1">
        <v>131.38</v>
      </c>
      <c r="D13238">
        <v>22042025</v>
      </c>
      <c r="E13238">
        <v>4600</v>
      </c>
      <c r="F13238" t="s">
        <v>120</v>
      </c>
      <c r="G13238">
        <v>4601</v>
      </c>
      <c r="H13238" t="str">
        <f>IF(COUNTIF(Aktiva_företag[FO-nummer],ostolaskut_2025[[#This Row],[Toimittajan Y-tunnus]])&gt;0, "JA", "NEJ")</f>
        <v>NEJ</v>
      </c>
    </row>
    <row r="13239" spans="1:8" x14ac:dyDescent="0.35">
      <c r="A13239" t="s">
        <v>135</v>
      </c>
      <c r="B13239" t="s">
        <v>11</v>
      </c>
      <c r="C13239" s="1">
        <v>53.28</v>
      </c>
      <c r="D13239">
        <v>28042025</v>
      </c>
      <c r="E13239">
        <v>4600</v>
      </c>
      <c r="F13239" t="s">
        <v>120</v>
      </c>
      <c r="G13239">
        <v>4601</v>
      </c>
      <c r="H13239" t="str">
        <f>IF(COUNTIF(Aktiva_företag[FO-nummer],ostolaskut_2025[[#This Row],[Toimittajan Y-tunnus]])&gt;0, "JA", "NEJ")</f>
        <v>NEJ</v>
      </c>
    </row>
    <row r="13240" spans="1:8" x14ac:dyDescent="0.35">
      <c r="A13240" t="s">
        <v>135</v>
      </c>
      <c r="B13240" t="s">
        <v>11</v>
      </c>
      <c r="C13240" s="1">
        <v>397.84</v>
      </c>
      <c r="D13240">
        <v>28042025</v>
      </c>
      <c r="E13240">
        <v>4600</v>
      </c>
      <c r="F13240" t="s">
        <v>120</v>
      </c>
      <c r="G13240">
        <v>5352</v>
      </c>
      <c r="H13240" t="str">
        <f>IF(COUNTIF(Aktiva_företag[FO-nummer],ostolaskut_2025[[#This Row],[Toimittajan Y-tunnus]])&gt;0, "JA", "NEJ")</f>
        <v>NEJ</v>
      </c>
    </row>
    <row r="13241" spans="1:8" x14ac:dyDescent="0.35">
      <c r="A13241" t="s">
        <v>135</v>
      </c>
      <c r="B13241" t="s">
        <v>11</v>
      </c>
      <c r="C13241" s="1">
        <v>23.6</v>
      </c>
      <c r="D13241">
        <v>28042025</v>
      </c>
      <c r="E13241">
        <v>4600</v>
      </c>
      <c r="F13241" t="s">
        <v>120</v>
      </c>
      <c r="G13241">
        <v>4601</v>
      </c>
      <c r="H13241" t="str">
        <f>IF(COUNTIF(Aktiva_företag[FO-nummer],ostolaskut_2025[[#This Row],[Toimittajan Y-tunnus]])&gt;0, "JA", "NEJ")</f>
        <v>NEJ</v>
      </c>
    </row>
    <row r="13242" spans="1:8" x14ac:dyDescent="0.35">
      <c r="A13242" t="s">
        <v>135</v>
      </c>
      <c r="B13242" t="s">
        <v>11</v>
      </c>
      <c r="C13242" s="1">
        <v>20.02</v>
      </c>
      <c r="D13242">
        <v>22042025</v>
      </c>
      <c r="E13242">
        <v>4600</v>
      </c>
      <c r="F13242" t="s">
        <v>120</v>
      </c>
      <c r="G13242">
        <v>4601</v>
      </c>
      <c r="H13242" t="str">
        <f>IF(COUNTIF(Aktiva_företag[FO-nummer],ostolaskut_2025[[#This Row],[Toimittajan Y-tunnus]])&gt;0, "JA", "NEJ")</f>
        <v>NEJ</v>
      </c>
    </row>
    <row r="13243" spans="1:8" x14ac:dyDescent="0.35">
      <c r="A13243" t="s">
        <v>135</v>
      </c>
      <c r="B13243" t="s">
        <v>11</v>
      </c>
      <c r="C13243" s="1">
        <v>-20.02</v>
      </c>
      <c r="D13243">
        <v>22042025</v>
      </c>
      <c r="E13243">
        <v>4600</v>
      </c>
      <c r="F13243" t="s">
        <v>120</v>
      </c>
      <c r="G13243">
        <v>4601</v>
      </c>
      <c r="H13243" t="str">
        <f>IF(COUNTIF(Aktiva_företag[FO-nummer],ostolaskut_2025[[#This Row],[Toimittajan Y-tunnus]])&gt;0, "JA", "NEJ")</f>
        <v>NEJ</v>
      </c>
    </row>
    <row r="13244" spans="1:8" x14ac:dyDescent="0.35">
      <c r="A13244" t="s">
        <v>135</v>
      </c>
      <c r="B13244" t="s">
        <v>11</v>
      </c>
      <c r="C13244" s="1">
        <v>13.56</v>
      </c>
      <c r="D13244">
        <v>6052025</v>
      </c>
      <c r="E13244">
        <v>4600</v>
      </c>
      <c r="F13244" t="s">
        <v>120</v>
      </c>
      <c r="G13244">
        <v>4601</v>
      </c>
      <c r="H13244" t="str">
        <f>IF(COUNTIF(Aktiva_företag[FO-nummer],ostolaskut_2025[[#This Row],[Toimittajan Y-tunnus]])&gt;0, "JA", "NEJ")</f>
        <v>NEJ</v>
      </c>
    </row>
    <row r="13245" spans="1:8" x14ac:dyDescent="0.35">
      <c r="A13245" t="s">
        <v>135</v>
      </c>
      <c r="B13245" t="s">
        <v>11</v>
      </c>
      <c r="C13245" s="1">
        <v>41.67</v>
      </c>
      <c r="D13245">
        <v>13052025</v>
      </c>
      <c r="E13245">
        <v>4600</v>
      </c>
      <c r="F13245" t="s">
        <v>120</v>
      </c>
      <c r="G13245">
        <v>4601</v>
      </c>
      <c r="H13245" t="str">
        <f>IF(COUNTIF(Aktiva_företag[FO-nummer],ostolaskut_2025[[#This Row],[Toimittajan Y-tunnus]])&gt;0, "JA", "NEJ")</f>
        <v>NEJ</v>
      </c>
    </row>
    <row r="13246" spans="1:8" x14ac:dyDescent="0.35">
      <c r="A13246" t="s">
        <v>135</v>
      </c>
      <c r="B13246" t="s">
        <v>11</v>
      </c>
      <c r="C13246" s="1">
        <v>24.3</v>
      </c>
      <c r="D13246">
        <v>13052025</v>
      </c>
      <c r="E13246">
        <v>4600</v>
      </c>
      <c r="F13246" t="s">
        <v>120</v>
      </c>
      <c r="G13246">
        <v>4601</v>
      </c>
      <c r="H13246" t="str">
        <f>IF(COUNTIF(Aktiva_företag[FO-nummer],ostolaskut_2025[[#This Row],[Toimittajan Y-tunnus]])&gt;0, "JA", "NEJ")</f>
        <v>NEJ</v>
      </c>
    </row>
    <row r="13247" spans="1:8" x14ac:dyDescent="0.35">
      <c r="A13247" t="s">
        <v>135</v>
      </c>
      <c r="B13247" t="s">
        <v>11</v>
      </c>
      <c r="C13247" s="1">
        <v>39.840000000000003</v>
      </c>
      <c r="D13247">
        <v>13052025</v>
      </c>
      <c r="E13247">
        <v>4600</v>
      </c>
      <c r="F13247" t="s">
        <v>120</v>
      </c>
      <c r="G13247">
        <v>3021</v>
      </c>
      <c r="H13247" t="str">
        <f>IF(COUNTIF(Aktiva_företag[FO-nummer],ostolaskut_2025[[#This Row],[Toimittajan Y-tunnus]])&gt;0, "JA", "NEJ")</f>
        <v>NEJ</v>
      </c>
    </row>
    <row r="13248" spans="1:8" x14ac:dyDescent="0.35">
      <c r="A13248" t="s">
        <v>135</v>
      </c>
      <c r="B13248" t="s">
        <v>11</v>
      </c>
      <c r="C13248" s="1">
        <v>39.94</v>
      </c>
      <c r="D13248">
        <v>13052025</v>
      </c>
      <c r="E13248">
        <v>4600</v>
      </c>
      <c r="F13248" t="s">
        <v>120</v>
      </c>
      <c r="G13248">
        <v>3041</v>
      </c>
      <c r="H13248" t="str">
        <f>IF(COUNTIF(Aktiva_företag[FO-nummer],ostolaskut_2025[[#This Row],[Toimittajan Y-tunnus]])&gt;0, "JA", "NEJ")</f>
        <v>NEJ</v>
      </c>
    </row>
    <row r="13249" spans="1:8" x14ac:dyDescent="0.35">
      <c r="A13249" t="s">
        <v>135</v>
      </c>
      <c r="B13249" t="s">
        <v>11</v>
      </c>
      <c r="C13249" s="1">
        <v>17.829999999999998</v>
      </c>
      <c r="D13249">
        <v>13052025</v>
      </c>
      <c r="E13249">
        <v>4600</v>
      </c>
      <c r="F13249" t="s">
        <v>120</v>
      </c>
      <c r="G13249">
        <v>5352</v>
      </c>
      <c r="H13249" t="str">
        <f>IF(COUNTIF(Aktiva_företag[FO-nummer],ostolaskut_2025[[#This Row],[Toimittajan Y-tunnus]])&gt;0, "JA", "NEJ")</f>
        <v>NEJ</v>
      </c>
    </row>
    <row r="13250" spans="1:8" x14ac:dyDescent="0.35">
      <c r="A13250" t="s">
        <v>135</v>
      </c>
      <c r="B13250" t="s">
        <v>11</v>
      </c>
      <c r="C13250" s="1">
        <v>14.49</v>
      </c>
      <c r="D13250">
        <v>13052025</v>
      </c>
      <c r="E13250">
        <v>4600</v>
      </c>
      <c r="F13250" t="s">
        <v>120</v>
      </c>
      <c r="G13250">
        <v>4601</v>
      </c>
      <c r="H13250" t="str">
        <f>IF(COUNTIF(Aktiva_företag[FO-nummer],ostolaskut_2025[[#This Row],[Toimittajan Y-tunnus]])&gt;0, "JA", "NEJ")</f>
        <v>NEJ</v>
      </c>
    </row>
    <row r="13251" spans="1:8" x14ac:dyDescent="0.35">
      <c r="A13251" t="s">
        <v>135</v>
      </c>
      <c r="B13251" t="s">
        <v>11</v>
      </c>
      <c r="C13251" s="1">
        <v>7.97</v>
      </c>
      <c r="D13251">
        <v>19052025</v>
      </c>
      <c r="E13251">
        <v>4502</v>
      </c>
      <c r="F13251" t="s">
        <v>238</v>
      </c>
      <c r="G13251">
        <v>3021</v>
      </c>
      <c r="H13251" t="str">
        <f>IF(COUNTIF(Aktiva_företag[FO-nummer],ostolaskut_2025[[#This Row],[Toimittajan Y-tunnus]])&gt;0, "JA", "NEJ")</f>
        <v>NEJ</v>
      </c>
    </row>
    <row r="13252" spans="1:8" x14ac:dyDescent="0.35">
      <c r="A13252" t="s">
        <v>135</v>
      </c>
      <c r="B13252" t="s">
        <v>11</v>
      </c>
      <c r="C13252" s="1">
        <v>4.99</v>
      </c>
      <c r="D13252">
        <v>26052025</v>
      </c>
      <c r="E13252">
        <v>4600</v>
      </c>
      <c r="F13252" t="s">
        <v>120</v>
      </c>
      <c r="G13252">
        <v>5352</v>
      </c>
      <c r="H13252" t="str">
        <f>IF(COUNTIF(Aktiva_företag[FO-nummer],ostolaskut_2025[[#This Row],[Toimittajan Y-tunnus]])&gt;0, "JA", "NEJ")</f>
        <v>NEJ</v>
      </c>
    </row>
    <row r="13253" spans="1:8" x14ac:dyDescent="0.35">
      <c r="A13253" t="s">
        <v>135</v>
      </c>
      <c r="B13253" t="s">
        <v>11</v>
      </c>
      <c r="C13253" s="1">
        <v>16.11</v>
      </c>
      <c r="D13253">
        <v>26052025</v>
      </c>
      <c r="E13253">
        <v>4600</v>
      </c>
      <c r="F13253" t="s">
        <v>120</v>
      </c>
      <c r="G13253">
        <v>4601</v>
      </c>
      <c r="H13253" t="str">
        <f>IF(COUNTIF(Aktiva_företag[FO-nummer],ostolaskut_2025[[#This Row],[Toimittajan Y-tunnus]])&gt;0, "JA", "NEJ")</f>
        <v>NEJ</v>
      </c>
    </row>
    <row r="13254" spans="1:8" x14ac:dyDescent="0.35">
      <c r="A13254" t="s">
        <v>135</v>
      </c>
      <c r="B13254" t="s">
        <v>11</v>
      </c>
      <c r="C13254" s="1">
        <v>11.4</v>
      </c>
      <c r="D13254">
        <v>26052025</v>
      </c>
      <c r="E13254">
        <v>4501</v>
      </c>
      <c r="F13254" t="s">
        <v>214</v>
      </c>
      <c r="G13254">
        <v>3051</v>
      </c>
      <c r="H13254" t="str">
        <f>IF(COUNTIF(Aktiva_företag[FO-nummer],ostolaskut_2025[[#This Row],[Toimittajan Y-tunnus]])&gt;0, "JA", "NEJ")</f>
        <v>NEJ</v>
      </c>
    </row>
    <row r="13255" spans="1:8" x14ac:dyDescent="0.35">
      <c r="A13255" t="s">
        <v>135</v>
      </c>
      <c r="B13255" t="s">
        <v>11</v>
      </c>
      <c r="C13255" s="1">
        <v>30.37</v>
      </c>
      <c r="D13255">
        <v>26052025</v>
      </c>
      <c r="E13255">
        <v>4600</v>
      </c>
      <c r="F13255" t="s">
        <v>120</v>
      </c>
      <c r="G13255">
        <v>5352</v>
      </c>
      <c r="H13255" t="str">
        <f>IF(COUNTIF(Aktiva_företag[FO-nummer],ostolaskut_2025[[#This Row],[Toimittajan Y-tunnus]])&gt;0, "JA", "NEJ")</f>
        <v>NEJ</v>
      </c>
    </row>
    <row r="13256" spans="1:8" x14ac:dyDescent="0.35">
      <c r="A13256" t="s">
        <v>135</v>
      </c>
      <c r="B13256" t="s">
        <v>11</v>
      </c>
      <c r="C13256" s="1">
        <v>8.92</v>
      </c>
      <c r="D13256">
        <v>26052025</v>
      </c>
      <c r="E13256">
        <v>4501</v>
      </c>
      <c r="F13256" t="s">
        <v>214</v>
      </c>
      <c r="G13256">
        <v>3051</v>
      </c>
      <c r="H13256" t="str">
        <f>IF(COUNTIF(Aktiva_företag[FO-nummer],ostolaskut_2025[[#This Row],[Toimittajan Y-tunnus]])&gt;0, "JA", "NEJ")</f>
        <v>NEJ</v>
      </c>
    </row>
    <row r="13257" spans="1:8" x14ac:dyDescent="0.35">
      <c r="A13257" t="s">
        <v>135</v>
      </c>
      <c r="B13257" t="s">
        <v>11</v>
      </c>
      <c r="C13257" s="1">
        <v>28.65</v>
      </c>
      <c r="D13257">
        <v>26052025</v>
      </c>
      <c r="E13257">
        <v>4600</v>
      </c>
      <c r="F13257" t="s">
        <v>120</v>
      </c>
      <c r="G13257">
        <v>4601</v>
      </c>
      <c r="H13257" t="str">
        <f>IF(COUNTIF(Aktiva_företag[FO-nummer],ostolaskut_2025[[#This Row],[Toimittajan Y-tunnus]])&gt;0, "JA", "NEJ")</f>
        <v>NEJ</v>
      </c>
    </row>
    <row r="13258" spans="1:8" x14ac:dyDescent="0.35">
      <c r="A13258" t="s">
        <v>135</v>
      </c>
      <c r="B13258" t="s">
        <v>11</v>
      </c>
      <c r="C13258" s="1">
        <v>77.16</v>
      </c>
      <c r="D13258">
        <v>3062025</v>
      </c>
      <c r="E13258">
        <v>4600</v>
      </c>
      <c r="F13258" t="s">
        <v>120</v>
      </c>
      <c r="G13258">
        <v>4601</v>
      </c>
      <c r="H13258" t="str">
        <f>IF(COUNTIF(Aktiva_företag[FO-nummer],ostolaskut_2025[[#This Row],[Toimittajan Y-tunnus]])&gt;0, "JA", "NEJ")</f>
        <v>NEJ</v>
      </c>
    </row>
    <row r="13259" spans="1:8" x14ac:dyDescent="0.35">
      <c r="A13259" t="s">
        <v>135</v>
      </c>
      <c r="B13259" t="s">
        <v>11</v>
      </c>
      <c r="C13259" s="1">
        <v>189.67</v>
      </c>
      <c r="D13259">
        <v>3062025</v>
      </c>
      <c r="E13259">
        <v>4600</v>
      </c>
      <c r="F13259" t="s">
        <v>120</v>
      </c>
      <c r="G13259">
        <v>4601</v>
      </c>
      <c r="H13259" t="str">
        <f>IF(COUNTIF(Aktiva_företag[FO-nummer],ostolaskut_2025[[#This Row],[Toimittajan Y-tunnus]])&gt;0, "JA", "NEJ")</f>
        <v>NEJ</v>
      </c>
    </row>
    <row r="13260" spans="1:8" x14ac:dyDescent="0.35">
      <c r="A13260" t="s">
        <v>135</v>
      </c>
      <c r="B13260" t="s">
        <v>11</v>
      </c>
      <c r="C13260" s="1">
        <v>146.54</v>
      </c>
      <c r="D13260">
        <v>3062025</v>
      </c>
      <c r="E13260">
        <v>4600</v>
      </c>
      <c r="F13260" t="s">
        <v>120</v>
      </c>
      <c r="G13260">
        <v>4601</v>
      </c>
      <c r="H13260" t="str">
        <f>IF(COUNTIF(Aktiva_företag[FO-nummer],ostolaskut_2025[[#This Row],[Toimittajan Y-tunnus]])&gt;0, "JA", "NEJ")</f>
        <v>NEJ</v>
      </c>
    </row>
    <row r="13261" spans="1:8" x14ac:dyDescent="0.35">
      <c r="A13261" t="s">
        <v>135</v>
      </c>
      <c r="B13261" t="s">
        <v>11</v>
      </c>
      <c r="C13261" s="1">
        <v>34.61</v>
      </c>
      <c r="D13261">
        <v>10062025</v>
      </c>
      <c r="E13261">
        <v>4600</v>
      </c>
      <c r="F13261" t="s">
        <v>120</v>
      </c>
      <c r="G13261">
        <v>4601</v>
      </c>
      <c r="H13261" t="str">
        <f>IF(COUNTIF(Aktiva_företag[FO-nummer],ostolaskut_2025[[#This Row],[Toimittajan Y-tunnus]])&gt;0, "JA", "NEJ")</f>
        <v>NEJ</v>
      </c>
    </row>
    <row r="13262" spans="1:8" x14ac:dyDescent="0.35">
      <c r="A13262" t="s">
        <v>135</v>
      </c>
      <c r="B13262" t="s">
        <v>11</v>
      </c>
      <c r="C13262" s="1">
        <v>239.16</v>
      </c>
      <c r="D13262">
        <v>10062025</v>
      </c>
      <c r="E13262">
        <v>4600</v>
      </c>
      <c r="F13262" t="s">
        <v>120</v>
      </c>
      <c r="G13262">
        <v>4601</v>
      </c>
      <c r="H13262" t="str">
        <f>IF(COUNTIF(Aktiva_företag[FO-nummer],ostolaskut_2025[[#This Row],[Toimittajan Y-tunnus]])&gt;0, "JA", "NEJ")</f>
        <v>NEJ</v>
      </c>
    </row>
    <row r="13263" spans="1:8" x14ac:dyDescent="0.35">
      <c r="A13263" t="s">
        <v>135</v>
      </c>
      <c r="B13263" t="s">
        <v>11</v>
      </c>
      <c r="C13263" s="1">
        <v>9.08</v>
      </c>
      <c r="D13263">
        <v>10062025</v>
      </c>
      <c r="E13263">
        <v>4600</v>
      </c>
      <c r="F13263" t="s">
        <v>120</v>
      </c>
      <c r="G13263">
        <v>4601</v>
      </c>
      <c r="H13263" t="str">
        <f>IF(COUNTIF(Aktiva_företag[FO-nummer],ostolaskut_2025[[#This Row],[Toimittajan Y-tunnus]])&gt;0, "JA", "NEJ")</f>
        <v>NEJ</v>
      </c>
    </row>
    <row r="13264" spans="1:8" x14ac:dyDescent="0.35">
      <c r="A13264" t="s">
        <v>135</v>
      </c>
      <c r="B13264" t="s">
        <v>11</v>
      </c>
      <c r="C13264" s="1">
        <v>22.17</v>
      </c>
      <c r="D13264">
        <v>16062025</v>
      </c>
      <c r="E13264">
        <v>4600</v>
      </c>
      <c r="F13264" t="s">
        <v>120</v>
      </c>
      <c r="G13264">
        <v>5352</v>
      </c>
      <c r="H13264" t="str">
        <f>IF(COUNTIF(Aktiva_företag[FO-nummer],ostolaskut_2025[[#This Row],[Toimittajan Y-tunnus]])&gt;0, "JA", "NEJ")</f>
        <v>NEJ</v>
      </c>
    </row>
    <row r="13265" spans="1:8" x14ac:dyDescent="0.35">
      <c r="A13265" t="s">
        <v>135</v>
      </c>
      <c r="B13265" t="s">
        <v>11</v>
      </c>
      <c r="C13265" s="1">
        <v>40.090000000000003</v>
      </c>
      <c r="D13265">
        <v>23062025</v>
      </c>
      <c r="E13265">
        <v>4600</v>
      </c>
      <c r="F13265" t="s">
        <v>120</v>
      </c>
      <c r="G13265">
        <v>5352</v>
      </c>
      <c r="H13265" t="str">
        <f>IF(COUNTIF(Aktiva_företag[FO-nummer],ostolaskut_2025[[#This Row],[Toimittajan Y-tunnus]])&gt;0, "JA", "NEJ")</f>
        <v>NEJ</v>
      </c>
    </row>
    <row r="13266" spans="1:8" x14ac:dyDescent="0.35">
      <c r="A13266" t="s">
        <v>135</v>
      </c>
      <c r="B13266" t="s">
        <v>11</v>
      </c>
      <c r="C13266" s="1">
        <v>17.61</v>
      </c>
      <c r="D13266">
        <v>30062025</v>
      </c>
      <c r="E13266">
        <v>4600</v>
      </c>
      <c r="F13266" t="s">
        <v>120</v>
      </c>
      <c r="G13266">
        <v>5352</v>
      </c>
      <c r="H13266" t="str">
        <f>IF(COUNTIF(Aktiva_företag[FO-nummer],ostolaskut_2025[[#This Row],[Toimittajan Y-tunnus]])&gt;0, "JA", "NEJ")</f>
        <v>NEJ</v>
      </c>
    </row>
    <row r="13267" spans="1:8" x14ac:dyDescent="0.35">
      <c r="A13267" t="s">
        <v>135</v>
      </c>
      <c r="B13267" t="s">
        <v>11</v>
      </c>
      <c r="C13267" s="1">
        <v>16.329999999999998</v>
      </c>
      <c r="D13267">
        <v>30062025</v>
      </c>
      <c r="E13267">
        <v>4600</v>
      </c>
      <c r="F13267" t="s">
        <v>120</v>
      </c>
      <c r="G13267">
        <v>4601</v>
      </c>
      <c r="H13267" t="str">
        <f>IF(COUNTIF(Aktiva_företag[FO-nummer],ostolaskut_2025[[#This Row],[Toimittajan Y-tunnus]])&gt;0, "JA", "NEJ")</f>
        <v>NEJ</v>
      </c>
    </row>
    <row r="13268" spans="1:8" x14ac:dyDescent="0.35">
      <c r="A13268" t="s">
        <v>135</v>
      </c>
      <c r="B13268" t="s">
        <v>11</v>
      </c>
      <c r="C13268" s="1">
        <v>19.260000000000002</v>
      </c>
      <c r="D13268">
        <v>1072025</v>
      </c>
      <c r="E13268">
        <v>4550</v>
      </c>
      <c r="F13268" t="s">
        <v>209</v>
      </c>
      <c r="G13268">
        <v>5352</v>
      </c>
      <c r="H13268" t="str">
        <f>IF(COUNTIF(Aktiva_företag[FO-nummer],ostolaskut_2025[[#This Row],[Toimittajan Y-tunnus]])&gt;0, "JA", "NEJ")</f>
        <v>NEJ</v>
      </c>
    </row>
    <row r="13269" spans="1:8" x14ac:dyDescent="0.35">
      <c r="A13269" t="s">
        <v>135</v>
      </c>
      <c r="B13269" t="s">
        <v>11</v>
      </c>
      <c r="C13269" s="1">
        <v>15.94</v>
      </c>
      <c r="D13269">
        <v>8072025</v>
      </c>
      <c r="E13269">
        <v>4600</v>
      </c>
      <c r="F13269" t="s">
        <v>120</v>
      </c>
      <c r="G13269">
        <v>4601</v>
      </c>
      <c r="H13269" t="str">
        <f>IF(COUNTIF(Aktiva_företag[FO-nummer],ostolaskut_2025[[#This Row],[Toimittajan Y-tunnus]])&gt;0, "JA", "NEJ")</f>
        <v>NEJ</v>
      </c>
    </row>
    <row r="13270" spans="1:8" x14ac:dyDescent="0.35">
      <c r="A13270" t="s">
        <v>135</v>
      </c>
      <c r="B13270" t="s">
        <v>11</v>
      </c>
      <c r="C13270" s="1">
        <v>19.47</v>
      </c>
      <c r="D13270">
        <v>8072025</v>
      </c>
      <c r="E13270">
        <v>4600</v>
      </c>
      <c r="F13270" t="s">
        <v>120</v>
      </c>
      <c r="G13270">
        <v>4601</v>
      </c>
      <c r="H13270" t="str">
        <f>IF(COUNTIF(Aktiva_företag[FO-nummer],ostolaskut_2025[[#This Row],[Toimittajan Y-tunnus]])&gt;0, "JA", "NEJ")</f>
        <v>NEJ</v>
      </c>
    </row>
    <row r="13271" spans="1:8" x14ac:dyDescent="0.35">
      <c r="A13271" t="s">
        <v>135</v>
      </c>
      <c r="B13271" t="s">
        <v>11</v>
      </c>
      <c r="C13271" s="1">
        <v>37.69</v>
      </c>
      <c r="D13271">
        <v>8072025</v>
      </c>
      <c r="E13271">
        <v>4600</v>
      </c>
      <c r="F13271" t="s">
        <v>120</v>
      </c>
      <c r="G13271">
        <v>4601</v>
      </c>
      <c r="H13271" t="str">
        <f>IF(COUNTIF(Aktiva_företag[FO-nummer],ostolaskut_2025[[#This Row],[Toimittajan Y-tunnus]])&gt;0, "JA", "NEJ")</f>
        <v>NEJ</v>
      </c>
    </row>
    <row r="13272" spans="1:8" x14ac:dyDescent="0.35">
      <c r="A13272" t="s">
        <v>135</v>
      </c>
      <c r="B13272" t="s">
        <v>11</v>
      </c>
      <c r="C13272" s="1">
        <v>41.13</v>
      </c>
      <c r="D13272">
        <v>8072025</v>
      </c>
      <c r="E13272">
        <v>4600</v>
      </c>
      <c r="F13272" t="s">
        <v>120</v>
      </c>
      <c r="G13272">
        <v>5352</v>
      </c>
      <c r="H13272" t="str">
        <f>IF(COUNTIF(Aktiva_företag[FO-nummer],ostolaskut_2025[[#This Row],[Toimittajan Y-tunnus]])&gt;0, "JA", "NEJ")</f>
        <v>NEJ</v>
      </c>
    </row>
    <row r="13273" spans="1:8" x14ac:dyDescent="0.35">
      <c r="A13273" t="s">
        <v>135</v>
      </c>
      <c r="B13273" t="s">
        <v>11</v>
      </c>
      <c r="C13273" s="1">
        <v>88.25</v>
      </c>
      <c r="D13273">
        <v>14072025</v>
      </c>
      <c r="E13273">
        <v>4600</v>
      </c>
      <c r="F13273" t="s">
        <v>120</v>
      </c>
      <c r="G13273">
        <v>4601</v>
      </c>
      <c r="H13273" t="str">
        <f>IF(COUNTIF(Aktiva_företag[FO-nummer],ostolaskut_2025[[#This Row],[Toimittajan Y-tunnus]])&gt;0, "JA", "NEJ")</f>
        <v>NEJ</v>
      </c>
    </row>
    <row r="13274" spans="1:8" x14ac:dyDescent="0.35">
      <c r="A13274" t="s">
        <v>135</v>
      </c>
      <c r="B13274" t="s">
        <v>11</v>
      </c>
      <c r="C13274" s="1">
        <v>41.21</v>
      </c>
      <c r="D13274">
        <v>14072025</v>
      </c>
      <c r="E13274">
        <v>4600</v>
      </c>
      <c r="F13274" t="s">
        <v>120</v>
      </c>
      <c r="G13274">
        <v>5352</v>
      </c>
      <c r="H13274" t="str">
        <f>IF(COUNTIF(Aktiva_företag[FO-nummer],ostolaskut_2025[[#This Row],[Toimittajan Y-tunnus]])&gt;0, "JA", "NEJ")</f>
        <v>NEJ</v>
      </c>
    </row>
    <row r="13275" spans="1:8" x14ac:dyDescent="0.35">
      <c r="A13275" t="s">
        <v>135</v>
      </c>
      <c r="B13275" t="s">
        <v>11</v>
      </c>
      <c r="C13275" s="1">
        <v>31.16</v>
      </c>
      <c r="D13275">
        <v>21072025</v>
      </c>
      <c r="E13275">
        <v>4600</v>
      </c>
      <c r="F13275" t="s">
        <v>120</v>
      </c>
      <c r="G13275">
        <v>5352</v>
      </c>
      <c r="H13275" t="str">
        <f>IF(COUNTIF(Aktiva_företag[FO-nummer],ostolaskut_2025[[#This Row],[Toimittajan Y-tunnus]])&gt;0, "JA", "NEJ")</f>
        <v>NEJ</v>
      </c>
    </row>
    <row r="13276" spans="1:8" x14ac:dyDescent="0.35">
      <c r="A13276" t="s">
        <v>135</v>
      </c>
      <c r="B13276" t="s">
        <v>11</v>
      </c>
      <c r="C13276" s="1">
        <v>38.33</v>
      </c>
      <c r="D13276">
        <v>21072025</v>
      </c>
      <c r="E13276">
        <v>4600</v>
      </c>
      <c r="F13276" t="s">
        <v>120</v>
      </c>
      <c r="G13276">
        <v>5352</v>
      </c>
      <c r="H13276" t="str">
        <f>IF(COUNTIF(Aktiva_företag[FO-nummer],ostolaskut_2025[[#This Row],[Toimittajan Y-tunnus]])&gt;0, "JA", "NEJ")</f>
        <v>NEJ</v>
      </c>
    </row>
    <row r="13277" spans="1:8" x14ac:dyDescent="0.35">
      <c r="A13277" t="s">
        <v>135</v>
      </c>
      <c r="B13277" t="s">
        <v>11</v>
      </c>
      <c r="C13277" s="1">
        <v>39.78</v>
      </c>
      <c r="D13277">
        <v>21072025</v>
      </c>
      <c r="E13277">
        <v>4600</v>
      </c>
      <c r="F13277" t="s">
        <v>120</v>
      </c>
      <c r="G13277">
        <v>4601</v>
      </c>
      <c r="H13277" t="str">
        <f>IF(COUNTIF(Aktiva_företag[FO-nummer],ostolaskut_2025[[#This Row],[Toimittajan Y-tunnus]])&gt;0, "JA", "NEJ")</f>
        <v>NEJ</v>
      </c>
    </row>
    <row r="13278" spans="1:8" x14ac:dyDescent="0.35">
      <c r="A13278" t="s">
        <v>135</v>
      </c>
      <c r="B13278" t="s">
        <v>11</v>
      </c>
      <c r="C13278" s="1">
        <v>56.73</v>
      </c>
      <c r="D13278">
        <v>21072025</v>
      </c>
      <c r="E13278">
        <v>4600</v>
      </c>
      <c r="F13278" t="s">
        <v>120</v>
      </c>
      <c r="G13278">
        <v>4601</v>
      </c>
      <c r="H13278" t="str">
        <f>IF(COUNTIF(Aktiva_företag[FO-nummer],ostolaskut_2025[[#This Row],[Toimittajan Y-tunnus]])&gt;0, "JA", "NEJ")</f>
        <v>NEJ</v>
      </c>
    </row>
    <row r="13279" spans="1:8" x14ac:dyDescent="0.35">
      <c r="A13279" t="s">
        <v>135</v>
      </c>
      <c r="B13279" t="s">
        <v>11</v>
      </c>
      <c r="C13279" s="1">
        <v>152.81</v>
      </c>
      <c r="D13279">
        <v>21072025</v>
      </c>
      <c r="E13279">
        <v>4600</v>
      </c>
      <c r="F13279" t="s">
        <v>120</v>
      </c>
      <c r="G13279">
        <v>4601</v>
      </c>
      <c r="H13279" t="str">
        <f>IF(COUNTIF(Aktiva_företag[FO-nummer],ostolaskut_2025[[#This Row],[Toimittajan Y-tunnus]])&gt;0, "JA", "NEJ")</f>
        <v>NEJ</v>
      </c>
    </row>
    <row r="13280" spans="1:8" x14ac:dyDescent="0.35">
      <c r="A13280" t="s">
        <v>135</v>
      </c>
      <c r="B13280" t="s">
        <v>11</v>
      </c>
      <c r="C13280" s="1">
        <v>76.7</v>
      </c>
      <c r="D13280">
        <v>21072025</v>
      </c>
      <c r="E13280">
        <v>4600</v>
      </c>
      <c r="F13280" t="s">
        <v>120</v>
      </c>
      <c r="G13280">
        <v>4601</v>
      </c>
      <c r="H13280" t="str">
        <f>IF(COUNTIF(Aktiva_företag[FO-nummer],ostolaskut_2025[[#This Row],[Toimittajan Y-tunnus]])&gt;0, "JA", "NEJ")</f>
        <v>NEJ</v>
      </c>
    </row>
    <row r="13281" spans="1:8" x14ac:dyDescent="0.35">
      <c r="A13281" t="s">
        <v>135</v>
      </c>
      <c r="B13281" t="s">
        <v>11</v>
      </c>
      <c r="C13281" s="1">
        <v>12.16</v>
      </c>
      <c r="D13281">
        <v>29072025</v>
      </c>
      <c r="E13281">
        <v>4600</v>
      </c>
      <c r="F13281" t="s">
        <v>120</v>
      </c>
      <c r="G13281">
        <v>4601</v>
      </c>
      <c r="H13281" t="str">
        <f>IF(COUNTIF(Aktiva_företag[FO-nummer],ostolaskut_2025[[#This Row],[Toimittajan Y-tunnus]])&gt;0, "JA", "NEJ")</f>
        <v>NEJ</v>
      </c>
    </row>
    <row r="13282" spans="1:8" x14ac:dyDescent="0.35">
      <c r="A13282" t="s">
        <v>135</v>
      </c>
      <c r="B13282" t="s">
        <v>11</v>
      </c>
      <c r="C13282" s="1">
        <v>7.07</v>
      </c>
      <c r="D13282">
        <v>29072025</v>
      </c>
      <c r="E13282">
        <v>4600</v>
      </c>
      <c r="F13282" t="s">
        <v>120</v>
      </c>
      <c r="G13282">
        <v>5352</v>
      </c>
      <c r="H13282" t="str">
        <f>IF(COUNTIF(Aktiva_företag[FO-nummer],ostolaskut_2025[[#This Row],[Toimittajan Y-tunnus]])&gt;0, "JA", "NEJ")</f>
        <v>NEJ</v>
      </c>
    </row>
    <row r="13283" spans="1:8" x14ac:dyDescent="0.35">
      <c r="A13283" t="s">
        <v>135</v>
      </c>
      <c r="B13283" t="s">
        <v>11</v>
      </c>
      <c r="C13283" s="1">
        <v>94.15</v>
      </c>
      <c r="D13283">
        <v>29072025</v>
      </c>
      <c r="E13283">
        <v>4600</v>
      </c>
      <c r="F13283" t="s">
        <v>120</v>
      </c>
      <c r="G13283">
        <v>5352</v>
      </c>
      <c r="H13283" t="str">
        <f>IF(COUNTIF(Aktiva_företag[FO-nummer],ostolaskut_2025[[#This Row],[Toimittajan Y-tunnus]])&gt;0, "JA", "NEJ")</f>
        <v>NEJ</v>
      </c>
    </row>
    <row r="13284" spans="1:8" x14ac:dyDescent="0.35">
      <c r="A13284" t="s">
        <v>135</v>
      </c>
      <c r="B13284" t="s">
        <v>11</v>
      </c>
      <c r="C13284" s="1">
        <v>66.31</v>
      </c>
      <c r="D13284">
        <v>29072025</v>
      </c>
      <c r="E13284">
        <v>4600</v>
      </c>
      <c r="F13284" t="s">
        <v>120</v>
      </c>
      <c r="G13284">
        <v>5352</v>
      </c>
      <c r="H13284" t="str">
        <f>IF(COUNTIF(Aktiva_företag[FO-nummer],ostolaskut_2025[[#This Row],[Toimittajan Y-tunnus]])&gt;0, "JA", "NEJ")</f>
        <v>NEJ</v>
      </c>
    </row>
    <row r="13285" spans="1:8" x14ac:dyDescent="0.35">
      <c r="A13285" t="s">
        <v>135</v>
      </c>
      <c r="B13285" t="s">
        <v>11</v>
      </c>
      <c r="C13285" s="1">
        <v>63.44</v>
      </c>
      <c r="D13285">
        <v>29072025</v>
      </c>
      <c r="E13285">
        <v>4600</v>
      </c>
      <c r="F13285" t="s">
        <v>120</v>
      </c>
      <c r="G13285">
        <v>5352</v>
      </c>
      <c r="H13285" t="str">
        <f>IF(COUNTIF(Aktiva_företag[FO-nummer],ostolaskut_2025[[#This Row],[Toimittajan Y-tunnus]])&gt;0, "JA", "NEJ")</f>
        <v>NEJ</v>
      </c>
    </row>
    <row r="13286" spans="1:8" x14ac:dyDescent="0.35">
      <c r="A13286" t="s">
        <v>135</v>
      </c>
      <c r="B13286" t="s">
        <v>11</v>
      </c>
      <c r="C13286" s="1">
        <v>64.66</v>
      </c>
      <c r="D13286">
        <v>29072025</v>
      </c>
      <c r="E13286">
        <v>4600</v>
      </c>
      <c r="F13286" t="s">
        <v>120</v>
      </c>
      <c r="G13286">
        <v>4601</v>
      </c>
      <c r="H13286" t="str">
        <f>IF(COUNTIF(Aktiva_företag[FO-nummer],ostolaskut_2025[[#This Row],[Toimittajan Y-tunnus]])&gt;0, "JA", "NEJ")</f>
        <v>NEJ</v>
      </c>
    </row>
    <row r="13287" spans="1:8" x14ac:dyDescent="0.35">
      <c r="A13287" t="s">
        <v>135</v>
      </c>
      <c r="B13287" t="s">
        <v>11</v>
      </c>
      <c r="C13287" s="1">
        <v>36.51</v>
      </c>
      <c r="D13287">
        <v>4082025</v>
      </c>
      <c r="E13287">
        <v>4600</v>
      </c>
      <c r="F13287" t="s">
        <v>120</v>
      </c>
      <c r="G13287">
        <v>4601</v>
      </c>
      <c r="H13287" t="str">
        <f>IF(COUNTIF(Aktiva_företag[FO-nummer],ostolaskut_2025[[#This Row],[Toimittajan Y-tunnus]])&gt;0, "JA", "NEJ")</f>
        <v>NEJ</v>
      </c>
    </row>
    <row r="13288" spans="1:8" x14ac:dyDescent="0.35">
      <c r="A13288" t="s">
        <v>135</v>
      </c>
      <c r="B13288" t="s">
        <v>11</v>
      </c>
      <c r="C13288" s="1">
        <v>79.209999999999994</v>
      </c>
      <c r="D13288">
        <v>4082025</v>
      </c>
      <c r="E13288">
        <v>4600</v>
      </c>
      <c r="F13288" t="s">
        <v>120</v>
      </c>
      <c r="G13288">
        <v>4601</v>
      </c>
      <c r="H13288" t="str">
        <f>IF(COUNTIF(Aktiva_företag[FO-nummer],ostolaskut_2025[[#This Row],[Toimittajan Y-tunnus]])&gt;0, "JA", "NEJ")</f>
        <v>NEJ</v>
      </c>
    </row>
    <row r="13289" spans="1:8" x14ac:dyDescent="0.35">
      <c r="A13289" t="s">
        <v>135</v>
      </c>
      <c r="B13289" t="s">
        <v>11</v>
      </c>
      <c r="C13289" s="1">
        <v>88.05</v>
      </c>
      <c r="D13289">
        <v>4082025</v>
      </c>
      <c r="E13289">
        <v>4600</v>
      </c>
      <c r="F13289" t="s">
        <v>120</v>
      </c>
      <c r="G13289">
        <v>4601</v>
      </c>
      <c r="H13289" t="str">
        <f>IF(COUNTIF(Aktiva_företag[FO-nummer],ostolaskut_2025[[#This Row],[Toimittajan Y-tunnus]])&gt;0, "JA", "NEJ")</f>
        <v>NEJ</v>
      </c>
    </row>
    <row r="13290" spans="1:8" x14ac:dyDescent="0.35">
      <c r="A13290" t="s">
        <v>135</v>
      </c>
      <c r="B13290" t="s">
        <v>11</v>
      </c>
      <c r="C13290" s="1">
        <v>31.16</v>
      </c>
      <c r="D13290">
        <v>4082025</v>
      </c>
      <c r="E13290">
        <v>4600</v>
      </c>
      <c r="F13290" t="s">
        <v>120</v>
      </c>
      <c r="G13290">
        <v>4601</v>
      </c>
      <c r="H13290" t="str">
        <f>IF(COUNTIF(Aktiva_företag[FO-nummer],ostolaskut_2025[[#This Row],[Toimittajan Y-tunnus]])&gt;0, "JA", "NEJ")</f>
        <v>NEJ</v>
      </c>
    </row>
    <row r="13291" spans="1:8" x14ac:dyDescent="0.35">
      <c r="A13291" t="s">
        <v>135</v>
      </c>
      <c r="B13291" t="s">
        <v>11</v>
      </c>
      <c r="C13291" s="1">
        <v>16.46</v>
      </c>
      <c r="D13291">
        <v>12082025</v>
      </c>
      <c r="E13291">
        <v>4580</v>
      </c>
      <c r="F13291" t="s">
        <v>160</v>
      </c>
      <c r="G13291">
        <v>3051</v>
      </c>
      <c r="H13291" t="str">
        <f>IF(COUNTIF(Aktiva_företag[FO-nummer],ostolaskut_2025[[#This Row],[Toimittajan Y-tunnus]])&gt;0, "JA", "NEJ")</f>
        <v>NEJ</v>
      </c>
    </row>
    <row r="13292" spans="1:8" x14ac:dyDescent="0.35">
      <c r="A13292" t="s">
        <v>135</v>
      </c>
      <c r="B13292" t="s">
        <v>11</v>
      </c>
      <c r="C13292" s="1">
        <v>35.32</v>
      </c>
      <c r="D13292">
        <v>12082025</v>
      </c>
      <c r="E13292">
        <v>4600</v>
      </c>
      <c r="F13292" t="s">
        <v>120</v>
      </c>
      <c r="G13292">
        <v>4601</v>
      </c>
      <c r="H13292" t="str">
        <f>IF(COUNTIF(Aktiva_företag[FO-nummer],ostolaskut_2025[[#This Row],[Toimittajan Y-tunnus]])&gt;0, "JA", "NEJ")</f>
        <v>NEJ</v>
      </c>
    </row>
    <row r="13293" spans="1:8" x14ac:dyDescent="0.35">
      <c r="A13293" t="s">
        <v>135</v>
      </c>
      <c r="B13293" t="s">
        <v>11</v>
      </c>
      <c r="C13293" s="1">
        <v>60.24</v>
      </c>
      <c r="D13293">
        <v>12082025</v>
      </c>
      <c r="E13293">
        <v>4600</v>
      </c>
      <c r="F13293" t="s">
        <v>120</v>
      </c>
      <c r="G13293">
        <v>5352</v>
      </c>
      <c r="H13293" t="str">
        <f>IF(COUNTIF(Aktiva_företag[FO-nummer],ostolaskut_2025[[#This Row],[Toimittajan Y-tunnus]])&gt;0, "JA", "NEJ")</f>
        <v>NEJ</v>
      </c>
    </row>
    <row r="13294" spans="1:8" x14ac:dyDescent="0.35">
      <c r="A13294" t="s">
        <v>135</v>
      </c>
      <c r="B13294" t="s">
        <v>11</v>
      </c>
      <c r="C13294" s="1">
        <v>81</v>
      </c>
      <c r="D13294">
        <v>12082025</v>
      </c>
      <c r="E13294">
        <v>4600</v>
      </c>
      <c r="F13294" t="s">
        <v>120</v>
      </c>
      <c r="G13294">
        <v>5352</v>
      </c>
      <c r="H13294" t="str">
        <f>IF(COUNTIF(Aktiva_företag[FO-nummer],ostolaskut_2025[[#This Row],[Toimittajan Y-tunnus]])&gt;0, "JA", "NEJ")</f>
        <v>NEJ</v>
      </c>
    </row>
    <row r="13295" spans="1:8" x14ac:dyDescent="0.35">
      <c r="A13295" t="s">
        <v>135</v>
      </c>
      <c r="B13295" t="s">
        <v>11</v>
      </c>
      <c r="C13295" s="1">
        <v>36.74</v>
      </c>
      <c r="D13295">
        <v>12082025</v>
      </c>
      <c r="E13295">
        <v>4600</v>
      </c>
      <c r="F13295" t="s">
        <v>120</v>
      </c>
      <c r="G13295">
        <v>5352</v>
      </c>
      <c r="H13295" t="str">
        <f>IF(COUNTIF(Aktiva_företag[FO-nummer],ostolaskut_2025[[#This Row],[Toimittajan Y-tunnus]])&gt;0, "JA", "NEJ")</f>
        <v>NEJ</v>
      </c>
    </row>
    <row r="13296" spans="1:8" x14ac:dyDescent="0.35">
      <c r="A13296" t="s">
        <v>135</v>
      </c>
      <c r="B13296" t="s">
        <v>11</v>
      </c>
      <c r="C13296" s="1">
        <v>23.63</v>
      </c>
      <c r="D13296">
        <v>18082025</v>
      </c>
      <c r="E13296">
        <v>4600</v>
      </c>
      <c r="F13296" t="s">
        <v>120</v>
      </c>
      <c r="G13296">
        <v>5352</v>
      </c>
      <c r="H13296" t="str">
        <f>IF(COUNTIF(Aktiva_företag[FO-nummer],ostolaskut_2025[[#This Row],[Toimittajan Y-tunnus]])&gt;0, "JA", "NEJ")</f>
        <v>NEJ</v>
      </c>
    </row>
    <row r="13297" spans="1:8" x14ac:dyDescent="0.35">
      <c r="A13297" t="s">
        <v>135</v>
      </c>
      <c r="B13297" t="s">
        <v>11</v>
      </c>
      <c r="C13297" s="1">
        <v>19.260000000000002</v>
      </c>
      <c r="D13297">
        <v>26082025</v>
      </c>
      <c r="E13297">
        <v>4600</v>
      </c>
      <c r="F13297" t="s">
        <v>120</v>
      </c>
      <c r="G13297">
        <v>5352</v>
      </c>
      <c r="H13297" t="str">
        <f>IF(COUNTIF(Aktiva_företag[FO-nummer],ostolaskut_2025[[#This Row],[Toimittajan Y-tunnus]])&gt;0, "JA", "NEJ")</f>
        <v>NEJ</v>
      </c>
    </row>
    <row r="13298" spans="1:8" x14ac:dyDescent="0.35">
      <c r="A13298" t="s">
        <v>135</v>
      </c>
      <c r="B13298" t="s">
        <v>11</v>
      </c>
      <c r="C13298" s="1">
        <v>30.77</v>
      </c>
      <c r="D13298">
        <v>26082025</v>
      </c>
      <c r="E13298">
        <v>4600</v>
      </c>
      <c r="F13298" t="s">
        <v>120</v>
      </c>
      <c r="G13298">
        <v>5352</v>
      </c>
      <c r="H13298" t="str">
        <f>IF(COUNTIF(Aktiva_företag[FO-nummer],ostolaskut_2025[[#This Row],[Toimittajan Y-tunnus]])&gt;0, "JA", "NEJ")</f>
        <v>NEJ</v>
      </c>
    </row>
    <row r="13299" spans="1:8" x14ac:dyDescent="0.35">
      <c r="A13299" t="s">
        <v>135</v>
      </c>
      <c r="B13299" t="s">
        <v>11</v>
      </c>
      <c r="C13299" s="1">
        <v>25.04</v>
      </c>
      <c r="D13299">
        <v>26082025</v>
      </c>
      <c r="E13299">
        <v>4600</v>
      </c>
      <c r="F13299" t="s">
        <v>120</v>
      </c>
      <c r="G13299">
        <v>4601</v>
      </c>
      <c r="H13299" t="str">
        <f>IF(COUNTIF(Aktiva_företag[FO-nummer],ostolaskut_2025[[#This Row],[Toimittajan Y-tunnus]])&gt;0, "JA", "NEJ")</f>
        <v>NEJ</v>
      </c>
    </row>
    <row r="13300" spans="1:8" x14ac:dyDescent="0.35">
      <c r="A13300" t="s">
        <v>135</v>
      </c>
      <c r="B13300" t="s">
        <v>11</v>
      </c>
      <c r="C13300" s="1">
        <v>121.91</v>
      </c>
      <c r="D13300">
        <v>2092025</v>
      </c>
      <c r="E13300">
        <v>4600</v>
      </c>
      <c r="F13300" t="s">
        <v>120</v>
      </c>
      <c r="G13300">
        <v>4601</v>
      </c>
      <c r="H13300" t="str">
        <f>IF(COUNTIF(Aktiva_företag[FO-nummer],ostolaskut_2025[[#This Row],[Toimittajan Y-tunnus]])&gt;0, "JA", "NEJ")</f>
        <v>NEJ</v>
      </c>
    </row>
    <row r="13301" spans="1:8" x14ac:dyDescent="0.35">
      <c r="A13301" t="s">
        <v>135</v>
      </c>
      <c r="B13301" t="s">
        <v>11</v>
      </c>
      <c r="C13301" s="1">
        <v>21.48</v>
      </c>
      <c r="D13301">
        <v>2092025</v>
      </c>
      <c r="E13301">
        <v>4600</v>
      </c>
      <c r="F13301" t="s">
        <v>120</v>
      </c>
      <c r="G13301">
        <v>4601</v>
      </c>
      <c r="H13301" t="str">
        <f>IF(COUNTIF(Aktiva_företag[FO-nummer],ostolaskut_2025[[#This Row],[Toimittajan Y-tunnus]])&gt;0, "JA", "NEJ")</f>
        <v>NEJ</v>
      </c>
    </row>
    <row r="13302" spans="1:8" x14ac:dyDescent="0.35">
      <c r="A13302" t="s">
        <v>135</v>
      </c>
      <c r="B13302" t="s">
        <v>11</v>
      </c>
      <c r="C13302" s="1">
        <v>19.79</v>
      </c>
      <c r="D13302">
        <v>8092025</v>
      </c>
      <c r="E13302">
        <v>4600</v>
      </c>
      <c r="F13302" t="s">
        <v>120</v>
      </c>
      <c r="G13302">
        <v>4601</v>
      </c>
      <c r="H13302" t="str">
        <f>IF(COUNTIF(Aktiva_företag[FO-nummer],ostolaskut_2025[[#This Row],[Toimittajan Y-tunnus]])&gt;0, "JA", "NEJ")</f>
        <v>NEJ</v>
      </c>
    </row>
    <row r="13303" spans="1:8" x14ac:dyDescent="0.35">
      <c r="A13303" t="s">
        <v>135</v>
      </c>
      <c r="B13303" t="s">
        <v>11</v>
      </c>
      <c r="C13303" s="1">
        <v>170.57</v>
      </c>
      <c r="D13303">
        <v>8092025</v>
      </c>
      <c r="E13303">
        <v>4390</v>
      </c>
      <c r="F13303" t="s">
        <v>140</v>
      </c>
      <c r="G13303">
        <v>3551</v>
      </c>
      <c r="H13303" t="str">
        <f>IF(COUNTIF(Aktiva_företag[FO-nummer],ostolaskut_2025[[#This Row],[Toimittajan Y-tunnus]])&gt;0, "JA", "NEJ")</f>
        <v>NEJ</v>
      </c>
    </row>
    <row r="13304" spans="1:8" x14ac:dyDescent="0.35">
      <c r="A13304" t="s">
        <v>135</v>
      </c>
      <c r="B13304" t="s">
        <v>11</v>
      </c>
      <c r="C13304" s="1">
        <v>33.54</v>
      </c>
      <c r="D13304">
        <v>8092025</v>
      </c>
      <c r="E13304">
        <v>4600</v>
      </c>
      <c r="F13304" t="s">
        <v>120</v>
      </c>
      <c r="G13304">
        <v>4601</v>
      </c>
      <c r="H13304" t="str">
        <f>IF(COUNTIF(Aktiva_företag[FO-nummer],ostolaskut_2025[[#This Row],[Toimittajan Y-tunnus]])&gt;0, "JA", "NEJ")</f>
        <v>NEJ</v>
      </c>
    </row>
    <row r="13305" spans="1:8" x14ac:dyDescent="0.35">
      <c r="A13305" t="s">
        <v>135</v>
      </c>
      <c r="B13305" t="s">
        <v>11</v>
      </c>
      <c r="C13305" s="1">
        <v>37.71</v>
      </c>
      <c r="D13305">
        <v>8092025</v>
      </c>
      <c r="E13305">
        <v>4600</v>
      </c>
      <c r="F13305" t="s">
        <v>120</v>
      </c>
      <c r="G13305">
        <v>4601</v>
      </c>
      <c r="H13305" t="str">
        <f>IF(COUNTIF(Aktiva_företag[FO-nummer],ostolaskut_2025[[#This Row],[Toimittajan Y-tunnus]])&gt;0, "JA", "NEJ")</f>
        <v>NEJ</v>
      </c>
    </row>
    <row r="13306" spans="1:8" x14ac:dyDescent="0.35">
      <c r="A13306" t="s">
        <v>135</v>
      </c>
      <c r="B13306" t="s">
        <v>11</v>
      </c>
      <c r="C13306" s="1">
        <v>123.85</v>
      </c>
      <c r="D13306">
        <v>22092025</v>
      </c>
      <c r="E13306">
        <v>4600</v>
      </c>
      <c r="F13306" t="s">
        <v>120</v>
      </c>
      <c r="G13306">
        <v>4601</v>
      </c>
      <c r="H13306" t="str">
        <f>IF(COUNTIF(Aktiva_företag[FO-nummer],ostolaskut_2025[[#This Row],[Toimittajan Y-tunnus]])&gt;0, "JA", "NEJ")</f>
        <v>NEJ</v>
      </c>
    </row>
    <row r="13307" spans="1:8" x14ac:dyDescent="0.35">
      <c r="A13307" t="s">
        <v>135</v>
      </c>
      <c r="B13307" t="s">
        <v>11</v>
      </c>
      <c r="C13307" s="1">
        <v>345.21</v>
      </c>
      <c r="D13307">
        <v>22092025</v>
      </c>
      <c r="E13307">
        <v>4600</v>
      </c>
      <c r="F13307" t="s">
        <v>120</v>
      </c>
      <c r="G13307">
        <v>4601</v>
      </c>
      <c r="H13307" t="str">
        <f>IF(COUNTIF(Aktiva_företag[FO-nummer],ostolaskut_2025[[#This Row],[Toimittajan Y-tunnus]])&gt;0, "JA", "NEJ")</f>
        <v>NEJ</v>
      </c>
    </row>
    <row r="13308" spans="1:8" x14ac:dyDescent="0.35">
      <c r="A13308" t="s">
        <v>135</v>
      </c>
      <c r="B13308" t="s">
        <v>11</v>
      </c>
      <c r="C13308" s="1">
        <v>7.75</v>
      </c>
      <c r="D13308">
        <v>29092025</v>
      </c>
      <c r="E13308">
        <v>4501</v>
      </c>
      <c r="F13308" t="s">
        <v>214</v>
      </c>
      <c r="G13308">
        <v>3051</v>
      </c>
      <c r="H13308" t="str">
        <f>IF(COUNTIF(Aktiva_företag[FO-nummer],ostolaskut_2025[[#This Row],[Toimittajan Y-tunnus]])&gt;0, "JA", "NEJ")</f>
        <v>NEJ</v>
      </c>
    </row>
    <row r="13309" spans="1:8" x14ac:dyDescent="0.35">
      <c r="A13309" t="s">
        <v>135</v>
      </c>
      <c r="B13309" t="s">
        <v>11</v>
      </c>
      <c r="C13309" s="1">
        <v>6.95</v>
      </c>
      <c r="D13309">
        <v>29092025</v>
      </c>
      <c r="E13309">
        <v>4600</v>
      </c>
      <c r="F13309" t="s">
        <v>120</v>
      </c>
      <c r="G13309">
        <v>5352</v>
      </c>
      <c r="H13309" t="str">
        <f>IF(COUNTIF(Aktiva_företag[FO-nummer],ostolaskut_2025[[#This Row],[Toimittajan Y-tunnus]])&gt;0, "JA", "NEJ")</f>
        <v>NEJ</v>
      </c>
    </row>
    <row r="13310" spans="1:8" x14ac:dyDescent="0.35">
      <c r="A13310" t="s">
        <v>135</v>
      </c>
      <c r="B13310" t="s">
        <v>11</v>
      </c>
      <c r="C13310" s="1">
        <v>231.56</v>
      </c>
      <c r="D13310">
        <v>6102025</v>
      </c>
      <c r="E13310">
        <v>4600</v>
      </c>
      <c r="F13310" t="s">
        <v>120</v>
      </c>
      <c r="G13310">
        <v>5352</v>
      </c>
      <c r="H13310" t="str">
        <f>IF(COUNTIF(Aktiva_företag[FO-nummer],ostolaskut_2025[[#This Row],[Toimittajan Y-tunnus]])&gt;0, "JA", "NEJ")</f>
        <v>NEJ</v>
      </c>
    </row>
    <row r="13311" spans="1:8" x14ac:dyDescent="0.35">
      <c r="A13311" t="s">
        <v>135</v>
      </c>
      <c r="B13311" t="s">
        <v>11</v>
      </c>
      <c r="C13311" s="1">
        <v>16.489999999999998</v>
      </c>
      <c r="D13311">
        <v>6102025</v>
      </c>
      <c r="E13311">
        <v>4501</v>
      </c>
      <c r="F13311" t="s">
        <v>214</v>
      </c>
      <c r="G13311">
        <v>3051</v>
      </c>
      <c r="H13311" t="str">
        <f>IF(COUNTIF(Aktiva_företag[FO-nummer],ostolaskut_2025[[#This Row],[Toimittajan Y-tunnus]])&gt;0, "JA", "NEJ")</f>
        <v>NEJ</v>
      </c>
    </row>
    <row r="13312" spans="1:8" x14ac:dyDescent="0.35">
      <c r="A13312" t="s">
        <v>135</v>
      </c>
      <c r="B13312" t="s">
        <v>11</v>
      </c>
      <c r="C13312" s="1">
        <v>45.24</v>
      </c>
      <c r="D13312">
        <v>13102025</v>
      </c>
      <c r="E13312">
        <v>4600</v>
      </c>
      <c r="F13312" t="s">
        <v>120</v>
      </c>
      <c r="G13312">
        <v>5352</v>
      </c>
      <c r="H13312" t="str">
        <f>IF(COUNTIF(Aktiva_företag[FO-nummer],ostolaskut_2025[[#This Row],[Toimittajan Y-tunnus]])&gt;0, "JA", "NEJ")</f>
        <v>NEJ</v>
      </c>
    </row>
    <row r="13313" spans="1:8" x14ac:dyDescent="0.35">
      <c r="A13313" t="s">
        <v>135</v>
      </c>
      <c r="B13313" t="s">
        <v>11</v>
      </c>
      <c r="C13313" s="1">
        <v>18.55</v>
      </c>
      <c r="D13313">
        <v>13102025</v>
      </c>
      <c r="E13313">
        <v>4600</v>
      </c>
      <c r="F13313" t="s">
        <v>120</v>
      </c>
      <c r="G13313">
        <v>4601</v>
      </c>
      <c r="H13313" t="str">
        <f>IF(COUNTIF(Aktiva_företag[FO-nummer],ostolaskut_2025[[#This Row],[Toimittajan Y-tunnus]])&gt;0, "JA", "NEJ")</f>
        <v>NEJ</v>
      </c>
    </row>
    <row r="13314" spans="1:8" x14ac:dyDescent="0.35">
      <c r="A13314" t="s">
        <v>135</v>
      </c>
      <c r="B13314" t="s">
        <v>11</v>
      </c>
      <c r="C13314" s="1">
        <v>5.67</v>
      </c>
      <c r="D13314">
        <v>13102025</v>
      </c>
      <c r="E13314">
        <v>4600</v>
      </c>
      <c r="F13314" t="s">
        <v>120</v>
      </c>
      <c r="G13314">
        <v>4601</v>
      </c>
      <c r="H13314" t="str">
        <f>IF(COUNTIF(Aktiva_företag[FO-nummer],ostolaskut_2025[[#This Row],[Toimittajan Y-tunnus]])&gt;0, "JA", "NEJ")</f>
        <v>NEJ</v>
      </c>
    </row>
    <row r="13315" spans="1:8" x14ac:dyDescent="0.35">
      <c r="A13315" t="s">
        <v>135</v>
      </c>
      <c r="B13315" t="s">
        <v>11</v>
      </c>
      <c r="C13315" s="1">
        <v>20.02</v>
      </c>
      <c r="D13315">
        <v>13102025</v>
      </c>
      <c r="E13315">
        <v>4600</v>
      </c>
      <c r="F13315" t="s">
        <v>120</v>
      </c>
      <c r="G13315">
        <v>5352</v>
      </c>
      <c r="H13315" t="str">
        <f>IF(COUNTIF(Aktiva_företag[FO-nummer],ostolaskut_2025[[#This Row],[Toimittajan Y-tunnus]])&gt;0, "JA", "NEJ")</f>
        <v>NEJ</v>
      </c>
    </row>
    <row r="13316" spans="1:8" x14ac:dyDescent="0.35">
      <c r="A13316" t="s">
        <v>135</v>
      </c>
      <c r="B13316" t="s">
        <v>11</v>
      </c>
      <c r="C13316" s="1">
        <v>19.3</v>
      </c>
      <c r="D13316">
        <v>16102025</v>
      </c>
      <c r="E13316">
        <v>4600</v>
      </c>
      <c r="F13316" t="s">
        <v>120</v>
      </c>
      <c r="G13316">
        <v>4601</v>
      </c>
      <c r="H13316" t="str">
        <f>IF(COUNTIF(Aktiva_företag[FO-nummer],ostolaskut_2025[[#This Row],[Toimittajan Y-tunnus]])&gt;0, "JA", "NEJ")</f>
        <v>NEJ</v>
      </c>
    </row>
    <row r="13317" spans="1:8" x14ac:dyDescent="0.35">
      <c r="A13317" t="s">
        <v>135</v>
      </c>
      <c r="B13317" t="s">
        <v>11</v>
      </c>
      <c r="C13317" s="1">
        <v>78.430000000000007</v>
      </c>
      <c r="D13317">
        <v>16102025</v>
      </c>
      <c r="E13317">
        <v>4600</v>
      </c>
      <c r="F13317" t="s">
        <v>120</v>
      </c>
      <c r="G13317">
        <v>5352</v>
      </c>
      <c r="H13317" t="str">
        <f>IF(COUNTIF(Aktiva_företag[FO-nummer],ostolaskut_2025[[#This Row],[Toimittajan Y-tunnus]])&gt;0, "JA", "NEJ")</f>
        <v>NEJ</v>
      </c>
    </row>
    <row r="13318" spans="1:8" x14ac:dyDescent="0.35">
      <c r="A13318" t="s">
        <v>135</v>
      </c>
      <c r="B13318" t="s">
        <v>11</v>
      </c>
      <c r="C13318" s="1">
        <v>8.5299999999999994</v>
      </c>
      <c r="D13318">
        <v>28102025</v>
      </c>
      <c r="E13318">
        <v>4600</v>
      </c>
      <c r="F13318" t="s">
        <v>120</v>
      </c>
      <c r="G13318">
        <v>5352</v>
      </c>
      <c r="H13318" t="str">
        <f>IF(COUNTIF(Aktiva_företag[FO-nummer],ostolaskut_2025[[#This Row],[Toimittajan Y-tunnus]])&gt;0, "JA", "NEJ")</f>
        <v>NEJ</v>
      </c>
    </row>
    <row r="13319" spans="1:8" x14ac:dyDescent="0.35">
      <c r="A13319" t="s">
        <v>135</v>
      </c>
      <c r="B13319" t="s">
        <v>11</v>
      </c>
      <c r="C13319" s="1">
        <v>35.76</v>
      </c>
      <c r="D13319">
        <v>28102025</v>
      </c>
      <c r="E13319">
        <v>4600</v>
      </c>
      <c r="F13319" t="s">
        <v>120</v>
      </c>
      <c r="G13319">
        <v>5352</v>
      </c>
      <c r="H13319" t="str">
        <f>IF(COUNTIF(Aktiva_företag[FO-nummer],ostolaskut_2025[[#This Row],[Toimittajan Y-tunnus]])&gt;0, "JA", "NEJ")</f>
        <v>NEJ</v>
      </c>
    </row>
    <row r="13320" spans="1:8" x14ac:dyDescent="0.35">
      <c r="A13320" t="s">
        <v>135</v>
      </c>
      <c r="B13320" t="s">
        <v>11</v>
      </c>
      <c r="C13320" s="1">
        <v>123.35</v>
      </c>
      <c r="D13320">
        <v>28102025</v>
      </c>
      <c r="E13320">
        <v>4600</v>
      </c>
      <c r="F13320" t="s">
        <v>120</v>
      </c>
      <c r="G13320">
        <v>4601</v>
      </c>
      <c r="H13320" t="str">
        <f>IF(COUNTIF(Aktiva_företag[FO-nummer],ostolaskut_2025[[#This Row],[Toimittajan Y-tunnus]])&gt;0, "JA", "NEJ")</f>
        <v>NEJ</v>
      </c>
    </row>
    <row r="13321" spans="1:8" x14ac:dyDescent="0.35">
      <c r="A13321" t="s">
        <v>135</v>
      </c>
      <c r="B13321" t="s">
        <v>11</v>
      </c>
      <c r="C13321" s="1">
        <v>79.930000000000007</v>
      </c>
      <c r="D13321">
        <v>28102025</v>
      </c>
      <c r="E13321">
        <v>4600</v>
      </c>
      <c r="F13321" t="s">
        <v>120</v>
      </c>
      <c r="G13321">
        <v>5352</v>
      </c>
      <c r="H13321" t="str">
        <f>IF(COUNTIF(Aktiva_företag[FO-nummer],ostolaskut_2025[[#This Row],[Toimittajan Y-tunnus]])&gt;0, "JA", "NEJ")</f>
        <v>NEJ</v>
      </c>
    </row>
    <row r="13322" spans="1:8" x14ac:dyDescent="0.35">
      <c r="A13322" t="s">
        <v>135</v>
      </c>
      <c r="B13322" t="s">
        <v>11</v>
      </c>
      <c r="C13322" s="1">
        <v>38.5</v>
      </c>
      <c r="D13322">
        <v>28102025</v>
      </c>
      <c r="E13322">
        <v>4600</v>
      </c>
      <c r="F13322" t="s">
        <v>120</v>
      </c>
      <c r="G13322">
        <v>5352</v>
      </c>
      <c r="H13322" t="str">
        <f>IF(COUNTIF(Aktiva_företag[FO-nummer],ostolaskut_2025[[#This Row],[Toimittajan Y-tunnus]])&gt;0, "JA", "NEJ")</f>
        <v>NEJ</v>
      </c>
    </row>
    <row r="13323" spans="1:8" x14ac:dyDescent="0.35">
      <c r="A13323" t="s">
        <v>135</v>
      </c>
      <c r="B13323" t="s">
        <v>11</v>
      </c>
      <c r="C13323" s="1">
        <v>20.010000000000002</v>
      </c>
      <c r="D13323">
        <v>28102025</v>
      </c>
      <c r="E13323">
        <v>4600</v>
      </c>
      <c r="F13323" t="s">
        <v>120</v>
      </c>
      <c r="G13323">
        <v>5352</v>
      </c>
      <c r="H13323" t="str">
        <f>IF(COUNTIF(Aktiva_företag[FO-nummer],ostolaskut_2025[[#This Row],[Toimittajan Y-tunnus]])&gt;0, "JA", "NEJ")</f>
        <v>NEJ</v>
      </c>
    </row>
    <row r="13324" spans="1:8" x14ac:dyDescent="0.35">
      <c r="A13324" t="s">
        <v>135</v>
      </c>
      <c r="B13324" t="s">
        <v>11</v>
      </c>
      <c r="C13324" s="1">
        <v>38.369999999999997</v>
      </c>
      <c r="D13324">
        <v>28102025</v>
      </c>
      <c r="E13324">
        <v>4600</v>
      </c>
      <c r="F13324" t="s">
        <v>120</v>
      </c>
      <c r="G13324">
        <v>5352</v>
      </c>
      <c r="H13324" t="str">
        <f>IF(COUNTIF(Aktiva_företag[FO-nummer],ostolaskut_2025[[#This Row],[Toimittajan Y-tunnus]])&gt;0, "JA", "NEJ")</f>
        <v>NEJ</v>
      </c>
    </row>
    <row r="13325" spans="1:8" x14ac:dyDescent="0.35">
      <c r="A13325" t="s">
        <v>135</v>
      </c>
      <c r="B13325" t="s">
        <v>11</v>
      </c>
      <c r="C13325" s="1">
        <v>78.17</v>
      </c>
      <c r="D13325">
        <v>28102025</v>
      </c>
      <c r="E13325">
        <v>4600</v>
      </c>
      <c r="F13325" t="s">
        <v>120</v>
      </c>
      <c r="G13325">
        <v>5352</v>
      </c>
      <c r="H13325" t="str">
        <f>IF(COUNTIF(Aktiva_företag[FO-nummer],ostolaskut_2025[[#This Row],[Toimittajan Y-tunnus]])&gt;0, "JA", "NEJ")</f>
        <v>NEJ</v>
      </c>
    </row>
    <row r="13326" spans="1:8" x14ac:dyDescent="0.35">
      <c r="A13326" t="s">
        <v>135</v>
      </c>
      <c r="B13326" t="s">
        <v>11</v>
      </c>
      <c r="C13326" s="1">
        <v>14.96</v>
      </c>
      <c r="D13326">
        <v>10112025</v>
      </c>
      <c r="E13326">
        <v>4502</v>
      </c>
      <c r="F13326" t="s">
        <v>238</v>
      </c>
      <c r="G13326">
        <v>3041</v>
      </c>
      <c r="H13326" t="str">
        <f>IF(COUNTIF(Aktiva_företag[FO-nummer],ostolaskut_2025[[#This Row],[Toimittajan Y-tunnus]])&gt;0, "JA", "NEJ")</f>
        <v>NEJ</v>
      </c>
    </row>
    <row r="13327" spans="1:8" x14ac:dyDescent="0.35">
      <c r="A13327" t="s">
        <v>135</v>
      </c>
      <c r="B13327" t="s">
        <v>11</v>
      </c>
      <c r="C13327" s="1">
        <v>14.96</v>
      </c>
      <c r="D13327">
        <v>17112025</v>
      </c>
      <c r="E13327">
        <v>4501</v>
      </c>
      <c r="F13327" t="s">
        <v>214</v>
      </c>
      <c r="G13327">
        <v>3051</v>
      </c>
      <c r="H13327" t="str">
        <f>IF(COUNTIF(Aktiva_företag[FO-nummer],ostolaskut_2025[[#This Row],[Toimittajan Y-tunnus]])&gt;0, "JA", "NEJ")</f>
        <v>NEJ</v>
      </c>
    </row>
    <row r="13328" spans="1:8" x14ac:dyDescent="0.35">
      <c r="A13328" t="s">
        <v>135</v>
      </c>
      <c r="B13328" t="s">
        <v>11</v>
      </c>
      <c r="C13328" s="1">
        <v>32.479999999999997</v>
      </c>
      <c r="D13328">
        <v>17112025</v>
      </c>
      <c r="E13328">
        <v>4600</v>
      </c>
      <c r="F13328" t="s">
        <v>120</v>
      </c>
      <c r="G13328">
        <v>4601</v>
      </c>
      <c r="H13328" t="str">
        <f>IF(COUNTIF(Aktiva_företag[FO-nummer],ostolaskut_2025[[#This Row],[Toimittajan Y-tunnus]])&gt;0, "JA", "NEJ")</f>
        <v>NEJ</v>
      </c>
    </row>
    <row r="13329" spans="1:8" x14ac:dyDescent="0.35">
      <c r="A13329" t="s">
        <v>135</v>
      </c>
      <c r="B13329" t="s">
        <v>11</v>
      </c>
      <c r="C13329" s="1">
        <v>4.99</v>
      </c>
      <c r="D13329">
        <v>17112025</v>
      </c>
      <c r="E13329">
        <v>4600</v>
      </c>
      <c r="F13329" t="s">
        <v>120</v>
      </c>
      <c r="G13329">
        <v>4601</v>
      </c>
      <c r="H13329" t="str">
        <f>IF(COUNTIF(Aktiva_företag[FO-nummer],ostolaskut_2025[[#This Row],[Toimittajan Y-tunnus]])&gt;0, "JA", "NEJ")</f>
        <v>NEJ</v>
      </c>
    </row>
    <row r="13330" spans="1:8" x14ac:dyDescent="0.35">
      <c r="A13330" t="s">
        <v>135</v>
      </c>
      <c r="B13330" t="s">
        <v>11</v>
      </c>
      <c r="C13330" s="1">
        <v>26.32</v>
      </c>
      <c r="D13330">
        <v>17112025</v>
      </c>
      <c r="E13330">
        <v>4600</v>
      </c>
      <c r="F13330" t="s">
        <v>120</v>
      </c>
      <c r="G13330">
        <v>3021</v>
      </c>
      <c r="H13330" t="str">
        <f>IF(COUNTIF(Aktiva_företag[FO-nummer],ostolaskut_2025[[#This Row],[Toimittajan Y-tunnus]])&gt;0, "JA", "NEJ")</f>
        <v>NEJ</v>
      </c>
    </row>
    <row r="13331" spans="1:8" x14ac:dyDescent="0.35">
      <c r="A13331" t="s">
        <v>135</v>
      </c>
      <c r="B13331" t="s">
        <v>11</v>
      </c>
      <c r="C13331" s="1">
        <v>19.29</v>
      </c>
      <c r="D13331">
        <v>24112025</v>
      </c>
      <c r="E13331">
        <v>4600</v>
      </c>
      <c r="F13331" t="s">
        <v>120</v>
      </c>
      <c r="G13331">
        <v>5352</v>
      </c>
      <c r="H13331" t="str">
        <f>IF(COUNTIF(Aktiva_företag[FO-nummer],ostolaskut_2025[[#This Row],[Toimittajan Y-tunnus]])&gt;0, "JA", "NEJ")</f>
        <v>NEJ</v>
      </c>
    </row>
    <row r="13332" spans="1:8" x14ac:dyDescent="0.35">
      <c r="A13332" t="s">
        <v>135</v>
      </c>
      <c r="B13332" t="s">
        <v>11</v>
      </c>
      <c r="C13332" s="1">
        <v>34.24</v>
      </c>
      <c r="D13332">
        <v>24112025</v>
      </c>
      <c r="E13332">
        <v>4600</v>
      </c>
      <c r="F13332" t="s">
        <v>120</v>
      </c>
      <c r="G13332">
        <v>5352</v>
      </c>
      <c r="H13332" t="str">
        <f>IF(COUNTIF(Aktiva_företag[FO-nummer],ostolaskut_2025[[#This Row],[Toimittajan Y-tunnus]])&gt;0, "JA", "NEJ")</f>
        <v>NEJ</v>
      </c>
    </row>
    <row r="13333" spans="1:8" x14ac:dyDescent="0.35">
      <c r="A13333" t="s">
        <v>135</v>
      </c>
      <c r="B13333" t="s">
        <v>11</v>
      </c>
      <c r="C13333" s="1">
        <v>20.09</v>
      </c>
      <c r="D13333">
        <v>24112025</v>
      </c>
      <c r="E13333">
        <v>4600</v>
      </c>
      <c r="F13333" t="s">
        <v>120</v>
      </c>
      <c r="G13333">
        <v>4601</v>
      </c>
      <c r="H13333" t="str">
        <f>IF(COUNTIF(Aktiva_företag[FO-nummer],ostolaskut_2025[[#This Row],[Toimittajan Y-tunnus]])&gt;0, "JA", "NEJ")</f>
        <v>NEJ</v>
      </c>
    </row>
    <row r="13334" spans="1:8" x14ac:dyDescent="0.35">
      <c r="A13334" t="s">
        <v>135</v>
      </c>
      <c r="B13334" t="s">
        <v>11</v>
      </c>
      <c r="C13334" s="1">
        <v>5.19</v>
      </c>
      <c r="D13334">
        <v>24112025</v>
      </c>
      <c r="E13334">
        <v>4600</v>
      </c>
      <c r="F13334" t="s">
        <v>120</v>
      </c>
      <c r="G13334">
        <v>5352</v>
      </c>
      <c r="H13334" t="str">
        <f>IF(COUNTIF(Aktiva_företag[FO-nummer],ostolaskut_2025[[#This Row],[Toimittajan Y-tunnus]])&gt;0, "JA", "NEJ")</f>
        <v>NEJ</v>
      </c>
    </row>
    <row r="13335" spans="1:8" x14ac:dyDescent="0.35">
      <c r="A13335" t="s">
        <v>135</v>
      </c>
      <c r="B13335" t="s">
        <v>11</v>
      </c>
      <c r="C13335" s="1">
        <v>17.68</v>
      </c>
      <c r="D13335">
        <v>24112025</v>
      </c>
      <c r="E13335">
        <v>4600</v>
      </c>
      <c r="F13335" t="s">
        <v>120</v>
      </c>
      <c r="G13335">
        <v>4601</v>
      </c>
      <c r="H13335" t="str">
        <f>IF(COUNTIF(Aktiva_företag[FO-nummer],ostolaskut_2025[[#This Row],[Toimittajan Y-tunnus]])&gt;0, "JA", "NEJ")</f>
        <v>NEJ</v>
      </c>
    </row>
    <row r="13336" spans="1:8" x14ac:dyDescent="0.35">
      <c r="A13336" t="s">
        <v>135</v>
      </c>
      <c r="B13336" t="s">
        <v>11</v>
      </c>
      <c r="C13336" s="1">
        <v>5.39</v>
      </c>
      <c r="D13336">
        <v>2122025</v>
      </c>
      <c r="E13336">
        <v>4600</v>
      </c>
      <c r="F13336" t="s">
        <v>120</v>
      </c>
      <c r="G13336">
        <v>5352</v>
      </c>
      <c r="H13336" t="str">
        <f>IF(COUNTIF(Aktiva_företag[FO-nummer],ostolaskut_2025[[#This Row],[Toimittajan Y-tunnus]])&gt;0, "JA", "NEJ")</f>
        <v>NEJ</v>
      </c>
    </row>
    <row r="13337" spans="1:8" x14ac:dyDescent="0.35">
      <c r="A13337" t="s">
        <v>135</v>
      </c>
      <c r="B13337" t="s">
        <v>11</v>
      </c>
      <c r="C13337" s="1">
        <v>27.98</v>
      </c>
      <c r="D13337">
        <v>2122025</v>
      </c>
      <c r="E13337">
        <v>4600</v>
      </c>
      <c r="F13337" t="s">
        <v>120</v>
      </c>
      <c r="G13337">
        <v>4601</v>
      </c>
      <c r="H13337" t="str">
        <f>IF(COUNTIF(Aktiva_företag[FO-nummer],ostolaskut_2025[[#This Row],[Toimittajan Y-tunnus]])&gt;0, "JA", "NEJ")</f>
        <v>NEJ</v>
      </c>
    </row>
    <row r="13338" spans="1:8" x14ac:dyDescent="0.35">
      <c r="A13338" t="s">
        <v>135</v>
      </c>
      <c r="B13338" t="s">
        <v>11</v>
      </c>
      <c r="C13338" s="1">
        <v>17.579999999999998</v>
      </c>
      <c r="D13338">
        <v>2122025</v>
      </c>
      <c r="E13338">
        <v>4600</v>
      </c>
      <c r="F13338" t="s">
        <v>120</v>
      </c>
      <c r="G13338">
        <v>5352</v>
      </c>
      <c r="H13338" t="str">
        <f>IF(COUNTIF(Aktiva_företag[FO-nummer],ostolaskut_2025[[#This Row],[Toimittajan Y-tunnus]])&gt;0, "JA", "NEJ")</f>
        <v>NEJ</v>
      </c>
    </row>
    <row r="13339" spans="1:8" x14ac:dyDescent="0.35">
      <c r="A13339" t="s">
        <v>135</v>
      </c>
      <c r="B13339" t="s">
        <v>11</v>
      </c>
      <c r="C13339" s="1">
        <v>32.92</v>
      </c>
      <c r="D13339">
        <v>2122025</v>
      </c>
      <c r="E13339">
        <v>4560</v>
      </c>
      <c r="F13339" t="s">
        <v>90</v>
      </c>
      <c r="G13339">
        <v>4601</v>
      </c>
      <c r="H13339" t="str">
        <f>IF(COUNTIF(Aktiva_företag[FO-nummer],ostolaskut_2025[[#This Row],[Toimittajan Y-tunnus]])&gt;0, "JA", "NEJ")</f>
        <v>NEJ</v>
      </c>
    </row>
    <row r="13340" spans="1:8" x14ac:dyDescent="0.35">
      <c r="A13340" t="s">
        <v>135</v>
      </c>
      <c r="B13340" t="s">
        <v>11</v>
      </c>
      <c r="C13340" s="1">
        <v>20.149999999999999</v>
      </c>
      <c r="D13340">
        <v>2122025</v>
      </c>
      <c r="E13340">
        <v>4600</v>
      </c>
      <c r="F13340" t="s">
        <v>120</v>
      </c>
      <c r="G13340">
        <v>4601</v>
      </c>
      <c r="H13340" t="str">
        <f>IF(COUNTIF(Aktiva_företag[FO-nummer],ostolaskut_2025[[#This Row],[Toimittajan Y-tunnus]])&gt;0, "JA", "NEJ")</f>
        <v>NEJ</v>
      </c>
    </row>
    <row r="13341" spans="1:8" x14ac:dyDescent="0.35">
      <c r="A13341" t="s">
        <v>135</v>
      </c>
      <c r="B13341" t="s">
        <v>11</v>
      </c>
      <c r="C13341" s="1">
        <v>87.65</v>
      </c>
      <c r="D13341">
        <v>8122025</v>
      </c>
      <c r="E13341">
        <v>4600</v>
      </c>
      <c r="F13341" t="s">
        <v>120</v>
      </c>
      <c r="G13341">
        <v>4601</v>
      </c>
      <c r="H13341" t="str">
        <f>IF(COUNTIF(Aktiva_företag[FO-nummer],ostolaskut_2025[[#This Row],[Toimittajan Y-tunnus]])&gt;0, "JA", "NEJ")</f>
        <v>NEJ</v>
      </c>
    </row>
    <row r="13342" spans="1:8" x14ac:dyDescent="0.35">
      <c r="A13342" t="s">
        <v>135</v>
      </c>
      <c r="B13342" t="s">
        <v>11</v>
      </c>
      <c r="C13342" s="1">
        <v>37.590000000000003</v>
      </c>
      <c r="D13342">
        <v>15122025</v>
      </c>
      <c r="E13342">
        <v>4600</v>
      </c>
      <c r="F13342" t="s">
        <v>120</v>
      </c>
      <c r="G13342">
        <v>5352</v>
      </c>
      <c r="H13342" t="str">
        <f>IF(COUNTIF(Aktiva_företag[FO-nummer],ostolaskut_2025[[#This Row],[Toimittajan Y-tunnus]])&gt;0, "JA", "NEJ")</f>
        <v>NEJ</v>
      </c>
    </row>
    <row r="13343" spans="1:8" x14ac:dyDescent="0.35">
      <c r="A13343" t="s">
        <v>135</v>
      </c>
      <c r="B13343" t="s">
        <v>11</v>
      </c>
      <c r="C13343" s="1">
        <v>3.97</v>
      </c>
      <c r="D13343">
        <v>29122025</v>
      </c>
      <c r="E13343">
        <v>4600</v>
      </c>
      <c r="F13343" t="s">
        <v>120</v>
      </c>
      <c r="G13343">
        <v>5352</v>
      </c>
      <c r="H13343" t="str">
        <f>IF(COUNTIF(Aktiva_företag[FO-nummer],ostolaskut_2025[[#This Row],[Toimittajan Y-tunnus]])&gt;0, "JA", "NEJ")</f>
        <v>NEJ</v>
      </c>
    </row>
    <row r="13344" spans="1:8" x14ac:dyDescent="0.35">
      <c r="A13344" t="s">
        <v>135</v>
      </c>
      <c r="B13344" t="s">
        <v>11</v>
      </c>
      <c r="C13344" s="1">
        <v>35.18</v>
      </c>
      <c r="D13344">
        <v>29122025</v>
      </c>
      <c r="E13344">
        <v>4600</v>
      </c>
      <c r="F13344" t="s">
        <v>120</v>
      </c>
      <c r="G13344">
        <v>4601</v>
      </c>
      <c r="H13344" t="str">
        <f>IF(COUNTIF(Aktiva_företag[FO-nummer],ostolaskut_2025[[#This Row],[Toimittajan Y-tunnus]])&gt;0, "JA", "NEJ")</f>
        <v>NEJ</v>
      </c>
    </row>
    <row r="13345" spans="1:8" x14ac:dyDescent="0.35">
      <c r="A13345" t="s">
        <v>135</v>
      </c>
      <c r="B13345" t="s">
        <v>11</v>
      </c>
      <c r="C13345" s="1">
        <v>7.14</v>
      </c>
      <c r="D13345">
        <v>29122025</v>
      </c>
      <c r="E13345">
        <v>4600</v>
      </c>
      <c r="F13345" t="s">
        <v>120</v>
      </c>
      <c r="G13345">
        <v>5352</v>
      </c>
      <c r="H13345" t="str">
        <f>IF(COUNTIF(Aktiva_företag[FO-nummer],ostolaskut_2025[[#This Row],[Toimittajan Y-tunnus]])&gt;0, "JA", "NEJ")</f>
        <v>NEJ</v>
      </c>
    </row>
    <row r="13346" spans="1:8" x14ac:dyDescent="0.35">
      <c r="A13346" t="s">
        <v>135</v>
      </c>
      <c r="B13346" t="s">
        <v>11</v>
      </c>
      <c r="C13346" s="1">
        <v>62.96</v>
      </c>
      <c r="D13346">
        <v>29122025</v>
      </c>
      <c r="E13346">
        <v>4600</v>
      </c>
      <c r="F13346" t="s">
        <v>120</v>
      </c>
      <c r="G13346">
        <v>5352</v>
      </c>
      <c r="H13346" t="str">
        <f>IF(COUNTIF(Aktiva_företag[FO-nummer],ostolaskut_2025[[#This Row],[Toimittajan Y-tunnus]])&gt;0, "JA", "NEJ")</f>
        <v>NEJ</v>
      </c>
    </row>
    <row r="13347" spans="1:8" x14ac:dyDescent="0.35">
      <c r="A13347" t="s">
        <v>135</v>
      </c>
      <c r="B13347" t="s">
        <v>11</v>
      </c>
      <c r="C13347" s="1">
        <v>47.24</v>
      </c>
      <c r="D13347">
        <v>29122025</v>
      </c>
      <c r="E13347">
        <v>4600</v>
      </c>
      <c r="F13347" t="s">
        <v>120</v>
      </c>
      <c r="G13347">
        <v>5352</v>
      </c>
      <c r="H13347" t="str">
        <f>IF(COUNTIF(Aktiva_företag[FO-nummer],ostolaskut_2025[[#This Row],[Toimittajan Y-tunnus]])&gt;0, "JA", "NEJ")</f>
        <v>NEJ</v>
      </c>
    </row>
    <row r="13348" spans="1:8" x14ac:dyDescent="0.35">
      <c r="A13348" t="s">
        <v>135</v>
      </c>
      <c r="B13348" t="s">
        <v>11</v>
      </c>
      <c r="C13348" s="1">
        <v>50.88</v>
      </c>
      <c r="D13348">
        <v>29122025</v>
      </c>
      <c r="E13348">
        <v>4550</v>
      </c>
      <c r="F13348" t="s">
        <v>209</v>
      </c>
      <c r="G13348">
        <v>5501</v>
      </c>
      <c r="H13348" t="str">
        <f>IF(COUNTIF(Aktiva_företag[FO-nummer],ostolaskut_2025[[#This Row],[Toimittajan Y-tunnus]])&gt;0, "JA", "NEJ")</f>
        <v>NEJ</v>
      </c>
    </row>
    <row r="13349" spans="1:8" x14ac:dyDescent="0.35">
      <c r="A13349" t="s">
        <v>135</v>
      </c>
      <c r="B13349" t="s">
        <v>11</v>
      </c>
      <c r="C13349" s="1">
        <v>16.46</v>
      </c>
      <c r="D13349">
        <v>29122025</v>
      </c>
      <c r="E13349">
        <v>4600</v>
      </c>
      <c r="F13349" t="s">
        <v>120</v>
      </c>
      <c r="G13349">
        <v>5352</v>
      </c>
      <c r="H13349" t="str">
        <f>IF(COUNTIF(Aktiva_företag[FO-nummer],ostolaskut_2025[[#This Row],[Toimittajan Y-tunnus]])&gt;0, "JA", "NEJ")</f>
        <v>NEJ</v>
      </c>
    </row>
    <row r="13350" spans="1:8" x14ac:dyDescent="0.35">
      <c r="A13350" t="s">
        <v>135</v>
      </c>
      <c r="B13350" t="s">
        <v>11</v>
      </c>
      <c r="C13350" s="1">
        <v>47.23</v>
      </c>
      <c r="D13350">
        <v>29122025</v>
      </c>
      <c r="E13350">
        <v>4600</v>
      </c>
      <c r="F13350" t="s">
        <v>120</v>
      </c>
      <c r="G13350">
        <v>5352</v>
      </c>
      <c r="H13350" t="str">
        <f>IF(COUNTIF(Aktiva_företag[FO-nummer],ostolaskut_2025[[#This Row],[Toimittajan Y-tunnus]])&gt;0, "JA", "NEJ")</f>
        <v>NEJ</v>
      </c>
    </row>
    <row r="13351" spans="1:8" x14ac:dyDescent="0.35">
      <c r="A13351" t="s">
        <v>135</v>
      </c>
      <c r="B13351" t="s">
        <v>11</v>
      </c>
      <c r="C13351" s="1">
        <v>77.03</v>
      </c>
      <c r="D13351">
        <v>29122025</v>
      </c>
      <c r="E13351">
        <v>4600</v>
      </c>
      <c r="F13351" t="s">
        <v>120</v>
      </c>
      <c r="G13351">
        <v>5352</v>
      </c>
      <c r="H13351" t="str">
        <f>IF(COUNTIF(Aktiva_företag[FO-nummer],ostolaskut_2025[[#This Row],[Toimittajan Y-tunnus]])&gt;0, "JA", "NEJ")</f>
        <v>NEJ</v>
      </c>
    </row>
    <row r="13352" spans="1:8" x14ac:dyDescent="0.35">
      <c r="A13352" t="s">
        <v>135</v>
      </c>
      <c r="B13352" t="s">
        <v>11</v>
      </c>
      <c r="C13352" s="1">
        <v>13.52</v>
      </c>
      <c r="D13352">
        <v>31122025</v>
      </c>
      <c r="E13352">
        <v>4600</v>
      </c>
      <c r="F13352" t="s">
        <v>120</v>
      </c>
      <c r="G13352">
        <v>5352</v>
      </c>
      <c r="H13352" t="str">
        <f>IF(COUNTIF(Aktiva_företag[FO-nummer],ostolaskut_2025[[#This Row],[Toimittajan Y-tunnus]])&gt;0, "JA", "NEJ")</f>
        <v>NEJ</v>
      </c>
    </row>
    <row r="13353" spans="1:8" x14ac:dyDescent="0.35">
      <c r="A13353" t="s">
        <v>135</v>
      </c>
      <c r="B13353" t="s">
        <v>11</v>
      </c>
      <c r="C13353" s="1">
        <v>43.31</v>
      </c>
      <c r="D13353">
        <v>31122025</v>
      </c>
      <c r="E13353">
        <v>4600</v>
      </c>
      <c r="F13353" t="s">
        <v>120</v>
      </c>
      <c r="G13353">
        <v>5352</v>
      </c>
      <c r="H13353" t="str">
        <f>IF(COUNTIF(Aktiva_företag[FO-nummer],ostolaskut_2025[[#This Row],[Toimittajan Y-tunnus]])&gt;0, "JA", "NEJ")</f>
        <v>NEJ</v>
      </c>
    </row>
    <row r="13354" spans="1:8" x14ac:dyDescent="0.35">
      <c r="A13354" t="s">
        <v>135</v>
      </c>
      <c r="B13354" t="s">
        <v>11</v>
      </c>
      <c r="C13354" s="1">
        <v>12.8</v>
      </c>
      <c r="D13354">
        <v>14012025</v>
      </c>
      <c r="E13354">
        <v>4600</v>
      </c>
      <c r="F13354" t="s">
        <v>120</v>
      </c>
      <c r="G13354">
        <v>6103</v>
      </c>
      <c r="H13354" t="str">
        <f>IF(COUNTIF(Aktiva_företag[FO-nummer],ostolaskut_2025[[#This Row],[Toimittajan Y-tunnus]])&gt;0, "JA", "NEJ")</f>
        <v>NEJ</v>
      </c>
    </row>
    <row r="13355" spans="1:8" x14ac:dyDescent="0.35">
      <c r="A13355" t="s">
        <v>135</v>
      </c>
      <c r="B13355" t="s">
        <v>11</v>
      </c>
      <c r="C13355" s="1">
        <v>21.73</v>
      </c>
      <c r="D13355">
        <v>7042025</v>
      </c>
      <c r="E13355">
        <v>4600</v>
      </c>
      <c r="F13355" t="s">
        <v>120</v>
      </c>
      <c r="G13355">
        <v>6102</v>
      </c>
      <c r="H13355" t="str">
        <f>IF(COUNTIF(Aktiva_företag[FO-nummer],ostolaskut_2025[[#This Row],[Toimittajan Y-tunnus]])&gt;0, "JA", "NEJ")</f>
        <v>NEJ</v>
      </c>
    </row>
    <row r="13356" spans="1:8" x14ac:dyDescent="0.35">
      <c r="A13356" t="s">
        <v>135</v>
      </c>
      <c r="B13356" t="s">
        <v>11</v>
      </c>
      <c r="C13356" s="1">
        <v>21.66</v>
      </c>
      <c r="D13356">
        <v>10062025</v>
      </c>
      <c r="E13356">
        <v>4555</v>
      </c>
      <c r="F13356" t="s">
        <v>1927</v>
      </c>
      <c r="G13356">
        <v>6102</v>
      </c>
      <c r="H13356" t="str">
        <f>IF(COUNTIF(Aktiva_företag[FO-nummer],ostolaskut_2025[[#This Row],[Toimittajan Y-tunnus]])&gt;0, "JA", "NEJ")</f>
        <v>NEJ</v>
      </c>
    </row>
    <row r="13357" spans="1:8" x14ac:dyDescent="0.35">
      <c r="A13357" t="s">
        <v>135</v>
      </c>
      <c r="B13357" t="s">
        <v>11</v>
      </c>
      <c r="C13357" s="1">
        <v>32.06</v>
      </c>
      <c r="D13357">
        <v>10062025</v>
      </c>
      <c r="E13357">
        <v>4600</v>
      </c>
      <c r="F13357" t="s">
        <v>120</v>
      </c>
      <c r="G13357">
        <v>6103</v>
      </c>
      <c r="H13357" t="str">
        <f>IF(COUNTIF(Aktiva_företag[FO-nummer],ostolaskut_2025[[#This Row],[Toimittajan Y-tunnus]])&gt;0, "JA", "NEJ")</f>
        <v>NEJ</v>
      </c>
    </row>
    <row r="13358" spans="1:8" x14ac:dyDescent="0.35">
      <c r="A13358" t="s">
        <v>135</v>
      </c>
      <c r="B13358" t="s">
        <v>11</v>
      </c>
      <c r="C13358" s="1">
        <v>32.49</v>
      </c>
      <c r="D13358">
        <v>10062025</v>
      </c>
      <c r="E13358">
        <v>4555</v>
      </c>
      <c r="F13358" t="s">
        <v>1927</v>
      </c>
      <c r="G13358">
        <v>6103</v>
      </c>
      <c r="H13358" t="str">
        <f>IF(COUNTIF(Aktiva_företag[FO-nummer],ostolaskut_2025[[#This Row],[Toimittajan Y-tunnus]])&gt;0, "JA", "NEJ")</f>
        <v>NEJ</v>
      </c>
    </row>
    <row r="13359" spans="1:8" x14ac:dyDescent="0.35">
      <c r="A13359" t="s">
        <v>135</v>
      </c>
      <c r="B13359" t="s">
        <v>11</v>
      </c>
      <c r="C13359" s="1">
        <v>10.83</v>
      </c>
      <c r="D13359">
        <v>23062025</v>
      </c>
      <c r="E13359">
        <v>4600</v>
      </c>
      <c r="F13359" t="s">
        <v>120</v>
      </c>
      <c r="G13359">
        <v>6103</v>
      </c>
      <c r="H13359" t="str">
        <f>IF(COUNTIF(Aktiva_företag[FO-nummer],ostolaskut_2025[[#This Row],[Toimittajan Y-tunnus]])&gt;0, "JA", "NEJ")</f>
        <v>NEJ</v>
      </c>
    </row>
    <row r="13360" spans="1:8" x14ac:dyDescent="0.35">
      <c r="A13360" t="s">
        <v>135</v>
      </c>
      <c r="B13360" t="s">
        <v>11</v>
      </c>
      <c r="C13360" s="1">
        <v>21.66</v>
      </c>
      <c r="D13360">
        <v>30062025</v>
      </c>
      <c r="E13360">
        <v>4555</v>
      </c>
      <c r="F13360" t="s">
        <v>1927</v>
      </c>
      <c r="G13360">
        <v>6103</v>
      </c>
      <c r="H13360" t="str">
        <f>IF(COUNTIF(Aktiva_företag[FO-nummer],ostolaskut_2025[[#This Row],[Toimittajan Y-tunnus]])&gt;0, "JA", "NEJ")</f>
        <v>NEJ</v>
      </c>
    </row>
    <row r="13361" spans="1:8" x14ac:dyDescent="0.35">
      <c r="A13361" t="s">
        <v>135</v>
      </c>
      <c r="B13361" t="s">
        <v>11</v>
      </c>
      <c r="C13361" s="1">
        <v>28.97</v>
      </c>
      <c r="D13361">
        <v>21072025</v>
      </c>
      <c r="E13361">
        <v>4600</v>
      </c>
      <c r="F13361" t="s">
        <v>120</v>
      </c>
      <c r="G13361">
        <v>6103</v>
      </c>
      <c r="H13361" t="str">
        <f>IF(COUNTIF(Aktiva_företag[FO-nummer],ostolaskut_2025[[#This Row],[Toimittajan Y-tunnus]])&gt;0, "JA", "NEJ")</f>
        <v>NEJ</v>
      </c>
    </row>
    <row r="13362" spans="1:8" x14ac:dyDescent="0.35">
      <c r="A13362" t="s">
        <v>135</v>
      </c>
      <c r="B13362" t="s">
        <v>11</v>
      </c>
      <c r="C13362" s="1">
        <v>30.09</v>
      </c>
      <c r="D13362">
        <v>29092025</v>
      </c>
      <c r="E13362">
        <v>4600</v>
      </c>
      <c r="F13362" t="s">
        <v>120</v>
      </c>
      <c r="G13362">
        <v>6102</v>
      </c>
      <c r="H13362" t="str">
        <f>IF(COUNTIF(Aktiva_företag[FO-nummer],ostolaskut_2025[[#This Row],[Toimittajan Y-tunnus]])&gt;0, "JA", "NEJ")</f>
        <v>NEJ</v>
      </c>
    </row>
    <row r="13363" spans="1:8" x14ac:dyDescent="0.35">
      <c r="A13363" t="s">
        <v>135</v>
      </c>
      <c r="B13363" t="s">
        <v>11</v>
      </c>
      <c r="C13363" s="1">
        <v>9.2899999999999991</v>
      </c>
      <c r="D13363">
        <v>28102025</v>
      </c>
      <c r="E13363">
        <v>4555</v>
      </c>
      <c r="F13363" t="s">
        <v>1927</v>
      </c>
      <c r="G13363">
        <v>6102</v>
      </c>
      <c r="H13363" t="str">
        <f>IF(COUNTIF(Aktiva_företag[FO-nummer],ostolaskut_2025[[#This Row],[Toimittajan Y-tunnus]])&gt;0, "JA", "NEJ")</f>
        <v>NEJ</v>
      </c>
    </row>
    <row r="13364" spans="1:8" x14ac:dyDescent="0.35">
      <c r="A13364" t="s">
        <v>135</v>
      </c>
      <c r="B13364" t="s">
        <v>11</v>
      </c>
      <c r="C13364" s="1">
        <v>10.11</v>
      </c>
      <c r="D13364">
        <v>10112025</v>
      </c>
      <c r="E13364">
        <v>4600</v>
      </c>
      <c r="F13364" t="s">
        <v>120</v>
      </c>
      <c r="G13364">
        <v>6102</v>
      </c>
      <c r="H13364" t="str">
        <f>IF(COUNTIF(Aktiva_företag[FO-nummer],ostolaskut_2025[[#This Row],[Toimittajan Y-tunnus]])&gt;0, "JA", "NEJ")</f>
        <v>NEJ</v>
      </c>
    </row>
    <row r="13365" spans="1:8" x14ac:dyDescent="0.35">
      <c r="A13365" t="s">
        <v>135</v>
      </c>
      <c r="B13365" t="s">
        <v>11</v>
      </c>
      <c r="C13365" s="1">
        <v>99.54</v>
      </c>
      <c r="D13365">
        <v>2122025</v>
      </c>
      <c r="E13365">
        <v>4600</v>
      </c>
      <c r="F13365" t="s">
        <v>120</v>
      </c>
      <c r="G13365">
        <v>6103</v>
      </c>
      <c r="H13365" t="str">
        <f>IF(COUNTIF(Aktiva_företag[FO-nummer],ostolaskut_2025[[#This Row],[Toimittajan Y-tunnus]])&gt;0, "JA", "NEJ")</f>
        <v>NEJ</v>
      </c>
    </row>
    <row r="13366" spans="1:8" x14ac:dyDescent="0.35">
      <c r="A13366" t="s">
        <v>1531</v>
      </c>
      <c r="B13366" t="s">
        <v>1532</v>
      </c>
      <c r="C13366" s="1">
        <v>8334.66</v>
      </c>
      <c r="D13366">
        <v>15092025</v>
      </c>
      <c r="E13366">
        <v>1150</v>
      </c>
      <c r="F13366" t="s">
        <v>1533</v>
      </c>
      <c r="G13366">
        <v>3551</v>
      </c>
      <c r="H13366" t="str">
        <f>IF(COUNTIF(Aktiva_företag[FO-nummer],ostolaskut_2025[[#This Row],[Toimittajan Y-tunnus]])&gt;0, "JA", "NEJ")</f>
        <v>NEJ</v>
      </c>
    </row>
    <row r="13367" spans="1:8" x14ac:dyDescent="0.35">
      <c r="A13367" t="s">
        <v>728</v>
      </c>
      <c r="B13367" t="s">
        <v>729</v>
      </c>
      <c r="C13367" s="1">
        <v>158.13</v>
      </c>
      <c r="D13367">
        <v>28022025</v>
      </c>
      <c r="E13367">
        <v>4580</v>
      </c>
      <c r="F13367" t="s">
        <v>160</v>
      </c>
      <c r="G13367">
        <v>3551</v>
      </c>
      <c r="H13367" t="str">
        <f>IF(COUNTIF(Aktiva_företag[FO-nummer],ostolaskut_2025[[#This Row],[Toimittajan Y-tunnus]])&gt;0, "JA", "NEJ")</f>
        <v>NEJ</v>
      </c>
    </row>
    <row r="13368" spans="1:8" x14ac:dyDescent="0.35">
      <c r="A13368" t="s">
        <v>541</v>
      </c>
      <c r="B13368" t="s">
        <v>542</v>
      </c>
      <c r="C13368" s="1">
        <v>51.46</v>
      </c>
      <c r="D13368">
        <v>6022025</v>
      </c>
      <c r="E13368">
        <v>4571</v>
      </c>
      <c r="F13368" t="s">
        <v>24</v>
      </c>
      <c r="G13368">
        <v>1101</v>
      </c>
      <c r="H13368" t="str">
        <f>IF(COUNTIF(Aktiva_företag[FO-nummer],ostolaskut_2025[[#This Row],[Toimittajan Y-tunnus]])&gt;0, "JA", "NEJ")</f>
        <v>NEJ</v>
      </c>
    </row>
    <row r="13369" spans="1:8" x14ac:dyDescent="0.35">
      <c r="A13369" t="s">
        <v>541</v>
      </c>
      <c r="B13369" t="s">
        <v>542</v>
      </c>
      <c r="C13369" s="1">
        <v>5406.09</v>
      </c>
      <c r="D13369">
        <v>6022025</v>
      </c>
      <c r="E13369">
        <v>4342</v>
      </c>
      <c r="F13369" t="s">
        <v>22</v>
      </c>
      <c r="G13369">
        <v>5501</v>
      </c>
      <c r="H13369" t="str">
        <f>IF(COUNTIF(Aktiva_företag[FO-nummer],ostolaskut_2025[[#This Row],[Toimittajan Y-tunnus]])&gt;0, "JA", "NEJ")</f>
        <v>NEJ</v>
      </c>
    </row>
    <row r="13370" spans="1:8" x14ac:dyDescent="0.35">
      <c r="A13370" t="s">
        <v>1678</v>
      </c>
      <c r="B13370" t="s">
        <v>1679</v>
      </c>
      <c r="C13370" s="1">
        <v>194.37</v>
      </c>
      <c r="D13370">
        <v>27102025</v>
      </c>
      <c r="E13370">
        <v>4501</v>
      </c>
      <c r="F13370" t="s">
        <v>214</v>
      </c>
      <c r="G13370">
        <v>3051</v>
      </c>
      <c r="H13370" t="str">
        <f>IF(COUNTIF(Aktiva_företag[FO-nummer],ostolaskut_2025[[#This Row],[Toimittajan Y-tunnus]])&gt;0, "JA", "NEJ")</f>
        <v>NEJ</v>
      </c>
    </row>
    <row r="13371" spans="1:8" x14ac:dyDescent="0.35">
      <c r="A13371" t="s">
        <v>1678</v>
      </c>
      <c r="B13371" t="s">
        <v>1679</v>
      </c>
      <c r="C13371" s="1">
        <v>27.58</v>
      </c>
      <c r="D13371">
        <v>18112025</v>
      </c>
      <c r="E13371">
        <v>4501</v>
      </c>
      <c r="F13371" t="s">
        <v>214</v>
      </c>
      <c r="G13371">
        <v>3051</v>
      </c>
      <c r="H13371" t="str">
        <f>IF(COUNTIF(Aktiva_företag[FO-nummer],ostolaskut_2025[[#This Row],[Toimittajan Y-tunnus]])&gt;0, "JA", "NEJ")</f>
        <v>NEJ</v>
      </c>
    </row>
    <row r="13372" spans="1:8" x14ac:dyDescent="0.35">
      <c r="A13372" t="s">
        <v>259</v>
      </c>
      <c r="B13372" t="s">
        <v>260</v>
      </c>
      <c r="C13372" s="1">
        <v>912</v>
      </c>
      <c r="D13372">
        <v>16012025</v>
      </c>
      <c r="E13372">
        <v>4580</v>
      </c>
      <c r="F13372" t="s">
        <v>160</v>
      </c>
      <c r="G13372">
        <v>5551</v>
      </c>
      <c r="H13372" t="str">
        <f>IF(COUNTIF(Aktiva_företag[FO-nummer],ostolaskut_2025[[#This Row],[Toimittajan Y-tunnus]])&gt;0, "JA", "NEJ")</f>
        <v>NEJ</v>
      </c>
    </row>
    <row r="13373" spans="1:8" x14ac:dyDescent="0.35">
      <c r="A13373" t="s">
        <v>2013</v>
      </c>
      <c r="B13373" t="s">
        <v>2014</v>
      </c>
      <c r="C13373" s="1">
        <v>1332</v>
      </c>
      <c r="D13373">
        <v>16102025</v>
      </c>
      <c r="E13373">
        <v>4440</v>
      </c>
      <c r="F13373" t="s">
        <v>1976</v>
      </c>
      <c r="G13373">
        <v>6102</v>
      </c>
      <c r="H13373" t="str">
        <f>IF(COUNTIF(Aktiva_företag[FO-nummer],ostolaskut_2025[[#This Row],[Toimittajan Y-tunnus]])&gt;0, "JA", "NEJ")</f>
        <v>NEJ</v>
      </c>
    </row>
    <row r="13374" spans="1:8" x14ac:dyDescent="0.35">
      <c r="A13374" t="s">
        <v>1550</v>
      </c>
      <c r="B13374" t="s">
        <v>1551</v>
      </c>
      <c r="C13374" s="1">
        <v>379</v>
      </c>
      <c r="D13374">
        <v>16092025</v>
      </c>
      <c r="E13374">
        <v>4425</v>
      </c>
      <c r="F13374" t="s">
        <v>336</v>
      </c>
      <c r="G13374">
        <v>3251</v>
      </c>
      <c r="H13374" t="str">
        <f>IF(COUNTIF(Aktiva_företag[FO-nummer],ostolaskut_2025[[#This Row],[Toimittajan Y-tunnus]])&gt;0, "JA", "NEJ")</f>
        <v>NEJ</v>
      </c>
    </row>
    <row r="13375" spans="1:8" x14ac:dyDescent="0.35">
      <c r="A13375" t="s">
        <v>616</v>
      </c>
      <c r="B13375" t="s">
        <v>617</v>
      </c>
      <c r="C13375" s="1">
        <v>60</v>
      </c>
      <c r="D13375">
        <v>11022025</v>
      </c>
      <c r="E13375">
        <v>4440</v>
      </c>
      <c r="F13375" t="s">
        <v>108</v>
      </c>
      <c r="G13375">
        <v>3551</v>
      </c>
      <c r="H13375" t="str">
        <f>IF(COUNTIF(Aktiva_företag[FO-nummer],ostolaskut_2025[[#This Row],[Toimittajan Y-tunnus]])&gt;0, "JA", "NEJ")</f>
        <v>NEJ</v>
      </c>
    </row>
    <row r="13376" spans="1:8" x14ac:dyDescent="0.35">
      <c r="A13376" t="s">
        <v>616</v>
      </c>
      <c r="B13376" t="s">
        <v>617</v>
      </c>
      <c r="C13376" s="1">
        <v>262.27999999999997</v>
      </c>
      <c r="D13376">
        <v>13022025</v>
      </c>
      <c r="E13376">
        <v>4510</v>
      </c>
      <c r="F13376" t="s">
        <v>101</v>
      </c>
      <c r="G13376">
        <v>4601</v>
      </c>
      <c r="H13376" t="str">
        <f>IF(COUNTIF(Aktiva_företag[FO-nummer],ostolaskut_2025[[#This Row],[Toimittajan Y-tunnus]])&gt;0, "JA", "NEJ")</f>
        <v>NEJ</v>
      </c>
    </row>
    <row r="13377" spans="1:8" x14ac:dyDescent="0.35">
      <c r="A13377" t="s">
        <v>1707</v>
      </c>
      <c r="B13377" t="s">
        <v>1708</v>
      </c>
      <c r="C13377" s="1">
        <v>1373.85</v>
      </c>
      <c r="D13377">
        <v>3112025</v>
      </c>
      <c r="E13377">
        <v>4390</v>
      </c>
      <c r="F13377" t="s">
        <v>140</v>
      </c>
      <c r="G13377">
        <v>5352</v>
      </c>
      <c r="H13377" t="str">
        <f>IF(COUNTIF(Aktiva_företag[FO-nummer],ostolaskut_2025[[#This Row],[Toimittajan Y-tunnus]])&gt;0, "JA", "NEJ")</f>
        <v>NEJ</v>
      </c>
    </row>
    <row r="13378" spans="1:8" x14ac:dyDescent="0.35">
      <c r="A13378" t="s">
        <v>1022</v>
      </c>
      <c r="B13378" t="s">
        <v>1023</v>
      </c>
      <c r="C13378" s="1">
        <v>175.44</v>
      </c>
      <c r="D13378">
        <v>22042025</v>
      </c>
      <c r="E13378">
        <v>4440</v>
      </c>
      <c r="F13378" t="s">
        <v>108</v>
      </c>
      <c r="G13378">
        <v>1101</v>
      </c>
      <c r="H13378" t="str">
        <f>IF(COUNTIF(Aktiva_företag[FO-nummer],ostolaskut_2025[[#This Row],[Toimittajan Y-tunnus]])&gt;0, "JA", "NEJ")</f>
        <v>NEJ</v>
      </c>
    </row>
    <row r="13379" spans="1:8" x14ac:dyDescent="0.35">
      <c r="A13379" t="s">
        <v>1022</v>
      </c>
      <c r="B13379" t="s">
        <v>1023</v>
      </c>
      <c r="C13379" s="1">
        <v>1480</v>
      </c>
      <c r="D13379">
        <v>22042025</v>
      </c>
      <c r="E13379">
        <v>4440</v>
      </c>
      <c r="F13379" t="s">
        <v>108</v>
      </c>
      <c r="G13379">
        <v>1101</v>
      </c>
      <c r="H13379" t="str">
        <f>IF(COUNTIF(Aktiva_företag[FO-nummer],ostolaskut_2025[[#This Row],[Toimittajan Y-tunnus]])&gt;0, "JA", "NEJ")</f>
        <v>NEJ</v>
      </c>
    </row>
    <row r="13380" spans="1:8" x14ac:dyDescent="0.35">
      <c r="A13380" t="s">
        <v>1022</v>
      </c>
      <c r="B13380" t="s">
        <v>1023</v>
      </c>
      <c r="C13380" s="1">
        <v>593.63</v>
      </c>
      <c r="D13380">
        <v>23052025</v>
      </c>
      <c r="E13380">
        <v>4410</v>
      </c>
      <c r="F13380" t="s">
        <v>27</v>
      </c>
      <c r="G13380">
        <v>3551</v>
      </c>
      <c r="H13380" t="str">
        <f>IF(COUNTIF(Aktiva_företag[FO-nummer],ostolaskut_2025[[#This Row],[Toimittajan Y-tunnus]])&gt;0, "JA", "NEJ")</f>
        <v>NEJ</v>
      </c>
    </row>
    <row r="13381" spans="1:8" x14ac:dyDescent="0.35">
      <c r="A13381" t="s">
        <v>1022</v>
      </c>
      <c r="B13381" t="s">
        <v>1023</v>
      </c>
      <c r="C13381" s="1">
        <v>254.42</v>
      </c>
      <c r="D13381">
        <v>23052025</v>
      </c>
      <c r="E13381">
        <v>4410</v>
      </c>
      <c r="F13381" t="s">
        <v>27</v>
      </c>
      <c r="G13381">
        <v>3601</v>
      </c>
      <c r="H13381" t="str">
        <f>IF(COUNTIF(Aktiva_företag[FO-nummer],ostolaskut_2025[[#This Row],[Toimittajan Y-tunnus]])&gt;0, "JA", "NEJ")</f>
        <v>NEJ</v>
      </c>
    </row>
    <row r="13382" spans="1:8" x14ac:dyDescent="0.35">
      <c r="A13382" t="s">
        <v>1022</v>
      </c>
      <c r="B13382" t="s">
        <v>1023</v>
      </c>
      <c r="C13382" s="1">
        <v>84.81</v>
      </c>
      <c r="D13382">
        <v>23052025</v>
      </c>
      <c r="E13382">
        <v>4410</v>
      </c>
      <c r="F13382" t="s">
        <v>27</v>
      </c>
      <c r="G13382">
        <v>3901</v>
      </c>
      <c r="H13382" t="str">
        <f>IF(COUNTIF(Aktiva_företag[FO-nummer],ostolaskut_2025[[#This Row],[Toimittajan Y-tunnus]])&gt;0, "JA", "NEJ")</f>
        <v>NEJ</v>
      </c>
    </row>
    <row r="13383" spans="1:8" x14ac:dyDescent="0.35">
      <c r="A13383" t="s">
        <v>1022</v>
      </c>
      <c r="B13383" t="s">
        <v>1023</v>
      </c>
      <c r="C13383" s="1">
        <v>84.81</v>
      </c>
      <c r="D13383">
        <v>23052025</v>
      </c>
      <c r="E13383">
        <v>4410</v>
      </c>
      <c r="F13383" t="s">
        <v>27</v>
      </c>
      <c r="G13383">
        <v>3901</v>
      </c>
      <c r="H13383" t="str">
        <f>IF(COUNTIF(Aktiva_företag[FO-nummer],ostolaskut_2025[[#This Row],[Toimittajan Y-tunnus]])&gt;0, "JA", "NEJ")</f>
        <v>NEJ</v>
      </c>
    </row>
    <row r="13384" spans="1:8" x14ac:dyDescent="0.35">
      <c r="A13384" t="s">
        <v>1022</v>
      </c>
      <c r="B13384" t="s">
        <v>1023</v>
      </c>
      <c r="C13384" s="1">
        <v>254.42</v>
      </c>
      <c r="D13384">
        <v>23052025</v>
      </c>
      <c r="E13384">
        <v>4410</v>
      </c>
      <c r="F13384" t="s">
        <v>27</v>
      </c>
      <c r="G13384">
        <v>3551</v>
      </c>
      <c r="H13384" t="str">
        <f>IF(COUNTIF(Aktiva_företag[FO-nummer],ostolaskut_2025[[#This Row],[Toimittajan Y-tunnus]])&gt;0, "JA", "NEJ")</f>
        <v>NEJ</v>
      </c>
    </row>
    <row r="13385" spans="1:8" x14ac:dyDescent="0.35">
      <c r="A13385" t="s">
        <v>1022</v>
      </c>
      <c r="B13385" t="s">
        <v>1023</v>
      </c>
      <c r="C13385" s="1">
        <v>84.81</v>
      </c>
      <c r="D13385">
        <v>23052025</v>
      </c>
      <c r="E13385">
        <v>4410</v>
      </c>
      <c r="F13385" t="s">
        <v>27</v>
      </c>
      <c r="G13385">
        <v>3601</v>
      </c>
      <c r="H13385" t="str">
        <f>IF(COUNTIF(Aktiva_företag[FO-nummer],ostolaskut_2025[[#This Row],[Toimittajan Y-tunnus]])&gt;0, "JA", "NEJ")</f>
        <v>NEJ</v>
      </c>
    </row>
    <row r="13386" spans="1:8" x14ac:dyDescent="0.35">
      <c r="A13386" t="s">
        <v>1022</v>
      </c>
      <c r="B13386" t="s">
        <v>1023</v>
      </c>
      <c r="C13386" s="1">
        <v>84.77</v>
      </c>
      <c r="D13386">
        <v>23052025</v>
      </c>
      <c r="E13386">
        <v>4410</v>
      </c>
      <c r="F13386" t="s">
        <v>27</v>
      </c>
      <c r="G13386">
        <v>3901</v>
      </c>
      <c r="H13386" t="str">
        <f>IF(COUNTIF(Aktiva_företag[FO-nummer],ostolaskut_2025[[#This Row],[Toimittajan Y-tunnus]])&gt;0, "JA", "NEJ")</f>
        <v>NEJ</v>
      </c>
    </row>
    <row r="13387" spans="1:8" x14ac:dyDescent="0.35">
      <c r="A13387" t="s">
        <v>1281</v>
      </c>
      <c r="B13387" t="s">
        <v>1282</v>
      </c>
      <c r="C13387" s="1">
        <v>300.39999999999998</v>
      </c>
      <c r="D13387">
        <v>29052025</v>
      </c>
      <c r="E13387">
        <v>4820</v>
      </c>
      <c r="F13387" t="s">
        <v>9</v>
      </c>
      <c r="G13387">
        <v>5551</v>
      </c>
      <c r="H13387" t="str">
        <f>IF(COUNTIF(Aktiva_företag[FO-nummer],ostolaskut_2025[[#This Row],[Toimittajan Y-tunnus]])&gt;0, "JA", "NEJ")</f>
        <v>NEJ</v>
      </c>
    </row>
    <row r="13388" spans="1:8" x14ac:dyDescent="0.35">
      <c r="A13388" t="s">
        <v>1281</v>
      </c>
      <c r="B13388" t="s">
        <v>1282</v>
      </c>
      <c r="C13388" s="1">
        <v>312.12</v>
      </c>
      <c r="D13388">
        <v>29052025</v>
      </c>
      <c r="E13388">
        <v>4410</v>
      </c>
      <c r="F13388" t="s">
        <v>27</v>
      </c>
      <c r="G13388">
        <v>5551</v>
      </c>
      <c r="H13388" t="str">
        <f>IF(COUNTIF(Aktiva_företag[FO-nummer],ostolaskut_2025[[#This Row],[Toimittajan Y-tunnus]])&gt;0, "JA", "NEJ")</f>
        <v>NEJ</v>
      </c>
    </row>
    <row r="13389" spans="1:8" x14ac:dyDescent="0.35">
      <c r="A13389" t="s">
        <v>1281</v>
      </c>
      <c r="B13389" t="s">
        <v>1282</v>
      </c>
      <c r="C13389" s="1">
        <v>247.35</v>
      </c>
      <c r="D13389">
        <v>11092025</v>
      </c>
      <c r="E13389">
        <v>4410</v>
      </c>
      <c r="F13389" t="s">
        <v>27</v>
      </c>
      <c r="G13389">
        <v>5551</v>
      </c>
      <c r="H13389" t="str">
        <f>IF(COUNTIF(Aktiva_företag[FO-nummer],ostolaskut_2025[[#This Row],[Toimittajan Y-tunnus]])&gt;0, "JA", "NEJ")</f>
        <v>NEJ</v>
      </c>
    </row>
    <row r="13390" spans="1:8" x14ac:dyDescent="0.35">
      <c r="A13390" t="s">
        <v>1281</v>
      </c>
      <c r="B13390" t="s">
        <v>1282</v>
      </c>
      <c r="C13390" s="1">
        <v>200.4</v>
      </c>
      <c r="D13390">
        <v>11092025</v>
      </c>
      <c r="E13390">
        <v>4860</v>
      </c>
      <c r="F13390" t="s">
        <v>44</v>
      </c>
      <c r="G13390">
        <v>5551</v>
      </c>
      <c r="H13390" t="str">
        <f>IF(COUNTIF(Aktiva_företag[FO-nummer],ostolaskut_2025[[#This Row],[Toimittajan Y-tunnus]])&gt;0, "JA", "NEJ")</f>
        <v>NEJ</v>
      </c>
    </row>
    <row r="13391" spans="1:8" x14ac:dyDescent="0.35">
      <c r="A13391" t="s">
        <v>1970</v>
      </c>
      <c r="B13391" t="s">
        <v>1971</v>
      </c>
      <c r="C13391" s="1">
        <v>64.94</v>
      </c>
      <c r="D13391">
        <v>28022025</v>
      </c>
      <c r="E13391">
        <v>4600</v>
      </c>
      <c r="F13391" t="s">
        <v>120</v>
      </c>
      <c r="G13391">
        <v>6102</v>
      </c>
      <c r="H13391" t="str">
        <f>IF(COUNTIF(Aktiva_företag[FO-nummer],ostolaskut_2025[[#This Row],[Toimittajan Y-tunnus]])&gt;0, "JA", "NEJ")</f>
        <v>NEJ</v>
      </c>
    </row>
    <row r="13392" spans="1:8" x14ac:dyDescent="0.35">
      <c r="A13392" t="s">
        <v>1735</v>
      </c>
      <c r="B13392" t="s">
        <v>1736</v>
      </c>
      <c r="C13392" s="1">
        <v>268.5</v>
      </c>
      <c r="D13392">
        <v>13112025</v>
      </c>
      <c r="E13392">
        <v>4600</v>
      </c>
      <c r="F13392" t="s">
        <v>120</v>
      </c>
      <c r="G13392">
        <v>3501</v>
      </c>
      <c r="H13392" t="str">
        <f>IF(COUNTIF(Aktiva_företag[FO-nummer],ostolaskut_2025[[#This Row],[Toimittajan Y-tunnus]])&gt;0, "JA", "NEJ")</f>
        <v>NEJ</v>
      </c>
    </row>
    <row r="13393" spans="1:8" x14ac:dyDescent="0.35">
      <c r="A13393" t="s">
        <v>243</v>
      </c>
      <c r="B13393" t="s">
        <v>244</v>
      </c>
      <c r="C13393" s="1">
        <v>16.64</v>
      </c>
      <c r="D13393">
        <v>14012025</v>
      </c>
      <c r="E13393">
        <v>4600</v>
      </c>
      <c r="F13393" t="s">
        <v>120</v>
      </c>
      <c r="G13393">
        <v>5352</v>
      </c>
      <c r="H13393" t="str">
        <f>IF(COUNTIF(Aktiva_företag[FO-nummer],ostolaskut_2025[[#This Row],[Toimittajan Y-tunnus]])&gt;0, "JA", "NEJ")</f>
        <v>NEJ</v>
      </c>
    </row>
    <row r="13394" spans="1:8" x14ac:dyDescent="0.35">
      <c r="A13394" t="s">
        <v>243</v>
      </c>
      <c r="B13394" t="s">
        <v>244</v>
      </c>
      <c r="C13394" s="1">
        <v>4.99</v>
      </c>
      <c r="D13394">
        <v>3022025</v>
      </c>
      <c r="E13394">
        <v>4600</v>
      </c>
      <c r="F13394" t="s">
        <v>120</v>
      </c>
      <c r="G13394">
        <v>5352</v>
      </c>
      <c r="H13394" t="str">
        <f>IF(COUNTIF(Aktiva_företag[FO-nummer],ostolaskut_2025[[#This Row],[Toimittajan Y-tunnus]])&gt;0, "JA", "NEJ")</f>
        <v>NEJ</v>
      </c>
    </row>
    <row r="13395" spans="1:8" x14ac:dyDescent="0.35">
      <c r="A13395" t="s">
        <v>243</v>
      </c>
      <c r="B13395" t="s">
        <v>244</v>
      </c>
      <c r="C13395" s="1">
        <v>29.79</v>
      </c>
      <c r="D13395">
        <v>31012025</v>
      </c>
      <c r="E13395">
        <v>4420</v>
      </c>
      <c r="F13395" t="s">
        <v>112</v>
      </c>
      <c r="G13395">
        <v>3501</v>
      </c>
      <c r="H13395" t="str">
        <f>IF(COUNTIF(Aktiva_företag[FO-nummer],ostolaskut_2025[[#This Row],[Toimittajan Y-tunnus]])&gt;0, "JA", "NEJ")</f>
        <v>NEJ</v>
      </c>
    </row>
    <row r="13396" spans="1:8" x14ac:dyDescent="0.35">
      <c r="A13396" t="s">
        <v>243</v>
      </c>
      <c r="B13396" t="s">
        <v>244</v>
      </c>
      <c r="C13396" s="1">
        <v>6.12</v>
      </c>
      <c r="D13396">
        <v>10022025</v>
      </c>
      <c r="E13396">
        <v>4420</v>
      </c>
      <c r="F13396" t="s">
        <v>112</v>
      </c>
      <c r="G13396">
        <v>5352</v>
      </c>
      <c r="H13396" t="str">
        <f>IF(COUNTIF(Aktiva_företag[FO-nummer],ostolaskut_2025[[#This Row],[Toimittajan Y-tunnus]])&gt;0, "JA", "NEJ")</f>
        <v>NEJ</v>
      </c>
    </row>
    <row r="13397" spans="1:8" x14ac:dyDescent="0.35">
      <c r="A13397" t="s">
        <v>243</v>
      </c>
      <c r="B13397" t="s">
        <v>244</v>
      </c>
      <c r="C13397" s="1">
        <v>146.76</v>
      </c>
      <c r="D13397">
        <v>10022025</v>
      </c>
      <c r="E13397">
        <v>4600</v>
      </c>
      <c r="F13397" t="s">
        <v>120</v>
      </c>
      <c r="G13397">
        <v>5352</v>
      </c>
      <c r="H13397" t="str">
        <f>IF(COUNTIF(Aktiva_företag[FO-nummer],ostolaskut_2025[[#This Row],[Toimittajan Y-tunnus]])&gt;0, "JA", "NEJ")</f>
        <v>NEJ</v>
      </c>
    </row>
    <row r="13398" spans="1:8" x14ac:dyDescent="0.35">
      <c r="A13398" t="s">
        <v>243</v>
      </c>
      <c r="B13398" t="s">
        <v>244</v>
      </c>
      <c r="C13398" s="1">
        <v>13.59</v>
      </c>
      <c r="D13398">
        <v>24022025</v>
      </c>
      <c r="E13398">
        <v>4600</v>
      </c>
      <c r="F13398" t="s">
        <v>120</v>
      </c>
      <c r="G13398">
        <v>5352</v>
      </c>
      <c r="H13398" t="str">
        <f>IF(COUNTIF(Aktiva_företag[FO-nummer],ostolaskut_2025[[#This Row],[Toimittajan Y-tunnus]])&gt;0, "JA", "NEJ")</f>
        <v>NEJ</v>
      </c>
    </row>
    <row r="13399" spans="1:8" x14ac:dyDescent="0.35">
      <c r="A13399" t="s">
        <v>243</v>
      </c>
      <c r="B13399" t="s">
        <v>244</v>
      </c>
      <c r="C13399" s="1">
        <v>107.67</v>
      </c>
      <c r="D13399">
        <v>31032025</v>
      </c>
      <c r="E13399">
        <v>4600</v>
      </c>
      <c r="F13399" t="s">
        <v>120</v>
      </c>
      <c r="G13399">
        <v>5352</v>
      </c>
      <c r="H13399" t="str">
        <f>IF(COUNTIF(Aktiva_företag[FO-nummer],ostolaskut_2025[[#This Row],[Toimittajan Y-tunnus]])&gt;0, "JA", "NEJ")</f>
        <v>NEJ</v>
      </c>
    </row>
    <row r="13400" spans="1:8" x14ac:dyDescent="0.35">
      <c r="A13400" t="s">
        <v>243</v>
      </c>
      <c r="B13400" t="s">
        <v>244</v>
      </c>
      <c r="C13400" s="1">
        <v>60.02</v>
      </c>
      <c r="D13400">
        <v>16092025</v>
      </c>
      <c r="E13400">
        <v>4600</v>
      </c>
      <c r="F13400" t="s">
        <v>120</v>
      </c>
      <c r="G13400">
        <v>5352</v>
      </c>
      <c r="H13400" t="str">
        <f>IF(COUNTIF(Aktiva_företag[FO-nummer],ostolaskut_2025[[#This Row],[Toimittajan Y-tunnus]])&gt;0, "JA", "NEJ")</f>
        <v>NEJ</v>
      </c>
    </row>
    <row r="13401" spans="1:8" x14ac:dyDescent="0.35">
      <c r="A13401" t="s">
        <v>243</v>
      </c>
      <c r="B13401" t="s">
        <v>244</v>
      </c>
      <c r="C13401" s="1">
        <v>193.03</v>
      </c>
      <c r="D13401">
        <v>16092025</v>
      </c>
      <c r="E13401">
        <v>4600</v>
      </c>
      <c r="F13401" t="s">
        <v>120</v>
      </c>
      <c r="G13401">
        <v>5352</v>
      </c>
      <c r="H13401" t="str">
        <f>IF(COUNTIF(Aktiva_företag[FO-nummer],ostolaskut_2025[[#This Row],[Toimittajan Y-tunnus]])&gt;0, "JA", "NEJ")</f>
        <v>NEJ</v>
      </c>
    </row>
    <row r="13402" spans="1:8" x14ac:dyDescent="0.35">
      <c r="A13402" t="s">
        <v>243</v>
      </c>
      <c r="B13402" t="s">
        <v>244</v>
      </c>
      <c r="C13402" s="1">
        <v>1.24</v>
      </c>
      <c r="D13402">
        <v>16092025</v>
      </c>
      <c r="E13402">
        <v>4600</v>
      </c>
      <c r="F13402" t="s">
        <v>120</v>
      </c>
      <c r="G13402">
        <v>4601</v>
      </c>
      <c r="H13402" t="str">
        <f>IF(COUNTIF(Aktiva_företag[FO-nummer],ostolaskut_2025[[#This Row],[Toimittajan Y-tunnus]])&gt;0, "JA", "NEJ")</f>
        <v>NEJ</v>
      </c>
    </row>
    <row r="13403" spans="1:8" x14ac:dyDescent="0.35">
      <c r="A13403" t="s">
        <v>243</v>
      </c>
      <c r="B13403" t="s">
        <v>244</v>
      </c>
      <c r="C13403" s="1">
        <v>123.82</v>
      </c>
      <c r="D13403">
        <v>24022025</v>
      </c>
      <c r="E13403">
        <v>4600</v>
      </c>
      <c r="F13403" t="s">
        <v>120</v>
      </c>
      <c r="G13403">
        <v>6102</v>
      </c>
      <c r="H13403" t="str">
        <f>IF(COUNTIF(Aktiva_företag[FO-nummer],ostolaskut_2025[[#This Row],[Toimittajan Y-tunnus]])&gt;0, "JA", "NEJ")</f>
        <v>NEJ</v>
      </c>
    </row>
    <row r="13404" spans="1:8" x14ac:dyDescent="0.35">
      <c r="A13404" t="s">
        <v>243</v>
      </c>
      <c r="B13404" t="s">
        <v>244</v>
      </c>
      <c r="C13404" s="1">
        <v>419.73</v>
      </c>
      <c r="D13404">
        <v>30042025</v>
      </c>
      <c r="E13404">
        <v>4555</v>
      </c>
      <c r="F13404" t="s">
        <v>1927</v>
      </c>
      <c r="G13404">
        <v>6102</v>
      </c>
      <c r="H13404" t="str">
        <f>IF(COUNTIF(Aktiva_företag[FO-nummer],ostolaskut_2025[[#This Row],[Toimittajan Y-tunnus]])&gt;0, "JA", "NEJ")</f>
        <v>NEJ</v>
      </c>
    </row>
    <row r="13405" spans="1:8" x14ac:dyDescent="0.35">
      <c r="A13405" t="s">
        <v>306</v>
      </c>
      <c r="B13405" t="s">
        <v>307</v>
      </c>
      <c r="C13405" s="1">
        <v>15263.3</v>
      </c>
      <c r="D13405">
        <v>21012025</v>
      </c>
      <c r="E13405">
        <v>4341</v>
      </c>
      <c r="F13405" t="s">
        <v>57</v>
      </c>
      <c r="G13405">
        <v>3051</v>
      </c>
      <c r="H13405" t="str">
        <f>IF(COUNTIF(Aktiva_företag[FO-nummer],ostolaskut_2025[[#This Row],[Toimittajan Y-tunnus]])&gt;0, "JA", "NEJ")</f>
        <v>NEJ</v>
      </c>
    </row>
    <row r="13406" spans="1:8" x14ac:dyDescent="0.35">
      <c r="A13406" t="s">
        <v>306</v>
      </c>
      <c r="B13406" t="s">
        <v>307</v>
      </c>
      <c r="C13406" s="1">
        <v>1500</v>
      </c>
      <c r="D13406">
        <v>23012025</v>
      </c>
      <c r="E13406">
        <v>4341</v>
      </c>
      <c r="F13406" t="s">
        <v>57</v>
      </c>
      <c r="G13406">
        <v>3051</v>
      </c>
      <c r="H13406" t="str">
        <f>IF(COUNTIF(Aktiva_företag[FO-nummer],ostolaskut_2025[[#This Row],[Toimittajan Y-tunnus]])&gt;0, "JA", "NEJ")</f>
        <v>NEJ</v>
      </c>
    </row>
    <row r="13407" spans="1:8" x14ac:dyDescent="0.35">
      <c r="A13407" t="s">
        <v>306</v>
      </c>
      <c r="B13407" t="s">
        <v>307</v>
      </c>
      <c r="C13407" s="1">
        <v>109</v>
      </c>
      <c r="D13407">
        <v>31082025</v>
      </c>
      <c r="E13407">
        <v>4342</v>
      </c>
      <c r="F13407" t="s">
        <v>22</v>
      </c>
      <c r="G13407">
        <v>3051</v>
      </c>
      <c r="H13407" t="str">
        <f>IF(COUNTIF(Aktiva_företag[FO-nummer],ostolaskut_2025[[#This Row],[Toimittajan Y-tunnus]])&gt;0, "JA", "NEJ")</f>
        <v>NEJ</v>
      </c>
    </row>
    <row r="13408" spans="1:8" x14ac:dyDescent="0.35">
      <c r="A13408" t="s">
        <v>306</v>
      </c>
      <c r="B13408" t="s">
        <v>307</v>
      </c>
      <c r="C13408" s="1">
        <v>59</v>
      </c>
      <c r="D13408">
        <v>25092025</v>
      </c>
      <c r="E13408">
        <v>4342</v>
      </c>
      <c r="F13408" t="s">
        <v>22</v>
      </c>
      <c r="G13408">
        <v>5501</v>
      </c>
      <c r="H13408" t="str">
        <f>IF(COUNTIF(Aktiva_företag[FO-nummer],ostolaskut_2025[[#This Row],[Toimittajan Y-tunnus]])&gt;0, "JA", "NEJ")</f>
        <v>NEJ</v>
      </c>
    </row>
    <row r="13409" spans="1:8" x14ac:dyDescent="0.35">
      <c r="A13409" t="s">
        <v>498</v>
      </c>
      <c r="B13409" t="s">
        <v>499</v>
      </c>
      <c r="C13409" s="1">
        <v>31.87</v>
      </c>
      <c r="D13409">
        <v>4022025</v>
      </c>
      <c r="E13409">
        <v>4420</v>
      </c>
      <c r="F13409" t="s">
        <v>112</v>
      </c>
      <c r="G13409">
        <v>5352</v>
      </c>
      <c r="H13409" t="str">
        <f>IF(COUNTIF(Aktiva_företag[FO-nummer],ostolaskut_2025[[#This Row],[Toimittajan Y-tunnus]])&gt;0, "JA", "NEJ")</f>
        <v>NEJ</v>
      </c>
    </row>
    <row r="13410" spans="1:8" x14ac:dyDescent="0.35">
      <c r="A13410" t="s">
        <v>498</v>
      </c>
      <c r="B13410" t="s">
        <v>499</v>
      </c>
      <c r="C13410" s="1">
        <v>1598.01</v>
      </c>
      <c r="D13410">
        <v>4022025</v>
      </c>
      <c r="E13410">
        <v>4600</v>
      </c>
      <c r="F13410" t="s">
        <v>120</v>
      </c>
      <c r="G13410">
        <v>5352</v>
      </c>
      <c r="H13410" t="str">
        <f>IF(COUNTIF(Aktiva_företag[FO-nummer],ostolaskut_2025[[#This Row],[Toimittajan Y-tunnus]])&gt;0, "JA", "NEJ")</f>
        <v>NEJ</v>
      </c>
    </row>
    <row r="13411" spans="1:8" x14ac:dyDescent="0.35">
      <c r="A13411" t="s">
        <v>498</v>
      </c>
      <c r="B13411" t="s">
        <v>499</v>
      </c>
      <c r="C13411" s="1">
        <v>27.09</v>
      </c>
      <c r="D13411">
        <v>12062025</v>
      </c>
      <c r="E13411">
        <v>4420</v>
      </c>
      <c r="F13411" t="s">
        <v>112</v>
      </c>
      <c r="G13411">
        <v>5352</v>
      </c>
      <c r="H13411" t="str">
        <f>IF(COUNTIF(Aktiva_företag[FO-nummer],ostolaskut_2025[[#This Row],[Toimittajan Y-tunnus]])&gt;0, "JA", "NEJ")</f>
        <v>NEJ</v>
      </c>
    </row>
    <row r="13412" spans="1:8" x14ac:dyDescent="0.35">
      <c r="A13412" t="s">
        <v>498</v>
      </c>
      <c r="B13412" t="s">
        <v>499</v>
      </c>
      <c r="C13412" s="1">
        <v>559.20000000000005</v>
      </c>
      <c r="D13412">
        <v>12062025</v>
      </c>
      <c r="E13412">
        <v>4600</v>
      </c>
      <c r="F13412" t="s">
        <v>120</v>
      </c>
      <c r="G13412">
        <v>5352</v>
      </c>
      <c r="H13412" t="str">
        <f>IF(COUNTIF(Aktiva_företag[FO-nummer],ostolaskut_2025[[#This Row],[Toimittajan Y-tunnus]])&gt;0, "JA", "NEJ")</f>
        <v>NEJ</v>
      </c>
    </row>
    <row r="13413" spans="1:8" x14ac:dyDescent="0.35">
      <c r="A13413" t="s">
        <v>498</v>
      </c>
      <c r="B13413" t="s">
        <v>499</v>
      </c>
      <c r="C13413" s="1">
        <v>180</v>
      </c>
      <c r="D13413">
        <v>30102025</v>
      </c>
      <c r="E13413">
        <v>4600</v>
      </c>
      <c r="F13413" t="s">
        <v>120</v>
      </c>
      <c r="G13413">
        <v>5352</v>
      </c>
      <c r="H13413" t="str">
        <f>IF(COUNTIF(Aktiva_företag[FO-nummer],ostolaskut_2025[[#This Row],[Toimittajan Y-tunnus]])&gt;0, "JA", "NEJ")</f>
        <v>NEJ</v>
      </c>
    </row>
    <row r="13414" spans="1:8" x14ac:dyDescent="0.35">
      <c r="A13414" t="s">
        <v>498</v>
      </c>
      <c r="B13414" t="s">
        <v>499</v>
      </c>
      <c r="C13414" s="1">
        <v>456</v>
      </c>
      <c r="D13414">
        <v>30102025</v>
      </c>
      <c r="E13414">
        <v>4600</v>
      </c>
      <c r="F13414" t="s">
        <v>120</v>
      </c>
      <c r="G13414">
        <v>5352</v>
      </c>
      <c r="H13414" t="str">
        <f>IF(COUNTIF(Aktiva_företag[FO-nummer],ostolaskut_2025[[#This Row],[Toimittajan Y-tunnus]])&gt;0, "JA", "NEJ")</f>
        <v>NEJ</v>
      </c>
    </row>
    <row r="13415" spans="1:8" x14ac:dyDescent="0.35">
      <c r="A13415" t="s">
        <v>498</v>
      </c>
      <c r="B13415" t="s">
        <v>499</v>
      </c>
      <c r="C13415" s="1">
        <v>16.73</v>
      </c>
      <c r="D13415">
        <v>30102025</v>
      </c>
      <c r="E13415">
        <v>4420</v>
      </c>
      <c r="F13415" t="s">
        <v>112</v>
      </c>
      <c r="G13415">
        <v>5352</v>
      </c>
      <c r="H13415" t="str">
        <f>IF(COUNTIF(Aktiva_företag[FO-nummer],ostolaskut_2025[[#This Row],[Toimittajan Y-tunnus]])&gt;0, "JA", "NEJ")</f>
        <v>NEJ</v>
      </c>
    </row>
    <row r="13416" spans="1:8" x14ac:dyDescent="0.35">
      <c r="A13416" t="s">
        <v>498</v>
      </c>
      <c r="B13416" t="s">
        <v>499</v>
      </c>
      <c r="C13416" s="1">
        <v>16.73</v>
      </c>
      <c r="D13416">
        <v>30102025</v>
      </c>
      <c r="E13416">
        <v>4420</v>
      </c>
      <c r="F13416" t="s">
        <v>112</v>
      </c>
      <c r="G13416">
        <v>5352</v>
      </c>
      <c r="H13416" t="str">
        <f>IF(COUNTIF(Aktiva_företag[FO-nummer],ostolaskut_2025[[#This Row],[Toimittajan Y-tunnus]])&gt;0, "JA", "NEJ")</f>
        <v>NEJ</v>
      </c>
    </row>
    <row r="13417" spans="1:8" x14ac:dyDescent="0.35">
      <c r="A13417" t="s">
        <v>498</v>
      </c>
      <c r="B13417" t="s">
        <v>499</v>
      </c>
      <c r="C13417" s="1">
        <v>1100.4000000000001</v>
      </c>
      <c r="D13417">
        <v>12122025</v>
      </c>
      <c r="E13417">
        <v>4600</v>
      </c>
      <c r="F13417" t="s">
        <v>120</v>
      </c>
      <c r="G13417">
        <v>5352</v>
      </c>
      <c r="H13417" t="str">
        <f>IF(COUNTIF(Aktiva_företag[FO-nummer],ostolaskut_2025[[#This Row],[Toimittajan Y-tunnus]])&gt;0, "JA", "NEJ")</f>
        <v>NEJ</v>
      </c>
    </row>
    <row r="13418" spans="1:8" x14ac:dyDescent="0.35">
      <c r="A13418" t="s">
        <v>498</v>
      </c>
      <c r="B13418" t="s">
        <v>499</v>
      </c>
      <c r="C13418" s="1">
        <v>16.73</v>
      </c>
      <c r="D13418">
        <v>12122025</v>
      </c>
      <c r="E13418">
        <v>4420</v>
      </c>
      <c r="F13418" t="s">
        <v>112</v>
      </c>
      <c r="G13418">
        <v>5352</v>
      </c>
      <c r="H13418" t="str">
        <f>IF(COUNTIF(Aktiva_företag[FO-nummer],ostolaskut_2025[[#This Row],[Toimittajan Y-tunnus]])&gt;0, "JA", "NEJ")</f>
        <v>NEJ</v>
      </c>
    </row>
    <row r="13419" spans="1:8" x14ac:dyDescent="0.35">
      <c r="A13419" t="s">
        <v>498</v>
      </c>
      <c r="B13419" t="s">
        <v>499</v>
      </c>
      <c r="C13419" s="1">
        <v>16.73</v>
      </c>
      <c r="D13419">
        <v>12122025</v>
      </c>
      <c r="E13419">
        <v>4420</v>
      </c>
      <c r="F13419" t="s">
        <v>112</v>
      </c>
      <c r="G13419">
        <v>5352</v>
      </c>
      <c r="H13419" t="str">
        <f>IF(COUNTIF(Aktiva_företag[FO-nummer],ostolaskut_2025[[#This Row],[Toimittajan Y-tunnus]])&gt;0, "JA", "NEJ")</f>
        <v>NEJ</v>
      </c>
    </row>
    <row r="13420" spans="1:8" x14ac:dyDescent="0.35">
      <c r="A13420" t="s">
        <v>498</v>
      </c>
      <c r="B13420" t="s">
        <v>499</v>
      </c>
      <c r="C13420" s="1">
        <v>908</v>
      </c>
      <c r="D13420">
        <v>12122025</v>
      </c>
      <c r="E13420">
        <v>4600</v>
      </c>
      <c r="F13420" t="s">
        <v>120</v>
      </c>
      <c r="G13420">
        <v>5352</v>
      </c>
      <c r="H13420" t="str">
        <f>IF(COUNTIF(Aktiva_företag[FO-nummer],ostolaskut_2025[[#This Row],[Toimittajan Y-tunnus]])&gt;0, "JA", "NEJ")</f>
        <v>NEJ</v>
      </c>
    </row>
    <row r="13421" spans="1:8" x14ac:dyDescent="0.35">
      <c r="A13421" t="s">
        <v>1412</v>
      </c>
      <c r="B13421" t="s">
        <v>1413</v>
      </c>
      <c r="C13421" s="1">
        <v>18000</v>
      </c>
      <c r="D13421">
        <v>31072025</v>
      </c>
      <c r="E13421">
        <v>1124</v>
      </c>
      <c r="F13421" t="s">
        <v>568</v>
      </c>
      <c r="G13421">
        <v>5352</v>
      </c>
      <c r="H13421" t="str">
        <f>IF(COUNTIF(Aktiva_företag[FO-nummer],ostolaskut_2025[[#This Row],[Toimittajan Y-tunnus]])&gt;0, "JA", "NEJ")</f>
        <v>NEJ</v>
      </c>
    </row>
    <row r="13422" spans="1:8" x14ac:dyDescent="0.35">
      <c r="A13422" t="s">
        <v>1412</v>
      </c>
      <c r="B13422" t="s">
        <v>1413</v>
      </c>
      <c r="C13422" s="1">
        <v>11002.15</v>
      </c>
      <c r="D13422">
        <v>31122025</v>
      </c>
      <c r="E13422">
        <v>4390</v>
      </c>
      <c r="F13422" t="s">
        <v>140</v>
      </c>
      <c r="G13422">
        <v>5352</v>
      </c>
      <c r="H13422" t="str">
        <f>IF(COUNTIF(Aktiva_företag[FO-nummer],ostolaskut_2025[[#This Row],[Toimittajan Y-tunnus]])&gt;0, "JA", "NEJ")</f>
        <v>NEJ</v>
      </c>
    </row>
    <row r="13423" spans="1:8" x14ac:dyDescent="0.35">
      <c r="A13423" t="s">
        <v>1412</v>
      </c>
      <c r="B13423" t="s">
        <v>1413</v>
      </c>
      <c r="C13423" s="1">
        <v>1318.4</v>
      </c>
      <c r="D13423">
        <v>31122025</v>
      </c>
      <c r="E13423">
        <v>4390</v>
      </c>
      <c r="F13423" t="s">
        <v>140</v>
      </c>
      <c r="G13423">
        <v>5352</v>
      </c>
      <c r="H13423" t="str">
        <f>IF(COUNTIF(Aktiva_företag[FO-nummer],ostolaskut_2025[[#This Row],[Toimittajan Y-tunnus]])&gt;0, "JA", "NEJ")</f>
        <v>NEJ</v>
      </c>
    </row>
    <row r="13424" spans="1:8" x14ac:dyDescent="0.35">
      <c r="A13424" t="s">
        <v>1412</v>
      </c>
      <c r="B13424" t="s">
        <v>1413</v>
      </c>
      <c r="C13424" s="1">
        <v>179.2</v>
      </c>
      <c r="D13424">
        <v>31122025</v>
      </c>
      <c r="E13424">
        <v>4840</v>
      </c>
      <c r="F13424" t="s">
        <v>143</v>
      </c>
      <c r="G13424">
        <v>5352</v>
      </c>
      <c r="H13424" t="str">
        <f>IF(COUNTIF(Aktiva_företag[FO-nummer],ostolaskut_2025[[#This Row],[Toimittajan Y-tunnus]])&gt;0, "JA", "NEJ")</f>
        <v>NEJ</v>
      </c>
    </row>
    <row r="13425" spans="1:8" x14ac:dyDescent="0.35">
      <c r="A13425" t="s">
        <v>1412</v>
      </c>
      <c r="B13425" t="s">
        <v>1413</v>
      </c>
      <c r="C13425" s="1">
        <v>150</v>
      </c>
      <c r="D13425">
        <v>31122025</v>
      </c>
      <c r="E13425">
        <v>4390</v>
      </c>
      <c r="F13425" t="s">
        <v>140</v>
      </c>
      <c r="G13425">
        <v>5352</v>
      </c>
      <c r="H13425" t="str">
        <f>IF(COUNTIF(Aktiva_företag[FO-nummer],ostolaskut_2025[[#This Row],[Toimittajan Y-tunnus]])&gt;0, "JA", "NEJ")</f>
        <v>NEJ</v>
      </c>
    </row>
    <row r="13426" spans="1:8" x14ac:dyDescent="0.35">
      <c r="A13426" t="s">
        <v>1412</v>
      </c>
      <c r="B13426" t="s">
        <v>1413</v>
      </c>
      <c r="C13426" s="1">
        <v>580</v>
      </c>
      <c r="D13426">
        <v>31122025</v>
      </c>
      <c r="E13426">
        <v>4600</v>
      </c>
      <c r="F13426" t="s">
        <v>120</v>
      </c>
      <c r="G13426">
        <v>5352</v>
      </c>
      <c r="H13426" t="str">
        <f>IF(COUNTIF(Aktiva_företag[FO-nummer],ostolaskut_2025[[#This Row],[Toimittajan Y-tunnus]])&gt;0, "JA", "NEJ")</f>
        <v>NEJ</v>
      </c>
    </row>
    <row r="13427" spans="1:8" x14ac:dyDescent="0.35">
      <c r="A13427" t="s">
        <v>1195</v>
      </c>
      <c r="B13427" t="s">
        <v>1196</v>
      </c>
      <c r="C13427" s="1">
        <v>6.37</v>
      </c>
      <c r="D13427">
        <v>20052025</v>
      </c>
      <c r="E13427">
        <v>4410</v>
      </c>
      <c r="F13427" t="s">
        <v>27</v>
      </c>
      <c r="G13427">
        <v>3901</v>
      </c>
      <c r="H13427" t="str">
        <f>IF(COUNTIF(Aktiva_företag[FO-nummer],ostolaskut_2025[[#This Row],[Toimittajan Y-tunnus]])&gt;0, "JA", "NEJ")</f>
        <v>NEJ</v>
      </c>
    </row>
    <row r="13428" spans="1:8" x14ac:dyDescent="0.35">
      <c r="A13428" t="s">
        <v>1195</v>
      </c>
      <c r="B13428" t="s">
        <v>1196</v>
      </c>
      <c r="C13428" s="1">
        <v>91.23</v>
      </c>
      <c r="D13428">
        <v>20052025</v>
      </c>
      <c r="E13428">
        <v>4410</v>
      </c>
      <c r="F13428" t="s">
        <v>27</v>
      </c>
      <c r="G13428">
        <v>3901</v>
      </c>
      <c r="H13428" t="str">
        <f>IF(COUNTIF(Aktiva_företag[FO-nummer],ostolaskut_2025[[#This Row],[Toimittajan Y-tunnus]])&gt;0, "JA", "NEJ")</f>
        <v>NEJ</v>
      </c>
    </row>
    <row r="13429" spans="1:8" x14ac:dyDescent="0.35">
      <c r="A13429" t="s">
        <v>1195</v>
      </c>
      <c r="B13429" t="s">
        <v>1196</v>
      </c>
      <c r="C13429" s="1">
        <v>178.07</v>
      </c>
      <c r="D13429">
        <v>3062025</v>
      </c>
      <c r="E13429">
        <v>4410</v>
      </c>
      <c r="F13429" t="s">
        <v>27</v>
      </c>
      <c r="G13429">
        <v>3051</v>
      </c>
      <c r="H13429" t="str">
        <f>IF(COUNTIF(Aktiva_företag[FO-nummer],ostolaskut_2025[[#This Row],[Toimittajan Y-tunnus]])&gt;0, "JA", "NEJ")</f>
        <v>NEJ</v>
      </c>
    </row>
    <row r="13430" spans="1:8" x14ac:dyDescent="0.35">
      <c r="A13430" t="s">
        <v>1195</v>
      </c>
      <c r="B13430" t="s">
        <v>1196</v>
      </c>
      <c r="C13430" s="1">
        <v>6.37</v>
      </c>
      <c r="D13430">
        <v>3062025</v>
      </c>
      <c r="E13430">
        <v>4470</v>
      </c>
      <c r="F13430" t="s">
        <v>20</v>
      </c>
      <c r="G13430">
        <v>3051</v>
      </c>
      <c r="H13430" t="str">
        <f>IF(COUNTIF(Aktiva_företag[FO-nummer],ostolaskut_2025[[#This Row],[Toimittajan Y-tunnus]])&gt;0, "JA", "NEJ")</f>
        <v>NEJ</v>
      </c>
    </row>
    <row r="13431" spans="1:8" x14ac:dyDescent="0.35">
      <c r="A13431" t="s">
        <v>1195</v>
      </c>
      <c r="B13431" t="s">
        <v>1196</v>
      </c>
      <c r="C13431" s="1">
        <v>6.37</v>
      </c>
      <c r="D13431">
        <v>30092025</v>
      </c>
      <c r="E13431">
        <v>4340</v>
      </c>
      <c r="F13431" t="s">
        <v>66</v>
      </c>
      <c r="G13431">
        <v>5551</v>
      </c>
      <c r="H13431" t="str">
        <f>IF(COUNTIF(Aktiva_företag[FO-nummer],ostolaskut_2025[[#This Row],[Toimittajan Y-tunnus]])&gt;0, "JA", "NEJ")</f>
        <v>NEJ</v>
      </c>
    </row>
    <row r="13432" spans="1:8" x14ac:dyDescent="0.35">
      <c r="A13432" t="s">
        <v>1195</v>
      </c>
      <c r="B13432" t="s">
        <v>1196</v>
      </c>
      <c r="C13432" s="1">
        <v>30.28</v>
      </c>
      <c r="D13432">
        <v>11102025</v>
      </c>
      <c r="E13432">
        <v>4340</v>
      </c>
      <c r="F13432" t="s">
        <v>66</v>
      </c>
      <c r="G13432">
        <v>5551</v>
      </c>
      <c r="H13432" t="str">
        <f>IF(COUNTIF(Aktiva_företag[FO-nummer],ostolaskut_2025[[#This Row],[Toimittajan Y-tunnus]])&gt;0, "JA", "NEJ")</f>
        <v>NEJ</v>
      </c>
    </row>
    <row r="13433" spans="1:8" x14ac:dyDescent="0.35">
      <c r="A13433" t="s">
        <v>1195</v>
      </c>
      <c r="B13433" t="s">
        <v>1196</v>
      </c>
      <c r="C13433" s="1">
        <v>1653.51</v>
      </c>
      <c r="D13433">
        <v>11102025</v>
      </c>
      <c r="E13433">
        <v>4410</v>
      </c>
      <c r="F13433" t="s">
        <v>27</v>
      </c>
      <c r="G13433">
        <v>5551</v>
      </c>
      <c r="H13433" t="str">
        <f>IF(COUNTIF(Aktiva_företag[FO-nummer],ostolaskut_2025[[#This Row],[Toimittajan Y-tunnus]])&gt;0, "JA", "NEJ")</f>
        <v>NEJ</v>
      </c>
    </row>
    <row r="13434" spans="1:8" x14ac:dyDescent="0.35">
      <c r="A13434" t="s">
        <v>10</v>
      </c>
      <c r="B13434" t="s">
        <v>11</v>
      </c>
      <c r="C13434" s="1">
        <v>3000</v>
      </c>
      <c r="D13434">
        <v>20032025</v>
      </c>
      <c r="E13434">
        <v>4800</v>
      </c>
      <c r="F13434" t="s">
        <v>12</v>
      </c>
      <c r="G13434">
        <v>5361</v>
      </c>
      <c r="H13434" t="str">
        <f>IF(COUNTIF(Aktiva_företag[FO-nummer],ostolaskut_2025[[#This Row],[Toimittajan Y-tunnus]])&gt;0, "JA", "NEJ")</f>
        <v>NEJ</v>
      </c>
    </row>
    <row r="13435" spans="1:8" x14ac:dyDescent="0.35">
      <c r="A13435" t="s">
        <v>10</v>
      </c>
      <c r="B13435" t="s">
        <v>11</v>
      </c>
      <c r="C13435" s="1">
        <v>700</v>
      </c>
      <c r="D13435">
        <v>19032025</v>
      </c>
      <c r="E13435">
        <v>4305</v>
      </c>
      <c r="F13435" t="s">
        <v>17</v>
      </c>
      <c r="G13435">
        <v>3551</v>
      </c>
      <c r="H13435" t="str">
        <f>IF(COUNTIF(Aktiva_företag[FO-nummer],ostolaskut_2025[[#This Row],[Toimittajan Y-tunnus]])&gt;0, "JA", "NEJ")</f>
        <v>NEJ</v>
      </c>
    </row>
    <row r="13436" spans="1:8" x14ac:dyDescent="0.35">
      <c r="A13436" t="s">
        <v>10</v>
      </c>
      <c r="B13436" t="s">
        <v>11</v>
      </c>
      <c r="C13436" s="1">
        <v>100</v>
      </c>
      <c r="D13436">
        <v>15072025</v>
      </c>
      <c r="E13436">
        <v>4350</v>
      </c>
      <c r="F13436" t="s">
        <v>183</v>
      </c>
      <c r="G13436">
        <v>3501</v>
      </c>
      <c r="H13436" t="str">
        <f>IF(COUNTIF(Aktiva_företag[FO-nummer],ostolaskut_2025[[#This Row],[Toimittajan Y-tunnus]])&gt;0, "JA", "NEJ")</f>
        <v>NEJ</v>
      </c>
    </row>
    <row r="13437" spans="1:8" x14ac:dyDescent="0.35">
      <c r="A13437" t="s">
        <v>10</v>
      </c>
      <c r="B13437" t="s">
        <v>11</v>
      </c>
      <c r="C13437" s="1">
        <v>250</v>
      </c>
      <c r="D13437">
        <v>1122025</v>
      </c>
      <c r="E13437">
        <v>1175</v>
      </c>
      <c r="F13437" t="s">
        <v>557</v>
      </c>
      <c r="G13437">
        <v>3551</v>
      </c>
      <c r="H13437" t="str">
        <f>IF(COUNTIF(Aktiva_företag[FO-nummer],ostolaskut_2025[[#This Row],[Toimittajan Y-tunnus]])&gt;0, "JA", "NEJ")</f>
        <v>NEJ</v>
      </c>
    </row>
    <row r="13438" spans="1:8" x14ac:dyDescent="0.35">
      <c r="A13438" t="s">
        <v>931</v>
      </c>
      <c r="B13438" t="s">
        <v>11</v>
      </c>
      <c r="C13438" s="1">
        <v>120</v>
      </c>
      <c r="D13438">
        <v>1042025</v>
      </c>
      <c r="E13438">
        <v>4820</v>
      </c>
      <c r="F13438" t="s">
        <v>9</v>
      </c>
      <c r="G13438">
        <v>3551</v>
      </c>
      <c r="H13438" t="str">
        <f>IF(COUNTIF(Aktiva_företag[FO-nummer],ostolaskut_2025[[#This Row],[Toimittajan Y-tunnus]])&gt;0, "JA", "NEJ")</f>
        <v>NEJ</v>
      </c>
    </row>
    <row r="13439" spans="1:8" x14ac:dyDescent="0.35">
      <c r="A13439" t="s">
        <v>931</v>
      </c>
      <c r="B13439" t="s">
        <v>11</v>
      </c>
      <c r="C13439" s="1">
        <v>40</v>
      </c>
      <c r="D13439">
        <v>1042025</v>
      </c>
      <c r="E13439">
        <v>4470</v>
      </c>
      <c r="F13439" t="s">
        <v>20</v>
      </c>
      <c r="G13439">
        <v>5501</v>
      </c>
      <c r="H13439" t="str">
        <f>IF(COUNTIF(Aktiva_företag[FO-nummer],ostolaskut_2025[[#This Row],[Toimittajan Y-tunnus]])&gt;0, "JA", "NEJ")</f>
        <v>NEJ</v>
      </c>
    </row>
    <row r="13440" spans="1:8" x14ac:dyDescent="0.35">
      <c r="A13440" t="s">
        <v>931</v>
      </c>
      <c r="B13440" t="s">
        <v>11</v>
      </c>
      <c r="C13440" s="1">
        <v>1400</v>
      </c>
      <c r="D13440">
        <v>22062025</v>
      </c>
      <c r="E13440">
        <v>4820</v>
      </c>
      <c r="F13440" t="s">
        <v>9</v>
      </c>
      <c r="G13440">
        <v>1102</v>
      </c>
      <c r="H13440" t="str">
        <f>IF(COUNTIF(Aktiva_företag[FO-nummer],ostolaskut_2025[[#This Row],[Toimittajan Y-tunnus]])&gt;0, "JA", "NEJ")</f>
        <v>NEJ</v>
      </c>
    </row>
    <row r="13441" spans="1:8" x14ac:dyDescent="0.35">
      <c r="A13441" t="s">
        <v>931</v>
      </c>
      <c r="B13441" t="s">
        <v>11</v>
      </c>
      <c r="C13441" s="1">
        <v>170</v>
      </c>
      <c r="D13441">
        <v>31082025</v>
      </c>
      <c r="E13441">
        <v>4820</v>
      </c>
      <c r="F13441" t="s">
        <v>9</v>
      </c>
      <c r="G13441">
        <v>3551</v>
      </c>
      <c r="H13441" t="str">
        <f>IF(COUNTIF(Aktiva_företag[FO-nummer],ostolaskut_2025[[#This Row],[Toimittajan Y-tunnus]])&gt;0, "JA", "NEJ")</f>
        <v>NEJ</v>
      </c>
    </row>
    <row r="13442" spans="1:8" x14ac:dyDescent="0.35">
      <c r="A13442" t="s">
        <v>223</v>
      </c>
      <c r="B13442" t="s">
        <v>224</v>
      </c>
      <c r="C13442" s="1">
        <v>10.71</v>
      </c>
      <c r="D13442">
        <v>13012025</v>
      </c>
      <c r="E13442">
        <v>4530</v>
      </c>
      <c r="F13442" t="s">
        <v>225</v>
      </c>
      <c r="G13442">
        <v>3551</v>
      </c>
      <c r="H13442" t="str">
        <f>IF(COUNTIF(Aktiva_företag[FO-nummer],ostolaskut_2025[[#This Row],[Toimittajan Y-tunnus]])&gt;0, "JA", "NEJ")</f>
        <v>NEJ</v>
      </c>
    </row>
    <row r="13443" spans="1:8" x14ac:dyDescent="0.35">
      <c r="A13443" t="s">
        <v>223</v>
      </c>
      <c r="B13443" t="s">
        <v>224</v>
      </c>
      <c r="C13443" s="1">
        <v>133.63999999999999</v>
      </c>
      <c r="D13443">
        <v>9102025</v>
      </c>
      <c r="E13443">
        <v>4530</v>
      </c>
      <c r="F13443" t="s">
        <v>225</v>
      </c>
      <c r="G13443">
        <v>3551</v>
      </c>
      <c r="H13443" t="str">
        <f>IF(COUNTIF(Aktiva_företag[FO-nummer],ostolaskut_2025[[#This Row],[Toimittajan Y-tunnus]])&gt;0, "JA", "NEJ")</f>
        <v>NEJ</v>
      </c>
    </row>
    <row r="13444" spans="1:8" x14ac:dyDescent="0.35">
      <c r="A13444" t="s">
        <v>223</v>
      </c>
      <c r="B13444" t="s">
        <v>224</v>
      </c>
      <c r="C13444" s="1">
        <v>34.32</v>
      </c>
      <c r="D13444">
        <v>15102025</v>
      </c>
      <c r="E13444">
        <v>4530</v>
      </c>
      <c r="F13444" t="s">
        <v>225</v>
      </c>
      <c r="G13444">
        <v>3551</v>
      </c>
      <c r="H13444" t="str">
        <f>IF(COUNTIF(Aktiva_företag[FO-nummer],ostolaskut_2025[[#This Row],[Toimittajan Y-tunnus]])&gt;0, "JA", "NEJ")</f>
        <v>NEJ</v>
      </c>
    </row>
    <row r="13445" spans="1:8" x14ac:dyDescent="0.35">
      <c r="A13445" t="s">
        <v>1943</v>
      </c>
      <c r="B13445" t="s">
        <v>1944</v>
      </c>
      <c r="C13445" s="1">
        <v>26.69</v>
      </c>
      <c r="D13445">
        <v>17012025</v>
      </c>
      <c r="E13445">
        <v>4600</v>
      </c>
      <c r="F13445" t="s">
        <v>120</v>
      </c>
      <c r="G13445">
        <v>6103</v>
      </c>
      <c r="H13445" t="str">
        <f>IF(COUNTIF(Aktiva_företag[FO-nummer],ostolaskut_2025[[#This Row],[Toimittajan Y-tunnus]])&gt;0, "JA", "NEJ")</f>
        <v>NEJ</v>
      </c>
    </row>
    <row r="13446" spans="1:8" x14ac:dyDescent="0.35">
      <c r="A13446" t="s">
        <v>1943</v>
      </c>
      <c r="B13446" t="s">
        <v>1944</v>
      </c>
      <c r="C13446" s="1">
        <v>833.95</v>
      </c>
      <c r="D13446">
        <v>11032025</v>
      </c>
      <c r="E13446">
        <v>4571</v>
      </c>
      <c r="F13446" t="s">
        <v>24</v>
      </c>
      <c r="G13446">
        <v>6103</v>
      </c>
      <c r="H13446" t="str">
        <f>IF(COUNTIF(Aktiva_företag[FO-nummer],ostolaskut_2025[[#This Row],[Toimittajan Y-tunnus]])&gt;0, "JA", "NEJ")</f>
        <v>NEJ</v>
      </c>
    </row>
    <row r="13447" spans="1:8" x14ac:dyDescent="0.35">
      <c r="A13447" t="s">
        <v>1374</v>
      </c>
      <c r="B13447" t="s">
        <v>1375</v>
      </c>
      <c r="C13447" s="1">
        <v>2140</v>
      </c>
      <c r="D13447">
        <v>30062025</v>
      </c>
      <c r="E13447">
        <v>4350</v>
      </c>
      <c r="F13447" t="s">
        <v>183</v>
      </c>
      <c r="G13447">
        <v>3251</v>
      </c>
      <c r="H13447" t="str">
        <f>IF(COUNTIF(Aktiva_företag[FO-nummer],ostolaskut_2025[[#This Row],[Toimittajan Y-tunnus]])&gt;0, "JA", "NEJ")</f>
        <v>NEJ</v>
      </c>
    </row>
    <row r="13448" spans="1:8" x14ac:dyDescent="0.35">
      <c r="A13448" t="s">
        <v>1374</v>
      </c>
      <c r="B13448" t="s">
        <v>1375</v>
      </c>
      <c r="C13448" s="1">
        <v>1090</v>
      </c>
      <c r="D13448">
        <v>7122025</v>
      </c>
      <c r="E13448">
        <v>4350</v>
      </c>
      <c r="F13448" t="s">
        <v>183</v>
      </c>
      <c r="G13448">
        <v>3251</v>
      </c>
      <c r="H13448" t="str">
        <f>IF(COUNTIF(Aktiva_företag[FO-nummer],ostolaskut_2025[[#This Row],[Toimittajan Y-tunnus]])&gt;0, "JA", "NEJ")</f>
        <v>NEJ</v>
      </c>
    </row>
    <row r="13449" spans="1:8" x14ac:dyDescent="0.35">
      <c r="A13449" t="s">
        <v>693</v>
      </c>
      <c r="B13449" t="s">
        <v>694</v>
      </c>
      <c r="C13449" s="1">
        <v>500</v>
      </c>
      <c r="D13449">
        <v>26022025</v>
      </c>
      <c r="E13449">
        <v>4342</v>
      </c>
      <c r="F13449" t="s">
        <v>22</v>
      </c>
      <c r="G13449">
        <v>5501</v>
      </c>
      <c r="H13449" t="str">
        <f>IF(COUNTIF(Aktiva_företag[FO-nummer],ostolaskut_2025[[#This Row],[Toimittajan Y-tunnus]])&gt;0, "JA", "NEJ")</f>
        <v>NEJ</v>
      </c>
    </row>
    <row r="13450" spans="1:8" x14ac:dyDescent="0.35">
      <c r="A13450" t="s">
        <v>693</v>
      </c>
      <c r="B13450" t="s">
        <v>694</v>
      </c>
      <c r="C13450" s="1">
        <v>500</v>
      </c>
      <c r="D13450">
        <v>7052025</v>
      </c>
      <c r="E13450">
        <v>4342</v>
      </c>
      <c r="F13450" t="s">
        <v>22</v>
      </c>
      <c r="G13450">
        <v>5501</v>
      </c>
      <c r="H13450" t="str">
        <f>IF(COUNTIF(Aktiva_företag[FO-nummer],ostolaskut_2025[[#This Row],[Toimittajan Y-tunnus]])&gt;0, "JA", "NEJ")</f>
        <v>NEJ</v>
      </c>
    </row>
    <row r="13451" spans="1:8" x14ac:dyDescent="0.35">
      <c r="A13451" t="s">
        <v>693</v>
      </c>
      <c r="B13451" t="s">
        <v>694</v>
      </c>
      <c r="C13451" s="1">
        <v>500</v>
      </c>
      <c r="D13451">
        <v>2122025</v>
      </c>
      <c r="E13451">
        <v>4342</v>
      </c>
      <c r="F13451" t="s">
        <v>22</v>
      </c>
      <c r="G13451">
        <v>5501</v>
      </c>
      <c r="H13451" t="str">
        <f>IF(COUNTIF(Aktiva_företag[FO-nummer],ostolaskut_2025[[#This Row],[Toimittajan Y-tunnus]])&gt;0, "JA", "NEJ")</f>
        <v>NEJ</v>
      </c>
    </row>
    <row r="13452" spans="1:8" x14ac:dyDescent="0.35">
      <c r="A13452" t="s">
        <v>891</v>
      </c>
      <c r="B13452" t="s">
        <v>892</v>
      </c>
      <c r="C13452" s="1">
        <v>100</v>
      </c>
      <c r="D13452">
        <v>1042025</v>
      </c>
      <c r="E13452">
        <v>4305</v>
      </c>
      <c r="F13452" t="s">
        <v>17</v>
      </c>
      <c r="G13452">
        <v>3901</v>
      </c>
      <c r="H13452" t="str">
        <f>IF(COUNTIF(Aktiva_företag[FO-nummer],ostolaskut_2025[[#This Row],[Toimittajan Y-tunnus]])&gt;0, "JA", "NEJ")</f>
        <v>NEJ</v>
      </c>
    </row>
    <row r="13453" spans="1:8" x14ac:dyDescent="0.35">
      <c r="A13453" t="s">
        <v>891</v>
      </c>
      <c r="B13453" t="s">
        <v>892</v>
      </c>
      <c r="C13453" s="1">
        <v>100</v>
      </c>
      <c r="D13453">
        <v>27012025</v>
      </c>
      <c r="E13453">
        <v>4305</v>
      </c>
      <c r="F13453" t="s">
        <v>17</v>
      </c>
      <c r="G13453">
        <v>3901</v>
      </c>
      <c r="H13453" t="str">
        <f>IF(COUNTIF(Aktiva_företag[FO-nummer],ostolaskut_2025[[#This Row],[Toimittajan Y-tunnus]])&gt;0, "JA", "NEJ")</f>
        <v>NEJ</v>
      </c>
    </row>
    <row r="13454" spans="1:8" x14ac:dyDescent="0.35">
      <c r="A13454" t="s">
        <v>891</v>
      </c>
      <c r="B13454" t="s">
        <v>892</v>
      </c>
      <c r="C13454" s="1">
        <v>100</v>
      </c>
      <c r="D13454">
        <v>1042025</v>
      </c>
      <c r="E13454">
        <v>4470</v>
      </c>
      <c r="F13454" t="s">
        <v>20</v>
      </c>
      <c r="G13454">
        <v>3901</v>
      </c>
      <c r="H13454" t="str">
        <f>IF(COUNTIF(Aktiva_företag[FO-nummer],ostolaskut_2025[[#This Row],[Toimittajan Y-tunnus]])&gt;0, "JA", "NEJ")</f>
        <v>NEJ</v>
      </c>
    </row>
    <row r="13455" spans="1:8" x14ac:dyDescent="0.35">
      <c r="A13455" t="s">
        <v>891</v>
      </c>
      <c r="B13455" t="s">
        <v>892</v>
      </c>
      <c r="C13455" s="1">
        <v>100</v>
      </c>
      <c r="D13455">
        <v>1072025</v>
      </c>
      <c r="E13455">
        <v>4470</v>
      </c>
      <c r="F13455" t="s">
        <v>20</v>
      </c>
      <c r="G13455">
        <v>3901</v>
      </c>
      <c r="H13455" t="str">
        <f>IF(COUNTIF(Aktiva_företag[FO-nummer],ostolaskut_2025[[#This Row],[Toimittajan Y-tunnus]])&gt;0, "JA", "NEJ")</f>
        <v>NEJ</v>
      </c>
    </row>
    <row r="13456" spans="1:8" x14ac:dyDescent="0.35">
      <c r="A13456" t="s">
        <v>1101</v>
      </c>
      <c r="B13456" t="s">
        <v>1102</v>
      </c>
      <c r="C13456" s="1">
        <v>600</v>
      </c>
      <c r="D13456">
        <v>6052025</v>
      </c>
      <c r="E13456">
        <v>4470</v>
      </c>
      <c r="F13456" t="s">
        <v>20</v>
      </c>
      <c r="G13456">
        <v>3601</v>
      </c>
      <c r="H13456" t="str">
        <f>IF(COUNTIF(Aktiva_företag[FO-nummer],ostolaskut_2025[[#This Row],[Toimittajan Y-tunnus]])&gt;0, "JA", "NEJ")</f>
        <v>NEJ</v>
      </c>
    </row>
    <row r="13457" spans="1:8" x14ac:dyDescent="0.35">
      <c r="A13457" t="s">
        <v>1101</v>
      </c>
      <c r="B13457" t="s">
        <v>1102</v>
      </c>
      <c r="C13457" s="1">
        <v>600</v>
      </c>
      <c r="D13457">
        <v>6052025</v>
      </c>
      <c r="E13457">
        <v>4470</v>
      </c>
      <c r="F13457" t="s">
        <v>20</v>
      </c>
      <c r="G13457">
        <v>5551</v>
      </c>
      <c r="H13457" t="str">
        <f>IF(COUNTIF(Aktiva_företag[FO-nummer],ostolaskut_2025[[#This Row],[Toimittajan Y-tunnus]])&gt;0, "JA", "NEJ")</f>
        <v>NEJ</v>
      </c>
    </row>
    <row r="13458" spans="1:8" x14ac:dyDescent="0.35">
      <c r="A13458" t="s">
        <v>1101</v>
      </c>
      <c r="B13458" t="s">
        <v>1102</v>
      </c>
      <c r="C13458" s="1">
        <v>600</v>
      </c>
      <c r="D13458">
        <v>6052025</v>
      </c>
      <c r="E13458">
        <v>4470</v>
      </c>
      <c r="F13458" t="s">
        <v>20</v>
      </c>
      <c r="G13458">
        <v>3901</v>
      </c>
      <c r="H13458" t="str">
        <f>IF(COUNTIF(Aktiva_företag[FO-nummer],ostolaskut_2025[[#This Row],[Toimittajan Y-tunnus]])&gt;0, "JA", "NEJ")</f>
        <v>NEJ</v>
      </c>
    </row>
    <row r="13459" spans="1:8" x14ac:dyDescent="0.35">
      <c r="A13459" t="s">
        <v>1070</v>
      </c>
      <c r="B13459" t="s">
        <v>1071</v>
      </c>
      <c r="C13459" s="1">
        <v>900</v>
      </c>
      <c r="D13459">
        <v>30042025</v>
      </c>
      <c r="E13459">
        <v>4340</v>
      </c>
      <c r="F13459" t="s">
        <v>66</v>
      </c>
      <c r="G13459">
        <v>5551</v>
      </c>
      <c r="H13459" t="str">
        <f>IF(COUNTIF(Aktiva_företag[FO-nummer],ostolaskut_2025[[#This Row],[Toimittajan Y-tunnus]])&gt;0, "JA", "NEJ")</f>
        <v>NEJ</v>
      </c>
    </row>
    <row r="13460" spans="1:8" x14ac:dyDescent="0.35">
      <c r="A13460" t="s">
        <v>1070</v>
      </c>
      <c r="B13460" t="s">
        <v>1071</v>
      </c>
      <c r="C13460" s="1">
        <v>900</v>
      </c>
      <c r="D13460">
        <v>30042025</v>
      </c>
      <c r="E13460">
        <v>4340</v>
      </c>
      <c r="F13460" t="s">
        <v>66</v>
      </c>
      <c r="G13460">
        <v>5551</v>
      </c>
      <c r="H13460" t="str">
        <f>IF(COUNTIF(Aktiva_företag[FO-nummer],ostolaskut_2025[[#This Row],[Toimittajan Y-tunnus]])&gt;0, "JA", "NEJ")</f>
        <v>NEJ</v>
      </c>
    </row>
    <row r="13461" spans="1:8" x14ac:dyDescent="0.35">
      <c r="A13461" t="s">
        <v>1070</v>
      </c>
      <c r="B13461" t="s">
        <v>1071</v>
      </c>
      <c r="C13461" s="1">
        <v>-900</v>
      </c>
      <c r="D13461">
        <v>5052025</v>
      </c>
      <c r="E13461">
        <v>4340</v>
      </c>
      <c r="F13461" t="s">
        <v>66</v>
      </c>
      <c r="G13461">
        <v>5551</v>
      </c>
      <c r="H13461" t="str">
        <f>IF(COUNTIF(Aktiva_företag[FO-nummer],ostolaskut_2025[[#This Row],[Toimittajan Y-tunnus]])&gt;0, "JA", "NEJ")</f>
        <v>NEJ</v>
      </c>
    </row>
    <row r="13462" spans="1:8" x14ac:dyDescent="0.35">
      <c r="A13462" t="s">
        <v>1070</v>
      </c>
      <c r="B13462" t="s">
        <v>1071</v>
      </c>
      <c r="C13462" s="1">
        <v>360</v>
      </c>
      <c r="D13462">
        <v>23052025</v>
      </c>
      <c r="E13462">
        <v>4342</v>
      </c>
      <c r="F13462" t="s">
        <v>22</v>
      </c>
      <c r="G13462">
        <v>5551</v>
      </c>
      <c r="H13462" t="str">
        <f>IF(COUNTIF(Aktiva_företag[FO-nummer],ostolaskut_2025[[#This Row],[Toimittajan Y-tunnus]])&gt;0, "JA", "NEJ")</f>
        <v>NEJ</v>
      </c>
    </row>
    <row r="13463" spans="1:8" x14ac:dyDescent="0.35">
      <c r="A13463" t="s">
        <v>1070</v>
      </c>
      <c r="B13463" t="s">
        <v>1071</v>
      </c>
      <c r="C13463" s="1">
        <v>330</v>
      </c>
      <c r="D13463">
        <v>1082025</v>
      </c>
      <c r="E13463">
        <v>4440</v>
      </c>
      <c r="F13463" t="s">
        <v>108</v>
      </c>
      <c r="G13463">
        <v>5501</v>
      </c>
      <c r="H13463" t="str">
        <f>IF(COUNTIF(Aktiva_företag[FO-nummer],ostolaskut_2025[[#This Row],[Toimittajan Y-tunnus]])&gt;0, "JA", "NEJ")</f>
        <v>NEJ</v>
      </c>
    </row>
    <row r="13464" spans="1:8" x14ac:dyDescent="0.35">
      <c r="A13464" t="s">
        <v>1070</v>
      </c>
      <c r="B13464" t="s">
        <v>1071</v>
      </c>
      <c r="C13464" s="1">
        <v>1670</v>
      </c>
      <c r="D13464">
        <v>1092025</v>
      </c>
      <c r="E13464">
        <v>4341</v>
      </c>
      <c r="F13464" t="s">
        <v>57</v>
      </c>
      <c r="G13464">
        <v>1101</v>
      </c>
      <c r="H13464" t="str">
        <f>IF(COUNTIF(Aktiva_företag[FO-nummer],ostolaskut_2025[[#This Row],[Toimittajan Y-tunnus]])&gt;0, "JA", "NEJ")</f>
        <v>NEJ</v>
      </c>
    </row>
    <row r="13465" spans="1:8" x14ac:dyDescent="0.35">
      <c r="A13465" t="s">
        <v>1070</v>
      </c>
      <c r="B13465" t="s">
        <v>1071</v>
      </c>
      <c r="C13465" s="1">
        <v>2780</v>
      </c>
      <c r="D13465">
        <v>12122025</v>
      </c>
      <c r="E13465">
        <v>4440</v>
      </c>
      <c r="F13465" t="s">
        <v>108</v>
      </c>
      <c r="G13465">
        <v>5501</v>
      </c>
      <c r="H13465" t="str">
        <f>IF(COUNTIF(Aktiva_företag[FO-nummer],ostolaskut_2025[[#This Row],[Toimittajan Y-tunnus]])&gt;0, "JA", "NEJ")</f>
        <v>NEJ</v>
      </c>
    </row>
    <row r="13466" spans="1:8" x14ac:dyDescent="0.35">
      <c r="A13466" t="s">
        <v>1860</v>
      </c>
      <c r="B13466" t="s">
        <v>1861</v>
      </c>
      <c r="C13466" s="1">
        <v>73.77</v>
      </c>
      <c r="D13466">
        <v>19122025</v>
      </c>
      <c r="E13466">
        <v>4410</v>
      </c>
      <c r="F13466" t="s">
        <v>27</v>
      </c>
      <c r="G13466">
        <v>3101</v>
      </c>
      <c r="H13466" t="str">
        <f>IF(COUNTIF(Aktiva_företag[FO-nummer],ostolaskut_2025[[#This Row],[Toimittajan Y-tunnus]])&gt;0, "JA", "NEJ")</f>
        <v>NEJ</v>
      </c>
    </row>
    <row r="13467" spans="1:8" x14ac:dyDescent="0.35">
      <c r="A13467" t="s">
        <v>1860</v>
      </c>
      <c r="B13467" t="s">
        <v>1861</v>
      </c>
      <c r="C13467" s="1">
        <v>74.48</v>
      </c>
      <c r="D13467">
        <v>19122025</v>
      </c>
      <c r="E13467">
        <v>4410</v>
      </c>
      <c r="F13467" t="s">
        <v>27</v>
      </c>
      <c r="G13467">
        <v>3051</v>
      </c>
      <c r="H13467" t="str">
        <f>IF(COUNTIF(Aktiva_företag[FO-nummer],ostolaskut_2025[[#This Row],[Toimittajan Y-tunnus]])&gt;0, "JA", "NEJ")</f>
        <v>NEJ</v>
      </c>
    </row>
    <row r="13468" spans="1:8" x14ac:dyDescent="0.35">
      <c r="A13468" t="s">
        <v>873</v>
      </c>
      <c r="B13468" t="s">
        <v>874</v>
      </c>
      <c r="C13468" s="1">
        <v>95.85</v>
      </c>
      <c r="D13468">
        <v>21032025</v>
      </c>
      <c r="E13468">
        <v>4501</v>
      </c>
      <c r="F13468" t="s">
        <v>214</v>
      </c>
      <c r="G13468">
        <v>3051</v>
      </c>
      <c r="H13468" t="str">
        <f>IF(COUNTIF(Aktiva_företag[FO-nummer],ostolaskut_2025[[#This Row],[Toimittajan Y-tunnus]])&gt;0, "JA", "NEJ")</f>
        <v>NEJ</v>
      </c>
    </row>
    <row r="13469" spans="1:8" x14ac:dyDescent="0.35">
      <c r="A13469" t="s">
        <v>873</v>
      </c>
      <c r="B13469" t="s">
        <v>874</v>
      </c>
      <c r="C13469" s="1">
        <v>63.9</v>
      </c>
      <c r="D13469">
        <v>21032025</v>
      </c>
      <c r="E13469">
        <v>4501</v>
      </c>
      <c r="F13469" t="s">
        <v>214</v>
      </c>
      <c r="G13469">
        <v>3051</v>
      </c>
      <c r="H13469" t="str">
        <f>IF(COUNTIF(Aktiva_företag[FO-nummer],ostolaskut_2025[[#This Row],[Toimittajan Y-tunnus]])&gt;0, "JA", "NEJ")</f>
        <v>NEJ</v>
      </c>
    </row>
    <row r="13470" spans="1:8" x14ac:dyDescent="0.35">
      <c r="A13470" t="s">
        <v>873</v>
      </c>
      <c r="B13470" t="s">
        <v>874</v>
      </c>
      <c r="C13470" s="1">
        <v>120.6</v>
      </c>
      <c r="D13470">
        <v>22082025</v>
      </c>
      <c r="E13470">
        <v>4501</v>
      </c>
      <c r="F13470" t="s">
        <v>214</v>
      </c>
      <c r="G13470">
        <v>3051</v>
      </c>
      <c r="H13470" t="str">
        <f>IF(COUNTIF(Aktiva_företag[FO-nummer],ostolaskut_2025[[#This Row],[Toimittajan Y-tunnus]])&gt;0, "JA", "NEJ")</f>
        <v>NEJ</v>
      </c>
    </row>
    <row r="13471" spans="1:8" x14ac:dyDescent="0.35">
      <c r="A13471" t="s">
        <v>873</v>
      </c>
      <c r="B13471" t="s">
        <v>874</v>
      </c>
      <c r="C13471" s="1">
        <v>639.09</v>
      </c>
      <c r="D13471">
        <v>22082025</v>
      </c>
      <c r="E13471">
        <v>4840</v>
      </c>
      <c r="F13471" t="s">
        <v>143</v>
      </c>
      <c r="G13471">
        <v>3051</v>
      </c>
      <c r="H13471" t="str">
        <f>IF(COUNTIF(Aktiva_företag[FO-nummer],ostolaskut_2025[[#This Row],[Toimittajan Y-tunnus]])&gt;0, "JA", "NEJ")</f>
        <v>NEJ</v>
      </c>
    </row>
    <row r="13472" spans="1:8" x14ac:dyDescent="0.35">
      <c r="A13472" t="s">
        <v>873</v>
      </c>
      <c r="B13472" t="s">
        <v>874</v>
      </c>
      <c r="C13472" s="1">
        <v>639.1</v>
      </c>
      <c r="D13472">
        <v>22082025</v>
      </c>
      <c r="E13472">
        <v>4840</v>
      </c>
      <c r="F13472" t="s">
        <v>143</v>
      </c>
      <c r="G13472">
        <v>3051</v>
      </c>
      <c r="H13472" t="str">
        <f>IF(COUNTIF(Aktiva_företag[FO-nummer],ostolaskut_2025[[#This Row],[Toimittajan Y-tunnus]])&gt;0, "JA", "NEJ")</f>
        <v>NEJ</v>
      </c>
    </row>
    <row r="13473" spans="1:8" x14ac:dyDescent="0.35">
      <c r="A13473" t="s">
        <v>873</v>
      </c>
      <c r="B13473" t="s">
        <v>874</v>
      </c>
      <c r="C13473" s="1">
        <v>15.45</v>
      </c>
      <c r="D13473">
        <v>23092025</v>
      </c>
      <c r="E13473">
        <v>4501</v>
      </c>
      <c r="F13473" t="s">
        <v>214</v>
      </c>
      <c r="G13473">
        <v>3051</v>
      </c>
      <c r="H13473" t="str">
        <f>IF(COUNTIF(Aktiva_företag[FO-nummer],ostolaskut_2025[[#This Row],[Toimittajan Y-tunnus]])&gt;0, "JA", "NEJ")</f>
        <v>NEJ</v>
      </c>
    </row>
    <row r="13474" spans="1:8" x14ac:dyDescent="0.35">
      <c r="A13474" t="s">
        <v>873</v>
      </c>
      <c r="B13474" t="s">
        <v>874</v>
      </c>
      <c r="C13474" s="1">
        <v>33.51</v>
      </c>
      <c r="D13474">
        <v>21102025</v>
      </c>
      <c r="E13474">
        <v>4501</v>
      </c>
      <c r="F13474" t="s">
        <v>214</v>
      </c>
      <c r="G13474">
        <v>3051</v>
      </c>
      <c r="H13474" t="str">
        <f>IF(COUNTIF(Aktiva_företag[FO-nummer],ostolaskut_2025[[#This Row],[Toimittajan Y-tunnus]])&gt;0, "JA", "NEJ")</f>
        <v>NEJ</v>
      </c>
    </row>
    <row r="13475" spans="1:8" x14ac:dyDescent="0.35">
      <c r="A13475" t="s">
        <v>873</v>
      </c>
      <c r="B13475" t="s">
        <v>874</v>
      </c>
      <c r="C13475" s="1">
        <v>111.47</v>
      </c>
      <c r="D13475">
        <v>14112025</v>
      </c>
      <c r="E13475">
        <v>4501</v>
      </c>
      <c r="F13475" t="s">
        <v>214</v>
      </c>
      <c r="G13475">
        <v>3051</v>
      </c>
      <c r="H13475" t="str">
        <f>IF(COUNTIF(Aktiva_företag[FO-nummer],ostolaskut_2025[[#This Row],[Toimittajan Y-tunnus]])&gt;0, "JA", "NEJ")</f>
        <v>NEJ</v>
      </c>
    </row>
    <row r="13476" spans="1:8" x14ac:dyDescent="0.35">
      <c r="A13476" t="s">
        <v>873</v>
      </c>
      <c r="B13476" t="s">
        <v>874</v>
      </c>
      <c r="C13476" s="1">
        <v>167.22</v>
      </c>
      <c r="D13476">
        <v>14112025</v>
      </c>
      <c r="E13476">
        <v>4501</v>
      </c>
      <c r="F13476" t="s">
        <v>214</v>
      </c>
      <c r="G13476">
        <v>3051</v>
      </c>
      <c r="H13476" t="str">
        <f>IF(COUNTIF(Aktiva_företag[FO-nummer],ostolaskut_2025[[#This Row],[Toimittajan Y-tunnus]])&gt;0, "JA", "NEJ")</f>
        <v>NEJ</v>
      </c>
    </row>
    <row r="13477" spans="1:8" x14ac:dyDescent="0.35">
      <c r="A13477" t="s">
        <v>873</v>
      </c>
      <c r="B13477" t="s">
        <v>874</v>
      </c>
      <c r="C13477" s="1">
        <v>34.450000000000003</v>
      </c>
      <c r="D13477">
        <v>21112025</v>
      </c>
      <c r="E13477">
        <v>4501</v>
      </c>
      <c r="F13477" t="s">
        <v>214</v>
      </c>
      <c r="G13477">
        <v>3051</v>
      </c>
      <c r="H13477" t="str">
        <f>IF(COUNTIF(Aktiva_företag[FO-nummer],ostolaskut_2025[[#This Row],[Toimittajan Y-tunnus]])&gt;0, "JA", "NEJ")</f>
        <v>NEJ</v>
      </c>
    </row>
    <row r="13478" spans="1:8" x14ac:dyDescent="0.35">
      <c r="A13478" t="s">
        <v>873</v>
      </c>
      <c r="B13478" t="s">
        <v>874</v>
      </c>
      <c r="C13478" s="1">
        <v>33.51</v>
      </c>
      <c r="D13478">
        <v>19122025</v>
      </c>
      <c r="E13478">
        <v>4501</v>
      </c>
      <c r="F13478" t="s">
        <v>214</v>
      </c>
      <c r="G13478">
        <v>3051</v>
      </c>
      <c r="H13478" t="str">
        <f>IF(COUNTIF(Aktiva_företag[FO-nummer],ostolaskut_2025[[#This Row],[Toimittajan Y-tunnus]])&gt;0, "JA", "NEJ")</f>
        <v>NEJ</v>
      </c>
    </row>
    <row r="13479" spans="1:8" x14ac:dyDescent="0.35">
      <c r="A13479" t="s">
        <v>873</v>
      </c>
      <c r="B13479" t="s">
        <v>874</v>
      </c>
      <c r="C13479" s="1">
        <v>34.450000000000003</v>
      </c>
      <c r="D13479">
        <v>31122025</v>
      </c>
      <c r="E13479">
        <v>4501</v>
      </c>
      <c r="F13479" t="s">
        <v>214</v>
      </c>
      <c r="G13479">
        <v>3051</v>
      </c>
      <c r="H13479" t="str">
        <f>IF(COUNTIF(Aktiva_företag[FO-nummer],ostolaskut_2025[[#This Row],[Toimittajan Y-tunnus]])&gt;0, "JA", "NEJ")</f>
        <v>NEJ</v>
      </c>
    </row>
    <row r="13480" spans="1:8" x14ac:dyDescent="0.35">
      <c r="A13480" t="s">
        <v>618</v>
      </c>
      <c r="B13480" t="s">
        <v>619</v>
      </c>
      <c r="C13480" s="1">
        <v>131.33000000000001</v>
      </c>
      <c r="D13480">
        <v>12022025</v>
      </c>
      <c r="E13480">
        <v>4600</v>
      </c>
      <c r="F13480" t="s">
        <v>120</v>
      </c>
      <c r="G13480">
        <v>3601</v>
      </c>
      <c r="H13480" t="str">
        <f>IF(COUNTIF(Aktiva_företag[FO-nummer],ostolaskut_2025[[#This Row],[Toimittajan Y-tunnus]])&gt;0, "JA", "NEJ")</f>
        <v>NEJ</v>
      </c>
    </row>
    <row r="13481" spans="1:8" x14ac:dyDescent="0.35">
      <c r="A13481" t="s">
        <v>947</v>
      </c>
      <c r="B13481" t="s">
        <v>948</v>
      </c>
      <c r="C13481" s="1">
        <v>167.8</v>
      </c>
      <c r="D13481">
        <v>4042025</v>
      </c>
      <c r="E13481">
        <v>4501</v>
      </c>
      <c r="F13481" t="s">
        <v>214</v>
      </c>
      <c r="G13481">
        <v>3051</v>
      </c>
      <c r="H13481" t="str">
        <f>IF(COUNTIF(Aktiva_företag[FO-nummer],ostolaskut_2025[[#This Row],[Toimittajan Y-tunnus]])&gt;0, "JA", "NEJ")</f>
        <v>NEJ</v>
      </c>
    </row>
    <row r="13482" spans="1:8" x14ac:dyDescent="0.35">
      <c r="A13482" t="s">
        <v>947</v>
      </c>
      <c r="B13482" t="s">
        <v>948</v>
      </c>
      <c r="C13482" s="1">
        <v>111.87</v>
      </c>
      <c r="D13482">
        <v>4042025</v>
      </c>
      <c r="E13482">
        <v>4501</v>
      </c>
      <c r="F13482" t="s">
        <v>214</v>
      </c>
      <c r="G13482">
        <v>3051</v>
      </c>
      <c r="H13482" t="str">
        <f>IF(COUNTIF(Aktiva_företag[FO-nummer],ostolaskut_2025[[#This Row],[Toimittajan Y-tunnus]])&gt;0, "JA", "NEJ")</f>
        <v>NEJ</v>
      </c>
    </row>
    <row r="13483" spans="1:8" x14ac:dyDescent="0.35">
      <c r="A13483" t="s">
        <v>947</v>
      </c>
      <c r="B13483" t="s">
        <v>948</v>
      </c>
      <c r="C13483" s="1">
        <v>249.24</v>
      </c>
      <c r="D13483">
        <v>11042025</v>
      </c>
      <c r="E13483">
        <v>4501</v>
      </c>
      <c r="F13483" t="s">
        <v>214</v>
      </c>
      <c r="G13483">
        <v>3051</v>
      </c>
      <c r="H13483" t="str">
        <f>IF(COUNTIF(Aktiva_företag[FO-nummer],ostolaskut_2025[[#This Row],[Toimittajan Y-tunnus]])&gt;0, "JA", "NEJ")</f>
        <v>NEJ</v>
      </c>
    </row>
    <row r="13484" spans="1:8" x14ac:dyDescent="0.35">
      <c r="A13484" t="s">
        <v>947</v>
      </c>
      <c r="B13484" t="s">
        <v>948</v>
      </c>
      <c r="C13484" s="1">
        <v>166.16</v>
      </c>
      <c r="D13484">
        <v>11042025</v>
      </c>
      <c r="E13484">
        <v>4501</v>
      </c>
      <c r="F13484" t="s">
        <v>214</v>
      </c>
      <c r="G13484">
        <v>3051</v>
      </c>
      <c r="H13484" t="str">
        <f>IF(COUNTIF(Aktiva_företag[FO-nummer],ostolaskut_2025[[#This Row],[Toimittajan Y-tunnus]])&gt;0, "JA", "NEJ")</f>
        <v>NEJ</v>
      </c>
    </row>
    <row r="13485" spans="1:8" x14ac:dyDescent="0.35">
      <c r="A13485" t="s">
        <v>947</v>
      </c>
      <c r="B13485" t="s">
        <v>948</v>
      </c>
      <c r="C13485" s="1">
        <v>73.8</v>
      </c>
      <c r="D13485">
        <v>20082025</v>
      </c>
      <c r="E13485">
        <v>4501</v>
      </c>
      <c r="F13485" t="s">
        <v>214</v>
      </c>
      <c r="G13485">
        <v>3051</v>
      </c>
      <c r="H13485" t="str">
        <f>IF(COUNTIF(Aktiva_företag[FO-nummer],ostolaskut_2025[[#This Row],[Toimittajan Y-tunnus]])&gt;0, "JA", "NEJ")</f>
        <v>NEJ</v>
      </c>
    </row>
    <row r="13486" spans="1:8" x14ac:dyDescent="0.35">
      <c r="A13486" t="s">
        <v>947</v>
      </c>
      <c r="B13486" t="s">
        <v>948</v>
      </c>
      <c r="C13486" s="1">
        <v>49.2</v>
      </c>
      <c r="D13486">
        <v>20082025</v>
      </c>
      <c r="E13486">
        <v>4501</v>
      </c>
      <c r="F13486" t="s">
        <v>214</v>
      </c>
      <c r="G13486">
        <v>3051</v>
      </c>
      <c r="H13486" t="str">
        <f>IF(COUNTIF(Aktiva_företag[FO-nummer],ostolaskut_2025[[#This Row],[Toimittajan Y-tunnus]])&gt;0, "JA", "NEJ")</f>
        <v>NEJ</v>
      </c>
    </row>
    <row r="13487" spans="1:8" x14ac:dyDescent="0.35">
      <c r="A13487" t="s">
        <v>947</v>
      </c>
      <c r="B13487" t="s">
        <v>948</v>
      </c>
      <c r="C13487" s="1">
        <v>289.35000000000002</v>
      </c>
      <c r="D13487">
        <v>25082025</v>
      </c>
      <c r="E13487">
        <v>4501</v>
      </c>
      <c r="F13487" t="s">
        <v>214</v>
      </c>
      <c r="G13487">
        <v>3051</v>
      </c>
      <c r="H13487" t="str">
        <f>IF(COUNTIF(Aktiva_företag[FO-nummer],ostolaskut_2025[[#This Row],[Toimittajan Y-tunnus]])&gt;0, "JA", "NEJ")</f>
        <v>NEJ</v>
      </c>
    </row>
    <row r="13488" spans="1:8" x14ac:dyDescent="0.35">
      <c r="A13488" t="s">
        <v>947</v>
      </c>
      <c r="B13488" t="s">
        <v>948</v>
      </c>
      <c r="C13488" s="1">
        <v>573.05999999999995</v>
      </c>
      <c r="D13488">
        <v>29082025</v>
      </c>
      <c r="E13488">
        <v>4501</v>
      </c>
      <c r="F13488" t="s">
        <v>214</v>
      </c>
      <c r="G13488">
        <v>3051</v>
      </c>
      <c r="H13488" t="str">
        <f>IF(COUNTIF(Aktiva_företag[FO-nummer],ostolaskut_2025[[#This Row],[Toimittajan Y-tunnus]])&gt;0, "JA", "NEJ")</f>
        <v>NEJ</v>
      </c>
    </row>
    <row r="13489" spans="1:8" x14ac:dyDescent="0.35">
      <c r="A13489" t="s">
        <v>947</v>
      </c>
      <c r="B13489" t="s">
        <v>948</v>
      </c>
      <c r="C13489" s="1">
        <v>181.18</v>
      </c>
      <c r="D13489">
        <v>8092025</v>
      </c>
      <c r="E13489">
        <v>4501</v>
      </c>
      <c r="F13489" t="s">
        <v>214</v>
      </c>
      <c r="G13489">
        <v>3051</v>
      </c>
      <c r="H13489" t="str">
        <f>IF(COUNTIF(Aktiva_företag[FO-nummer],ostolaskut_2025[[#This Row],[Toimittajan Y-tunnus]])&gt;0, "JA", "NEJ")</f>
        <v>NEJ</v>
      </c>
    </row>
    <row r="13490" spans="1:8" x14ac:dyDescent="0.35">
      <c r="A13490" t="s">
        <v>947</v>
      </c>
      <c r="B13490" t="s">
        <v>948</v>
      </c>
      <c r="C13490" s="1">
        <v>120.79</v>
      </c>
      <c r="D13490">
        <v>8092025</v>
      </c>
      <c r="E13490">
        <v>4501</v>
      </c>
      <c r="F13490" t="s">
        <v>214</v>
      </c>
      <c r="G13490">
        <v>3051</v>
      </c>
      <c r="H13490" t="str">
        <f>IF(COUNTIF(Aktiva_företag[FO-nummer],ostolaskut_2025[[#This Row],[Toimittajan Y-tunnus]])&gt;0, "JA", "NEJ")</f>
        <v>NEJ</v>
      </c>
    </row>
    <row r="13491" spans="1:8" x14ac:dyDescent="0.35">
      <c r="A13491" t="s">
        <v>947</v>
      </c>
      <c r="B13491" t="s">
        <v>948</v>
      </c>
      <c r="C13491" s="1">
        <v>297.51</v>
      </c>
      <c r="D13491">
        <v>2102025</v>
      </c>
      <c r="E13491">
        <v>4501</v>
      </c>
      <c r="F13491" t="s">
        <v>214</v>
      </c>
      <c r="G13491">
        <v>3051</v>
      </c>
      <c r="H13491" t="str">
        <f>IF(COUNTIF(Aktiva_företag[FO-nummer],ostolaskut_2025[[#This Row],[Toimittajan Y-tunnus]])&gt;0, "JA", "NEJ")</f>
        <v>NEJ</v>
      </c>
    </row>
    <row r="13492" spans="1:8" x14ac:dyDescent="0.35">
      <c r="A13492" t="s">
        <v>947</v>
      </c>
      <c r="B13492" t="s">
        <v>948</v>
      </c>
      <c r="C13492" s="1">
        <v>198.34</v>
      </c>
      <c r="D13492">
        <v>2102025</v>
      </c>
      <c r="E13492">
        <v>4501</v>
      </c>
      <c r="F13492" t="s">
        <v>214</v>
      </c>
      <c r="G13492">
        <v>3051</v>
      </c>
      <c r="H13492" t="str">
        <f>IF(COUNTIF(Aktiva_företag[FO-nummer],ostolaskut_2025[[#This Row],[Toimittajan Y-tunnus]])&gt;0, "JA", "NEJ")</f>
        <v>NEJ</v>
      </c>
    </row>
    <row r="13493" spans="1:8" x14ac:dyDescent="0.35">
      <c r="A13493" t="s">
        <v>947</v>
      </c>
      <c r="B13493" t="s">
        <v>948</v>
      </c>
      <c r="C13493" s="1">
        <v>258</v>
      </c>
      <c r="D13493">
        <v>13102025</v>
      </c>
      <c r="E13493">
        <v>4501</v>
      </c>
      <c r="F13493" t="s">
        <v>214</v>
      </c>
      <c r="G13493">
        <v>3051</v>
      </c>
      <c r="H13493" t="str">
        <f>IF(COUNTIF(Aktiva_företag[FO-nummer],ostolaskut_2025[[#This Row],[Toimittajan Y-tunnus]])&gt;0, "JA", "NEJ")</f>
        <v>NEJ</v>
      </c>
    </row>
    <row r="13494" spans="1:8" x14ac:dyDescent="0.35">
      <c r="A13494" t="s">
        <v>947</v>
      </c>
      <c r="B13494" t="s">
        <v>948</v>
      </c>
      <c r="C13494" s="1">
        <v>128.5</v>
      </c>
      <c r="D13494">
        <v>5112025</v>
      </c>
      <c r="E13494">
        <v>4501</v>
      </c>
      <c r="F13494" t="s">
        <v>214</v>
      </c>
      <c r="G13494">
        <v>3051</v>
      </c>
      <c r="H13494" t="str">
        <f>IF(COUNTIF(Aktiva_företag[FO-nummer],ostolaskut_2025[[#This Row],[Toimittajan Y-tunnus]])&gt;0, "JA", "NEJ")</f>
        <v>NEJ</v>
      </c>
    </row>
    <row r="13495" spans="1:8" x14ac:dyDescent="0.35">
      <c r="A13495" t="s">
        <v>947</v>
      </c>
      <c r="B13495" t="s">
        <v>948</v>
      </c>
      <c r="C13495" s="1">
        <v>64.900000000000006</v>
      </c>
      <c r="D13495">
        <v>19112025</v>
      </c>
      <c r="E13495">
        <v>4501</v>
      </c>
      <c r="F13495" t="s">
        <v>214</v>
      </c>
      <c r="G13495">
        <v>3051</v>
      </c>
      <c r="H13495" t="str">
        <f>IF(COUNTIF(Aktiva_företag[FO-nummer],ostolaskut_2025[[#This Row],[Toimittajan Y-tunnus]])&gt;0, "JA", "NEJ")</f>
        <v>NEJ</v>
      </c>
    </row>
    <row r="13496" spans="1:8" x14ac:dyDescent="0.35">
      <c r="A13496" t="s">
        <v>947</v>
      </c>
      <c r="B13496" t="s">
        <v>948</v>
      </c>
      <c r="C13496" s="1">
        <v>32.159999999999997</v>
      </c>
      <c r="D13496">
        <v>31122025</v>
      </c>
      <c r="E13496">
        <v>4501</v>
      </c>
      <c r="F13496" t="s">
        <v>214</v>
      </c>
      <c r="G13496">
        <v>3051</v>
      </c>
      <c r="H13496" t="str">
        <f>IF(COUNTIF(Aktiva_företag[FO-nummer],ostolaskut_2025[[#This Row],[Toimittajan Y-tunnus]])&gt;0, "JA", "NEJ")</f>
        <v>NEJ</v>
      </c>
    </row>
    <row r="13497" spans="1:8" x14ac:dyDescent="0.35">
      <c r="A13497" t="s">
        <v>1351</v>
      </c>
      <c r="B13497" t="s">
        <v>1352</v>
      </c>
      <c r="C13497" s="1">
        <v>4020.03</v>
      </c>
      <c r="D13497">
        <v>23062025</v>
      </c>
      <c r="E13497">
        <v>4860</v>
      </c>
      <c r="F13497" t="s">
        <v>44</v>
      </c>
      <c r="G13497">
        <v>4601</v>
      </c>
      <c r="H13497" t="str">
        <f>IF(COUNTIF(Aktiva_företag[FO-nummer],ostolaskut_2025[[#This Row],[Toimittajan Y-tunnus]])&gt;0, "JA", "NEJ")</f>
        <v>NEJ</v>
      </c>
    </row>
    <row r="13498" spans="1:8" x14ac:dyDescent="0.35">
      <c r="A13498" t="s">
        <v>1351</v>
      </c>
      <c r="B13498" t="s">
        <v>1352</v>
      </c>
      <c r="C13498" s="1">
        <v>-4020.03</v>
      </c>
      <c r="D13498">
        <v>1072025</v>
      </c>
      <c r="E13498">
        <v>4860</v>
      </c>
      <c r="F13498" t="s">
        <v>44</v>
      </c>
      <c r="G13498">
        <v>4601</v>
      </c>
      <c r="H13498" t="str">
        <f>IF(COUNTIF(Aktiva_företag[FO-nummer],ostolaskut_2025[[#This Row],[Toimittajan Y-tunnus]])&gt;0, "JA", "NEJ")</f>
        <v>NEJ</v>
      </c>
    </row>
    <row r="13499" spans="1:8" x14ac:dyDescent="0.35">
      <c r="A13499" t="s">
        <v>247</v>
      </c>
      <c r="B13499" t="s">
        <v>248</v>
      </c>
      <c r="C13499" s="1">
        <v>162.22</v>
      </c>
      <c r="D13499">
        <v>13012025</v>
      </c>
      <c r="E13499">
        <v>4501</v>
      </c>
      <c r="F13499" t="s">
        <v>214</v>
      </c>
      <c r="G13499">
        <v>3051</v>
      </c>
      <c r="H13499" t="str">
        <f>IF(COUNTIF(Aktiva_företag[FO-nummer],ostolaskut_2025[[#This Row],[Toimittajan Y-tunnus]])&gt;0, "JA", "NEJ")</f>
        <v>NEJ</v>
      </c>
    </row>
    <row r="13500" spans="1:8" x14ac:dyDescent="0.35">
      <c r="A13500" t="s">
        <v>247</v>
      </c>
      <c r="B13500" t="s">
        <v>248</v>
      </c>
      <c r="C13500" s="1">
        <v>562.44000000000005</v>
      </c>
      <c r="D13500">
        <v>14012025</v>
      </c>
      <c r="E13500">
        <v>4501</v>
      </c>
      <c r="F13500" t="s">
        <v>214</v>
      </c>
      <c r="G13500">
        <v>3051</v>
      </c>
      <c r="H13500" t="str">
        <f>IF(COUNTIF(Aktiva_företag[FO-nummer],ostolaskut_2025[[#This Row],[Toimittajan Y-tunnus]])&gt;0, "JA", "NEJ")</f>
        <v>NEJ</v>
      </c>
    </row>
    <row r="13501" spans="1:8" x14ac:dyDescent="0.35">
      <c r="A13501" t="s">
        <v>247</v>
      </c>
      <c r="B13501" t="s">
        <v>248</v>
      </c>
      <c r="C13501" s="1">
        <v>336.92</v>
      </c>
      <c r="D13501">
        <v>29012025</v>
      </c>
      <c r="E13501">
        <v>4501</v>
      </c>
      <c r="F13501" t="s">
        <v>214</v>
      </c>
      <c r="G13501">
        <v>3051</v>
      </c>
      <c r="H13501" t="str">
        <f>IF(COUNTIF(Aktiva_företag[FO-nummer],ostolaskut_2025[[#This Row],[Toimittajan Y-tunnus]])&gt;0, "JA", "NEJ")</f>
        <v>NEJ</v>
      </c>
    </row>
    <row r="13502" spans="1:8" x14ac:dyDescent="0.35">
      <c r="A13502" t="s">
        <v>247</v>
      </c>
      <c r="B13502" t="s">
        <v>248</v>
      </c>
      <c r="C13502" s="1">
        <v>336.92</v>
      </c>
      <c r="D13502">
        <v>29012025</v>
      </c>
      <c r="E13502">
        <v>4501</v>
      </c>
      <c r="F13502" t="s">
        <v>214</v>
      </c>
      <c r="G13502">
        <v>3101</v>
      </c>
      <c r="H13502" t="str">
        <f>IF(COUNTIF(Aktiva_företag[FO-nummer],ostolaskut_2025[[#This Row],[Toimittajan Y-tunnus]])&gt;0, "JA", "NEJ")</f>
        <v>NEJ</v>
      </c>
    </row>
    <row r="13503" spans="1:8" x14ac:dyDescent="0.35">
      <c r="A13503" t="s">
        <v>247</v>
      </c>
      <c r="B13503" t="s">
        <v>248</v>
      </c>
      <c r="C13503" s="1">
        <v>86.1</v>
      </c>
      <c r="D13503">
        <v>3032025</v>
      </c>
      <c r="E13503">
        <v>4501</v>
      </c>
      <c r="F13503" t="s">
        <v>214</v>
      </c>
      <c r="G13503">
        <v>3051</v>
      </c>
      <c r="H13503" t="str">
        <f>IF(COUNTIF(Aktiva_företag[FO-nummer],ostolaskut_2025[[#This Row],[Toimittajan Y-tunnus]])&gt;0, "JA", "NEJ")</f>
        <v>NEJ</v>
      </c>
    </row>
    <row r="13504" spans="1:8" x14ac:dyDescent="0.35">
      <c r="A13504" t="s">
        <v>247</v>
      </c>
      <c r="B13504" t="s">
        <v>248</v>
      </c>
      <c r="C13504" s="1">
        <v>77.900000000000006</v>
      </c>
      <c r="D13504">
        <v>4032025</v>
      </c>
      <c r="E13504">
        <v>4501</v>
      </c>
      <c r="F13504" t="s">
        <v>214</v>
      </c>
      <c r="G13504">
        <v>3051</v>
      </c>
      <c r="H13504" t="str">
        <f>IF(COUNTIF(Aktiva_företag[FO-nummer],ostolaskut_2025[[#This Row],[Toimittajan Y-tunnus]])&gt;0, "JA", "NEJ")</f>
        <v>NEJ</v>
      </c>
    </row>
    <row r="13505" spans="1:8" x14ac:dyDescent="0.35">
      <c r="A13505" t="s">
        <v>247</v>
      </c>
      <c r="B13505" t="s">
        <v>248</v>
      </c>
      <c r="C13505" s="1">
        <v>177.17</v>
      </c>
      <c r="D13505">
        <v>3042025</v>
      </c>
      <c r="E13505">
        <v>4501</v>
      </c>
      <c r="F13505" t="s">
        <v>214</v>
      </c>
      <c r="G13505">
        <v>3051</v>
      </c>
      <c r="H13505" t="str">
        <f>IF(COUNTIF(Aktiva_företag[FO-nummer],ostolaskut_2025[[#This Row],[Toimittajan Y-tunnus]])&gt;0, "JA", "NEJ")</f>
        <v>NEJ</v>
      </c>
    </row>
    <row r="13506" spans="1:8" x14ac:dyDescent="0.35">
      <c r="A13506" t="s">
        <v>247</v>
      </c>
      <c r="B13506" t="s">
        <v>248</v>
      </c>
      <c r="C13506" s="1">
        <v>557.9</v>
      </c>
      <c r="D13506">
        <v>8042025</v>
      </c>
      <c r="E13506">
        <v>4501</v>
      </c>
      <c r="F13506" t="s">
        <v>214</v>
      </c>
      <c r="G13506">
        <v>3051</v>
      </c>
      <c r="H13506" t="str">
        <f>IF(COUNTIF(Aktiva_företag[FO-nummer],ostolaskut_2025[[#This Row],[Toimittajan Y-tunnus]])&gt;0, "JA", "NEJ")</f>
        <v>NEJ</v>
      </c>
    </row>
    <row r="13507" spans="1:8" x14ac:dyDescent="0.35">
      <c r="A13507" t="s">
        <v>247</v>
      </c>
      <c r="B13507" t="s">
        <v>248</v>
      </c>
      <c r="C13507" s="1">
        <v>28.29</v>
      </c>
      <c r="D13507">
        <v>9052025</v>
      </c>
      <c r="E13507">
        <v>4500</v>
      </c>
      <c r="F13507" t="s">
        <v>281</v>
      </c>
      <c r="G13507">
        <v>3051</v>
      </c>
      <c r="H13507" t="str">
        <f>IF(COUNTIF(Aktiva_företag[FO-nummer],ostolaskut_2025[[#This Row],[Toimittajan Y-tunnus]])&gt;0, "JA", "NEJ")</f>
        <v>NEJ</v>
      </c>
    </row>
    <row r="13508" spans="1:8" x14ac:dyDescent="0.35">
      <c r="A13508" t="s">
        <v>247</v>
      </c>
      <c r="B13508" t="s">
        <v>248</v>
      </c>
      <c r="C13508" s="1">
        <v>79.569999999999993</v>
      </c>
      <c r="D13508">
        <v>9052025</v>
      </c>
      <c r="E13508">
        <v>4501</v>
      </c>
      <c r="F13508" t="s">
        <v>214</v>
      </c>
      <c r="G13508">
        <v>3051</v>
      </c>
      <c r="H13508" t="str">
        <f>IF(COUNTIF(Aktiva_företag[FO-nummer],ostolaskut_2025[[#This Row],[Toimittajan Y-tunnus]])&gt;0, "JA", "NEJ")</f>
        <v>NEJ</v>
      </c>
    </row>
    <row r="13509" spans="1:8" x14ac:dyDescent="0.35">
      <c r="A13509" t="s">
        <v>247</v>
      </c>
      <c r="B13509" t="s">
        <v>248</v>
      </c>
      <c r="C13509" s="1">
        <v>79.56</v>
      </c>
      <c r="D13509">
        <v>9052025</v>
      </c>
      <c r="E13509">
        <v>4501</v>
      </c>
      <c r="F13509" t="s">
        <v>214</v>
      </c>
      <c r="G13509">
        <v>3051</v>
      </c>
      <c r="H13509" t="str">
        <f>IF(COUNTIF(Aktiva_företag[FO-nummer],ostolaskut_2025[[#This Row],[Toimittajan Y-tunnus]])&gt;0, "JA", "NEJ")</f>
        <v>NEJ</v>
      </c>
    </row>
    <row r="13510" spans="1:8" x14ac:dyDescent="0.35">
      <c r="A13510" t="s">
        <v>247</v>
      </c>
      <c r="B13510" t="s">
        <v>248</v>
      </c>
      <c r="C13510" s="1">
        <v>300.61</v>
      </c>
      <c r="D13510">
        <v>19052025</v>
      </c>
      <c r="E13510">
        <v>4600</v>
      </c>
      <c r="F13510" t="s">
        <v>120</v>
      </c>
      <c r="G13510">
        <v>3551</v>
      </c>
      <c r="H13510" t="str">
        <f>IF(COUNTIF(Aktiva_företag[FO-nummer],ostolaskut_2025[[#This Row],[Toimittajan Y-tunnus]])&gt;0, "JA", "NEJ")</f>
        <v>NEJ</v>
      </c>
    </row>
    <row r="13511" spans="1:8" x14ac:dyDescent="0.35">
      <c r="A13511" t="s">
        <v>247</v>
      </c>
      <c r="B13511" t="s">
        <v>248</v>
      </c>
      <c r="C13511" s="1">
        <v>1229.49</v>
      </c>
      <c r="D13511">
        <v>22052025</v>
      </c>
      <c r="E13511">
        <v>4501</v>
      </c>
      <c r="F13511" t="s">
        <v>214</v>
      </c>
      <c r="G13511">
        <v>3051</v>
      </c>
      <c r="H13511" t="str">
        <f>IF(COUNTIF(Aktiva_företag[FO-nummer],ostolaskut_2025[[#This Row],[Toimittajan Y-tunnus]])&gt;0, "JA", "NEJ")</f>
        <v>NEJ</v>
      </c>
    </row>
    <row r="13512" spans="1:8" x14ac:dyDescent="0.35">
      <c r="A13512" t="s">
        <v>247</v>
      </c>
      <c r="B13512" t="s">
        <v>248</v>
      </c>
      <c r="C13512" s="1">
        <v>598.84</v>
      </c>
      <c r="D13512">
        <v>22052025</v>
      </c>
      <c r="E13512">
        <v>4501</v>
      </c>
      <c r="F13512" t="s">
        <v>214</v>
      </c>
      <c r="G13512">
        <v>3051</v>
      </c>
      <c r="H13512" t="str">
        <f>IF(COUNTIF(Aktiva_företag[FO-nummer],ostolaskut_2025[[#This Row],[Toimittajan Y-tunnus]])&gt;0, "JA", "NEJ")</f>
        <v>NEJ</v>
      </c>
    </row>
    <row r="13513" spans="1:8" x14ac:dyDescent="0.35">
      <c r="A13513" t="s">
        <v>247</v>
      </c>
      <c r="B13513" t="s">
        <v>248</v>
      </c>
      <c r="C13513" s="1">
        <v>3981.06</v>
      </c>
      <c r="D13513">
        <v>22052025</v>
      </c>
      <c r="E13513">
        <v>4501</v>
      </c>
      <c r="F13513" t="s">
        <v>214</v>
      </c>
      <c r="G13513">
        <v>3051</v>
      </c>
      <c r="H13513" t="str">
        <f>IF(COUNTIF(Aktiva_företag[FO-nummer],ostolaskut_2025[[#This Row],[Toimittajan Y-tunnus]])&gt;0, "JA", "NEJ")</f>
        <v>NEJ</v>
      </c>
    </row>
    <row r="13514" spans="1:8" x14ac:dyDescent="0.35">
      <c r="A13514" t="s">
        <v>247</v>
      </c>
      <c r="B13514" t="s">
        <v>248</v>
      </c>
      <c r="C13514" s="1">
        <v>2983.32</v>
      </c>
      <c r="D13514">
        <v>22052025</v>
      </c>
      <c r="E13514">
        <v>4501</v>
      </c>
      <c r="F13514" t="s">
        <v>214</v>
      </c>
      <c r="G13514">
        <v>3051</v>
      </c>
      <c r="H13514" t="str">
        <f>IF(COUNTIF(Aktiva_företag[FO-nummer],ostolaskut_2025[[#This Row],[Toimittajan Y-tunnus]])&gt;0, "JA", "NEJ")</f>
        <v>NEJ</v>
      </c>
    </row>
    <row r="13515" spans="1:8" x14ac:dyDescent="0.35">
      <c r="A13515" t="s">
        <v>247</v>
      </c>
      <c r="B13515" t="s">
        <v>248</v>
      </c>
      <c r="C13515" s="1">
        <v>1368.89</v>
      </c>
      <c r="D13515">
        <v>22052025</v>
      </c>
      <c r="E13515">
        <v>4501</v>
      </c>
      <c r="F13515" t="s">
        <v>214</v>
      </c>
      <c r="G13515">
        <v>3051</v>
      </c>
      <c r="H13515" t="str">
        <f>IF(COUNTIF(Aktiva_företag[FO-nummer],ostolaskut_2025[[#This Row],[Toimittajan Y-tunnus]])&gt;0, "JA", "NEJ")</f>
        <v>NEJ</v>
      </c>
    </row>
    <row r="13516" spans="1:8" x14ac:dyDescent="0.35">
      <c r="A13516" t="s">
        <v>247</v>
      </c>
      <c r="B13516" t="s">
        <v>248</v>
      </c>
      <c r="C13516" s="1">
        <v>564.01</v>
      </c>
      <c r="D13516">
        <v>26052025</v>
      </c>
      <c r="E13516">
        <v>4580</v>
      </c>
      <c r="F13516" t="s">
        <v>160</v>
      </c>
      <c r="G13516">
        <v>3551</v>
      </c>
      <c r="H13516" t="str">
        <f>IF(COUNTIF(Aktiva_företag[FO-nummer],ostolaskut_2025[[#This Row],[Toimittajan Y-tunnus]])&gt;0, "JA", "NEJ")</f>
        <v>NEJ</v>
      </c>
    </row>
    <row r="13517" spans="1:8" x14ac:dyDescent="0.35">
      <c r="A13517" t="s">
        <v>247</v>
      </c>
      <c r="B13517" t="s">
        <v>248</v>
      </c>
      <c r="C13517" s="1">
        <v>669.65</v>
      </c>
      <c r="D13517">
        <v>7082025</v>
      </c>
      <c r="E13517">
        <v>4501</v>
      </c>
      <c r="F13517" t="s">
        <v>214</v>
      </c>
      <c r="G13517">
        <v>3101</v>
      </c>
      <c r="H13517" t="str">
        <f>IF(COUNTIF(Aktiva_företag[FO-nummer],ostolaskut_2025[[#This Row],[Toimittajan Y-tunnus]])&gt;0, "JA", "NEJ")</f>
        <v>NEJ</v>
      </c>
    </row>
    <row r="13518" spans="1:8" x14ac:dyDescent="0.35">
      <c r="A13518" t="s">
        <v>247</v>
      </c>
      <c r="B13518" t="s">
        <v>248</v>
      </c>
      <c r="C13518" s="1">
        <v>43.02</v>
      </c>
      <c r="D13518">
        <v>7082025</v>
      </c>
      <c r="E13518">
        <v>4501</v>
      </c>
      <c r="F13518" t="s">
        <v>214</v>
      </c>
      <c r="G13518">
        <v>3051</v>
      </c>
      <c r="H13518" t="str">
        <f>IF(COUNTIF(Aktiva_företag[FO-nummer],ostolaskut_2025[[#This Row],[Toimittajan Y-tunnus]])&gt;0, "JA", "NEJ")</f>
        <v>NEJ</v>
      </c>
    </row>
    <row r="13519" spans="1:8" x14ac:dyDescent="0.35">
      <c r="A13519" t="s">
        <v>247</v>
      </c>
      <c r="B13519" t="s">
        <v>248</v>
      </c>
      <c r="C13519" s="1">
        <v>26.29</v>
      </c>
      <c r="D13519">
        <v>13082025</v>
      </c>
      <c r="E13519">
        <v>4501</v>
      </c>
      <c r="F13519" t="s">
        <v>214</v>
      </c>
      <c r="G13519">
        <v>3051</v>
      </c>
      <c r="H13519" t="str">
        <f>IF(COUNTIF(Aktiva_företag[FO-nummer],ostolaskut_2025[[#This Row],[Toimittajan Y-tunnus]])&gt;0, "JA", "NEJ")</f>
        <v>NEJ</v>
      </c>
    </row>
    <row r="13520" spans="1:8" x14ac:dyDescent="0.35">
      <c r="A13520" t="s">
        <v>247</v>
      </c>
      <c r="B13520" t="s">
        <v>248</v>
      </c>
      <c r="C13520" s="1">
        <v>19.920000000000002</v>
      </c>
      <c r="D13520">
        <v>13082025</v>
      </c>
      <c r="E13520">
        <v>4501</v>
      </c>
      <c r="F13520" t="s">
        <v>214</v>
      </c>
      <c r="G13520">
        <v>3051</v>
      </c>
      <c r="H13520" t="str">
        <f>IF(COUNTIF(Aktiva_företag[FO-nummer],ostolaskut_2025[[#This Row],[Toimittajan Y-tunnus]])&gt;0, "JA", "NEJ")</f>
        <v>NEJ</v>
      </c>
    </row>
    <row r="13521" spans="1:8" x14ac:dyDescent="0.35">
      <c r="A13521" t="s">
        <v>247</v>
      </c>
      <c r="B13521" t="s">
        <v>248</v>
      </c>
      <c r="C13521" s="1">
        <v>61.01</v>
      </c>
      <c r="D13521">
        <v>13082025</v>
      </c>
      <c r="E13521">
        <v>4501</v>
      </c>
      <c r="F13521" t="s">
        <v>214</v>
      </c>
      <c r="G13521">
        <v>3051</v>
      </c>
      <c r="H13521" t="str">
        <f>IF(COUNTIF(Aktiva_företag[FO-nummer],ostolaskut_2025[[#This Row],[Toimittajan Y-tunnus]])&gt;0, "JA", "NEJ")</f>
        <v>NEJ</v>
      </c>
    </row>
    <row r="13522" spans="1:8" x14ac:dyDescent="0.35">
      <c r="A13522" t="s">
        <v>247</v>
      </c>
      <c r="B13522" t="s">
        <v>248</v>
      </c>
      <c r="C13522" s="1">
        <v>734.63</v>
      </c>
      <c r="D13522">
        <v>14082025</v>
      </c>
      <c r="E13522">
        <v>4501</v>
      </c>
      <c r="F13522" t="s">
        <v>214</v>
      </c>
      <c r="G13522">
        <v>3051</v>
      </c>
      <c r="H13522" t="str">
        <f>IF(COUNTIF(Aktiva_företag[FO-nummer],ostolaskut_2025[[#This Row],[Toimittajan Y-tunnus]])&gt;0, "JA", "NEJ")</f>
        <v>NEJ</v>
      </c>
    </row>
    <row r="13523" spans="1:8" x14ac:dyDescent="0.35">
      <c r="A13523" t="s">
        <v>247</v>
      </c>
      <c r="B13523" t="s">
        <v>248</v>
      </c>
      <c r="C13523" s="1">
        <v>89.62</v>
      </c>
      <c r="D13523">
        <v>26082025</v>
      </c>
      <c r="E13523">
        <v>4501</v>
      </c>
      <c r="F13523" t="s">
        <v>214</v>
      </c>
      <c r="G13523">
        <v>3041</v>
      </c>
      <c r="H13523" t="str">
        <f>IF(COUNTIF(Aktiva_företag[FO-nummer],ostolaskut_2025[[#This Row],[Toimittajan Y-tunnus]])&gt;0, "JA", "NEJ")</f>
        <v>NEJ</v>
      </c>
    </row>
    <row r="13524" spans="1:8" x14ac:dyDescent="0.35">
      <c r="A13524" t="s">
        <v>247</v>
      </c>
      <c r="B13524" t="s">
        <v>248</v>
      </c>
      <c r="C13524" s="1">
        <v>99</v>
      </c>
      <c r="D13524">
        <v>3092025</v>
      </c>
      <c r="E13524">
        <v>4501</v>
      </c>
      <c r="F13524" t="s">
        <v>214</v>
      </c>
      <c r="G13524">
        <v>3051</v>
      </c>
      <c r="H13524" t="str">
        <f>IF(COUNTIF(Aktiva_företag[FO-nummer],ostolaskut_2025[[#This Row],[Toimittajan Y-tunnus]])&gt;0, "JA", "NEJ")</f>
        <v>NEJ</v>
      </c>
    </row>
    <row r="13525" spans="1:8" x14ac:dyDescent="0.35">
      <c r="A13525" t="s">
        <v>247</v>
      </c>
      <c r="B13525" t="s">
        <v>248</v>
      </c>
      <c r="C13525" s="1">
        <v>126.3</v>
      </c>
      <c r="D13525">
        <v>10092025</v>
      </c>
      <c r="E13525">
        <v>4501</v>
      </c>
      <c r="F13525" t="s">
        <v>214</v>
      </c>
      <c r="G13525">
        <v>3051</v>
      </c>
      <c r="H13525" t="str">
        <f>IF(COUNTIF(Aktiva_företag[FO-nummer],ostolaskut_2025[[#This Row],[Toimittajan Y-tunnus]])&gt;0, "JA", "NEJ")</f>
        <v>NEJ</v>
      </c>
    </row>
    <row r="13526" spans="1:8" x14ac:dyDescent="0.35">
      <c r="A13526" t="s">
        <v>247</v>
      </c>
      <c r="B13526" t="s">
        <v>248</v>
      </c>
      <c r="C13526" s="1">
        <v>63.2</v>
      </c>
      <c r="D13526">
        <v>11092025</v>
      </c>
      <c r="E13526">
        <v>4501</v>
      </c>
      <c r="F13526" t="s">
        <v>214</v>
      </c>
      <c r="G13526">
        <v>3051</v>
      </c>
      <c r="H13526" t="str">
        <f>IF(COUNTIF(Aktiva_företag[FO-nummer],ostolaskut_2025[[#This Row],[Toimittajan Y-tunnus]])&gt;0, "JA", "NEJ")</f>
        <v>NEJ</v>
      </c>
    </row>
    <row r="13527" spans="1:8" x14ac:dyDescent="0.35">
      <c r="A13527" t="s">
        <v>247</v>
      </c>
      <c r="B13527" t="s">
        <v>248</v>
      </c>
      <c r="C13527" s="1">
        <v>34.08</v>
      </c>
      <c r="D13527">
        <v>3102025</v>
      </c>
      <c r="E13527">
        <v>4501</v>
      </c>
      <c r="F13527" t="s">
        <v>214</v>
      </c>
      <c r="G13527">
        <v>3051</v>
      </c>
      <c r="H13527" t="str">
        <f>IF(COUNTIF(Aktiva_företag[FO-nummer],ostolaskut_2025[[#This Row],[Toimittajan Y-tunnus]])&gt;0, "JA", "NEJ")</f>
        <v>NEJ</v>
      </c>
    </row>
    <row r="13528" spans="1:8" x14ac:dyDescent="0.35">
      <c r="A13528" t="s">
        <v>247</v>
      </c>
      <c r="B13528" t="s">
        <v>248</v>
      </c>
      <c r="C13528" s="1">
        <v>99.13</v>
      </c>
      <c r="D13528">
        <v>13102025</v>
      </c>
      <c r="E13528">
        <v>4501</v>
      </c>
      <c r="F13528" t="s">
        <v>214</v>
      </c>
      <c r="G13528">
        <v>3051</v>
      </c>
      <c r="H13528" t="str">
        <f>IF(COUNTIF(Aktiva_företag[FO-nummer],ostolaskut_2025[[#This Row],[Toimittajan Y-tunnus]])&gt;0, "JA", "NEJ")</f>
        <v>NEJ</v>
      </c>
    </row>
    <row r="13529" spans="1:8" x14ac:dyDescent="0.35">
      <c r="A13529" t="s">
        <v>247</v>
      </c>
      <c r="B13529" t="s">
        <v>248</v>
      </c>
      <c r="C13529" s="1">
        <v>61.6</v>
      </c>
      <c r="D13529">
        <v>22102025</v>
      </c>
      <c r="E13529">
        <v>4501</v>
      </c>
      <c r="F13529" t="s">
        <v>214</v>
      </c>
      <c r="G13529">
        <v>3051</v>
      </c>
      <c r="H13529" t="str">
        <f>IF(COUNTIF(Aktiva_företag[FO-nummer],ostolaskut_2025[[#This Row],[Toimittajan Y-tunnus]])&gt;0, "JA", "NEJ")</f>
        <v>NEJ</v>
      </c>
    </row>
    <row r="13530" spans="1:8" x14ac:dyDescent="0.35">
      <c r="A13530" t="s">
        <v>247</v>
      </c>
      <c r="B13530" t="s">
        <v>248</v>
      </c>
      <c r="C13530" s="1">
        <v>137.68</v>
      </c>
      <c r="D13530">
        <v>29102025</v>
      </c>
      <c r="E13530">
        <v>4501</v>
      </c>
      <c r="F13530" t="s">
        <v>214</v>
      </c>
      <c r="G13530">
        <v>3101</v>
      </c>
      <c r="H13530" t="str">
        <f>IF(COUNTIF(Aktiva_företag[FO-nummer],ostolaskut_2025[[#This Row],[Toimittajan Y-tunnus]])&gt;0, "JA", "NEJ")</f>
        <v>NEJ</v>
      </c>
    </row>
    <row r="13531" spans="1:8" x14ac:dyDescent="0.35">
      <c r="A13531" t="s">
        <v>247</v>
      </c>
      <c r="B13531" t="s">
        <v>248</v>
      </c>
      <c r="C13531" s="1">
        <v>89.32</v>
      </c>
      <c r="D13531">
        <v>11112025</v>
      </c>
      <c r="E13531">
        <v>4501</v>
      </c>
      <c r="F13531" t="s">
        <v>214</v>
      </c>
      <c r="G13531">
        <v>3051</v>
      </c>
      <c r="H13531" t="str">
        <f>IF(COUNTIF(Aktiva_företag[FO-nummer],ostolaskut_2025[[#This Row],[Toimittajan Y-tunnus]])&gt;0, "JA", "NEJ")</f>
        <v>NEJ</v>
      </c>
    </row>
    <row r="13532" spans="1:8" x14ac:dyDescent="0.35">
      <c r="A13532" t="s">
        <v>247</v>
      </c>
      <c r="B13532" t="s">
        <v>248</v>
      </c>
      <c r="C13532" s="1">
        <v>26.92</v>
      </c>
      <c r="D13532">
        <v>11112025</v>
      </c>
      <c r="E13532">
        <v>4501</v>
      </c>
      <c r="F13532" t="s">
        <v>214</v>
      </c>
      <c r="G13532">
        <v>3051</v>
      </c>
      <c r="H13532" t="str">
        <f>IF(COUNTIF(Aktiva_företag[FO-nummer],ostolaskut_2025[[#This Row],[Toimittajan Y-tunnus]])&gt;0, "JA", "NEJ")</f>
        <v>NEJ</v>
      </c>
    </row>
    <row r="13533" spans="1:8" x14ac:dyDescent="0.35">
      <c r="A13533" t="s">
        <v>247</v>
      </c>
      <c r="B13533" t="s">
        <v>248</v>
      </c>
      <c r="C13533" s="1">
        <v>111.1</v>
      </c>
      <c r="D13533">
        <v>14112025</v>
      </c>
      <c r="E13533">
        <v>4501</v>
      </c>
      <c r="F13533" t="s">
        <v>214</v>
      </c>
      <c r="G13533">
        <v>3051</v>
      </c>
      <c r="H13533" t="str">
        <f>IF(COUNTIF(Aktiva_företag[FO-nummer],ostolaskut_2025[[#This Row],[Toimittajan Y-tunnus]])&gt;0, "JA", "NEJ")</f>
        <v>NEJ</v>
      </c>
    </row>
    <row r="13534" spans="1:8" x14ac:dyDescent="0.35">
      <c r="A13534" t="s">
        <v>247</v>
      </c>
      <c r="B13534" t="s">
        <v>248</v>
      </c>
      <c r="C13534" s="1">
        <v>475.5</v>
      </c>
      <c r="D13534">
        <v>18112025</v>
      </c>
      <c r="E13534">
        <v>4601</v>
      </c>
      <c r="F13534" t="s">
        <v>132</v>
      </c>
      <c r="G13534">
        <v>5551</v>
      </c>
      <c r="H13534" t="str">
        <f>IF(COUNTIF(Aktiva_företag[FO-nummer],ostolaskut_2025[[#This Row],[Toimittajan Y-tunnus]])&gt;0, "JA", "NEJ")</f>
        <v>NEJ</v>
      </c>
    </row>
    <row r="13535" spans="1:8" x14ac:dyDescent="0.35">
      <c r="A13535" t="s">
        <v>247</v>
      </c>
      <c r="B13535" t="s">
        <v>248</v>
      </c>
      <c r="C13535" s="1">
        <v>424.01</v>
      </c>
      <c r="D13535">
        <v>25112025</v>
      </c>
      <c r="E13535">
        <v>4600</v>
      </c>
      <c r="F13535" t="s">
        <v>120</v>
      </c>
      <c r="G13535">
        <v>3551</v>
      </c>
      <c r="H13535" t="str">
        <f>IF(COUNTIF(Aktiva_företag[FO-nummer],ostolaskut_2025[[#This Row],[Toimittajan Y-tunnus]])&gt;0, "JA", "NEJ")</f>
        <v>NEJ</v>
      </c>
    </row>
    <row r="13536" spans="1:8" x14ac:dyDescent="0.35">
      <c r="A13536" t="s">
        <v>247</v>
      </c>
      <c r="B13536" t="s">
        <v>248</v>
      </c>
      <c r="C13536" s="1">
        <v>169.5</v>
      </c>
      <c r="D13536">
        <v>31122025</v>
      </c>
      <c r="E13536">
        <v>4600</v>
      </c>
      <c r="F13536" t="s">
        <v>120</v>
      </c>
      <c r="G13536">
        <v>3051</v>
      </c>
      <c r="H13536" t="str">
        <f>IF(COUNTIF(Aktiva_företag[FO-nummer],ostolaskut_2025[[#This Row],[Toimittajan Y-tunnus]])&gt;0, "JA", "NEJ")</f>
        <v>NEJ</v>
      </c>
    </row>
    <row r="13537" spans="1:8" x14ac:dyDescent="0.35">
      <c r="A13537" t="s">
        <v>247</v>
      </c>
      <c r="B13537" t="s">
        <v>248</v>
      </c>
      <c r="C13537" s="1">
        <v>75.5</v>
      </c>
      <c r="D13537">
        <v>31122025</v>
      </c>
      <c r="E13537">
        <v>4501</v>
      </c>
      <c r="F13537" t="s">
        <v>214</v>
      </c>
      <c r="G13537">
        <v>3051</v>
      </c>
      <c r="H13537" t="str">
        <f>IF(COUNTIF(Aktiva_företag[FO-nummer],ostolaskut_2025[[#This Row],[Toimittajan Y-tunnus]])&gt;0, "JA", "NEJ")</f>
        <v>NEJ</v>
      </c>
    </row>
    <row r="13538" spans="1:8" x14ac:dyDescent="0.35">
      <c r="A13538" t="s">
        <v>1491</v>
      </c>
      <c r="B13538" t="s">
        <v>1492</v>
      </c>
      <c r="C13538" s="1">
        <v>87.63</v>
      </c>
      <c r="D13538">
        <v>28082025</v>
      </c>
      <c r="E13538">
        <v>4580</v>
      </c>
      <c r="F13538" t="s">
        <v>160</v>
      </c>
      <c r="G13538">
        <v>5551</v>
      </c>
      <c r="H13538" t="str">
        <f>IF(COUNTIF(Aktiva_företag[FO-nummer],ostolaskut_2025[[#This Row],[Toimittajan Y-tunnus]])&gt;0, "JA", "NEJ")</f>
        <v>NEJ</v>
      </c>
    </row>
    <row r="13539" spans="1:8" x14ac:dyDescent="0.35">
      <c r="A13539" t="s">
        <v>1939</v>
      </c>
      <c r="B13539" t="s">
        <v>1940</v>
      </c>
      <c r="C13539" s="1">
        <v>1105.51</v>
      </c>
      <c r="D13539">
        <v>13012025</v>
      </c>
      <c r="E13539">
        <v>4595</v>
      </c>
      <c r="F13539" t="s">
        <v>1924</v>
      </c>
      <c r="G13539">
        <v>6102</v>
      </c>
      <c r="H13539" t="str">
        <f>IF(COUNTIF(Aktiva_företag[FO-nummer],ostolaskut_2025[[#This Row],[Toimittajan Y-tunnus]])&gt;0, "JA", "NEJ")</f>
        <v>NEJ</v>
      </c>
    </row>
    <row r="13540" spans="1:8" x14ac:dyDescent="0.35">
      <c r="A13540" t="s">
        <v>1939</v>
      </c>
      <c r="B13540" t="s">
        <v>1940</v>
      </c>
      <c r="C13540" s="1">
        <v>813.9</v>
      </c>
      <c r="D13540">
        <v>29012025</v>
      </c>
      <c r="E13540">
        <v>4595</v>
      </c>
      <c r="F13540" t="s">
        <v>1924</v>
      </c>
      <c r="G13540">
        <v>6103</v>
      </c>
      <c r="H13540" t="str">
        <f>IF(COUNTIF(Aktiva_företag[FO-nummer],ostolaskut_2025[[#This Row],[Toimittajan Y-tunnus]])&gt;0, "JA", "NEJ")</f>
        <v>NEJ</v>
      </c>
    </row>
    <row r="13541" spans="1:8" x14ac:dyDescent="0.35">
      <c r="A13541" t="s">
        <v>1939</v>
      </c>
      <c r="B13541" t="s">
        <v>1940</v>
      </c>
      <c r="C13541" s="1">
        <v>1828</v>
      </c>
      <c r="D13541">
        <v>19052025</v>
      </c>
      <c r="E13541">
        <v>4595</v>
      </c>
      <c r="F13541" t="s">
        <v>1924</v>
      </c>
      <c r="G13541">
        <v>6102</v>
      </c>
      <c r="H13541" t="str">
        <f>IF(COUNTIF(Aktiva_företag[FO-nummer],ostolaskut_2025[[#This Row],[Toimittajan Y-tunnus]])&gt;0, "JA", "NEJ")</f>
        <v>NEJ</v>
      </c>
    </row>
    <row r="13542" spans="1:8" x14ac:dyDescent="0.35">
      <c r="A13542" t="s">
        <v>1939</v>
      </c>
      <c r="B13542" t="s">
        <v>1940</v>
      </c>
      <c r="C13542" s="1">
        <v>109</v>
      </c>
      <c r="D13542">
        <v>4062025</v>
      </c>
      <c r="E13542">
        <v>4600</v>
      </c>
      <c r="F13542" t="s">
        <v>120</v>
      </c>
      <c r="G13542">
        <v>6102</v>
      </c>
      <c r="H13542" t="str">
        <f>IF(COUNTIF(Aktiva_företag[FO-nummer],ostolaskut_2025[[#This Row],[Toimittajan Y-tunnus]])&gt;0, "JA", "NEJ")</f>
        <v>NEJ</v>
      </c>
    </row>
    <row r="13543" spans="1:8" x14ac:dyDescent="0.35">
      <c r="A13543" t="s">
        <v>1939</v>
      </c>
      <c r="B13543" t="s">
        <v>1940</v>
      </c>
      <c r="C13543" s="1">
        <v>2157.77</v>
      </c>
      <c r="D13543">
        <v>4072025</v>
      </c>
      <c r="E13543">
        <v>4595</v>
      </c>
      <c r="F13543" t="s">
        <v>1924</v>
      </c>
      <c r="G13543">
        <v>6103</v>
      </c>
      <c r="H13543" t="str">
        <f>IF(COUNTIF(Aktiva_företag[FO-nummer],ostolaskut_2025[[#This Row],[Toimittajan Y-tunnus]])&gt;0, "JA", "NEJ")</f>
        <v>NEJ</v>
      </c>
    </row>
    <row r="13544" spans="1:8" x14ac:dyDescent="0.35">
      <c r="A13544" t="s">
        <v>1939</v>
      </c>
      <c r="B13544" t="s">
        <v>1940</v>
      </c>
      <c r="C13544" s="1">
        <v>559.9</v>
      </c>
      <c r="D13544">
        <v>20082025</v>
      </c>
      <c r="E13544">
        <v>4595</v>
      </c>
      <c r="F13544" t="s">
        <v>1924</v>
      </c>
      <c r="G13544">
        <v>6103</v>
      </c>
      <c r="H13544" t="str">
        <f>IF(COUNTIF(Aktiva_företag[FO-nummer],ostolaskut_2025[[#This Row],[Toimittajan Y-tunnus]])&gt;0, "JA", "NEJ")</f>
        <v>NEJ</v>
      </c>
    </row>
    <row r="13545" spans="1:8" x14ac:dyDescent="0.35">
      <c r="A13545" t="s">
        <v>1939</v>
      </c>
      <c r="B13545" t="s">
        <v>1940</v>
      </c>
      <c r="C13545" s="1">
        <v>1080.3</v>
      </c>
      <c r="D13545">
        <v>11092025</v>
      </c>
      <c r="E13545">
        <v>4595</v>
      </c>
      <c r="F13545" t="s">
        <v>1924</v>
      </c>
      <c r="G13545">
        <v>6103</v>
      </c>
      <c r="H13545" t="str">
        <f>IF(COUNTIF(Aktiva_företag[FO-nummer],ostolaskut_2025[[#This Row],[Toimittajan Y-tunnus]])&gt;0, "JA", "NEJ")</f>
        <v>NEJ</v>
      </c>
    </row>
    <row r="13546" spans="1:8" x14ac:dyDescent="0.35">
      <c r="A13546" t="s">
        <v>1414</v>
      </c>
      <c r="B13546" t="s">
        <v>1415</v>
      </c>
      <c r="C13546" s="1">
        <v>8498.5</v>
      </c>
      <c r="D13546">
        <v>24072025</v>
      </c>
      <c r="E13546">
        <v>1175</v>
      </c>
      <c r="F13546" t="s">
        <v>557</v>
      </c>
      <c r="G13546">
        <v>3551</v>
      </c>
      <c r="H13546" t="str">
        <f>IF(COUNTIF(Aktiva_företag[FO-nummer],ostolaskut_2025[[#This Row],[Toimittajan Y-tunnus]])&gt;0, "JA", "NEJ")</f>
        <v>NEJ</v>
      </c>
    </row>
    <row r="13547" spans="1:8" x14ac:dyDescent="0.35">
      <c r="A13547" t="s">
        <v>1414</v>
      </c>
      <c r="B13547" t="s">
        <v>1415</v>
      </c>
      <c r="C13547" s="1">
        <v>8154.25</v>
      </c>
      <c r="D13547">
        <v>24072025</v>
      </c>
      <c r="E13547">
        <v>1175</v>
      </c>
      <c r="F13547" t="s">
        <v>557</v>
      </c>
      <c r="G13547">
        <v>3551</v>
      </c>
      <c r="H13547" t="str">
        <f>IF(COUNTIF(Aktiva_företag[FO-nummer],ostolaskut_2025[[#This Row],[Toimittajan Y-tunnus]])&gt;0, "JA", "NEJ")</f>
        <v>NEJ</v>
      </c>
    </row>
    <row r="13548" spans="1:8" x14ac:dyDescent="0.35">
      <c r="A13548" t="s">
        <v>1414</v>
      </c>
      <c r="B13548" t="s">
        <v>1415</v>
      </c>
      <c r="C13548" s="1">
        <v>8444.5</v>
      </c>
      <c r="D13548">
        <v>29072025</v>
      </c>
      <c r="E13548">
        <v>1175</v>
      </c>
      <c r="F13548" t="s">
        <v>557</v>
      </c>
      <c r="G13548">
        <v>3551</v>
      </c>
      <c r="H13548" t="str">
        <f>IF(COUNTIF(Aktiva_företag[FO-nummer],ostolaskut_2025[[#This Row],[Toimittajan Y-tunnus]])&gt;0, "JA", "NEJ")</f>
        <v>NEJ</v>
      </c>
    </row>
    <row r="13549" spans="1:8" x14ac:dyDescent="0.35">
      <c r="A13549" t="s">
        <v>1414</v>
      </c>
      <c r="B13549" t="s">
        <v>1415</v>
      </c>
      <c r="C13549" s="1">
        <v>8417.5</v>
      </c>
      <c r="D13549">
        <v>29072025</v>
      </c>
      <c r="E13549">
        <v>1175</v>
      </c>
      <c r="F13549" t="s">
        <v>557</v>
      </c>
      <c r="G13549">
        <v>3551</v>
      </c>
      <c r="H13549" t="str">
        <f>IF(COUNTIF(Aktiva_företag[FO-nummer],ostolaskut_2025[[#This Row],[Toimittajan Y-tunnus]])&gt;0, "JA", "NEJ")</f>
        <v>NEJ</v>
      </c>
    </row>
    <row r="13550" spans="1:8" x14ac:dyDescent="0.35">
      <c r="A13550" t="s">
        <v>1527</v>
      </c>
      <c r="B13550" t="s">
        <v>1528</v>
      </c>
      <c r="C13550" s="1">
        <v>110</v>
      </c>
      <c r="D13550">
        <v>11092025</v>
      </c>
      <c r="E13550">
        <v>4440</v>
      </c>
      <c r="F13550" t="s">
        <v>108</v>
      </c>
      <c r="G13550">
        <v>4601</v>
      </c>
      <c r="H13550" t="str">
        <f>IF(COUNTIF(Aktiva_företag[FO-nummer],ostolaskut_2025[[#This Row],[Toimittajan Y-tunnus]])&gt;0, "JA", "NEJ")</f>
        <v>NEJ</v>
      </c>
    </row>
    <row r="13551" spans="1:8" x14ac:dyDescent="0.35">
      <c r="A13551" t="s">
        <v>1628</v>
      </c>
      <c r="B13551" t="s">
        <v>1629</v>
      </c>
      <c r="C13551" s="1">
        <v>240</v>
      </c>
      <c r="D13551">
        <v>14102025</v>
      </c>
      <c r="E13551">
        <v>4440</v>
      </c>
      <c r="F13551" t="s">
        <v>108</v>
      </c>
      <c r="G13551">
        <v>4401</v>
      </c>
      <c r="H13551" t="str">
        <f>IF(COUNTIF(Aktiva_företag[FO-nummer],ostolaskut_2025[[#This Row],[Toimittajan Y-tunnus]])&gt;0, "JA", "NEJ")</f>
        <v>NEJ</v>
      </c>
    </row>
    <row r="13552" spans="1:8" x14ac:dyDescent="0.35">
      <c r="A13552" t="s">
        <v>1455</v>
      </c>
      <c r="B13552" t="s">
        <v>1456</v>
      </c>
      <c r="C13552" s="1">
        <v>268.2</v>
      </c>
      <c r="D13552">
        <v>21082025</v>
      </c>
      <c r="E13552">
        <v>4420</v>
      </c>
      <c r="F13552" t="s">
        <v>112</v>
      </c>
      <c r="G13552">
        <v>5551</v>
      </c>
      <c r="H13552" t="str">
        <f>IF(COUNTIF(Aktiva_företag[FO-nummer],ostolaskut_2025[[#This Row],[Toimittajan Y-tunnus]])&gt;0, "JA", "NEJ")</f>
        <v>NEJ</v>
      </c>
    </row>
    <row r="13553" spans="1:8" x14ac:dyDescent="0.35">
      <c r="A13553" t="s">
        <v>1669</v>
      </c>
      <c r="B13553" t="s">
        <v>11</v>
      </c>
      <c r="C13553" s="1">
        <v>39.840000000000003</v>
      </c>
      <c r="D13553">
        <v>22102025</v>
      </c>
      <c r="E13553">
        <v>4440</v>
      </c>
      <c r="F13553" t="s">
        <v>108</v>
      </c>
      <c r="G13553">
        <v>5501</v>
      </c>
      <c r="H13553" t="str">
        <f>IF(COUNTIF(Aktiva_företag[FO-nummer],ostolaskut_2025[[#This Row],[Toimittajan Y-tunnus]])&gt;0, "JA", "NEJ")</f>
        <v>NEJ</v>
      </c>
    </row>
    <row r="13554" spans="1:8" x14ac:dyDescent="0.35">
      <c r="A13554" t="s">
        <v>1890</v>
      </c>
      <c r="B13554" t="s">
        <v>1891</v>
      </c>
      <c r="C13554" s="1">
        <v>5000</v>
      </c>
      <c r="D13554">
        <v>31122025</v>
      </c>
      <c r="E13554">
        <v>4341</v>
      </c>
      <c r="F13554" t="s">
        <v>57</v>
      </c>
      <c r="G13554">
        <v>5551</v>
      </c>
      <c r="H13554" t="str">
        <f>IF(COUNTIF(Aktiva_företag[FO-nummer],ostolaskut_2025[[#This Row],[Toimittajan Y-tunnus]])&gt;0, "JA", "NEJ")</f>
        <v>NEJ</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2EF9-2BD8-4D30-B74A-71F9142FE277}">
  <dimension ref="A1:D1232"/>
  <sheetViews>
    <sheetView workbookViewId="0">
      <selection activeCell="B10" sqref="B10"/>
    </sheetView>
  </sheetViews>
  <sheetFormatPr defaultRowHeight="14.5" x14ac:dyDescent="0.35"/>
  <cols>
    <col min="1" max="1" width="13.1796875" bestFit="1" customWidth="1"/>
    <col min="2" max="2" width="74.26953125" bestFit="1" customWidth="1"/>
    <col min="3" max="3" width="27.36328125" bestFit="1" customWidth="1"/>
    <col min="4" max="4" width="9.54296875" bestFit="1" customWidth="1"/>
  </cols>
  <sheetData>
    <row r="1" spans="1:4" x14ac:dyDescent="0.35">
      <c r="A1" t="s">
        <v>2032</v>
      </c>
      <c r="B1" t="s">
        <v>2033</v>
      </c>
      <c r="C1" t="s">
        <v>2034</v>
      </c>
      <c r="D1" t="s">
        <v>2035</v>
      </c>
    </row>
    <row r="2" spans="1:4" x14ac:dyDescent="0.35">
      <c r="A2" t="s">
        <v>2036</v>
      </c>
      <c r="B2" t="s">
        <v>2037</v>
      </c>
      <c r="C2" t="s">
        <v>2038</v>
      </c>
      <c r="D2" t="s">
        <v>2039</v>
      </c>
    </row>
    <row r="3" spans="1:4" x14ac:dyDescent="0.35">
      <c r="A3" t="s">
        <v>2040</v>
      </c>
      <c r="B3" t="s">
        <v>2041</v>
      </c>
      <c r="C3" t="s">
        <v>2038</v>
      </c>
      <c r="D3" t="s">
        <v>2039</v>
      </c>
    </row>
    <row r="4" spans="1:4" x14ac:dyDescent="0.35">
      <c r="A4" t="s">
        <v>2042</v>
      </c>
      <c r="B4" t="s">
        <v>2043</v>
      </c>
      <c r="C4" t="s">
        <v>2044</v>
      </c>
      <c r="D4" t="s">
        <v>2039</v>
      </c>
    </row>
    <row r="5" spans="1:4" x14ac:dyDescent="0.35">
      <c r="A5" t="s">
        <v>2045</v>
      </c>
      <c r="B5" t="s">
        <v>2046</v>
      </c>
      <c r="C5" t="s">
        <v>2038</v>
      </c>
      <c r="D5" t="s">
        <v>2039</v>
      </c>
    </row>
    <row r="6" spans="1:4" x14ac:dyDescent="0.35">
      <c r="A6" t="s">
        <v>2047</v>
      </c>
      <c r="B6" t="s">
        <v>2048</v>
      </c>
      <c r="C6" t="s">
        <v>2044</v>
      </c>
      <c r="D6" t="s">
        <v>2039</v>
      </c>
    </row>
    <row r="7" spans="1:4" x14ac:dyDescent="0.35">
      <c r="A7" t="s">
        <v>2049</v>
      </c>
      <c r="B7" t="s">
        <v>2050</v>
      </c>
      <c r="C7" t="s">
        <v>2038</v>
      </c>
      <c r="D7" t="s">
        <v>2039</v>
      </c>
    </row>
    <row r="8" spans="1:4" x14ac:dyDescent="0.35">
      <c r="A8" t="s">
        <v>2051</v>
      </c>
      <c r="B8" t="s">
        <v>2052</v>
      </c>
      <c r="C8" t="s">
        <v>2038</v>
      </c>
      <c r="D8" t="s">
        <v>2039</v>
      </c>
    </row>
    <row r="9" spans="1:4" x14ac:dyDescent="0.35">
      <c r="A9" t="s">
        <v>886</v>
      </c>
      <c r="B9" t="s">
        <v>2053</v>
      </c>
      <c r="C9" t="s">
        <v>2044</v>
      </c>
      <c r="D9" t="s">
        <v>2039</v>
      </c>
    </row>
    <row r="10" spans="1:4" x14ac:dyDescent="0.35">
      <c r="A10" t="s">
        <v>2054</v>
      </c>
      <c r="B10" t="s">
        <v>2055</v>
      </c>
      <c r="C10" t="s">
        <v>2044</v>
      </c>
      <c r="D10" t="s">
        <v>2039</v>
      </c>
    </row>
    <row r="11" spans="1:4" x14ac:dyDescent="0.35">
      <c r="A11" t="s">
        <v>2056</v>
      </c>
      <c r="B11" t="s">
        <v>2057</v>
      </c>
      <c r="C11" t="s">
        <v>2044</v>
      </c>
      <c r="D11" t="s">
        <v>2039</v>
      </c>
    </row>
    <row r="12" spans="1:4" x14ac:dyDescent="0.35">
      <c r="A12" t="s">
        <v>1226</v>
      </c>
      <c r="B12" t="s">
        <v>2058</v>
      </c>
      <c r="C12" t="s">
        <v>2044</v>
      </c>
      <c r="D12" t="s">
        <v>2039</v>
      </c>
    </row>
    <row r="13" spans="1:4" x14ac:dyDescent="0.35">
      <c r="A13" t="s">
        <v>2059</v>
      </c>
      <c r="B13" t="s">
        <v>2060</v>
      </c>
      <c r="C13" t="s">
        <v>2044</v>
      </c>
      <c r="D13" t="s">
        <v>2039</v>
      </c>
    </row>
    <row r="14" spans="1:4" x14ac:dyDescent="0.35">
      <c r="A14" t="s">
        <v>1621</v>
      </c>
      <c r="B14" t="s">
        <v>2061</v>
      </c>
      <c r="C14" t="s">
        <v>2044</v>
      </c>
      <c r="D14" t="s">
        <v>2039</v>
      </c>
    </row>
    <row r="15" spans="1:4" x14ac:dyDescent="0.35">
      <c r="A15" t="s">
        <v>2062</v>
      </c>
      <c r="B15" t="s">
        <v>2063</v>
      </c>
      <c r="C15" t="s">
        <v>2038</v>
      </c>
      <c r="D15" t="s">
        <v>2039</v>
      </c>
    </row>
    <row r="16" spans="1:4" x14ac:dyDescent="0.35">
      <c r="A16" t="s">
        <v>2064</v>
      </c>
      <c r="B16" t="s">
        <v>2065</v>
      </c>
      <c r="C16" t="s">
        <v>2038</v>
      </c>
      <c r="D16" t="s">
        <v>2039</v>
      </c>
    </row>
    <row r="17" spans="1:4" x14ac:dyDescent="0.35">
      <c r="A17" t="s">
        <v>2066</v>
      </c>
      <c r="B17" t="s">
        <v>2067</v>
      </c>
      <c r="C17" t="s">
        <v>2038</v>
      </c>
      <c r="D17" t="s">
        <v>2039</v>
      </c>
    </row>
    <row r="18" spans="1:4" x14ac:dyDescent="0.35">
      <c r="A18" t="s">
        <v>1104</v>
      </c>
      <c r="B18" t="s">
        <v>2068</v>
      </c>
      <c r="C18" t="s">
        <v>2038</v>
      </c>
      <c r="D18" t="s">
        <v>2039</v>
      </c>
    </row>
    <row r="19" spans="1:4" x14ac:dyDescent="0.35">
      <c r="A19" t="s">
        <v>2069</v>
      </c>
      <c r="B19" t="s">
        <v>2070</v>
      </c>
      <c r="C19" t="s">
        <v>2038</v>
      </c>
      <c r="D19" t="s">
        <v>2039</v>
      </c>
    </row>
    <row r="20" spans="1:4" x14ac:dyDescent="0.35">
      <c r="A20" t="s">
        <v>114</v>
      </c>
      <c r="B20" t="s">
        <v>2071</v>
      </c>
      <c r="C20" t="s">
        <v>2044</v>
      </c>
      <c r="D20" t="s">
        <v>2039</v>
      </c>
    </row>
    <row r="21" spans="1:4" x14ac:dyDescent="0.35">
      <c r="A21" t="s">
        <v>2072</v>
      </c>
      <c r="B21" t="s">
        <v>2073</v>
      </c>
      <c r="C21" t="s">
        <v>2038</v>
      </c>
      <c r="D21" t="s">
        <v>2039</v>
      </c>
    </row>
    <row r="22" spans="1:4" x14ac:dyDescent="0.35">
      <c r="A22" t="s">
        <v>2074</v>
      </c>
      <c r="B22" t="s">
        <v>2075</v>
      </c>
      <c r="C22" t="s">
        <v>2076</v>
      </c>
      <c r="D22" t="s">
        <v>2039</v>
      </c>
    </row>
    <row r="23" spans="1:4" x14ac:dyDescent="0.35">
      <c r="A23" t="s">
        <v>2077</v>
      </c>
      <c r="B23" t="s">
        <v>2078</v>
      </c>
      <c r="C23" t="s">
        <v>2044</v>
      </c>
      <c r="D23" t="s">
        <v>2039</v>
      </c>
    </row>
    <row r="24" spans="1:4" x14ac:dyDescent="0.35">
      <c r="A24" t="s">
        <v>2079</v>
      </c>
      <c r="B24" t="s">
        <v>2080</v>
      </c>
      <c r="C24" t="s">
        <v>2038</v>
      </c>
      <c r="D24" t="s">
        <v>2039</v>
      </c>
    </row>
    <row r="25" spans="1:4" x14ac:dyDescent="0.35">
      <c r="A25" t="s">
        <v>2081</v>
      </c>
      <c r="B25" t="s">
        <v>2082</v>
      </c>
      <c r="C25" t="s">
        <v>2044</v>
      </c>
      <c r="D25" t="s">
        <v>2039</v>
      </c>
    </row>
    <row r="26" spans="1:4" x14ac:dyDescent="0.35">
      <c r="A26" t="s">
        <v>2083</v>
      </c>
      <c r="B26" t="s">
        <v>2084</v>
      </c>
      <c r="C26" t="s">
        <v>2044</v>
      </c>
      <c r="D26" t="s">
        <v>2039</v>
      </c>
    </row>
    <row r="27" spans="1:4" x14ac:dyDescent="0.35">
      <c r="A27" t="s">
        <v>2085</v>
      </c>
      <c r="B27" t="s">
        <v>2086</v>
      </c>
      <c r="C27" t="s">
        <v>2087</v>
      </c>
      <c r="D27" t="s">
        <v>2039</v>
      </c>
    </row>
    <row r="28" spans="1:4" x14ac:dyDescent="0.35">
      <c r="A28" t="s">
        <v>2088</v>
      </c>
      <c r="B28" t="s">
        <v>2089</v>
      </c>
      <c r="C28" t="s">
        <v>2038</v>
      </c>
      <c r="D28" t="s">
        <v>2039</v>
      </c>
    </row>
    <row r="29" spans="1:4" x14ac:dyDescent="0.35">
      <c r="A29" t="s">
        <v>2090</v>
      </c>
      <c r="B29" t="s">
        <v>2091</v>
      </c>
      <c r="C29" t="s">
        <v>2038</v>
      </c>
      <c r="D29" t="s">
        <v>2039</v>
      </c>
    </row>
    <row r="30" spans="1:4" x14ac:dyDescent="0.35">
      <c r="A30" t="s">
        <v>2092</v>
      </c>
      <c r="B30" t="s">
        <v>2093</v>
      </c>
      <c r="C30" t="s">
        <v>2038</v>
      </c>
      <c r="D30" t="s">
        <v>2039</v>
      </c>
    </row>
    <row r="31" spans="1:4" x14ac:dyDescent="0.35">
      <c r="A31" t="s">
        <v>2094</v>
      </c>
      <c r="B31" t="s">
        <v>2095</v>
      </c>
      <c r="C31" t="s">
        <v>2038</v>
      </c>
      <c r="D31" t="s">
        <v>2039</v>
      </c>
    </row>
    <row r="32" spans="1:4" x14ac:dyDescent="0.35">
      <c r="A32" t="s">
        <v>2096</v>
      </c>
      <c r="B32" t="s">
        <v>2097</v>
      </c>
      <c r="C32" t="s">
        <v>2044</v>
      </c>
      <c r="D32" t="s">
        <v>2039</v>
      </c>
    </row>
    <row r="33" spans="1:4" x14ac:dyDescent="0.35">
      <c r="A33" t="s">
        <v>2098</v>
      </c>
      <c r="B33" t="s">
        <v>2099</v>
      </c>
      <c r="C33" t="s">
        <v>2038</v>
      </c>
      <c r="D33" t="s">
        <v>2039</v>
      </c>
    </row>
    <row r="34" spans="1:4" x14ac:dyDescent="0.35">
      <c r="A34" t="s">
        <v>2100</v>
      </c>
      <c r="B34" t="s">
        <v>2101</v>
      </c>
      <c r="C34" t="s">
        <v>2044</v>
      </c>
      <c r="D34" t="s">
        <v>2039</v>
      </c>
    </row>
    <row r="35" spans="1:4" x14ac:dyDescent="0.35">
      <c r="A35" t="s">
        <v>2102</v>
      </c>
      <c r="B35" t="s">
        <v>2103</v>
      </c>
      <c r="C35" t="s">
        <v>2038</v>
      </c>
      <c r="D35" t="s">
        <v>2039</v>
      </c>
    </row>
    <row r="36" spans="1:4" x14ac:dyDescent="0.35">
      <c r="A36" t="s">
        <v>2104</v>
      </c>
      <c r="B36" t="s">
        <v>2105</v>
      </c>
      <c r="C36" t="s">
        <v>2038</v>
      </c>
      <c r="D36" t="s">
        <v>2039</v>
      </c>
    </row>
    <row r="37" spans="1:4" x14ac:dyDescent="0.35">
      <c r="A37" t="s">
        <v>2106</v>
      </c>
      <c r="B37" t="s">
        <v>2107</v>
      </c>
      <c r="C37" t="s">
        <v>2044</v>
      </c>
      <c r="D37" t="s">
        <v>2039</v>
      </c>
    </row>
    <row r="38" spans="1:4" x14ac:dyDescent="0.35">
      <c r="A38" t="s">
        <v>2108</v>
      </c>
      <c r="B38" t="s">
        <v>2109</v>
      </c>
      <c r="C38" t="s">
        <v>2044</v>
      </c>
      <c r="D38" t="s">
        <v>2039</v>
      </c>
    </row>
    <row r="39" spans="1:4" x14ac:dyDescent="0.35">
      <c r="A39" t="s">
        <v>2110</v>
      </c>
      <c r="B39" t="s">
        <v>2111</v>
      </c>
      <c r="C39" t="s">
        <v>2044</v>
      </c>
      <c r="D39" t="s">
        <v>2039</v>
      </c>
    </row>
    <row r="40" spans="1:4" x14ac:dyDescent="0.35">
      <c r="A40" t="s">
        <v>470</v>
      </c>
      <c r="B40" t="s">
        <v>2112</v>
      </c>
      <c r="C40" t="s">
        <v>2044</v>
      </c>
      <c r="D40" t="s">
        <v>2039</v>
      </c>
    </row>
    <row r="41" spans="1:4" x14ac:dyDescent="0.35">
      <c r="A41" t="s">
        <v>2113</v>
      </c>
      <c r="B41" t="s">
        <v>2114</v>
      </c>
      <c r="C41" t="s">
        <v>2038</v>
      </c>
      <c r="D41" t="s">
        <v>2039</v>
      </c>
    </row>
    <row r="42" spans="1:4" x14ac:dyDescent="0.35">
      <c r="A42" t="s">
        <v>2115</v>
      </c>
      <c r="B42" t="s">
        <v>2116</v>
      </c>
      <c r="C42" t="s">
        <v>2117</v>
      </c>
      <c r="D42" t="s">
        <v>2039</v>
      </c>
    </row>
    <row r="43" spans="1:4" x14ac:dyDescent="0.35">
      <c r="A43" t="s">
        <v>2118</v>
      </c>
      <c r="B43" t="s">
        <v>2119</v>
      </c>
      <c r="C43" t="s">
        <v>2044</v>
      </c>
      <c r="D43" t="s">
        <v>2039</v>
      </c>
    </row>
    <row r="44" spans="1:4" x14ac:dyDescent="0.35">
      <c r="A44" t="s">
        <v>2120</v>
      </c>
      <c r="B44" t="s">
        <v>2121</v>
      </c>
      <c r="C44" t="s">
        <v>2038</v>
      </c>
      <c r="D44" t="s">
        <v>2039</v>
      </c>
    </row>
    <row r="45" spans="1:4" x14ac:dyDescent="0.35">
      <c r="A45" t="s">
        <v>2122</v>
      </c>
      <c r="B45" t="s">
        <v>2123</v>
      </c>
      <c r="C45" t="s">
        <v>2038</v>
      </c>
      <c r="D45" t="s">
        <v>2039</v>
      </c>
    </row>
    <row r="46" spans="1:4" x14ac:dyDescent="0.35">
      <c r="A46" t="s">
        <v>2124</v>
      </c>
      <c r="B46" t="s">
        <v>2125</v>
      </c>
      <c r="C46" t="s">
        <v>2038</v>
      </c>
      <c r="D46" t="s">
        <v>2039</v>
      </c>
    </row>
    <row r="47" spans="1:4" x14ac:dyDescent="0.35">
      <c r="A47" t="s">
        <v>2126</v>
      </c>
      <c r="B47" t="s">
        <v>2127</v>
      </c>
      <c r="C47" t="s">
        <v>2038</v>
      </c>
      <c r="D47" t="s">
        <v>2039</v>
      </c>
    </row>
    <row r="48" spans="1:4" x14ac:dyDescent="0.35">
      <c r="A48" t="s">
        <v>2128</v>
      </c>
      <c r="B48" t="s">
        <v>2129</v>
      </c>
      <c r="C48" t="s">
        <v>2038</v>
      </c>
      <c r="D48" t="s">
        <v>2039</v>
      </c>
    </row>
    <row r="49" spans="1:4" x14ac:dyDescent="0.35">
      <c r="A49" t="s">
        <v>2130</v>
      </c>
      <c r="B49" t="s">
        <v>2131</v>
      </c>
      <c r="C49" t="s">
        <v>2038</v>
      </c>
      <c r="D49" t="s">
        <v>2039</v>
      </c>
    </row>
    <row r="50" spans="1:4" x14ac:dyDescent="0.35">
      <c r="A50" t="s">
        <v>2132</v>
      </c>
      <c r="B50" t="s">
        <v>2133</v>
      </c>
      <c r="C50" t="s">
        <v>2044</v>
      </c>
      <c r="D50" t="s">
        <v>2039</v>
      </c>
    </row>
    <row r="51" spans="1:4" x14ac:dyDescent="0.35">
      <c r="A51" t="s">
        <v>2134</v>
      </c>
      <c r="B51" t="s">
        <v>2135</v>
      </c>
      <c r="C51" t="s">
        <v>2044</v>
      </c>
      <c r="D51" t="s">
        <v>2039</v>
      </c>
    </row>
    <row r="52" spans="1:4" x14ac:dyDescent="0.35">
      <c r="A52" t="s">
        <v>2136</v>
      </c>
      <c r="B52" t="s">
        <v>2137</v>
      </c>
      <c r="C52" t="s">
        <v>2038</v>
      </c>
      <c r="D52" t="s">
        <v>2039</v>
      </c>
    </row>
    <row r="53" spans="1:4" x14ac:dyDescent="0.35">
      <c r="A53" t="s">
        <v>2138</v>
      </c>
      <c r="B53" t="s">
        <v>2139</v>
      </c>
      <c r="C53" t="s">
        <v>2038</v>
      </c>
      <c r="D53" t="s">
        <v>2039</v>
      </c>
    </row>
    <row r="54" spans="1:4" x14ac:dyDescent="0.35">
      <c r="A54" t="s">
        <v>2140</v>
      </c>
      <c r="B54" t="s">
        <v>2141</v>
      </c>
      <c r="C54" t="s">
        <v>2038</v>
      </c>
      <c r="D54" t="s">
        <v>2039</v>
      </c>
    </row>
    <row r="55" spans="1:4" x14ac:dyDescent="0.35">
      <c r="A55" t="s">
        <v>2142</v>
      </c>
      <c r="B55" t="s">
        <v>2143</v>
      </c>
      <c r="C55" t="s">
        <v>2076</v>
      </c>
      <c r="D55" t="s">
        <v>2039</v>
      </c>
    </row>
    <row r="56" spans="1:4" x14ac:dyDescent="0.35">
      <c r="A56" t="s">
        <v>2144</v>
      </c>
      <c r="B56" t="s">
        <v>2145</v>
      </c>
      <c r="C56" t="s">
        <v>2038</v>
      </c>
      <c r="D56" t="s">
        <v>2039</v>
      </c>
    </row>
    <row r="57" spans="1:4" x14ac:dyDescent="0.35">
      <c r="A57" t="s">
        <v>2146</v>
      </c>
      <c r="B57" t="s">
        <v>2147</v>
      </c>
      <c r="C57" t="s">
        <v>2038</v>
      </c>
      <c r="D57" t="s">
        <v>2039</v>
      </c>
    </row>
    <row r="58" spans="1:4" x14ac:dyDescent="0.35">
      <c r="A58" t="s">
        <v>2148</v>
      </c>
      <c r="B58" t="s">
        <v>2149</v>
      </c>
      <c r="C58" t="s">
        <v>2038</v>
      </c>
      <c r="D58" t="s">
        <v>2039</v>
      </c>
    </row>
    <row r="59" spans="1:4" x14ac:dyDescent="0.35">
      <c r="A59" t="s">
        <v>2150</v>
      </c>
      <c r="B59" t="s">
        <v>2151</v>
      </c>
      <c r="C59" t="s">
        <v>2038</v>
      </c>
      <c r="D59" t="s">
        <v>2039</v>
      </c>
    </row>
    <row r="60" spans="1:4" x14ac:dyDescent="0.35">
      <c r="A60" t="s">
        <v>2152</v>
      </c>
      <c r="B60" t="s">
        <v>2153</v>
      </c>
      <c r="C60" t="s">
        <v>2044</v>
      </c>
      <c r="D60" t="s">
        <v>2039</v>
      </c>
    </row>
    <row r="61" spans="1:4" x14ac:dyDescent="0.35">
      <c r="A61" t="s">
        <v>1094</v>
      </c>
      <c r="B61" t="s">
        <v>2154</v>
      </c>
      <c r="C61" t="s">
        <v>2038</v>
      </c>
      <c r="D61" t="s">
        <v>2039</v>
      </c>
    </row>
    <row r="62" spans="1:4" x14ac:dyDescent="0.35">
      <c r="A62" t="s">
        <v>1611</v>
      </c>
      <c r="B62" t="s">
        <v>2155</v>
      </c>
      <c r="C62" t="s">
        <v>2044</v>
      </c>
      <c r="D62" t="s">
        <v>2039</v>
      </c>
    </row>
    <row r="63" spans="1:4" x14ac:dyDescent="0.35">
      <c r="A63" t="s">
        <v>443</v>
      </c>
      <c r="B63" t="s">
        <v>2156</v>
      </c>
      <c r="C63" t="s">
        <v>2044</v>
      </c>
      <c r="D63" t="s">
        <v>2039</v>
      </c>
    </row>
    <row r="64" spans="1:4" x14ac:dyDescent="0.35">
      <c r="A64" t="s">
        <v>2157</v>
      </c>
      <c r="B64" t="s">
        <v>2158</v>
      </c>
      <c r="C64" t="s">
        <v>2038</v>
      </c>
      <c r="D64" t="s">
        <v>2039</v>
      </c>
    </row>
    <row r="65" spans="1:4" x14ac:dyDescent="0.35">
      <c r="A65" t="s">
        <v>2159</v>
      </c>
      <c r="B65" t="s">
        <v>2160</v>
      </c>
      <c r="C65" t="s">
        <v>2038</v>
      </c>
      <c r="D65" t="s">
        <v>2039</v>
      </c>
    </row>
    <row r="66" spans="1:4" x14ac:dyDescent="0.35">
      <c r="A66" t="s">
        <v>2161</v>
      </c>
      <c r="B66" t="s">
        <v>2162</v>
      </c>
      <c r="C66" t="s">
        <v>2038</v>
      </c>
      <c r="D66" t="s">
        <v>2039</v>
      </c>
    </row>
    <row r="67" spans="1:4" x14ac:dyDescent="0.35">
      <c r="A67" t="s">
        <v>2163</v>
      </c>
      <c r="B67" t="s">
        <v>2164</v>
      </c>
      <c r="C67" t="s">
        <v>2044</v>
      </c>
      <c r="D67" t="s">
        <v>2039</v>
      </c>
    </row>
    <row r="68" spans="1:4" x14ac:dyDescent="0.35">
      <c r="A68" t="s">
        <v>2165</v>
      </c>
      <c r="B68" t="s">
        <v>2166</v>
      </c>
      <c r="C68" t="s">
        <v>2038</v>
      </c>
      <c r="D68" t="s">
        <v>2039</v>
      </c>
    </row>
    <row r="69" spans="1:4" x14ac:dyDescent="0.35">
      <c r="A69" t="s">
        <v>445</v>
      </c>
      <c r="B69" t="s">
        <v>2167</v>
      </c>
      <c r="C69" t="s">
        <v>2044</v>
      </c>
      <c r="D69" t="s">
        <v>2039</v>
      </c>
    </row>
    <row r="70" spans="1:4" x14ac:dyDescent="0.35">
      <c r="A70" t="s">
        <v>2168</v>
      </c>
      <c r="B70" t="s">
        <v>2169</v>
      </c>
      <c r="C70" t="s">
        <v>2038</v>
      </c>
      <c r="D70" t="s">
        <v>2039</v>
      </c>
    </row>
    <row r="71" spans="1:4" x14ac:dyDescent="0.35">
      <c r="A71" t="s">
        <v>2170</v>
      </c>
      <c r="B71" t="s">
        <v>2171</v>
      </c>
      <c r="C71" t="s">
        <v>2038</v>
      </c>
      <c r="D71" t="s">
        <v>2039</v>
      </c>
    </row>
    <row r="72" spans="1:4" x14ac:dyDescent="0.35">
      <c r="A72" t="s">
        <v>2172</v>
      </c>
      <c r="B72" t="s">
        <v>2173</v>
      </c>
      <c r="C72" t="s">
        <v>2038</v>
      </c>
      <c r="D72" t="s">
        <v>2039</v>
      </c>
    </row>
    <row r="73" spans="1:4" x14ac:dyDescent="0.35">
      <c r="A73" t="s">
        <v>2174</v>
      </c>
      <c r="B73" t="s">
        <v>2175</v>
      </c>
      <c r="C73" t="s">
        <v>2117</v>
      </c>
      <c r="D73" t="s">
        <v>2039</v>
      </c>
    </row>
    <row r="74" spans="1:4" x14ac:dyDescent="0.35">
      <c r="A74" t="s">
        <v>2176</v>
      </c>
      <c r="B74" t="s">
        <v>2177</v>
      </c>
      <c r="C74" t="s">
        <v>2038</v>
      </c>
      <c r="D74" t="s">
        <v>2039</v>
      </c>
    </row>
    <row r="75" spans="1:4" x14ac:dyDescent="0.35">
      <c r="A75" t="s">
        <v>2178</v>
      </c>
      <c r="B75" t="s">
        <v>2179</v>
      </c>
      <c r="C75" t="s">
        <v>2044</v>
      </c>
      <c r="D75" t="s">
        <v>2039</v>
      </c>
    </row>
    <row r="76" spans="1:4" x14ac:dyDescent="0.35">
      <c r="A76" t="s">
        <v>1480</v>
      </c>
      <c r="B76" t="s">
        <v>2180</v>
      </c>
      <c r="C76" t="s">
        <v>2044</v>
      </c>
      <c r="D76" t="s">
        <v>2039</v>
      </c>
    </row>
    <row r="77" spans="1:4" x14ac:dyDescent="0.35">
      <c r="A77" t="s">
        <v>2181</v>
      </c>
      <c r="B77" t="s">
        <v>2182</v>
      </c>
      <c r="C77" t="s">
        <v>2044</v>
      </c>
      <c r="D77" t="s">
        <v>2039</v>
      </c>
    </row>
    <row r="78" spans="1:4" x14ac:dyDescent="0.35">
      <c r="A78" t="s">
        <v>2183</v>
      </c>
      <c r="B78" t="s">
        <v>2184</v>
      </c>
      <c r="C78" t="s">
        <v>2044</v>
      </c>
      <c r="D78" t="s">
        <v>2039</v>
      </c>
    </row>
    <row r="79" spans="1:4" x14ac:dyDescent="0.35">
      <c r="A79" t="s">
        <v>2185</v>
      </c>
      <c r="B79" t="s">
        <v>2186</v>
      </c>
      <c r="C79" t="s">
        <v>2087</v>
      </c>
      <c r="D79" t="s">
        <v>2039</v>
      </c>
    </row>
    <row r="80" spans="1:4" x14ac:dyDescent="0.35">
      <c r="A80" t="s">
        <v>1484</v>
      </c>
      <c r="B80" t="s">
        <v>2187</v>
      </c>
      <c r="C80" t="s">
        <v>2044</v>
      </c>
      <c r="D80" t="s">
        <v>2039</v>
      </c>
    </row>
    <row r="81" spans="1:4" x14ac:dyDescent="0.35">
      <c r="A81" t="s">
        <v>2188</v>
      </c>
      <c r="B81" t="s">
        <v>2189</v>
      </c>
      <c r="C81" t="s">
        <v>2076</v>
      </c>
      <c r="D81" t="s">
        <v>2039</v>
      </c>
    </row>
    <row r="82" spans="1:4" x14ac:dyDescent="0.35">
      <c r="A82" t="s">
        <v>2190</v>
      </c>
      <c r="B82" t="s">
        <v>2191</v>
      </c>
      <c r="C82" t="s">
        <v>2038</v>
      </c>
      <c r="D82" t="s">
        <v>2039</v>
      </c>
    </row>
    <row r="83" spans="1:4" x14ac:dyDescent="0.35">
      <c r="A83" t="s">
        <v>2192</v>
      </c>
      <c r="B83" t="s">
        <v>2193</v>
      </c>
      <c r="C83" t="s">
        <v>2076</v>
      </c>
      <c r="D83" t="s">
        <v>2039</v>
      </c>
    </row>
    <row r="84" spans="1:4" x14ac:dyDescent="0.35">
      <c r="A84" t="s">
        <v>2194</v>
      </c>
      <c r="B84" t="s">
        <v>2195</v>
      </c>
      <c r="C84" t="s">
        <v>2076</v>
      </c>
      <c r="D84" t="s">
        <v>2039</v>
      </c>
    </row>
    <row r="85" spans="1:4" x14ac:dyDescent="0.35">
      <c r="A85" t="s">
        <v>2196</v>
      </c>
      <c r="B85" t="s">
        <v>2197</v>
      </c>
      <c r="C85" t="s">
        <v>2076</v>
      </c>
      <c r="D85" t="s">
        <v>2039</v>
      </c>
    </row>
    <row r="86" spans="1:4" x14ac:dyDescent="0.35">
      <c r="A86" t="s">
        <v>2198</v>
      </c>
      <c r="B86" t="s">
        <v>2199</v>
      </c>
      <c r="C86" t="s">
        <v>2038</v>
      </c>
      <c r="D86" t="s">
        <v>2039</v>
      </c>
    </row>
    <row r="87" spans="1:4" x14ac:dyDescent="0.35">
      <c r="A87" t="s">
        <v>2200</v>
      </c>
      <c r="B87" t="s">
        <v>2201</v>
      </c>
      <c r="C87" t="s">
        <v>2044</v>
      </c>
      <c r="D87" t="s">
        <v>2039</v>
      </c>
    </row>
    <row r="88" spans="1:4" x14ac:dyDescent="0.35">
      <c r="A88" t="s">
        <v>1250</v>
      </c>
      <c r="B88" t="s">
        <v>2202</v>
      </c>
      <c r="C88" t="s">
        <v>2038</v>
      </c>
      <c r="D88" t="s">
        <v>2039</v>
      </c>
    </row>
    <row r="89" spans="1:4" x14ac:dyDescent="0.35">
      <c r="A89" t="s">
        <v>2203</v>
      </c>
      <c r="B89" t="s">
        <v>2204</v>
      </c>
      <c r="C89" t="s">
        <v>2038</v>
      </c>
      <c r="D89" t="s">
        <v>2039</v>
      </c>
    </row>
    <row r="90" spans="1:4" x14ac:dyDescent="0.35">
      <c r="A90" t="s">
        <v>862</v>
      </c>
      <c r="B90" t="s">
        <v>2205</v>
      </c>
      <c r="C90" t="s">
        <v>2044</v>
      </c>
      <c r="D90" t="s">
        <v>2039</v>
      </c>
    </row>
    <row r="91" spans="1:4" x14ac:dyDescent="0.35">
      <c r="A91" t="s">
        <v>933</v>
      </c>
      <c r="B91" t="s">
        <v>2206</v>
      </c>
      <c r="C91" t="s">
        <v>2207</v>
      </c>
      <c r="D91" t="s">
        <v>2039</v>
      </c>
    </row>
    <row r="92" spans="1:4" x14ac:dyDescent="0.35">
      <c r="A92" t="s">
        <v>2208</v>
      </c>
      <c r="B92" t="s">
        <v>2209</v>
      </c>
      <c r="C92" t="s">
        <v>2038</v>
      </c>
      <c r="D92" t="s">
        <v>2039</v>
      </c>
    </row>
    <row r="93" spans="1:4" x14ac:dyDescent="0.35">
      <c r="A93" t="s">
        <v>2210</v>
      </c>
      <c r="B93" t="s">
        <v>2211</v>
      </c>
      <c r="C93" t="s">
        <v>2044</v>
      </c>
      <c r="D93" t="s">
        <v>2039</v>
      </c>
    </row>
    <row r="94" spans="1:4" x14ac:dyDescent="0.35">
      <c r="A94" t="s">
        <v>2212</v>
      </c>
      <c r="B94" t="s">
        <v>2213</v>
      </c>
      <c r="C94" t="s">
        <v>2038</v>
      </c>
      <c r="D94" t="s">
        <v>2039</v>
      </c>
    </row>
    <row r="95" spans="1:4" x14ac:dyDescent="0.35">
      <c r="A95" t="s">
        <v>2214</v>
      </c>
      <c r="B95" t="s">
        <v>2215</v>
      </c>
      <c r="C95" t="s">
        <v>2044</v>
      </c>
      <c r="D95" t="s">
        <v>2039</v>
      </c>
    </row>
    <row r="96" spans="1:4" x14ac:dyDescent="0.35">
      <c r="A96" t="s">
        <v>2216</v>
      </c>
      <c r="B96" t="s">
        <v>2217</v>
      </c>
      <c r="C96" t="s">
        <v>2044</v>
      </c>
      <c r="D96" t="s">
        <v>2039</v>
      </c>
    </row>
    <row r="97" spans="1:4" x14ac:dyDescent="0.35">
      <c r="A97" t="s">
        <v>2218</v>
      </c>
      <c r="B97" t="s">
        <v>2219</v>
      </c>
      <c r="C97" t="s">
        <v>2044</v>
      </c>
      <c r="D97" t="s">
        <v>2039</v>
      </c>
    </row>
    <row r="98" spans="1:4" x14ac:dyDescent="0.35">
      <c r="A98" t="s">
        <v>2220</v>
      </c>
      <c r="B98" t="s">
        <v>2221</v>
      </c>
      <c r="C98" t="s">
        <v>2038</v>
      </c>
      <c r="D98" t="s">
        <v>2039</v>
      </c>
    </row>
    <row r="99" spans="1:4" x14ac:dyDescent="0.35">
      <c r="A99" t="s">
        <v>2222</v>
      </c>
      <c r="B99" t="s">
        <v>2223</v>
      </c>
      <c r="C99" t="s">
        <v>2038</v>
      </c>
      <c r="D99" t="s">
        <v>2039</v>
      </c>
    </row>
    <row r="100" spans="1:4" x14ac:dyDescent="0.35">
      <c r="A100" t="s">
        <v>2224</v>
      </c>
      <c r="B100" t="s">
        <v>2225</v>
      </c>
      <c r="C100" t="s">
        <v>2038</v>
      </c>
      <c r="D100" t="s">
        <v>2039</v>
      </c>
    </row>
    <row r="101" spans="1:4" x14ac:dyDescent="0.35">
      <c r="A101" t="s">
        <v>2226</v>
      </c>
      <c r="B101" t="s">
        <v>2227</v>
      </c>
      <c r="C101" t="s">
        <v>2038</v>
      </c>
      <c r="D101" t="s">
        <v>2039</v>
      </c>
    </row>
    <row r="102" spans="1:4" x14ac:dyDescent="0.35">
      <c r="A102" t="s">
        <v>2228</v>
      </c>
      <c r="B102" t="s">
        <v>2229</v>
      </c>
      <c r="C102" t="s">
        <v>2044</v>
      </c>
      <c r="D102" t="s">
        <v>2039</v>
      </c>
    </row>
    <row r="103" spans="1:4" x14ac:dyDescent="0.35">
      <c r="A103" t="s">
        <v>1512</v>
      </c>
      <c r="B103" t="s">
        <v>2230</v>
      </c>
      <c r="C103" t="s">
        <v>2038</v>
      </c>
      <c r="D103" t="s">
        <v>2039</v>
      </c>
    </row>
    <row r="104" spans="1:4" x14ac:dyDescent="0.35">
      <c r="A104" t="s">
        <v>2231</v>
      </c>
      <c r="B104" t="s">
        <v>2232</v>
      </c>
      <c r="C104" t="s">
        <v>2207</v>
      </c>
      <c r="D104" t="s">
        <v>2039</v>
      </c>
    </row>
    <row r="105" spans="1:4" x14ac:dyDescent="0.35">
      <c r="A105" t="s">
        <v>2233</v>
      </c>
      <c r="B105" t="s">
        <v>2234</v>
      </c>
      <c r="C105" t="s">
        <v>2038</v>
      </c>
      <c r="D105" t="s">
        <v>2039</v>
      </c>
    </row>
    <row r="106" spans="1:4" x14ac:dyDescent="0.35">
      <c r="A106" t="s">
        <v>2235</v>
      </c>
      <c r="B106" t="s">
        <v>2236</v>
      </c>
      <c r="C106" t="s">
        <v>2038</v>
      </c>
      <c r="D106" t="s">
        <v>2039</v>
      </c>
    </row>
    <row r="107" spans="1:4" x14ac:dyDescent="0.35">
      <c r="A107" t="s">
        <v>2237</v>
      </c>
      <c r="B107" t="s">
        <v>2238</v>
      </c>
      <c r="C107" t="s">
        <v>2117</v>
      </c>
      <c r="D107" t="s">
        <v>2039</v>
      </c>
    </row>
    <row r="108" spans="1:4" x14ac:dyDescent="0.35">
      <c r="A108" t="s">
        <v>2239</v>
      </c>
      <c r="B108" t="s">
        <v>2240</v>
      </c>
      <c r="C108" t="s">
        <v>2076</v>
      </c>
      <c r="D108" t="s">
        <v>2039</v>
      </c>
    </row>
    <row r="109" spans="1:4" x14ac:dyDescent="0.35">
      <c r="A109" t="s">
        <v>2241</v>
      </c>
      <c r="B109" t="s">
        <v>2242</v>
      </c>
      <c r="C109" t="s">
        <v>2076</v>
      </c>
      <c r="D109" t="s">
        <v>2039</v>
      </c>
    </row>
    <row r="110" spans="1:4" x14ac:dyDescent="0.35">
      <c r="A110" t="s">
        <v>2243</v>
      </c>
      <c r="B110" t="s">
        <v>2244</v>
      </c>
      <c r="C110" t="s">
        <v>2038</v>
      </c>
      <c r="D110" t="s">
        <v>2039</v>
      </c>
    </row>
    <row r="111" spans="1:4" x14ac:dyDescent="0.35">
      <c r="A111" t="s">
        <v>2245</v>
      </c>
      <c r="B111" t="s">
        <v>2246</v>
      </c>
      <c r="C111" t="s">
        <v>2044</v>
      </c>
      <c r="D111" t="s">
        <v>2039</v>
      </c>
    </row>
    <row r="112" spans="1:4" x14ac:dyDescent="0.35">
      <c r="A112" t="s">
        <v>2247</v>
      </c>
      <c r="B112" t="s">
        <v>2248</v>
      </c>
      <c r="C112" t="s">
        <v>2038</v>
      </c>
      <c r="D112" t="s">
        <v>2039</v>
      </c>
    </row>
    <row r="113" spans="1:4" x14ac:dyDescent="0.35">
      <c r="A113" t="s">
        <v>2249</v>
      </c>
      <c r="B113" t="s">
        <v>2250</v>
      </c>
      <c r="C113" t="s">
        <v>2044</v>
      </c>
      <c r="D113" t="s">
        <v>2039</v>
      </c>
    </row>
    <row r="114" spans="1:4" x14ac:dyDescent="0.35">
      <c r="A114" t="s">
        <v>2251</v>
      </c>
      <c r="B114" t="s">
        <v>2252</v>
      </c>
      <c r="C114" t="s">
        <v>2044</v>
      </c>
      <c r="D114" t="s">
        <v>2039</v>
      </c>
    </row>
    <row r="115" spans="1:4" x14ac:dyDescent="0.35">
      <c r="A115" t="s">
        <v>1390</v>
      </c>
      <c r="B115" t="s">
        <v>2253</v>
      </c>
      <c r="C115" t="s">
        <v>2044</v>
      </c>
      <c r="D115" t="s">
        <v>2039</v>
      </c>
    </row>
    <row r="116" spans="1:4" x14ac:dyDescent="0.35">
      <c r="A116" t="s">
        <v>2254</v>
      </c>
      <c r="B116" t="s">
        <v>2255</v>
      </c>
      <c r="C116" t="s">
        <v>2044</v>
      </c>
      <c r="D116" t="s">
        <v>2039</v>
      </c>
    </row>
    <row r="117" spans="1:4" x14ac:dyDescent="0.35">
      <c r="A117" t="s">
        <v>2256</v>
      </c>
      <c r="B117" t="s">
        <v>2257</v>
      </c>
      <c r="C117" t="s">
        <v>2044</v>
      </c>
      <c r="D117" t="s">
        <v>2039</v>
      </c>
    </row>
    <row r="118" spans="1:4" x14ac:dyDescent="0.35">
      <c r="A118" t="s">
        <v>2258</v>
      </c>
      <c r="B118" t="s">
        <v>2259</v>
      </c>
      <c r="C118" t="s">
        <v>2038</v>
      </c>
      <c r="D118" t="s">
        <v>2039</v>
      </c>
    </row>
    <row r="119" spans="1:4" x14ac:dyDescent="0.35">
      <c r="A119" t="s">
        <v>628</v>
      </c>
      <c r="B119" t="s">
        <v>2260</v>
      </c>
      <c r="C119" t="s">
        <v>2087</v>
      </c>
      <c r="D119" t="s">
        <v>2039</v>
      </c>
    </row>
    <row r="120" spans="1:4" x14ac:dyDescent="0.35">
      <c r="A120" t="s">
        <v>1607</v>
      </c>
      <c r="B120" t="s">
        <v>2261</v>
      </c>
      <c r="C120" t="s">
        <v>2044</v>
      </c>
      <c r="D120" t="s">
        <v>2039</v>
      </c>
    </row>
    <row r="121" spans="1:4" x14ac:dyDescent="0.35">
      <c r="A121" t="s">
        <v>2262</v>
      </c>
      <c r="B121" t="s">
        <v>2263</v>
      </c>
      <c r="C121" t="s">
        <v>2038</v>
      </c>
      <c r="D121" t="s">
        <v>2039</v>
      </c>
    </row>
    <row r="122" spans="1:4" x14ac:dyDescent="0.35">
      <c r="A122" t="s">
        <v>2264</v>
      </c>
      <c r="B122" t="s">
        <v>2265</v>
      </c>
      <c r="C122" t="s">
        <v>2076</v>
      </c>
      <c r="D122" t="s">
        <v>2039</v>
      </c>
    </row>
    <row r="123" spans="1:4" x14ac:dyDescent="0.35">
      <c r="A123" t="s">
        <v>2266</v>
      </c>
      <c r="B123" t="s">
        <v>2267</v>
      </c>
      <c r="C123" t="s">
        <v>2044</v>
      </c>
      <c r="D123" t="s">
        <v>2039</v>
      </c>
    </row>
    <row r="124" spans="1:4" x14ac:dyDescent="0.35">
      <c r="A124" t="s">
        <v>2268</v>
      </c>
      <c r="B124" t="s">
        <v>2269</v>
      </c>
      <c r="C124" t="s">
        <v>2044</v>
      </c>
      <c r="D124" t="s">
        <v>2039</v>
      </c>
    </row>
    <row r="125" spans="1:4" x14ac:dyDescent="0.35">
      <c r="A125" t="s">
        <v>2270</v>
      </c>
      <c r="B125" t="s">
        <v>2271</v>
      </c>
      <c r="C125" t="s">
        <v>2038</v>
      </c>
      <c r="D125" t="s">
        <v>2039</v>
      </c>
    </row>
    <row r="126" spans="1:4" x14ac:dyDescent="0.35">
      <c r="A126" t="s">
        <v>2272</v>
      </c>
      <c r="B126" t="s">
        <v>2273</v>
      </c>
      <c r="C126" t="s">
        <v>2038</v>
      </c>
      <c r="D126" t="s">
        <v>2039</v>
      </c>
    </row>
    <row r="127" spans="1:4" x14ac:dyDescent="0.35">
      <c r="A127" t="s">
        <v>2274</v>
      </c>
      <c r="B127" t="s">
        <v>2275</v>
      </c>
      <c r="C127" t="s">
        <v>2044</v>
      </c>
      <c r="D127" t="s">
        <v>2039</v>
      </c>
    </row>
    <row r="128" spans="1:4" x14ac:dyDescent="0.35">
      <c r="A128" t="s">
        <v>2276</v>
      </c>
      <c r="B128" t="s">
        <v>2277</v>
      </c>
      <c r="C128" t="s">
        <v>2044</v>
      </c>
      <c r="D128" t="s">
        <v>2039</v>
      </c>
    </row>
    <row r="129" spans="1:4" x14ac:dyDescent="0.35">
      <c r="A129" t="s">
        <v>2278</v>
      </c>
      <c r="B129" t="s">
        <v>2279</v>
      </c>
      <c r="C129" t="s">
        <v>2038</v>
      </c>
      <c r="D129" t="s">
        <v>2039</v>
      </c>
    </row>
    <row r="130" spans="1:4" x14ac:dyDescent="0.35">
      <c r="A130" t="s">
        <v>1689</v>
      </c>
      <c r="B130" t="s">
        <v>2280</v>
      </c>
      <c r="C130" t="s">
        <v>2038</v>
      </c>
      <c r="D130" t="s">
        <v>2039</v>
      </c>
    </row>
    <row r="131" spans="1:4" x14ac:dyDescent="0.35">
      <c r="A131" t="s">
        <v>2281</v>
      </c>
      <c r="B131" t="s">
        <v>2282</v>
      </c>
      <c r="C131" t="s">
        <v>2117</v>
      </c>
      <c r="D131" t="s">
        <v>2039</v>
      </c>
    </row>
    <row r="132" spans="1:4" x14ac:dyDescent="0.35">
      <c r="A132" t="s">
        <v>2283</v>
      </c>
      <c r="B132" t="s">
        <v>2284</v>
      </c>
      <c r="C132" t="s">
        <v>2038</v>
      </c>
      <c r="D132" t="s">
        <v>2039</v>
      </c>
    </row>
    <row r="133" spans="1:4" x14ac:dyDescent="0.35">
      <c r="A133" t="s">
        <v>2285</v>
      </c>
      <c r="B133" t="s">
        <v>2286</v>
      </c>
      <c r="C133" t="s">
        <v>2038</v>
      </c>
      <c r="D133" t="s">
        <v>2039</v>
      </c>
    </row>
    <row r="134" spans="1:4" x14ac:dyDescent="0.35">
      <c r="A134" t="s">
        <v>2287</v>
      </c>
      <c r="B134" t="s">
        <v>2288</v>
      </c>
      <c r="C134" t="s">
        <v>2044</v>
      </c>
      <c r="D134" t="s">
        <v>2039</v>
      </c>
    </row>
    <row r="135" spans="1:4" x14ac:dyDescent="0.35">
      <c r="A135" t="s">
        <v>1041</v>
      </c>
      <c r="B135" t="s">
        <v>2289</v>
      </c>
      <c r="C135" t="s">
        <v>2044</v>
      </c>
      <c r="D135" t="s">
        <v>2039</v>
      </c>
    </row>
    <row r="136" spans="1:4" x14ac:dyDescent="0.35">
      <c r="A136" t="s">
        <v>2290</v>
      </c>
      <c r="B136" t="s">
        <v>2291</v>
      </c>
      <c r="C136" t="s">
        <v>2038</v>
      </c>
      <c r="D136" t="s">
        <v>2039</v>
      </c>
    </row>
    <row r="137" spans="1:4" x14ac:dyDescent="0.35">
      <c r="A137" t="s">
        <v>2292</v>
      </c>
      <c r="B137" t="s">
        <v>2293</v>
      </c>
      <c r="C137" t="s">
        <v>2044</v>
      </c>
      <c r="D137" t="s">
        <v>2039</v>
      </c>
    </row>
    <row r="138" spans="1:4" x14ac:dyDescent="0.35">
      <c r="A138" t="s">
        <v>2294</v>
      </c>
      <c r="B138" t="s">
        <v>2295</v>
      </c>
      <c r="C138" t="s">
        <v>2038</v>
      </c>
      <c r="D138" t="s">
        <v>2039</v>
      </c>
    </row>
    <row r="139" spans="1:4" x14ac:dyDescent="0.35">
      <c r="A139" t="s">
        <v>2296</v>
      </c>
      <c r="B139" t="s">
        <v>2297</v>
      </c>
      <c r="C139" t="s">
        <v>2038</v>
      </c>
      <c r="D139" t="s">
        <v>2039</v>
      </c>
    </row>
    <row r="140" spans="1:4" x14ac:dyDescent="0.35">
      <c r="A140" t="s">
        <v>2298</v>
      </c>
      <c r="B140" t="s">
        <v>2299</v>
      </c>
      <c r="C140" t="s">
        <v>2044</v>
      </c>
      <c r="D140" t="s">
        <v>2039</v>
      </c>
    </row>
    <row r="141" spans="1:4" x14ac:dyDescent="0.35">
      <c r="A141" t="s">
        <v>280</v>
      </c>
      <c r="B141" t="s">
        <v>2300</v>
      </c>
      <c r="C141" t="s">
        <v>2038</v>
      </c>
      <c r="D141" t="s">
        <v>2039</v>
      </c>
    </row>
    <row r="142" spans="1:4" x14ac:dyDescent="0.35">
      <c r="A142" t="s">
        <v>2301</v>
      </c>
      <c r="B142" t="s">
        <v>2302</v>
      </c>
      <c r="C142" t="s">
        <v>2038</v>
      </c>
      <c r="D142" t="s">
        <v>2039</v>
      </c>
    </row>
    <row r="143" spans="1:4" x14ac:dyDescent="0.35">
      <c r="A143" t="s">
        <v>2303</v>
      </c>
      <c r="B143" t="s">
        <v>2304</v>
      </c>
      <c r="C143" t="s">
        <v>2044</v>
      </c>
      <c r="D143" t="s">
        <v>2039</v>
      </c>
    </row>
    <row r="144" spans="1:4" x14ac:dyDescent="0.35">
      <c r="A144" t="s">
        <v>2305</v>
      </c>
      <c r="B144" t="s">
        <v>2306</v>
      </c>
      <c r="C144" t="s">
        <v>2207</v>
      </c>
      <c r="D144" t="s">
        <v>2039</v>
      </c>
    </row>
    <row r="145" spans="1:4" x14ac:dyDescent="0.35">
      <c r="A145" t="s">
        <v>2307</v>
      </c>
      <c r="B145" t="s">
        <v>2308</v>
      </c>
      <c r="C145" t="s">
        <v>2038</v>
      </c>
      <c r="D145" t="s">
        <v>2039</v>
      </c>
    </row>
    <row r="146" spans="1:4" x14ac:dyDescent="0.35">
      <c r="A146" t="s">
        <v>2309</v>
      </c>
      <c r="B146" t="s">
        <v>2310</v>
      </c>
      <c r="C146" t="s">
        <v>2038</v>
      </c>
      <c r="D146" t="s">
        <v>2039</v>
      </c>
    </row>
    <row r="147" spans="1:4" x14ac:dyDescent="0.35">
      <c r="A147" t="s">
        <v>2311</v>
      </c>
      <c r="B147" t="s">
        <v>2312</v>
      </c>
      <c r="C147" t="s">
        <v>2038</v>
      </c>
      <c r="D147" t="s">
        <v>2039</v>
      </c>
    </row>
    <row r="148" spans="1:4" x14ac:dyDescent="0.35">
      <c r="A148" t="s">
        <v>489</v>
      </c>
      <c r="B148" t="s">
        <v>2313</v>
      </c>
      <c r="C148" t="s">
        <v>2038</v>
      </c>
      <c r="D148" t="s">
        <v>2039</v>
      </c>
    </row>
    <row r="149" spans="1:4" x14ac:dyDescent="0.35">
      <c r="A149" t="s">
        <v>2314</v>
      </c>
      <c r="B149" t="s">
        <v>2315</v>
      </c>
      <c r="C149" t="s">
        <v>2038</v>
      </c>
      <c r="D149" t="s">
        <v>2039</v>
      </c>
    </row>
    <row r="150" spans="1:4" x14ac:dyDescent="0.35">
      <c r="A150" t="s">
        <v>2316</v>
      </c>
      <c r="B150" t="s">
        <v>2317</v>
      </c>
      <c r="C150" t="s">
        <v>2038</v>
      </c>
      <c r="D150" t="s">
        <v>2039</v>
      </c>
    </row>
    <row r="151" spans="1:4" x14ac:dyDescent="0.35">
      <c r="A151" t="s">
        <v>52</v>
      </c>
      <c r="B151" t="s">
        <v>2318</v>
      </c>
      <c r="C151" t="s">
        <v>2117</v>
      </c>
      <c r="D151" t="s">
        <v>2039</v>
      </c>
    </row>
    <row r="152" spans="1:4" x14ac:dyDescent="0.35">
      <c r="A152" t="s">
        <v>2319</v>
      </c>
      <c r="B152" t="s">
        <v>2320</v>
      </c>
      <c r="C152" t="s">
        <v>2076</v>
      </c>
      <c r="D152" t="s">
        <v>2039</v>
      </c>
    </row>
    <row r="153" spans="1:4" x14ac:dyDescent="0.35">
      <c r="A153" t="s">
        <v>2321</v>
      </c>
      <c r="B153" t="s">
        <v>2322</v>
      </c>
      <c r="C153" t="s">
        <v>2038</v>
      </c>
      <c r="D153" t="s">
        <v>2039</v>
      </c>
    </row>
    <row r="154" spans="1:4" x14ac:dyDescent="0.35">
      <c r="A154" t="s">
        <v>2323</v>
      </c>
      <c r="B154" t="s">
        <v>2324</v>
      </c>
      <c r="C154" t="s">
        <v>2207</v>
      </c>
      <c r="D154" t="s">
        <v>2039</v>
      </c>
    </row>
    <row r="155" spans="1:4" x14ac:dyDescent="0.35">
      <c r="A155" t="s">
        <v>2325</v>
      </c>
      <c r="B155" t="s">
        <v>2326</v>
      </c>
      <c r="C155" t="s">
        <v>2044</v>
      </c>
      <c r="D155" t="s">
        <v>2039</v>
      </c>
    </row>
    <row r="156" spans="1:4" x14ac:dyDescent="0.35">
      <c r="A156" t="s">
        <v>2327</v>
      </c>
      <c r="B156" t="s">
        <v>2328</v>
      </c>
      <c r="C156" t="s">
        <v>2076</v>
      </c>
      <c r="D156" t="s">
        <v>2039</v>
      </c>
    </row>
    <row r="157" spans="1:4" x14ac:dyDescent="0.35">
      <c r="A157" t="s">
        <v>2329</v>
      </c>
      <c r="B157" t="s">
        <v>2330</v>
      </c>
      <c r="C157" t="s">
        <v>2076</v>
      </c>
      <c r="D157" t="s">
        <v>2039</v>
      </c>
    </row>
    <row r="158" spans="1:4" x14ac:dyDescent="0.35">
      <c r="A158" t="s">
        <v>2331</v>
      </c>
      <c r="B158" t="s">
        <v>2332</v>
      </c>
      <c r="C158" t="s">
        <v>2076</v>
      </c>
      <c r="D158" t="s">
        <v>2039</v>
      </c>
    </row>
    <row r="159" spans="1:4" x14ac:dyDescent="0.35">
      <c r="A159" t="s">
        <v>2333</v>
      </c>
      <c r="B159" t="s">
        <v>2334</v>
      </c>
      <c r="C159" t="s">
        <v>2087</v>
      </c>
      <c r="D159" t="s">
        <v>2039</v>
      </c>
    </row>
    <row r="160" spans="1:4" x14ac:dyDescent="0.35">
      <c r="A160" t="s">
        <v>2335</v>
      </c>
      <c r="B160" t="s">
        <v>2336</v>
      </c>
      <c r="C160" t="s">
        <v>2038</v>
      </c>
      <c r="D160" t="s">
        <v>2039</v>
      </c>
    </row>
    <row r="161" spans="1:4" x14ac:dyDescent="0.35">
      <c r="A161" t="s">
        <v>2337</v>
      </c>
      <c r="B161" t="s">
        <v>2338</v>
      </c>
      <c r="C161" t="s">
        <v>2038</v>
      </c>
      <c r="D161" t="s">
        <v>2039</v>
      </c>
    </row>
    <row r="162" spans="1:4" x14ac:dyDescent="0.35">
      <c r="A162" t="s">
        <v>2339</v>
      </c>
      <c r="B162" t="s">
        <v>2340</v>
      </c>
      <c r="C162" t="s">
        <v>2038</v>
      </c>
      <c r="D162" t="s">
        <v>2039</v>
      </c>
    </row>
    <row r="163" spans="1:4" x14ac:dyDescent="0.35">
      <c r="A163" t="s">
        <v>2341</v>
      </c>
      <c r="B163" t="s">
        <v>2342</v>
      </c>
      <c r="C163" t="s">
        <v>2038</v>
      </c>
      <c r="D163" t="s">
        <v>2039</v>
      </c>
    </row>
    <row r="164" spans="1:4" x14ac:dyDescent="0.35">
      <c r="A164" t="s">
        <v>2343</v>
      </c>
      <c r="B164" t="s">
        <v>2344</v>
      </c>
      <c r="C164" t="s">
        <v>2044</v>
      </c>
      <c r="D164" t="s">
        <v>2039</v>
      </c>
    </row>
    <row r="165" spans="1:4" x14ac:dyDescent="0.35">
      <c r="A165" t="s">
        <v>2345</v>
      </c>
      <c r="B165" t="s">
        <v>2346</v>
      </c>
      <c r="C165" t="s">
        <v>2038</v>
      </c>
      <c r="D165" t="s">
        <v>2039</v>
      </c>
    </row>
    <row r="166" spans="1:4" x14ac:dyDescent="0.35">
      <c r="A166" t="s">
        <v>2347</v>
      </c>
      <c r="B166" t="s">
        <v>2348</v>
      </c>
      <c r="C166" t="s">
        <v>2038</v>
      </c>
      <c r="D166" t="s">
        <v>2039</v>
      </c>
    </row>
    <row r="167" spans="1:4" x14ac:dyDescent="0.35">
      <c r="A167" t="s">
        <v>2349</v>
      </c>
      <c r="B167" t="s">
        <v>2350</v>
      </c>
      <c r="C167" t="s">
        <v>2351</v>
      </c>
      <c r="D167" t="s">
        <v>2039</v>
      </c>
    </row>
    <row r="168" spans="1:4" x14ac:dyDescent="0.35">
      <c r="A168" t="s">
        <v>2352</v>
      </c>
      <c r="B168" t="s">
        <v>2353</v>
      </c>
      <c r="C168" t="s">
        <v>2038</v>
      </c>
      <c r="D168" t="s">
        <v>2039</v>
      </c>
    </row>
    <row r="169" spans="1:4" x14ac:dyDescent="0.35">
      <c r="A169" t="s">
        <v>2354</v>
      </c>
      <c r="B169" t="s">
        <v>2355</v>
      </c>
      <c r="C169" t="s">
        <v>2044</v>
      </c>
      <c r="D169" t="s">
        <v>2039</v>
      </c>
    </row>
    <row r="170" spans="1:4" x14ac:dyDescent="0.35">
      <c r="A170" t="s">
        <v>2356</v>
      </c>
      <c r="B170" t="s">
        <v>2357</v>
      </c>
      <c r="C170" t="s">
        <v>2038</v>
      </c>
      <c r="D170" t="s">
        <v>2039</v>
      </c>
    </row>
    <row r="171" spans="1:4" x14ac:dyDescent="0.35">
      <c r="A171" t="s">
        <v>2358</v>
      </c>
      <c r="B171" t="s">
        <v>2359</v>
      </c>
      <c r="C171" t="s">
        <v>2038</v>
      </c>
      <c r="D171" t="s">
        <v>2039</v>
      </c>
    </row>
    <row r="172" spans="1:4" x14ac:dyDescent="0.35">
      <c r="A172" t="s">
        <v>505</v>
      </c>
      <c r="B172" t="s">
        <v>2360</v>
      </c>
      <c r="C172" t="s">
        <v>2038</v>
      </c>
      <c r="D172" t="s">
        <v>2039</v>
      </c>
    </row>
    <row r="173" spans="1:4" x14ac:dyDescent="0.35">
      <c r="A173" t="s">
        <v>2361</v>
      </c>
      <c r="B173" t="s">
        <v>2362</v>
      </c>
      <c r="C173" t="s">
        <v>2038</v>
      </c>
      <c r="D173" t="s">
        <v>2039</v>
      </c>
    </row>
    <row r="174" spans="1:4" x14ac:dyDescent="0.35">
      <c r="A174" t="s">
        <v>2363</v>
      </c>
      <c r="B174" t="s">
        <v>2364</v>
      </c>
      <c r="C174" t="s">
        <v>2076</v>
      </c>
      <c r="D174" t="s">
        <v>2039</v>
      </c>
    </row>
    <row r="175" spans="1:4" x14ac:dyDescent="0.35">
      <c r="A175" t="s">
        <v>842</v>
      </c>
      <c r="B175" t="s">
        <v>2365</v>
      </c>
      <c r="C175" t="s">
        <v>2038</v>
      </c>
      <c r="D175" t="s">
        <v>2039</v>
      </c>
    </row>
    <row r="176" spans="1:4" x14ac:dyDescent="0.35">
      <c r="A176" t="s">
        <v>2366</v>
      </c>
      <c r="B176" t="s">
        <v>2367</v>
      </c>
      <c r="C176" t="s">
        <v>2044</v>
      </c>
      <c r="D176" t="s">
        <v>2039</v>
      </c>
    </row>
    <row r="177" spans="1:4" x14ac:dyDescent="0.35">
      <c r="A177" t="s">
        <v>2368</v>
      </c>
      <c r="B177" t="s">
        <v>2369</v>
      </c>
      <c r="C177" t="s">
        <v>2076</v>
      </c>
      <c r="D177" t="s">
        <v>2039</v>
      </c>
    </row>
    <row r="178" spans="1:4" x14ac:dyDescent="0.35">
      <c r="A178" t="s">
        <v>2370</v>
      </c>
      <c r="B178" t="s">
        <v>2371</v>
      </c>
      <c r="C178" t="s">
        <v>2044</v>
      </c>
      <c r="D178" t="s">
        <v>2039</v>
      </c>
    </row>
    <row r="179" spans="1:4" x14ac:dyDescent="0.35">
      <c r="A179" t="s">
        <v>2372</v>
      </c>
      <c r="B179" t="s">
        <v>2373</v>
      </c>
      <c r="C179" t="s">
        <v>2038</v>
      </c>
      <c r="D179" t="s">
        <v>2039</v>
      </c>
    </row>
    <row r="180" spans="1:4" x14ac:dyDescent="0.35">
      <c r="A180" t="s">
        <v>2374</v>
      </c>
      <c r="B180" t="s">
        <v>2375</v>
      </c>
      <c r="C180" t="s">
        <v>2044</v>
      </c>
      <c r="D180" t="s">
        <v>2039</v>
      </c>
    </row>
    <row r="181" spans="1:4" x14ac:dyDescent="0.35">
      <c r="A181" t="s">
        <v>1307</v>
      </c>
      <c r="B181" t="s">
        <v>2376</v>
      </c>
      <c r="C181" t="s">
        <v>2038</v>
      </c>
      <c r="D181" t="s">
        <v>2039</v>
      </c>
    </row>
    <row r="182" spans="1:4" x14ac:dyDescent="0.35">
      <c r="A182" t="s">
        <v>2377</v>
      </c>
      <c r="B182" t="s">
        <v>2378</v>
      </c>
      <c r="C182" t="s">
        <v>2044</v>
      </c>
      <c r="D182" t="s">
        <v>2039</v>
      </c>
    </row>
    <row r="183" spans="1:4" x14ac:dyDescent="0.35">
      <c r="A183" t="s">
        <v>2379</v>
      </c>
      <c r="B183" t="s">
        <v>2380</v>
      </c>
      <c r="C183" t="s">
        <v>2044</v>
      </c>
      <c r="D183" t="s">
        <v>2039</v>
      </c>
    </row>
    <row r="184" spans="1:4" x14ac:dyDescent="0.35">
      <c r="A184" t="s">
        <v>29</v>
      </c>
      <c r="B184" t="s">
        <v>2381</v>
      </c>
      <c r="C184" t="s">
        <v>2207</v>
      </c>
      <c r="D184" t="s">
        <v>2039</v>
      </c>
    </row>
    <row r="185" spans="1:4" x14ac:dyDescent="0.35">
      <c r="A185" t="s">
        <v>2382</v>
      </c>
      <c r="B185" t="s">
        <v>2383</v>
      </c>
      <c r="C185" t="s">
        <v>2038</v>
      </c>
      <c r="D185" t="s">
        <v>2039</v>
      </c>
    </row>
    <row r="186" spans="1:4" x14ac:dyDescent="0.35">
      <c r="A186" t="s">
        <v>2384</v>
      </c>
      <c r="B186" t="s">
        <v>2385</v>
      </c>
      <c r="C186" t="s">
        <v>2038</v>
      </c>
      <c r="D186" t="s">
        <v>2039</v>
      </c>
    </row>
    <row r="187" spans="1:4" x14ac:dyDescent="0.35">
      <c r="A187" t="s">
        <v>2386</v>
      </c>
      <c r="B187" t="s">
        <v>2387</v>
      </c>
      <c r="C187" t="s">
        <v>2038</v>
      </c>
      <c r="D187" t="s">
        <v>2039</v>
      </c>
    </row>
    <row r="188" spans="1:4" x14ac:dyDescent="0.35">
      <c r="A188" t="s">
        <v>2388</v>
      </c>
      <c r="B188" t="s">
        <v>2389</v>
      </c>
      <c r="C188" t="s">
        <v>2087</v>
      </c>
      <c r="D188" t="s">
        <v>2039</v>
      </c>
    </row>
    <row r="189" spans="1:4" x14ac:dyDescent="0.35">
      <c r="A189" t="s">
        <v>2390</v>
      </c>
      <c r="B189" t="s">
        <v>2391</v>
      </c>
      <c r="C189" t="s">
        <v>2038</v>
      </c>
      <c r="D189" t="s">
        <v>2039</v>
      </c>
    </row>
    <row r="190" spans="1:4" x14ac:dyDescent="0.35">
      <c r="A190" t="s">
        <v>2392</v>
      </c>
      <c r="B190" t="s">
        <v>2393</v>
      </c>
      <c r="C190" t="s">
        <v>2038</v>
      </c>
      <c r="D190" t="s">
        <v>2039</v>
      </c>
    </row>
    <row r="191" spans="1:4" x14ac:dyDescent="0.35">
      <c r="A191" t="s">
        <v>2394</v>
      </c>
      <c r="B191" t="s">
        <v>2395</v>
      </c>
      <c r="C191" t="s">
        <v>2207</v>
      </c>
      <c r="D191" t="s">
        <v>2039</v>
      </c>
    </row>
    <row r="192" spans="1:4" x14ac:dyDescent="0.35">
      <c r="A192" t="s">
        <v>2396</v>
      </c>
      <c r="B192" t="s">
        <v>2397</v>
      </c>
      <c r="C192" t="s">
        <v>2044</v>
      </c>
      <c r="D192" t="s">
        <v>2039</v>
      </c>
    </row>
    <row r="193" spans="1:4" x14ac:dyDescent="0.35">
      <c r="A193" t="s">
        <v>2398</v>
      </c>
      <c r="B193" t="s">
        <v>2399</v>
      </c>
      <c r="C193" t="s">
        <v>2038</v>
      </c>
      <c r="D193" t="s">
        <v>2039</v>
      </c>
    </row>
    <row r="194" spans="1:4" x14ac:dyDescent="0.35">
      <c r="A194" t="s">
        <v>2400</v>
      </c>
      <c r="B194" t="s">
        <v>2401</v>
      </c>
      <c r="C194" t="s">
        <v>2044</v>
      </c>
      <c r="D194" t="s">
        <v>2039</v>
      </c>
    </row>
    <row r="195" spans="1:4" x14ac:dyDescent="0.35">
      <c r="A195" t="s">
        <v>2402</v>
      </c>
      <c r="B195" t="s">
        <v>2403</v>
      </c>
      <c r="C195" t="s">
        <v>2044</v>
      </c>
      <c r="D195" t="s">
        <v>2039</v>
      </c>
    </row>
    <row r="196" spans="1:4" x14ac:dyDescent="0.35">
      <c r="A196" t="s">
        <v>2404</v>
      </c>
      <c r="B196" t="s">
        <v>2405</v>
      </c>
      <c r="C196" t="s">
        <v>2038</v>
      </c>
      <c r="D196" t="s">
        <v>2039</v>
      </c>
    </row>
    <row r="197" spans="1:4" x14ac:dyDescent="0.35">
      <c r="A197" t="s">
        <v>2406</v>
      </c>
      <c r="B197" t="s">
        <v>2407</v>
      </c>
      <c r="C197" t="s">
        <v>2038</v>
      </c>
      <c r="D197" t="s">
        <v>2039</v>
      </c>
    </row>
    <row r="198" spans="1:4" x14ac:dyDescent="0.35">
      <c r="A198" t="s">
        <v>2408</v>
      </c>
      <c r="B198" t="s">
        <v>2409</v>
      </c>
      <c r="C198" t="s">
        <v>2038</v>
      </c>
      <c r="D198" t="s">
        <v>2039</v>
      </c>
    </row>
    <row r="199" spans="1:4" x14ac:dyDescent="0.35">
      <c r="A199" t="s">
        <v>2410</v>
      </c>
      <c r="B199" t="s">
        <v>2411</v>
      </c>
      <c r="C199" t="s">
        <v>2038</v>
      </c>
      <c r="D199" t="s">
        <v>2039</v>
      </c>
    </row>
    <row r="200" spans="1:4" x14ac:dyDescent="0.35">
      <c r="A200" t="s">
        <v>2412</v>
      </c>
      <c r="B200" t="s">
        <v>2413</v>
      </c>
      <c r="C200" t="s">
        <v>2038</v>
      </c>
      <c r="D200" t="s">
        <v>2039</v>
      </c>
    </row>
    <row r="201" spans="1:4" x14ac:dyDescent="0.35">
      <c r="A201" t="s">
        <v>2414</v>
      </c>
      <c r="B201" t="s">
        <v>2415</v>
      </c>
      <c r="C201" t="s">
        <v>2038</v>
      </c>
      <c r="D201" t="s">
        <v>2039</v>
      </c>
    </row>
    <row r="202" spans="1:4" x14ac:dyDescent="0.35">
      <c r="A202" t="s">
        <v>623</v>
      </c>
      <c r="B202" t="s">
        <v>2416</v>
      </c>
      <c r="C202" t="s">
        <v>2038</v>
      </c>
      <c r="D202" t="s">
        <v>2039</v>
      </c>
    </row>
    <row r="203" spans="1:4" x14ac:dyDescent="0.35">
      <c r="A203" t="s">
        <v>2417</v>
      </c>
      <c r="B203" t="s">
        <v>2418</v>
      </c>
      <c r="C203" t="s">
        <v>2038</v>
      </c>
      <c r="D203" t="s">
        <v>2039</v>
      </c>
    </row>
    <row r="204" spans="1:4" x14ac:dyDescent="0.35">
      <c r="A204" t="s">
        <v>2419</v>
      </c>
      <c r="B204" t="s">
        <v>2420</v>
      </c>
      <c r="C204" t="s">
        <v>2038</v>
      </c>
      <c r="D204" t="s">
        <v>2039</v>
      </c>
    </row>
    <row r="205" spans="1:4" x14ac:dyDescent="0.35">
      <c r="A205" t="s">
        <v>1132</v>
      </c>
      <c r="B205" t="s">
        <v>2421</v>
      </c>
      <c r="C205" t="s">
        <v>2038</v>
      </c>
      <c r="D205" t="s">
        <v>2039</v>
      </c>
    </row>
    <row r="206" spans="1:4" x14ac:dyDescent="0.35">
      <c r="A206" t="s">
        <v>2422</v>
      </c>
      <c r="B206" t="s">
        <v>2423</v>
      </c>
      <c r="C206" t="s">
        <v>2351</v>
      </c>
      <c r="D206" t="s">
        <v>2039</v>
      </c>
    </row>
    <row r="207" spans="1:4" x14ac:dyDescent="0.35">
      <c r="A207" t="s">
        <v>2424</v>
      </c>
      <c r="B207" t="s">
        <v>2425</v>
      </c>
      <c r="C207" t="s">
        <v>2038</v>
      </c>
      <c r="D207" t="s">
        <v>2039</v>
      </c>
    </row>
    <row r="208" spans="1:4" x14ac:dyDescent="0.35">
      <c r="A208" t="s">
        <v>2426</v>
      </c>
      <c r="B208" t="s">
        <v>2427</v>
      </c>
      <c r="C208" t="s">
        <v>2044</v>
      </c>
      <c r="D208" t="s">
        <v>2039</v>
      </c>
    </row>
    <row r="209" spans="1:4" x14ac:dyDescent="0.35">
      <c r="A209" t="s">
        <v>291</v>
      </c>
      <c r="B209" t="s">
        <v>2428</v>
      </c>
      <c r="C209" t="s">
        <v>2044</v>
      </c>
      <c r="D209" t="s">
        <v>2039</v>
      </c>
    </row>
    <row r="210" spans="1:4" x14ac:dyDescent="0.35">
      <c r="A210" t="s">
        <v>2429</v>
      </c>
      <c r="B210" t="s">
        <v>2430</v>
      </c>
      <c r="C210" t="s">
        <v>2044</v>
      </c>
      <c r="D210" t="s">
        <v>2039</v>
      </c>
    </row>
    <row r="211" spans="1:4" x14ac:dyDescent="0.35">
      <c r="A211" t="s">
        <v>2431</v>
      </c>
      <c r="B211" t="s">
        <v>2432</v>
      </c>
      <c r="C211" t="s">
        <v>2038</v>
      </c>
      <c r="D211" t="s">
        <v>2039</v>
      </c>
    </row>
    <row r="212" spans="1:4" x14ac:dyDescent="0.35">
      <c r="A212" t="s">
        <v>2433</v>
      </c>
      <c r="B212" t="s">
        <v>2434</v>
      </c>
      <c r="C212" t="s">
        <v>2076</v>
      </c>
      <c r="D212" t="s">
        <v>2039</v>
      </c>
    </row>
    <row r="213" spans="1:4" x14ac:dyDescent="0.35">
      <c r="A213" t="s">
        <v>2435</v>
      </c>
      <c r="B213" t="s">
        <v>2436</v>
      </c>
      <c r="C213" t="s">
        <v>2038</v>
      </c>
      <c r="D213" t="s">
        <v>2039</v>
      </c>
    </row>
    <row r="214" spans="1:4" x14ac:dyDescent="0.35">
      <c r="A214" t="s">
        <v>2437</v>
      </c>
      <c r="B214" t="s">
        <v>2438</v>
      </c>
      <c r="C214" t="s">
        <v>2038</v>
      </c>
      <c r="D214" t="s">
        <v>2039</v>
      </c>
    </row>
    <row r="215" spans="1:4" x14ac:dyDescent="0.35">
      <c r="A215" t="s">
        <v>2439</v>
      </c>
      <c r="B215" t="s">
        <v>2440</v>
      </c>
      <c r="C215" t="s">
        <v>2076</v>
      </c>
      <c r="D215" t="s">
        <v>2039</v>
      </c>
    </row>
    <row r="216" spans="1:4" x14ac:dyDescent="0.35">
      <c r="A216" t="s">
        <v>2441</v>
      </c>
      <c r="B216" t="s">
        <v>2442</v>
      </c>
      <c r="C216" t="s">
        <v>2117</v>
      </c>
      <c r="D216" t="s">
        <v>2039</v>
      </c>
    </row>
    <row r="217" spans="1:4" x14ac:dyDescent="0.35">
      <c r="A217" t="s">
        <v>2443</v>
      </c>
      <c r="B217" t="s">
        <v>2444</v>
      </c>
      <c r="C217" t="s">
        <v>2038</v>
      </c>
      <c r="D217" t="s">
        <v>2039</v>
      </c>
    </row>
    <row r="218" spans="1:4" x14ac:dyDescent="0.35">
      <c r="A218" t="s">
        <v>2445</v>
      </c>
      <c r="B218" t="s">
        <v>2446</v>
      </c>
      <c r="C218" t="s">
        <v>2117</v>
      </c>
      <c r="D218" t="s">
        <v>2039</v>
      </c>
    </row>
    <row r="219" spans="1:4" x14ac:dyDescent="0.35">
      <c r="A219" t="s">
        <v>2447</v>
      </c>
      <c r="B219" t="s">
        <v>2448</v>
      </c>
      <c r="C219" t="s">
        <v>2038</v>
      </c>
      <c r="D219" t="s">
        <v>2039</v>
      </c>
    </row>
    <row r="220" spans="1:4" x14ac:dyDescent="0.35">
      <c r="A220" t="s">
        <v>2449</v>
      </c>
      <c r="B220" t="s">
        <v>2450</v>
      </c>
      <c r="C220" t="s">
        <v>2038</v>
      </c>
      <c r="D220" t="s">
        <v>2039</v>
      </c>
    </row>
    <row r="221" spans="1:4" x14ac:dyDescent="0.35">
      <c r="A221" t="s">
        <v>2451</v>
      </c>
      <c r="B221" t="s">
        <v>2452</v>
      </c>
      <c r="C221" t="s">
        <v>2038</v>
      </c>
      <c r="D221" t="s">
        <v>2039</v>
      </c>
    </row>
    <row r="222" spans="1:4" x14ac:dyDescent="0.35">
      <c r="A222" t="s">
        <v>2453</v>
      </c>
      <c r="B222" t="s">
        <v>2454</v>
      </c>
      <c r="C222" t="s">
        <v>2038</v>
      </c>
      <c r="D222" t="s">
        <v>2039</v>
      </c>
    </row>
    <row r="223" spans="1:4" x14ac:dyDescent="0.35">
      <c r="A223" t="s">
        <v>2455</v>
      </c>
      <c r="B223" t="s">
        <v>2456</v>
      </c>
      <c r="C223" t="s">
        <v>2038</v>
      </c>
      <c r="D223" t="s">
        <v>2039</v>
      </c>
    </row>
    <row r="224" spans="1:4" x14ac:dyDescent="0.35">
      <c r="A224" t="s">
        <v>2457</v>
      </c>
      <c r="B224" t="s">
        <v>2458</v>
      </c>
      <c r="C224" t="s">
        <v>2044</v>
      </c>
      <c r="D224" t="s">
        <v>2039</v>
      </c>
    </row>
    <row r="225" spans="1:4" x14ac:dyDescent="0.35">
      <c r="A225" t="s">
        <v>1288</v>
      </c>
      <c r="B225" t="s">
        <v>2459</v>
      </c>
      <c r="C225" t="s">
        <v>2038</v>
      </c>
      <c r="D225" t="s">
        <v>2039</v>
      </c>
    </row>
    <row r="226" spans="1:4" x14ac:dyDescent="0.35">
      <c r="A226" t="s">
        <v>1170</v>
      </c>
      <c r="B226" t="s">
        <v>2460</v>
      </c>
      <c r="C226" t="s">
        <v>2044</v>
      </c>
      <c r="D226" t="s">
        <v>2039</v>
      </c>
    </row>
    <row r="227" spans="1:4" x14ac:dyDescent="0.35">
      <c r="A227" t="s">
        <v>2461</v>
      </c>
      <c r="B227" t="s">
        <v>2462</v>
      </c>
      <c r="C227" t="s">
        <v>2044</v>
      </c>
      <c r="D227" t="s">
        <v>2039</v>
      </c>
    </row>
    <row r="228" spans="1:4" x14ac:dyDescent="0.35">
      <c r="A228" t="s">
        <v>645</v>
      </c>
      <c r="B228" t="s">
        <v>2463</v>
      </c>
      <c r="C228" t="s">
        <v>2038</v>
      </c>
      <c r="D228" t="s">
        <v>2039</v>
      </c>
    </row>
    <row r="229" spans="1:4" x14ac:dyDescent="0.35">
      <c r="A229" t="s">
        <v>2464</v>
      </c>
      <c r="B229" t="s">
        <v>2465</v>
      </c>
      <c r="C229" t="s">
        <v>2076</v>
      </c>
      <c r="D229" t="s">
        <v>2039</v>
      </c>
    </row>
    <row r="230" spans="1:4" x14ac:dyDescent="0.35">
      <c r="A230" t="s">
        <v>2466</v>
      </c>
      <c r="B230" t="s">
        <v>2467</v>
      </c>
      <c r="C230" t="s">
        <v>2076</v>
      </c>
      <c r="D230" t="s">
        <v>2039</v>
      </c>
    </row>
    <row r="231" spans="1:4" x14ac:dyDescent="0.35">
      <c r="A231" t="s">
        <v>2468</v>
      </c>
      <c r="B231" t="s">
        <v>2469</v>
      </c>
      <c r="C231" t="s">
        <v>2076</v>
      </c>
      <c r="D231" t="s">
        <v>2039</v>
      </c>
    </row>
    <row r="232" spans="1:4" x14ac:dyDescent="0.35">
      <c r="A232" t="s">
        <v>2470</v>
      </c>
      <c r="B232" t="s">
        <v>2471</v>
      </c>
      <c r="C232" t="s">
        <v>2044</v>
      </c>
      <c r="D232" t="s">
        <v>2039</v>
      </c>
    </row>
    <row r="233" spans="1:4" x14ac:dyDescent="0.35">
      <c r="A233" t="s">
        <v>2472</v>
      </c>
      <c r="B233" t="s">
        <v>2473</v>
      </c>
      <c r="C233" t="s">
        <v>2044</v>
      </c>
      <c r="D233" t="s">
        <v>2039</v>
      </c>
    </row>
    <row r="234" spans="1:4" x14ac:dyDescent="0.35">
      <c r="A234" t="s">
        <v>2474</v>
      </c>
      <c r="B234" t="s">
        <v>2475</v>
      </c>
      <c r="C234" t="s">
        <v>2038</v>
      </c>
      <c r="D234" t="s">
        <v>2039</v>
      </c>
    </row>
    <row r="235" spans="1:4" x14ac:dyDescent="0.35">
      <c r="A235" t="s">
        <v>2476</v>
      </c>
      <c r="B235" t="s">
        <v>2477</v>
      </c>
      <c r="C235" t="s">
        <v>2076</v>
      </c>
      <c r="D235" t="s">
        <v>2039</v>
      </c>
    </row>
    <row r="236" spans="1:4" x14ac:dyDescent="0.35">
      <c r="A236" t="s">
        <v>2478</v>
      </c>
      <c r="B236" t="s">
        <v>2479</v>
      </c>
      <c r="C236" t="s">
        <v>2044</v>
      </c>
      <c r="D236" t="s">
        <v>2039</v>
      </c>
    </row>
    <row r="237" spans="1:4" x14ac:dyDescent="0.35">
      <c r="A237" t="s">
        <v>2480</v>
      </c>
      <c r="B237" t="s">
        <v>2481</v>
      </c>
      <c r="C237" t="s">
        <v>2038</v>
      </c>
      <c r="D237" t="s">
        <v>2039</v>
      </c>
    </row>
    <row r="238" spans="1:4" x14ac:dyDescent="0.35">
      <c r="A238" t="s">
        <v>2482</v>
      </c>
      <c r="B238" t="s">
        <v>2483</v>
      </c>
      <c r="C238" t="s">
        <v>2038</v>
      </c>
      <c r="D238" t="s">
        <v>2039</v>
      </c>
    </row>
    <row r="239" spans="1:4" x14ac:dyDescent="0.35">
      <c r="A239" t="s">
        <v>2484</v>
      </c>
      <c r="B239" t="s">
        <v>2485</v>
      </c>
      <c r="C239" t="s">
        <v>2038</v>
      </c>
      <c r="D239" t="s">
        <v>2039</v>
      </c>
    </row>
    <row r="240" spans="1:4" x14ac:dyDescent="0.35">
      <c r="A240" t="s">
        <v>2486</v>
      </c>
      <c r="B240" t="s">
        <v>2487</v>
      </c>
      <c r="C240" t="s">
        <v>2038</v>
      </c>
      <c r="D240" t="s">
        <v>2039</v>
      </c>
    </row>
    <row r="241" spans="1:4" x14ac:dyDescent="0.35">
      <c r="A241" t="s">
        <v>2488</v>
      </c>
      <c r="B241" t="s">
        <v>2489</v>
      </c>
      <c r="C241" t="s">
        <v>2038</v>
      </c>
      <c r="D241" t="s">
        <v>2039</v>
      </c>
    </row>
    <row r="242" spans="1:4" x14ac:dyDescent="0.35">
      <c r="A242" t="s">
        <v>2490</v>
      </c>
      <c r="B242" t="s">
        <v>2491</v>
      </c>
      <c r="C242" t="s">
        <v>2038</v>
      </c>
      <c r="D242" t="s">
        <v>2039</v>
      </c>
    </row>
    <row r="243" spans="1:4" x14ac:dyDescent="0.35">
      <c r="A243" t="s">
        <v>2492</v>
      </c>
      <c r="B243" t="s">
        <v>2493</v>
      </c>
      <c r="C243" t="s">
        <v>2038</v>
      </c>
      <c r="D243" t="s">
        <v>2039</v>
      </c>
    </row>
    <row r="244" spans="1:4" x14ac:dyDescent="0.35">
      <c r="A244" t="s">
        <v>2494</v>
      </c>
      <c r="B244" t="s">
        <v>2495</v>
      </c>
      <c r="C244" t="s">
        <v>2076</v>
      </c>
      <c r="D244" t="s">
        <v>2039</v>
      </c>
    </row>
    <row r="245" spans="1:4" x14ac:dyDescent="0.35">
      <c r="A245" t="s">
        <v>2496</v>
      </c>
      <c r="B245" t="s">
        <v>2497</v>
      </c>
      <c r="C245" t="s">
        <v>2076</v>
      </c>
      <c r="D245" t="s">
        <v>2039</v>
      </c>
    </row>
    <row r="246" spans="1:4" x14ac:dyDescent="0.35">
      <c r="A246" t="s">
        <v>233</v>
      </c>
      <c r="B246" t="s">
        <v>2498</v>
      </c>
      <c r="C246" t="s">
        <v>2044</v>
      </c>
      <c r="D246" t="s">
        <v>2039</v>
      </c>
    </row>
    <row r="247" spans="1:4" x14ac:dyDescent="0.35">
      <c r="A247" t="s">
        <v>2499</v>
      </c>
      <c r="B247" t="s">
        <v>2500</v>
      </c>
      <c r="C247" t="s">
        <v>2038</v>
      </c>
      <c r="D247" t="s">
        <v>2039</v>
      </c>
    </row>
    <row r="248" spans="1:4" x14ac:dyDescent="0.35">
      <c r="A248" t="s">
        <v>2501</v>
      </c>
      <c r="B248" t="s">
        <v>2502</v>
      </c>
      <c r="C248" t="s">
        <v>2117</v>
      </c>
      <c r="D248" t="s">
        <v>2039</v>
      </c>
    </row>
    <row r="249" spans="1:4" x14ac:dyDescent="0.35">
      <c r="A249" t="s">
        <v>2503</v>
      </c>
      <c r="B249" t="s">
        <v>2504</v>
      </c>
      <c r="C249" t="s">
        <v>2044</v>
      </c>
      <c r="D249" t="s">
        <v>2039</v>
      </c>
    </row>
    <row r="250" spans="1:4" x14ac:dyDescent="0.35">
      <c r="A250" t="s">
        <v>1741</v>
      </c>
      <c r="B250" t="s">
        <v>2505</v>
      </c>
      <c r="C250" t="s">
        <v>2038</v>
      </c>
      <c r="D250" t="s">
        <v>2039</v>
      </c>
    </row>
    <row r="251" spans="1:4" x14ac:dyDescent="0.35">
      <c r="A251" t="s">
        <v>2506</v>
      </c>
      <c r="B251" t="s">
        <v>2507</v>
      </c>
      <c r="C251" t="s">
        <v>2038</v>
      </c>
      <c r="D251" t="s">
        <v>2039</v>
      </c>
    </row>
    <row r="252" spans="1:4" x14ac:dyDescent="0.35">
      <c r="A252" t="s">
        <v>2508</v>
      </c>
      <c r="B252" t="s">
        <v>2509</v>
      </c>
      <c r="C252" t="s">
        <v>2038</v>
      </c>
      <c r="D252" t="s">
        <v>2039</v>
      </c>
    </row>
    <row r="253" spans="1:4" x14ac:dyDescent="0.35">
      <c r="A253" t="s">
        <v>2510</v>
      </c>
      <c r="B253" t="s">
        <v>2511</v>
      </c>
      <c r="C253" t="s">
        <v>2038</v>
      </c>
      <c r="D253" t="s">
        <v>2039</v>
      </c>
    </row>
    <row r="254" spans="1:4" x14ac:dyDescent="0.35">
      <c r="A254" t="s">
        <v>1623</v>
      </c>
      <c r="B254" t="s">
        <v>2512</v>
      </c>
      <c r="C254" t="s">
        <v>2044</v>
      </c>
      <c r="D254" t="s">
        <v>2039</v>
      </c>
    </row>
    <row r="255" spans="1:4" x14ac:dyDescent="0.35">
      <c r="A255" t="s">
        <v>2513</v>
      </c>
      <c r="B255" t="s">
        <v>2514</v>
      </c>
      <c r="C255" t="s">
        <v>2044</v>
      </c>
      <c r="D255" t="s">
        <v>2039</v>
      </c>
    </row>
    <row r="256" spans="1:4" x14ac:dyDescent="0.35">
      <c r="A256" t="s">
        <v>1324</v>
      </c>
      <c r="B256" t="s">
        <v>2515</v>
      </c>
      <c r="C256" t="s">
        <v>2044</v>
      </c>
      <c r="D256" t="s">
        <v>2039</v>
      </c>
    </row>
    <row r="257" spans="1:4" x14ac:dyDescent="0.35">
      <c r="A257" t="s">
        <v>2516</v>
      </c>
      <c r="B257" t="s">
        <v>2517</v>
      </c>
      <c r="C257" t="s">
        <v>2044</v>
      </c>
      <c r="D257" t="s">
        <v>2039</v>
      </c>
    </row>
    <row r="258" spans="1:4" x14ac:dyDescent="0.35">
      <c r="A258" t="s">
        <v>2518</v>
      </c>
      <c r="B258" t="s">
        <v>2519</v>
      </c>
      <c r="C258" t="s">
        <v>2076</v>
      </c>
      <c r="D258" t="s">
        <v>2039</v>
      </c>
    </row>
    <row r="259" spans="1:4" x14ac:dyDescent="0.35">
      <c r="A259" t="s">
        <v>766</v>
      </c>
      <c r="B259" t="s">
        <v>2520</v>
      </c>
      <c r="C259" t="s">
        <v>2038</v>
      </c>
      <c r="D259" t="s">
        <v>2039</v>
      </c>
    </row>
    <row r="260" spans="1:4" x14ac:dyDescent="0.35">
      <c r="A260" t="s">
        <v>2521</v>
      </c>
      <c r="B260" t="s">
        <v>2522</v>
      </c>
      <c r="C260" t="s">
        <v>2038</v>
      </c>
      <c r="D260" t="s">
        <v>2039</v>
      </c>
    </row>
    <row r="261" spans="1:4" x14ac:dyDescent="0.35">
      <c r="A261" t="s">
        <v>2523</v>
      </c>
      <c r="B261" t="s">
        <v>2524</v>
      </c>
      <c r="C261" t="s">
        <v>2044</v>
      </c>
      <c r="D261" t="s">
        <v>2039</v>
      </c>
    </row>
    <row r="262" spans="1:4" x14ac:dyDescent="0.35">
      <c r="A262" t="s">
        <v>2525</v>
      </c>
      <c r="B262" t="s">
        <v>2526</v>
      </c>
      <c r="C262" t="s">
        <v>2044</v>
      </c>
      <c r="D262" t="s">
        <v>2039</v>
      </c>
    </row>
    <row r="263" spans="1:4" x14ac:dyDescent="0.35">
      <c r="A263" t="s">
        <v>2527</v>
      </c>
      <c r="B263" t="s">
        <v>2528</v>
      </c>
      <c r="C263" t="s">
        <v>2038</v>
      </c>
      <c r="D263" t="s">
        <v>2039</v>
      </c>
    </row>
    <row r="264" spans="1:4" x14ac:dyDescent="0.35">
      <c r="A264" t="s">
        <v>2529</v>
      </c>
      <c r="B264" t="s">
        <v>2530</v>
      </c>
      <c r="C264" t="s">
        <v>2038</v>
      </c>
      <c r="D264" t="s">
        <v>2039</v>
      </c>
    </row>
    <row r="265" spans="1:4" x14ac:dyDescent="0.35">
      <c r="A265" t="s">
        <v>2531</v>
      </c>
      <c r="B265" t="s">
        <v>2532</v>
      </c>
      <c r="C265" t="s">
        <v>2038</v>
      </c>
      <c r="D265" t="s">
        <v>2039</v>
      </c>
    </row>
    <row r="266" spans="1:4" x14ac:dyDescent="0.35">
      <c r="A266" t="s">
        <v>2533</v>
      </c>
      <c r="B266" t="s">
        <v>2534</v>
      </c>
      <c r="C266" t="s">
        <v>2044</v>
      </c>
      <c r="D266" t="s">
        <v>2039</v>
      </c>
    </row>
    <row r="267" spans="1:4" x14ac:dyDescent="0.35">
      <c r="A267" t="s">
        <v>2535</v>
      </c>
      <c r="B267" t="s">
        <v>2536</v>
      </c>
      <c r="C267" t="s">
        <v>2044</v>
      </c>
      <c r="D267" t="s">
        <v>2039</v>
      </c>
    </row>
    <row r="268" spans="1:4" x14ac:dyDescent="0.35">
      <c r="A268" t="s">
        <v>2537</v>
      </c>
      <c r="B268" t="s">
        <v>2538</v>
      </c>
      <c r="C268" t="s">
        <v>2117</v>
      </c>
      <c r="D268" t="s">
        <v>2039</v>
      </c>
    </row>
    <row r="269" spans="1:4" x14ac:dyDescent="0.35">
      <c r="A269" t="s">
        <v>119</v>
      </c>
      <c r="B269" t="s">
        <v>2539</v>
      </c>
      <c r="C269" t="s">
        <v>2038</v>
      </c>
      <c r="D269" t="s">
        <v>2039</v>
      </c>
    </row>
    <row r="270" spans="1:4" x14ac:dyDescent="0.35">
      <c r="A270" t="s">
        <v>2540</v>
      </c>
      <c r="B270" t="s">
        <v>2541</v>
      </c>
      <c r="C270" t="s">
        <v>2038</v>
      </c>
      <c r="D270" t="s">
        <v>2039</v>
      </c>
    </row>
    <row r="271" spans="1:4" x14ac:dyDescent="0.35">
      <c r="A271" t="s">
        <v>800</v>
      </c>
      <c r="B271" t="s">
        <v>2542</v>
      </c>
      <c r="C271" t="s">
        <v>2038</v>
      </c>
      <c r="D271" t="s">
        <v>2039</v>
      </c>
    </row>
    <row r="272" spans="1:4" x14ac:dyDescent="0.35">
      <c r="A272" t="s">
        <v>2022</v>
      </c>
      <c r="B272" t="s">
        <v>2543</v>
      </c>
      <c r="C272" t="s">
        <v>2044</v>
      </c>
      <c r="D272" t="s">
        <v>2039</v>
      </c>
    </row>
    <row r="273" spans="1:4" x14ac:dyDescent="0.35">
      <c r="A273" t="s">
        <v>2544</v>
      </c>
      <c r="B273" t="s">
        <v>2545</v>
      </c>
      <c r="C273" t="s">
        <v>2038</v>
      </c>
      <c r="D273" t="s">
        <v>2039</v>
      </c>
    </row>
    <row r="274" spans="1:4" x14ac:dyDescent="0.35">
      <c r="A274" t="s">
        <v>2546</v>
      </c>
      <c r="B274" t="s">
        <v>2547</v>
      </c>
      <c r="C274" t="s">
        <v>2044</v>
      </c>
      <c r="D274" t="s">
        <v>2039</v>
      </c>
    </row>
    <row r="275" spans="1:4" x14ac:dyDescent="0.35">
      <c r="A275" t="s">
        <v>2548</v>
      </c>
      <c r="B275" t="s">
        <v>2549</v>
      </c>
      <c r="C275" t="s">
        <v>2038</v>
      </c>
      <c r="D275" t="s">
        <v>2039</v>
      </c>
    </row>
    <row r="276" spans="1:4" x14ac:dyDescent="0.35">
      <c r="A276" t="s">
        <v>2550</v>
      </c>
      <c r="B276" t="s">
        <v>2551</v>
      </c>
      <c r="C276" t="s">
        <v>2038</v>
      </c>
      <c r="D276" t="s">
        <v>2039</v>
      </c>
    </row>
    <row r="277" spans="1:4" x14ac:dyDescent="0.35">
      <c r="A277" t="s">
        <v>2552</v>
      </c>
      <c r="B277" t="s">
        <v>2553</v>
      </c>
      <c r="C277" t="s">
        <v>2038</v>
      </c>
      <c r="D277" t="s">
        <v>2039</v>
      </c>
    </row>
    <row r="278" spans="1:4" x14ac:dyDescent="0.35">
      <c r="A278" t="s">
        <v>1817</v>
      </c>
      <c r="B278" t="s">
        <v>2554</v>
      </c>
      <c r="C278" t="s">
        <v>2038</v>
      </c>
      <c r="D278" t="s">
        <v>2039</v>
      </c>
    </row>
    <row r="279" spans="1:4" x14ac:dyDescent="0.35">
      <c r="A279" t="s">
        <v>2555</v>
      </c>
      <c r="B279" t="s">
        <v>2556</v>
      </c>
      <c r="C279" t="s">
        <v>2038</v>
      </c>
      <c r="D279" t="s">
        <v>2039</v>
      </c>
    </row>
    <row r="280" spans="1:4" x14ac:dyDescent="0.35">
      <c r="A280" t="s">
        <v>2557</v>
      </c>
      <c r="B280" t="s">
        <v>2558</v>
      </c>
      <c r="C280" t="s">
        <v>2076</v>
      </c>
      <c r="D280" t="s">
        <v>2039</v>
      </c>
    </row>
    <row r="281" spans="1:4" x14ac:dyDescent="0.35">
      <c r="A281" t="s">
        <v>2559</v>
      </c>
      <c r="B281" t="s">
        <v>2560</v>
      </c>
      <c r="C281" t="s">
        <v>2076</v>
      </c>
      <c r="D281" t="s">
        <v>2039</v>
      </c>
    </row>
    <row r="282" spans="1:4" x14ac:dyDescent="0.35">
      <c r="A282" t="s">
        <v>2561</v>
      </c>
      <c r="B282" t="s">
        <v>2562</v>
      </c>
      <c r="C282" t="s">
        <v>2076</v>
      </c>
      <c r="D282" t="s">
        <v>2039</v>
      </c>
    </row>
    <row r="283" spans="1:4" x14ac:dyDescent="0.35">
      <c r="A283" t="s">
        <v>2563</v>
      </c>
      <c r="B283" t="s">
        <v>2564</v>
      </c>
      <c r="C283" t="s">
        <v>2076</v>
      </c>
      <c r="D283" t="s">
        <v>2039</v>
      </c>
    </row>
    <row r="284" spans="1:4" x14ac:dyDescent="0.35">
      <c r="A284" t="s">
        <v>2565</v>
      </c>
      <c r="B284" t="s">
        <v>2566</v>
      </c>
      <c r="C284" t="s">
        <v>2038</v>
      </c>
      <c r="D284" t="s">
        <v>2039</v>
      </c>
    </row>
    <row r="285" spans="1:4" x14ac:dyDescent="0.35">
      <c r="A285" t="s">
        <v>2567</v>
      </c>
      <c r="B285" t="s">
        <v>2568</v>
      </c>
      <c r="C285" t="s">
        <v>2038</v>
      </c>
      <c r="D285" t="s">
        <v>2039</v>
      </c>
    </row>
    <row r="286" spans="1:4" x14ac:dyDescent="0.35">
      <c r="A286" t="s">
        <v>1662</v>
      </c>
      <c r="B286" t="s">
        <v>2569</v>
      </c>
      <c r="C286" t="s">
        <v>2044</v>
      </c>
      <c r="D286" t="s">
        <v>2039</v>
      </c>
    </row>
    <row r="287" spans="1:4" x14ac:dyDescent="0.35">
      <c r="A287" t="s">
        <v>2570</v>
      </c>
      <c r="B287" t="s">
        <v>2571</v>
      </c>
      <c r="C287" t="s">
        <v>2038</v>
      </c>
      <c r="D287" t="s">
        <v>2039</v>
      </c>
    </row>
    <row r="288" spans="1:4" x14ac:dyDescent="0.35">
      <c r="A288" t="s">
        <v>2572</v>
      </c>
      <c r="B288" t="s">
        <v>2573</v>
      </c>
      <c r="C288" t="s">
        <v>2038</v>
      </c>
      <c r="D288" t="s">
        <v>2039</v>
      </c>
    </row>
    <row r="289" spans="1:4" x14ac:dyDescent="0.35">
      <c r="A289" t="s">
        <v>2574</v>
      </c>
      <c r="B289" t="s">
        <v>2575</v>
      </c>
      <c r="C289" t="s">
        <v>2038</v>
      </c>
      <c r="D289" t="s">
        <v>2039</v>
      </c>
    </row>
    <row r="290" spans="1:4" x14ac:dyDescent="0.35">
      <c r="A290" t="s">
        <v>2576</v>
      </c>
      <c r="B290" t="s">
        <v>2577</v>
      </c>
      <c r="C290" t="s">
        <v>2038</v>
      </c>
      <c r="D290" t="s">
        <v>2039</v>
      </c>
    </row>
    <row r="291" spans="1:4" x14ac:dyDescent="0.35">
      <c r="A291" t="s">
        <v>2578</v>
      </c>
      <c r="B291" t="s">
        <v>2579</v>
      </c>
      <c r="C291" t="s">
        <v>2038</v>
      </c>
      <c r="D291" t="s">
        <v>2039</v>
      </c>
    </row>
    <row r="292" spans="1:4" x14ac:dyDescent="0.35">
      <c r="A292" t="s">
        <v>2580</v>
      </c>
      <c r="B292" t="s">
        <v>2581</v>
      </c>
      <c r="C292" t="s">
        <v>2044</v>
      </c>
      <c r="D292" t="s">
        <v>2039</v>
      </c>
    </row>
    <row r="293" spans="1:4" x14ac:dyDescent="0.35">
      <c r="A293" t="s">
        <v>2582</v>
      </c>
      <c r="B293" t="s">
        <v>2583</v>
      </c>
      <c r="C293" t="s">
        <v>2044</v>
      </c>
      <c r="D293" t="s">
        <v>2039</v>
      </c>
    </row>
    <row r="294" spans="1:4" x14ac:dyDescent="0.35">
      <c r="A294" t="s">
        <v>2584</v>
      </c>
      <c r="B294" t="s">
        <v>2585</v>
      </c>
      <c r="C294" t="s">
        <v>2038</v>
      </c>
      <c r="D294" t="s">
        <v>2039</v>
      </c>
    </row>
    <row r="295" spans="1:4" x14ac:dyDescent="0.35">
      <c r="A295" t="s">
        <v>2586</v>
      </c>
      <c r="B295" t="s">
        <v>2587</v>
      </c>
      <c r="C295" t="s">
        <v>2044</v>
      </c>
      <c r="D295" t="s">
        <v>2039</v>
      </c>
    </row>
    <row r="296" spans="1:4" x14ac:dyDescent="0.35">
      <c r="A296" t="s">
        <v>2588</v>
      </c>
      <c r="B296" t="s">
        <v>2589</v>
      </c>
      <c r="C296" t="s">
        <v>2117</v>
      </c>
      <c r="D296" t="s">
        <v>2039</v>
      </c>
    </row>
    <row r="297" spans="1:4" x14ac:dyDescent="0.35">
      <c r="A297" t="s">
        <v>2590</v>
      </c>
      <c r="B297" t="s">
        <v>2591</v>
      </c>
      <c r="C297" t="s">
        <v>2038</v>
      </c>
      <c r="D297" t="s">
        <v>2039</v>
      </c>
    </row>
    <row r="298" spans="1:4" x14ac:dyDescent="0.35">
      <c r="A298" t="s">
        <v>2592</v>
      </c>
      <c r="B298" t="s">
        <v>2593</v>
      </c>
      <c r="C298" t="s">
        <v>2207</v>
      </c>
      <c r="D298" t="s">
        <v>2039</v>
      </c>
    </row>
    <row r="299" spans="1:4" x14ac:dyDescent="0.35">
      <c r="A299" t="s">
        <v>2594</v>
      </c>
      <c r="B299" t="s">
        <v>2595</v>
      </c>
      <c r="C299" t="s">
        <v>2038</v>
      </c>
      <c r="D299" t="s">
        <v>2039</v>
      </c>
    </row>
    <row r="300" spans="1:4" x14ac:dyDescent="0.35">
      <c r="A300" t="s">
        <v>2596</v>
      </c>
      <c r="B300" t="s">
        <v>2597</v>
      </c>
      <c r="C300" t="s">
        <v>2044</v>
      </c>
      <c r="D300" t="s">
        <v>2039</v>
      </c>
    </row>
    <row r="301" spans="1:4" x14ac:dyDescent="0.35">
      <c r="A301" t="s">
        <v>2598</v>
      </c>
      <c r="B301" t="s">
        <v>2599</v>
      </c>
      <c r="C301" t="s">
        <v>2044</v>
      </c>
      <c r="D301" t="s">
        <v>2039</v>
      </c>
    </row>
    <row r="302" spans="1:4" x14ac:dyDescent="0.35">
      <c r="A302" t="s">
        <v>2600</v>
      </c>
      <c r="B302" t="s">
        <v>2601</v>
      </c>
      <c r="C302" t="s">
        <v>2044</v>
      </c>
      <c r="D302" t="s">
        <v>2039</v>
      </c>
    </row>
    <row r="303" spans="1:4" x14ac:dyDescent="0.35">
      <c r="A303" t="s">
        <v>2602</v>
      </c>
      <c r="B303" t="s">
        <v>2603</v>
      </c>
      <c r="C303" t="s">
        <v>2044</v>
      </c>
      <c r="D303" t="s">
        <v>2039</v>
      </c>
    </row>
    <row r="304" spans="1:4" x14ac:dyDescent="0.35">
      <c r="A304" t="s">
        <v>2604</v>
      </c>
      <c r="B304" t="s">
        <v>2605</v>
      </c>
      <c r="C304" t="s">
        <v>2038</v>
      </c>
      <c r="D304" t="s">
        <v>2039</v>
      </c>
    </row>
    <row r="305" spans="1:4" x14ac:dyDescent="0.35">
      <c r="A305" t="s">
        <v>2606</v>
      </c>
      <c r="B305" t="s">
        <v>2607</v>
      </c>
      <c r="C305" t="s">
        <v>2087</v>
      </c>
      <c r="D305" t="s">
        <v>2039</v>
      </c>
    </row>
    <row r="306" spans="1:4" x14ac:dyDescent="0.35">
      <c r="A306" t="s">
        <v>2608</v>
      </c>
      <c r="B306" t="s">
        <v>2609</v>
      </c>
      <c r="C306" t="s">
        <v>2038</v>
      </c>
      <c r="D306" t="s">
        <v>2039</v>
      </c>
    </row>
    <row r="307" spans="1:4" x14ac:dyDescent="0.35">
      <c r="A307" t="s">
        <v>2610</v>
      </c>
      <c r="B307" t="s">
        <v>2611</v>
      </c>
      <c r="C307" t="s">
        <v>2044</v>
      </c>
      <c r="D307" t="s">
        <v>2039</v>
      </c>
    </row>
    <row r="308" spans="1:4" x14ac:dyDescent="0.35">
      <c r="A308" t="s">
        <v>2612</v>
      </c>
      <c r="B308" t="s">
        <v>2613</v>
      </c>
      <c r="C308" t="s">
        <v>2044</v>
      </c>
      <c r="D308" t="s">
        <v>2039</v>
      </c>
    </row>
    <row r="309" spans="1:4" x14ac:dyDescent="0.35">
      <c r="A309" t="s">
        <v>2614</v>
      </c>
      <c r="B309" t="s">
        <v>2615</v>
      </c>
      <c r="C309" t="s">
        <v>2117</v>
      </c>
      <c r="D309" t="s">
        <v>2039</v>
      </c>
    </row>
    <row r="310" spans="1:4" x14ac:dyDescent="0.35">
      <c r="A310" t="s">
        <v>2616</v>
      </c>
      <c r="B310" t="s">
        <v>2617</v>
      </c>
      <c r="C310" t="s">
        <v>2117</v>
      </c>
      <c r="D310" t="s">
        <v>2039</v>
      </c>
    </row>
    <row r="311" spans="1:4" x14ac:dyDescent="0.35">
      <c r="A311" t="s">
        <v>930</v>
      </c>
      <c r="B311" t="s">
        <v>2618</v>
      </c>
      <c r="C311" t="s">
        <v>2038</v>
      </c>
      <c r="D311" t="s">
        <v>2039</v>
      </c>
    </row>
    <row r="312" spans="1:4" x14ac:dyDescent="0.35">
      <c r="A312" t="s">
        <v>2619</v>
      </c>
      <c r="B312" t="s">
        <v>2620</v>
      </c>
      <c r="C312" t="s">
        <v>2038</v>
      </c>
      <c r="D312" t="s">
        <v>2039</v>
      </c>
    </row>
    <row r="313" spans="1:4" x14ac:dyDescent="0.35">
      <c r="A313" t="s">
        <v>2621</v>
      </c>
      <c r="B313" t="s">
        <v>2622</v>
      </c>
      <c r="C313" t="s">
        <v>2038</v>
      </c>
      <c r="D313" t="s">
        <v>2039</v>
      </c>
    </row>
    <row r="314" spans="1:4" x14ac:dyDescent="0.35">
      <c r="A314" t="s">
        <v>2623</v>
      </c>
      <c r="B314" t="s">
        <v>2624</v>
      </c>
      <c r="C314" t="s">
        <v>2044</v>
      </c>
      <c r="D314" t="s">
        <v>2039</v>
      </c>
    </row>
    <row r="315" spans="1:4" x14ac:dyDescent="0.35">
      <c r="A315" t="s">
        <v>826</v>
      </c>
      <c r="B315" t="s">
        <v>2625</v>
      </c>
      <c r="C315" t="s">
        <v>2044</v>
      </c>
      <c r="D315" t="s">
        <v>2039</v>
      </c>
    </row>
    <row r="316" spans="1:4" x14ac:dyDescent="0.35">
      <c r="A316" t="s">
        <v>2626</v>
      </c>
      <c r="B316" t="s">
        <v>2627</v>
      </c>
      <c r="C316" t="s">
        <v>2038</v>
      </c>
      <c r="D316" t="s">
        <v>2039</v>
      </c>
    </row>
    <row r="317" spans="1:4" x14ac:dyDescent="0.35">
      <c r="A317" t="s">
        <v>2628</v>
      </c>
      <c r="B317" t="s">
        <v>2629</v>
      </c>
      <c r="C317" t="s">
        <v>2044</v>
      </c>
      <c r="D317" t="s">
        <v>2039</v>
      </c>
    </row>
    <row r="318" spans="1:4" x14ac:dyDescent="0.35">
      <c r="A318" t="s">
        <v>2630</v>
      </c>
      <c r="B318" t="s">
        <v>2631</v>
      </c>
      <c r="C318" t="s">
        <v>2076</v>
      </c>
      <c r="D318" t="s">
        <v>2039</v>
      </c>
    </row>
    <row r="319" spans="1:4" x14ac:dyDescent="0.35">
      <c r="A319" t="s">
        <v>2632</v>
      </c>
      <c r="B319" t="s">
        <v>2633</v>
      </c>
      <c r="C319" t="s">
        <v>2076</v>
      </c>
      <c r="D319" t="s">
        <v>2039</v>
      </c>
    </row>
    <row r="320" spans="1:4" x14ac:dyDescent="0.35">
      <c r="A320" t="s">
        <v>2634</v>
      </c>
      <c r="B320" t="s">
        <v>2635</v>
      </c>
      <c r="C320" t="s">
        <v>2076</v>
      </c>
      <c r="D320" t="s">
        <v>2039</v>
      </c>
    </row>
    <row r="321" spans="1:4" x14ac:dyDescent="0.35">
      <c r="A321" t="s">
        <v>2636</v>
      </c>
      <c r="B321" t="s">
        <v>2637</v>
      </c>
      <c r="C321" t="s">
        <v>2076</v>
      </c>
      <c r="D321" t="s">
        <v>2039</v>
      </c>
    </row>
    <row r="322" spans="1:4" x14ac:dyDescent="0.35">
      <c r="A322" t="s">
        <v>2638</v>
      </c>
      <c r="B322" t="s">
        <v>2639</v>
      </c>
      <c r="C322" t="s">
        <v>2076</v>
      </c>
      <c r="D322" t="s">
        <v>2039</v>
      </c>
    </row>
    <row r="323" spans="1:4" x14ac:dyDescent="0.35">
      <c r="A323" t="s">
        <v>2640</v>
      </c>
      <c r="B323" t="s">
        <v>2641</v>
      </c>
      <c r="C323" t="s">
        <v>2076</v>
      </c>
      <c r="D323" t="s">
        <v>2039</v>
      </c>
    </row>
    <row r="324" spans="1:4" x14ac:dyDescent="0.35">
      <c r="A324" t="s">
        <v>2642</v>
      </c>
      <c r="B324" t="s">
        <v>2643</v>
      </c>
      <c r="C324" t="s">
        <v>2076</v>
      </c>
      <c r="D324" t="s">
        <v>2039</v>
      </c>
    </row>
    <row r="325" spans="1:4" x14ac:dyDescent="0.35">
      <c r="A325" t="s">
        <v>2644</v>
      </c>
      <c r="B325" t="s">
        <v>2645</v>
      </c>
      <c r="C325" t="s">
        <v>2038</v>
      </c>
      <c r="D325" t="s">
        <v>2039</v>
      </c>
    </row>
    <row r="326" spans="1:4" x14ac:dyDescent="0.35">
      <c r="A326" t="s">
        <v>2646</v>
      </c>
      <c r="B326" t="s">
        <v>2647</v>
      </c>
      <c r="C326" t="s">
        <v>2044</v>
      </c>
      <c r="D326" t="s">
        <v>2039</v>
      </c>
    </row>
    <row r="327" spans="1:4" x14ac:dyDescent="0.35">
      <c r="A327" t="s">
        <v>2648</v>
      </c>
      <c r="B327" t="s">
        <v>2649</v>
      </c>
      <c r="C327" t="s">
        <v>2044</v>
      </c>
      <c r="D327" t="s">
        <v>2039</v>
      </c>
    </row>
    <row r="328" spans="1:4" x14ac:dyDescent="0.35">
      <c r="A328" t="s">
        <v>2650</v>
      </c>
      <c r="B328" t="s">
        <v>2651</v>
      </c>
      <c r="C328" t="s">
        <v>2038</v>
      </c>
      <c r="D328" t="s">
        <v>2039</v>
      </c>
    </row>
    <row r="329" spans="1:4" x14ac:dyDescent="0.35">
      <c r="A329" t="s">
        <v>2652</v>
      </c>
      <c r="B329" t="s">
        <v>2653</v>
      </c>
      <c r="C329" t="s">
        <v>2038</v>
      </c>
      <c r="D329" t="s">
        <v>2039</v>
      </c>
    </row>
    <row r="330" spans="1:4" x14ac:dyDescent="0.35">
      <c r="A330" t="s">
        <v>2654</v>
      </c>
      <c r="B330" t="s">
        <v>2655</v>
      </c>
      <c r="C330" t="s">
        <v>2038</v>
      </c>
      <c r="D330" t="s">
        <v>2039</v>
      </c>
    </row>
    <row r="331" spans="1:4" x14ac:dyDescent="0.35">
      <c r="A331" t="s">
        <v>2656</v>
      </c>
      <c r="B331" t="s">
        <v>2657</v>
      </c>
      <c r="C331" t="s">
        <v>2038</v>
      </c>
      <c r="D331" t="s">
        <v>2039</v>
      </c>
    </row>
    <row r="332" spans="1:4" x14ac:dyDescent="0.35">
      <c r="A332" t="s">
        <v>2658</v>
      </c>
      <c r="B332" t="s">
        <v>2659</v>
      </c>
      <c r="C332" t="s">
        <v>2038</v>
      </c>
      <c r="D332" t="s">
        <v>2039</v>
      </c>
    </row>
    <row r="333" spans="1:4" x14ac:dyDescent="0.35">
      <c r="A333" t="s">
        <v>2660</v>
      </c>
      <c r="B333" t="s">
        <v>2661</v>
      </c>
      <c r="C333" t="s">
        <v>2044</v>
      </c>
      <c r="D333" t="s">
        <v>2039</v>
      </c>
    </row>
    <row r="334" spans="1:4" x14ac:dyDescent="0.35">
      <c r="A334" t="s">
        <v>2662</v>
      </c>
      <c r="B334" t="s">
        <v>2663</v>
      </c>
      <c r="C334" t="s">
        <v>2038</v>
      </c>
      <c r="D334" t="s">
        <v>2039</v>
      </c>
    </row>
    <row r="335" spans="1:4" x14ac:dyDescent="0.35">
      <c r="A335" t="s">
        <v>2664</v>
      </c>
      <c r="B335" t="s">
        <v>2665</v>
      </c>
      <c r="C335" t="s">
        <v>2038</v>
      </c>
      <c r="D335" t="s">
        <v>2039</v>
      </c>
    </row>
    <row r="336" spans="1:4" x14ac:dyDescent="0.35">
      <c r="A336" t="s">
        <v>2666</v>
      </c>
      <c r="B336" t="s">
        <v>2667</v>
      </c>
      <c r="C336" t="s">
        <v>2076</v>
      </c>
      <c r="D336" t="s">
        <v>2039</v>
      </c>
    </row>
    <row r="337" spans="1:4" x14ac:dyDescent="0.35">
      <c r="A337" t="s">
        <v>2668</v>
      </c>
      <c r="B337" t="s">
        <v>2669</v>
      </c>
      <c r="C337" t="s">
        <v>2044</v>
      </c>
      <c r="D337" t="s">
        <v>2039</v>
      </c>
    </row>
    <row r="338" spans="1:4" x14ac:dyDescent="0.35">
      <c r="A338" t="s">
        <v>2670</v>
      </c>
      <c r="B338" t="s">
        <v>2671</v>
      </c>
      <c r="C338" t="s">
        <v>2044</v>
      </c>
      <c r="D338" t="s">
        <v>2039</v>
      </c>
    </row>
    <row r="339" spans="1:4" x14ac:dyDescent="0.35">
      <c r="A339" t="s">
        <v>2672</v>
      </c>
      <c r="B339" t="s">
        <v>2673</v>
      </c>
      <c r="C339" t="s">
        <v>2044</v>
      </c>
      <c r="D339" t="s">
        <v>2039</v>
      </c>
    </row>
    <row r="340" spans="1:4" x14ac:dyDescent="0.35">
      <c r="A340" t="s">
        <v>2674</v>
      </c>
      <c r="B340" t="s">
        <v>2675</v>
      </c>
      <c r="C340" t="s">
        <v>2044</v>
      </c>
      <c r="D340" t="s">
        <v>2039</v>
      </c>
    </row>
    <row r="341" spans="1:4" x14ac:dyDescent="0.35">
      <c r="A341" t="s">
        <v>2676</v>
      </c>
      <c r="B341" t="s">
        <v>2677</v>
      </c>
      <c r="C341" t="s">
        <v>2038</v>
      </c>
      <c r="D341" t="s">
        <v>2039</v>
      </c>
    </row>
    <row r="342" spans="1:4" x14ac:dyDescent="0.35">
      <c r="A342" t="s">
        <v>609</v>
      </c>
      <c r="B342" t="s">
        <v>2678</v>
      </c>
      <c r="C342" t="s">
        <v>2038</v>
      </c>
      <c r="D342" t="s">
        <v>2039</v>
      </c>
    </row>
    <row r="343" spans="1:4" x14ac:dyDescent="0.35">
      <c r="A343" t="s">
        <v>2679</v>
      </c>
      <c r="B343" t="s">
        <v>2680</v>
      </c>
      <c r="C343" t="s">
        <v>2038</v>
      </c>
      <c r="D343" t="s">
        <v>2039</v>
      </c>
    </row>
    <row r="344" spans="1:4" x14ac:dyDescent="0.35">
      <c r="A344" t="s">
        <v>2681</v>
      </c>
      <c r="B344" t="s">
        <v>2682</v>
      </c>
      <c r="C344" t="s">
        <v>2038</v>
      </c>
      <c r="D344" t="s">
        <v>2039</v>
      </c>
    </row>
    <row r="345" spans="1:4" x14ac:dyDescent="0.35">
      <c r="A345" t="s">
        <v>2683</v>
      </c>
      <c r="B345" t="s">
        <v>2684</v>
      </c>
      <c r="C345" t="s">
        <v>2117</v>
      </c>
      <c r="D345" t="s">
        <v>2039</v>
      </c>
    </row>
    <row r="346" spans="1:4" x14ac:dyDescent="0.35">
      <c r="A346" t="s">
        <v>2685</v>
      </c>
      <c r="B346" t="s">
        <v>2686</v>
      </c>
      <c r="C346" t="s">
        <v>2044</v>
      </c>
      <c r="D346" t="s">
        <v>2039</v>
      </c>
    </row>
    <row r="347" spans="1:4" x14ac:dyDescent="0.35">
      <c r="A347" t="s">
        <v>2687</v>
      </c>
      <c r="B347" t="s">
        <v>2688</v>
      </c>
      <c r="C347" t="s">
        <v>2038</v>
      </c>
      <c r="D347" t="s">
        <v>2039</v>
      </c>
    </row>
    <row r="348" spans="1:4" x14ac:dyDescent="0.35">
      <c r="A348" t="s">
        <v>2689</v>
      </c>
      <c r="B348" t="s">
        <v>2690</v>
      </c>
      <c r="C348" t="s">
        <v>2038</v>
      </c>
      <c r="D348" t="s">
        <v>2039</v>
      </c>
    </row>
    <row r="349" spans="1:4" x14ac:dyDescent="0.35">
      <c r="A349" t="s">
        <v>2691</v>
      </c>
      <c r="B349" t="s">
        <v>2692</v>
      </c>
      <c r="C349" t="s">
        <v>2038</v>
      </c>
      <c r="D349" t="s">
        <v>2039</v>
      </c>
    </row>
    <row r="350" spans="1:4" x14ac:dyDescent="0.35">
      <c r="A350" t="s">
        <v>2693</v>
      </c>
      <c r="B350" t="s">
        <v>2694</v>
      </c>
      <c r="C350" t="s">
        <v>2038</v>
      </c>
      <c r="D350" t="s">
        <v>2039</v>
      </c>
    </row>
    <row r="351" spans="1:4" x14ac:dyDescent="0.35">
      <c r="A351" t="s">
        <v>2695</v>
      </c>
      <c r="B351" t="s">
        <v>2696</v>
      </c>
      <c r="C351" t="s">
        <v>2038</v>
      </c>
      <c r="D351" t="s">
        <v>2039</v>
      </c>
    </row>
    <row r="352" spans="1:4" x14ac:dyDescent="0.35">
      <c r="A352" t="s">
        <v>2012</v>
      </c>
      <c r="B352" t="s">
        <v>2697</v>
      </c>
      <c r="C352" t="s">
        <v>2038</v>
      </c>
      <c r="D352" t="s">
        <v>2039</v>
      </c>
    </row>
    <row r="353" spans="1:4" x14ac:dyDescent="0.35">
      <c r="A353" t="s">
        <v>2698</v>
      </c>
      <c r="B353" t="s">
        <v>2699</v>
      </c>
      <c r="C353" t="s">
        <v>2038</v>
      </c>
      <c r="D353" t="s">
        <v>2039</v>
      </c>
    </row>
    <row r="354" spans="1:4" x14ac:dyDescent="0.35">
      <c r="A354" t="s">
        <v>2700</v>
      </c>
      <c r="B354" t="s">
        <v>2701</v>
      </c>
      <c r="C354" t="s">
        <v>2038</v>
      </c>
      <c r="D354" t="s">
        <v>2039</v>
      </c>
    </row>
    <row r="355" spans="1:4" x14ac:dyDescent="0.35">
      <c r="A355" t="s">
        <v>2702</v>
      </c>
      <c r="B355" t="s">
        <v>2703</v>
      </c>
      <c r="C355" t="s">
        <v>2038</v>
      </c>
      <c r="D355" t="s">
        <v>2039</v>
      </c>
    </row>
    <row r="356" spans="1:4" x14ac:dyDescent="0.35">
      <c r="A356" t="s">
        <v>2704</v>
      </c>
      <c r="B356" t="s">
        <v>2705</v>
      </c>
      <c r="C356" t="s">
        <v>2038</v>
      </c>
      <c r="D356" t="s">
        <v>2039</v>
      </c>
    </row>
    <row r="357" spans="1:4" x14ac:dyDescent="0.35">
      <c r="A357" t="s">
        <v>2706</v>
      </c>
      <c r="B357" t="s">
        <v>2707</v>
      </c>
      <c r="C357" t="s">
        <v>2076</v>
      </c>
      <c r="D357" t="s">
        <v>2039</v>
      </c>
    </row>
    <row r="358" spans="1:4" x14ac:dyDescent="0.35">
      <c r="A358" t="s">
        <v>2708</v>
      </c>
      <c r="B358" t="s">
        <v>2709</v>
      </c>
      <c r="C358" t="s">
        <v>2076</v>
      </c>
      <c r="D358" t="s">
        <v>2039</v>
      </c>
    </row>
    <row r="359" spans="1:4" x14ac:dyDescent="0.35">
      <c r="A359" t="s">
        <v>2710</v>
      </c>
      <c r="B359" t="s">
        <v>2711</v>
      </c>
      <c r="C359" t="s">
        <v>2076</v>
      </c>
      <c r="D359" t="s">
        <v>2039</v>
      </c>
    </row>
    <row r="360" spans="1:4" x14ac:dyDescent="0.35">
      <c r="A360" t="s">
        <v>2712</v>
      </c>
      <c r="B360" t="s">
        <v>2713</v>
      </c>
      <c r="C360" t="s">
        <v>2076</v>
      </c>
      <c r="D360" t="s">
        <v>2039</v>
      </c>
    </row>
    <row r="361" spans="1:4" x14ac:dyDescent="0.35">
      <c r="A361" t="s">
        <v>2714</v>
      </c>
      <c r="B361" t="s">
        <v>2715</v>
      </c>
      <c r="C361" t="s">
        <v>2038</v>
      </c>
      <c r="D361" t="s">
        <v>2039</v>
      </c>
    </row>
    <row r="362" spans="1:4" x14ac:dyDescent="0.35">
      <c r="A362" t="s">
        <v>2716</v>
      </c>
      <c r="B362" t="s">
        <v>2717</v>
      </c>
      <c r="C362" t="s">
        <v>2038</v>
      </c>
      <c r="D362" t="s">
        <v>2039</v>
      </c>
    </row>
    <row r="363" spans="1:4" x14ac:dyDescent="0.35">
      <c r="A363" t="s">
        <v>2718</v>
      </c>
      <c r="B363" t="s">
        <v>2719</v>
      </c>
      <c r="C363" t="s">
        <v>2038</v>
      </c>
      <c r="D363" t="s">
        <v>2039</v>
      </c>
    </row>
    <row r="364" spans="1:4" x14ac:dyDescent="0.35">
      <c r="A364" t="s">
        <v>2720</v>
      </c>
      <c r="B364" t="s">
        <v>2721</v>
      </c>
      <c r="C364" t="s">
        <v>2038</v>
      </c>
      <c r="D364" t="s">
        <v>2039</v>
      </c>
    </row>
    <row r="365" spans="1:4" x14ac:dyDescent="0.35">
      <c r="A365" t="s">
        <v>2722</v>
      </c>
      <c r="B365" t="s">
        <v>2723</v>
      </c>
      <c r="C365" t="s">
        <v>2044</v>
      </c>
      <c r="D365" t="s">
        <v>2039</v>
      </c>
    </row>
    <row r="366" spans="1:4" x14ac:dyDescent="0.35">
      <c r="A366" t="s">
        <v>2724</v>
      </c>
      <c r="B366" t="s">
        <v>2725</v>
      </c>
      <c r="C366" t="s">
        <v>2038</v>
      </c>
      <c r="D366" t="s">
        <v>2039</v>
      </c>
    </row>
    <row r="367" spans="1:4" x14ac:dyDescent="0.35">
      <c r="A367" t="s">
        <v>2726</v>
      </c>
      <c r="B367" t="s">
        <v>2727</v>
      </c>
      <c r="C367" t="s">
        <v>2038</v>
      </c>
      <c r="D367" t="s">
        <v>2039</v>
      </c>
    </row>
    <row r="368" spans="1:4" x14ac:dyDescent="0.35">
      <c r="A368" t="s">
        <v>2728</v>
      </c>
      <c r="B368" t="s">
        <v>2729</v>
      </c>
      <c r="C368" t="s">
        <v>2117</v>
      </c>
      <c r="D368" t="s">
        <v>2039</v>
      </c>
    </row>
    <row r="369" spans="1:4" x14ac:dyDescent="0.35">
      <c r="A369" t="s">
        <v>2730</v>
      </c>
      <c r="B369" t="s">
        <v>2731</v>
      </c>
      <c r="C369" t="s">
        <v>2038</v>
      </c>
      <c r="D369" t="s">
        <v>2039</v>
      </c>
    </row>
    <row r="370" spans="1:4" x14ac:dyDescent="0.35">
      <c r="A370" t="s">
        <v>227</v>
      </c>
      <c r="B370" t="s">
        <v>2732</v>
      </c>
      <c r="C370" t="s">
        <v>2044</v>
      </c>
      <c r="D370" t="s">
        <v>2039</v>
      </c>
    </row>
    <row r="371" spans="1:4" x14ac:dyDescent="0.35">
      <c r="A371" t="s">
        <v>2733</v>
      </c>
      <c r="B371" t="s">
        <v>2734</v>
      </c>
      <c r="C371" t="s">
        <v>2038</v>
      </c>
      <c r="D371" t="s">
        <v>2039</v>
      </c>
    </row>
    <row r="372" spans="1:4" x14ac:dyDescent="0.35">
      <c r="A372" t="s">
        <v>2735</v>
      </c>
      <c r="B372" t="s">
        <v>2736</v>
      </c>
      <c r="C372" t="s">
        <v>2038</v>
      </c>
      <c r="D372" t="s">
        <v>2039</v>
      </c>
    </row>
    <row r="373" spans="1:4" x14ac:dyDescent="0.35">
      <c r="A373" t="s">
        <v>266</v>
      </c>
      <c r="B373" t="s">
        <v>2737</v>
      </c>
      <c r="C373" t="s">
        <v>2044</v>
      </c>
      <c r="D373" t="s">
        <v>2039</v>
      </c>
    </row>
    <row r="374" spans="1:4" x14ac:dyDescent="0.35">
      <c r="A374" t="s">
        <v>2738</v>
      </c>
      <c r="B374" t="s">
        <v>2739</v>
      </c>
      <c r="C374" t="s">
        <v>2038</v>
      </c>
      <c r="D374" t="s">
        <v>2039</v>
      </c>
    </row>
    <row r="375" spans="1:4" x14ac:dyDescent="0.35">
      <c r="A375" t="s">
        <v>2740</v>
      </c>
      <c r="B375" t="s">
        <v>2741</v>
      </c>
      <c r="C375" t="s">
        <v>2038</v>
      </c>
      <c r="D375" t="s">
        <v>2039</v>
      </c>
    </row>
    <row r="376" spans="1:4" x14ac:dyDescent="0.35">
      <c r="A376" t="s">
        <v>2742</v>
      </c>
      <c r="B376" t="s">
        <v>2743</v>
      </c>
      <c r="C376" t="s">
        <v>2038</v>
      </c>
      <c r="D376" t="s">
        <v>2039</v>
      </c>
    </row>
    <row r="377" spans="1:4" x14ac:dyDescent="0.35">
      <c r="A377" t="s">
        <v>2744</v>
      </c>
      <c r="B377" t="s">
        <v>2745</v>
      </c>
      <c r="C377" t="s">
        <v>2044</v>
      </c>
      <c r="D377" t="s">
        <v>2039</v>
      </c>
    </row>
    <row r="378" spans="1:4" x14ac:dyDescent="0.35">
      <c r="A378" t="s">
        <v>2746</v>
      </c>
      <c r="B378" t="s">
        <v>2747</v>
      </c>
      <c r="C378" t="s">
        <v>2038</v>
      </c>
      <c r="D378" t="s">
        <v>2039</v>
      </c>
    </row>
    <row r="379" spans="1:4" x14ac:dyDescent="0.35">
      <c r="A379" t="s">
        <v>2748</v>
      </c>
      <c r="B379" t="s">
        <v>2749</v>
      </c>
      <c r="C379" t="s">
        <v>2038</v>
      </c>
      <c r="D379" t="s">
        <v>2039</v>
      </c>
    </row>
    <row r="380" spans="1:4" x14ac:dyDescent="0.35">
      <c r="A380" t="s">
        <v>2750</v>
      </c>
      <c r="B380" t="s">
        <v>2751</v>
      </c>
      <c r="C380" t="s">
        <v>2038</v>
      </c>
      <c r="D380" t="s">
        <v>2039</v>
      </c>
    </row>
    <row r="381" spans="1:4" x14ac:dyDescent="0.35">
      <c r="A381" t="s">
        <v>2752</v>
      </c>
      <c r="B381" t="s">
        <v>2753</v>
      </c>
      <c r="C381" t="s">
        <v>2038</v>
      </c>
      <c r="D381" t="s">
        <v>2039</v>
      </c>
    </row>
    <row r="382" spans="1:4" x14ac:dyDescent="0.35">
      <c r="A382" t="s">
        <v>830</v>
      </c>
      <c r="B382" t="s">
        <v>2754</v>
      </c>
      <c r="C382" t="s">
        <v>2038</v>
      </c>
      <c r="D382" t="s">
        <v>2039</v>
      </c>
    </row>
    <row r="383" spans="1:4" x14ac:dyDescent="0.35">
      <c r="A383" t="s">
        <v>2755</v>
      </c>
      <c r="B383" t="s">
        <v>2756</v>
      </c>
      <c r="C383" t="s">
        <v>2038</v>
      </c>
      <c r="D383" t="s">
        <v>2039</v>
      </c>
    </row>
    <row r="384" spans="1:4" x14ac:dyDescent="0.35">
      <c r="A384" t="s">
        <v>2757</v>
      </c>
      <c r="B384" t="s">
        <v>2758</v>
      </c>
      <c r="C384" t="s">
        <v>2044</v>
      </c>
      <c r="D384" t="s">
        <v>2039</v>
      </c>
    </row>
    <row r="385" spans="1:4" x14ac:dyDescent="0.35">
      <c r="A385" t="s">
        <v>2759</v>
      </c>
      <c r="B385" t="s">
        <v>2760</v>
      </c>
      <c r="C385" t="s">
        <v>2044</v>
      </c>
      <c r="D385" t="s">
        <v>2039</v>
      </c>
    </row>
    <row r="386" spans="1:4" x14ac:dyDescent="0.35">
      <c r="A386" t="s">
        <v>2761</v>
      </c>
      <c r="B386" t="s">
        <v>2762</v>
      </c>
      <c r="C386" t="s">
        <v>2044</v>
      </c>
      <c r="D386" t="s">
        <v>2039</v>
      </c>
    </row>
    <row r="387" spans="1:4" x14ac:dyDescent="0.35">
      <c r="A387" t="s">
        <v>2763</v>
      </c>
      <c r="B387" t="s">
        <v>2764</v>
      </c>
      <c r="C387" t="s">
        <v>2044</v>
      </c>
      <c r="D387" t="s">
        <v>2039</v>
      </c>
    </row>
    <row r="388" spans="1:4" x14ac:dyDescent="0.35">
      <c r="A388" t="s">
        <v>2765</v>
      </c>
      <c r="B388" t="s">
        <v>2766</v>
      </c>
      <c r="C388" t="s">
        <v>2076</v>
      </c>
      <c r="D388" t="s">
        <v>2039</v>
      </c>
    </row>
    <row r="389" spans="1:4" x14ac:dyDescent="0.35">
      <c r="A389" t="s">
        <v>2767</v>
      </c>
      <c r="B389" t="s">
        <v>2768</v>
      </c>
      <c r="C389" t="s">
        <v>2044</v>
      </c>
      <c r="D389" t="s">
        <v>2039</v>
      </c>
    </row>
    <row r="390" spans="1:4" x14ac:dyDescent="0.35">
      <c r="A390" t="s">
        <v>2769</v>
      </c>
      <c r="B390" t="s">
        <v>2770</v>
      </c>
      <c r="C390" t="s">
        <v>2044</v>
      </c>
      <c r="D390" t="s">
        <v>2039</v>
      </c>
    </row>
    <row r="391" spans="1:4" x14ac:dyDescent="0.35">
      <c r="A391" t="s">
        <v>2771</v>
      </c>
      <c r="B391" t="s">
        <v>2772</v>
      </c>
      <c r="C391" t="s">
        <v>2038</v>
      </c>
      <c r="D391" t="s">
        <v>2039</v>
      </c>
    </row>
    <row r="392" spans="1:4" x14ac:dyDescent="0.35">
      <c r="A392" t="s">
        <v>2773</v>
      </c>
      <c r="B392" t="s">
        <v>2774</v>
      </c>
      <c r="C392" t="s">
        <v>2087</v>
      </c>
      <c r="D392" t="s">
        <v>2039</v>
      </c>
    </row>
    <row r="393" spans="1:4" x14ac:dyDescent="0.35">
      <c r="A393" t="s">
        <v>2775</v>
      </c>
      <c r="B393" t="s">
        <v>2776</v>
      </c>
      <c r="C393" t="s">
        <v>2038</v>
      </c>
      <c r="D393" t="s">
        <v>2039</v>
      </c>
    </row>
    <row r="394" spans="1:4" x14ac:dyDescent="0.35">
      <c r="A394" t="s">
        <v>2777</v>
      </c>
      <c r="B394" t="s">
        <v>2778</v>
      </c>
      <c r="C394" t="s">
        <v>2076</v>
      </c>
      <c r="D394" t="s">
        <v>2039</v>
      </c>
    </row>
    <row r="395" spans="1:4" x14ac:dyDescent="0.35">
      <c r="A395" t="s">
        <v>1564</v>
      </c>
      <c r="B395" t="s">
        <v>2779</v>
      </c>
      <c r="C395" t="s">
        <v>2044</v>
      </c>
      <c r="D395" t="s">
        <v>2039</v>
      </c>
    </row>
    <row r="396" spans="1:4" x14ac:dyDescent="0.35">
      <c r="A396" t="s">
        <v>2780</v>
      </c>
      <c r="B396" t="s">
        <v>2781</v>
      </c>
      <c r="C396" t="s">
        <v>2044</v>
      </c>
      <c r="D396" t="s">
        <v>2039</v>
      </c>
    </row>
    <row r="397" spans="1:4" x14ac:dyDescent="0.35">
      <c r="A397" t="s">
        <v>2782</v>
      </c>
      <c r="B397" t="s">
        <v>2783</v>
      </c>
      <c r="C397" t="s">
        <v>2044</v>
      </c>
      <c r="D397" t="s">
        <v>2039</v>
      </c>
    </row>
    <row r="398" spans="1:4" x14ac:dyDescent="0.35">
      <c r="A398" t="s">
        <v>2784</v>
      </c>
      <c r="B398" t="s">
        <v>2785</v>
      </c>
      <c r="C398" t="s">
        <v>2044</v>
      </c>
      <c r="D398" t="s">
        <v>2039</v>
      </c>
    </row>
    <row r="399" spans="1:4" x14ac:dyDescent="0.35">
      <c r="A399" t="s">
        <v>2786</v>
      </c>
      <c r="B399" t="s">
        <v>2787</v>
      </c>
      <c r="C399" t="s">
        <v>2044</v>
      </c>
      <c r="D399" t="s">
        <v>2039</v>
      </c>
    </row>
    <row r="400" spans="1:4" x14ac:dyDescent="0.35">
      <c r="A400" t="s">
        <v>2788</v>
      </c>
      <c r="B400" t="s">
        <v>2789</v>
      </c>
      <c r="C400" t="s">
        <v>2087</v>
      </c>
      <c r="D400" t="s">
        <v>2039</v>
      </c>
    </row>
    <row r="401" spans="1:4" x14ac:dyDescent="0.35">
      <c r="A401" t="s">
        <v>2790</v>
      </c>
      <c r="B401" t="s">
        <v>2791</v>
      </c>
      <c r="C401" t="s">
        <v>2044</v>
      </c>
      <c r="D401" t="s">
        <v>2039</v>
      </c>
    </row>
    <row r="402" spans="1:4" x14ac:dyDescent="0.35">
      <c r="A402" t="s">
        <v>2792</v>
      </c>
      <c r="B402" t="s">
        <v>2793</v>
      </c>
      <c r="C402" t="s">
        <v>2044</v>
      </c>
      <c r="D402" t="s">
        <v>2039</v>
      </c>
    </row>
    <row r="403" spans="1:4" x14ac:dyDescent="0.35">
      <c r="A403" t="s">
        <v>2794</v>
      </c>
      <c r="B403" t="s">
        <v>2795</v>
      </c>
      <c r="C403" t="s">
        <v>2117</v>
      </c>
      <c r="D403" t="s">
        <v>2039</v>
      </c>
    </row>
    <row r="404" spans="1:4" x14ac:dyDescent="0.35">
      <c r="A404" t="s">
        <v>2796</v>
      </c>
      <c r="B404" t="s">
        <v>2797</v>
      </c>
      <c r="C404" t="s">
        <v>2044</v>
      </c>
      <c r="D404" t="s">
        <v>2039</v>
      </c>
    </row>
    <row r="405" spans="1:4" x14ac:dyDescent="0.35">
      <c r="A405" t="s">
        <v>2798</v>
      </c>
      <c r="B405" t="s">
        <v>2799</v>
      </c>
      <c r="C405" t="s">
        <v>2044</v>
      </c>
      <c r="D405" t="s">
        <v>2039</v>
      </c>
    </row>
    <row r="406" spans="1:4" x14ac:dyDescent="0.35">
      <c r="A406" t="s">
        <v>2800</v>
      </c>
      <c r="B406" t="s">
        <v>2801</v>
      </c>
      <c r="C406" t="s">
        <v>2044</v>
      </c>
      <c r="D406" t="s">
        <v>2039</v>
      </c>
    </row>
    <row r="407" spans="1:4" x14ac:dyDescent="0.35">
      <c r="A407" t="s">
        <v>2802</v>
      </c>
      <c r="B407" t="s">
        <v>2803</v>
      </c>
      <c r="C407" t="s">
        <v>2044</v>
      </c>
      <c r="D407" t="s">
        <v>2039</v>
      </c>
    </row>
    <row r="408" spans="1:4" x14ac:dyDescent="0.35">
      <c r="A408" t="s">
        <v>2804</v>
      </c>
      <c r="B408" t="s">
        <v>2805</v>
      </c>
      <c r="C408" t="s">
        <v>2076</v>
      </c>
      <c r="D408" t="s">
        <v>2039</v>
      </c>
    </row>
    <row r="409" spans="1:4" x14ac:dyDescent="0.35">
      <c r="A409" t="s">
        <v>2806</v>
      </c>
      <c r="B409" t="s">
        <v>2807</v>
      </c>
      <c r="C409" t="s">
        <v>2076</v>
      </c>
      <c r="D409" t="s">
        <v>2039</v>
      </c>
    </row>
    <row r="410" spans="1:4" x14ac:dyDescent="0.35">
      <c r="A410" t="s">
        <v>2808</v>
      </c>
      <c r="B410" t="s">
        <v>2809</v>
      </c>
      <c r="C410" t="s">
        <v>2044</v>
      </c>
      <c r="D410" t="s">
        <v>2039</v>
      </c>
    </row>
    <row r="411" spans="1:4" x14ac:dyDescent="0.35">
      <c r="A411" t="s">
        <v>2810</v>
      </c>
      <c r="B411" t="s">
        <v>2811</v>
      </c>
      <c r="C411" t="s">
        <v>2044</v>
      </c>
      <c r="D411" t="s">
        <v>2039</v>
      </c>
    </row>
    <row r="412" spans="1:4" x14ac:dyDescent="0.35">
      <c r="A412" t="s">
        <v>2812</v>
      </c>
      <c r="B412" t="s">
        <v>2813</v>
      </c>
      <c r="C412" t="s">
        <v>2076</v>
      </c>
      <c r="D412" t="s">
        <v>2039</v>
      </c>
    </row>
    <row r="413" spans="1:4" x14ac:dyDescent="0.35">
      <c r="A413" t="s">
        <v>2814</v>
      </c>
      <c r="B413" t="s">
        <v>2815</v>
      </c>
      <c r="C413" t="s">
        <v>2044</v>
      </c>
      <c r="D413" t="s">
        <v>2039</v>
      </c>
    </row>
    <row r="414" spans="1:4" x14ac:dyDescent="0.35">
      <c r="A414" t="s">
        <v>1120</v>
      </c>
      <c r="B414" t="s">
        <v>2816</v>
      </c>
      <c r="C414" t="s">
        <v>2044</v>
      </c>
      <c r="D414" t="s">
        <v>2039</v>
      </c>
    </row>
    <row r="415" spans="1:4" x14ac:dyDescent="0.35">
      <c r="A415" t="s">
        <v>2817</v>
      </c>
      <c r="B415" t="s">
        <v>2818</v>
      </c>
      <c r="C415" t="s">
        <v>2038</v>
      </c>
      <c r="D415" t="s">
        <v>2039</v>
      </c>
    </row>
    <row r="416" spans="1:4" x14ac:dyDescent="0.35">
      <c r="A416" t="s">
        <v>2819</v>
      </c>
      <c r="B416" t="s">
        <v>2820</v>
      </c>
      <c r="C416" t="s">
        <v>2044</v>
      </c>
      <c r="D416" t="s">
        <v>2039</v>
      </c>
    </row>
    <row r="417" spans="1:4" x14ac:dyDescent="0.35">
      <c r="A417" t="s">
        <v>2821</v>
      </c>
      <c r="B417" t="s">
        <v>2822</v>
      </c>
      <c r="C417" t="s">
        <v>2076</v>
      </c>
      <c r="D417" t="s">
        <v>2039</v>
      </c>
    </row>
    <row r="418" spans="1:4" x14ac:dyDescent="0.35">
      <c r="A418" t="s">
        <v>491</v>
      </c>
      <c r="B418" t="s">
        <v>2823</v>
      </c>
      <c r="C418" t="s">
        <v>2044</v>
      </c>
      <c r="D418" t="s">
        <v>2039</v>
      </c>
    </row>
    <row r="419" spans="1:4" x14ac:dyDescent="0.35">
      <c r="A419" t="s">
        <v>2824</v>
      </c>
      <c r="B419" t="s">
        <v>2825</v>
      </c>
      <c r="C419" t="s">
        <v>2038</v>
      </c>
      <c r="D419" t="s">
        <v>2039</v>
      </c>
    </row>
    <row r="420" spans="1:4" x14ac:dyDescent="0.35">
      <c r="A420" t="s">
        <v>1252</v>
      </c>
      <c r="B420" t="s">
        <v>2826</v>
      </c>
      <c r="C420" t="s">
        <v>2087</v>
      </c>
      <c r="D420" t="s">
        <v>2039</v>
      </c>
    </row>
    <row r="421" spans="1:4" x14ac:dyDescent="0.35">
      <c r="A421" t="s">
        <v>2827</v>
      </c>
      <c r="B421" t="s">
        <v>2828</v>
      </c>
      <c r="C421" t="s">
        <v>2044</v>
      </c>
      <c r="D421" t="s">
        <v>2039</v>
      </c>
    </row>
    <row r="422" spans="1:4" x14ac:dyDescent="0.35">
      <c r="A422" t="s">
        <v>2829</v>
      </c>
      <c r="B422" t="s">
        <v>2830</v>
      </c>
      <c r="C422" t="s">
        <v>2076</v>
      </c>
      <c r="D422" t="s">
        <v>2039</v>
      </c>
    </row>
    <row r="423" spans="1:4" x14ac:dyDescent="0.35">
      <c r="A423" t="s">
        <v>2831</v>
      </c>
      <c r="B423" t="s">
        <v>2832</v>
      </c>
      <c r="C423" t="s">
        <v>2076</v>
      </c>
      <c r="D423" t="s">
        <v>2039</v>
      </c>
    </row>
    <row r="424" spans="1:4" x14ac:dyDescent="0.35">
      <c r="A424" t="s">
        <v>2833</v>
      </c>
      <c r="B424" t="s">
        <v>2834</v>
      </c>
      <c r="C424" t="s">
        <v>2044</v>
      </c>
      <c r="D424" t="s">
        <v>2039</v>
      </c>
    </row>
    <row r="425" spans="1:4" x14ac:dyDescent="0.35">
      <c r="A425" t="s">
        <v>2835</v>
      </c>
      <c r="B425" t="s">
        <v>2836</v>
      </c>
      <c r="C425" t="s">
        <v>2117</v>
      </c>
      <c r="D425" t="s">
        <v>2039</v>
      </c>
    </row>
    <row r="426" spans="1:4" x14ac:dyDescent="0.35">
      <c r="A426" t="s">
        <v>2837</v>
      </c>
      <c r="B426" t="s">
        <v>2838</v>
      </c>
      <c r="C426" t="s">
        <v>2044</v>
      </c>
      <c r="D426" t="s">
        <v>2039</v>
      </c>
    </row>
    <row r="427" spans="1:4" x14ac:dyDescent="0.35">
      <c r="A427" t="s">
        <v>2839</v>
      </c>
      <c r="B427" t="s">
        <v>2840</v>
      </c>
      <c r="C427" t="s">
        <v>2044</v>
      </c>
      <c r="D427" t="s">
        <v>2039</v>
      </c>
    </row>
    <row r="428" spans="1:4" x14ac:dyDescent="0.35">
      <c r="A428" t="s">
        <v>2006</v>
      </c>
      <c r="B428" t="s">
        <v>2841</v>
      </c>
      <c r="C428" t="s">
        <v>2044</v>
      </c>
      <c r="D428" t="s">
        <v>2039</v>
      </c>
    </row>
    <row r="429" spans="1:4" x14ac:dyDescent="0.35">
      <c r="A429" t="s">
        <v>2842</v>
      </c>
      <c r="B429" t="s">
        <v>2843</v>
      </c>
      <c r="C429" t="s">
        <v>2044</v>
      </c>
      <c r="D429" t="s">
        <v>2039</v>
      </c>
    </row>
    <row r="430" spans="1:4" x14ac:dyDescent="0.35">
      <c r="A430" t="s">
        <v>2844</v>
      </c>
      <c r="B430" t="s">
        <v>2845</v>
      </c>
      <c r="C430" t="s">
        <v>2044</v>
      </c>
      <c r="D430" t="s">
        <v>2039</v>
      </c>
    </row>
    <row r="431" spans="1:4" x14ac:dyDescent="0.35">
      <c r="A431" t="s">
        <v>2846</v>
      </c>
      <c r="B431" t="s">
        <v>2847</v>
      </c>
      <c r="C431" t="s">
        <v>2076</v>
      </c>
      <c r="D431" t="s">
        <v>2039</v>
      </c>
    </row>
    <row r="432" spans="1:4" x14ac:dyDescent="0.35">
      <c r="A432" t="s">
        <v>2848</v>
      </c>
      <c r="B432" t="s">
        <v>2849</v>
      </c>
      <c r="C432" t="s">
        <v>2044</v>
      </c>
      <c r="D432" t="s">
        <v>2039</v>
      </c>
    </row>
    <row r="433" spans="1:4" x14ac:dyDescent="0.35">
      <c r="A433" t="s">
        <v>174</v>
      </c>
      <c r="B433" t="s">
        <v>2850</v>
      </c>
      <c r="C433" t="s">
        <v>2044</v>
      </c>
      <c r="D433" t="s">
        <v>2039</v>
      </c>
    </row>
    <row r="434" spans="1:4" x14ac:dyDescent="0.35">
      <c r="A434" t="s">
        <v>2851</v>
      </c>
      <c r="B434" t="s">
        <v>2852</v>
      </c>
      <c r="C434" t="s">
        <v>2044</v>
      </c>
      <c r="D434" t="s">
        <v>2039</v>
      </c>
    </row>
    <row r="435" spans="1:4" x14ac:dyDescent="0.35">
      <c r="A435" t="s">
        <v>2853</v>
      </c>
      <c r="B435" t="s">
        <v>2854</v>
      </c>
      <c r="C435" t="s">
        <v>2076</v>
      </c>
      <c r="D435" t="s">
        <v>2039</v>
      </c>
    </row>
    <row r="436" spans="1:4" x14ac:dyDescent="0.35">
      <c r="A436" t="s">
        <v>2855</v>
      </c>
      <c r="B436" t="s">
        <v>2856</v>
      </c>
      <c r="C436" t="s">
        <v>2044</v>
      </c>
      <c r="D436" t="s">
        <v>2039</v>
      </c>
    </row>
    <row r="437" spans="1:4" x14ac:dyDescent="0.35">
      <c r="A437" t="s">
        <v>2857</v>
      </c>
      <c r="B437" t="s">
        <v>2858</v>
      </c>
      <c r="C437" t="s">
        <v>2117</v>
      </c>
      <c r="D437" t="s">
        <v>2039</v>
      </c>
    </row>
    <row r="438" spans="1:4" x14ac:dyDescent="0.35">
      <c r="A438" t="s">
        <v>2859</v>
      </c>
      <c r="B438" t="s">
        <v>2860</v>
      </c>
      <c r="C438" t="s">
        <v>2044</v>
      </c>
      <c r="D438" t="s">
        <v>2039</v>
      </c>
    </row>
    <row r="439" spans="1:4" x14ac:dyDescent="0.35">
      <c r="A439" t="s">
        <v>2861</v>
      </c>
      <c r="B439" t="s">
        <v>2862</v>
      </c>
      <c r="C439" t="s">
        <v>2044</v>
      </c>
      <c r="D439" t="s">
        <v>2039</v>
      </c>
    </row>
    <row r="440" spans="1:4" x14ac:dyDescent="0.35">
      <c r="A440" t="s">
        <v>2863</v>
      </c>
      <c r="B440" t="s">
        <v>2864</v>
      </c>
      <c r="C440" t="s">
        <v>2044</v>
      </c>
      <c r="D440" t="s">
        <v>2039</v>
      </c>
    </row>
    <row r="441" spans="1:4" x14ac:dyDescent="0.35">
      <c r="A441" t="s">
        <v>2865</v>
      </c>
      <c r="B441" t="s">
        <v>2866</v>
      </c>
      <c r="C441" t="s">
        <v>2044</v>
      </c>
      <c r="D441" t="s">
        <v>2039</v>
      </c>
    </row>
    <row r="442" spans="1:4" x14ac:dyDescent="0.35">
      <c r="A442" t="s">
        <v>2867</v>
      </c>
      <c r="B442" t="s">
        <v>2868</v>
      </c>
      <c r="C442" t="s">
        <v>2044</v>
      </c>
      <c r="D442" t="s">
        <v>2039</v>
      </c>
    </row>
    <row r="443" spans="1:4" x14ac:dyDescent="0.35">
      <c r="A443" t="s">
        <v>2869</v>
      </c>
      <c r="B443" t="s">
        <v>2870</v>
      </c>
      <c r="C443" t="s">
        <v>2044</v>
      </c>
      <c r="D443" t="s">
        <v>2039</v>
      </c>
    </row>
    <row r="444" spans="1:4" x14ac:dyDescent="0.35">
      <c r="A444" t="s">
        <v>2871</v>
      </c>
      <c r="B444" t="s">
        <v>2872</v>
      </c>
      <c r="C444" t="s">
        <v>2044</v>
      </c>
      <c r="D444" t="s">
        <v>2039</v>
      </c>
    </row>
    <row r="445" spans="1:4" x14ac:dyDescent="0.35">
      <c r="A445" t="s">
        <v>2873</v>
      </c>
      <c r="B445" t="s">
        <v>2874</v>
      </c>
      <c r="C445" t="s">
        <v>2044</v>
      </c>
      <c r="D445" t="s">
        <v>2039</v>
      </c>
    </row>
    <row r="446" spans="1:4" x14ac:dyDescent="0.35">
      <c r="A446" t="s">
        <v>2875</v>
      </c>
      <c r="B446" t="s">
        <v>2876</v>
      </c>
      <c r="C446" t="s">
        <v>2038</v>
      </c>
      <c r="D446" t="s">
        <v>2039</v>
      </c>
    </row>
    <row r="447" spans="1:4" x14ac:dyDescent="0.35">
      <c r="A447" t="s">
        <v>1801</v>
      </c>
      <c r="B447" t="s">
        <v>2877</v>
      </c>
      <c r="C447" t="s">
        <v>2044</v>
      </c>
      <c r="D447" t="s">
        <v>2039</v>
      </c>
    </row>
    <row r="448" spans="1:4" x14ac:dyDescent="0.35">
      <c r="A448" t="s">
        <v>2878</v>
      </c>
      <c r="B448" t="s">
        <v>2879</v>
      </c>
      <c r="C448" t="s">
        <v>2076</v>
      </c>
      <c r="D448" t="s">
        <v>2039</v>
      </c>
    </row>
    <row r="449" spans="1:4" x14ac:dyDescent="0.35">
      <c r="A449" t="s">
        <v>2880</v>
      </c>
      <c r="B449" t="s">
        <v>2881</v>
      </c>
      <c r="C449" t="s">
        <v>2076</v>
      </c>
      <c r="D449" t="s">
        <v>2039</v>
      </c>
    </row>
    <row r="450" spans="1:4" x14ac:dyDescent="0.35">
      <c r="A450" t="s">
        <v>2882</v>
      </c>
      <c r="B450" t="s">
        <v>2883</v>
      </c>
      <c r="C450" t="s">
        <v>2044</v>
      </c>
      <c r="D450" t="s">
        <v>2039</v>
      </c>
    </row>
    <row r="451" spans="1:4" x14ac:dyDescent="0.35">
      <c r="A451" t="s">
        <v>1410</v>
      </c>
      <c r="B451" t="s">
        <v>2884</v>
      </c>
      <c r="C451" t="s">
        <v>2044</v>
      </c>
      <c r="D451" t="s">
        <v>2039</v>
      </c>
    </row>
    <row r="452" spans="1:4" x14ac:dyDescent="0.35">
      <c r="A452" t="s">
        <v>2885</v>
      </c>
      <c r="B452" t="s">
        <v>2886</v>
      </c>
      <c r="C452" t="s">
        <v>2038</v>
      </c>
      <c r="D452" t="s">
        <v>2039</v>
      </c>
    </row>
    <row r="453" spans="1:4" x14ac:dyDescent="0.35">
      <c r="A453" t="s">
        <v>2887</v>
      </c>
      <c r="B453" t="s">
        <v>2888</v>
      </c>
      <c r="C453" t="s">
        <v>2076</v>
      </c>
      <c r="D453" t="s">
        <v>2039</v>
      </c>
    </row>
    <row r="454" spans="1:4" x14ac:dyDescent="0.35">
      <c r="A454" t="s">
        <v>2889</v>
      </c>
      <c r="B454" t="s">
        <v>2890</v>
      </c>
      <c r="C454" t="s">
        <v>2044</v>
      </c>
      <c r="D454" t="s">
        <v>2039</v>
      </c>
    </row>
    <row r="455" spans="1:4" x14ac:dyDescent="0.35">
      <c r="A455" t="s">
        <v>2891</v>
      </c>
      <c r="B455" t="s">
        <v>2892</v>
      </c>
      <c r="C455" t="s">
        <v>2076</v>
      </c>
      <c r="D455" t="s">
        <v>2039</v>
      </c>
    </row>
    <row r="456" spans="1:4" x14ac:dyDescent="0.35">
      <c r="A456" t="s">
        <v>2893</v>
      </c>
      <c r="B456" t="s">
        <v>2894</v>
      </c>
      <c r="C456" t="s">
        <v>2076</v>
      </c>
      <c r="D456" t="s">
        <v>2039</v>
      </c>
    </row>
    <row r="457" spans="1:4" x14ac:dyDescent="0.35">
      <c r="A457" t="s">
        <v>988</v>
      </c>
      <c r="B457" t="s">
        <v>2895</v>
      </c>
      <c r="C457" t="s">
        <v>2044</v>
      </c>
      <c r="D457" t="s">
        <v>2039</v>
      </c>
    </row>
    <row r="458" spans="1:4" x14ac:dyDescent="0.35">
      <c r="A458" t="s">
        <v>741</v>
      </c>
      <c r="B458" t="s">
        <v>2896</v>
      </c>
      <c r="C458" t="s">
        <v>2087</v>
      </c>
      <c r="D458" t="s">
        <v>2039</v>
      </c>
    </row>
    <row r="459" spans="1:4" x14ac:dyDescent="0.35">
      <c r="A459" t="s">
        <v>2897</v>
      </c>
      <c r="B459" t="s">
        <v>2898</v>
      </c>
      <c r="C459" t="s">
        <v>2087</v>
      </c>
      <c r="D459" t="s">
        <v>2039</v>
      </c>
    </row>
    <row r="460" spans="1:4" x14ac:dyDescent="0.35">
      <c r="A460" t="s">
        <v>2899</v>
      </c>
      <c r="B460" t="s">
        <v>2900</v>
      </c>
      <c r="C460" t="s">
        <v>2207</v>
      </c>
      <c r="D460" t="s">
        <v>2039</v>
      </c>
    </row>
    <row r="461" spans="1:4" x14ac:dyDescent="0.35">
      <c r="A461" t="s">
        <v>2901</v>
      </c>
      <c r="B461" t="s">
        <v>2902</v>
      </c>
      <c r="C461" t="s">
        <v>2207</v>
      </c>
      <c r="D461" t="s">
        <v>2039</v>
      </c>
    </row>
    <row r="462" spans="1:4" x14ac:dyDescent="0.35">
      <c r="A462" t="s">
        <v>2903</v>
      </c>
      <c r="B462" t="s">
        <v>2904</v>
      </c>
      <c r="C462" t="s">
        <v>2044</v>
      </c>
      <c r="D462" t="s">
        <v>2039</v>
      </c>
    </row>
    <row r="463" spans="1:4" x14ac:dyDescent="0.35">
      <c r="A463" t="s">
        <v>2905</v>
      </c>
      <c r="B463" t="s">
        <v>2906</v>
      </c>
      <c r="C463" t="s">
        <v>2044</v>
      </c>
      <c r="D463" t="s">
        <v>2039</v>
      </c>
    </row>
    <row r="464" spans="1:4" x14ac:dyDescent="0.35">
      <c r="A464" t="s">
        <v>2907</v>
      </c>
      <c r="B464" t="s">
        <v>2908</v>
      </c>
      <c r="C464" t="s">
        <v>2044</v>
      </c>
      <c r="D464" t="s">
        <v>2039</v>
      </c>
    </row>
    <row r="465" spans="1:4" x14ac:dyDescent="0.35">
      <c r="A465" t="s">
        <v>2909</v>
      </c>
      <c r="B465" t="s">
        <v>2910</v>
      </c>
      <c r="C465" t="s">
        <v>2076</v>
      </c>
      <c r="D465" t="s">
        <v>2039</v>
      </c>
    </row>
    <row r="466" spans="1:4" x14ac:dyDescent="0.35">
      <c r="A466" t="s">
        <v>2911</v>
      </c>
      <c r="B466" t="s">
        <v>2912</v>
      </c>
      <c r="C466" t="s">
        <v>2044</v>
      </c>
      <c r="D466" t="s">
        <v>2039</v>
      </c>
    </row>
    <row r="467" spans="1:4" x14ac:dyDescent="0.35">
      <c r="A467" t="s">
        <v>2913</v>
      </c>
      <c r="B467" t="s">
        <v>2914</v>
      </c>
      <c r="C467" t="s">
        <v>2076</v>
      </c>
      <c r="D467" t="s">
        <v>2039</v>
      </c>
    </row>
    <row r="468" spans="1:4" x14ac:dyDescent="0.35">
      <c r="A468" t="s">
        <v>2915</v>
      </c>
      <c r="B468" t="s">
        <v>2916</v>
      </c>
      <c r="C468" t="s">
        <v>2117</v>
      </c>
      <c r="D468" t="s">
        <v>2039</v>
      </c>
    </row>
    <row r="469" spans="1:4" x14ac:dyDescent="0.35">
      <c r="A469" t="s">
        <v>2917</v>
      </c>
      <c r="B469" t="s">
        <v>2918</v>
      </c>
      <c r="C469" t="s">
        <v>2076</v>
      </c>
      <c r="D469" t="s">
        <v>2039</v>
      </c>
    </row>
    <row r="470" spans="1:4" x14ac:dyDescent="0.35">
      <c r="A470" t="s">
        <v>2919</v>
      </c>
      <c r="B470" t="s">
        <v>2920</v>
      </c>
      <c r="C470" t="s">
        <v>2044</v>
      </c>
      <c r="D470" t="s">
        <v>2039</v>
      </c>
    </row>
    <row r="471" spans="1:4" x14ac:dyDescent="0.35">
      <c r="A471" t="s">
        <v>2921</v>
      </c>
      <c r="B471" t="s">
        <v>2922</v>
      </c>
      <c r="C471" t="s">
        <v>2044</v>
      </c>
      <c r="D471" t="s">
        <v>2039</v>
      </c>
    </row>
    <row r="472" spans="1:4" x14ac:dyDescent="0.35">
      <c r="A472" t="s">
        <v>2923</v>
      </c>
      <c r="B472" t="s">
        <v>2924</v>
      </c>
      <c r="C472" t="s">
        <v>2076</v>
      </c>
      <c r="D472" t="s">
        <v>2039</v>
      </c>
    </row>
    <row r="473" spans="1:4" x14ac:dyDescent="0.35">
      <c r="A473" t="s">
        <v>2925</v>
      </c>
      <c r="B473" t="s">
        <v>2926</v>
      </c>
      <c r="C473" t="s">
        <v>2038</v>
      </c>
      <c r="D473" t="s">
        <v>2039</v>
      </c>
    </row>
    <row r="474" spans="1:4" x14ac:dyDescent="0.35">
      <c r="A474" t="s">
        <v>2927</v>
      </c>
      <c r="B474" t="s">
        <v>2928</v>
      </c>
      <c r="C474" t="s">
        <v>2044</v>
      </c>
      <c r="D474" t="s">
        <v>2039</v>
      </c>
    </row>
    <row r="475" spans="1:4" x14ac:dyDescent="0.35">
      <c r="A475" t="s">
        <v>2929</v>
      </c>
      <c r="B475" t="s">
        <v>2930</v>
      </c>
      <c r="C475" t="s">
        <v>2044</v>
      </c>
      <c r="D475" t="s">
        <v>2039</v>
      </c>
    </row>
    <row r="476" spans="1:4" x14ac:dyDescent="0.35">
      <c r="A476" t="s">
        <v>2931</v>
      </c>
      <c r="B476" t="s">
        <v>2932</v>
      </c>
      <c r="C476" t="s">
        <v>2044</v>
      </c>
      <c r="D476" t="s">
        <v>2039</v>
      </c>
    </row>
    <row r="477" spans="1:4" x14ac:dyDescent="0.35">
      <c r="A477" t="s">
        <v>1311</v>
      </c>
      <c r="B477" t="s">
        <v>2933</v>
      </c>
      <c r="C477" t="s">
        <v>2087</v>
      </c>
      <c r="D477" t="s">
        <v>2039</v>
      </c>
    </row>
    <row r="478" spans="1:4" x14ac:dyDescent="0.35">
      <c r="A478" t="s">
        <v>46</v>
      </c>
      <c r="B478" t="s">
        <v>2934</v>
      </c>
      <c r="C478" t="s">
        <v>2117</v>
      </c>
      <c r="D478" t="s">
        <v>2039</v>
      </c>
    </row>
    <row r="479" spans="1:4" x14ac:dyDescent="0.35">
      <c r="A479" t="s">
        <v>2935</v>
      </c>
      <c r="B479" t="s">
        <v>2936</v>
      </c>
      <c r="C479" t="s">
        <v>2207</v>
      </c>
      <c r="D479" t="s">
        <v>2039</v>
      </c>
    </row>
    <row r="480" spans="1:4" x14ac:dyDescent="0.35">
      <c r="A480" t="s">
        <v>2937</v>
      </c>
      <c r="B480" t="s">
        <v>2938</v>
      </c>
      <c r="C480" t="s">
        <v>2117</v>
      </c>
      <c r="D480" t="s">
        <v>2039</v>
      </c>
    </row>
    <row r="481" spans="1:4" x14ac:dyDescent="0.35">
      <c r="A481" t="s">
        <v>2939</v>
      </c>
      <c r="B481" t="s">
        <v>2940</v>
      </c>
      <c r="C481" t="s">
        <v>2076</v>
      </c>
      <c r="D481" t="s">
        <v>2039</v>
      </c>
    </row>
    <row r="482" spans="1:4" x14ac:dyDescent="0.35">
      <c r="A482" t="s">
        <v>2941</v>
      </c>
      <c r="B482" t="s">
        <v>2942</v>
      </c>
      <c r="C482" t="s">
        <v>2044</v>
      </c>
      <c r="D482" t="s">
        <v>2039</v>
      </c>
    </row>
    <row r="483" spans="1:4" x14ac:dyDescent="0.35">
      <c r="A483" t="s">
        <v>2943</v>
      </c>
      <c r="B483" t="s">
        <v>2944</v>
      </c>
      <c r="C483" t="s">
        <v>2044</v>
      </c>
      <c r="D483" t="s">
        <v>2039</v>
      </c>
    </row>
    <row r="484" spans="1:4" x14ac:dyDescent="0.35">
      <c r="A484" t="s">
        <v>2945</v>
      </c>
      <c r="B484" t="s">
        <v>2946</v>
      </c>
      <c r="C484" t="s">
        <v>2038</v>
      </c>
      <c r="D484" t="s">
        <v>2039</v>
      </c>
    </row>
    <row r="485" spans="1:4" x14ac:dyDescent="0.35">
      <c r="A485" t="s">
        <v>2947</v>
      </c>
      <c r="B485" t="s">
        <v>2948</v>
      </c>
      <c r="C485" t="s">
        <v>2044</v>
      </c>
      <c r="D485" t="s">
        <v>2039</v>
      </c>
    </row>
    <row r="486" spans="1:4" x14ac:dyDescent="0.35">
      <c r="A486" t="s">
        <v>2949</v>
      </c>
      <c r="B486" t="s">
        <v>2950</v>
      </c>
      <c r="C486" t="s">
        <v>2044</v>
      </c>
      <c r="D486" t="s">
        <v>2039</v>
      </c>
    </row>
    <row r="487" spans="1:4" x14ac:dyDescent="0.35">
      <c r="A487" t="s">
        <v>2951</v>
      </c>
      <c r="B487" t="s">
        <v>2952</v>
      </c>
      <c r="C487" t="s">
        <v>2044</v>
      </c>
      <c r="D487" t="s">
        <v>2039</v>
      </c>
    </row>
    <row r="488" spans="1:4" x14ac:dyDescent="0.35">
      <c r="A488" t="s">
        <v>2953</v>
      </c>
      <c r="B488" t="s">
        <v>2954</v>
      </c>
      <c r="C488" t="s">
        <v>2044</v>
      </c>
      <c r="D488" t="s">
        <v>2039</v>
      </c>
    </row>
    <row r="489" spans="1:4" x14ac:dyDescent="0.35">
      <c r="A489" t="s">
        <v>2955</v>
      </c>
      <c r="B489" t="s">
        <v>2956</v>
      </c>
      <c r="C489" t="s">
        <v>2044</v>
      </c>
      <c r="D489" t="s">
        <v>2039</v>
      </c>
    </row>
    <row r="490" spans="1:4" x14ac:dyDescent="0.35">
      <c r="A490" t="s">
        <v>2957</v>
      </c>
      <c r="B490" t="s">
        <v>2958</v>
      </c>
      <c r="C490" t="s">
        <v>2087</v>
      </c>
      <c r="D490" t="s">
        <v>2039</v>
      </c>
    </row>
    <row r="491" spans="1:4" x14ac:dyDescent="0.35">
      <c r="A491" t="s">
        <v>2959</v>
      </c>
      <c r="B491" t="s">
        <v>2960</v>
      </c>
      <c r="C491" t="s">
        <v>2044</v>
      </c>
      <c r="D491" t="s">
        <v>2039</v>
      </c>
    </row>
    <row r="492" spans="1:4" x14ac:dyDescent="0.35">
      <c r="A492" t="s">
        <v>2961</v>
      </c>
      <c r="B492" t="s">
        <v>2962</v>
      </c>
      <c r="C492" t="s">
        <v>2044</v>
      </c>
      <c r="D492" t="s">
        <v>2039</v>
      </c>
    </row>
    <row r="493" spans="1:4" x14ac:dyDescent="0.35">
      <c r="A493" t="s">
        <v>2963</v>
      </c>
      <c r="B493" t="s">
        <v>2964</v>
      </c>
      <c r="C493" t="s">
        <v>2117</v>
      </c>
      <c r="D493" t="s">
        <v>2039</v>
      </c>
    </row>
    <row r="494" spans="1:4" x14ac:dyDescent="0.35">
      <c r="A494" t="s">
        <v>1124</v>
      </c>
      <c r="B494" t="s">
        <v>2965</v>
      </c>
      <c r="C494" t="s">
        <v>2044</v>
      </c>
      <c r="D494" t="s">
        <v>2039</v>
      </c>
    </row>
    <row r="495" spans="1:4" x14ac:dyDescent="0.35">
      <c r="A495" t="s">
        <v>213</v>
      </c>
      <c r="B495" t="s">
        <v>2966</v>
      </c>
      <c r="C495" t="s">
        <v>2044</v>
      </c>
      <c r="D495" t="s">
        <v>2039</v>
      </c>
    </row>
    <row r="496" spans="1:4" x14ac:dyDescent="0.35">
      <c r="A496" t="s">
        <v>2967</v>
      </c>
      <c r="B496" t="s">
        <v>2968</v>
      </c>
      <c r="C496" t="s">
        <v>2076</v>
      </c>
      <c r="D496" t="s">
        <v>2039</v>
      </c>
    </row>
    <row r="497" spans="1:4" x14ac:dyDescent="0.35">
      <c r="A497" t="s">
        <v>2969</v>
      </c>
      <c r="B497" t="s">
        <v>2970</v>
      </c>
      <c r="C497" t="s">
        <v>2087</v>
      </c>
      <c r="D497" t="s">
        <v>2039</v>
      </c>
    </row>
    <row r="498" spans="1:4" x14ac:dyDescent="0.35">
      <c r="A498" t="s">
        <v>2971</v>
      </c>
      <c r="B498" t="s">
        <v>2972</v>
      </c>
      <c r="C498" t="s">
        <v>2207</v>
      </c>
      <c r="D498" t="s">
        <v>2039</v>
      </c>
    </row>
    <row r="499" spans="1:4" x14ac:dyDescent="0.35">
      <c r="A499" t="s">
        <v>2973</v>
      </c>
      <c r="B499" t="s">
        <v>2974</v>
      </c>
      <c r="C499" t="s">
        <v>2087</v>
      </c>
      <c r="D499" t="s">
        <v>2039</v>
      </c>
    </row>
    <row r="500" spans="1:4" x14ac:dyDescent="0.35">
      <c r="A500" t="s">
        <v>2975</v>
      </c>
      <c r="B500" t="s">
        <v>2976</v>
      </c>
      <c r="C500" t="s">
        <v>2044</v>
      </c>
      <c r="D500" t="s">
        <v>2039</v>
      </c>
    </row>
    <row r="501" spans="1:4" x14ac:dyDescent="0.35">
      <c r="A501" t="s">
        <v>2977</v>
      </c>
      <c r="B501" t="s">
        <v>2978</v>
      </c>
      <c r="C501" t="s">
        <v>2117</v>
      </c>
      <c r="D501" t="s">
        <v>2039</v>
      </c>
    </row>
    <row r="502" spans="1:4" x14ac:dyDescent="0.35">
      <c r="A502" t="s">
        <v>2979</v>
      </c>
      <c r="B502" t="s">
        <v>2980</v>
      </c>
      <c r="C502" t="s">
        <v>2076</v>
      </c>
      <c r="D502" t="s">
        <v>2039</v>
      </c>
    </row>
    <row r="503" spans="1:4" x14ac:dyDescent="0.35">
      <c r="A503" t="s">
        <v>884</v>
      </c>
      <c r="B503" t="s">
        <v>2981</v>
      </c>
      <c r="C503" t="s">
        <v>2076</v>
      </c>
      <c r="D503" t="s">
        <v>2039</v>
      </c>
    </row>
    <row r="504" spans="1:4" x14ac:dyDescent="0.35">
      <c r="A504" t="s">
        <v>2982</v>
      </c>
      <c r="B504" t="s">
        <v>2983</v>
      </c>
      <c r="C504" t="s">
        <v>2076</v>
      </c>
      <c r="D504" t="s">
        <v>2039</v>
      </c>
    </row>
    <row r="505" spans="1:4" x14ac:dyDescent="0.35">
      <c r="A505" t="s">
        <v>2984</v>
      </c>
      <c r="B505" t="s">
        <v>2985</v>
      </c>
      <c r="C505" t="s">
        <v>2087</v>
      </c>
      <c r="D505" t="s">
        <v>2039</v>
      </c>
    </row>
    <row r="506" spans="1:4" x14ac:dyDescent="0.35">
      <c r="A506" t="s">
        <v>2986</v>
      </c>
      <c r="B506" t="s">
        <v>2987</v>
      </c>
      <c r="C506" t="s">
        <v>2117</v>
      </c>
      <c r="D506" t="s">
        <v>2039</v>
      </c>
    </row>
    <row r="507" spans="1:4" x14ac:dyDescent="0.35">
      <c r="A507" t="s">
        <v>603</v>
      </c>
      <c r="B507" t="s">
        <v>2988</v>
      </c>
      <c r="C507" t="s">
        <v>2044</v>
      </c>
      <c r="D507" t="s">
        <v>2039</v>
      </c>
    </row>
    <row r="508" spans="1:4" x14ac:dyDescent="0.35">
      <c r="A508" t="s">
        <v>303</v>
      </c>
      <c r="B508" t="s">
        <v>2989</v>
      </c>
      <c r="C508" t="s">
        <v>2044</v>
      </c>
      <c r="D508" t="s">
        <v>2039</v>
      </c>
    </row>
    <row r="509" spans="1:4" x14ac:dyDescent="0.35">
      <c r="A509" t="s">
        <v>417</v>
      </c>
      <c r="B509" t="s">
        <v>2990</v>
      </c>
      <c r="C509" t="s">
        <v>2044</v>
      </c>
      <c r="D509" t="s">
        <v>2039</v>
      </c>
    </row>
    <row r="510" spans="1:4" x14ac:dyDescent="0.35">
      <c r="A510" t="s">
        <v>2991</v>
      </c>
      <c r="B510" t="s">
        <v>2992</v>
      </c>
      <c r="C510" t="s">
        <v>2044</v>
      </c>
      <c r="D510" t="s">
        <v>2039</v>
      </c>
    </row>
    <row r="511" spans="1:4" x14ac:dyDescent="0.35">
      <c r="A511" t="s">
        <v>2993</v>
      </c>
      <c r="B511" t="s">
        <v>2994</v>
      </c>
      <c r="C511" t="s">
        <v>2087</v>
      </c>
      <c r="D511" t="s">
        <v>2039</v>
      </c>
    </row>
    <row r="512" spans="1:4" x14ac:dyDescent="0.35">
      <c r="A512" t="s">
        <v>2995</v>
      </c>
      <c r="B512" t="s">
        <v>2996</v>
      </c>
      <c r="C512" t="s">
        <v>2117</v>
      </c>
      <c r="D512" t="s">
        <v>2039</v>
      </c>
    </row>
    <row r="513" spans="1:4" x14ac:dyDescent="0.35">
      <c r="A513" t="s">
        <v>2997</v>
      </c>
      <c r="B513" t="s">
        <v>2998</v>
      </c>
      <c r="C513" t="s">
        <v>2076</v>
      </c>
      <c r="D513" t="s">
        <v>2039</v>
      </c>
    </row>
    <row r="514" spans="1:4" x14ac:dyDescent="0.35">
      <c r="A514" t="s">
        <v>2999</v>
      </c>
      <c r="B514" t="s">
        <v>3000</v>
      </c>
      <c r="C514" t="s">
        <v>2044</v>
      </c>
      <c r="D514" t="s">
        <v>2039</v>
      </c>
    </row>
    <row r="515" spans="1:4" x14ac:dyDescent="0.35">
      <c r="A515" t="s">
        <v>3001</v>
      </c>
      <c r="B515" t="s">
        <v>3002</v>
      </c>
      <c r="C515" t="s">
        <v>2044</v>
      </c>
      <c r="D515" t="s">
        <v>2039</v>
      </c>
    </row>
    <row r="516" spans="1:4" x14ac:dyDescent="0.35">
      <c r="A516" t="s">
        <v>3003</v>
      </c>
      <c r="B516" t="s">
        <v>3004</v>
      </c>
      <c r="C516" t="s">
        <v>2044</v>
      </c>
      <c r="D516" t="s">
        <v>2039</v>
      </c>
    </row>
    <row r="517" spans="1:4" x14ac:dyDescent="0.35">
      <c r="A517" t="s">
        <v>3005</v>
      </c>
      <c r="B517" t="s">
        <v>3006</v>
      </c>
      <c r="C517" t="s">
        <v>2044</v>
      </c>
      <c r="D517" t="s">
        <v>2039</v>
      </c>
    </row>
    <row r="518" spans="1:4" x14ac:dyDescent="0.35">
      <c r="A518" t="s">
        <v>3007</v>
      </c>
      <c r="B518" t="s">
        <v>3008</v>
      </c>
      <c r="C518" t="s">
        <v>2076</v>
      </c>
      <c r="D518" t="s">
        <v>2039</v>
      </c>
    </row>
    <row r="519" spans="1:4" x14ac:dyDescent="0.35">
      <c r="A519" t="s">
        <v>3009</v>
      </c>
      <c r="B519" t="s">
        <v>3010</v>
      </c>
      <c r="C519" t="s">
        <v>2038</v>
      </c>
      <c r="D519" t="s">
        <v>2039</v>
      </c>
    </row>
    <row r="520" spans="1:4" x14ac:dyDescent="0.35">
      <c r="A520" t="s">
        <v>297</v>
      </c>
      <c r="B520" t="s">
        <v>3011</v>
      </c>
      <c r="C520" t="s">
        <v>2044</v>
      </c>
      <c r="D520" t="s">
        <v>2039</v>
      </c>
    </row>
    <row r="521" spans="1:4" x14ac:dyDescent="0.35">
      <c r="A521" t="s">
        <v>3012</v>
      </c>
      <c r="B521" t="s">
        <v>3013</v>
      </c>
      <c r="C521" t="s">
        <v>2207</v>
      </c>
      <c r="D521" t="s">
        <v>2039</v>
      </c>
    </row>
    <row r="522" spans="1:4" x14ac:dyDescent="0.35">
      <c r="A522" t="s">
        <v>3014</v>
      </c>
      <c r="B522" t="s">
        <v>3015</v>
      </c>
      <c r="C522" t="s">
        <v>2076</v>
      </c>
      <c r="D522" t="s">
        <v>2039</v>
      </c>
    </row>
    <row r="523" spans="1:4" x14ac:dyDescent="0.35">
      <c r="A523" t="s">
        <v>3016</v>
      </c>
      <c r="B523" t="s">
        <v>3017</v>
      </c>
      <c r="C523" t="s">
        <v>2044</v>
      </c>
      <c r="D523" t="s">
        <v>2039</v>
      </c>
    </row>
    <row r="524" spans="1:4" x14ac:dyDescent="0.35">
      <c r="A524" t="s">
        <v>3018</v>
      </c>
      <c r="B524" t="s">
        <v>3019</v>
      </c>
      <c r="C524" t="s">
        <v>2117</v>
      </c>
      <c r="D524" t="s">
        <v>2039</v>
      </c>
    </row>
    <row r="525" spans="1:4" x14ac:dyDescent="0.35">
      <c r="A525" t="s">
        <v>3020</v>
      </c>
      <c r="B525" t="s">
        <v>3021</v>
      </c>
      <c r="C525" t="s">
        <v>2076</v>
      </c>
      <c r="D525" t="s">
        <v>2039</v>
      </c>
    </row>
    <row r="526" spans="1:4" x14ac:dyDescent="0.35">
      <c r="A526" t="s">
        <v>3022</v>
      </c>
      <c r="B526" t="s">
        <v>3023</v>
      </c>
      <c r="C526" t="s">
        <v>2044</v>
      </c>
      <c r="D526" t="s">
        <v>2039</v>
      </c>
    </row>
    <row r="527" spans="1:4" x14ac:dyDescent="0.35">
      <c r="A527" t="s">
        <v>3024</v>
      </c>
      <c r="B527" t="s">
        <v>3025</v>
      </c>
      <c r="C527" t="s">
        <v>2076</v>
      </c>
      <c r="D527" t="s">
        <v>2039</v>
      </c>
    </row>
    <row r="528" spans="1:4" x14ac:dyDescent="0.35">
      <c r="A528" t="s">
        <v>3026</v>
      </c>
      <c r="B528" t="s">
        <v>3027</v>
      </c>
      <c r="C528" t="s">
        <v>2076</v>
      </c>
      <c r="D528" t="s">
        <v>2039</v>
      </c>
    </row>
    <row r="529" spans="1:4" x14ac:dyDescent="0.35">
      <c r="A529" t="s">
        <v>3028</v>
      </c>
      <c r="B529" t="s">
        <v>3029</v>
      </c>
      <c r="C529" t="s">
        <v>2207</v>
      </c>
      <c r="D529" t="s">
        <v>2039</v>
      </c>
    </row>
    <row r="530" spans="1:4" x14ac:dyDescent="0.35">
      <c r="A530" t="s">
        <v>3030</v>
      </c>
      <c r="B530" t="s">
        <v>3031</v>
      </c>
      <c r="C530" t="s">
        <v>2044</v>
      </c>
      <c r="D530" t="s">
        <v>2039</v>
      </c>
    </row>
    <row r="531" spans="1:4" x14ac:dyDescent="0.35">
      <c r="A531" t="s">
        <v>3032</v>
      </c>
      <c r="B531" t="s">
        <v>3033</v>
      </c>
      <c r="C531" t="s">
        <v>2076</v>
      </c>
      <c r="D531" t="s">
        <v>2039</v>
      </c>
    </row>
    <row r="532" spans="1:4" x14ac:dyDescent="0.35">
      <c r="A532" t="s">
        <v>3034</v>
      </c>
      <c r="B532" t="s">
        <v>3035</v>
      </c>
      <c r="C532" t="s">
        <v>2076</v>
      </c>
      <c r="D532" t="s">
        <v>2039</v>
      </c>
    </row>
    <row r="533" spans="1:4" x14ac:dyDescent="0.35">
      <c r="A533" t="s">
        <v>3036</v>
      </c>
      <c r="B533" t="s">
        <v>3037</v>
      </c>
      <c r="C533" t="s">
        <v>2076</v>
      </c>
      <c r="D533" t="s">
        <v>2039</v>
      </c>
    </row>
    <row r="534" spans="1:4" x14ac:dyDescent="0.35">
      <c r="A534" t="s">
        <v>3038</v>
      </c>
      <c r="B534" t="s">
        <v>3039</v>
      </c>
      <c r="C534" t="s">
        <v>2044</v>
      </c>
      <c r="D534" t="s">
        <v>2039</v>
      </c>
    </row>
    <row r="535" spans="1:4" x14ac:dyDescent="0.35">
      <c r="A535" t="s">
        <v>325</v>
      </c>
      <c r="B535" t="s">
        <v>3040</v>
      </c>
      <c r="C535" t="s">
        <v>2044</v>
      </c>
      <c r="D535" t="s">
        <v>2039</v>
      </c>
    </row>
    <row r="536" spans="1:4" x14ac:dyDescent="0.35">
      <c r="A536" t="s">
        <v>3041</v>
      </c>
      <c r="B536" t="s">
        <v>3042</v>
      </c>
      <c r="C536" t="s">
        <v>2117</v>
      </c>
      <c r="D536" t="s">
        <v>2039</v>
      </c>
    </row>
    <row r="537" spans="1:4" x14ac:dyDescent="0.35">
      <c r="A537" t="s">
        <v>3043</v>
      </c>
      <c r="B537" t="s">
        <v>3044</v>
      </c>
      <c r="C537" t="s">
        <v>2087</v>
      </c>
      <c r="D537" t="s">
        <v>2039</v>
      </c>
    </row>
    <row r="538" spans="1:4" x14ac:dyDescent="0.35">
      <c r="A538" t="s">
        <v>48</v>
      </c>
      <c r="B538" t="s">
        <v>3045</v>
      </c>
      <c r="C538" t="s">
        <v>2076</v>
      </c>
      <c r="D538" t="s">
        <v>2039</v>
      </c>
    </row>
    <row r="539" spans="1:4" x14ac:dyDescent="0.35">
      <c r="A539" t="s">
        <v>3046</v>
      </c>
      <c r="B539" t="s">
        <v>3047</v>
      </c>
      <c r="C539" t="s">
        <v>2076</v>
      </c>
      <c r="D539" t="s">
        <v>2039</v>
      </c>
    </row>
    <row r="540" spans="1:4" x14ac:dyDescent="0.35">
      <c r="A540" t="s">
        <v>3048</v>
      </c>
      <c r="B540" t="s">
        <v>3049</v>
      </c>
      <c r="C540" t="s">
        <v>2044</v>
      </c>
      <c r="D540" t="s">
        <v>2039</v>
      </c>
    </row>
    <row r="541" spans="1:4" x14ac:dyDescent="0.35">
      <c r="A541" t="s">
        <v>3050</v>
      </c>
      <c r="B541" t="s">
        <v>3051</v>
      </c>
      <c r="C541" t="s">
        <v>2087</v>
      </c>
      <c r="D541" t="s">
        <v>2039</v>
      </c>
    </row>
    <row r="542" spans="1:4" x14ac:dyDescent="0.35">
      <c r="A542" t="s">
        <v>3052</v>
      </c>
      <c r="B542" t="s">
        <v>3053</v>
      </c>
      <c r="C542" t="s">
        <v>2044</v>
      </c>
      <c r="D542" t="s">
        <v>2039</v>
      </c>
    </row>
    <row r="543" spans="1:4" x14ac:dyDescent="0.35">
      <c r="A543" t="s">
        <v>3054</v>
      </c>
      <c r="B543" t="s">
        <v>3055</v>
      </c>
      <c r="C543" t="s">
        <v>2076</v>
      </c>
      <c r="D543" t="s">
        <v>2039</v>
      </c>
    </row>
    <row r="544" spans="1:4" x14ac:dyDescent="0.35">
      <c r="A544" t="s">
        <v>3056</v>
      </c>
      <c r="B544" t="s">
        <v>3057</v>
      </c>
      <c r="C544" t="s">
        <v>2087</v>
      </c>
      <c r="D544" t="s">
        <v>2039</v>
      </c>
    </row>
    <row r="545" spans="1:4" x14ac:dyDescent="0.35">
      <c r="A545" t="s">
        <v>3058</v>
      </c>
      <c r="B545" t="s">
        <v>3059</v>
      </c>
      <c r="C545" t="s">
        <v>2044</v>
      </c>
      <c r="D545" t="s">
        <v>2039</v>
      </c>
    </row>
    <row r="546" spans="1:4" x14ac:dyDescent="0.35">
      <c r="A546" t="s">
        <v>3060</v>
      </c>
      <c r="B546" t="s">
        <v>3061</v>
      </c>
      <c r="C546" t="s">
        <v>2076</v>
      </c>
      <c r="D546" t="s">
        <v>2039</v>
      </c>
    </row>
    <row r="547" spans="1:4" x14ac:dyDescent="0.35">
      <c r="A547" t="s">
        <v>3062</v>
      </c>
      <c r="B547" t="s">
        <v>3063</v>
      </c>
      <c r="C547" t="s">
        <v>2076</v>
      </c>
      <c r="D547" t="s">
        <v>2039</v>
      </c>
    </row>
    <row r="548" spans="1:4" x14ac:dyDescent="0.35">
      <c r="A548" t="s">
        <v>3064</v>
      </c>
      <c r="B548" t="s">
        <v>3065</v>
      </c>
      <c r="C548" t="s">
        <v>2076</v>
      </c>
      <c r="D548" t="s">
        <v>2039</v>
      </c>
    </row>
    <row r="549" spans="1:4" x14ac:dyDescent="0.35">
      <c r="A549" t="s">
        <v>3066</v>
      </c>
      <c r="B549" t="s">
        <v>3067</v>
      </c>
      <c r="C549" t="s">
        <v>2044</v>
      </c>
      <c r="D549" t="s">
        <v>2039</v>
      </c>
    </row>
    <row r="550" spans="1:4" x14ac:dyDescent="0.35">
      <c r="A550" t="s">
        <v>1053</v>
      </c>
      <c r="B550" t="s">
        <v>3068</v>
      </c>
      <c r="C550" t="s">
        <v>2076</v>
      </c>
      <c r="D550" t="s">
        <v>2039</v>
      </c>
    </row>
    <row r="551" spans="1:4" x14ac:dyDescent="0.35">
      <c r="A551" t="s">
        <v>3069</v>
      </c>
      <c r="B551" t="s">
        <v>3070</v>
      </c>
      <c r="C551" t="s">
        <v>2076</v>
      </c>
      <c r="D551" t="s">
        <v>2039</v>
      </c>
    </row>
    <row r="552" spans="1:4" x14ac:dyDescent="0.35">
      <c r="A552" t="s">
        <v>3071</v>
      </c>
      <c r="B552" t="s">
        <v>3072</v>
      </c>
      <c r="C552" t="s">
        <v>2076</v>
      </c>
      <c r="D552" t="s">
        <v>2039</v>
      </c>
    </row>
    <row r="553" spans="1:4" x14ac:dyDescent="0.35">
      <c r="A553" t="s">
        <v>36</v>
      </c>
      <c r="B553" t="s">
        <v>3073</v>
      </c>
      <c r="C553" t="s">
        <v>2044</v>
      </c>
      <c r="D553" t="s">
        <v>2039</v>
      </c>
    </row>
    <row r="554" spans="1:4" x14ac:dyDescent="0.35">
      <c r="A554" t="s">
        <v>3074</v>
      </c>
      <c r="B554" t="s">
        <v>3075</v>
      </c>
      <c r="C554" t="s">
        <v>2076</v>
      </c>
      <c r="D554" t="s">
        <v>2039</v>
      </c>
    </row>
    <row r="555" spans="1:4" x14ac:dyDescent="0.35">
      <c r="A555" t="s">
        <v>3076</v>
      </c>
      <c r="B555" t="s">
        <v>3077</v>
      </c>
      <c r="C555" t="s">
        <v>2044</v>
      </c>
      <c r="D555" t="s">
        <v>2039</v>
      </c>
    </row>
    <row r="556" spans="1:4" x14ac:dyDescent="0.35">
      <c r="A556" t="s">
        <v>3078</v>
      </c>
      <c r="B556" t="s">
        <v>3079</v>
      </c>
      <c r="C556" t="s">
        <v>2351</v>
      </c>
      <c r="D556" t="s">
        <v>2039</v>
      </c>
    </row>
    <row r="557" spans="1:4" x14ac:dyDescent="0.35">
      <c r="A557" t="s">
        <v>3080</v>
      </c>
      <c r="B557" t="s">
        <v>3081</v>
      </c>
      <c r="C557" t="s">
        <v>2076</v>
      </c>
      <c r="D557" t="s">
        <v>2039</v>
      </c>
    </row>
    <row r="558" spans="1:4" x14ac:dyDescent="0.35">
      <c r="A558" t="s">
        <v>3082</v>
      </c>
      <c r="B558" t="s">
        <v>3083</v>
      </c>
      <c r="C558" t="s">
        <v>2076</v>
      </c>
      <c r="D558" t="s">
        <v>2039</v>
      </c>
    </row>
    <row r="559" spans="1:4" x14ac:dyDescent="0.35">
      <c r="A559" t="s">
        <v>3084</v>
      </c>
      <c r="B559" t="s">
        <v>3085</v>
      </c>
      <c r="C559" t="s">
        <v>2076</v>
      </c>
      <c r="D559" t="s">
        <v>2039</v>
      </c>
    </row>
    <row r="560" spans="1:4" x14ac:dyDescent="0.35">
      <c r="A560" t="s">
        <v>3086</v>
      </c>
      <c r="B560" t="s">
        <v>3087</v>
      </c>
      <c r="C560" t="s">
        <v>2044</v>
      </c>
      <c r="D560" t="s">
        <v>2039</v>
      </c>
    </row>
    <row r="561" spans="1:4" x14ac:dyDescent="0.35">
      <c r="A561" t="s">
        <v>3088</v>
      </c>
      <c r="B561" t="s">
        <v>3089</v>
      </c>
      <c r="C561" t="s">
        <v>2076</v>
      </c>
      <c r="D561" t="s">
        <v>2039</v>
      </c>
    </row>
    <row r="562" spans="1:4" x14ac:dyDescent="0.35">
      <c r="A562" t="s">
        <v>3090</v>
      </c>
      <c r="B562" t="s">
        <v>3091</v>
      </c>
      <c r="C562" t="s">
        <v>2044</v>
      </c>
      <c r="D562" t="s">
        <v>2039</v>
      </c>
    </row>
    <row r="563" spans="1:4" x14ac:dyDescent="0.35">
      <c r="A563" t="s">
        <v>50</v>
      </c>
      <c r="B563" t="s">
        <v>3092</v>
      </c>
      <c r="C563" t="s">
        <v>2044</v>
      </c>
      <c r="D563" t="s">
        <v>2039</v>
      </c>
    </row>
    <row r="564" spans="1:4" x14ac:dyDescent="0.35">
      <c r="A564" t="s">
        <v>3093</v>
      </c>
      <c r="B564" t="s">
        <v>3094</v>
      </c>
      <c r="C564" t="s">
        <v>2044</v>
      </c>
      <c r="D564" t="s">
        <v>2039</v>
      </c>
    </row>
    <row r="565" spans="1:4" x14ac:dyDescent="0.35">
      <c r="A565" t="s">
        <v>1599</v>
      </c>
      <c r="B565" t="s">
        <v>3095</v>
      </c>
      <c r="C565" t="s">
        <v>2044</v>
      </c>
      <c r="D565" t="s">
        <v>2039</v>
      </c>
    </row>
    <row r="566" spans="1:4" x14ac:dyDescent="0.35">
      <c r="A566" t="s">
        <v>3096</v>
      </c>
      <c r="B566" t="s">
        <v>3097</v>
      </c>
      <c r="C566" t="s">
        <v>2044</v>
      </c>
      <c r="D566" t="s">
        <v>2039</v>
      </c>
    </row>
    <row r="567" spans="1:4" x14ac:dyDescent="0.35">
      <c r="A567" t="s">
        <v>3098</v>
      </c>
      <c r="B567" t="s">
        <v>3099</v>
      </c>
      <c r="C567" t="s">
        <v>2207</v>
      </c>
      <c r="D567" t="s">
        <v>2039</v>
      </c>
    </row>
    <row r="568" spans="1:4" x14ac:dyDescent="0.35">
      <c r="A568" t="s">
        <v>3100</v>
      </c>
      <c r="B568" t="s">
        <v>3101</v>
      </c>
      <c r="C568" t="s">
        <v>2044</v>
      </c>
      <c r="D568" t="s">
        <v>2039</v>
      </c>
    </row>
    <row r="569" spans="1:4" x14ac:dyDescent="0.35">
      <c r="A569" t="s">
        <v>3102</v>
      </c>
      <c r="B569" t="s">
        <v>3103</v>
      </c>
      <c r="C569" t="s">
        <v>2117</v>
      </c>
      <c r="D569" t="s">
        <v>2039</v>
      </c>
    </row>
    <row r="570" spans="1:4" x14ac:dyDescent="0.35">
      <c r="A570" t="s">
        <v>1043</v>
      </c>
      <c r="B570" t="s">
        <v>3104</v>
      </c>
      <c r="C570" t="s">
        <v>2351</v>
      </c>
      <c r="D570" t="s">
        <v>2039</v>
      </c>
    </row>
    <row r="571" spans="1:4" x14ac:dyDescent="0.35">
      <c r="A571" t="s">
        <v>126</v>
      </c>
      <c r="B571" t="s">
        <v>3105</v>
      </c>
      <c r="C571" t="s">
        <v>2044</v>
      </c>
      <c r="D571" t="s">
        <v>2039</v>
      </c>
    </row>
    <row r="572" spans="1:4" x14ac:dyDescent="0.35">
      <c r="A572" t="s">
        <v>3106</v>
      </c>
      <c r="B572" t="s">
        <v>3107</v>
      </c>
      <c r="C572" t="s">
        <v>2038</v>
      </c>
      <c r="D572" t="s">
        <v>2039</v>
      </c>
    </row>
    <row r="573" spans="1:4" x14ac:dyDescent="0.35">
      <c r="A573" t="s">
        <v>3108</v>
      </c>
      <c r="B573" t="s">
        <v>3109</v>
      </c>
      <c r="C573" t="s">
        <v>2038</v>
      </c>
      <c r="D573" t="s">
        <v>2039</v>
      </c>
    </row>
    <row r="574" spans="1:4" x14ac:dyDescent="0.35">
      <c r="A574" t="s">
        <v>3110</v>
      </c>
      <c r="B574" t="s">
        <v>3111</v>
      </c>
      <c r="C574" t="s">
        <v>2207</v>
      </c>
      <c r="D574" t="s">
        <v>2039</v>
      </c>
    </row>
    <row r="575" spans="1:4" x14ac:dyDescent="0.35">
      <c r="A575" t="s">
        <v>3112</v>
      </c>
      <c r="B575" t="s">
        <v>3113</v>
      </c>
      <c r="C575" t="s">
        <v>2038</v>
      </c>
      <c r="D575" t="s">
        <v>2039</v>
      </c>
    </row>
    <row r="576" spans="1:4" x14ac:dyDescent="0.35">
      <c r="A576" t="s">
        <v>3114</v>
      </c>
      <c r="B576" t="s">
        <v>3115</v>
      </c>
      <c r="C576" t="s">
        <v>2351</v>
      </c>
      <c r="D576" t="s">
        <v>2039</v>
      </c>
    </row>
    <row r="577" spans="1:4" x14ac:dyDescent="0.35">
      <c r="A577" t="s">
        <v>745</v>
      </c>
      <c r="B577" t="s">
        <v>3116</v>
      </c>
      <c r="C577" t="s">
        <v>2038</v>
      </c>
      <c r="D577" t="s">
        <v>2039</v>
      </c>
    </row>
    <row r="578" spans="1:4" x14ac:dyDescent="0.35">
      <c r="A578" t="s">
        <v>3117</v>
      </c>
      <c r="B578" t="s">
        <v>3118</v>
      </c>
      <c r="C578" t="s">
        <v>2038</v>
      </c>
      <c r="D578" t="s">
        <v>2039</v>
      </c>
    </row>
    <row r="579" spans="1:4" x14ac:dyDescent="0.35">
      <c r="A579" t="s">
        <v>3119</v>
      </c>
      <c r="B579" t="s">
        <v>3120</v>
      </c>
      <c r="C579" t="s">
        <v>2044</v>
      </c>
      <c r="D579" t="s">
        <v>2039</v>
      </c>
    </row>
    <row r="580" spans="1:4" x14ac:dyDescent="0.35">
      <c r="A580" t="s">
        <v>3121</v>
      </c>
      <c r="B580" t="s">
        <v>3122</v>
      </c>
      <c r="C580" t="s">
        <v>2038</v>
      </c>
      <c r="D580" t="s">
        <v>2039</v>
      </c>
    </row>
    <row r="581" spans="1:4" x14ac:dyDescent="0.35">
      <c r="A581" t="s">
        <v>3123</v>
      </c>
      <c r="B581" t="s">
        <v>3124</v>
      </c>
      <c r="C581" t="s">
        <v>2044</v>
      </c>
      <c r="D581" t="s">
        <v>2039</v>
      </c>
    </row>
    <row r="582" spans="1:4" x14ac:dyDescent="0.35">
      <c r="A582" t="s">
        <v>1539</v>
      </c>
      <c r="B582" t="s">
        <v>3125</v>
      </c>
      <c r="C582" t="s">
        <v>2038</v>
      </c>
      <c r="D582" t="s">
        <v>2039</v>
      </c>
    </row>
    <row r="583" spans="1:4" x14ac:dyDescent="0.35">
      <c r="A583" t="s">
        <v>3126</v>
      </c>
      <c r="B583" t="s">
        <v>3127</v>
      </c>
      <c r="C583" t="s">
        <v>2076</v>
      </c>
      <c r="D583" t="s">
        <v>2039</v>
      </c>
    </row>
    <row r="584" spans="1:4" x14ac:dyDescent="0.35">
      <c r="A584" t="s">
        <v>3128</v>
      </c>
      <c r="B584" t="s">
        <v>3129</v>
      </c>
      <c r="C584" t="s">
        <v>2076</v>
      </c>
      <c r="D584" t="s">
        <v>2039</v>
      </c>
    </row>
    <row r="585" spans="1:4" x14ac:dyDescent="0.35">
      <c r="A585" t="s">
        <v>3130</v>
      </c>
      <c r="B585" t="s">
        <v>3131</v>
      </c>
      <c r="C585" t="s">
        <v>2076</v>
      </c>
      <c r="D585" t="s">
        <v>2039</v>
      </c>
    </row>
    <row r="586" spans="1:4" x14ac:dyDescent="0.35">
      <c r="A586" t="s">
        <v>3132</v>
      </c>
      <c r="B586" t="s">
        <v>3133</v>
      </c>
      <c r="C586" t="s">
        <v>2076</v>
      </c>
      <c r="D586" t="s">
        <v>2039</v>
      </c>
    </row>
    <row r="587" spans="1:4" x14ac:dyDescent="0.35">
      <c r="A587" t="s">
        <v>3134</v>
      </c>
      <c r="B587" t="s">
        <v>3135</v>
      </c>
      <c r="C587" t="s">
        <v>2044</v>
      </c>
      <c r="D587" t="s">
        <v>2039</v>
      </c>
    </row>
    <row r="588" spans="1:4" x14ac:dyDescent="0.35">
      <c r="A588" t="s">
        <v>3136</v>
      </c>
      <c r="B588" t="s">
        <v>3137</v>
      </c>
      <c r="C588" t="s">
        <v>2038</v>
      </c>
      <c r="D588" t="s">
        <v>2039</v>
      </c>
    </row>
    <row r="589" spans="1:4" x14ac:dyDescent="0.35">
      <c r="A589" t="s">
        <v>3138</v>
      </c>
      <c r="B589" t="s">
        <v>3139</v>
      </c>
      <c r="C589" t="s">
        <v>2038</v>
      </c>
      <c r="D589" t="s">
        <v>2039</v>
      </c>
    </row>
    <row r="590" spans="1:4" x14ac:dyDescent="0.35">
      <c r="A590" t="s">
        <v>3140</v>
      </c>
      <c r="B590" t="s">
        <v>3141</v>
      </c>
      <c r="C590" t="s">
        <v>2038</v>
      </c>
      <c r="D590" t="s">
        <v>2039</v>
      </c>
    </row>
    <row r="591" spans="1:4" x14ac:dyDescent="0.35">
      <c r="A591" t="s">
        <v>3142</v>
      </c>
      <c r="B591" t="s">
        <v>3143</v>
      </c>
      <c r="C591" t="s">
        <v>2044</v>
      </c>
      <c r="D591" t="s">
        <v>2039</v>
      </c>
    </row>
    <row r="592" spans="1:4" x14ac:dyDescent="0.35">
      <c r="A592" t="s">
        <v>3144</v>
      </c>
      <c r="B592" t="s">
        <v>3145</v>
      </c>
      <c r="C592" t="s">
        <v>2038</v>
      </c>
      <c r="D592" t="s">
        <v>2039</v>
      </c>
    </row>
    <row r="593" spans="1:4" x14ac:dyDescent="0.35">
      <c r="A593" t="s">
        <v>3146</v>
      </c>
      <c r="B593" t="s">
        <v>3147</v>
      </c>
      <c r="C593" t="s">
        <v>2038</v>
      </c>
      <c r="D593" t="s">
        <v>2039</v>
      </c>
    </row>
    <row r="594" spans="1:4" x14ac:dyDescent="0.35">
      <c r="A594" t="s">
        <v>3148</v>
      </c>
      <c r="B594" t="s">
        <v>3149</v>
      </c>
      <c r="C594" t="s">
        <v>2038</v>
      </c>
      <c r="D594" t="s">
        <v>2039</v>
      </c>
    </row>
    <row r="595" spans="1:4" x14ac:dyDescent="0.35">
      <c r="A595" t="s">
        <v>3150</v>
      </c>
      <c r="B595" t="s">
        <v>3151</v>
      </c>
      <c r="C595" t="s">
        <v>2038</v>
      </c>
      <c r="D595" t="s">
        <v>2039</v>
      </c>
    </row>
    <row r="596" spans="1:4" x14ac:dyDescent="0.35">
      <c r="A596" t="s">
        <v>3152</v>
      </c>
      <c r="B596" t="s">
        <v>3153</v>
      </c>
      <c r="C596" t="s">
        <v>2038</v>
      </c>
      <c r="D596" t="s">
        <v>2039</v>
      </c>
    </row>
    <row r="597" spans="1:4" x14ac:dyDescent="0.35">
      <c r="A597" t="s">
        <v>3154</v>
      </c>
      <c r="B597" t="s">
        <v>3155</v>
      </c>
      <c r="C597" t="s">
        <v>2038</v>
      </c>
      <c r="D597" t="s">
        <v>2039</v>
      </c>
    </row>
    <row r="598" spans="1:4" x14ac:dyDescent="0.35">
      <c r="A598" t="s">
        <v>3156</v>
      </c>
      <c r="B598" t="s">
        <v>3157</v>
      </c>
      <c r="C598" t="s">
        <v>2044</v>
      </c>
      <c r="D598" t="s">
        <v>2039</v>
      </c>
    </row>
    <row r="599" spans="1:4" x14ac:dyDescent="0.35">
      <c r="A599" t="s">
        <v>3158</v>
      </c>
      <c r="B599" t="s">
        <v>3159</v>
      </c>
      <c r="C599" t="s">
        <v>2044</v>
      </c>
      <c r="D599" t="s">
        <v>2039</v>
      </c>
    </row>
    <row r="600" spans="1:4" x14ac:dyDescent="0.35">
      <c r="A600" t="s">
        <v>3160</v>
      </c>
      <c r="B600" t="s">
        <v>3161</v>
      </c>
      <c r="C600" t="s">
        <v>2044</v>
      </c>
      <c r="D600" t="s">
        <v>2039</v>
      </c>
    </row>
    <row r="601" spans="1:4" x14ac:dyDescent="0.35">
      <c r="A601" t="s">
        <v>3162</v>
      </c>
      <c r="B601" t="s">
        <v>3163</v>
      </c>
      <c r="C601" t="s">
        <v>2038</v>
      </c>
      <c r="D601" t="s">
        <v>2039</v>
      </c>
    </row>
    <row r="602" spans="1:4" x14ac:dyDescent="0.35">
      <c r="A602" t="s">
        <v>3164</v>
      </c>
      <c r="B602" t="s">
        <v>3165</v>
      </c>
      <c r="C602" t="s">
        <v>2038</v>
      </c>
      <c r="D602" t="s">
        <v>2039</v>
      </c>
    </row>
    <row r="603" spans="1:4" x14ac:dyDescent="0.35">
      <c r="A603" t="s">
        <v>3166</v>
      </c>
      <c r="B603" t="s">
        <v>3167</v>
      </c>
      <c r="C603" t="s">
        <v>2038</v>
      </c>
      <c r="D603" t="s">
        <v>2039</v>
      </c>
    </row>
    <row r="604" spans="1:4" x14ac:dyDescent="0.35">
      <c r="A604" t="s">
        <v>3168</v>
      </c>
      <c r="B604" t="s">
        <v>3169</v>
      </c>
      <c r="C604" t="s">
        <v>2038</v>
      </c>
      <c r="D604" t="s">
        <v>2039</v>
      </c>
    </row>
    <row r="605" spans="1:4" x14ac:dyDescent="0.35">
      <c r="A605" t="s">
        <v>3170</v>
      </c>
      <c r="B605" t="s">
        <v>3171</v>
      </c>
      <c r="C605" t="s">
        <v>2038</v>
      </c>
      <c r="D605" t="s">
        <v>2039</v>
      </c>
    </row>
    <row r="606" spans="1:4" x14ac:dyDescent="0.35">
      <c r="A606" t="s">
        <v>1903</v>
      </c>
      <c r="B606" t="s">
        <v>3172</v>
      </c>
      <c r="C606" t="s">
        <v>2038</v>
      </c>
      <c r="D606" t="s">
        <v>2039</v>
      </c>
    </row>
    <row r="607" spans="1:4" x14ac:dyDescent="0.35">
      <c r="A607" t="s">
        <v>3173</v>
      </c>
      <c r="B607" t="s">
        <v>3174</v>
      </c>
      <c r="C607" t="s">
        <v>2038</v>
      </c>
      <c r="D607" t="s">
        <v>2039</v>
      </c>
    </row>
    <row r="608" spans="1:4" x14ac:dyDescent="0.35">
      <c r="A608" t="s">
        <v>3175</v>
      </c>
      <c r="B608" t="s">
        <v>3176</v>
      </c>
      <c r="C608" t="s">
        <v>2038</v>
      </c>
      <c r="D608" t="s">
        <v>2039</v>
      </c>
    </row>
    <row r="609" spans="1:4" x14ac:dyDescent="0.35">
      <c r="A609" t="s">
        <v>3177</v>
      </c>
      <c r="B609" t="s">
        <v>3178</v>
      </c>
      <c r="C609" t="s">
        <v>2038</v>
      </c>
      <c r="D609" t="s">
        <v>2039</v>
      </c>
    </row>
    <row r="610" spans="1:4" x14ac:dyDescent="0.35">
      <c r="A610" t="s">
        <v>3179</v>
      </c>
      <c r="B610" t="s">
        <v>3180</v>
      </c>
      <c r="C610" t="s">
        <v>2038</v>
      </c>
      <c r="D610" t="s">
        <v>2039</v>
      </c>
    </row>
    <row r="611" spans="1:4" x14ac:dyDescent="0.35">
      <c r="A611" t="s">
        <v>3181</v>
      </c>
      <c r="B611" t="s">
        <v>3182</v>
      </c>
      <c r="C611" t="s">
        <v>2038</v>
      </c>
      <c r="D611" t="s">
        <v>2039</v>
      </c>
    </row>
    <row r="612" spans="1:4" x14ac:dyDescent="0.35">
      <c r="A612" t="s">
        <v>3183</v>
      </c>
      <c r="B612" t="s">
        <v>3184</v>
      </c>
      <c r="C612" t="s">
        <v>2117</v>
      </c>
      <c r="D612" t="s">
        <v>2039</v>
      </c>
    </row>
    <row r="613" spans="1:4" x14ac:dyDescent="0.35">
      <c r="A613" t="s">
        <v>511</v>
      </c>
      <c r="B613" t="s">
        <v>3185</v>
      </c>
      <c r="C613" t="s">
        <v>2038</v>
      </c>
      <c r="D613" t="s">
        <v>2039</v>
      </c>
    </row>
    <row r="614" spans="1:4" x14ac:dyDescent="0.35">
      <c r="A614" t="s">
        <v>3186</v>
      </c>
      <c r="B614" t="s">
        <v>3187</v>
      </c>
      <c r="C614" t="s">
        <v>2038</v>
      </c>
      <c r="D614" t="s">
        <v>2039</v>
      </c>
    </row>
    <row r="615" spans="1:4" x14ac:dyDescent="0.35">
      <c r="A615" t="s">
        <v>3188</v>
      </c>
      <c r="B615" t="s">
        <v>3189</v>
      </c>
      <c r="C615" t="s">
        <v>2044</v>
      </c>
      <c r="D615" t="s">
        <v>2039</v>
      </c>
    </row>
    <row r="616" spans="1:4" x14ac:dyDescent="0.35">
      <c r="A616" t="s">
        <v>3190</v>
      </c>
      <c r="B616" t="s">
        <v>3191</v>
      </c>
      <c r="C616" t="s">
        <v>3192</v>
      </c>
      <c r="D616" t="s">
        <v>2039</v>
      </c>
    </row>
    <row r="617" spans="1:4" x14ac:dyDescent="0.35">
      <c r="A617" t="s">
        <v>3193</v>
      </c>
      <c r="B617" t="s">
        <v>3194</v>
      </c>
      <c r="C617" t="s">
        <v>2038</v>
      </c>
      <c r="D617" t="s">
        <v>2039</v>
      </c>
    </row>
    <row r="618" spans="1:4" x14ac:dyDescent="0.35">
      <c r="A618" t="s">
        <v>3195</v>
      </c>
      <c r="B618" t="s">
        <v>3196</v>
      </c>
      <c r="C618" t="s">
        <v>2038</v>
      </c>
      <c r="D618" t="s">
        <v>2039</v>
      </c>
    </row>
    <row r="619" spans="1:4" x14ac:dyDescent="0.35">
      <c r="A619" t="s">
        <v>3197</v>
      </c>
      <c r="B619" t="s">
        <v>3198</v>
      </c>
      <c r="C619" t="s">
        <v>2038</v>
      </c>
      <c r="D619" t="s">
        <v>2039</v>
      </c>
    </row>
    <row r="620" spans="1:4" x14ac:dyDescent="0.35">
      <c r="A620" t="s">
        <v>3199</v>
      </c>
      <c r="B620" t="s">
        <v>3200</v>
      </c>
      <c r="C620" t="s">
        <v>2038</v>
      </c>
      <c r="D620" t="s">
        <v>2039</v>
      </c>
    </row>
    <row r="621" spans="1:4" x14ac:dyDescent="0.35">
      <c r="A621" t="s">
        <v>201</v>
      </c>
      <c r="B621" t="s">
        <v>3201</v>
      </c>
      <c r="C621" t="s">
        <v>2044</v>
      </c>
      <c r="D621" t="s">
        <v>2039</v>
      </c>
    </row>
    <row r="622" spans="1:4" x14ac:dyDescent="0.35">
      <c r="A622" t="s">
        <v>3202</v>
      </c>
      <c r="B622" t="s">
        <v>3203</v>
      </c>
      <c r="C622" t="s">
        <v>2038</v>
      </c>
      <c r="D622" t="s">
        <v>2039</v>
      </c>
    </row>
    <row r="623" spans="1:4" x14ac:dyDescent="0.35">
      <c r="A623" t="s">
        <v>3204</v>
      </c>
      <c r="B623" t="s">
        <v>3205</v>
      </c>
      <c r="C623" t="s">
        <v>2038</v>
      </c>
      <c r="D623" t="s">
        <v>2039</v>
      </c>
    </row>
    <row r="624" spans="1:4" x14ac:dyDescent="0.35">
      <c r="A624" t="s">
        <v>3206</v>
      </c>
      <c r="B624" t="s">
        <v>3207</v>
      </c>
      <c r="C624" t="s">
        <v>2038</v>
      </c>
      <c r="D624" t="s">
        <v>2039</v>
      </c>
    </row>
    <row r="625" spans="1:4" x14ac:dyDescent="0.35">
      <c r="A625" t="s">
        <v>3208</v>
      </c>
      <c r="B625" t="s">
        <v>3209</v>
      </c>
      <c r="C625" t="s">
        <v>2044</v>
      </c>
      <c r="D625" t="s">
        <v>2039</v>
      </c>
    </row>
    <row r="626" spans="1:4" x14ac:dyDescent="0.35">
      <c r="A626" t="s">
        <v>518</v>
      </c>
      <c r="B626" t="s">
        <v>3210</v>
      </c>
      <c r="C626" t="s">
        <v>2044</v>
      </c>
      <c r="D626" t="s">
        <v>2039</v>
      </c>
    </row>
    <row r="627" spans="1:4" x14ac:dyDescent="0.35">
      <c r="A627" t="s">
        <v>3211</v>
      </c>
      <c r="B627" t="s">
        <v>3212</v>
      </c>
      <c r="C627" t="s">
        <v>2038</v>
      </c>
      <c r="D627" t="s">
        <v>2039</v>
      </c>
    </row>
    <row r="628" spans="1:4" x14ac:dyDescent="0.35">
      <c r="A628" t="s">
        <v>3213</v>
      </c>
      <c r="B628" t="s">
        <v>3214</v>
      </c>
      <c r="C628" t="s">
        <v>2044</v>
      </c>
      <c r="D628" t="s">
        <v>2039</v>
      </c>
    </row>
    <row r="629" spans="1:4" x14ac:dyDescent="0.35">
      <c r="A629" t="s">
        <v>3215</v>
      </c>
      <c r="B629" t="s">
        <v>3216</v>
      </c>
      <c r="C629" t="s">
        <v>2044</v>
      </c>
      <c r="D629" t="s">
        <v>2039</v>
      </c>
    </row>
    <row r="630" spans="1:4" x14ac:dyDescent="0.35">
      <c r="A630" t="s">
        <v>792</v>
      </c>
      <c r="B630" t="s">
        <v>3217</v>
      </c>
      <c r="C630" t="s">
        <v>2351</v>
      </c>
      <c r="D630" t="s">
        <v>2039</v>
      </c>
    </row>
    <row r="631" spans="1:4" x14ac:dyDescent="0.35">
      <c r="A631" t="s">
        <v>3218</v>
      </c>
      <c r="B631" t="s">
        <v>3219</v>
      </c>
      <c r="C631" t="s">
        <v>2044</v>
      </c>
      <c r="D631" t="s">
        <v>2039</v>
      </c>
    </row>
    <row r="632" spans="1:4" x14ac:dyDescent="0.35">
      <c r="A632" t="s">
        <v>1541</v>
      </c>
      <c r="B632" t="s">
        <v>3220</v>
      </c>
      <c r="C632" t="s">
        <v>2044</v>
      </c>
      <c r="D632" t="s">
        <v>2039</v>
      </c>
    </row>
    <row r="633" spans="1:4" x14ac:dyDescent="0.35">
      <c r="A633" t="s">
        <v>3221</v>
      </c>
      <c r="B633" t="s">
        <v>3222</v>
      </c>
      <c r="C633" t="s">
        <v>2038</v>
      </c>
      <c r="D633" t="s">
        <v>2039</v>
      </c>
    </row>
    <row r="634" spans="1:4" x14ac:dyDescent="0.35">
      <c r="A634" t="s">
        <v>3223</v>
      </c>
      <c r="B634" t="s">
        <v>3224</v>
      </c>
      <c r="C634" t="s">
        <v>2038</v>
      </c>
      <c r="D634" t="s">
        <v>2039</v>
      </c>
    </row>
    <row r="635" spans="1:4" x14ac:dyDescent="0.35">
      <c r="A635" t="s">
        <v>3225</v>
      </c>
      <c r="B635" t="s">
        <v>3226</v>
      </c>
      <c r="C635" t="s">
        <v>2038</v>
      </c>
      <c r="D635" t="s">
        <v>2039</v>
      </c>
    </row>
    <row r="636" spans="1:4" x14ac:dyDescent="0.35">
      <c r="A636" t="s">
        <v>507</v>
      </c>
      <c r="B636" t="s">
        <v>3227</v>
      </c>
      <c r="C636" t="s">
        <v>2044</v>
      </c>
      <c r="D636" t="s">
        <v>2039</v>
      </c>
    </row>
    <row r="637" spans="1:4" x14ac:dyDescent="0.35">
      <c r="A637" t="s">
        <v>3228</v>
      </c>
      <c r="B637" t="s">
        <v>3229</v>
      </c>
      <c r="C637" t="s">
        <v>2351</v>
      </c>
      <c r="D637" t="s">
        <v>2039</v>
      </c>
    </row>
    <row r="638" spans="1:4" x14ac:dyDescent="0.35">
      <c r="A638" t="s">
        <v>3230</v>
      </c>
      <c r="B638" t="s">
        <v>3231</v>
      </c>
      <c r="C638" t="s">
        <v>2038</v>
      </c>
      <c r="D638" t="s">
        <v>2039</v>
      </c>
    </row>
    <row r="639" spans="1:4" x14ac:dyDescent="0.35">
      <c r="A639" t="s">
        <v>1244</v>
      </c>
      <c r="B639" t="s">
        <v>3232</v>
      </c>
      <c r="C639" t="s">
        <v>2044</v>
      </c>
      <c r="D639" t="s">
        <v>2039</v>
      </c>
    </row>
    <row r="640" spans="1:4" x14ac:dyDescent="0.35">
      <c r="A640" t="s">
        <v>1140</v>
      </c>
      <c r="B640" t="s">
        <v>3233</v>
      </c>
      <c r="C640" t="s">
        <v>2044</v>
      </c>
      <c r="D640" t="s">
        <v>2039</v>
      </c>
    </row>
    <row r="641" spans="1:4" x14ac:dyDescent="0.35">
      <c r="A641" t="s">
        <v>3234</v>
      </c>
      <c r="B641" t="s">
        <v>3235</v>
      </c>
      <c r="C641" t="s">
        <v>2044</v>
      </c>
      <c r="D641" t="s">
        <v>2039</v>
      </c>
    </row>
    <row r="642" spans="1:4" x14ac:dyDescent="0.35">
      <c r="A642" t="s">
        <v>3236</v>
      </c>
      <c r="B642" t="s">
        <v>3237</v>
      </c>
      <c r="C642" t="s">
        <v>2038</v>
      </c>
      <c r="D642" t="s">
        <v>2039</v>
      </c>
    </row>
    <row r="643" spans="1:4" x14ac:dyDescent="0.35">
      <c r="A643" t="s">
        <v>3238</v>
      </c>
      <c r="B643" t="s">
        <v>3239</v>
      </c>
      <c r="C643" t="s">
        <v>2038</v>
      </c>
      <c r="D643" t="s">
        <v>2039</v>
      </c>
    </row>
    <row r="644" spans="1:4" x14ac:dyDescent="0.35">
      <c r="A644" t="s">
        <v>3240</v>
      </c>
      <c r="B644" t="s">
        <v>3241</v>
      </c>
      <c r="C644" t="s">
        <v>2038</v>
      </c>
      <c r="D644" t="s">
        <v>2039</v>
      </c>
    </row>
    <row r="645" spans="1:4" x14ac:dyDescent="0.35">
      <c r="A645" t="s">
        <v>3242</v>
      </c>
      <c r="B645" t="s">
        <v>3243</v>
      </c>
      <c r="C645" t="s">
        <v>2038</v>
      </c>
      <c r="D645" t="s">
        <v>2039</v>
      </c>
    </row>
    <row r="646" spans="1:4" x14ac:dyDescent="0.35">
      <c r="A646" t="s">
        <v>814</v>
      </c>
      <c r="B646" t="s">
        <v>3244</v>
      </c>
      <c r="C646" t="s">
        <v>2038</v>
      </c>
      <c r="D646" t="s">
        <v>2039</v>
      </c>
    </row>
    <row r="647" spans="1:4" x14ac:dyDescent="0.35">
      <c r="A647" t="s">
        <v>3245</v>
      </c>
      <c r="B647" t="s">
        <v>3246</v>
      </c>
      <c r="C647" t="s">
        <v>2038</v>
      </c>
      <c r="D647" t="s">
        <v>2039</v>
      </c>
    </row>
    <row r="648" spans="1:4" x14ac:dyDescent="0.35">
      <c r="A648" t="s">
        <v>3247</v>
      </c>
      <c r="B648" t="s">
        <v>3248</v>
      </c>
      <c r="C648" t="s">
        <v>2038</v>
      </c>
      <c r="D648" t="s">
        <v>2039</v>
      </c>
    </row>
    <row r="649" spans="1:4" x14ac:dyDescent="0.35">
      <c r="A649" t="s">
        <v>3249</v>
      </c>
      <c r="B649" t="s">
        <v>3250</v>
      </c>
      <c r="C649" t="s">
        <v>2044</v>
      </c>
      <c r="D649" t="s">
        <v>2039</v>
      </c>
    </row>
    <row r="650" spans="1:4" x14ac:dyDescent="0.35">
      <c r="A650" t="s">
        <v>3251</v>
      </c>
      <c r="B650" t="s">
        <v>3252</v>
      </c>
      <c r="C650" t="s">
        <v>2038</v>
      </c>
      <c r="D650" t="s">
        <v>2039</v>
      </c>
    </row>
    <row r="651" spans="1:4" x14ac:dyDescent="0.35">
      <c r="A651" t="s">
        <v>3253</v>
      </c>
      <c r="B651" t="s">
        <v>3254</v>
      </c>
      <c r="C651" t="s">
        <v>2038</v>
      </c>
      <c r="D651" t="s">
        <v>2039</v>
      </c>
    </row>
    <row r="652" spans="1:4" x14ac:dyDescent="0.35">
      <c r="A652" t="s">
        <v>3255</v>
      </c>
      <c r="B652" t="s">
        <v>3256</v>
      </c>
      <c r="C652" t="s">
        <v>2038</v>
      </c>
      <c r="D652" t="s">
        <v>2039</v>
      </c>
    </row>
    <row r="653" spans="1:4" x14ac:dyDescent="0.35">
      <c r="A653" t="s">
        <v>3257</v>
      </c>
      <c r="B653" t="s">
        <v>3258</v>
      </c>
      <c r="C653" t="s">
        <v>2038</v>
      </c>
      <c r="D653" t="s">
        <v>2039</v>
      </c>
    </row>
    <row r="654" spans="1:4" x14ac:dyDescent="0.35">
      <c r="A654" t="s">
        <v>3259</v>
      </c>
      <c r="B654" t="s">
        <v>3260</v>
      </c>
      <c r="C654" t="s">
        <v>2044</v>
      </c>
      <c r="D654" t="s">
        <v>2039</v>
      </c>
    </row>
    <row r="655" spans="1:4" x14ac:dyDescent="0.35">
      <c r="A655" t="s">
        <v>509</v>
      </c>
      <c r="B655" t="s">
        <v>3261</v>
      </c>
      <c r="C655" t="s">
        <v>2038</v>
      </c>
      <c r="D655" t="s">
        <v>2039</v>
      </c>
    </row>
    <row r="656" spans="1:4" x14ac:dyDescent="0.35">
      <c r="A656" t="s">
        <v>420</v>
      </c>
      <c r="B656" t="s">
        <v>3262</v>
      </c>
      <c r="C656" t="s">
        <v>2044</v>
      </c>
      <c r="D656" t="s">
        <v>2039</v>
      </c>
    </row>
    <row r="657" spans="1:4" x14ac:dyDescent="0.35">
      <c r="A657" t="s">
        <v>2008</v>
      </c>
      <c r="B657" t="s">
        <v>3263</v>
      </c>
      <c r="C657" t="s">
        <v>2038</v>
      </c>
      <c r="D657" t="s">
        <v>2039</v>
      </c>
    </row>
    <row r="658" spans="1:4" x14ac:dyDescent="0.35">
      <c r="A658" t="s">
        <v>3264</v>
      </c>
      <c r="B658" t="s">
        <v>3265</v>
      </c>
      <c r="C658" t="s">
        <v>2044</v>
      </c>
      <c r="D658" t="s">
        <v>2039</v>
      </c>
    </row>
    <row r="659" spans="1:4" x14ac:dyDescent="0.35">
      <c r="A659" t="s">
        <v>1419</v>
      </c>
      <c r="B659" t="s">
        <v>3266</v>
      </c>
      <c r="C659" t="s">
        <v>2038</v>
      </c>
      <c r="D659" t="s">
        <v>2039</v>
      </c>
    </row>
    <row r="660" spans="1:4" x14ac:dyDescent="0.35">
      <c r="A660" t="s">
        <v>3267</v>
      </c>
      <c r="B660" t="s">
        <v>3268</v>
      </c>
      <c r="C660" t="s">
        <v>2044</v>
      </c>
      <c r="D660" t="s">
        <v>2039</v>
      </c>
    </row>
    <row r="661" spans="1:4" x14ac:dyDescent="0.35">
      <c r="A661" t="s">
        <v>3269</v>
      </c>
      <c r="B661" t="s">
        <v>3270</v>
      </c>
      <c r="C661" t="s">
        <v>2044</v>
      </c>
      <c r="D661" t="s">
        <v>2039</v>
      </c>
    </row>
    <row r="662" spans="1:4" x14ac:dyDescent="0.35">
      <c r="A662" t="s">
        <v>3271</v>
      </c>
      <c r="B662" t="s">
        <v>3272</v>
      </c>
      <c r="C662" t="s">
        <v>2044</v>
      </c>
      <c r="D662" t="s">
        <v>2039</v>
      </c>
    </row>
    <row r="663" spans="1:4" x14ac:dyDescent="0.35">
      <c r="A663" t="s">
        <v>3273</v>
      </c>
      <c r="B663" t="s">
        <v>3274</v>
      </c>
      <c r="C663" t="s">
        <v>2038</v>
      </c>
      <c r="D663" t="s">
        <v>2039</v>
      </c>
    </row>
    <row r="664" spans="1:4" x14ac:dyDescent="0.35">
      <c r="A664" t="s">
        <v>3275</v>
      </c>
      <c r="B664" t="s">
        <v>3276</v>
      </c>
      <c r="C664" t="s">
        <v>2038</v>
      </c>
      <c r="D664" t="s">
        <v>2039</v>
      </c>
    </row>
    <row r="665" spans="1:4" x14ac:dyDescent="0.35">
      <c r="A665" t="s">
        <v>3277</v>
      </c>
      <c r="B665" t="s">
        <v>3278</v>
      </c>
      <c r="C665" t="s">
        <v>2038</v>
      </c>
      <c r="D665" t="s">
        <v>2039</v>
      </c>
    </row>
    <row r="666" spans="1:4" x14ac:dyDescent="0.35">
      <c r="A666" t="s">
        <v>3279</v>
      </c>
      <c r="B666" t="s">
        <v>3280</v>
      </c>
      <c r="C666" t="s">
        <v>2044</v>
      </c>
      <c r="D666" t="s">
        <v>2039</v>
      </c>
    </row>
    <row r="667" spans="1:4" x14ac:dyDescent="0.35">
      <c r="A667" t="s">
        <v>3281</v>
      </c>
      <c r="B667" t="s">
        <v>3282</v>
      </c>
      <c r="C667" t="s">
        <v>2117</v>
      </c>
      <c r="D667" t="s">
        <v>2039</v>
      </c>
    </row>
    <row r="668" spans="1:4" x14ac:dyDescent="0.35">
      <c r="A668" t="s">
        <v>3283</v>
      </c>
      <c r="B668" t="s">
        <v>3284</v>
      </c>
      <c r="C668" t="s">
        <v>2038</v>
      </c>
      <c r="D668" t="s">
        <v>2039</v>
      </c>
    </row>
    <row r="669" spans="1:4" x14ac:dyDescent="0.35">
      <c r="A669" t="s">
        <v>3285</v>
      </c>
      <c r="B669" t="s">
        <v>3286</v>
      </c>
      <c r="C669" t="s">
        <v>2044</v>
      </c>
      <c r="D669" t="s">
        <v>2039</v>
      </c>
    </row>
    <row r="670" spans="1:4" x14ac:dyDescent="0.35">
      <c r="A670" t="s">
        <v>3287</v>
      </c>
      <c r="B670" t="s">
        <v>3288</v>
      </c>
      <c r="C670" t="s">
        <v>2038</v>
      </c>
      <c r="D670" t="s">
        <v>2039</v>
      </c>
    </row>
    <row r="671" spans="1:4" x14ac:dyDescent="0.35">
      <c r="A671" t="s">
        <v>3289</v>
      </c>
      <c r="B671" t="s">
        <v>3290</v>
      </c>
      <c r="C671" t="s">
        <v>2038</v>
      </c>
      <c r="D671" t="s">
        <v>2039</v>
      </c>
    </row>
    <row r="672" spans="1:4" x14ac:dyDescent="0.35">
      <c r="A672" t="s">
        <v>3291</v>
      </c>
      <c r="B672" t="s">
        <v>3292</v>
      </c>
      <c r="C672" t="s">
        <v>2038</v>
      </c>
      <c r="D672" t="s">
        <v>2039</v>
      </c>
    </row>
    <row r="673" spans="1:4" x14ac:dyDescent="0.35">
      <c r="A673" t="s">
        <v>1152</v>
      </c>
      <c r="B673" t="s">
        <v>3293</v>
      </c>
      <c r="C673" t="s">
        <v>2044</v>
      </c>
      <c r="D673" t="s">
        <v>2039</v>
      </c>
    </row>
    <row r="674" spans="1:4" x14ac:dyDescent="0.35">
      <c r="A674" t="s">
        <v>3294</v>
      </c>
      <c r="B674" t="s">
        <v>3295</v>
      </c>
      <c r="C674" t="s">
        <v>2038</v>
      </c>
      <c r="D674" t="s">
        <v>2039</v>
      </c>
    </row>
    <row r="675" spans="1:4" x14ac:dyDescent="0.35">
      <c r="A675" t="s">
        <v>3296</v>
      </c>
      <c r="B675" t="s">
        <v>3297</v>
      </c>
      <c r="C675" t="s">
        <v>2038</v>
      </c>
      <c r="D675" t="s">
        <v>2039</v>
      </c>
    </row>
    <row r="676" spans="1:4" x14ac:dyDescent="0.35">
      <c r="A676" t="s">
        <v>3298</v>
      </c>
      <c r="B676" t="s">
        <v>3299</v>
      </c>
      <c r="C676" t="s">
        <v>2038</v>
      </c>
      <c r="D676" t="s">
        <v>2039</v>
      </c>
    </row>
    <row r="677" spans="1:4" x14ac:dyDescent="0.35">
      <c r="A677" t="s">
        <v>3300</v>
      </c>
      <c r="B677" t="s">
        <v>3301</v>
      </c>
      <c r="C677" t="s">
        <v>2038</v>
      </c>
      <c r="D677" t="s">
        <v>2039</v>
      </c>
    </row>
    <row r="678" spans="1:4" x14ac:dyDescent="0.35">
      <c r="A678" t="s">
        <v>3302</v>
      </c>
      <c r="B678" t="s">
        <v>3303</v>
      </c>
      <c r="C678" t="s">
        <v>2038</v>
      </c>
      <c r="D678" t="s">
        <v>2039</v>
      </c>
    </row>
    <row r="679" spans="1:4" x14ac:dyDescent="0.35">
      <c r="A679" t="s">
        <v>501</v>
      </c>
      <c r="B679" t="s">
        <v>3304</v>
      </c>
      <c r="C679" t="s">
        <v>2044</v>
      </c>
      <c r="D679" t="s">
        <v>2039</v>
      </c>
    </row>
    <row r="680" spans="1:4" x14ac:dyDescent="0.35">
      <c r="A680" t="s">
        <v>264</v>
      </c>
      <c r="B680" t="s">
        <v>3305</v>
      </c>
      <c r="C680" t="s">
        <v>2044</v>
      </c>
      <c r="D680" t="s">
        <v>2039</v>
      </c>
    </row>
    <row r="681" spans="1:4" x14ac:dyDescent="0.35">
      <c r="A681" t="s">
        <v>3306</v>
      </c>
      <c r="B681" t="s">
        <v>3307</v>
      </c>
      <c r="C681" t="s">
        <v>2038</v>
      </c>
      <c r="D681" t="s">
        <v>2039</v>
      </c>
    </row>
    <row r="682" spans="1:4" x14ac:dyDescent="0.35">
      <c r="A682" t="s">
        <v>3308</v>
      </c>
      <c r="B682" t="s">
        <v>3309</v>
      </c>
      <c r="C682" t="s">
        <v>2044</v>
      </c>
      <c r="D682" t="s">
        <v>2039</v>
      </c>
    </row>
    <row r="683" spans="1:4" x14ac:dyDescent="0.35">
      <c r="A683" t="s">
        <v>596</v>
      </c>
      <c r="B683" t="s">
        <v>3310</v>
      </c>
      <c r="C683" t="s">
        <v>2044</v>
      </c>
      <c r="D683" t="s">
        <v>2039</v>
      </c>
    </row>
    <row r="684" spans="1:4" x14ac:dyDescent="0.35">
      <c r="A684" t="s">
        <v>3311</v>
      </c>
      <c r="B684" t="s">
        <v>3312</v>
      </c>
      <c r="C684" t="s">
        <v>2038</v>
      </c>
      <c r="D684" t="s">
        <v>2039</v>
      </c>
    </row>
    <row r="685" spans="1:4" x14ac:dyDescent="0.35">
      <c r="A685" t="s">
        <v>3313</v>
      </c>
      <c r="B685" t="s">
        <v>3314</v>
      </c>
      <c r="C685" t="s">
        <v>2038</v>
      </c>
      <c r="D685" t="s">
        <v>2039</v>
      </c>
    </row>
    <row r="686" spans="1:4" x14ac:dyDescent="0.35">
      <c r="A686" t="s">
        <v>3315</v>
      </c>
      <c r="B686" t="s">
        <v>3316</v>
      </c>
      <c r="C686" t="s">
        <v>2044</v>
      </c>
      <c r="D686" t="s">
        <v>2039</v>
      </c>
    </row>
    <row r="687" spans="1:4" x14ac:dyDescent="0.35">
      <c r="A687" t="s">
        <v>3317</v>
      </c>
      <c r="B687" t="s">
        <v>3318</v>
      </c>
      <c r="C687" t="s">
        <v>2038</v>
      </c>
      <c r="D687" t="s">
        <v>2039</v>
      </c>
    </row>
    <row r="688" spans="1:4" x14ac:dyDescent="0.35">
      <c r="A688" t="s">
        <v>3319</v>
      </c>
      <c r="B688" t="s">
        <v>3320</v>
      </c>
      <c r="C688" t="s">
        <v>2038</v>
      </c>
      <c r="D688" t="s">
        <v>2039</v>
      </c>
    </row>
    <row r="689" spans="1:4" x14ac:dyDescent="0.35">
      <c r="A689" t="s">
        <v>3321</v>
      </c>
      <c r="B689" t="s">
        <v>3322</v>
      </c>
      <c r="C689" t="s">
        <v>2044</v>
      </c>
      <c r="D689" t="s">
        <v>2039</v>
      </c>
    </row>
    <row r="690" spans="1:4" x14ac:dyDescent="0.35">
      <c r="A690" t="s">
        <v>3323</v>
      </c>
      <c r="B690" t="s">
        <v>3324</v>
      </c>
      <c r="C690" t="s">
        <v>2038</v>
      </c>
      <c r="D690" t="s">
        <v>2039</v>
      </c>
    </row>
    <row r="691" spans="1:4" x14ac:dyDescent="0.35">
      <c r="A691" t="s">
        <v>3325</v>
      </c>
      <c r="B691" t="s">
        <v>3326</v>
      </c>
      <c r="C691" t="s">
        <v>2044</v>
      </c>
      <c r="D691" t="s">
        <v>2039</v>
      </c>
    </row>
    <row r="692" spans="1:4" x14ac:dyDescent="0.35">
      <c r="A692" t="s">
        <v>3327</v>
      </c>
      <c r="B692" t="s">
        <v>3328</v>
      </c>
      <c r="C692" t="s">
        <v>2038</v>
      </c>
      <c r="D692" t="s">
        <v>2039</v>
      </c>
    </row>
    <row r="693" spans="1:4" x14ac:dyDescent="0.35">
      <c r="A693" t="s">
        <v>3329</v>
      </c>
      <c r="B693" t="s">
        <v>3330</v>
      </c>
      <c r="C693" t="s">
        <v>2044</v>
      </c>
      <c r="D693" t="s">
        <v>2039</v>
      </c>
    </row>
    <row r="694" spans="1:4" x14ac:dyDescent="0.35">
      <c r="A694" t="s">
        <v>1730</v>
      </c>
      <c r="B694" t="s">
        <v>3331</v>
      </c>
      <c r="C694" t="s">
        <v>2044</v>
      </c>
      <c r="D694" t="s">
        <v>2039</v>
      </c>
    </row>
    <row r="695" spans="1:4" x14ac:dyDescent="0.35">
      <c r="A695" t="s">
        <v>3332</v>
      </c>
      <c r="B695" t="s">
        <v>3333</v>
      </c>
      <c r="C695" t="s">
        <v>2044</v>
      </c>
      <c r="D695" t="s">
        <v>2039</v>
      </c>
    </row>
    <row r="696" spans="1:4" x14ac:dyDescent="0.35">
      <c r="A696" t="s">
        <v>1811</v>
      </c>
      <c r="B696" t="s">
        <v>3334</v>
      </c>
      <c r="C696" t="s">
        <v>2044</v>
      </c>
      <c r="D696" t="s">
        <v>2039</v>
      </c>
    </row>
    <row r="697" spans="1:4" x14ac:dyDescent="0.35">
      <c r="A697" t="s">
        <v>3335</v>
      </c>
      <c r="B697" t="s">
        <v>3336</v>
      </c>
      <c r="C697" t="s">
        <v>2044</v>
      </c>
      <c r="D697" t="s">
        <v>2039</v>
      </c>
    </row>
    <row r="698" spans="1:4" x14ac:dyDescent="0.35">
      <c r="A698" t="s">
        <v>3337</v>
      </c>
      <c r="B698" t="s">
        <v>3338</v>
      </c>
      <c r="C698" t="s">
        <v>2038</v>
      </c>
      <c r="D698" t="s">
        <v>2039</v>
      </c>
    </row>
    <row r="699" spans="1:4" x14ac:dyDescent="0.35">
      <c r="A699" t="s">
        <v>3339</v>
      </c>
      <c r="B699" t="s">
        <v>3340</v>
      </c>
      <c r="C699" t="s">
        <v>2038</v>
      </c>
      <c r="D699" t="s">
        <v>2039</v>
      </c>
    </row>
    <row r="700" spans="1:4" x14ac:dyDescent="0.35">
      <c r="A700" t="s">
        <v>3341</v>
      </c>
      <c r="B700" t="s">
        <v>3342</v>
      </c>
      <c r="C700" t="s">
        <v>2038</v>
      </c>
      <c r="D700" t="s">
        <v>2039</v>
      </c>
    </row>
    <row r="701" spans="1:4" x14ac:dyDescent="0.35">
      <c r="A701" t="s">
        <v>3343</v>
      </c>
      <c r="B701" t="s">
        <v>3344</v>
      </c>
      <c r="C701" t="s">
        <v>2038</v>
      </c>
      <c r="D701" t="s">
        <v>2039</v>
      </c>
    </row>
    <row r="702" spans="1:4" x14ac:dyDescent="0.35">
      <c r="A702" t="s">
        <v>3345</v>
      </c>
      <c r="B702" t="s">
        <v>3346</v>
      </c>
      <c r="C702" t="s">
        <v>2038</v>
      </c>
      <c r="D702" t="s">
        <v>2039</v>
      </c>
    </row>
    <row r="703" spans="1:4" x14ac:dyDescent="0.35">
      <c r="A703" t="s">
        <v>3347</v>
      </c>
      <c r="B703" t="s">
        <v>3348</v>
      </c>
      <c r="C703" t="s">
        <v>2038</v>
      </c>
      <c r="D703" t="s">
        <v>2039</v>
      </c>
    </row>
    <row r="704" spans="1:4" x14ac:dyDescent="0.35">
      <c r="A704" t="s">
        <v>725</v>
      </c>
      <c r="B704" t="s">
        <v>3349</v>
      </c>
      <c r="C704" t="s">
        <v>2038</v>
      </c>
      <c r="D704" t="s">
        <v>2039</v>
      </c>
    </row>
    <row r="705" spans="1:4" x14ac:dyDescent="0.35">
      <c r="A705" t="s">
        <v>3350</v>
      </c>
      <c r="B705" t="s">
        <v>3351</v>
      </c>
      <c r="C705" t="s">
        <v>2044</v>
      </c>
      <c r="D705" t="s">
        <v>2039</v>
      </c>
    </row>
    <row r="706" spans="1:4" x14ac:dyDescent="0.35">
      <c r="A706" t="s">
        <v>439</v>
      </c>
      <c r="B706" t="s">
        <v>3352</v>
      </c>
      <c r="C706" t="s">
        <v>2038</v>
      </c>
      <c r="D706" t="s">
        <v>2039</v>
      </c>
    </row>
    <row r="707" spans="1:4" x14ac:dyDescent="0.35">
      <c r="A707" t="s">
        <v>3353</v>
      </c>
      <c r="B707" t="s">
        <v>3354</v>
      </c>
      <c r="C707" t="s">
        <v>2038</v>
      </c>
      <c r="D707" t="s">
        <v>2039</v>
      </c>
    </row>
    <row r="708" spans="1:4" x14ac:dyDescent="0.35">
      <c r="A708" t="s">
        <v>3355</v>
      </c>
      <c r="B708" t="s">
        <v>3356</v>
      </c>
      <c r="C708" t="s">
        <v>2038</v>
      </c>
      <c r="D708" t="s">
        <v>2039</v>
      </c>
    </row>
    <row r="709" spans="1:4" x14ac:dyDescent="0.35">
      <c r="A709" t="s">
        <v>3357</v>
      </c>
      <c r="B709" t="s">
        <v>3358</v>
      </c>
      <c r="C709" t="s">
        <v>2117</v>
      </c>
      <c r="D709" t="s">
        <v>2039</v>
      </c>
    </row>
    <row r="710" spans="1:4" x14ac:dyDescent="0.35">
      <c r="A710" t="s">
        <v>3359</v>
      </c>
      <c r="B710" t="s">
        <v>3360</v>
      </c>
      <c r="C710" t="s">
        <v>2038</v>
      </c>
      <c r="D710" t="s">
        <v>2039</v>
      </c>
    </row>
    <row r="711" spans="1:4" x14ac:dyDescent="0.35">
      <c r="A711" t="s">
        <v>3361</v>
      </c>
      <c r="B711" t="s">
        <v>3362</v>
      </c>
      <c r="C711" t="s">
        <v>2044</v>
      </c>
      <c r="D711" t="s">
        <v>2039</v>
      </c>
    </row>
    <row r="712" spans="1:4" x14ac:dyDescent="0.35">
      <c r="A712" t="s">
        <v>3363</v>
      </c>
      <c r="B712" t="s">
        <v>3364</v>
      </c>
      <c r="C712" t="s">
        <v>2038</v>
      </c>
      <c r="D712" t="s">
        <v>2039</v>
      </c>
    </row>
    <row r="713" spans="1:4" x14ac:dyDescent="0.35">
      <c r="A713" t="s">
        <v>3365</v>
      </c>
      <c r="B713" t="s">
        <v>3366</v>
      </c>
      <c r="C713" t="s">
        <v>2038</v>
      </c>
      <c r="D713" t="s">
        <v>2039</v>
      </c>
    </row>
    <row r="714" spans="1:4" x14ac:dyDescent="0.35">
      <c r="A714" t="s">
        <v>3367</v>
      </c>
      <c r="B714" t="s">
        <v>3368</v>
      </c>
      <c r="C714" t="s">
        <v>2038</v>
      </c>
      <c r="D714" t="s">
        <v>2039</v>
      </c>
    </row>
    <row r="715" spans="1:4" x14ac:dyDescent="0.35">
      <c r="A715" t="s">
        <v>3369</v>
      </c>
      <c r="B715" t="s">
        <v>3370</v>
      </c>
      <c r="C715" t="s">
        <v>2044</v>
      </c>
      <c r="D715" t="s">
        <v>2039</v>
      </c>
    </row>
    <row r="716" spans="1:4" x14ac:dyDescent="0.35">
      <c r="A716" t="s">
        <v>3371</v>
      </c>
      <c r="B716" t="s">
        <v>3372</v>
      </c>
      <c r="C716" t="s">
        <v>2044</v>
      </c>
      <c r="D716" t="s">
        <v>2039</v>
      </c>
    </row>
    <row r="717" spans="1:4" x14ac:dyDescent="0.35">
      <c r="A717" t="s">
        <v>3373</v>
      </c>
      <c r="B717" t="s">
        <v>3374</v>
      </c>
      <c r="C717" t="s">
        <v>2038</v>
      </c>
      <c r="D717" t="s">
        <v>2039</v>
      </c>
    </row>
    <row r="718" spans="1:4" x14ac:dyDescent="0.35">
      <c r="A718" t="s">
        <v>3375</v>
      </c>
      <c r="B718" t="s">
        <v>3376</v>
      </c>
      <c r="C718" t="s">
        <v>2038</v>
      </c>
      <c r="D718" t="s">
        <v>2039</v>
      </c>
    </row>
    <row r="719" spans="1:4" x14ac:dyDescent="0.35">
      <c r="A719" t="s">
        <v>3377</v>
      </c>
      <c r="B719" t="s">
        <v>3378</v>
      </c>
      <c r="C719" t="s">
        <v>2038</v>
      </c>
      <c r="D719" t="s">
        <v>2039</v>
      </c>
    </row>
    <row r="720" spans="1:4" x14ac:dyDescent="0.35">
      <c r="A720" t="s">
        <v>3379</v>
      </c>
      <c r="B720" t="s">
        <v>3380</v>
      </c>
      <c r="C720" t="s">
        <v>2038</v>
      </c>
      <c r="D720" t="s">
        <v>2039</v>
      </c>
    </row>
    <row r="721" spans="1:4" x14ac:dyDescent="0.35">
      <c r="A721" t="s">
        <v>3381</v>
      </c>
      <c r="B721" t="s">
        <v>3382</v>
      </c>
      <c r="C721" t="s">
        <v>2044</v>
      </c>
      <c r="D721" t="s">
        <v>2039</v>
      </c>
    </row>
    <row r="722" spans="1:4" x14ac:dyDescent="0.35">
      <c r="A722" t="s">
        <v>3383</v>
      </c>
      <c r="B722" t="s">
        <v>3384</v>
      </c>
      <c r="C722" t="s">
        <v>2044</v>
      </c>
      <c r="D722" t="s">
        <v>2039</v>
      </c>
    </row>
    <row r="723" spans="1:4" x14ac:dyDescent="0.35">
      <c r="A723" t="s">
        <v>3385</v>
      </c>
      <c r="B723" t="s">
        <v>3386</v>
      </c>
      <c r="C723" t="s">
        <v>2038</v>
      </c>
      <c r="D723" t="s">
        <v>2039</v>
      </c>
    </row>
    <row r="724" spans="1:4" x14ac:dyDescent="0.35">
      <c r="A724" t="s">
        <v>3387</v>
      </c>
      <c r="B724" t="s">
        <v>3388</v>
      </c>
      <c r="C724" t="s">
        <v>2038</v>
      </c>
      <c r="D724" t="s">
        <v>2039</v>
      </c>
    </row>
    <row r="725" spans="1:4" x14ac:dyDescent="0.35">
      <c r="A725" t="s">
        <v>3389</v>
      </c>
      <c r="B725" t="s">
        <v>3390</v>
      </c>
      <c r="C725" t="s">
        <v>2076</v>
      </c>
      <c r="D725" t="s">
        <v>2039</v>
      </c>
    </row>
    <row r="726" spans="1:4" x14ac:dyDescent="0.35">
      <c r="A726" t="s">
        <v>3391</v>
      </c>
      <c r="B726" t="s">
        <v>3392</v>
      </c>
      <c r="C726" t="s">
        <v>2044</v>
      </c>
      <c r="D726" t="s">
        <v>2039</v>
      </c>
    </row>
    <row r="727" spans="1:4" x14ac:dyDescent="0.35">
      <c r="A727" t="s">
        <v>3393</v>
      </c>
      <c r="B727" t="s">
        <v>3394</v>
      </c>
      <c r="C727" t="s">
        <v>2038</v>
      </c>
      <c r="D727" t="s">
        <v>2039</v>
      </c>
    </row>
    <row r="728" spans="1:4" x14ac:dyDescent="0.35">
      <c r="A728" t="s">
        <v>3395</v>
      </c>
      <c r="B728" t="s">
        <v>3396</v>
      </c>
      <c r="C728" t="s">
        <v>2044</v>
      </c>
      <c r="D728" t="s">
        <v>2039</v>
      </c>
    </row>
    <row r="729" spans="1:4" x14ac:dyDescent="0.35">
      <c r="A729" t="s">
        <v>1039</v>
      </c>
      <c r="B729" t="s">
        <v>3397</v>
      </c>
      <c r="C729" t="s">
        <v>2044</v>
      </c>
      <c r="D729" t="s">
        <v>2039</v>
      </c>
    </row>
    <row r="730" spans="1:4" x14ac:dyDescent="0.35">
      <c r="A730" t="s">
        <v>3398</v>
      </c>
      <c r="B730" t="s">
        <v>3399</v>
      </c>
      <c r="C730" t="s">
        <v>2038</v>
      </c>
      <c r="D730" t="s">
        <v>2039</v>
      </c>
    </row>
    <row r="731" spans="1:4" x14ac:dyDescent="0.35">
      <c r="A731" t="s">
        <v>3400</v>
      </c>
      <c r="B731" t="s">
        <v>3401</v>
      </c>
      <c r="C731" t="s">
        <v>2038</v>
      </c>
      <c r="D731" t="s">
        <v>2039</v>
      </c>
    </row>
    <row r="732" spans="1:4" x14ac:dyDescent="0.35">
      <c r="A732" t="s">
        <v>3402</v>
      </c>
      <c r="B732" t="s">
        <v>3403</v>
      </c>
      <c r="C732" t="s">
        <v>2044</v>
      </c>
      <c r="D732" t="s">
        <v>2039</v>
      </c>
    </row>
    <row r="733" spans="1:4" x14ac:dyDescent="0.35">
      <c r="A733" t="s">
        <v>798</v>
      </c>
      <c r="B733" t="s">
        <v>3404</v>
      </c>
      <c r="C733" t="s">
        <v>2038</v>
      </c>
      <c r="D733" t="s">
        <v>2039</v>
      </c>
    </row>
    <row r="734" spans="1:4" x14ac:dyDescent="0.35">
      <c r="A734" t="s">
        <v>3405</v>
      </c>
      <c r="B734" t="s">
        <v>3406</v>
      </c>
      <c r="C734" t="s">
        <v>2038</v>
      </c>
      <c r="D734" t="s">
        <v>2039</v>
      </c>
    </row>
    <row r="735" spans="1:4" x14ac:dyDescent="0.35">
      <c r="A735" t="s">
        <v>3407</v>
      </c>
      <c r="B735" t="s">
        <v>3408</v>
      </c>
      <c r="C735" t="s">
        <v>2044</v>
      </c>
      <c r="D735" t="s">
        <v>2039</v>
      </c>
    </row>
    <row r="736" spans="1:4" x14ac:dyDescent="0.35">
      <c r="A736" t="s">
        <v>3409</v>
      </c>
      <c r="B736" t="s">
        <v>3410</v>
      </c>
      <c r="C736" t="s">
        <v>2038</v>
      </c>
      <c r="D736" t="s">
        <v>2039</v>
      </c>
    </row>
    <row r="737" spans="1:4" x14ac:dyDescent="0.35">
      <c r="A737" t="s">
        <v>1998</v>
      </c>
      <c r="B737" t="s">
        <v>3411</v>
      </c>
      <c r="C737" t="s">
        <v>2038</v>
      </c>
      <c r="D737" t="s">
        <v>2039</v>
      </c>
    </row>
    <row r="738" spans="1:4" x14ac:dyDescent="0.35">
      <c r="A738" t="s">
        <v>3412</v>
      </c>
      <c r="B738" t="s">
        <v>3413</v>
      </c>
      <c r="C738" t="s">
        <v>2038</v>
      </c>
      <c r="D738" t="s">
        <v>2039</v>
      </c>
    </row>
    <row r="739" spans="1:4" x14ac:dyDescent="0.35">
      <c r="A739" t="s">
        <v>588</v>
      </c>
      <c r="B739" t="s">
        <v>3414</v>
      </c>
      <c r="C739" t="s">
        <v>2038</v>
      </c>
      <c r="D739" t="s">
        <v>2039</v>
      </c>
    </row>
    <row r="740" spans="1:4" x14ac:dyDescent="0.35">
      <c r="A740" t="s">
        <v>19</v>
      </c>
      <c r="B740" t="s">
        <v>3415</v>
      </c>
      <c r="C740" t="s">
        <v>2038</v>
      </c>
      <c r="D740" t="s">
        <v>2039</v>
      </c>
    </row>
    <row r="741" spans="1:4" x14ac:dyDescent="0.35">
      <c r="A741" t="s">
        <v>3416</v>
      </c>
      <c r="B741" t="s">
        <v>3417</v>
      </c>
      <c r="C741" t="s">
        <v>2044</v>
      </c>
      <c r="D741" t="s">
        <v>2039</v>
      </c>
    </row>
    <row r="742" spans="1:4" x14ac:dyDescent="0.35">
      <c r="A742" t="s">
        <v>3418</v>
      </c>
      <c r="B742" t="s">
        <v>3419</v>
      </c>
      <c r="C742" t="s">
        <v>2038</v>
      </c>
      <c r="D742" t="s">
        <v>2039</v>
      </c>
    </row>
    <row r="743" spans="1:4" x14ac:dyDescent="0.35">
      <c r="A743" t="s">
        <v>3420</v>
      </c>
      <c r="B743" t="s">
        <v>3421</v>
      </c>
      <c r="C743" t="s">
        <v>2038</v>
      </c>
      <c r="D743" t="s">
        <v>2039</v>
      </c>
    </row>
    <row r="744" spans="1:4" x14ac:dyDescent="0.35">
      <c r="A744" t="s">
        <v>3422</v>
      </c>
      <c r="B744" t="s">
        <v>3423</v>
      </c>
      <c r="C744" t="s">
        <v>2044</v>
      </c>
      <c r="D744" t="s">
        <v>2039</v>
      </c>
    </row>
    <row r="745" spans="1:4" x14ac:dyDescent="0.35">
      <c r="A745" t="s">
        <v>3424</v>
      </c>
      <c r="B745" t="s">
        <v>3425</v>
      </c>
      <c r="C745" t="s">
        <v>2038</v>
      </c>
      <c r="D745" t="s">
        <v>2039</v>
      </c>
    </row>
    <row r="746" spans="1:4" x14ac:dyDescent="0.35">
      <c r="A746" t="s">
        <v>3426</v>
      </c>
      <c r="B746" t="s">
        <v>3427</v>
      </c>
      <c r="C746" t="s">
        <v>2038</v>
      </c>
      <c r="D746" t="s">
        <v>2039</v>
      </c>
    </row>
    <row r="747" spans="1:4" x14ac:dyDescent="0.35">
      <c r="A747" t="s">
        <v>3428</v>
      </c>
      <c r="B747" t="s">
        <v>3429</v>
      </c>
      <c r="C747" t="s">
        <v>2038</v>
      </c>
      <c r="D747" t="s">
        <v>2039</v>
      </c>
    </row>
    <row r="748" spans="1:4" x14ac:dyDescent="0.35">
      <c r="A748" t="s">
        <v>1983</v>
      </c>
      <c r="B748" t="s">
        <v>3430</v>
      </c>
      <c r="C748" t="s">
        <v>2044</v>
      </c>
      <c r="D748" t="s">
        <v>2039</v>
      </c>
    </row>
    <row r="749" spans="1:4" x14ac:dyDescent="0.35">
      <c r="A749" t="s">
        <v>1506</v>
      </c>
      <c r="B749" t="s">
        <v>3431</v>
      </c>
      <c r="C749" t="s">
        <v>2044</v>
      </c>
      <c r="D749" t="s">
        <v>2039</v>
      </c>
    </row>
    <row r="750" spans="1:4" x14ac:dyDescent="0.35">
      <c r="A750" t="s">
        <v>3432</v>
      </c>
      <c r="B750" t="s">
        <v>3433</v>
      </c>
      <c r="C750" t="s">
        <v>2038</v>
      </c>
      <c r="D750" t="s">
        <v>2039</v>
      </c>
    </row>
    <row r="751" spans="1:4" x14ac:dyDescent="0.35">
      <c r="A751" t="s">
        <v>3434</v>
      </c>
      <c r="B751" t="s">
        <v>3435</v>
      </c>
      <c r="C751" t="s">
        <v>2038</v>
      </c>
      <c r="D751" t="s">
        <v>2039</v>
      </c>
    </row>
    <row r="752" spans="1:4" x14ac:dyDescent="0.35">
      <c r="A752" t="s">
        <v>3436</v>
      </c>
      <c r="B752" t="s">
        <v>3437</v>
      </c>
      <c r="C752" t="s">
        <v>2207</v>
      </c>
      <c r="D752" t="s">
        <v>2039</v>
      </c>
    </row>
    <row r="753" spans="1:4" x14ac:dyDescent="0.35">
      <c r="A753" t="s">
        <v>3438</v>
      </c>
      <c r="B753" t="s">
        <v>3439</v>
      </c>
      <c r="C753" t="s">
        <v>2038</v>
      </c>
      <c r="D753" t="s">
        <v>2039</v>
      </c>
    </row>
    <row r="754" spans="1:4" x14ac:dyDescent="0.35">
      <c r="A754" t="s">
        <v>3440</v>
      </c>
      <c r="B754" t="s">
        <v>3441</v>
      </c>
      <c r="C754" t="s">
        <v>2044</v>
      </c>
      <c r="D754" t="s">
        <v>2039</v>
      </c>
    </row>
    <row r="755" spans="1:4" x14ac:dyDescent="0.35">
      <c r="A755" t="s">
        <v>3442</v>
      </c>
      <c r="B755" t="s">
        <v>3443</v>
      </c>
      <c r="C755" t="s">
        <v>2038</v>
      </c>
      <c r="D755" t="s">
        <v>2039</v>
      </c>
    </row>
    <row r="756" spans="1:4" x14ac:dyDescent="0.35">
      <c r="A756" t="s">
        <v>3444</v>
      </c>
      <c r="B756" t="s">
        <v>3445</v>
      </c>
      <c r="C756" t="s">
        <v>2038</v>
      </c>
      <c r="D756" t="s">
        <v>2039</v>
      </c>
    </row>
    <row r="757" spans="1:4" x14ac:dyDescent="0.35">
      <c r="A757" t="s">
        <v>3446</v>
      </c>
      <c r="B757" t="s">
        <v>3447</v>
      </c>
      <c r="C757" t="s">
        <v>2044</v>
      </c>
      <c r="D757" t="s">
        <v>2039</v>
      </c>
    </row>
    <row r="758" spans="1:4" x14ac:dyDescent="0.35">
      <c r="A758" t="s">
        <v>3448</v>
      </c>
      <c r="B758" t="s">
        <v>3449</v>
      </c>
      <c r="C758" t="s">
        <v>2044</v>
      </c>
      <c r="D758" t="s">
        <v>2039</v>
      </c>
    </row>
    <row r="759" spans="1:4" x14ac:dyDescent="0.35">
      <c r="A759" t="s">
        <v>3450</v>
      </c>
      <c r="B759" t="s">
        <v>3451</v>
      </c>
      <c r="C759" t="s">
        <v>2038</v>
      </c>
      <c r="D759" t="s">
        <v>2039</v>
      </c>
    </row>
    <row r="760" spans="1:4" x14ac:dyDescent="0.35">
      <c r="A760" t="s">
        <v>3452</v>
      </c>
      <c r="B760" t="s">
        <v>3453</v>
      </c>
      <c r="C760" t="s">
        <v>2038</v>
      </c>
      <c r="D760" t="s">
        <v>2039</v>
      </c>
    </row>
    <row r="761" spans="1:4" x14ac:dyDescent="0.35">
      <c r="A761" t="s">
        <v>3454</v>
      </c>
      <c r="B761" t="s">
        <v>3455</v>
      </c>
      <c r="C761" t="s">
        <v>2038</v>
      </c>
      <c r="D761" t="s">
        <v>2039</v>
      </c>
    </row>
    <row r="762" spans="1:4" x14ac:dyDescent="0.35">
      <c r="A762" t="s">
        <v>3456</v>
      </c>
      <c r="B762" t="s">
        <v>3457</v>
      </c>
      <c r="C762" t="s">
        <v>2044</v>
      </c>
      <c r="D762" t="s">
        <v>2039</v>
      </c>
    </row>
    <row r="763" spans="1:4" x14ac:dyDescent="0.35">
      <c r="A763" t="s">
        <v>3458</v>
      </c>
      <c r="B763" t="s">
        <v>3459</v>
      </c>
      <c r="C763" t="s">
        <v>2038</v>
      </c>
      <c r="D763" t="s">
        <v>2039</v>
      </c>
    </row>
    <row r="764" spans="1:4" x14ac:dyDescent="0.35">
      <c r="A764" t="s">
        <v>3460</v>
      </c>
      <c r="B764" t="s">
        <v>3461</v>
      </c>
      <c r="C764" t="s">
        <v>2044</v>
      </c>
      <c r="D764" t="s">
        <v>2039</v>
      </c>
    </row>
    <row r="765" spans="1:4" x14ac:dyDescent="0.35">
      <c r="A765" t="s">
        <v>3462</v>
      </c>
      <c r="B765" t="s">
        <v>3463</v>
      </c>
      <c r="C765" t="s">
        <v>2038</v>
      </c>
      <c r="D765" t="s">
        <v>2039</v>
      </c>
    </row>
    <row r="766" spans="1:4" x14ac:dyDescent="0.35">
      <c r="A766" t="s">
        <v>3464</v>
      </c>
      <c r="B766" t="s">
        <v>3465</v>
      </c>
      <c r="C766" t="s">
        <v>2076</v>
      </c>
      <c r="D766" t="s">
        <v>2039</v>
      </c>
    </row>
    <row r="767" spans="1:4" x14ac:dyDescent="0.35">
      <c r="A767" t="s">
        <v>3466</v>
      </c>
      <c r="B767" t="s">
        <v>3467</v>
      </c>
      <c r="C767" t="s">
        <v>3192</v>
      </c>
      <c r="D767" t="s">
        <v>2039</v>
      </c>
    </row>
    <row r="768" spans="1:4" x14ac:dyDescent="0.35">
      <c r="A768" t="s">
        <v>3468</v>
      </c>
      <c r="B768" t="s">
        <v>3469</v>
      </c>
      <c r="C768" t="s">
        <v>2038</v>
      </c>
      <c r="D768" t="s">
        <v>2039</v>
      </c>
    </row>
    <row r="769" spans="1:4" x14ac:dyDescent="0.35">
      <c r="A769" t="s">
        <v>3470</v>
      </c>
      <c r="B769" t="s">
        <v>3471</v>
      </c>
      <c r="C769" t="s">
        <v>2038</v>
      </c>
      <c r="D769" t="s">
        <v>2039</v>
      </c>
    </row>
    <row r="770" spans="1:4" x14ac:dyDescent="0.35">
      <c r="A770" t="s">
        <v>3472</v>
      </c>
      <c r="B770" t="s">
        <v>3473</v>
      </c>
      <c r="C770" t="s">
        <v>2038</v>
      </c>
      <c r="D770" t="s">
        <v>2039</v>
      </c>
    </row>
    <row r="771" spans="1:4" x14ac:dyDescent="0.35">
      <c r="A771" t="s">
        <v>848</v>
      </c>
      <c r="B771" t="s">
        <v>3474</v>
      </c>
      <c r="C771" t="s">
        <v>2038</v>
      </c>
      <c r="D771" t="s">
        <v>2039</v>
      </c>
    </row>
    <row r="772" spans="1:4" x14ac:dyDescent="0.35">
      <c r="A772" t="s">
        <v>3475</v>
      </c>
      <c r="B772" t="s">
        <v>3476</v>
      </c>
      <c r="C772" t="s">
        <v>2044</v>
      </c>
      <c r="D772" t="s">
        <v>2039</v>
      </c>
    </row>
    <row r="773" spans="1:4" x14ac:dyDescent="0.35">
      <c r="A773" t="s">
        <v>3477</v>
      </c>
      <c r="B773" t="s">
        <v>3478</v>
      </c>
      <c r="C773" t="s">
        <v>2038</v>
      </c>
      <c r="D773" t="s">
        <v>2039</v>
      </c>
    </row>
    <row r="774" spans="1:4" x14ac:dyDescent="0.35">
      <c r="A774" t="s">
        <v>1666</v>
      </c>
      <c r="B774" t="s">
        <v>3479</v>
      </c>
      <c r="C774" t="s">
        <v>2038</v>
      </c>
      <c r="D774" t="s">
        <v>2039</v>
      </c>
    </row>
    <row r="775" spans="1:4" x14ac:dyDescent="0.35">
      <c r="A775" t="s">
        <v>3480</v>
      </c>
      <c r="B775" t="s">
        <v>3481</v>
      </c>
      <c r="C775" t="s">
        <v>2038</v>
      </c>
      <c r="D775" t="s">
        <v>2039</v>
      </c>
    </row>
    <row r="776" spans="1:4" x14ac:dyDescent="0.35">
      <c r="A776" t="s">
        <v>3482</v>
      </c>
      <c r="B776" t="s">
        <v>3483</v>
      </c>
      <c r="C776" t="s">
        <v>2038</v>
      </c>
      <c r="D776" t="s">
        <v>2039</v>
      </c>
    </row>
    <row r="777" spans="1:4" x14ac:dyDescent="0.35">
      <c r="A777" t="s">
        <v>3484</v>
      </c>
      <c r="B777" t="s">
        <v>3485</v>
      </c>
      <c r="C777" t="s">
        <v>2038</v>
      </c>
      <c r="D777" t="s">
        <v>2039</v>
      </c>
    </row>
    <row r="778" spans="1:4" x14ac:dyDescent="0.35">
      <c r="A778" t="s">
        <v>3486</v>
      </c>
      <c r="B778" t="s">
        <v>3487</v>
      </c>
      <c r="C778" t="s">
        <v>2044</v>
      </c>
      <c r="D778" t="s">
        <v>2039</v>
      </c>
    </row>
    <row r="779" spans="1:4" x14ac:dyDescent="0.35">
      <c r="A779" t="s">
        <v>3488</v>
      </c>
      <c r="B779" t="s">
        <v>3489</v>
      </c>
      <c r="C779" t="s">
        <v>2038</v>
      </c>
      <c r="D779" t="s">
        <v>2039</v>
      </c>
    </row>
    <row r="780" spans="1:4" x14ac:dyDescent="0.35">
      <c r="A780" t="s">
        <v>3490</v>
      </c>
      <c r="B780" t="s">
        <v>3491</v>
      </c>
      <c r="C780" t="s">
        <v>2038</v>
      </c>
      <c r="D780" t="s">
        <v>2039</v>
      </c>
    </row>
    <row r="781" spans="1:4" x14ac:dyDescent="0.35">
      <c r="A781" t="s">
        <v>3492</v>
      </c>
      <c r="B781" t="s">
        <v>3493</v>
      </c>
      <c r="C781" t="s">
        <v>2044</v>
      </c>
      <c r="D781" t="s">
        <v>2039</v>
      </c>
    </row>
    <row r="782" spans="1:4" x14ac:dyDescent="0.35">
      <c r="A782" t="s">
        <v>3494</v>
      </c>
      <c r="B782" t="s">
        <v>3495</v>
      </c>
      <c r="C782" t="s">
        <v>2076</v>
      </c>
      <c r="D782" t="s">
        <v>2039</v>
      </c>
    </row>
    <row r="783" spans="1:4" x14ac:dyDescent="0.35">
      <c r="A783" t="s">
        <v>3496</v>
      </c>
      <c r="B783" t="s">
        <v>3497</v>
      </c>
      <c r="C783" t="s">
        <v>2038</v>
      </c>
      <c r="D783" t="s">
        <v>2039</v>
      </c>
    </row>
    <row r="784" spans="1:4" x14ac:dyDescent="0.35">
      <c r="A784" t="s">
        <v>3498</v>
      </c>
      <c r="B784" t="s">
        <v>3499</v>
      </c>
      <c r="C784" t="s">
        <v>2038</v>
      </c>
      <c r="D784" t="s">
        <v>2039</v>
      </c>
    </row>
    <row r="785" spans="1:4" x14ac:dyDescent="0.35">
      <c r="A785" t="s">
        <v>3500</v>
      </c>
      <c r="B785" t="s">
        <v>3501</v>
      </c>
      <c r="C785" t="s">
        <v>2044</v>
      </c>
      <c r="D785" t="s">
        <v>2039</v>
      </c>
    </row>
    <row r="786" spans="1:4" x14ac:dyDescent="0.35">
      <c r="A786" t="s">
        <v>3502</v>
      </c>
      <c r="B786" t="s">
        <v>3503</v>
      </c>
      <c r="C786" t="s">
        <v>2038</v>
      </c>
      <c r="D786" t="s">
        <v>2039</v>
      </c>
    </row>
    <row r="787" spans="1:4" x14ac:dyDescent="0.35">
      <c r="A787" t="s">
        <v>3504</v>
      </c>
      <c r="B787" t="s">
        <v>3505</v>
      </c>
      <c r="C787" t="s">
        <v>2044</v>
      </c>
      <c r="D787" t="s">
        <v>2039</v>
      </c>
    </row>
    <row r="788" spans="1:4" x14ac:dyDescent="0.35">
      <c r="A788" t="s">
        <v>3506</v>
      </c>
      <c r="B788" t="s">
        <v>3507</v>
      </c>
      <c r="C788" t="s">
        <v>2044</v>
      </c>
      <c r="D788" t="s">
        <v>2039</v>
      </c>
    </row>
    <row r="789" spans="1:4" x14ac:dyDescent="0.35">
      <c r="A789" t="s">
        <v>3508</v>
      </c>
      <c r="B789" t="s">
        <v>3509</v>
      </c>
      <c r="C789" t="s">
        <v>2038</v>
      </c>
      <c r="D789" t="s">
        <v>2039</v>
      </c>
    </row>
    <row r="790" spans="1:4" x14ac:dyDescent="0.35">
      <c r="A790" t="s">
        <v>3510</v>
      </c>
      <c r="B790" t="s">
        <v>3511</v>
      </c>
      <c r="C790" t="s">
        <v>2038</v>
      </c>
      <c r="D790" t="s">
        <v>2039</v>
      </c>
    </row>
    <row r="791" spans="1:4" x14ac:dyDescent="0.35">
      <c r="A791" t="s">
        <v>3512</v>
      </c>
      <c r="B791" t="s">
        <v>3513</v>
      </c>
      <c r="C791" t="s">
        <v>2044</v>
      </c>
      <c r="D791" t="s">
        <v>2039</v>
      </c>
    </row>
    <row r="792" spans="1:4" x14ac:dyDescent="0.35">
      <c r="A792" t="s">
        <v>3514</v>
      </c>
      <c r="B792" t="s">
        <v>3515</v>
      </c>
      <c r="C792" t="s">
        <v>2038</v>
      </c>
      <c r="D792" t="s">
        <v>2039</v>
      </c>
    </row>
    <row r="793" spans="1:4" x14ac:dyDescent="0.35">
      <c r="A793" t="s">
        <v>3516</v>
      </c>
      <c r="B793" t="s">
        <v>3517</v>
      </c>
      <c r="C793" t="s">
        <v>2038</v>
      </c>
      <c r="D793" t="s">
        <v>2039</v>
      </c>
    </row>
    <row r="794" spans="1:4" x14ac:dyDescent="0.35">
      <c r="A794" t="s">
        <v>3518</v>
      </c>
      <c r="B794" t="s">
        <v>3519</v>
      </c>
      <c r="C794" t="s">
        <v>2038</v>
      </c>
      <c r="D794" t="s">
        <v>2039</v>
      </c>
    </row>
    <row r="795" spans="1:4" x14ac:dyDescent="0.35">
      <c r="A795" t="s">
        <v>3520</v>
      </c>
      <c r="B795" t="s">
        <v>3521</v>
      </c>
      <c r="C795" t="s">
        <v>2044</v>
      </c>
      <c r="D795" t="s">
        <v>2039</v>
      </c>
    </row>
    <row r="796" spans="1:4" x14ac:dyDescent="0.35">
      <c r="A796" t="s">
        <v>3522</v>
      </c>
      <c r="B796" t="s">
        <v>3523</v>
      </c>
      <c r="C796" t="s">
        <v>2117</v>
      </c>
      <c r="D796" t="s">
        <v>2039</v>
      </c>
    </row>
    <row r="797" spans="1:4" x14ac:dyDescent="0.35">
      <c r="A797" t="s">
        <v>3524</v>
      </c>
      <c r="B797" t="s">
        <v>3525</v>
      </c>
      <c r="C797" t="s">
        <v>2038</v>
      </c>
      <c r="D797" t="s">
        <v>2039</v>
      </c>
    </row>
    <row r="798" spans="1:4" x14ac:dyDescent="0.35">
      <c r="A798" t="s">
        <v>3526</v>
      </c>
      <c r="B798" t="s">
        <v>3527</v>
      </c>
      <c r="C798" t="s">
        <v>2038</v>
      </c>
      <c r="D798" t="s">
        <v>2039</v>
      </c>
    </row>
    <row r="799" spans="1:4" x14ac:dyDescent="0.35">
      <c r="A799" t="s">
        <v>866</v>
      </c>
      <c r="B799" t="s">
        <v>3528</v>
      </c>
      <c r="C799" t="s">
        <v>2044</v>
      </c>
      <c r="D799" t="s">
        <v>2039</v>
      </c>
    </row>
    <row r="800" spans="1:4" x14ac:dyDescent="0.35">
      <c r="A800" t="s">
        <v>3529</v>
      </c>
      <c r="B800" t="s">
        <v>3530</v>
      </c>
      <c r="C800" t="s">
        <v>2038</v>
      </c>
      <c r="D800" t="s">
        <v>2039</v>
      </c>
    </row>
    <row r="801" spans="1:4" x14ac:dyDescent="0.35">
      <c r="A801" t="s">
        <v>3531</v>
      </c>
      <c r="B801" t="s">
        <v>3532</v>
      </c>
      <c r="C801" t="s">
        <v>2038</v>
      </c>
      <c r="D801" t="s">
        <v>2039</v>
      </c>
    </row>
    <row r="802" spans="1:4" x14ac:dyDescent="0.35">
      <c r="A802" t="s">
        <v>3533</v>
      </c>
      <c r="B802" t="s">
        <v>3534</v>
      </c>
      <c r="C802" t="s">
        <v>2038</v>
      </c>
      <c r="D802" t="s">
        <v>2039</v>
      </c>
    </row>
    <row r="803" spans="1:4" x14ac:dyDescent="0.35">
      <c r="A803" t="s">
        <v>3535</v>
      </c>
      <c r="B803" t="s">
        <v>3536</v>
      </c>
      <c r="C803" t="s">
        <v>2038</v>
      </c>
      <c r="D803" t="s">
        <v>2039</v>
      </c>
    </row>
    <row r="804" spans="1:4" x14ac:dyDescent="0.35">
      <c r="A804" t="s">
        <v>3537</v>
      </c>
      <c r="B804" t="s">
        <v>3538</v>
      </c>
      <c r="C804" t="s">
        <v>2038</v>
      </c>
      <c r="D804" t="s">
        <v>2039</v>
      </c>
    </row>
    <row r="805" spans="1:4" x14ac:dyDescent="0.35">
      <c r="A805" t="s">
        <v>3539</v>
      </c>
      <c r="B805" t="s">
        <v>3540</v>
      </c>
      <c r="C805" t="s">
        <v>2044</v>
      </c>
      <c r="D805" t="s">
        <v>2039</v>
      </c>
    </row>
    <row r="806" spans="1:4" x14ac:dyDescent="0.35">
      <c r="A806" t="s">
        <v>3541</v>
      </c>
      <c r="B806" t="s">
        <v>3542</v>
      </c>
      <c r="C806" t="s">
        <v>2038</v>
      </c>
      <c r="D806" t="s">
        <v>2039</v>
      </c>
    </row>
    <row r="807" spans="1:4" x14ac:dyDescent="0.35">
      <c r="A807" t="s">
        <v>3543</v>
      </c>
      <c r="B807" t="s">
        <v>3544</v>
      </c>
      <c r="C807" t="s">
        <v>2044</v>
      </c>
      <c r="D807" t="s">
        <v>2039</v>
      </c>
    </row>
    <row r="808" spans="1:4" x14ac:dyDescent="0.35">
      <c r="A808" t="s">
        <v>3545</v>
      </c>
      <c r="B808" t="s">
        <v>3546</v>
      </c>
      <c r="C808" t="s">
        <v>2117</v>
      </c>
      <c r="D808" t="s">
        <v>2039</v>
      </c>
    </row>
    <row r="809" spans="1:4" x14ac:dyDescent="0.35">
      <c r="A809" t="s">
        <v>3547</v>
      </c>
      <c r="B809" t="s">
        <v>3548</v>
      </c>
      <c r="C809" t="s">
        <v>2044</v>
      </c>
      <c r="D809" t="s">
        <v>2039</v>
      </c>
    </row>
    <row r="810" spans="1:4" x14ac:dyDescent="0.35">
      <c r="A810" t="s">
        <v>3549</v>
      </c>
      <c r="B810" t="s">
        <v>3550</v>
      </c>
      <c r="C810" t="s">
        <v>2044</v>
      </c>
      <c r="D810" t="s">
        <v>2039</v>
      </c>
    </row>
    <row r="811" spans="1:4" x14ac:dyDescent="0.35">
      <c r="A811" t="s">
        <v>3551</v>
      </c>
      <c r="B811" t="s">
        <v>3552</v>
      </c>
      <c r="C811" t="s">
        <v>2044</v>
      </c>
      <c r="D811" t="s">
        <v>2039</v>
      </c>
    </row>
    <row r="812" spans="1:4" x14ac:dyDescent="0.35">
      <c r="A812" t="s">
        <v>3553</v>
      </c>
      <c r="B812" t="s">
        <v>3554</v>
      </c>
      <c r="C812" t="s">
        <v>2038</v>
      </c>
      <c r="D812" t="s">
        <v>2039</v>
      </c>
    </row>
    <row r="813" spans="1:4" x14ac:dyDescent="0.35">
      <c r="A813" t="s">
        <v>3555</v>
      </c>
      <c r="B813" t="s">
        <v>3556</v>
      </c>
      <c r="C813" t="s">
        <v>2038</v>
      </c>
      <c r="D813" t="s">
        <v>2039</v>
      </c>
    </row>
    <row r="814" spans="1:4" x14ac:dyDescent="0.35">
      <c r="A814" t="s">
        <v>503</v>
      </c>
      <c r="B814" t="s">
        <v>3557</v>
      </c>
      <c r="C814" t="s">
        <v>2044</v>
      </c>
      <c r="D814" t="s">
        <v>2039</v>
      </c>
    </row>
    <row r="815" spans="1:4" x14ac:dyDescent="0.35">
      <c r="A815" t="s">
        <v>3558</v>
      </c>
      <c r="B815" t="s">
        <v>3559</v>
      </c>
      <c r="C815" t="s">
        <v>2044</v>
      </c>
      <c r="D815" t="s">
        <v>2039</v>
      </c>
    </row>
    <row r="816" spans="1:4" x14ac:dyDescent="0.35">
      <c r="A816" t="s">
        <v>3560</v>
      </c>
      <c r="B816" t="s">
        <v>3561</v>
      </c>
      <c r="C816" t="s">
        <v>2038</v>
      </c>
      <c r="D816" t="s">
        <v>2039</v>
      </c>
    </row>
    <row r="817" spans="1:4" x14ac:dyDescent="0.35">
      <c r="A817" t="s">
        <v>342</v>
      </c>
      <c r="B817" t="s">
        <v>3562</v>
      </c>
      <c r="C817" t="s">
        <v>2044</v>
      </c>
      <c r="D817" t="s">
        <v>2039</v>
      </c>
    </row>
    <row r="818" spans="1:4" x14ac:dyDescent="0.35">
      <c r="A818" t="s">
        <v>690</v>
      </c>
      <c r="B818" t="s">
        <v>3563</v>
      </c>
      <c r="C818" t="s">
        <v>2044</v>
      </c>
      <c r="D818" t="s">
        <v>2039</v>
      </c>
    </row>
    <row r="819" spans="1:4" x14ac:dyDescent="0.35">
      <c r="A819" t="s">
        <v>3564</v>
      </c>
      <c r="B819" t="s">
        <v>3565</v>
      </c>
      <c r="C819" t="s">
        <v>2044</v>
      </c>
      <c r="D819" t="s">
        <v>2039</v>
      </c>
    </row>
    <row r="820" spans="1:4" x14ac:dyDescent="0.35">
      <c r="A820" t="s">
        <v>3566</v>
      </c>
      <c r="B820" t="s">
        <v>3567</v>
      </c>
      <c r="C820" t="s">
        <v>2038</v>
      </c>
      <c r="D820" t="s">
        <v>2039</v>
      </c>
    </row>
    <row r="821" spans="1:4" x14ac:dyDescent="0.35">
      <c r="A821" t="s">
        <v>3568</v>
      </c>
      <c r="B821" t="s">
        <v>3569</v>
      </c>
      <c r="C821" t="s">
        <v>2038</v>
      </c>
      <c r="D821" t="s">
        <v>2039</v>
      </c>
    </row>
    <row r="822" spans="1:4" x14ac:dyDescent="0.35">
      <c r="A822" t="s">
        <v>3570</v>
      </c>
      <c r="B822" t="s">
        <v>3571</v>
      </c>
      <c r="C822" t="s">
        <v>2038</v>
      </c>
      <c r="D822" t="s">
        <v>2039</v>
      </c>
    </row>
    <row r="823" spans="1:4" x14ac:dyDescent="0.35">
      <c r="A823" t="s">
        <v>3572</v>
      </c>
      <c r="B823" t="s">
        <v>3573</v>
      </c>
      <c r="C823" t="s">
        <v>2087</v>
      </c>
      <c r="D823" t="s">
        <v>2039</v>
      </c>
    </row>
    <row r="824" spans="1:4" x14ac:dyDescent="0.35">
      <c r="A824" t="s">
        <v>3574</v>
      </c>
      <c r="B824" t="s">
        <v>3575</v>
      </c>
      <c r="C824" t="s">
        <v>2038</v>
      </c>
      <c r="D824" t="s">
        <v>2039</v>
      </c>
    </row>
    <row r="825" spans="1:4" x14ac:dyDescent="0.35">
      <c r="A825" t="s">
        <v>3576</v>
      </c>
      <c r="B825" t="s">
        <v>3577</v>
      </c>
      <c r="C825" t="s">
        <v>2038</v>
      </c>
      <c r="D825" t="s">
        <v>2039</v>
      </c>
    </row>
    <row r="826" spans="1:4" x14ac:dyDescent="0.35">
      <c r="A826" t="s">
        <v>3578</v>
      </c>
      <c r="B826" t="s">
        <v>3579</v>
      </c>
      <c r="C826" t="s">
        <v>2038</v>
      </c>
      <c r="D826" t="s">
        <v>2039</v>
      </c>
    </row>
    <row r="827" spans="1:4" x14ac:dyDescent="0.35">
      <c r="A827" t="s">
        <v>3580</v>
      </c>
      <c r="B827" t="s">
        <v>3581</v>
      </c>
      <c r="C827" t="s">
        <v>2044</v>
      </c>
      <c r="D827" t="s">
        <v>2039</v>
      </c>
    </row>
    <row r="828" spans="1:4" x14ac:dyDescent="0.35">
      <c r="A828" t="s">
        <v>3582</v>
      </c>
      <c r="B828" t="s">
        <v>3583</v>
      </c>
      <c r="C828" t="s">
        <v>2038</v>
      </c>
      <c r="D828" t="s">
        <v>2039</v>
      </c>
    </row>
    <row r="829" spans="1:4" x14ac:dyDescent="0.35">
      <c r="A829" t="s">
        <v>1543</v>
      </c>
      <c r="B829" t="s">
        <v>3584</v>
      </c>
      <c r="C829" t="s">
        <v>2038</v>
      </c>
      <c r="D829" t="s">
        <v>2039</v>
      </c>
    </row>
    <row r="830" spans="1:4" x14ac:dyDescent="0.35">
      <c r="A830" t="s">
        <v>3585</v>
      </c>
      <c r="B830" t="s">
        <v>3586</v>
      </c>
      <c r="C830" t="s">
        <v>2044</v>
      </c>
      <c r="D830" t="s">
        <v>2039</v>
      </c>
    </row>
    <row r="831" spans="1:4" x14ac:dyDescent="0.35">
      <c r="A831" t="s">
        <v>3587</v>
      </c>
      <c r="B831" t="s">
        <v>3588</v>
      </c>
      <c r="C831" t="s">
        <v>2038</v>
      </c>
      <c r="D831" t="s">
        <v>2039</v>
      </c>
    </row>
    <row r="832" spans="1:4" x14ac:dyDescent="0.35">
      <c r="A832" t="s">
        <v>134</v>
      </c>
      <c r="B832" t="s">
        <v>3589</v>
      </c>
      <c r="C832" t="s">
        <v>2044</v>
      </c>
      <c r="D832" t="s">
        <v>2039</v>
      </c>
    </row>
    <row r="833" spans="1:4" x14ac:dyDescent="0.35">
      <c r="A833" t="s">
        <v>460</v>
      </c>
      <c r="B833" t="s">
        <v>3590</v>
      </c>
      <c r="C833" t="s">
        <v>2038</v>
      </c>
      <c r="D833" t="s">
        <v>2039</v>
      </c>
    </row>
    <row r="834" spans="1:4" x14ac:dyDescent="0.35">
      <c r="A834" t="s">
        <v>3591</v>
      </c>
      <c r="B834" t="s">
        <v>3592</v>
      </c>
      <c r="C834" t="s">
        <v>2044</v>
      </c>
      <c r="D834" t="s">
        <v>2039</v>
      </c>
    </row>
    <row r="835" spans="1:4" x14ac:dyDescent="0.35">
      <c r="A835" t="s">
        <v>3593</v>
      </c>
      <c r="B835" t="s">
        <v>3594</v>
      </c>
      <c r="C835" t="s">
        <v>2044</v>
      </c>
      <c r="D835" t="s">
        <v>2039</v>
      </c>
    </row>
    <row r="836" spans="1:4" x14ac:dyDescent="0.35">
      <c r="A836" t="s">
        <v>3595</v>
      </c>
      <c r="B836" t="s">
        <v>3596</v>
      </c>
      <c r="C836" t="s">
        <v>2038</v>
      </c>
      <c r="D836" t="s">
        <v>2039</v>
      </c>
    </row>
    <row r="837" spans="1:4" x14ac:dyDescent="0.35">
      <c r="A837" t="s">
        <v>3597</v>
      </c>
      <c r="B837" t="s">
        <v>3598</v>
      </c>
      <c r="C837" t="s">
        <v>2038</v>
      </c>
      <c r="D837" t="s">
        <v>2039</v>
      </c>
    </row>
    <row r="838" spans="1:4" x14ac:dyDescent="0.35">
      <c r="A838" t="s">
        <v>487</v>
      </c>
      <c r="B838" t="s">
        <v>3599</v>
      </c>
      <c r="C838" t="s">
        <v>2044</v>
      </c>
      <c r="D838" t="s">
        <v>2039</v>
      </c>
    </row>
    <row r="839" spans="1:4" x14ac:dyDescent="0.35">
      <c r="A839" t="s">
        <v>3600</v>
      </c>
      <c r="B839" t="s">
        <v>3601</v>
      </c>
      <c r="C839" t="s">
        <v>2038</v>
      </c>
      <c r="D839" t="s">
        <v>2039</v>
      </c>
    </row>
    <row r="840" spans="1:4" x14ac:dyDescent="0.35">
      <c r="A840" t="s">
        <v>178</v>
      </c>
      <c r="B840" t="s">
        <v>3602</v>
      </c>
      <c r="C840" t="s">
        <v>2044</v>
      </c>
      <c r="D840" t="s">
        <v>2039</v>
      </c>
    </row>
    <row r="841" spans="1:4" x14ac:dyDescent="0.35">
      <c r="A841" t="s">
        <v>3603</v>
      </c>
      <c r="B841" t="s">
        <v>3604</v>
      </c>
      <c r="C841" t="s">
        <v>2044</v>
      </c>
      <c r="D841" t="s">
        <v>2039</v>
      </c>
    </row>
    <row r="842" spans="1:4" x14ac:dyDescent="0.35">
      <c r="A842" t="s">
        <v>3605</v>
      </c>
      <c r="B842" t="s">
        <v>3606</v>
      </c>
      <c r="C842" t="s">
        <v>2038</v>
      </c>
      <c r="D842" t="s">
        <v>2039</v>
      </c>
    </row>
    <row r="843" spans="1:4" x14ac:dyDescent="0.35">
      <c r="A843" t="s">
        <v>3607</v>
      </c>
      <c r="B843" t="s">
        <v>3608</v>
      </c>
      <c r="C843" t="s">
        <v>2044</v>
      </c>
      <c r="D843" t="s">
        <v>2039</v>
      </c>
    </row>
    <row r="844" spans="1:4" x14ac:dyDescent="0.35">
      <c r="A844" t="s">
        <v>323</v>
      </c>
      <c r="B844" t="s">
        <v>3609</v>
      </c>
      <c r="C844" t="s">
        <v>2038</v>
      </c>
      <c r="D844" t="s">
        <v>2039</v>
      </c>
    </row>
    <row r="845" spans="1:4" x14ac:dyDescent="0.35">
      <c r="A845" t="s">
        <v>3610</v>
      </c>
      <c r="B845" t="s">
        <v>3611</v>
      </c>
      <c r="C845" t="s">
        <v>2038</v>
      </c>
      <c r="D845" t="s">
        <v>2039</v>
      </c>
    </row>
    <row r="846" spans="1:4" x14ac:dyDescent="0.35">
      <c r="A846" t="s">
        <v>3612</v>
      </c>
      <c r="B846" t="s">
        <v>3613</v>
      </c>
      <c r="C846" t="s">
        <v>2038</v>
      </c>
      <c r="D846" t="s">
        <v>2039</v>
      </c>
    </row>
    <row r="847" spans="1:4" x14ac:dyDescent="0.35">
      <c r="A847" t="s">
        <v>3614</v>
      </c>
      <c r="B847" t="s">
        <v>3615</v>
      </c>
      <c r="C847" t="s">
        <v>2044</v>
      </c>
      <c r="D847" t="s">
        <v>2039</v>
      </c>
    </row>
    <row r="848" spans="1:4" x14ac:dyDescent="0.35">
      <c r="A848" t="s">
        <v>1358</v>
      </c>
      <c r="B848" t="s">
        <v>3616</v>
      </c>
      <c r="C848" t="s">
        <v>2044</v>
      </c>
      <c r="D848" t="s">
        <v>2039</v>
      </c>
    </row>
    <row r="849" spans="1:4" x14ac:dyDescent="0.35">
      <c r="A849" t="s">
        <v>513</v>
      </c>
      <c r="B849" t="s">
        <v>3617</v>
      </c>
      <c r="C849" t="s">
        <v>2038</v>
      </c>
      <c r="D849" t="s">
        <v>2039</v>
      </c>
    </row>
    <row r="850" spans="1:4" x14ac:dyDescent="0.35">
      <c r="A850" t="s">
        <v>3618</v>
      </c>
      <c r="B850" t="s">
        <v>3619</v>
      </c>
      <c r="C850" t="s">
        <v>2044</v>
      </c>
      <c r="D850" t="s">
        <v>2039</v>
      </c>
    </row>
    <row r="851" spans="1:4" x14ac:dyDescent="0.35">
      <c r="A851" t="s">
        <v>3620</v>
      </c>
      <c r="B851" t="s">
        <v>3621</v>
      </c>
      <c r="C851" t="s">
        <v>2038</v>
      </c>
      <c r="D851" t="s">
        <v>2039</v>
      </c>
    </row>
    <row r="852" spans="1:4" x14ac:dyDescent="0.35">
      <c r="A852" t="s">
        <v>1377</v>
      </c>
      <c r="B852" t="s">
        <v>3622</v>
      </c>
      <c r="C852" t="s">
        <v>2038</v>
      </c>
      <c r="D852" t="s">
        <v>2039</v>
      </c>
    </row>
    <row r="853" spans="1:4" x14ac:dyDescent="0.35">
      <c r="A853" t="s">
        <v>3623</v>
      </c>
      <c r="B853" t="s">
        <v>3624</v>
      </c>
      <c r="C853" t="s">
        <v>2038</v>
      </c>
      <c r="D853" t="s">
        <v>2039</v>
      </c>
    </row>
    <row r="854" spans="1:4" x14ac:dyDescent="0.35">
      <c r="A854" t="s">
        <v>1470</v>
      </c>
      <c r="B854" t="s">
        <v>3625</v>
      </c>
      <c r="C854" t="s">
        <v>2038</v>
      </c>
      <c r="D854" t="s">
        <v>2039</v>
      </c>
    </row>
    <row r="855" spans="1:4" x14ac:dyDescent="0.35">
      <c r="A855" t="s">
        <v>3626</v>
      </c>
      <c r="B855" t="s">
        <v>3627</v>
      </c>
      <c r="C855" t="s">
        <v>2044</v>
      </c>
      <c r="D855" t="s">
        <v>2039</v>
      </c>
    </row>
    <row r="856" spans="1:4" x14ac:dyDescent="0.35">
      <c r="A856" t="s">
        <v>1781</v>
      </c>
      <c r="B856" t="s">
        <v>3628</v>
      </c>
      <c r="C856" t="s">
        <v>2038</v>
      </c>
      <c r="D856" t="s">
        <v>2039</v>
      </c>
    </row>
    <row r="857" spans="1:4" x14ac:dyDescent="0.35">
      <c r="A857" t="s">
        <v>3629</v>
      </c>
      <c r="B857" t="s">
        <v>3630</v>
      </c>
      <c r="C857" t="s">
        <v>2038</v>
      </c>
      <c r="D857" t="s">
        <v>2039</v>
      </c>
    </row>
    <row r="858" spans="1:4" x14ac:dyDescent="0.35">
      <c r="A858" t="s">
        <v>3631</v>
      </c>
      <c r="B858" t="s">
        <v>3632</v>
      </c>
      <c r="C858" t="s">
        <v>2038</v>
      </c>
      <c r="D858" t="s">
        <v>2039</v>
      </c>
    </row>
    <row r="859" spans="1:4" x14ac:dyDescent="0.35">
      <c r="A859" t="s">
        <v>1969</v>
      </c>
      <c r="B859" t="s">
        <v>3633</v>
      </c>
      <c r="C859" t="s">
        <v>2044</v>
      </c>
      <c r="D859" t="s">
        <v>2039</v>
      </c>
    </row>
    <row r="860" spans="1:4" x14ac:dyDescent="0.35">
      <c r="A860" t="s">
        <v>3634</v>
      </c>
      <c r="B860" t="s">
        <v>3635</v>
      </c>
      <c r="C860" t="s">
        <v>2044</v>
      </c>
      <c r="D860" t="s">
        <v>2039</v>
      </c>
    </row>
    <row r="861" spans="1:4" x14ac:dyDescent="0.35">
      <c r="A861" t="s">
        <v>3636</v>
      </c>
      <c r="B861" t="s">
        <v>3637</v>
      </c>
      <c r="C861" t="s">
        <v>2038</v>
      </c>
      <c r="D861" t="s">
        <v>2039</v>
      </c>
    </row>
    <row r="862" spans="1:4" x14ac:dyDescent="0.35">
      <c r="A862" t="s">
        <v>3638</v>
      </c>
      <c r="B862" t="s">
        <v>3639</v>
      </c>
      <c r="C862" t="s">
        <v>2038</v>
      </c>
      <c r="D862" t="s">
        <v>2039</v>
      </c>
    </row>
    <row r="863" spans="1:4" x14ac:dyDescent="0.35">
      <c r="A863" t="s">
        <v>3640</v>
      </c>
      <c r="B863" t="s">
        <v>3641</v>
      </c>
      <c r="C863" t="s">
        <v>2038</v>
      </c>
      <c r="D863" t="s">
        <v>2039</v>
      </c>
    </row>
    <row r="864" spans="1:4" x14ac:dyDescent="0.35">
      <c r="A864" t="s">
        <v>3642</v>
      </c>
      <c r="B864" t="s">
        <v>3643</v>
      </c>
      <c r="C864" t="s">
        <v>2038</v>
      </c>
      <c r="D864" t="s">
        <v>2039</v>
      </c>
    </row>
    <row r="865" spans="1:4" x14ac:dyDescent="0.35">
      <c r="A865" t="s">
        <v>3644</v>
      </c>
      <c r="B865" t="s">
        <v>3645</v>
      </c>
      <c r="C865" t="s">
        <v>2038</v>
      </c>
      <c r="D865" t="s">
        <v>2039</v>
      </c>
    </row>
    <row r="866" spans="1:4" x14ac:dyDescent="0.35">
      <c r="A866" t="s">
        <v>3646</v>
      </c>
      <c r="B866" t="s">
        <v>3647</v>
      </c>
      <c r="C866" t="s">
        <v>2038</v>
      </c>
      <c r="D866" t="s">
        <v>2039</v>
      </c>
    </row>
    <row r="867" spans="1:4" x14ac:dyDescent="0.35">
      <c r="A867" t="s">
        <v>559</v>
      </c>
      <c r="B867" t="s">
        <v>3648</v>
      </c>
      <c r="C867" t="s">
        <v>2038</v>
      </c>
      <c r="D867" t="s">
        <v>2039</v>
      </c>
    </row>
    <row r="868" spans="1:4" x14ac:dyDescent="0.35">
      <c r="A868" t="s">
        <v>3649</v>
      </c>
      <c r="B868" t="s">
        <v>3650</v>
      </c>
      <c r="C868" t="s">
        <v>2044</v>
      </c>
      <c r="D868" t="s">
        <v>2039</v>
      </c>
    </row>
    <row r="869" spans="1:4" x14ac:dyDescent="0.35">
      <c r="A869" t="s">
        <v>3651</v>
      </c>
      <c r="B869" t="s">
        <v>3652</v>
      </c>
      <c r="C869" t="s">
        <v>2038</v>
      </c>
      <c r="D869" t="s">
        <v>2039</v>
      </c>
    </row>
    <row r="870" spans="1:4" x14ac:dyDescent="0.35">
      <c r="A870" t="s">
        <v>3653</v>
      </c>
      <c r="B870" t="s">
        <v>3654</v>
      </c>
      <c r="C870" t="s">
        <v>2044</v>
      </c>
      <c r="D870" t="s">
        <v>2039</v>
      </c>
    </row>
    <row r="871" spans="1:4" x14ac:dyDescent="0.35">
      <c r="A871" t="s">
        <v>3655</v>
      </c>
      <c r="B871" t="s">
        <v>3656</v>
      </c>
      <c r="C871" t="s">
        <v>2076</v>
      </c>
      <c r="D871" t="s">
        <v>2039</v>
      </c>
    </row>
    <row r="872" spans="1:4" x14ac:dyDescent="0.35">
      <c r="A872" t="s">
        <v>956</v>
      </c>
      <c r="B872" t="s">
        <v>3657</v>
      </c>
      <c r="C872" t="s">
        <v>2038</v>
      </c>
      <c r="D872" t="s">
        <v>2039</v>
      </c>
    </row>
    <row r="873" spans="1:4" x14ac:dyDescent="0.35">
      <c r="A873" t="s">
        <v>3658</v>
      </c>
      <c r="B873" t="s">
        <v>3659</v>
      </c>
      <c r="C873" t="s">
        <v>2044</v>
      </c>
      <c r="D873" t="s">
        <v>2039</v>
      </c>
    </row>
    <row r="874" spans="1:4" x14ac:dyDescent="0.35">
      <c r="A874" t="s">
        <v>3660</v>
      </c>
      <c r="B874" t="s">
        <v>3661</v>
      </c>
      <c r="C874" t="s">
        <v>2038</v>
      </c>
      <c r="D874" t="s">
        <v>2039</v>
      </c>
    </row>
    <row r="875" spans="1:4" x14ac:dyDescent="0.35">
      <c r="A875" t="s">
        <v>3662</v>
      </c>
      <c r="B875" t="s">
        <v>3663</v>
      </c>
      <c r="C875" t="s">
        <v>2076</v>
      </c>
      <c r="D875" t="s">
        <v>2039</v>
      </c>
    </row>
    <row r="876" spans="1:4" x14ac:dyDescent="0.35">
      <c r="A876" t="s">
        <v>3664</v>
      </c>
      <c r="B876" t="s">
        <v>3665</v>
      </c>
      <c r="C876" t="s">
        <v>2044</v>
      </c>
      <c r="D876" t="s">
        <v>2039</v>
      </c>
    </row>
    <row r="877" spans="1:4" x14ac:dyDescent="0.35">
      <c r="A877" t="s">
        <v>3666</v>
      </c>
      <c r="B877" t="s">
        <v>3667</v>
      </c>
      <c r="C877" t="s">
        <v>2038</v>
      </c>
      <c r="D877" t="s">
        <v>2039</v>
      </c>
    </row>
    <row r="878" spans="1:4" x14ac:dyDescent="0.35">
      <c r="A878" t="s">
        <v>3668</v>
      </c>
      <c r="B878" t="s">
        <v>3669</v>
      </c>
      <c r="C878" t="s">
        <v>2038</v>
      </c>
      <c r="D878" t="s">
        <v>2039</v>
      </c>
    </row>
    <row r="879" spans="1:4" x14ac:dyDescent="0.35">
      <c r="A879" t="s">
        <v>3670</v>
      </c>
      <c r="B879" t="s">
        <v>3671</v>
      </c>
      <c r="C879" t="s">
        <v>2038</v>
      </c>
      <c r="D879" t="s">
        <v>2039</v>
      </c>
    </row>
    <row r="880" spans="1:4" x14ac:dyDescent="0.35">
      <c r="A880" t="s">
        <v>3672</v>
      </c>
      <c r="B880" t="s">
        <v>3673</v>
      </c>
      <c r="C880" t="s">
        <v>2038</v>
      </c>
      <c r="D880" t="s">
        <v>2039</v>
      </c>
    </row>
    <row r="881" spans="1:4" x14ac:dyDescent="0.35">
      <c r="A881" t="s">
        <v>3674</v>
      </c>
      <c r="B881" t="s">
        <v>3675</v>
      </c>
      <c r="C881" t="s">
        <v>2044</v>
      </c>
      <c r="D881" t="s">
        <v>2039</v>
      </c>
    </row>
    <row r="882" spans="1:4" x14ac:dyDescent="0.35">
      <c r="A882" t="s">
        <v>3676</v>
      </c>
      <c r="B882" t="s">
        <v>3677</v>
      </c>
      <c r="C882" t="s">
        <v>2038</v>
      </c>
      <c r="D882" t="s">
        <v>2039</v>
      </c>
    </row>
    <row r="883" spans="1:4" x14ac:dyDescent="0.35">
      <c r="A883" t="s">
        <v>3678</v>
      </c>
      <c r="B883" t="s">
        <v>3679</v>
      </c>
      <c r="C883" t="s">
        <v>2038</v>
      </c>
      <c r="D883" t="s">
        <v>2039</v>
      </c>
    </row>
    <row r="884" spans="1:4" x14ac:dyDescent="0.35">
      <c r="A884" t="s">
        <v>3680</v>
      </c>
      <c r="B884" t="s">
        <v>3681</v>
      </c>
      <c r="C884" t="s">
        <v>2044</v>
      </c>
      <c r="D884" t="s">
        <v>2039</v>
      </c>
    </row>
    <row r="885" spans="1:4" x14ac:dyDescent="0.35">
      <c r="A885" t="s">
        <v>3682</v>
      </c>
      <c r="B885" t="s">
        <v>3683</v>
      </c>
      <c r="C885" t="s">
        <v>2044</v>
      </c>
      <c r="D885" t="s">
        <v>2039</v>
      </c>
    </row>
    <row r="886" spans="1:4" x14ac:dyDescent="0.35">
      <c r="A886" t="s">
        <v>1524</v>
      </c>
      <c r="B886" t="s">
        <v>3684</v>
      </c>
      <c r="C886" t="s">
        <v>2038</v>
      </c>
      <c r="D886" t="s">
        <v>2039</v>
      </c>
    </row>
    <row r="887" spans="1:4" x14ac:dyDescent="0.35">
      <c r="A887" t="s">
        <v>1392</v>
      </c>
      <c r="B887" t="s">
        <v>3685</v>
      </c>
      <c r="C887" t="s">
        <v>2044</v>
      </c>
      <c r="D887" t="s">
        <v>2039</v>
      </c>
    </row>
    <row r="888" spans="1:4" x14ac:dyDescent="0.35">
      <c r="A888" t="s">
        <v>3686</v>
      </c>
      <c r="B888" t="s">
        <v>3687</v>
      </c>
      <c r="C888" t="s">
        <v>2038</v>
      </c>
      <c r="D888" t="s">
        <v>2039</v>
      </c>
    </row>
    <row r="889" spans="1:4" x14ac:dyDescent="0.35">
      <c r="A889" t="s">
        <v>3688</v>
      </c>
      <c r="B889" t="s">
        <v>3689</v>
      </c>
      <c r="C889" t="s">
        <v>2038</v>
      </c>
      <c r="D889" t="s">
        <v>2039</v>
      </c>
    </row>
    <row r="890" spans="1:4" x14ac:dyDescent="0.35">
      <c r="A890" t="s">
        <v>3690</v>
      </c>
      <c r="B890" t="s">
        <v>3691</v>
      </c>
      <c r="C890" t="s">
        <v>2044</v>
      </c>
      <c r="D890" t="s">
        <v>2039</v>
      </c>
    </row>
    <row r="891" spans="1:4" x14ac:dyDescent="0.35">
      <c r="A891" t="s">
        <v>3692</v>
      </c>
      <c r="B891" t="s">
        <v>3693</v>
      </c>
      <c r="C891" t="s">
        <v>2038</v>
      </c>
      <c r="D891" t="s">
        <v>2039</v>
      </c>
    </row>
    <row r="892" spans="1:4" x14ac:dyDescent="0.35">
      <c r="A892" t="s">
        <v>3694</v>
      </c>
      <c r="B892" t="s">
        <v>3695</v>
      </c>
      <c r="C892" t="s">
        <v>2038</v>
      </c>
      <c r="D892" t="s">
        <v>2039</v>
      </c>
    </row>
    <row r="893" spans="1:4" x14ac:dyDescent="0.35">
      <c r="A893" t="s">
        <v>3696</v>
      </c>
      <c r="B893" t="s">
        <v>3697</v>
      </c>
      <c r="C893" t="s">
        <v>2038</v>
      </c>
      <c r="D893" t="s">
        <v>2039</v>
      </c>
    </row>
    <row r="894" spans="1:4" x14ac:dyDescent="0.35">
      <c r="A894" t="s">
        <v>3698</v>
      </c>
      <c r="B894" t="s">
        <v>3699</v>
      </c>
      <c r="C894" t="s">
        <v>2044</v>
      </c>
      <c r="D894" t="s">
        <v>2039</v>
      </c>
    </row>
    <row r="895" spans="1:4" x14ac:dyDescent="0.35">
      <c r="A895" t="s">
        <v>3700</v>
      </c>
      <c r="B895" t="s">
        <v>3701</v>
      </c>
      <c r="C895" t="s">
        <v>2038</v>
      </c>
      <c r="D895" t="s">
        <v>2039</v>
      </c>
    </row>
    <row r="896" spans="1:4" x14ac:dyDescent="0.35">
      <c r="A896" t="s">
        <v>3702</v>
      </c>
      <c r="B896" t="s">
        <v>3703</v>
      </c>
      <c r="C896" t="s">
        <v>2038</v>
      </c>
      <c r="D896" t="s">
        <v>2039</v>
      </c>
    </row>
    <row r="897" spans="1:4" x14ac:dyDescent="0.35">
      <c r="A897" t="s">
        <v>3704</v>
      </c>
      <c r="B897" t="s">
        <v>3705</v>
      </c>
      <c r="C897" t="s">
        <v>2038</v>
      </c>
      <c r="D897" t="s">
        <v>2039</v>
      </c>
    </row>
    <row r="898" spans="1:4" x14ac:dyDescent="0.35">
      <c r="A898" t="s">
        <v>3706</v>
      </c>
      <c r="B898" t="s">
        <v>3707</v>
      </c>
      <c r="C898" t="s">
        <v>2044</v>
      </c>
      <c r="D898" t="s">
        <v>2039</v>
      </c>
    </row>
    <row r="899" spans="1:4" x14ac:dyDescent="0.35">
      <c r="A899" t="s">
        <v>3708</v>
      </c>
      <c r="B899" t="s">
        <v>3709</v>
      </c>
      <c r="C899" t="s">
        <v>2038</v>
      </c>
      <c r="D899" t="s">
        <v>2039</v>
      </c>
    </row>
    <row r="900" spans="1:4" x14ac:dyDescent="0.35">
      <c r="A900" t="s">
        <v>516</v>
      </c>
      <c r="B900" t="s">
        <v>3710</v>
      </c>
      <c r="C900" t="s">
        <v>2038</v>
      </c>
      <c r="D900" t="s">
        <v>2039</v>
      </c>
    </row>
    <row r="901" spans="1:4" x14ac:dyDescent="0.35">
      <c r="A901" t="s">
        <v>3711</v>
      </c>
      <c r="B901" t="s">
        <v>3712</v>
      </c>
      <c r="C901" t="s">
        <v>2044</v>
      </c>
      <c r="D901" t="s">
        <v>2039</v>
      </c>
    </row>
    <row r="902" spans="1:4" x14ac:dyDescent="0.35">
      <c r="A902" t="s">
        <v>3713</v>
      </c>
      <c r="B902" t="s">
        <v>3714</v>
      </c>
      <c r="C902" t="s">
        <v>2038</v>
      </c>
      <c r="D902" t="s">
        <v>2039</v>
      </c>
    </row>
    <row r="903" spans="1:4" x14ac:dyDescent="0.35">
      <c r="A903" t="s">
        <v>1833</v>
      </c>
      <c r="B903" t="s">
        <v>3715</v>
      </c>
      <c r="C903" t="s">
        <v>2038</v>
      </c>
      <c r="D903" t="s">
        <v>2039</v>
      </c>
    </row>
    <row r="904" spans="1:4" x14ac:dyDescent="0.35">
      <c r="A904" t="s">
        <v>3716</v>
      </c>
      <c r="B904" t="s">
        <v>3717</v>
      </c>
      <c r="C904" t="s">
        <v>2038</v>
      </c>
      <c r="D904" t="s">
        <v>2039</v>
      </c>
    </row>
    <row r="905" spans="1:4" x14ac:dyDescent="0.35">
      <c r="A905" t="s">
        <v>3718</v>
      </c>
      <c r="B905" t="s">
        <v>3719</v>
      </c>
      <c r="C905" t="s">
        <v>2044</v>
      </c>
      <c r="D905" t="s">
        <v>2039</v>
      </c>
    </row>
    <row r="906" spans="1:4" x14ac:dyDescent="0.35">
      <c r="A906" t="s">
        <v>715</v>
      </c>
      <c r="B906" t="s">
        <v>3720</v>
      </c>
      <c r="C906" t="s">
        <v>2044</v>
      </c>
      <c r="D906" t="s">
        <v>2039</v>
      </c>
    </row>
    <row r="907" spans="1:4" x14ac:dyDescent="0.35">
      <c r="A907" t="s">
        <v>3721</v>
      </c>
      <c r="B907" t="s">
        <v>3722</v>
      </c>
      <c r="C907" t="s">
        <v>2038</v>
      </c>
      <c r="D907" t="s">
        <v>2039</v>
      </c>
    </row>
    <row r="908" spans="1:4" x14ac:dyDescent="0.35">
      <c r="A908" t="s">
        <v>3723</v>
      </c>
      <c r="B908" t="s">
        <v>3724</v>
      </c>
      <c r="C908" t="s">
        <v>2044</v>
      </c>
      <c r="D908" t="s">
        <v>2039</v>
      </c>
    </row>
    <row r="909" spans="1:4" x14ac:dyDescent="0.35">
      <c r="A909" t="s">
        <v>3725</v>
      </c>
      <c r="B909" t="s">
        <v>3726</v>
      </c>
      <c r="C909" t="s">
        <v>2038</v>
      </c>
      <c r="D909" t="s">
        <v>2039</v>
      </c>
    </row>
    <row r="910" spans="1:4" x14ac:dyDescent="0.35">
      <c r="A910" t="s">
        <v>268</v>
      </c>
      <c r="B910" t="s">
        <v>3727</v>
      </c>
      <c r="C910" t="s">
        <v>2044</v>
      </c>
      <c r="D910" t="s">
        <v>2039</v>
      </c>
    </row>
    <row r="911" spans="1:4" x14ac:dyDescent="0.35">
      <c r="A911" t="s">
        <v>3728</v>
      </c>
      <c r="B911" t="s">
        <v>3729</v>
      </c>
      <c r="C911" t="s">
        <v>2038</v>
      </c>
      <c r="D911" t="s">
        <v>2039</v>
      </c>
    </row>
    <row r="912" spans="1:4" x14ac:dyDescent="0.35">
      <c r="A912" t="s">
        <v>3730</v>
      </c>
      <c r="B912" t="s">
        <v>3731</v>
      </c>
      <c r="C912" t="s">
        <v>2044</v>
      </c>
      <c r="D912" t="s">
        <v>2039</v>
      </c>
    </row>
    <row r="913" spans="1:4" x14ac:dyDescent="0.35">
      <c r="A913" t="s">
        <v>3732</v>
      </c>
      <c r="B913" t="s">
        <v>3733</v>
      </c>
      <c r="C913" t="s">
        <v>2038</v>
      </c>
      <c r="D913" t="s">
        <v>2039</v>
      </c>
    </row>
    <row r="914" spans="1:4" x14ac:dyDescent="0.35">
      <c r="A914" t="s">
        <v>3734</v>
      </c>
      <c r="B914" t="s">
        <v>3735</v>
      </c>
      <c r="C914" t="s">
        <v>2038</v>
      </c>
      <c r="D914" t="s">
        <v>2039</v>
      </c>
    </row>
    <row r="915" spans="1:4" x14ac:dyDescent="0.35">
      <c r="A915" t="s">
        <v>3736</v>
      </c>
      <c r="B915" t="s">
        <v>3737</v>
      </c>
      <c r="C915" t="s">
        <v>2038</v>
      </c>
      <c r="D915" t="s">
        <v>2039</v>
      </c>
    </row>
    <row r="916" spans="1:4" x14ac:dyDescent="0.35">
      <c r="A916" t="s">
        <v>3738</v>
      </c>
      <c r="B916" t="s">
        <v>3739</v>
      </c>
      <c r="C916" t="s">
        <v>2076</v>
      </c>
      <c r="D916" t="s">
        <v>2039</v>
      </c>
    </row>
    <row r="917" spans="1:4" x14ac:dyDescent="0.35">
      <c r="A917" t="s">
        <v>3740</v>
      </c>
      <c r="B917" t="s">
        <v>3741</v>
      </c>
      <c r="C917" t="s">
        <v>2038</v>
      </c>
      <c r="D917" t="s">
        <v>2039</v>
      </c>
    </row>
    <row r="918" spans="1:4" x14ac:dyDescent="0.35">
      <c r="A918" t="s">
        <v>1144</v>
      </c>
      <c r="B918" t="s">
        <v>3742</v>
      </c>
      <c r="C918" t="s">
        <v>2038</v>
      </c>
      <c r="D918" t="s">
        <v>2039</v>
      </c>
    </row>
    <row r="919" spans="1:4" x14ac:dyDescent="0.35">
      <c r="A919" t="s">
        <v>788</v>
      </c>
      <c r="B919" t="s">
        <v>3743</v>
      </c>
      <c r="C919" t="s">
        <v>2038</v>
      </c>
      <c r="D919" t="s">
        <v>2039</v>
      </c>
    </row>
    <row r="920" spans="1:4" x14ac:dyDescent="0.35">
      <c r="A920" t="s">
        <v>3744</v>
      </c>
      <c r="B920" t="s">
        <v>3745</v>
      </c>
      <c r="C920" t="s">
        <v>2044</v>
      </c>
      <c r="D920" t="s">
        <v>2039</v>
      </c>
    </row>
    <row r="921" spans="1:4" x14ac:dyDescent="0.35">
      <c r="A921" t="s">
        <v>3746</v>
      </c>
      <c r="B921" t="s">
        <v>3747</v>
      </c>
      <c r="C921" t="s">
        <v>2038</v>
      </c>
      <c r="D921" t="s">
        <v>2039</v>
      </c>
    </row>
    <row r="922" spans="1:4" x14ac:dyDescent="0.35">
      <c r="A922" t="s">
        <v>3748</v>
      </c>
      <c r="B922" t="s">
        <v>3749</v>
      </c>
      <c r="C922" t="s">
        <v>2038</v>
      </c>
      <c r="D922" t="s">
        <v>2039</v>
      </c>
    </row>
    <row r="923" spans="1:4" x14ac:dyDescent="0.35">
      <c r="A923" t="s">
        <v>3750</v>
      </c>
      <c r="B923" t="s">
        <v>3751</v>
      </c>
      <c r="C923" t="s">
        <v>3192</v>
      </c>
      <c r="D923" t="s">
        <v>2039</v>
      </c>
    </row>
    <row r="924" spans="1:4" x14ac:dyDescent="0.35">
      <c r="A924" t="s">
        <v>3752</v>
      </c>
      <c r="B924" t="s">
        <v>3753</v>
      </c>
      <c r="C924" t="s">
        <v>2044</v>
      </c>
      <c r="D924" t="s">
        <v>2039</v>
      </c>
    </row>
    <row r="925" spans="1:4" x14ac:dyDescent="0.35">
      <c r="A925" t="s">
        <v>3754</v>
      </c>
      <c r="B925" t="s">
        <v>3755</v>
      </c>
      <c r="C925" t="s">
        <v>2038</v>
      </c>
      <c r="D925" t="s">
        <v>2039</v>
      </c>
    </row>
    <row r="926" spans="1:4" x14ac:dyDescent="0.35">
      <c r="A926" t="s">
        <v>3756</v>
      </c>
      <c r="B926" t="s">
        <v>3757</v>
      </c>
      <c r="C926" t="s">
        <v>2076</v>
      </c>
      <c r="D926" t="s">
        <v>2039</v>
      </c>
    </row>
    <row r="927" spans="1:4" x14ac:dyDescent="0.35">
      <c r="A927" t="s">
        <v>3758</v>
      </c>
      <c r="B927" t="s">
        <v>3759</v>
      </c>
      <c r="C927" t="s">
        <v>2044</v>
      </c>
      <c r="D927" t="s">
        <v>2039</v>
      </c>
    </row>
    <row r="928" spans="1:4" x14ac:dyDescent="0.35">
      <c r="A928" t="s">
        <v>3760</v>
      </c>
      <c r="B928" t="s">
        <v>3761</v>
      </c>
      <c r="C928" t="s">
        <v>2038</v>
      </c>
      <c r="D928" t="s">
        <v>2039</v>
      </c>
    </row>
    <row r="929" spans="1:4" x14ac:dyDescent="0.35">
      <c r="A929" t="s">
        <v>3762</v>
      </c>
      <c r="B929" t="s">
        <v>3763</v>
      </c>
      <c r="C929" t="s">
        <v>2044</v>
      </c>
      <c r="D929" t="s">
        <v>2039</v>
      </c>
    </row>
    <row r="930" spans="1:4" x14ac:dyDescent="0.35">
      <c r="A930" t="s">
        <v>3764</v>
      </c>
      <c r="B930" t="s">
        <v>3765</v>
      </c>
      <c r="C930" t="s">
        <v>2038</v>
      </c>
      <c r="D930" t="s">
        <v>2039</v>
      </c>
    </row>
    <row r="931" spans="1:4" x14ac:dyDescent="0.35">
      <c r="A931" t="s">
        <v>3766</v>
      </c>
      <c r="B931" t="s">
        <v>3767</v>
      </c>
      <c r="C931" t="s">
        <v>2044</v>
      </c>
      <c r="D931" t="s">
        <v>2039</v>
      </c>
    </row>
    <row r="932" spans="1:4" x14ac:dyDescent="0.35">
      <c r="A932" t="s">
        <v>3768</v>
      </c>
      <c r="B932" t="s">
        <v>3769</v>
      </c>
      <c r="C932" t="s">
        <v>2038</v>
      </c>
      <c r="D932" t="s">
        <v>2039</v>
      </c>
    </row>
    <row r="933" spans="1:4" x14ac:dyDescent="0.35">
      <c r="A933" t="s">
        <v>3770</v>
      </c>
      <c r="B933" t="s">
        <v>3771</v>
      </c>
      <c r="C933" t="s">
        <v>2044</v>
      </c>
      <c r="D933" t="s">
        <v>2039</v>
      </c>
    </row>
    <row r="934" spans="1:4" x14ac:dyDescent="0.35">
      <c r="A934" t="s">
        <v>784</v>
      </c>
      <c r="B934" t="s">
        <v>3772</v>
      </c>
      <c r="C934" t="s">
        <v>2207</v>
      </c>
      <c r="D934" t="s">
        <v>2039</v>
      </c>
    </row>
    <row r="935" spans="1:4" x14ac:dyDescent="0.35">
      <c r="A935" t="s">
        <v>3773</v>
      </c>
      <c r="B935" t="s">
        <v>3774</v>
      </c>
      <c r="C935" t="s">
        <v>2044</v>
      </c>
      <c r="D935" t="s">
        <v>2039</v>
      </c>
    </row>
    <row r="936" spans="1:4" x14ac:dyDescent="0.35">
      <c r="A936" t="s">
        <v>3775</v>
      </c>
      <c r="B936" t="s">
        <v>3776</v>
      </c>
      <c r="C936" t="s">
        <v>2044</v>
      </c>
      <c r="D936" t="s">
        <v>2039</v>
      </c>
    </row>
    <row r="937" spans="1:4" x14ac:dyDescent="0.35">
      <c r="A937" t="s">
        <v>3777</v>
      </c>
      <c r="B937" t="s">
        <v>3778</v>
      </c>
      <c r="C937" t="s">
        <v>2044</v>
      </c>
      <c r="D937" t="s">
        <v>2039</v>
      </c>
    </row>
    <row r="938" spans="1:4" x14ac:dyDescent="0.35">
      <c r="A938" t="s">
        <v>3779</v>
      </c>
      <c r="B938" t="s">
        <v>3780</v>
      </c>
      <c r="C938" t="s">
        <v>2038</v>
      </c>
      <c r="D938" t="s">
        <v>2039</v>
      </c>
    </row>
    <row r="939" spans="1:4" x14ac:dyDescent="0.35">
      <c r="A939" t="s">
        <v>3781</v>
      </c>
      <c r="B939" t="s">
        <v>3782</v>
      </c>
      <c r="C939" t="s">
        <v>2044</v>
      </c>
      <c r="D939" t="s">
        <v>2039</v>
      </c>
    </row>
    <row r="940" spans="1:4" x14ac:dyDescent="0.35">
      <c r="A940" t="s">
        <v>3783</v>
      </c>
      <c r="B940" t="s">
        <v>3784</v>
      </c>
      <c r="C940" t="s">
        <v>2038</v>
      </c>
      <c r="D940" t="s">
        <v>2039</v>
      </c>
    </row>
    <row r="941" spans="1:4" x14ac:dyDescent="0.35">
      <c r="A941" t="s">
        <v>3785</v>
      </c>
      <c r="B941" t="s">
        <v>3786</v>
      </c>
      <c r="C941" t="s">
        <v>2038</v>
      </c>
      <c r="D941" t="s">
        <v>2039</v>
      </c>
    </row>
    <row r="942" spans="1:4" x14ac:dyDescent="0.35">
      <c r="A942" t="s">
        <v>3787</v>
      </c>
      <c r="B942" t="s">
        <v>3788</v>
      </c>
      <c r="C942" t="s">
        <v>2038</v>
      </c>
      <c r="D942" t="s">
        <v>2039</v>
      </c>
    </row>
    <row r="943" spans="1:4" x14ac:dyDescent="0.35">
      <c r="A943" t="s">
        <v>3789</v>
      </c>
      <c r="B943" t="s">
        <v>3790</v>
      </c>
      <c r="C943" t="s">
        <v>2044</v>
      </c>
      <c r="D943" t="s">
        <v>2039</v>
      </c>
    </row>
    <row r="944" spans="1:4" x14ac:dyDescent="0.35">
      <c r="A944" t="s">
        <v>1685</v>
      </c>
      <c r="B944" t="s">
        <v>3791</v>
      </c>
      <c r="C944" t="s">
        <v>2044</v>
      </c>
      <c r="D944" t="s">
        <v>2039</v>
      </c>
    </row>
    <row r="945" spans="1:4" x14ac:dyDescent="0.35">
      <c r="A945" t="s">
        <v>3792</v>
      </c>
      <c r="B945" t="s">
        <v>3793</v>
      </c>
      <c r="C945" t="s">
        <v>2038</v>
      </c>
      <c r="D945" t="s">
        <v>2039</v>
      </c>
    </row>
    <row r="946" spans="1:4" x14ac:dyDescent="0.35">
      <c r="A946" t="s">
        <v>3794</v>
      </c>
      <c r="B946" t="s">
        <v>3795</v>
      </c>
      <c r="C946" t="s">
        <v>2044</v>
      </c>
      <c r="D946" t="s">
        <v>2039</v>
      </c>
    </row>
    <row r="947" spans="1:4" x14ac:dyDescent="0.35">
      <c r="A947" t="s">
        <v>3796</v>
      </c>
      <c r="B947" t="s">
        <v>3797</v>
      </c>
      <c r="C947" t="s">
        <v>2044</v>
      </c>
      <c r="D947" t="s">
        <v>2039</v>
      </c>
    </row>
    <row r="948" spans="1:4" x14ac:dyDescent="0.35">
      <c r="A948" t="s">
        <v>3798</v>
      </c>
      <c r="B948" t="s">
        <v>3799</v>
      </c>
      <c r="C948" t="s">
        <v>2038</v>
      </c>
      <c r="D948" t="s">
        <v>2039</v>
      </c>
    </row>
    <row r="949" spans="1:4" x14ac:dyDescent="0.35">
      <c r="A949" t="s">
        <v>3800</v>
      </c>
      <c r="B949" t="s">
        <v>3801</v>
      </c>
      <c r="C949" t="s">
        <v>2044</v>
      </c>
      <c r="D949" t="s">
        <v>2039</v>
      </c>
    </row>
    <row r="950" spans="1:4" x14ac:dyDescent="0.35">
      <c r="A950" t="s">
        <v>3802</v>
      </c>
      <c r="B950" t="s">
        <v>3803</v>
      </c>
      <c r="C950" t="s">
        <v>2044</v>
      </c>
      <c r="D950" t="s">
        <v>2039</v>
      </c>
    </row>
    <row r="951" spans="1:4" x14ac:dyDescent="0.35">
      <c r="A951" t="s">
        <v>3804</v>
      </c>
      <c r="B951" t="s">
        <v>3805</v>
      </c>
      <c r="C951" t="s">
        <v>2044</v>
      </c>
      <c r="D951" t="s">
        <v>2039</v>
      </c>
    </row>
    <row r="952" spans="1:4" x14ac:dyDescent="0.35">
      <c r="A952" t="s">
        <v>3806</v>
      </c>
      <c r="B952" t="s">
        <v>3807</v>
      </c>
      <c r="C952" t="s">
        <v>2038</v>
      </c>
      <c r="D952" t="s">
        <v>2039</v>
      </c>
    </row>
    <row r="953" spans="1:4" x14ac:dyDescent="0.35">
      <c r="A953" t="s">
        <v>3808</v>
      </c>
      <c r="B953" t="s">
        <v>3809</v>
      </c>
      <c r="C953" t="s">
        <v>2038</v>
      </c>
      <c r="D953" t="s">
        <v>2039</v>
      </c>
    </row>
    <row r="954" spans="1:4" x14ac:dyDescent="0.35">
      <c r="A954" t="s">
        <v>3810</v>
      </c>
      <c r="B954" t="s">
        <v>3811</v>
      </c>
      <c r="C954" t="s">
        <v>2044</v>
      </c>
      <c r="D954" t="s">
        <v>2039</v>
      </c>
    </row>
    <row r="955" spans="1:4" x14ac:dyDescent="0.35">
      <c r="A955" t="s">
        <v>1216</v>
      </c>
      <c r="B955" t="s">
        <v>3812</v>
      </c>
      <c r="C955" t="s">
        <v>2044</v>
      </c>
      <c r="D955" t="s">
        <v>2039</v>
      </c>
    </row>
    <row r="956" spans="1:4" x14ac:dyDescent="0.35">
      <c r="A956" t="s">
        <v>3813</v>
      </c>
      <c r="B956" t="s">
        <v>3814</v>
      </c>
      <c r="C956" t="s">
        <v>2038</v>
      </c>
      <c r="D956" t="s">
        <v>2039</v>
      </c>
    </row>
    <row r="957" spans="1:4" x14ac:dyDescent="0.35">
      <c r="A957" t="s">
        <v>3815</v>
      </c>
      <c r="B957" t="s">
        <v>3816</v>
      </c>
      <c r="C957" t="s">
        <v>2038</v>
      </c>
      <c r="D957" t="s">
        <v>2039</v>
      </c>
    </row>
    <row r="958" spans="1:4" x14ac:dyDescent="0.35">
      <c r="A958" t="s">
        <v>3817</v>
      </c>
      <c r="B958" t="s">
        <v>3818</v>
      </c>
      <c r="C958" t="s">
        <v>2044</v>
      </c>
      <c r="D958" t="s">
        <v>2039</v>
      </c>
    </row>
    <row r="959" spans="1:4" x14ac:dyDescent="0.35">
      <c r="A959" t="s">
        <v>3819</v>
      </c>
      <c r="B959" t="s">
        <v>3820</v>
      </c>
      <c r="C959" t="s">
        <v>2038</v>
      </c>
      <c r="D959" t="s">
        <v>2039</v>
      </c>
    </row>
    <row r="960" spans="1:4" x14ac:dyDescent="0.35">
      <c r="A960" t="s">
        <v>3821</v>
      </c>
      <c r="B960" t="s">
        <v>3822</v>
      </c>
      <c r="C960" t="s">
        <v>2038</v>
      </c>
      <c r="D960" t="s">
        <v>2039</v>
      </c>
    </row>
    <row r="961" spans="1:4" x14ac:dyDescent="0.35">
      <c r="A961" t="s">
        <v>3823</v>
      </c>
      <c r="B961" t="s">
        <v>3824</v>
      </c>
      <c r="C961" t="s">
        <v>2038</v>
      </c>
      <c r="D961" t="s">
        <v>2039</v>
      </c>
    </row>
    <row r="962" spans="1:4" x14ac:dyDescent="0.35">
      <c r="A962" t="s">
        <v>3825</v>
      </c>
      <c r="B962" t="s">
        <v>3826</v>
      </c>
      <c r="C962" t="s">
        <v>2038</v>
      </c>
      <c r="D962" t="s">
        <v>2039</v>
      </c>
    </row>
    <row r="963" spans="1:4" x14ac:dyDescent="0.35">
      <c r="A963" t="s">
        <v>3827</v>
      </c>
      <c r="B963" t="s">
        <v>3828</v>
      </c>
      <c r="C963" t="s">
        <v>2038</v>
      </c>
      <c r="D963" t="s">
        <v>2039</v>
      </c>
    </row>
    <row r="964" spans="1:4" x14ac:dyDescent="0.35">
      <c r="A964" t="s">
        <v>1055</v>
      </c>
      <c r="B964" t="s">
        <v>3829</v>
      </c>
      <c r="C964" t="s">
        <v>2044</v>
      </c>
      <c r="D964" t="s">
        <v>2039</v>
      </c>
    </row>
    <row r="965" spans="1:4" x14ac:dyDescent="0.35">
      <c r="A965" t="s">
        <v>1837</v>
      </c>
      <c r="B965" t="s">
        <v>3830</v>
      </c>
      <c r="C965" t="s">
        <v>2038</v>
      </c>
      <c r="D965" t="s">
        <v>2039</v>
      </c>
    </row>
    <row r="966" spans="1:4" x14ac:dyDescent="0.35">
      <c r="A966" t="s">
        <v>3831</v>
      </c>
      <c r="B966" t="s">
        <v>3832</v>
      </c>
      <c r="C966" t="s">
        <v>2038</v>
      </c>
      <c r="D966" t="s">
        <v>2039</v>
      </c>
    </row>
    <row r="967" spans="1:4" x14ac:dyDescent="0.35">
      <c r="A967" t="s">
        <v>3833</v>
      </c>
      <c r="B967" t="s">
        <v>3834</v>
      </c>
      <c r="C967" t="s">
        <v>2044</v>
      </c>
      <c r="D967" t="s">
        <v>2039</v>
      </c>
    </row>
    <row r="968" spans="1:4" x14ac:dyDescent="0.35">
      <c r="A968" t="s">
        <v>3835</v>
      </c>
      <c r="B968" t="s">
        <v>3836</v>
      </c>
      <c r="C968" t="s">
        <v>2038</v>
      </c>
      <c r="D968" t="s">
        <v>2039</v>
      </c>
    </row>
    <row r="969" spans="1:4" x14ac:dyDescent="0.35">
      <c r="A969" t="s">
        <v>3837</v>
      </c>
      <c r="B969" t="s">
        <v>3838</v>
      </c>
      <c r="C969" t="s">
        <v>2044</v>
      </c>
      <c r="D969" t="s">
        <v>2039</v>
      </c>
    </row>
    <row r="970" spans="1:4" x14ac:dyDescent="0.35">
      <c r="A970" t="s">
        <v>3839</v>
      </c>
      <c r="B970" t="s">
        <v>3840</v>
      </c>
      <c r="C970" t="s">
        <v>2038</v>
      </c>
      <c r="D970" t="s">
        <v>2039</v>
      </c>
    </row>
    <row r="971" spans="1:4" x14ac:dyDescent="0.35">
      <c r="A971" t="s">
        <v>3841</v>
      </c>
      <c r="B971" t="s">
        <v>3842</v>
      </c>
      <c r="C971" t="s">
        <v>2038</v>
      </c>
      <c r="D971" t="s">
        <v>2039</v>
      </c>
    </row>
    <row r="972" spans="1:4" x14ac:dyDescent="0.35">
      <c r="A972" t="s">
        <v>1016</v>
      </c>
      <c r="B972" t="s">
        <v>3843</v>
      </c>
      <c r="C972" t="s">
        <v>2044</v>
      </c>
      <c r="D972" t="s">
        <v>2039</v>
      </c>
    </row>
    <row r="973" spans="1:4" x14ac:dyDescent="0.35">
      <c r="A973" t="s">
        <v>3844</v>
      </c>
      <c r="B973" t="s">
        <v>3845</v>
      </c>
      <c r="C973" t="s">
        <v>2044</v>
      </c>
      <c r="D973" t="s">
        <v>2039</v>
      </c>
    </row>
    <row r="974" spans="1:4" x14ac:dyDescent="0.35">
      <c r="A974" t="s">
        <v>1029</v>
      </c>
      <c r="B974" t="s">
        <v>3846</v>
      </c>
      <c r="C974" t="s">
        <v>2038</v>
      </c>
      <c r="D974" t="s">
        <v>2039</v>
      </c>
    </row>
    <row r="975" spans="1:4" x14ac:dyDescent="0.35">
      <c r="A975" t="s">
        <v>3847</v>
      </c>
      <c r="B975" t="s">
        <v>3848</v>
      </c>
      <c r="C975" t="s">
        <v>2038</v>
      </c>
      <c r="D975" t="s">
        <v>2039</v>
      </c>
    </row>
    <row r="976" spans="1:4" x14ac:dyDescent="0.35">
      <c r="A976" t="s">
        <v>3849</v>
      </c>
      <c r="B976" t="s">
        <v>3850</v>
      </c>
      <c r="C976" t="s">
        <v>2038</v>
      </c>
      <c r="D976" t="s">
        <v>2039</v>
      </c>
    </row>
    <row r="977" spans="1:4" x14ac:dyDescent="0.35">
      <c r="A977" t="s">
        <v>3851</v>
      </c>
      <c r="B977" t="s">
        <v>3852</v>
      </c>
      <c r="C977" t="s">
        <v>2038</v>
      </c>
      <c r="D977" t="s">
        <v>2039</v>
      </c>
    </row>
    <row r="978" spans="1:4" x14ac:dyDescent="0.35">
      <c r="A978" t="s">
        <v>3853</v>
      </c>
      <c r="B978" t="s">
        <v>3854</v>
      </c>
      <c r="C978" t="s">
        <v>2038</v>
      </c>
      <c r="D978" t="s">
        <v>2039</v>
      </c>
    </row>
    <row r="979" spans="1:4" x14ac:dyDescent="0.35">
      <c r="A979" t="s">
        <v>3855</v>
      </c>
      <c r="B979" t="s">
        <v>3856</v>
      </c>
      <c r="C979" t="s">
        <v>2038</v>
      </c>
      <c r="D979" t="s">
        <v>2039</v>
      </c>
    </row>
    <row r="980" spans="1:4" x14ac:dyDescent="0.35">
      <c r="A980" t="s">
        <v>3857</v>
      </c>
      <c r="B980" t="s">
        <v>3858</v>
      </c>
      <c r="C980" t="s">
        <v>2038</v>
      </c>
      <c r="D980" t="s">
        <v>2039</v>
      </c>
    </row>
    <row r="981" spans="1:4" x14ac:dyDescent="0.35">
      <c r="A981" t="s">
        <v>3859</v>
      </c>
      <c r="B981" t="s">
        <v>3860</v>
      </c>
      <c r="C981" t="s">
        <v>2038</v>
      </c>
      <c r="D981" t="s">
        <v>2039</v>
      </c>
    </row>
    <row r="982" spans="1:4" x14ac:dyDescent="0.35">
      <c r="A982" t="s">
        <v>3861</v>
      </c>
      <c r="B982" t="s">
        <v>3862</v>
      </c>
      <c r="C982" t="s">
        <v>2038</v>
      </c>
      <c r="D982" t="s">
        <v>2039</v>
      </c>
    </row>
    <row r="983" spans="1:4" x14ac:dyDescent="0.35">
      <c r="A983" t="s">
        <v>1354</v>
      </c>
      <c r="B983" t="s">
        <v>3863</v>
      </c>
      <c r="C983" t="s">
        <v>2044</v>
      </c>
      <c r="D983" t="s">
        <v>2039</v>
      </c>
    </row>
    <row r="984" spans="1:4" x14ac:dyDescent="0.35">
      <c r="A984" t="s">
        <v>3864</v>
      </c>
      <c r="B984" t="s">
        <v>3865</v>
      </c>
      <c r="C984" t="s">
        <v>2038</v>
      </c>
      <c r="D984" t="s">
        <v>2039</v>
      </c>
    </row>
    <row r="985" spans="1:4" x14ac:dyDescent="0.35">
      <c r="A985" t="s">
        <v>453</v>
      </c>
      <c r="B985" t="s">
        <v>3866</v>
      </c>
      <c r="C985" t="s">
        <v>2044</v>
      </c>
      <c r="D985" t="s">
        <v>2039</v>
      </c>
    </row>
    <row r="986" spans="1:4" x14ac:dyDescent="0.35">
      <c r="A986" t="s">
        <v>3867</v>
      </c>
      <c r="B986" t="s">
        <v>3868</v>
      </c>
      <c r="C986" t="s">
        <v>2044</v>
      </c>
      <c r="D986" t="s">
        <v>2039</v>
      </c>
    </row>
    <row r="987" spans="1:4" x14ac:dyDescent="0.35">
      <c r="A987" t="s">
        <v>3869</v>
      </c>
      <c r="B987" t="s">
        <v>3870</v>
      </c>
      <c r="C987" t="s">
        <v>2044</v>
      </c>
      <c r="D987" t="s">
        <v>2039</v>
      </c>
    </row>
    <row r="988" spans="1:4" x14ac:dyDescent="0.35">
      <c r="A988" t="s">
        <v>3871</v>
      </c>
      <c r="B988" t="s">
        <v>3872</v>
      </c>
      <c r="C988" t="s">
        <v>2044</v>
      </c>
      <c r="D988" t="s">
        <v>2039</v>
      </c>
    </row>
    <row r="989" spans="1:4" x14ac:dyDescent="0.35">
      <c r="A989" t="s">
        <v>3873</v>
      </c>
      <c r="B989" t="s">
        <v>3874</v>
      </c>
      <c r="C989" t="s">
        <v>2044</v>
      </c>
      <c r="D989" t="s">
        <v>2039</v>
      </c>
    </row>
    <row r="990" spans="1:4" x14ac:dyDescent="0.35">
      <c r="A990" t="s">
        <v>3875</v>
      </c>
      <c r="B990" t="s">
        <v>3876</v>
      </c>
      <c r="C990" t="s">
        <v>2038</v>
      </c>
      <c r="D990" t="s">
        <v>2039</v>
      </c>
    </row>
    <row r="991" spans="1:4" x14ac:dyDescent="0.35">
      <c r="A991" t="s">
        <v>534</v>
      </c>
      <c r="B991" t="s">
        <v>3877</v>
      </c>
      <c r="C991" t="s">
        <v>2044</v>
      </c>
      <c r="D991" t="s">
        <v>2039</v>
      </c>
    </row>
    <row r="992" spans="1:4" x14ac:dyDescent="0.35">
      <c r="A992" t="s">
        <v>3878</v>
      </c>
      <c r="B992" t="s">
        <v>3879</v>
      </c>
      <c r="C992" t="s">
        <v>2044</v>
      </c>
      <c r="D992" t="s">
        <v>2039</v>
      </c>
    </row>
    <row r="993" spans="1:4" x14ac:dyDescent="0.35">
      <c r="A993" t="s">
        <v>3880</v>
      </c>
      <c r="B993" t="s">
        <v>3881</v>
      </c>
      <c r="C993" t="s">
        <v>2038</v>
      </c>
      <c r="D993" t="s">
        <v>2039</v>
      </c>
    </row>
    <row r="994" spans="1:4" x14ac:dyDescent="0.35">
      <c r="A994" t="s">
        <v>3882</v>
      </c>
      <c r="B994" t="s">
        <v>3883</v>
      </c>
      <c r="C994" t="s">
        <v>2044</v>
      </c>
      <c r="D994" t="s">
        <v>2039</v>
      </c>
    </row>
    <row r="995" spans="1:4" x14ac:dyDescent="0.35">
      <c r="A995" t="s">
        <v>3884</v>
      </c>
      <c r="B995" t="s">
        <v>3885</v>
      </c>
      <c r="C995" t="s">
        <v>2038</v>
      </c>
      <c r="D995" t="s">
        <v>2039</v>
      </c>
    </row>
    <row r="996" spans="1:4" x14ac:dyDescent="0.35">
      <c r="A996" t="s">
        <v>3886</v>
      </c>
      <c r="B996" t="s">
        <v>3887</v>
      </c>
      <c r="C996" t="s">
        <v>2117</v>
      </c>
      <c r="D996" t="s">
        <v>2039</v>
      </c>
    </row>
    <row r="997" spans="1:4" x14ac:dyDescent="0.35">
      <c r="A997" t="s">
        <v>3888</v>
      </c>
      <c r="B997" t="s">
        <v>3889</v>
      </c>
      <c r="C997" t="s">
        <v>2038</v>
      </c>
      <c r="D997" t="s">
        <v>2039</v>
      </c>
    </row>
    <row r="998" spans="1:4" x14ac:dyDescent="0.35">
      <c r="A998" t="s">
        <v>3890</v>
      </c>
      <c r="B998" t="s">
        <v>3891</v>
      </c>
      <c r="C998" t="s">
        <v>2038</v>
      </c>
      <c r="D998" t="s">
        <v>2039</v>
      </c>
    </row>
    <row r="999" spans="1:4" x14ac:dyDescent="0.35">
      <c r="A999" t="s">
        <v>3892</v>
      </c>
      <c r="B999" t="s">
        <v>3893</v>
      </c>
      <c r="C999" t="s">
        <v>2038</v>
      </c>
      <c r="D999" t="s">
        <v>2039</v>
      </c>
    </row>
    <row r="1000" spans="1:4" x14ac:dyDescent="0.35">
      <c r="A1000" t="s">
        <v>3894</v>
      </c>
      <c r="B1000" t="s">
        <v>3895</v>
      </c>
      <c r="C1000" t="s">
        <v>2038</v>
      </c>
      <c r="D1000" t="s">
        <v>2039</v>
      </c>
    </row>
    <row r="1001" spans="1:4" x14ac:dyDescent="0.35">
      <c r="A1001" t="s">
        <v>3896</v>
      </c>
      <c r="B1001" t="s">
        <v>3897</v>
      </c>
      <c r="C1001" t="s">
        <v>2038</v>
      </c>
      <c r="D1001" t="s">
        <v>2039</v>
      </c>
    </row>
    <row r="1002" spans="1:4" x14ac:dyDescent="0.35">
      <c r="A1002" t="s">
        <v>3898</v>
      </c>
      <c r="B1002" t="s">
        <v>3899</v>
      </c>
      <c r="C1002" t="s">
        <v>2038</v>
      </c>
      <c r="D1002" t="s">
        <v>2039</v>
      </c>
    </row>
    <row r="1003" spans="1:4" x14ac:dyDescent="0.35">
      <c r="A1003" t="s">
        <v>3900</v>
      </c>
      <c r="B1003" t="s">
        <v>3901</v>
      </c>
      <c r="C1003" t="s">
        <v>2044</v>
      </c>
      <c r="D1003" t="s">
        <v>2039</v>
      </c>
    </row>
    <row r="1004" spans="1:4" x14ac:dyDescent="0.35">
      <c r="A1004" t="s">
        <v>3902</v>
      </c>
      <c r="B1004" t="s">
        <v>3903</v>
      </c>
      <c r="C1004" t="s">
        <v>2044</v>
      </c>
      <c r="D1004" t="s">
        <v>2039</v>
      </c>
    </row>
    <row r="1005" spans="1:4" x14ac:dyDescent="0.35">
      <c r="A1005" t="s">
        <v>896</v>
      </c>
      <c r="B1005" t="s">
        <v>3904</v>
      </c>
      <c r="C1005" t="s">
        <v>2044</v>
      </c>
      <c r="D1005" t="s">
        <v>2039</v>
      </c>
    </row>
    <row r="1006" spans="1:4" x14ac:dyDescent="0.35">
      <c r="A1006" t="s">
        <v>3905</v>
      </c>
      <c r="B1006" t="s">
        <v>3906</v>
      </c>
      <c r="C1006" t="s">
        <v>2044</v>
      </c>
      <c r="D1006" t="s">
        <v>2039</v>
      </c>
    </row>
    <row r="1007" spans="1:4" x14ac:dyDescent="0.35">
      <c r="A1007" t="s">
        <v>3907</v>
      </c>
      <c r="B1007" t="s">
        <v>3908</v>
      </c>
      <c r="C1007" t="s">
        <v>2044</v>
      </c>
      <c r="D1007" t="s">
        <v>2039</v>
      </c>
    </row>
    <row r="1008" spans="1:4" x14ac:dyDescent="0.35">
      <c r="A1008" t="s">
        <v>3909</v>
      </c>
      <c r="B1008" t="s">
        <v>3910</v>
      </c>
      <c r="C1008" t="s">
        <v>2044</v>
      </c>
      <c r="D1008" t="s">
        <v>2039</v>
      </c>
    </row>
    <row r="1009" spans="1:4" x14ac:dyDescent="0.35">
      <c r="A1009" t="s">
        <v>780</v>
      </c>
      <c r="B1009" t="s">
        <v>3911</v>
      </c>
      <c r="C1009" t="s">
        <v>2038</v>
      </c>
      <c r="D1009" t="s">
        <v>2039</v>
      </c>
    </row>
    <row r="1010" spans="1:4" x14ac:dyDescent="0.35">
      <c r="A1010" t="s">
        <v>3912</v>
      </c>
      <c r="B1010" t="s">
        <v>3913</v>
      </c>
      <c r="C1010" t="s">
        <v>2044</v>
      </c>
      <c r="D1010" t="s">
        <v>2039</v>
      </c>
    </row>
    <row r="1011" spans="1:4" x14ac:dyDescent="0.35">
      <c r="A1011" t="s">
        <v>3914</v>
      </c>
      <c r="B1011" t="s">
        <v>3915</v>
      </c>
      <c r="C1011" t="s">
        <v>2038</v>
      </c>
      <c r="D1011" t="s">
        <v>2039</v>
      </c>
    </row>
    <row r="1012" spans="1:4" x14ac:dyDescent="0.35">
      <c r="A1012" t="s">
        <v>3916</v>
      </c>
      <c r="B1012" t="s">
        <v>3917</v>
      </c>
      <c r="C1012" t="s">
        <v>2044</v>
      </c>
      <c r="D1012" t="s">
        <v>2039</v>
      </c>
    </row>
    <row r="1013" spans="1:4" x14ac:dyDescent="0.35">
      <c r="A1013" t="s">
        <v>3918</v>
      </c>
      <c r="B1013" t="s">
        <v>3919</v>
      </c>
      <c r="C1013" t="s">
        <v>2038</v>
      </c>
      <c r="D1013" t="s">
        <v>2039</v>
      </c>
    </row>
    <row r="1014" spans="1:4" x14ac:dyDescent="0.35">
      <c r="A1014" t="s">
        <v>3920</v>
      </c>
      <c r="B1014" t="s">
        <v>3921</v>
      </c>
      <c r="C1014" t="s">
        <v>2044</v>
      </c>
      <c r="D1014" t="s">
        <v>2039</v>
      </c>
    </row>
    <row r="1015" spans="1:4" x14ac:dyDescent="0.35">
      <c r="A1015" t="s">
        <v>3922</v>
      </c>
      <c r="B1015" t="s">
        <v>3923</v>
      </c>
      <c r="C1015" t="s">
        <v>2038</v>
      </c>
      <c r="D1015" t="s">
        <v>2039</v>
      </c>
    </row>
    <row r="1016" spans="1:4" x14ac:dyDescent="0.35">
      <c r="A1016" t="s">
        <v>3924</v>
      </c>
      <c r="B1016" t="s">
        <v>3925</v>
      </c>
      <c r="C1016" t="s">
        <v>2038</v>
      </c>
      <c r="D1016" t="s">
        <v>2039</v>
      </c>
    </row>
    <row r="1017" spans="1:4" x14ac:dyDescent="0.35">
      <c r="A1017" t="s">
        <v>3926</v>
      </c>
      <c r="B1017" t="s">
        <v>3927</v>
      </c>
      <c r="C1017" t="s">
        <v>2044</v>
      </c>
      <c r="D1017" t="s">
        <v>2039</v>
      </c>
    </row>
    <row r="1018" spans="1:4" x14ac:dyDescent="0.35">
      <c r="A1018" t="s">
        <v>3928</v>
      </c>
      <c r="B1018" t="s">
        <v>3929</v>
      </c>
      <c r="C1018" t="s">
        <v>2038</v>
      </c>
      <c r="D1018" t="s">
        <v>2039</v>
      </c>
    </row>
    <row r="1019" spans="1:4" x14ac:dyDescent="0.35">
      <c r="A1019" t="s">
        <v>3930</v>
      </c>
      <c r="B1019" t="s">
        <v>3931</v>
      </c>
      <c r="C1019" t="s">
        <v>2038</v>
      </c>
      <c r="D1019" t="s">
        <v>2039</v>
      </c>
    </row>
    <row r="1020" spans="1:4" x14ac:dyDescent="0.35">
      <c r="A1020" t="s">
        <v>3932</v>
      </c>
      <c r="B1020" t="s">
        <v>3933</v>
      </c>
      <c r="C1020" t="s">
        <v>2044</v>
      </c>
      <c r="D1020" t="s">
        <v>2039</v>
      </c>
    </row>
    <row r="1021" spans="1:4" x14ac:dyDescent="0.35">
      <c r="A1021" t="s">
        <v>3934</v>
      </c>
      <c r="B1021" t="s">
        <v>3935</v>
      </c>
      <c r="C1021" t="s">
        <v>2038</v>
      </c>
      <c r="D1021" t="s">
        <v>2039</v>
      </c>
    </row>
    <row r="1022" spans="1:4" x14ac:dyDescent="0.35">
      <c r="A1022" t="s">
        <v>3936</v>
      </c>
      <c r="B1022" t="s">
        <v>3937</v>
      </c>
      <c r="C1022" t="s">
        <v>2038</v>
      </c>
      <c r="D1022" t="s">
        <v>2039</v>
      </c>
    </row>
    <row r="1023" spans="1:4" x14ac:dyDescent="0.35">
      <c r="A1023" t="s">
        <v>3938</v>
      </c>
      <c r="B1023" t="s">
        <v>3939</v>
      </c>
      <c r="C1023" t="s">
        <v>2044</v>
      </c>
      <c r="D1023" t="s">
        <v>2039</v>
      </c>
    </row>
    <row r="1024" spans="1:4" x14ac:dyDescent="0.35">
      <c r="A1024" t="s">
        <v>3940</v>
      </c>
      <c r="B1024" t="s">
        <v>3941</v>
      </c>
      <c r="C1024" t="s">
        <v>2038</v>
      </c>
      <c r="D1024" t="s">
        <v>2039</v>
      </c>
    </row>
    <row r="1025" spans="1:4" x14ac:dyDescent="0.35">
      <c r="A1025" t="s">
        <v>3942</v>
      </c>
      <c r="B1025" t="s">
        <v>3943</v>
      </c>
      <c r="C1025" t="s">
        <v>2044</v>
      </c>
      <c r="D1025" t="s">
        <v>2039</v>
      </c>
    </row>
    <row r="1026" spans="1:4" x14ac:dyDescent="0.35">
      <c r="A1026" t="s">
        <v>3944</v>
      </c>
      <c r="B1026" t="s">
        <v>3945</v>
      </c>
      <c r="C1026" t="s">
        <v>2038</v>
      </c>
      <c r="D1026" t="s">
        <v>2039</v>
      </c>
    </row>
    <row r="1027" spans="1:4" x14ac:dyDescent="0.35">
      <c r="A1027" t="s">
        <v>3946</v>
      </c>
      <c r="B1027" t="s">
        <v>3947</v>
      </c>
      <c r="C1027" t="s">
        <v>2038</v>
      </c>
      <c r="D1027" t="s">
        <v>2039</v>
      </c>
    </row>
    <row r="1028" spans="1:4" x14ac:dyDescent="0.35">
      <c r="A1028" t="s">
        <v>3948</v>
      </c>
      <c r="B1028" t="s">
        <v>3949</v>
      </c>
      <c r="C1028" t="s">
        <v>2044</v>
      </c>
      <c r="D1028" t="s">
        <v>2039</v>
      </c>
    </row>
    <row r="1029" spans="1:4" x14ac:dyDescent="0.35">
      <c r="A1029" t="s">
        <v>3950</v>
      </c>
      <c r="B1029" t="s">
        <v>3951</v>
      </c>
      <c r="C1029" t="s">
        <v>2044</v>
      </c>
      <c r="D1029" t="s">
        <v>2039</v>
      </c>
    </row>
    <row r="1030" spans="1:4" x14ac:dyDescent="0.35">
      <c r="A1030" t="s">
        <v>3952</v>
      </c>
      <c r="B1030" t="s">
        <v>3953</v>
      </c>
      <c r="C1030" t="s">
        <v>2044</v>
      </c>
      <c r="D1030" t="s">
        <v>2039</v>
      </c>
    </row>
    <row r="1031" spans="1:4" x14ac:dyDescent="0.35">
      <c r="A1031" t="s">
        <v>3954</v>
      </c>
      <c r="B1031" t="s">
        <v>3955</v>
      </c>
      <c r="C1031" t="s">
        <v>2038</v>
      </c>
      <c r="D1031" t="s">
        <v>2039</v>
      </c>
    </row>
    <row r="1032" spans="1:4" x14ac:dyDescent="0.35">
      <c r="A1032" t="s">
        <v>3956</v>
      </c>
      <c r="B1032" t="s">
        <v>3957</v>
      </c>
      <c r="C1032" t="s">
        <v>2044</v>
      </c>
      <c r="D1032" t="s">
        <v>2039</v>
      </c>
    </row>
    <row r="1033" spans="1:4" x14ac:dyDescent="0.35">
      <c r="A1033" t="s">
        <v>3958</v>
      </c>
      <c r="B1033" t="s">
        <v>3959</v>
      </c>
      <c r="C1033" t="s">
        <v>2038</v>
      </c>
      <c r="D1033" t="s">
        <v>2039</v>
      </c>
    </row>
    <row r="1034" spans="1:4" x14ac:dyDescent="0.35">
      <c r="A1034" t="s">
        <v>3960</v>
      </c>
      <c r="B1034" t="s">
        <v>3961</v>
      </c>
      <c r="C1034" t="s">
        <v>2207</v>
      </c>
      <c r="D1034" t="s">
        <v>2039</v>
      </c>
    </row>
    <row r="1035" spans="1:4" x14ac:dyDescent="0.35">
      <c r="A1035" t="s">
        <v>980</v>
      </c>
      <c r="B1035" t="s">
        <v>3962</v>
      </c>
      <c r="C1035" t="s">
        <v>2038</v>
      </c>
      <c r="D1035" t="s">
        <v>2039</v>
      </c>
    </row>
    <row r="1036" spans="1:4" x14ac:dyDescent="0.35">
      <c r="A1036" t="s">
        <v>404</v>
      </c>
      <c r="B1036" t="s">
        <v>3963</v>
      </c>
      <c r="C1036" t="s">
        <v>2038</v>
      </c>
      <c r="D1036" t="s">
        <v>2039</v>
      </c>
    </row>
    <row r="1037" spans="1:4" x14ac:dyDescent="0.35">
      <c r="A1037" t="s">
        <v>3964</v>
      </c>
      <c r="B1037" t="s">
        <v>3965</v>
      </c>
      <c r="C1037" t="s">
        <v>2044</v>
      </c>
      <c r="D1037" t="s">
        <v>2039</v>
      </c>
    </row>
    <row r="1038" spans="1:4" x14ac:dyDescent="0.35">
      <c r="A1038" t="s">
        <v>3966</v>
      </c>
      <c r="B1038" t="s">
        <v>3967</v>
      </c>
      <c r="C1038" t="s">
        <v>2038</v>
      </c>
      <c r="D1038" t="s">
        <v>2039</v>
      </c>
    </row>
    <row r="1039" spans="1:4" x14ac:dyDescent="0.35">
      <c r="A1039" t="s">
        <v>3968</v>
      </c>
      <c r="B1039" t="s">
        <v>3969</v>
      </c>
      <c r="C1039" t="s">
        <v>2038</v>
      </c>
      <c r="D1039" t="s">
        <v>2039</v>
      </c>
    </row>
    <row r="1040" spans="1:4" x14ac:dyDescent="0.35">
      <c r="A1040" t="s">
        <v>3970</v>
      </c>
      <c r="B1040" t="s">
        <v>3971</v>
      </c>
      <c r="C1040" t="s">
        <v>2044</v>
      </c>
      <c r="D1040" t="s">
        <v>2039</v>
      </c>
    </row>
    <row r="1041" spans="1:4" x14ac:dyDescent="0.35">
      <c r="A1041" t="s">
        <v>3972</v>
      </c>
      <c r="B1041" t="s">
        <v>3973</v>
      </c>
      <c r="C1041" t="s">
        <v>2044</v>
      </c>
      <c r="D1041" t="s">
        <v>2039</v>
      </c>
    </row>
    <row r="1042" spans="1:4" x14ac:dyDescent="0.35">
      <c r="A1042" t="s">
        <v>3974</v>
      </c>
      <c r="B1042" t="s">
        <v>3975</v>
      </c>
      <c r="C1042" t="s">
        <v>2038</v>
      </c>
      <c r="D1042" t="s">
        <v>2039</v>
      </c>
    </row>
    <row r="1043" spans="1:4" x14ac:dyDescent="0.35">
      <c r="A1043" t="s">
        <v>3976</v>
      </c>
      <c r="B1043" t="s">
        <v>3977</v>
      </c>
      <c r="C1043" t="s">
        <v>2044</v>
      </c>
      <c r="D1043" t="s">
        <v>2039</v>
      </c>
    </row>
    <row r="1044" spans="1:4" x14ac:dyDescent="0.35">
      <c r="A1044" t="s">
        <v>3978</v>
      </c>
      <c r="B1044" t="s">
        <v>3979</v>
      </c>
      <c r="C1044" t="s">
        <v>2044</v>
      </c>
      <c r="D1044" t="s">
        <v>2039</v>
      </c>
    </row>
    <row r="1045" spans="1:4" x14ac:dyDescent="0.35">
      <c r="A1045" t="s">
        <v>3980</v>
      </c>
      <c r="B1045" t="s">
        <v>3981</v>
      </c>
      <c r="C1045" t="s">
        <v>2038</v>
      </c>
      <c r="D1045" t="s">
        <v>2039</v>
      </c>
    </row>
    <row r="1046" spans="1:4" x14ac:dyDescent="0.35">
      <c r="A1046" t="s">
        <v>3982</v>
      </c>
      <c r="B1046" t="s">
        <v>3983</v>
      </c>
      <c r="C1046" t="s">
        <v>2038</v>
      </c>
      <c r="D1046" t="s">
        <v>2039</v>
      </c>
    </row>
    <row r="1047" spans="1:4" x14ac:dyDescent="0.35">
      <c r="A1047" t="s">
        <v>3984</v>
      </c>
      <c r="B1047" t="s">
        <v>3985</v>
      </c>
      <c r="C1047" t="s">
        <v>2044</v>
      </c>
      <c r="D1047" t="s">
        <v>2039</v>
      </c>
    </row>
    <row r="1048" spans="1:4" x14ac:dyDescent="0.35">
      <c r="A1048" t="s">
        <v>3986</v>
      </c>
      <c r="B1048" t="s">
        <v>3987</v>
      </c>
      <c r="C1048" t="s">
        <v>2044</v>
      </c>
      <c r="D1048" t="s">
        <v>2039</v>
      </c>
    </row>
    <row r="1049" spans="1:4" x14ac:dyDescent="0.35">
      <c r="A1049" t="s">
        <v>3988</v>
      </c>
      <c r="B1049" t="s">
        <v>3989</v>
      </c>
      <c r="C1049" t="s">
        <v>2044</v>
      </c>
      <c r="D1049" t="s">
        <v>2039</v>
      </c>
    </row>
    <row r="1050" spans="1:4" x14ac:dyDescent="0.35">
      <c r="A1050" t="s">
        <v>468</v>
      </c>
      <c r="B1050" t="s">
        <v>3990</v>
      </c>
      <c r="C1050" t="s">
        <v>2044</v>
      </c>
      <c r="D1050" t="s">
        <v>2039</v>
      </c>
    </row>
    <row r="1051" spans="1:4" x14ac:dyDescent="0.35">
      <c r="A1051" t="s">
        <v>824</v>
      </c>
      <c r="B1051" t="s">
        <v>3991</v>
      </c>
      <c r="C1051" t="s">
        <v>2044</v>
      </c>
      <c r="D1051" t="s">
        <v>2039</v>
      </c>
    </row>
    <row r="1052" spans="1:4" x14ac:dyDescent="0.35">
      <c r="A1052" t="s">
        <v>3992</v>
      </c>
      <c r="B1052" t="s">
        <v>3993</v>
      </c>
      <c r="C1052" t="s">
        <v>2038</v>
      </c>
      <c r="D1052" t="s">
        <v>2039</v>
      </c>
    </row>
    <row r="1053" spans="1:4" x14ac:dyDescent="0.35">
      <c r="A1053" t="s">
        <v>3994</v>
      </c>
      <c r="B1053" t="s">
        <v>3995</v>
      </c>
      <c r="C1053" t="s">
        <v>2038</v>
      </c>
      <c r="D1053" t="s">
        <v>2039</v>
      </c>
    </row>
    <row r="1054" spans="1:4" x14ac:dyDescent="0.35">
      <c r="A1054" t="s">
        <v>3996</v>
      </c>
      <c r="B1054" t="s">
        <v>3997</v>
      </c>
      <c r="C1054" t="s">
        <v>2038</v>
      </c>
      <c r="D1054" t="s">
        <v>2039</v>
      </c>
    </row>
    <row r="1055" spans="1:4" x14ac:dyDescent="0.35">
      <c r="A1055" t="s">
        <v>3998</v>
      </c>
      <c r="B1055" t="s">
        <v>3999</v>
      </c>
      <c r="C1055" t="s">
        <v>2044</v>
      </c>
      <c r="D1055" t="s">
        <v>2039</v>
      </c>
    </row>
    <row r="1056" spans="1:4" x14ac:dyDescent="0.35">
      <c r="A1056" t="s">
        <v>4000</v>
      </c>
      <c r="B1056" t="s">
        <v>4001</v>
      </c>
      <c r="C1056" t="s">
        <v>2038</v>
      </c>
      <c r="D1056" t="s">
        <v>2039</v>
      </c>
    </row>
    <row r="1057" spans="1:4" x14ac:dyDescent="0.35">
      <c r="A1057" t="s">
        <v>4002</v>
      </c>
      <c r="B1057" t="s">
        <v>4003</v>
      </c>
      <c r="C1057" t="s">
        <v>2044</v>
      </c>
      <c r="D1057" t="s">
        <v>2039</v>
      </c>
    </row>
    <row r="1058" spans="1:4" x14ac:dyDescent="0.35">
      <c r="A1058" t="s">
        <v>4004</v>
      </c>
      <c r="B1058" t="s">
        <v>4005</v>
      </c>
      <c r="C1058" t="s">
        <v>2038</v>
      </c>
      <c r="D1058" t="s">
        <v>2039</v>
      </c>
    </row>
    <row r="1059" spans="1:4" x14ac:dyDescent="0.35">
      <c r="A1059" t="s">
        <v>4006</v>
      </c>
      <c r="B1059" t="s">
        <v>4007</v>
      </c>
      <c r="C1059" t="s">
        <v>2038</v>
      </c>
      <c r="D1059" t="s">
        <v>2039</v>
      </c>
    </row>
    <row r="1060" spans="1:4" x14ac:dyDescent="0.35">
      <c r="A1060" t="s">
        <v>4008</v>
      </c>
      <c r="B1060" t="s">
        <v>4009</v>
      </c>
      <c r="C1060" t="s">
        <v>2044</v>
      </c>
      <c r="D1060" t="s">
        <v>2039</v>
      </c>
    </row>
    <row r="1061" spans="1:4" x14ac:dyDescent="0.35">
      <c r="A1061" t="s">
        <v>4010</v>
      </c>
      <c r="B1061" t="s">
        <v>4011</v>
      </c>
      <c r="C1061" t="s">
        <v>2117</v>
      </c>
      <c r="D1061" t="s">
        <v>2039</v>
      </c>
    </row>
    <row r="1062" spans="1:4" x14ac:dyDescent="0.35">
      <c r="A1062" t="s">
        <v>4012</v>
      </c>
      <c r="B1062" t="s">
        <v>4013</v>
      </c>
      <c r="C1062" t="s">
        <v>2044</v>
      </c>
      <c r="D1062" t="s">
        <v>2039</v>
      </c>
    </row>
    <row r="1063" spans="1:4" x14ac:dyDescent="0.35">
      <c r="A1063" t="s">
        <v>1246</v>
      </c>
      <c r="B1063" t="s">
        <v>4014</v>
      </c>
      <c r="C1063" t="s">
        <v>2044</v>
      </c>
      <c r="D1063" t="s">
        <v>2039</v>
      </c>
    </row>
    <row r="1064" spans="1:4" x14ac:dyDescent="0.35">
      <c r="A1064" t="s">
        <v>4015</v>
      </c>
      <c r="B1064" t="s">
        <v>4016</v>
      </c>
      <c r="C1064" t="s">
        <v>2044</v>
      </c>
      <c r="D1064" t="s">
        <v>2039</v>
      </c>
    </row>
    <row r="1065" spans="1:4" x14ac:dyDescent="0.35">
      <c r="A1065" t="s">
        <v>4017</v>
      </c>
      <c r="B1065" t="s">
        <v>4018</v>
      </c>
      <c r="C1065" t="s">
        <v>2044</v>
      </c>
      <c r="D1065" t="s">
        <v>2039</v>
      </c>
    </row>
    <row r="1066" spans="1:4" x14ac:dyDescent="0.35">
      <c r="A1066" t="s">
        <v>4019</v>
      </c>
      <c r="B1066" t="s">
        <v>4020</v>
      </c>
      <c r="C1066" t="s">
        <v>2044</v>
      </c>
      <c r="D1066" t="s">
        <v>2039</v>
      </c>
    </row>
    <row r="1067" spans="1:4" x14ac:dyDescent="0.35">
      <c r="A1067" t="s">
        <v>4021</v>
      </c>
      <c r="B1067" t="s">
        <v>4022</v>
      </c>
      <c r="C1067" t="s">
        <v>2038</v>
      </c>
      <c r="D1067" t="s">
        <v>2039</v>
      </c>
    </row>
    <row r="1068" spans="1:4" x14ac:dyDescent="0.35">
      <c r="A1068" t="s">
        <v>1510</v>
      </c>
      <c r="B1068" t="s">
        <v>4023</v>
      </c>
      <c r="C1068" t="s">
        <v>2038</v>
      </c>
      <c r="D1068" t="s">
        <v>2039</v>
      </c>
    </row>
    <row r="1069" spans="1:4" x14ac:dyDescent="0.35">
      <c r="A1069" t="s">
        <v>4024</v>
      </c>
      <c r="B1069" t="s">
        <v>4025</v>
      </c>
      <c r="C1069" t="s">
        <v>2044</v>
      </c>
      <c r="D1069" t="s">
        <v>2039</v>
      </c>
    </row>
    <row r="1070" spans="1:4" x14ac:dyDescent="0.35">
      <c r="A1070" t="s">
        <v>4026</v>
      </c>
      <c r="B1070" t="s">
        <v>4027</v>
      </c>
      <c r="C1070" t="s">
        <v>2044</v>
      </c>
      <c r="D1070" t="s">
        <v>2039</v>
      </c>
    </row>
    <row r="1071" spans="1:4" x14ac:dyDescent="0.35">
      <c r="A1071" t="s">
        <v>4028</v>
      </c>
      <c r="B1071" t="s">
        <v>4029</v>
      </c>
      <c r="C1071" t="s">
        <v>2038</v>
      </c>
      <c r="D1071" t="s">
        <v>2039</v>
      </c>
    </row>
    <row r="1072" spans="1:4" x14ac:dyDescent="0.35">
      <c r="A1072" t="s">
        <v>1059</v>
      </c>
      <c r="B1072" t="s">
        <v>4030</v>
      </c>
      <c r="C1072" t="s">
        <v>2038</v>
      </c>
      <c r="D1072" t="s">
        <v>2039</v>
      </c>
    </row>
    <row r="1073" spans="1:4" x14ac:dyDescent="0.35">
      <c r="A1073" t="s">
        <v>4031</v>
      </c>
      <c r="B1073" t="s">
        <v>4032</v>
      </c>
      <c r="C1073" t="s">
        <v>2038</v>
      </c>
      <c r="D1073" t="s">
        <v>2039</v>
      </c>
    </row>
    <row r="1074" spans="1:4" x14ac:dyDescent="0.35">
      <c r="A1074" t="s">
        <v>4033</v>
      </c>
      <c r="B1074" t="s">
        <v>4034</v>
      </c>
      <c r="C1074" t="s">
        <v>2044</v>
      </c>
      <c r="D1074" t="s">
        <v>2039</v>
      </c>
    </row>
    <row r="1075" spans="1:4" x14ac:dyDescent="0.35">
      <c r="A1075" t="s">
        <v>4035</v>
      </c>
      <c r="B1075" t="s">
        <v>4036</v>
      </c>
      <c r="C1075" t="s">
        <v>2038</v>
      </c>
      <c r="D1075" t="s">
        <v>2039</v>
      </c>
    </row>
    <row r="1076" spans="1:4" x14ac:dyDescent="0.35">
      <c r="A1076" t="s">
        <v>4037</v>
      </c>
      <c r="B1076" t="s">
        <v>4038</v>
      </c>
      <c r="C1076" t="s">
        <v>2044</v>
      </c>
      <c r="D1076" t="s">
        <v>2039</v>
      </c>
    </row>
    <row r="1077" spans="1:4" x14ac:dyDescent="0.35">
      <c r="A1077" t="s">
        <v>4039</v>
      </c>
      <c r="B1077" t="s">
        <v>4040</v>
      </c>
      <c r="C1077" t="s">
        <v>2044</v>
      </c>
      <c r="D1077" t="s">
        <v>2039</v>
      </c>
    </row>
    <row r="1078" spans="1:4" x14ac:dyDescent="0.35">
      <c r="A1078" t="s">
        <v>4041</v>
      </c>
      <c r="B1078" t="s">
        <v>4042</v>
      </c>
      <c r="C1078" t="s">
        <v>2038</v>
      </c>
      <c r="D1078" t="s">
        <v>2039</v>
      </c>
    </row>
    <row r="1079" spans="1:4" x14ac:dyDescent="0.35">
      <c r="A1079" t="s">
        <v>4043</v>
      </c>
      <c r="B1079" t="s">
        <v>4044</v>
      </c>
      <c r="C1079" t="s">
        <v>2038</v>
      </c>
      <c r="D1079" t="s">
        <v>2039</v>
      </c>
    </row>
    <row r="1080" spans="1:4" x14ac:dyDescent="0.35">
      <c r="A1080" t="s">
        <v>4045</v>
      </c>
      <c r="B1080" t="s">
        <v>4046</v>
      </c>
      <c r="C1080" t="s">
        <v>2044</v>
      </c>
      <c r="D1080" t="s">
        <v>2039</v>
      </c>
    </row>
    <row r="1081" spans="1:4" x14ac:dyDescent="0.35">
      <c r="A1081" t="s">
        <v>4047</v>
      </c>
      <c r="B1081" t="s">
        <v>4048</v>
      </c>
      <c r="C1081" t="s">
        <v>2038</v>
      </c>
      <c r="D1081" t="s">
        <v>2039</v>
      </c>
    </row>
    <row r="1082" spans="1:4" x14ac:dyDescent="0.35">
      <c r="A1082" t="s">
        <v>4049</v>
      </c>
      <c r="B1082" t="s">
        <v>4050</v>
      </c>
      <c r="C1082" t="s">
        <v>2038</v>
      </c>
      <c r="D1082" t="s">
        <v>2039</v>
      </c>
    </row>
    <row r="1083" spans="1:4" x14ac:dyDescent="0.35">
      <c r="A1083" t="s">
        <v>4051</v>
      </c>
      <c r="B1083" t="s">
        <v>4052</v>
      </c>
      <c r="C1083" t="s">
        <v>2038</v>
      </c>
      <c r="D1083" t="s">
        <v>2039</v>
      </c>
    </row>
    <row r="1084" spans="1:4" x14ac:dyDescent="0.35">
      <c r="A1084" t="s">
        <v>4053</v>
      </c>
      <c r="B1084" t="s">
        <v>4054</v>
      </c>
      <c r="C1084" t="s">
        <v>2044</v>
      </c>
      <c r="D1084" t="s">
        <v>2039</v>
      </c>
    </row>
    <row r="1085" spans="1:4" x14ac:dyDescent="0.35">
      <c r="A1085" t="s">
        <v>4055</v>
      </c>
      <c r="B1085" t="s">
        <v>4056</v>
      </c>
      <c r="C1085" t="s">
        <v>2044</v>
      </c>
      <c r="D1085" t="s">
        <v>2039</v>
      </c>
    </row>
    <row r="1086" spans="1:4" x14ac:dyDescent="0.35">
      <c r="A1086" t="s">
        <v>4057</v>
      </c>
      <c r="B1086" t="s">
        <v>4058</v>
      </c>
      <c r="C1086" t="s">
        <v>2044</v>
      </c>
      <c r="D1086" t="s">
        <v>2039</v>
      </c>
    </row>
    <row r="1087" spans="1:4" x14ac:dyDescent="0.35">
      <c r="A1087" t="s">
        <v>4059</v>
      </c>
      <c r="B1087" t="s">
        <v>4060</v>
      </c>
      <c r="C1087" t="s">
        <v>2038</v>
      </c>
      <c r="D1087" t="s">
        <v>2039</v>
      </c>
    </row>
    <row r="1088" spans="1:4" x14ac:dyDescent="0.35">
      <c r="A1088" t="s">
        <v>4061</v>
      </c>
      <c r="B1088" t="s">
        <v>4062</v>
      </c>
      <c r="C1088" t="s">
        <v>2044</v>
      </c>
      <c r="D1088" t="s">
        <v>2039</v>
      </c>
    </row>
    <row r="1089" spans="1:4" x14ac:dyDescent="0.35">
      <c r="A1089" t="s">
        <v>4063</v>
      </c>
      <c r="B1089" t="s">
        <v>4064</v>
      </c>
      <c r="C1089" t="s">
        <v>2044</v>
      </c>
      <c r="D1089" t="s">
        <v>2039</v>
      </c>
    </row>
    <row r="1090" spans="1:4" x14ac:dyDescent="0.35">
      <c r="A1090" t="s">
        <v>4065</v>
      </c>
      <c r="B1090" t="s">
        <v>4066</v>
      </c>
      <c r="C1090" t="s">
        <v>2038</v>
      </c>
      <c r="D1090" t="s">
        <v>2039</v>
      </c>
    </row>
    <row r="1091" spans="1:4" x14ac:dyDescent="0.35">
      <c r="A1091" t="s">
        <v>4067</v>
      </c>
      <c r="B1091" t="s">
        <v>4068</v>
      </c>
      <c r="C1091" t="s">
        <v>2044</v>
      </c>
      <c r="D1091" t="s">
        <v>2039</v>
      </c>
    </row>
    <row r="1092" spans="1:4" x14ac:dyDescent="0.35">
      <c r="A1092" t="s">
        <v>4069</v>
      </c>
      <c r="B1092" t="s">
        <v>4070</v>
      </c>
      <c r="C1092" t="s">
        <v>2044</v>
      </c>
      <c r="D1092" t="s">
        <v>2039</v>
      </c>
    </row>
    <row r="1093" spans="1:4" x14ac:dyDescent="0.35">
      <c r="A1093" t="s">
        <v>338</v>
      </c>
      <c r="B1093" t="s">
        <v>4071</v>
      </c>
      <c r="C1093" t="s">
        <v>2038</v>
      </c>
      <c r="D1093" t="s">
        <v>2039</v>
      </c>
    </row>
    <row r="1094" spans="1:4" x14ac:dyDescent="0.35">
      <c r="A1094" t="s">
        <v>4072</v>
      </c>
      <c r="B1094" t="s">
        <v>4073</v>
      </c>
      <c r="C1094" t="s">
        <v>2044</v>
      </c>
      <c r="D1094" t="s">
        <v>2039</v>
      </c>
    </row>
    <row r="1095" spans="1:4" x14ac:dyDescent="0.35">
      <c r="A1095" t="s">
        <v>4074</v>
      </c>
      <c r="B1095" t="s">
        <v>4075</v>
      </c>
      <c r="C1095" t="s">
        <v>2044</v>
      </c>
      <c r="D1095" t="s">
        <v>2039</v>
      </c>
    </row>
    <row r="1096" spans="1:4" x14ac:dyDescent="0.35">
      <c r="A1096" t="s">
        <v>4076</v>
      </c>
      <c r="B1096" t="s">
        <v>4077</v>
      </c>
      <c r="C1096" t="s">
        <v>2044</v>
      </c>
      <c r="D1096" t="s">
        <v>2039</v>
      </c>
    </row>
    <row r="1097" spans="1:4" x14ac:dyDescent="0.35">
      <c r="A1097" t="s">
        <v>4078</v>
      </c>
      <c r="B1097" t="s">
        <v>4079</v>
      </c>
      <c r="C1097" t="s">
        <v>2044</v>
      </c>
      <c r="D1097" t="s">
        <v>2039</v>
      </c>
    </row>
    <row r="1098" spans="1:4" x14ac:dyDescent="0.35">
      <c r="A1098" t="s">
        <v>4080</v>
      </c>
      <c r="B1098" t="s">
        <v>4081</v>
      </c>
      <c r="C1098" t="s">
        <v>2044</v>
      </c>
      <c r="D1098" t="s">
        <v>2039</v>
      </c>
    </row>
    <row r="1099" spans="1:4" x14ac:dyDescent="0.35">
      <c r="A1099" t="s">
        <v>4082</v>
      </c>
      <c r="B1099" t="s">
        <v>4083</v>
      </c>
      <c r="C1099" t="s">
        <v>2044</v>
      </c>
      <c r="D1099" t="s">
        <v>2039</v>
      </c>
    </row>
    <row r="1100" spans="1:4" x14ac:dyDescent="0.35">
      <c r="A1100" t="s">
        <v>4084</v>
      </c>
      <c r="B1100" t="s">
        <v>4085</v>
      </c>
      <c r="C1100" t="s">
        <v>2044</v>
      </c>
      <c r="D1100" t="s">
        <v>2039</v>
      </c>
    </row>
    <row r="1101" spans="1:4" x14ac:dyDescent="0.35">
      <c r="A1101" t="s">
        <v>4086</v>
      </c>
      <c r="B1101" t="s">
        <v>4087</v>
      </c>
      <c r="C1101" t="s">
        <v>2038</v>
      </c>
      <c r="D1101" t="s">
        <v>2039</v>
      </c>
    </row>
    <row r="1102" spans="1:4" x14ac:dyDescent="0.35">
      <c r="A1102" t="s">
        <v>4088</v>
      </c>
      <c r="B1102" t="s">
        <v>4089</v>
      </c>
      <c r="C1102" t="s">
        <v>2038</v>
      </c>
      <c r="D1102" t="s">
        <v>2039</v>
      </c>
    </row>
    <row r="1103" spans="1:4" x14ac:dyDescent="0.35">
      <c r="A1103" t="s">
        <v>4090</v>
      </c>
      <c r="B1103" t="s">
        <v>4091</v>
      </c>
      <c r="C1103" t="s">
        <v>2038</v>
      </c>
      <c r="D1103" t="s">
        <v>2039</v>
      </c>
    </row>
    <row r="1104" spans="1:4" x14ac:dyDescent="0.35">
      <c r="A1104" t="s">
        <v>4092</v>
      </c>
      <c r="B1104" t="s">
        <v>4093</v>
      </c>
      <c r="C1104" t="s">
        <v>2038</v>
      </c>
      <c r="D1104" t="s">
        <v>2039</v>
      </c>
    </row>
    <row r="1105" spans="1:4" x14ac:dyDescent="0.35">
      <c r="A1105" t="s">
        <v>4094</v>
      </c>
      <c r="B1105" t="s">
        <v>4095</v>
      </c>
      <c r="C1105" t="s">
        <v>2038</v>
      </c>
      <c r="D1105" t="s">
        <v>2039</v>
      </c>
    </row>
    <row r="1106" spans="1:4" x14ac:dyDescent="0.35">
      <c r="A1106" t="s">
        <v>26</v>
      </c>
      <c r="B1106" t="s">
        <v>4096</v>
      </c>
      <c r="C1106" t="s">
        <v>2038</v>
      </c>
      <c r="D1106" t="s">
        <v>2039</v>
      </c>
    </row>
    <row r="1107" spans="1:4" x14ac:dyDescent="0.35">
      <c r="A1107" t="s">
        <v>4097</v>
      </c>
      <c r="B1107" t="s">
        <v>4098</v>
      </c>
      <c r="C1107" t="s">
        <v>2044</v>
      </c>
      <c r="D1107" t="s">
        <v>2039</v>
      </c>
    </row>
    <row r="1108" spans="1:4" x14ac:dyDescent="0.35">
      <c r="A1108" t="s">
        <v>4099</v>
      </c>
      <c r="B1108" t="s">
        <v>4100</v>
      </c>
      <c r="C1108" t="s">
        <v>2044</v>
      </c>
      <c r="D1108" t="s">
        <v>2039</v>
      </c>
    </row>
    <row r="1109" spans="1:4" x14ac:dyDescent="0.35">
      <c r="A1109" t="s">
        <v>1362</v>
      </c>
      <c r="B1109" t="s">
        <v>4101</v>
      </c>
      <c r="C1109" t="s">
        <v>2044</v>
      </c>
      <c r="D1109" t="s">
        <v>2039</v>
      </c>
    </row>
    <row r="1110" spans="1:4" x14ac:dyDescent="0.35">
      <c r="A1110" t="s">
        <v>4102</v>
      </c>
      <c r="B1110" t="s">
        <v>4103</v>
      </c>
      <c r="C1110" t="s">
        <v>2044</v>
      </c>
      <c r="D1110" t="s">
        <v>2039</v>
      </c>
    </row>
    <row r="1111" spans="1:4" x14ac:dyDescent="0.35">
      <c r="A1111" t="s">
        <v>4104</v>
      </c>
      <c r="B1111" t="s">
        <v>4105</v>
      </c>
      <c r="C1111" t="s">
        <v>2038</v>
      </c>
      <c r="D1111" t="s">
        <v>2039</v>
      </c>
    </row>
    <row r="1112" spans="1:4" x14ac:dyDescent="0.35">
      <c r="A1112" t="s">
        <v>4106</v>
      </c>
      <c r="B1112" t="s">
        <v>4107</v>
      </c>
      <c r="C1112" t="s">
        <v>2044</v>
      </c>
      <c r="D1112" t="s">
        <v>2039</v>
      </c>
    </row>
    <row r="1113" spans="1:4" x14ac:dyDescent="0.35">
      <c r="A1113" t="s">
        <v>4108</v>
      </c>
      <c r="B1113" t="s">
        <v>4109</v>
      </c>
      <c r="C1113" t="s">
        <v>2038</v>
      </c>
      <c r="D1113" t="s">
        <v>2039</v>
      </c>
    </row>
    <row r="1114" spans="1:4" x14ac:dyDescent="0.35">
      <c r="A1114" t="s">
        <v>1436</v>
      </c>
      <c r="B1114" t="s">
        <v>4110</v>
      </c>
      <c r="C1114" t="s">
        <v>2038</v>
      </c>
      <c r="D1114" t="s">
        <v>2039</v>
      </c>
    </row>
    <row r="1115" spans="1:4" x14ac:dyDescent="0.35">
      <c r="A1115" t="s">
        <v>4111</v>
      </c>
      <c r="B1115" t="s">
        <v>4112</v>
      </c>
      <c r="C1115" t="s">
        <v>2044</v>
      </c>
      <c r="D1115" t="s">
        <v>2039</v>
      </c>
    </row>
    <row r="1116" spans="1:4" x14ac:dyDescent="0.35">
      <c r="A1116" t="s">
        <v>4113</v>
      </c>
      <c r="B1116" t="s">
        <v>4114</v>
      </c>
      <c r="C1116" t="s">
        <v>2044</v>
      </c>
      <c r="D1116" t="s">
        <v>2039</v>
      </c>
    </row>
    <row r="1117" spans="1:4" x14ac:dyDescent="0.35">
      <c r="A1117" t="s">
        <v>4115</v>
      </c>
      <c r="B1117" t="s">
        <v>4116</v>
      </c>
      <c r="C1117" t="s">
        <v>2038</v>
      </c>
      <c r="D1117" t="s">
        <v>2039</v>
      </c>
    </row>
    <row r="1118" spans="1:4" x14ac:dyDescent="0.35">
      <c r="A1118" t="s">
        <v>4117</v>
      </c>
      <c r="B1118" t="s">
        <v>4118</v>
      </c>
      <c r="C1118" t="s">
        <v>2044</v>
      </c>
      <c r="D1118" t="s">
        <v>2039</v>
      </c>
    </row>
    <row r="1119" spans="1:4" x14ac:dyDescent="0.35">
      <c r="A1119" t="s">
        <v>4119</v>
      </c>
      <c r="B1119" t="s">
        <v>4120</v>
      </c>
      <c r="C1119" t="s">
        <v>2038</v>
      </c>
      <c r="D1119" t="s">
        <v>2039</v>
      </c>
    </row>
    <row r="1120" spans="1:4" x14ac:dyDescent="0.35">
      <c r="A1120" t="s">
        <v>1200</v>
      </c>
      <c r="B1120" t="s">
        <v>4121</v>
      </c>
      <c r="C1120" t="s">
        <v>2044</v>
      </c>
      <c r="D1120" t="s">
        <v>2039</v>
      </c>
    </row>
    <row r="1121" spans="1:4" x14ac:dyDescent="0.35">
      <c r="A1121" t="s">
        <v>4122</v>
      </c>
      <c r="B1121" t="s">
        <v>4123</v>
      </c>
      <c r="C1121" t="s">
        <v>2044</v>
      </c>
      <c r="D1121" t="s">
        <v>2039</v>
      </c>
    </row>
    <row r="1122" spans="1:4" x14ac:dyDescent="0.35">
      <c r="A1122" t="s">
        <v>4124</v>
      </c>
      <c r="B1122" t="s">
        <v>4125</v>
      </c>
      <c r="C1122" t="s">
        <v>2038</v>
      </c>
      <c r="D1122" t="s">
        <v>2039</v>
      </c>
    </row>
    <row r="1123" spans="1:4" x14ac:dyDescent="0.35">
      <c r="A1123" t="s">
        <v>4126</v>
      </c>
      <c r="B1123" t="s">
        <v>4127</v>
      </c>
      <c r="C1123" t="s">
        <v>2038</v>
      </c>
      <c r="D1123" t="s">
        <v>2039</v>
      </c>
    </row>
    <row r="1124" spans="1:4" x14ac:dyDescent="0.35">
      <c r="A1124" t="s">
        <v>4128</v>
      </c>
      <c r="B1124" t="s">
        <v>4129</v>
      </c>
      <c r="C1124" t="s">
        <v>2038</v>
      </c>
      <c r="D1124" t="s">
        <v>2039</v>
      </c>
    </row>
    <row r="1125" spans="1:4" x14ac:dyDescent="0.35">
      <c r="A1125" t="s">
        <v>4130</v>
      </c>
      <c r="B1125" t="s">
        <v>4131</v>
      </c>
      <c r="C1125" t="s">
        <v>2044</v>
      </c>
      <c r="D1125" t="s">
        <v>2039</v>
      </c>
    </row>
    <row r="1126" spans="1:4" x14ac:dyDescent="0.35">
      <c r="A1126" t="s">
        <v>4132</v>
      </c>
      <c r="B1126" t="s">
        <v>4133</v>
      </c>
      <c r="C1126" t="s">
        <v>2044</v>
      </c>
      <c r="D1126" t="s">
        <v>2039</v>
      </c>
    </row>
    <row r="1127" spans="1:4" x14ac:dyDescent="0.35">
      <c r="A1127" t="s">
        <v>4134</v>
      </c>
      <c r="B1127" t="s">
        <v>4135</v>
      </c>
      <c r="C1127" t="s">
        <v>2038</v>
      </c>
      <c r="D1127" t="s">
        <v>2039</v>
      </c>
    </row>
    <row r="1128" spans="1:4" x14ac:dyDescent="0.35">
      <c r="A1128" t="s">
        <v>662</v>
      </c>
      <c r="B1128" t="s">
        <v>4136</v>
      </c>
      <c r="C1128" t="s">
        <v>2038</v>
      </c>
      <c r="D1128" t="s">
        <v>2039</v>
      </c>
    </row>
    <row r="1129" spans="1:4" x14ac:dyDescent="0.35">
      <c r="A1129" t="s">
        <v>4137</v>
      </c>
      <c r="B1129" t="s">
        <v>4138</v>
      </c>
      <c r="C1129" t="s">
        <v>2038</v>
      </c>
      <c r="D1129" t="s">
        <v>2039</v>
      </c>
    </row>
    <row r="1130" spans="1:4" x14ac:dyDescent="0.35">
      <c r="A1130" t="s">
        <v>4139</v>
      </c>
      <c r="B1130" t="s">
        <v>4140</v>
      </c>
      <c r="C1130" t="s">
        <v>2044</v>
      </c>
      <c r="D1130" t="s">
        <v>2039</v>
      </c>
    </row>
    <row r="1131" spans="1:4" x14ac:dyDescent="0.35">
      <c r="A1131" t="s">
        <v>4141</v>
      </c>
      <c r="B1131" t="s">
        <v>4142</v>
      </c>
      <c r="C1131" t="s">
        <v>2044</v>
      </c>
      <c r="D1131" t="s">
        <v>2039</v>
      </c>
    </row>
    <row r="1132" spans="1:4" x14ac:dyDescent="0.35">
      <c r="A1132" t="s">
        <v>4143</v>
      </c>
      <c r="B1132" t="s">
        <v>4144</v>
      </c>
      <c r="C1132" t="s">
        <v>2038</v>
      </c>
      <c r="D1132" t="s">
        <v>2039</v>
      </c>
    </row>
    <row r="1133" spans="1:4" x14ac:dyDescent="0.35">
      <c r="A1133" t="s">
        <v>4145</v>
      </c>
      <c r="B1133" t="s">
        <v>4146</v>
      </c>
      <c r="C1133" t="s">
        <v>2038</v>
      </c>
      <c r="D1133" t="s">
        <v>2039</v>
      </c>
    </row>
    <row r="1134" spans="1:4" x14ac:dyDescent="0.35">
      <c r="A1134" t="s">
        <v>4147</v>
      </c>
      <c r="B1134" t="s">
        <v>4148</v>
      </c>
      <c r="C1134" t="s">
        <v>2044</v>
      </c>
      <c r="D1134" t="s">
        <v>2039</v>
      </c>
    </row>
    <row r="1135" spans="1:4" x14ac:dyDescent="0.35">
      <c r="A1135" t="s">
        <v>4149</v>
      </c>
      <c r="B1135" t="s">
        <v>4150</v>
      </c>
      <c r="C1135" t="s">
        <v>2044</v>
      </c>
      <c r="D1135" t="s">
        <v>2039</v>
      </c>
    </row>
    <row r="1136" spans="1:4" x14ac:dyDescent="0.35">
      <c r="A1136" t="s">
        <v>4151</v>
      </c>
      <c r="B1136" t="s">
        <v>4152</v>
      </c>
      <c r="C1136" t="s">
        <v>2038</v>
      </c>
      <c r="D1136" t="s">
        <v>2039</v>
      </c>
    </row>
    <row r="1137" spans="1:4" x14ac:dyDescent="0.35">
      <c r="A1137" t="s">
        <v>4153</v>
      </c>
      <c r="B1137" t="s">
        <v>4154</v>
      </c>
      <c r="C1137" t="s">
        <v>2038</v>
      </c>
      <c r="D1137" t="s">
        <v>2039</v>
      </c>
    </row>
    <row r="1138" spans="1:4" x14ac:dyDescent="0.35">
      <c r="A1138" t="s">
        <v>4155</v>
      </c>
      <c r="B1138" t="s">
        <v>4156</v>
      </c>
      <c r="C1138" t="s">
        <v>2038</v>
      </c>
      <c r="D1138" t="s">
        <v>2039</v>
      </c>
    </row>
    <row r="1139" spans="1:4" x14ac:dyDescent="0.35">
      <c r="A1139" t="s">
        <v>4157</v>
      </c>
      <c r="B1139" t="s">
        <v>4158</v>
      </c>
      <c r="C1139" t="s">
        <v>2044</v>
      </c>
      <c r="D1139" t="s">
        <v>2039</v>
      </c>
    </row>
    <row r="1140" spans="1:4" x14ac:dyDescent="0.35">
      <c r="A1140" t="s">
        <v>4159</v>
      </c>
      <c r="B1140" t="s">
        <v>4160</v>
      </c>
      <c r="C1140" t="s">
        <v>2044</v>
      </c>
      <c r="D1140" t="s">
        <v>2039</v>
      </c>
    </row>
    <row r="1141" spans="1:4" x14ac:dyDescent="0.35">
      <c r="A1141" t="s">
        <v>4161</v>
      </c>
      <c r="B1141" t="s">
        <v>4162</v>
      </c>
      <c r="C1141" t="s">
        <v>2044</v>
      </c>
      <c r="D1141" t="s">
        <v>2039</v>
      </c>
    </row>
    <row r="1142" spans="1:4" x14ac:dyDescent="0.35">
      <c r="A1142" t="s">
        <v>4163</v>
      </c>
      <c r="B1142" t="s">
        <v>4164</v>
      </c>
      <c r="C1142" t="s">
        <v>2038</v>
      </c>
      <c r="D1142" t="s">
        <v>2039</v>
      </c>
    </row>
    <row r="1143" spans="1:4" x14ac:dyDescent="0.35">
      <c r="A1143" t="s">
        <v>4165</v>
      </c>
      <c r="B1143" t="s">
        <v>4166</v>
      </c>
      <c r="C1143" t="s">
        <v>2044</v>
      </c>
      <c r="D1143" t="s">
        <v>2039</v>
      </c>
    </row>
    <row r="1144" spans="1:4" x14ac:dyDescent="0.35">
      <c r="A1144" t="s">
        <v>435</v>
      </c>
      <c r="B1144" t="s">
        <v>4167</v>
      </c>
      <c r="C1144" t="s">
        <v>2044</v>
      </c>
      <c r="D1144" t="s">
        <v>2039</v>
      </c>
    </row>
    <row r="1145" spans="1:4" x14ac:dyDescent="0.35">
      <c r="A1145" t="s">
        <v>584</v>
      </c>
      <c r="B1145" t="s">
        <v>4168</v>
      </c>
      <c r="C1145" t="s">
        <v>2038</v>
      </c>
      <c r="D1145" t="s">
        <v>2039</v>
      </c>
    </row>
    <row r="1146" spans="1:4" x14ac:dyDescent="0.35">
      <c r="A1146" t="s">
        <v>4169</v>
      </c>
      <c r="B1146" t="s">
        <v>4170</v>
      </c>
      <c r="C1146" t="s">
        <v>2044</v>
      </c>
      <c r="D1146" t="s">
        <v>2039</v>
      </c>
    </row>
    <row r="1147" spans="1:4" x14ac:dyDescent="0.35">
      <c r="A1147" t="s">
        <v>4171</v>
      </c>
      <c r="B1147" t="s">
        <v>4172</v>
      </c>
      <c r="C1147" t="s">
        <v>2038</v>
      </c>
      <c r="D1147" t="s">
        <v>2039</v>
      </c>
    </row>
    <row r="1148" spans="1:4" x14ac:dyDescent="0.35">
      <c r="A1148" t="s">
        <v>4173</v>
      </c>
      <c r="B1148" t="s">
        <v>4174</v>
      </c>
      <c r="C1148" t="s">
        <v>2038</v>
      </c>
      <c r="D1148" t="s">
        <v>2039</v>
      </c>
    </row>
    <row r="1149" spans="1:4" x14ac:dyDescent="0.35">
      <c r="A1149" t="s">
        <v>4175</v>
      </c>
      <c r="B1149" t="s">
        <v>4176</v>
      </c>
      <c r="C1149" t="s">
        <v>2038</v>
      </c>
      <c r="D1149" t="s">
        <v>2039</v>
      </c>
    </row>
    <row r="1150" spans="1:4" x14ac:dyDescent="0.35">
      <c r="A1150" t="s">
        <v>4177</v>
      </c>
      <c r="B1150" t="s">
        <v>4178</v>
      </c>
      <c r="C1150" t="s">
        <v>2038</v>
      </c>
      <c r="D1150" t="s">
        <v>2039</v>
      </c>
    </row>
    <row r="1151" spans="1:4" x14ac:dyDescent="0.35">
      <c r="A1151" t="s">
        <v>4179</v>
      </c>
      <c r="B1151" t="s">
        <v>4180</v>
      </c>
      <c r="C1151" t="s">
        <v>2038</v>
      </c>
      <c r="D1151" t="s">
        <v>2039</v>
      </c>
    </row>
    <row r="1152" spans="1:4" x14ac:dyDescent="0.35">
      <c r="A1152" t="s">
        <v>992</v>
      </c>
      <c r="B1152" t="s">
        <v>4181</v>
      </c>
      <c r="C1152" t="s">
        <v>2038</v>
      </c>
      <c r="D1152" t="s">
        <v>2039</v>
      </c>
    </row>
    <row r="1153" spans="1:4" x14ac:dyDescent="0.35">
      <c r="A1153" t="s">
        <v>4182</v>
      </c>
      <c r="B1153" t="s">
        <v>4183</v>
      </c>
      <c r="C1153" t="s">
        <v>2038</v>
      </c>
      <c r="D1153" t="s">
        <v>2039</v>
      </c>
    </row>
    <row r="1154" spans="1:4" x14ac:dyDescent="0.35">
      <c r="A1154" t="s">
        <v>4184</v>
      </c>
      <c r="B1154" t="s">
        <v>4185</v>
      </c>
      <c r="C1154" t="s">
        <v>2044</v>
      </c>
      <c r="D1154" t="s">
        <v>2039</v>
      </c>
    </row>
    <row r="1155" spans="1:4" x14ac:dyDescent="0.35">
      <c r="A1155" t="s">
        <v>4186</v>
      </c>
      <c r="B1155" t="s">
        <v>4187</v>
      </c>
      <c r="C1155" t="s">
        <v>2044</v>
      </c>
      <c r="D1155" t="s">
        <v>2039</v>
      </c>
    </row>
    <row r="1156" spans="1:4" x14ac:dyDescent="0.35">
      <c r="A1156" t="s">
        <v>4188</v>
      </c>
      <c r="B1156" t="s">
        <v>4189</v>
      </c>
      <c r="C1156" t="s">
        <v>2044</v>
      </c>
      <c r="D1156" t="s">
        <v>2039</v>
      </c>
    </row>
    <row r="1157" spans="1:4" x14ac:dyDescent="0.35">
      <c r="A1157" t="s">
        <v>4190</v>
      </c>
      <c r="B1157" t="s">
        <v>4191</v>
      </c>
      <c r="C1157" t="s">
        <v>2044</v>
      </c>
      <c r="D1157" t="s">
        <v>2039</v>
      </c>
    </row>
    <row r="1158" spans="1:4" x14ac:dyDescent="0.35">
      <c r="A1158" t="s">
        <v>4192</v>
      </c>
      <c r="B1158" t="s">
        <v>4193</v>
      </c>
      <c r="C1158" t="s">
        <v>2038</v>
      </c>
      <c r="D1158" t="s">
        <v>2039</v>
      </c>
    </row>
    <row r="1159" spans="1:4" x14ac:dyDescent="0.35">
      <c r="A1159" t="s">
        <v>4194</v>
      </c>
      <c r="B1159" t="s">
        <v>4195</v>
      </c>
      <c r="C1159" t="s">
        <v>2038</v>
      </c>
      <c r="D1159" t="s">
        <v>2039</v>
      </c>
    </row>
    <row r="1160" spans="1:4" x14ac:dyDescent="0.35">
      <c r="A1160" t="s">
        <v>4196</v>
      </c>
      <c r="B1160" t="s">
        <v>4197</v>
      </c>
      <c r="C1160" t="s">
        <v>2044</v>
      </c>
      <c r="D1160" t="s">
        <v>2039</v>
      </c>
    </row>
    <row r="1161" spans="1:4" x14ac:dyDescent="0.35">
      <c r="A1161" t="s">
        <v>4198</v>
      </c>
      <c r="B1161" t="s">
        <v>4199</v>
      </c>
      <c r="C1161" t="s">
        <v>2038</v>
      </c>
      <c r="D1161" t="s">
        <v>2039</v>
      </c>
    </row>
    <row r="1162" spans="1:4" x14ac:dyDescent="0.35">
      <c r="A1162" t="s">
        <v>4200</v>
      </c>
      <c r="B1162" t="s">
        <v>4201</v>
      </c>
      <c r="C1162" t="s">
        <v>2038</v>
      </c>
      <c r="D1162" t="s">
        <v>2039</v>
      </c>
    </row>
    <row r="1163" spans="1:4" x14ac:dyDescent="0.35">
      <c r="A1163" t="s">
        <v>4202</v>
      </c>
      <c r="B1163" t="s">
        <v>4203</v>
      </c>
      <c r="C1163" t="s">
        <v>2038</v>
      </c>
      <c r="D1163" t="s">
        <v>2039</v>
      </c>
    </row>
    <row r="1164" spans="1:4" x14ac:dyDescent="0.35">
      <c r="A1164" t="s">
        <v>4204</v>
      </c>
      <c r="B1164" t="s">
        <v>4205</v>
      </c>
      <c r="C1164" t="s">
        <v>2044</v>
      </c>
      <c r="D1164" t="s">
        <v>2039</v>
      </c>
    </row>
    <row r="1165" spans="1:4" x14ac:dyDescent="0.35">
      <c r="A1165" t="s">
        <v>4206</v>
      </c>
      <c r="B1165" t="s">
        <v>4207</v>
      </c>
      <c r="C1165" t="s">
        <v>2038</v>
      </c>
      <c r="D1165" t="s">
        <v>2039</v>
      </c>
    </row>
    <row r="1166" spans="1:4" x14ac:dyDescent="0.35">
      <c r="A1166" t="s">
        <v>4208</v>
      </c>
      <c r="B1166" t="s">
        <v>4209</v>
      </c>
      <c r="C1166" t="s">
        <v>2038</v>
      </c>
      <c r="D1166" t="s">
        <v>2039</v>
      </c>
    </row>
    <row r="1167" spans="1:4" x14ac:dyDescent="0.35">
      <c r="A1167" t="s">
        <v>4210</v>
      </c>
      <c r="B1167" t="s">
        <v>4211</v>
      </c>
      <c r="C1167" t="s">
        <v>2044</v>
      </c>
      <c r="D1167" t="s">
        <v>2039</v>
      </c>
    </row>
    <row r="1168" spans="1:4" x14ac:dyDescent="0.35">
      <c r="A1168" t="s">
        <v>4212</v>
      </c>
      <c r="B1168" t="s">
        <v>4213</v>
      </c>
      <c r="C1168" t="s">
        <v>2044</v>
      </c>
      <c r="D1168" t="s">
        <v>2039</v>
      </c>
    </row>
    <row r="1169" spans="1:4" x14ac:dyDescent="0.35">
      <c r="A1169" t="s">
        <v>4214</v>
      </c>
      <c r="B1169" t="s">
        <v>4215</v>
      </c>
      <c r="C1169" t="s">
        <v>2038</v>
      </c>
      <c r="D1169" t="s">
        <v>2039</v>
      </c>
    </row>
    <row r="1170" spans="1:4" x14ac:dyDescent="0.35">
      <c r="A1170" t="s">
        <v>4216</v>
      </c>
      <c r="B1170" t="s">
        <v>4217</v>
      </c>
      <c r="C1170" t="s">
        <v>2038</v>
      </c>
      <c r="D1170" t="s">
        <v>2039</v>
      </c>
    </row>
    <row r="1171" spans="1:4" x14ac:dyDescent="0.35">
      <c r="A1171" t="s">
        <v>4218</v>
      </c>
      <c r="B1171" t="s">
        <v>4219</v>
      </c>
      <c r="C1171" t="s">
        <v>2038</v>
      </c>
      <c r="D1171" t="s">
        <v>2039</v>
      </c>
    </row>
    <row r="1172" spans="1:4" x14ac:dyDescent="0.35">
      <c r="A1172" t="s">
        <v>4220</v>
      </c>
      <c r="B1172" t="s">
        <v>4221</v>
      </c>
      <c r="C1172" t="s">
        <v>2038</v>
      </c>
      <c r="D1172" t="s">
        <v>2039</v>
      </c>
    </row>
    <row r="1173" spans="1:4" x14ac:dyDescent="0.35">
      <c r="A1173" t="s">
        <v>4222</v>
      </c>
      <c r="B1173" t="s">
        <v>4223</v>
      </c>
      <c r="C1173" t="s">
        <v>2038</v>
      </c>
      <c r="D1173" t="s">
        <v>2039</v>
      </c>
    </row>
    <row r="1174" spans="1:4" x14ac:dyDescent="0.35">
      <c r="A1174" t="s">
        <v>4224</v>
      </c>
      <c r="B1174" t="s">
        <v>4225</v>
      </c>
      <c r="C1174" t="s">
        <v>2044</v>
      </c>
      <c r="D1174" t="s">
        <v>2039</v>
      </c>
    </row>
    <row r="1175" spans="1:4" x14ac:dyDescent="0.35">
      <c r="A1175" t="s">
        <v>4226</v>
      </c>
      <c r="B1175" t="s">
        <v>4227</v>
      </c>
      <c r="C1175" t="s">
        <v>2038</v>
      </c>
      <c r="D1175" t="s">
        <v>2039</v>
      </c>
    </row>
    <row r="1176" spans="1:4" x14ac:dyDescent="0.35">
      <c r="A1176" t="s">
        <v>4228</v>
      </c>
      <c r="B1176" t="s">
        <v>4229</v>
      </c>
      <c r="C1176" t="s">
        <v>2044</v>
      </c>
      <c r="D1176" t="s">
        <v>2039</v>
      </c>
    </row>
    <row r="1177" spans="1:4" x14ac:dyDescent="0.35">
      <c r="A1177" t="s">
        <v>4230</v>
      </c>
      <c r="B1177" t="s">
        <v>4231</v>
      </c>
      <c r="C1177" t="s">
        <v>2038</v>
      </c>
      <c r="D1177" t="s">
        <v>2039</v>
      </c>
    </row>
    <row r="1178" spans="1:4" x14ac:dyDescent="0.35">
      <c r="A1178" t="s">
        <v>4232</v>
      </c>
      <c r="B1178" t="s">
        <v>4233</v>
      </c>
      <c r="C1178" t="s">
        <v>2044</v>
      </c>
      <c r="D1178" t="s">
        <v>2039</v>
      </c>
    </row>
    <row r="1179" spans="1:4" x14ac:dyDescent="0.35">
      <c r="A1179" t="s">
        <v>4234</v>
      </c>
      <c r="B1179" t="s">
        <v>4235</v>
      </c>
      <c r="C1179" t="s">
        <v>2044</v>
      </c>
      <c r="D1179" t="s">
        <v>2039</v>
      </c>
    </row>
    <row r="1180" spans="1:4" x14ac:dyDescent="0.35">
      <c r="A1180" t="s">
        <v>4236</v>
      </c>
      <c r="B1180" t="s">
        <v>4237</v>
      </c>
      <c r="C1180" t="s">
        <v>2038</v>
      </c>
      <c r="D1180" t="s">
        <v>2039</v>
      </c>
    </row>
    <row r="1181" spans="1:4" x14ac:dyDescent="0.35">
      <c r="A1181" t="s">
        <v>1118</v>
      </c>
      <c r="B1181" t="s">
        <v>4238</v>
      </c>
      <c r="C1181" t="s">
        <v>2044</v>
      </c>
      <c r="D1181" t="s">
        <v>2039</v>
      </c>
    </row>
    <row r="1182" spans="1:4" x14ac:dyDescent="0.35">
      <c r="A1182" t="s">
        <v>4239</v>
      </c>
      <c r="B1182" t="s">
        <v>4240</v>
      </c>
      <c r="C1182" t="s">
        <v>2044</v>
      </c>
      <c r="D1182" t="s">
        <v>2039</v>
      </c>
    </row>
    <row r="1183" spans="1:4" x14ac:dyDescent="0.35">
      <c r="A1183" t="s">
        <v>4241</v>
      </c>
      <c r="B1183" t="s">
        <v>4242</v>
      </c>
      <c r="C1183" t="s">
        <v>2044</v>
      </c>
      <c r="D1183" t="s">
        <v>2039</v>
      </c>
    </row>
    <row r="1184" spans="1:4" x14ac:dyDescent="0.35">
      <c r="A1184" t="s">
        <v>4243</v>
      </c>
      <c r="B1184" t="s">
        <v>4244</v>
      </c>
      <c r="C1184" t="s">
        <v>2038</v>
      </c>
      <c r="D1184" t="s">
        <v>2039</v>
      </c>
    </row>
    <row r="1185" spans="1:4" x14ac:dyDescent="0.35">
      <c r="A1185" t="s">
        <v>4245</v>
      </c>
      <c r="B1185" t="s">
        <v>4246</v>
      </c>
      <c r="C1185" t="s">
        <v>2038</v>
      </c>
      <c r="D1185" t="s">
        <v>2039</v>
      </c>
    </row>
    <row r="1186" spans="1:4" x14ac:dyDescent="0.35">
      <c r="A1186" t="s">
        <v>4247</v>
      </c>
      <c r="B1186" t="s">
        <v>4248</v>
      </c>
      <c r="C1186" t="s">
        <v>2038</v>
      </c>
      <c r="D1186" t="s">
        <v>2039</v>
      </c>
    </row>
    <row r="1187" spans="1:4" x14ac:dyDescent="0.35">
      <c r="A1187" t="s">
        <v>4249</v>
      </c>
      <c r="B1187" t="s">
        <v>4250</v>
      </c>
      <c r="C1187" t="s">
        <v>2044</v>
      </c>
      <c r="D1187" t="s">
        <v>2039</v>
      </c>
    </row>
    <row r="1188" spans="1:4" x14ac:dyDescent="0.35">
      <c r="A1188" t="s">
        <v>4251</v>
      </c>
      <c r="B1188" t="s">
        <v>4252</v>
      </c>
      <c r="C1188" t="s">
        <v>2044</v>
      </c>
      <c r="D1188" t="s">
        <v>2039</v>
      </c>
    </row>
    <row r="1189" spans="1:4" x14ac:dyDescent="0.35">
      <c r="A1189" t="s">
        <v>4253</v>
      </c>
      <c r="B1189" t="s">
        <v>4254</v>
      </c>
      <c r="C1189" t="s">
        <v>2038</v>
      </c>
      <c r="D1189" t="s">
        <v>2039</v>
      </c>
    </row>
    <row r="1190" spans="1:4" x14ac:dyDescent="0.35">
      <c r="A1190" t="s">
        <v>1578</v>
      </c>
      <c r="B1190" t="s">
        <v>4255</v>
      </c>
      <c r="C1190" t="s">
        <v>2044</v>
      </c>
      <c r="D1190" t="s">
        <v>2039</v>
      </c>
    </row>
    <row r="1191" spans="1:4" x14ac:dyDescent="0.35">
      <c r="A1191" t="s">
        <v>4256</v>
      </c>
      <c r="B1191" t="s">
        <v>4257</v>
      </c>
      <c r="C1191" t="s">
        <v>2038</v>
      </c>
      <c r="D1191" t="s">
        <v>2039</v>
      </c>
    </row>
    <row r="1192" spans="1:4" x14ac:dyDescent="0.35">
      <c r="A1192" t="s">
        <v>4258</v>
      </c>
      <c r="B1192" t="s">
        <v>4259</v>
      </c>
      <c r="C1192" t="s">
        <v>2044</v>
      </c>
      <c r="D1192" t="s">
        <v>2039</v>
      </c>
    </row>
    <row r="1193" spans="1:4" x14ac:dyDescent="0.35">
      <c r="A1193" t="s">
        <v>1444</v>
      </c>
      <c r="B1193" t="s">
        <v>4260</v>
      </c>
      <c r="C1193" t="s">
        <v>2044</v>
      </c>
      <c r="D1193" t="s">
        <v>2039</v>
      </c>
    </row>
    <row r="1194" spans="1:4" x14ac:dyDescent="0.35">
      <c r="A1194" t="s">
        <v>4261</v>
      </c>
      <c r="B1194" t="s">
        <v>4262</v>
      </c>
      <c r="C1194" t="s">
        <v>2038</v>
      </c>
      <c r="D1194" t="s">
        <v>2039</v>
      </c>
    </row>
    <row r="1195" spans="1:4" x14ac:dyDescent="0.35">
      <c r="A1195" t="s">
        <v>4263</v>
      </c>
      <c r="B1195" t="s">
        <v>4264</v>
      </c>
      <c r="C1195" t="s">
        <v>2044</v>
      </c>
      <c r="D1195" t="s">
        <v>2039</v>
      </c>
    </row>
    <row r="1196" spans="1:4" x14ac:dyDescent="0.35">
      <c r="A1196" t="s">
        <v>4265</v>
      </c>
      <c r="B1196" t="s">
        <v>4266</v>
      </c>
      <c r="C1196" t="s">
        <v>2044</v>
      </c>
      <c r="D1196" t="s">
        <v>2039</v>
      </c>
    </row>
    <row r="1197" spans="1:4" x14ac:dyDescent="0.35">
      <c r="A1197" t="s">
        <v>4267</v>
      </c>
      <c r="B1197" t="s">
        <v>4268</v>
      </c>
      <c r="C1197" t="s">
        <v>2044</v>
      </c>
      <c r="D1197" t="s">
        <v>2039</v>
      </c>
    </row>
    <row r="1198" spans="1:4" x14ac:dyDescent="0.35">
      <c r="A1198" t="s">
        <v>4269</v>
      </c>
      <c r="B1198" t="s">
        <v>4270</v>
      </c>
      <c r="C1198" t="s">
        <v>2076</v>
      </c>
      <c r="D1198" t="s">
        <v>2039</v>
      </c>
    </row>
    <row r="1199" spans="1:4" x14ac:dyDescent="0.35">
      <c r="A1199" t="s">
        <v>4271</v>
      </c>
      <c r="B1199" t="s">
        <v>4272</v>
      </c>
      <c r="C1199" t="s">
        <v>2038</v>
      </c>
      <c r="D1199" t="s">
        <v>2039</v>
      </c>
    </row>
    <row r="1200" spans="1:4" x14ac:dyDescent="0.35">
      <c r="A1200" t="s">
        <v>4273</v>
      </c>
      <c r="B1200" t="s">
        <v>4274</v>
      </c>
      <c r="C1200" t="s">
        <v>2044</v>
      </c>
      <c r="D1200" t="s">
        <v>2039</v>
      </c>
    </row>
    <row r="1201" spans="1:4" x14ac:dyDescent="0.35">
      <c r="A1201" t="s">
        <v>4275</v>
      </c>
      <c r="B1201" t="s">
        <v>4276</v>
      </c>
      <c r="C1201" t="s">
        <v>2044</v>
      </c>
      <c r="D1201" t="s">
        <v>2039</v>
      </c>
    </row>
    <row r="1202" spans="1:4" x14ac:dyDescent="0.35">
      <c r="A1202" t="s">
        <v>4277</v>
      </c>
      <c r="B1202" t="s">
        <v>4278</v>
      </c>
      <c r="C1202" t="s">
        <v>2038</v>
      </c>
      <c r="D1202" t="s">
        <v>2039</v>
      </c>
    </row>
    <row r="1203" spans="1:4" x14ac:dyDescent="0.35">
      <c r="A1203" t="s">
        <v>4279</v>
      </c>
      <c r="B1203" t="s">
        <v>4280</v>
      </c>
      <c r="C1203" t="s">
        <v>2038</v>
      </c>
      <c r="D1203" t="s">
        <v>2039</v>
      </c>
    </row>
    <row r="1204" spans="1:4" x14ac:dyDescent="0.35">
      <c r="A1204" t="s">
        <v>4281</v>
      </c>
      <c r="B1204" t="s">
        <v>4282</v>
      </c>
      <c r="C1204" t="s">
        <v>2038</v>
      </c>
      <c r="D1204" t="s">
        <v>2039</v>
      </c>
    </row>
    <row r="1205" spans="1:4" x14ac:dyDescent="0.35">
      <c r="A1205" t="s">
        <v>4283</v>
      </c>
      <c r="B1205" t="s">
        <v>4284</v>
      </c>
      <c r="C1205" t="s">
        <v>2044</v>
      </c>
      <c r="D1205" t="s">
        <v>2039</v>
      </c>
    </row>
    <row r="1206" spans="1:4" x14ac:dyDescent="0.35">
      <c r="A1206" t="s">
        <v>4285</v>
      </c>
      <c r="B1206" t="s">
        <v>4286</v>
      </c>
      <c r="C1206" t="s">
        <v>2044</v>
      </c>
      <c r="D1206" t="s">
        <v>2039</v>
      </c>
    </row>
    <row r="1207" spans="1:4" x14ac:dyDescent="0.35">
      <c r="A1207" t="s">
        <v>4287</v>
      </c>
      <c r="B1207" t="s">
        <v>4288</v>
      </c>
      <c r="C1207" t="s">
        <v>2038</v>
      </c>
      <c r="D1207" t="s">
        <v>2039</v>
      </c>
    </row>
    <row r="1208" spans="1:4" x14ac:dyDescent="0.35">
      <c r="A1208" t="s">
        <v>4289</v>
      </c>
      <c r="B1208" t="s">
        <v>4290</v>
      </c>
      <c r="C1208" t="s">
        <v>2044</v>
      </c>
      <c r="D1208" t="s">
        <v>2039</v>
      </c>
    </row>
    <row r="1209" spans="1:4" x14ac:dyDescent="0.35">
      <c r="A1209" t="s">
        <v>4291</v>
      </c>
      <c r="B1209" t="s">
        <v>4292</v>
      </c>
      <c r="C1209" t="s">
        <v>2044</v>
      </c>
      <c r="D1209" t="s">
        <v>2039</v>
      </c>
    </row>
    <row r="1210" spans="1:4" x14ac:dyDescent="0.35">
      <c r="A1210" t="s">
        <v>4293</v>
      </c>
      <c r="B1210" t="s">
        <v>4294</v>
      </c>
      <c r="C1210" t="s">
        <v>2044</v>
      </c>
      <c r="D1210" t="s">
        <v>2039</v>
      </c>
    </row>
    <row r="1211" spans="1:4" x14ac:dyDescent="0.35">
      <c r="A1211" t="s">
        <v>4295</v>
      </c>
      <c r="B1211" t="s">
        <v>4296</v>
      </c>
      <c r="C1211" t="s">
        <v>2044</v>
      </c>
      <c r="D1211" t="s">
        <v>2039</v>
      </c>
    </row>
    <row r="1212" spans="1:4" x14ac:dyDescent="0.35">
      <c r="A1212" t="s">
        <v>4297</v>
      </c>
      <c r="B1212" t="s">
        <v>4298</v>
      </c>
      <c r="C1212" t="s">
        <v>2038</v>
      </c>
      <c r="D1212" t="s">
        <v>2039</v>
      </c>
    </row>
    <row r="1213" spans="1:4" x14ac:dyDescent="0.35">
      <c r="A1213" t="s">
        <v>4299</v>
      </c>
      <c r="B1213" t="s">
        <v>4300</v>
      </c>
      <c r="C1213" t="s">
        <v>2038</v>
      </c>
      <c r="D1213" t="s">
        <v>2039</v>
      </c>
    </row>
    <row r="1214" spans="1:4" x14ac:dyDescent="0.35">
      <c r="A1214" t="s">
        <v>4301</v>
      </c>
      <c r="B1214" t="s">
        <v>4302</v>
      </c>
      <c r="C1214" t="s">
        <v>2038</v>
      </c>
      <c r="D1214" t="s">
        <v>2039</v>
      </c>
    </row>
    <row r="1215" spans="1:4" x14ac:dyDescent="0.35">
      <c r="A1215" t="s">
        <v>4303</v>
      </c>
      <c r="B1215" t="s">
        <v>4304</v>
      </c>
      <c r="C1215" t="s">
        <v>2038</v>
      </c>
      <c r="D1215" t="s">
        <v>2039</v>
      </c>
    </row>
    <row r="1216" spans="1:4" x14ac:dyDescent="0.35">
      <c r="A1216" t="s">
        <v>4305</v>
      </c>
      <c r="B1216" t="s">
        <v>4306</v>
      </c>
      <c r="C1216" t="s">
        <v>2044</v>
      </c>
      <c r="D1216" t="s">
        <v>2039</v>
      </c>
    </row>
    <row r="1217" spans="1:4" x14ac:dyDescent="0.35">
      <c r="A1217" t="s">
        <v>4307</v>
      </c>
      <c r="B1217" t="s">
        <v>4308</v>
      </c>
      <c r="C1217" t="s">
        <v>2038</v>
      </c>
      <c r="D1217" t="s">
        <v>2039</v>
      </c>
    </row>
    <row r="1218" spans="1:4" x14ac:dyDescent="0.35">
      <c r="A1218" t="s">
        <v>4309</v>
      </c>
      <c r="B1218" t="s">
        <v>4310</v>
      </c>
      <c r="C1218" t="s">
        <v>2044</v>
      </c>
      <c r="D1218" t="s">
        <v>2039</v>
      </c>
    </row>
    <row r="1219" spans="1:4" x14ac:dyDescent="0.35">
      <c r="A1219" t="s">
        <v>4311</v>
      </c>
      <c r="B1219" t="s">
        <v>4312</v>
      </c>
      <c r="C1219" t="s">
        <v>2044</v>
      </c>
      <c r="D1219" t="s">
        <v>2039</v>
      </c>
    </row>
    <row r="1220" spans="1:4" x14ac:dyDescent="0.35">
      <c r="A1220" t="s">
        <v>4313</v>
      </c>
      <c r="B1220" t="s">
        <v>4314</v>
      </c>
      <c r="C1220" t="s">
        <v>2044</v>
      </c>
      <c r="D1220" t="s">
        <v>2039</v>
      </c>
    </row>
    <row r="1221" spans="1:4" x14ac:dyDescent="0.35">
      <c r="A1221" t="s">
        <v>4315</v>
      </c>
      <c r="B1221" t="s">
        <v>4316</v>
      </c>
      <c r="C1221" t="s">
        <v>2038</v>
      </c>
      <c r="D1221" t="s">
        <v>2039</v>
      </c>
    </row>
    <row r="1222" spans="1:4" x14ac:dyDescent="0.35">
      <c r="A1222" t="s">
        <v>4318</v>
      </c>
      <c r="B1222" t="s">
        <v>4319</v>
      </c>
      <c r="C1222" t="s">
        <v>4320</v>
      </c>
      <c r="D1222" t="s">
        <v>2039</v>
      </c>
    </row>
    <row r="1223" spans="1:4" x14ac:dyDescent="0.35">
      <c r="A1223" t="s">
        <v>4321</v>
      </c>
      <c r="B1223" t="s">
        <v>4322</v>
      </c>
      <c r="C1223" t="s">
        <v>4320</v>
      </c>
      <c r="D1223" t="s">
        <v>2039</v>
      </c>
    </row>
    <row r="1224" spans="1:4" x14ac:dyDescent="0.35">
      <c r="A1224" t="s">
        <v>4323</v>
      </c>
      <c r="B1224" t="s">
        <v>4324</v>
      </c>
      <c r="C1224" t="s">
        <v>4320</v>
      </c>
      <c r="D1224" t="s">
        <v>2039</v>
      </c>
    </row>
    <row r="1225" spans="1:4" x14ac:dyDescent="0.35">
      <c r="A1225" t="s">
        <v>1330</v>
      </c>
      <c r="B1225" t="s">
        <v>4325</v>
      </c>
      <c r="C1225" t="s">
        <v>4320</v>
      </c>
      <c r="D1225" t="s">
        <v>2039</v>
      </c>
    </row>
    <row r="1226" spans="1:4" x14ac:dyDescent="0.35">
      <c r="A1226" t="s">
        <v>8</v>
      </c>
      <c r="B1226" t="s">
        <v>4326</v>
      </c>
      <c r="C1226" t="s">
        <v>4320</v>
      </c>
      <c r="D1226" t="s">
        <v>2039</v>
      </c>
    </row>
    <row r="1227" spans="1:4" x14ac:dyDescent="0.35">
      <c r="A1227" t="s">
        <v>4327</v>
      </c>
      <c r="B1227" t="s">
        <v>4328</v>
      </c>
      <c r="C1227" t="s">
        <v>4320</v>
      </c>
      <c r="D1227" t="s">
        <v>2039</v>
      </c>
    </row>
    <row r="1228" spans="1:4" x14ac:dyDescent="0.35">
      <c r="A1228" t="s">
        <v>1180</v>
      </c>
      <c r="B1228" t="s">
        <v>4329</v>
      </c>
      <c r="C1228" t="s">
        <v>4320</v>
      </c>
      <c r="D1228" t="s">
        <v>2039</v>
      </c>
    </row>
    <row r="1229" spans="1:4" x14ac:dyDescent="0.35">
      <c r="A1229" t="s">
        <v>4330</v>
      </c>
      <c r="B1229" t="s">
        <v>4331</v>
      </c>
      <c r="C1229" t="s">
        <v>4320</v>
      </c>
      <c r="D1229" t="s">
        <v>2039</v>
      </c>
    </row>
    <row r="1230" spans="1:4" x14ac:dyDescent="0.35">
      <c r="A1230" t="s">
        <v>4332</v>
      </c>
      <c r="B1230" t="s">
        <v>4333</v>
      </c>
      <c r="C1230" t="s">
        <v>4320</v>
      </c>
      <c r="D1230" t="s">
        <v>2039</v>
      </c>
    </row>
    <row r="1231" spans="1:4" x14ac:dyDescent="0.35">
      <c r="A1231" t="s">
        <v>4334</v>
      </c>
      <c r="B1231" t="s">
        <v>4335</v>
      </c>
      <c r="C1231" t="s">
        <v>4320</v>
      </c>
      <c r="D1231" t="s">
        <v>2039</v>
      </c>
    </row>
    <row r="1232" spans="1:4" x14ac:dyDescent="0.35">
      <c r="A1232" t="s">
        <v>4336</v>
      </c>
      <c r="B1232" t="s">
        <v>4337</v>
      </c>
      <c r="C1232" t="s">
        <v>4320</v>
      </c>
      <c r="D1232" t="s">
        <v>2039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52"/>
  <sheetViews>
    <sheetView tabSelected="1" zoomScale="86" zoomScaleNormal="90" workbookViewId="0">
      <selection activeCell="L16" sqref="L16"/>
    </sheetView>
  </sheetViews>
  <sheetFormatPr defaultRowHeight="14.5" x14ac:dyDescent="0.35"/>
  <cols>
    <col min="2" max="2" width="26.36328125" bestFit="1" customWidth="1"/>
    <col min="3" max="3" width="12.90625" style="2" bestFit="1" customWidth="1"/>
    <col min="4" max="5" width="11.26953125" customWidth="1"/>
    <col min="6" max="6" width="1.90625" customWidth="1"/>
    <col min="7" max="12" width="15.6328125" customWidth="1"/>
    <col min="13" max="13" width="11.1796875" bestFit="1" customWidth="1"/>
  </cols>
  <sheetData>
    <row r="1" spans="2:14" x14ac:dyDescent="0.35">
      <c r="B1" s="15" t="s">
        <v>4340</v>
      </c>
      <c r="C1" s="6"/>
      <c r="D1" s="6"/>
      <c r="E1" s="6"/>
      <c r="G1" s="15" t="s">
        <v>4344</v>
      </c>
      <c r="H1" s="6"/>
      <c r="I1" s="6"/>
      <c r="J1" s="6"/>
      <c r="K1" s="6"/>
    </row>
    <row r="2" spans="2:14" x14ac:dyDescent="0.35">
      <c r="B2" s="10"/>
      <c r="C2" s="13" t="s">
        <v>4341</v>
      </c>
      <c r="D2" s="10" t="s">
        <v>4342</v>
      </c>
      <c r="E2" s="6"/>
      <c r="G2" s="10" t="s">
        <v>4345</v>
      </c>
      <c r="H2" s="10" t="s">
        <v>4338</v>
      </c>
      <c r="I2" s="10" t="s">
        <v>4339</v>
      </c>
      <c r="J2" s="10" t="s">
        <v>4346</v>
      </c>
      <c r="K2" s="10" t="s">
        <v>4343</v>
      </c>
      <c r="L2" s="10" t="s">
        <v>4347</v>
      </c>
    </row>
    <row r="3" spans="2:14" x14ac:dyDescent="0.35">
      <c r="B3" s="7" t="s">
        <v>4338</v>
      </c>
      <c r="C3" s="8">
        <f>SUM(ostolaskut_2025!C:C)</f>
        <v>10869668.380000191</v>
      </c>
      <c r="D3" s="42">
        <f>C3/C3</f>
        <v>1</v>
      </c>
      <c r="E3" s="24"/>
      <c r="G3" s="7">
        <v>2023</v>
      </c>
      <c r="H3" s="8">
        <v>9933193.5399999991</v>
      </c>
      <c r="I3" s="8">
        <f>H3*J3</f>
        <v>3485557.6131859994</v>
      </c>
      <c r="J3" s="38">
        <v>0.35089999999999999</v>
      </c>
      <c r="K3" s="8">
        <v>6447635.9268139992</v>
      </c>
      <c r="L3" s="38">
        <v>0.64910000000000001</v>
      </c>
      <c r="N3" s="12"/>
    </row>
    <row r="4" spans="2:14" x14ac:dyDescent="0.35">
      <c r="B4" s="7" t="s">
        <v>4339</v>
      </c>
      <c r="C4" s="8">
        <f>SUMIFS(ostolaskut_2025[Rivin nettosumma],ostolaskut_2025[Lokal aktör],"JA")</f>
        <v>3395867.0999999926</v>
      </c>
      <c r="D4" s="42">
        <f>C4/C3</f>
        <v>0.31241680806456518</v>
      </c>
      <c r="E4" s="24"/>
      <c r="G4" s="7">
        <v>2024</v>
      </c>
      <c r="H4" s="8">
        <v>10596096.82</v>
      </c>
      <c r="I4" s="8">
        <f>H4*J4</f>
        <v>4031814.8400100004</v>
      </c>
      <c r="J4" s="38">
        <v>0.3805</v>
      </c>
      <c r="K4" s="8">
        <v>6564281.9799899999</v>
      </c>
      <c r="L4" s="38">
        <v>0.61949999999999994</v>
      </c>
    </row>
    <row r="5" spans="2:14" x14ac:dyDescent="0.35">
      <c r="B5" s="7" t="s">
        <v>4343</v>
      </c>
      <c r="C5" s="8">
        <f>SUMIFS(ostolaskut_2025[Rivin nettosumma],ostolaskut_2025[Lokal aktör],"NEJ")</f>
        <v>7473801.2799999109</v>
      </c>
      <c r="D5" s="42">
        <f>C5/C3</f>
        <v>0.6875831919354084</v>
      </c>
      <c r="E5" s="24"/>
      <c r="G5" s="7">
        <v>2025</v>
      </c>
      <c r="H5" s="8">
        <f>C3</f>
        <v>10869668.380000191</v>
      </c>
      <c r="I5" s="8">
        <f>C4</f>
        <v>3395867.0999999926</v>
      </c>
      <c r="J5" s="9">
        <f t="shared" ref="J5" si="0">I5/H5</f>
        <v>0.31241680806456518</v>
      </c>
      <c r="K5" s="8">
        <f>C5</f>
        <v>7473801.2799999109</v>
      </c>
      <c r="L5" s="9">
        <f>K5/H5</f>
        <v>0.6875831919354084</v>
      </c>
    </row>
    <row r="6" spans="2:14" x14ac:dyDescent="0.35">
      <c r="B6" s="7"/>
      <c r="C6" s="8"/>
      <c r="D6" s="11"/>
      <c r="H6" s="2"/>
    </row>
    <row r="7" spans="2:14" x14ac:dyDescent="0.35">
      <c r="B7" s="7" t="s">
        <v>4356</v>
      </c>
      <c r="C7" s="14" cm="1">
        <f t="array" ref="C7">ROWS(_xlfn.UNIQUE(_xlfn._xlws.FILTER(ostolaskut_2025[Toimittajan Y-tunnus],ostolaskut_2025[Toimittajan Y-tunnus]&lt;&gt;"")))</f>
        <v>954</v>
      </c>
      <c r="D7" s="42">
        <f>C7/C7</f>
        <v>1</v>
      </c>
      <c r="E7" s="24"/>
      <c r="G7" s="15" t="s">
        <v>4348</v>
      </c>
      <c r="N7" s="4"/>
    </row>
    <row r="8" spans="2:14" x14ac:dyDescent="0.35">
      <c r="B8" s="7" t="s">
        <v>4357</v>
      </c>
      <c r="C8" s="14" cm="1">
        <f t="array" ref="C8">ROWS(_xlfn.UNIQUE(_xlfn._xlws.FILTER(ostolaskut_2025[Toimittajan Y-tunnus],(ostolaskut_2025[Lokal aktör]="JA")*(ostolaskut_2025[Toimittajan Y-tunnus]&lt;&gt;""))))</f>
        <v>171</v>
      </c>
      <c r="D8" s="42">
        <f>C8/C7</f>
        <v>0.17924528301886791</v>
      </c>
      <c r="E8" s="24"/>
      <c r="G8" s="40" t="s">
        <v>4351</v>
      </c>
      <c r="H8" s="40"/>
      <c r="I8" s="10" t="s">
        <v>4338</v>
      </c>
      <c r="J8" s="10" t="s">
        <v>4339</v>
      </c>
      <c r="K8" s="10" t="s">
        <v>4343</v>
      </c>
      <c r="N8" s="4"/>
    </row>
    <row r="9" spans="2:14" x14ac:dyDescent="0.35">
      <c r="B9" s="7" t="s">
        <v>4358</v>
      </c>
      <c r="C9" s="14" cm="1">
        <f t="array" ref="C9">ROWS(_xlfn.UNIQUE(_xlfn._xlws.FILTER(ostolaskut_2025[Toimittajan Y-tunnus],(ostolaskut_2025[Lokal aktör]="NEJ")*(ostolaskut_2025[Toimittajan Y-tunnus]&lt;&gt;""))))</f>
        <v>783</v>
      </c>
      <c r="D9" s="42">
        <f>C9/C7</f>
        <v>0.82075471698113212</v>
      </c>
      <c r="E9" s="24"/>
      <c r="G9" s="41" t="s">
        <v>4349</v>
      </c>
      <c r="H9" s="41"/>
      <c r="I9" s="9">
        <f>(H4-H3)/H3</f>
        <v>6.6736168718605396E-2</v>
      </c>
      <c r="J9" s="9">
        <f>(I4-I3)/I3</f>
        <v>0.15672018295078202</v>
      </c>
      <c r="K9" s="9">
        <f>(K4-K3)/K3</f>
        <v>1.809129028065944E-2</v>
      </c>
      <c r="N9" s="4"/>
    </row>
    <row r="10" spans="2:14" x14ac:dyDescent="0.35">
      <c r="B10" s="7"/>
      <c r="C10" s="8"/>
      <c r="D10" s="7"/>
      <c r="G10" s="41" t="s">
        <v>4350</v>
      </c>
      <c r="H10" s="41"/>
      <c r="I10" s="9">
        <f>(H5-H4)/H4</f>
        <v>2.5818144609987673E-2</v>
      </c>
      <c r="J10" s="9">
        <f>(I5-I4)/I4</f>
        <v>-0.15773237741454177</v>
      </c>
      <c r="K10" s="9">
        <f>(K5-K4)/K4</f>
        <v>0.13855579373074045</v>
      </c>
    </row>
    <row r="12" spans="2:14" x14ac:dyDescent="0.35">
      <c r="B12" s="15" t="s">
        <v>4360</v>
      </c>
      <c r="G12" s="15" t="s">
        <v>4355</v>
      </c>
    </row>
    <row r="13" spans="2:14" ht="29" x14ac:dyDescent="0.35">
      <c r="B13" s="10" t="s">
        <v>4359</v>
      </c>
      <c r="C13" s="13" t="s">
        <v>4341</v>
      </c>
      <c r="D13" s="27" t="s">
        <v>4361</v>
      </c>
      <c r="E13" s="28" t="s">
        <v>4375</v>
      </c>
      <c r="F13" s="25"/>
      <c r="G13" s="26" t="s">
        <v>4345</v>
      </c>
      <c r="H13" s="26" t="s">
        <v>4352</v>
      </c>
      <c r="I13" s="26" t="s">
        <v>4353</v>
      </c>
      <c r="J13" s="26" t="s">
        <v>4354</v>
      </c>
      <c r="M13" s="5"/>
    </row>
    <row r="14" spans="2:14" x14ac:dyDescent="0.35">
      <c r="B14" s="16" t="s">
        <v>467</v>
      </c>
      <c r="C14" s="8">
        <v>441301.57999999996</v>
      </c>
      <c r="D14" s="22" t="s">
        <v>4367</v>
      </c>
      <c r="E14" s="22">
        <f>C14/$C$3</f>
        <v>4.0599360033097186E-2</v>
      </c>
      <c r="G14" s="7">
        <v>2023</v>
      </c>
      <c r="H14" s="7">
        <v>929</v>
      </c>
      <c r="I14" s="7">
        <v>237</v>
      </c>
      <c r="J14" s="7">
        <v>692</v>
      </c>
    </row>
    <row r="15" spans="2:14" x14ac:dyDescent="0.35">
      <c r="B15" s="16" t="s">
        <v>4365</v>
      </c>
      <c r="C15" s="8">
        <v>402096.4800000001</v>
      </c>
      <c r="D15" s="23" t="s">
        <v>4367</v>
      </c>
      <c r="E15" s="22">
        <f t="shared" ref="E15:E24" si="1">C15/$C$3</f>
        <v>3.6992525065423665E-2</v>
      </c>
      <c r="G15" s="7">
        <v>2024</v>
      </c>
      <c r="H15" s="7">
        <v>934</v>
      </c>
      <c r="I15" s="7">
        <v>212</v>
      </c>
      <c r="J15" s="7">
        <v>722</v>
      </c>
    </row>
    <row r="16" spans="2:14" x14ac:dyDescent="0.35">
      <c r="B16" s="16" t="s">
        <v>4366</v>
      </c>
      <c r="C16" s="8">
        <v>390714.53999999992</v>
      </c>
      <c r="D16" s="23" t="s">
        <v>4367</v>
      </c>
      <c r="E16" s="22">
        <f t="shared" si="1"/>
        <v>3.5945396523678771E-2</v>
      </c>
      <c r="G16" s="7">
        <v>2025</v>
      </c>
      <c r="H16" s="7">
        <v>954</v>
      </c>
      <c r="I16" s="7">
        <v>171</v>
      </c>
      <c r="J16" s="7">
        <v>783</v>
      </c>
    </row>
    <row r="17" spans="2:12" x14ac:dyDescent="0.35">
      <c r="B17" s="16" t="s">
        <v>234</v>
      </c>
      <c r="C17" s="8">
        <v>387071.04999999993</v>
      </c>
      <c r="D17" s="23" t="s">
        <v>4368</v>
      </c>
      <c r="E17" s="22">
        <f t="shared" si="1"/>
        <v>3.5610198625028629E-2</v>
      </c>
    </row>
    <row r="18" spans="2:12" x14ac:dyDescent="0.35">
      <c r="B18" s="16" t="s">
        <v>525</v>
      </c>
      <c r="C18" s="8">
        <v>369984.45</v>
      </c>
      <c r="D18" s="23" t="s">
        <v>4368</v>
      </c>
      <c r="E18" s="22">
        <f t="shared" si="1"/>
        <v>3.4038246344364878E-2</v>
      </c>
      <c r="G18" s="18"/>
    </row>
    <row r="19" spans="2:12" x14ac:dyDescent="0.35">
      <c r="B19" s="16" t="s">
        <v>1650</v>
      </c>
      <c r="C19" s="8">
        <v>305004.23</v>
      </c>
      <c r="D19" s="23" t="s">
        <v>4368</v>
      </c>
      <c r="E19" s="22">
        <f t="shared" si="1"/>
        <v>2.8060122842496014E-2</v>
      </c>
    </row>
    <row r="20" spans="2:12" x14ac:dyDescent="0.35">
      <c r="B20" s="16" t="s">
        <v>115</v>
      </c>
      <c r="C20" s="8">
        <v>299839.5900000002</v>
      </c>
      <c r="D20" s="23" t="s">
        <v>4368</v>
      </c>
      <c r="E20" s="22">
        <f t="shared" si="1"/>
        <v>2.7584980472053273E-2</v>
      </c>
    </row>
    <row r="21" spans="2:12" x14ac:dyDescent="0.35">
      <c r="B21" s="16" t="s">
        <v>630</v>
      </c>
      <c r="C21" s="8">
        <v>245829.2</v>
      </c>
      <c r="D21" s="23" t="s">
        <v>4368</v>
      </c>
      <c r="E21" s="22">
        <f t="shared" si="1"/>
        <v>2.2616071751767251E-2</v>
      </c>
      <c r="H21" s="3"/>
      <c r="I21" s="4"/>
      <c r="J21" s="4"/>
      <c r="L21" s="4"/>
    </row>
    <row r="22" spans="2:12" x14ac:dyDescent="0.35">
      <c r="B22" s="16" t="s">
        <v>324</v>
      </c>
      <c r="C22" s="8">
        <v>243871.28000000006</v>
      </c>
      <c r="D22" s="23" t="s">
        <v>4367</v>
      </c>
      <c r="E22" s="22">
        <f t="shared" si="1"/>
        <v>2.2435944821344748E-2</v>
      </c>
      <c r="H22" s="3"/>
      <c r="I22" s="4"/>
      <c r="J22" s="4"/>
      <c r="L22" s="4"/>
    </row>
    <row r="23" spans="2:12" x14ac:dyDescent="0.35">
      <c r="B23" s="31" t="s">
        <v>85</v>
      </c>
      <c r="C23" s="32">
        <v>233446.62000000008</v>
      </c>
      <c r="D23" s="33" t="s">
        <v>4368</v>
      </c>
      <c r="E23" s="34">
        <f t="shared" si="1"/>
        <v>2.1476885203741237E-2</v>
      </c>
      <c r="H23" s="3"/>
      <c r="I23" s="4"/>
      <c r="J23" s="4"/>
      <c r="L23" s="4"/>
    </row>
    <row r="24" spans="2:12" x14ac:dyDescent="0.35">
      <c r="B24" s="16"/>
      <c r="C24" s="8">
        <f>SUM(C14:C23)</f>
        <v>3319159.0200000009</v>
      </c>
      <c r="D24" s="23"/>
      <c r="E24" s="35">
        <f t="shared" si="1"/>
        <v>0.30535973168299574</v>
      </c>
      <c r="H24" s="3"/>
      <c r="I24" s="4"/>
      <c r="J24" s="4"/>
      <c r="L24" s="4"/>
    </row>
    <row r="26" spans="2:12" x14ac:dyDescent="0.35">
      <c r="B26" s="15" t="s">
        <v>4369</v>
      </c>
    </row>
    <row r="27" spans="2:12" ht="29" x14ac:dyDescent="0.35">
      <c r="B27" s="17" t="s">
        <v>4359</v>
      </c>
      <c r="C27" s="13" t="s">
        <v>4341</v>
      </c>
      <c r="D27" s="28" t="s">
        <v>4375</v>
      </c>
      <c r="E27" s="29" t="s">
        <v>4376</v>
      </c>
    </row>
    <row r="28" spans="2:12" x14ac:dyDescent="0.35">
      <c r="B28" s="16" t="s">
        <v>467</v>
      </c>
      <c r="C28" s="8">
        <v>441301.57999999996</v>
      </c>
      <c r="D28" s="30">
        <f>C28/$C$3</f>
        <v>4.0599360033097186E-2</v>
      </c>
      <c r="E28" s="9">
        <f>C28/$C$4</f>
        <v>0.12995254731847455</v>
      </c>
    </row>
    <row r="29" spans="2:12" x14ac:dyDescent="0.35">
      <c r="B29" s="16" t="s">
        <v>4365</v>
      </c>
      <c r="C29" s="8">
        <v>402096.4800000001</v>
      </c>
      <c r="D29" s="30">
        <f t="shared" ref="D29:D38" si="2">C29/$C$3</f>
        <v>3.6992525065423665E-2</v>
      </c>
      <c r="E29" s="9">
        <f t="shared" ref="E29:E37" si="3">C29/$C$4</f>
        <v>0.11840760199361187</v>
      </c>
    </row>
    <row r="30" spans="2:12" x14ac:dyDescent="0.35">
      <c r="B30" s="16" t="s">
        <v>4366</v>
      </c>
      <c r="C30" s="8">
        <v>390714.53999999992</v>
      </c>
      <c r="D30" s="30">
        <f t="shared" si="2"/>
        <v>3.5945396523678771E-2</v>
      </c>
      <c r="E30" s="9">
        <f t="shared" si="3"/>
        <v>0.11505589838895661</v>
      </c>
    </row>
    <row r="31" spans="2:12" x14ac:dyDescent="0.35">
      <c r="B31" s="16" t="s">
        <v>324</v>
      </c>
      <c r="C31" s="8">
        <v>243871.28000000006</v>
      </c>
      <c r="D31" s="30">
        <f t="shared" si="2"/>
        <v>2.2435944821344748E-2</v>
      </c>
      <c r="E31" s="9">
        <f>C31/$C$4</f>
        <v>7.1814141372022647E-2</v>
      </c>
    </row>
    <row r="32" spans="2:12" x14ac:dyDescent="0.35">
      <c r="B32" s="16" t="s">
        <v>488</v>
      </c>
      <c r="C32" s="8">
        <v>227165.29</v>
      </c>
      <c r="D32" s="30">
        <f t="shared" si="2"/>
        <v>2.0899008328347551E-2</v>
      </c>
      <c r="E32" s="9">
        <f t="shared" si="3"/>
        <v>6.6894634951998128E-2</v>
      </c>
    </row>
    <row r="33" spans="2:7" x14ac:dyDescent="0.35">
      <c r="B33" s="16" t="s">
        <v>4370</v>
      </c>
      <c r="C33" s="8">
        <v>183830.7</v>
      </c>
      <c r="D33" s="30">
        <f t="shared" si="2"/>
        <v>1.6912263886379651E-2</v>
      </c>
      <c r="E33" s="9">
        <f t="shared" si="3"/>
        <v>5.4133655583871468E-2</v>
      </c>
    </row>
    <row r="34" spans="2:7" x14ac:dyDescent="0.35">
      <c r="B34" s="16" t="s">
        <v>4371</v>
      </c>
      <c r="C34" s="8">
        <v>117776.88000000002</v>
      </c>
      <c r="D34" s="30">
        <f t="shared" si="2"/>
        <v>1.08353701219354E-2</v>
      </c>
      <c r="E34" s="9">
        <f t="shared" si="3"/>
        <v>3.4682417341950829E-2</v>
      </c>
    </row>
    <row r="35" spans="2:7" x14ac:dyDescent="0.35">
      <c r="B35" s="16" t="s">
        <v>4372</v>
      </c>
      <c r="C35" s="8">
        <v>105784.23</v>
      </c>
      <c r="D35" s="30">
        <f t="shared" si="2"/>
        <v>9.7320567934380837E-3</v>
      </c>
      <c r="E35" s="9">
        <f t="shared" si="3"/>
        <v>3.1150874543942025E-2</v>
      </c>
    </row>
    <row r="36" spans="2:7" x14ac:dyDescent="0.35">
      <c r="B36" s="16" t="s">
        <v>4373</v>
      </c>
      <c r="C36" s="8">
        <v>87035.63</v>
      </c>
      <c r="D36" s="30">
        <f t="shared" si="2"/>
        <v>8.0072019639663081E-3</v>
      </c>
      <c r="E36" s="9">
        <f t="shared" si="3"/>
        <v>2.5629869319679852E-2</v>
      </c>
    </row>
    <row r="37" spans="2:7" x14ac:dyDescent="0.35">
      <c r="B37" s="31" t="s">
        <v>558</v>
      </c>
      <c r="C37" s="32">
        <v>79662</v>
      </c>
      <c r="D37" s="36">
        <f t="shared" si="2"/>
        <v>7.3288344423253328E-3</v>
      </c>
      <c r="E37" s="37">
        <f t="shared" si="3"/>
        <v>2.3458515205144564E-2</v>
      </c>
      <c r="G37" s="39"/>
    </row>
    <row r="38" spans="2:7" x14ac:dyDescent="0.35">
      <c r="B38" s="16"/>
      <c r="C38" s="8">
        <f>SUM(C28:C37)</f>
        <v>2279238.6100000003</v>
      </c>
      <c r="D38" s="30">
        <f t="shared" si="2"/>
        <v>0.20968796197993672</v>
      </c>
      <c r="E38" s="9">
        <f>C38/$C$4</f>
        <v>0.67118015601965264</v>
      </c>
    </row>
    <row r="40" spans="2:7" x14ac:dyDescent="0.35">
      <c r="B40" s="15" t="s">
        <v>4374</v>
      </c>
    </row>
    <row r="41" spans="2:7" ht="29" x14ac:dyDescent="0.35">
      <c r="B41" s="17" t="s">
        <v>4359</v>
      </c>
      <c r="C41" s="13" t="s">
        <v>4341</v>
      </c>
      <c r="D41" s="28" t="s">
        <v>4375</v>
      </c>
    </row>
    <row r="42" spans="2:7" x14ac:dyDescent="0.35">
      <c r="B42" s="16" t="s">
        <v>234</v>
      </c>
      <c r="C42" s="8">
        <v>387071.04999999993</v>
      </c>
      <c r="D42" s="30">
        <f>C42/$C$3</f>
        <v>3.5610198625028629E-2</v>
      </c>
    </row>
    <row r="43" spans="2:7" x14ac:dyDescent="0.35">
      <c r="B43" s="16" t="s">
        <v>525</v>
      </c>
      <c r="C43" s="8">
        <v>369984.45</v>
      </c>
      <c r="D43" s="30">
        <f t="shared" ref="D43:D51" si="4">C43/$C$3</f>
        <v>3.4038246344364878E-2</v>
      </c>
    </row>
    <row r="44" spans="2:7" x14ac:dyDescent="0.35">
      <c r="B44" s="16" t="s">
        <v>1650</v>
      </c>
      <c r="C44" s="8">
        <v>305004.23</v>
      </c>
      <c r="D44" s="30">
        <f t="shared" si="4"/>
        <v>2.8060122842496014E-2</v>
      </c>
    </row>
    <row r="45" spans="2:7" x14ac:dyDescent="0.35">
      <c r="B45" s="16" t="s">
        <v>115</v>
      </c>
      <c r="C45" s="8">
        <v>299839.5900000002</v>
      </c>
      <c r="D45" s="30">
        <f t="shared" si="4"/>
        <v>2.7584980472053273E-2</v>
      </c>
    </row>
    <row r="46" spans="2:7" x14ac:dyDescent="0.35">
      <c r="B46" s="16" t="s">
        <v>630</v>
      </c>
      <c r="C46" s="8">
        <v>245829.2</v>
      </c>
      <c r="D46" s="30">
        <f t="shared" si="4"/>
        <v>2.2616071751767251E-2</v>
      </c>
    </row>
    <row r="47" spans="2:7" x14ac:dyDescent="0.35">
      <c r="B47" s="16" t="s">
        <v>85</v>
      </c>
      <c r="C47" s="8">
        <v>233446.62000000008</v>
      </c>
      <c r="D47" s="30">
        <f t="shared" si="4"/>
        <v>2.1476885203741237E-2</v>
      </c>
    </row>
    <row r="48" spans="2:7" x14ac:dyDescent="0.35">
      <c r="B48" s="16" t="s">
        <v>1634</v>
      </c>
      <c r="C48" s="8">
        <v>203450</v>
      </c>
      <c r="D48" s="30">
        <f t="shared" si="4"/>
        <v>1.8717222355590982E-2</v>
      </c>
    </row>
    <row r="49" spans="2:4" x14ac:dyDescent="0.35">
      <c r="B49" s="16" t="s">
        <v>531</v>
      </c>
      <c r="C49" s="8">
        <v>192316.70000000016</v>
      </c>
      <c r="D49" s="30">
        <f t="shared" si="4"/>
        <v>1.769296847674361E-2</v>
      </c>
    </row>
    <row r="50" spans="2:4" x14ac:dyDescent="0.35">
      <c r="B50" s="16" t="s">
        <v>361</v>
      </c>
      <c r="C50" s="8">
        <v>185149.48</v>
      </c>
      <c r="D50" s="30">
        <f t="shared" si="4"/>
        <v>1.7033590494873657E-2</v>
      </c>
    </row>
    <row r="51" spans="2:4" x14ac:dyDescent="0.35">
      <c r="B51" s="31" t="s">
        <v>551</v>
      </c>
      <c r="C51" s="32">
        <v>140430.75</v>
      </c>
      <c r="D51" s="36">
        <f t="shared" si="4"/>
        <v>1.2919506381481486E-2</v>
      </c>
    </row>
    <row r="52" spans="2:4" x14ac:dyDescent="0.35">
      <c r="B52" s="7"/>
      <c r="C52" s="8">
        <f>SUM(C42:C51)</f>
        <v>2562522.0700000003</v>
      </c>
      <c r="D52" s="38">
        <f>SUM(D42:D51)</f>
        <v>0.23574979294814102</v>
      </c>
    </row>
  </sheetData>
  <mergeCells count="3">
    <mergeCell ref="G8:H8"/>
    <mergeCell ref="G9:H9"/>
    <mergeCell ref="G10:H1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c F A A B Q S w M E F A A C A A g A / F v P X C 6 3 A Z a m A A A A 9 g A A A B I A H A B D b 2 5 m a W c v U G F j a 2 F n Z S 5 4 b W w g o h g A K K A U A A A A A A A A A A A A A A A A A A A A A A A A A A A A h Y / R C o I w G I V f R X b v N q 1 Q Z M 6 L I A g S g i C 6 H X P p S H / D z e a 7 d d E j 9 Q o Z Z X X X 5 f n O d 3 H O / X p j 2 d D U 3 k V 1 R r e Q o g B T 5 C m Q b a G h T F F v j 3 6 M M s 6 2 Q p 5 E q b x R B p M M p k h R Z e 0 5 I c Q 5 h 9 0 M t 1 1 J Q k o D c s g 3 O 1 m p R q C P r P / L v g Z j B U i F O N u / x v A Q B 4 s 5 j q I Y U 0 Y m y H I N X y E c 9 z 7 b H 8 i W f W 3 7 T n E F / m r N y B Q Z e X / g D 1 B L A w Q U A A I A C A D 8 W 8 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v P X G u M P H E / A g A A l A k A A B M A H A B G b 3 J t d W x h c y 9 T Z W N 0 a W 9 u M S 5 t I K I Y A C i g F A A A A A A A A A A A A A A A A A A A A A A A A A A A A O 1 V X W / a M B R 9 R + I / W O k L S C E D V q g 0 l A c E Q 5 3 2 1 Z V s U l W m y Q 0 G P B y 7 s q + z o Y q / t b d p D / t B + w s z J F t C E m u j 6 m P 9 A j n 3 5 t 7 j G x 8 f R U K g g q N p 8 t s Z 1 G v 1 m l p h S e Z I K B A M q 7 W G T 9 1 2 t 4 d 8 x A j U a 8 i s q d A y J A Y Z q d g b i 1 B H h E N j Q h n x R o K D e V A N Z / R s 9 l 4 R q W a h X i 7 J b C y + c C b w X M 0 K h b 1 Q x U 7 T v R 4 T R i M K R P r O w H H R S D A d c e V 3 e i 5 6 p w W Q K W w Y 8 b O / 3 h v B y c e m m 1 A 6 c S 6 k i E x s j s 4 J n p u + j u E X 4 B u T m E Z S v J G w d 9 F 1 i g 8 Z m 4 a Y Y a l 8 k D p f c r T C f G k q B p t b k p U L J O Z q I W S U U N w F V a O i v 3 t 3 5 7 z U H D A 3 8 5 H C 7 O k F h / 6 p t 3 t h 6 6 J 9 k G P + p L V Z w S b 6 9 e M 7 R 9 x M w O S B y U B A v s I + 7 Q p M n l Y l P B D K j M t W P B C 7 a Q L + j C u L 5 s L o q m X p 8 B p j S + S S x t T Q J Q B C 6 S j C F n K 3 c V T B j D J q Z b 2 L V Y / h A r O Y M M 2 0 W K 9 x + c 2 E 0 Y 3 U V k p J x v D V h 1 Z 1 H D 2 u Y 9 b B / L a Z a C 5 J J G I j g 1 T A m W 6 S Q A o 3 C u p y i 1 q x q y M n i K I G D k 5 s 5 Z G o O A W P H / 6 4 5 W y b 9 R r l t u + d 9 5 A T Z 7 g G G m O 0 + P l N E s B L 5 + F s p F D 5 H z Z y 5 q L n P B R z y p d + v 9 d u d / 7 T V Y 6 w g N R X z K 2 f o J 3 S D Z P g X Q v + 1 I K f W v C e B e 9 b 8 L M H V 2 y 2 n 1 z r v 9 2 2 9 / D m M p l j f b p z P 6 O e v G 2 Z W 8 R c I 6 X h T d I D R k C h B Z U V x v E n Y 9 + r F D 0 3 G 5 J Q m H 1 e Q I f s B 7 8 B U E s B A i 0 A F A A C A A g A / F v P X C 6 3 A Z a m A A A A 9 g A A A B I A A A A A A A A A A A A A A A A A A A A A A E N v b m Z p Z y 9 Q Y W N r Y W d l L n h t b F B L A Q I t A B Q A A g A I A P x b z 1 w P y u m r p A A A A O k A A A A T A A A A A A A A A A A A A A A A A P I A A A B b Q 2 9 u d G V u d F 9 U e X B l c 1 0 u e G 1 s U E s B A i 0 A F A A C A A g A / F v P X G u M P H E / A g A A l A k A A B M A A A A A A A A A A A A A A A A A 4 w E A A E Z v c m 1 1 b G F z L 1 N l Y 3 R p b 2 4 x L m 1 Q S w U G A A A A A A M A A w D C A A A A b w 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h k A A A A A A A D s G 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b 3 N 0 b 2 x h c 2 t 1 d F 8 y M D I 1 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m M y M T F h M D k t M z U z Z S 0 0 Z D c y L W E z O T k t N D d j Y T g z Z W Z h M z J k 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v c 3 R v b G F z a 3 V 0 X z I w M j U i I C 8 + P E V u d H J 5 I F R 5 c G U 9 I k Z p b G x l Z E N v b X B s Z X R l U m V z d W x 0 V G 9 X b 3 J r c 2 h l Z X Q i I F Z h b H V l P S J s M S I g L z 4 8 R W 5 0 c n k g V H l w Z T 0 i Q W R k Z W R U b 0 R h d G F N b 2 R l b C I g V m F s d W U 9 I m w w I i A v P j x F b n R y e S B U e X B l P S J G a W x s Q 2 9 1 b n Q i I F Z h b H V l P S J s M T M 1 N T M i I C 8 + P E V u d H J 5 I F R 5 c G U 9 I k Z p b G x F c n J v c k N v Z G U i I F Z h b H V l P S J z V W 5 r b m 9 3 b i I g L z 4 8 R W 5 0 c n k g V H l w Z T 0 i R m l s b E V y c m 9 y Q 2 9 1 b n Q i I F Z h b H V l P S J s M C I g L z 4 8 R W 5 0 c n k g V H l w Z T 0 i R m l s b E x h c 3 R V c G R h d G V k I i B W Y W x 1 Z T 0 i Z D I w M j Y t M D Y t M T V U M D g 6 M z A 6 M z c u M j Y w O D I 0 M V o i I C 8 + P E V u d H J 5 I F R 5 c G U 9 I k Z p b G x D b 2 x 1 b W 5 U e X B l c y I g V m F s d W U 9 I n N C Z 1 l H Q X d N R 0 F 3 P T 0 i I C 8 + P E V u d H J 5 I F R 5 c G U 9 I k Z p b G x D b 2 x 1 b W 5 O Y W 1 l c y I g V m F s d W U 9 I n N b J n F 1 b 3 Q 7 V G 9 p b W l 0 d G F q Y W 5 p b W k m c X V v d D s s J n F 1 b 3 Q 7 V G 9 p b W l 0 d G F q Y W 4 g W S 1 0 d W 5 u d X M m c X V v d D s s J n F 1 b 3 Q 7 U m l 2 a W 4 g b m V 0 d G 9 z d W 1 t Y S Z x d W 9 0 O y w m c X V v d D t U b 3 N p d G V w d m 0 m c X V v d D s s J n F 1 b 3 Q 7 V G l s a W 5 1 b W V y b y Z x d W 9 0 O y w m c X V v d D t U a W x p b i B u a W 1 p J n F 1 b 3 Q 7 L C Z x d W 9 0 O 1 B h b H Z l b H V s d W 9 r a 2 E 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v c 3 R v b G F z a 3 V 0 X z I w M j U v Q X V 0 b 1 J l b W 9 2 Z W R D b 2 x 1 b W 5 z M S 5 7 V G 9 p b W l 0 d G F q Y W 5 p b W k s M H 0 m c X V v d D s s J n F 1 b 3 Q 7 U 2 V j d G l v b j E v b 3 N 0 b 2 x h c 2 t 1 d F 8 y M D I 1 L 0 F 1 d G 9 S Z W 1 v d m V k Q 2 9 s d W 1 u c z E u e 1 R v a W 1 p d H R h a m F u I F k t d H V u b n V z L D F 9 J n F 1 b 3 Q 7 L C Z x d W 9 0 O 1 N l Y 3 R p b 2 4 x L 2 9 z d G 9 s Y X N r d X R f M j A y N S 9 B d X R v U m V t b 3 Z l Z E N v b H V t b n M x L n t S a X Z p b i B u Z X R 0 b 3 N 1 b W 1 h L D J 9 J n F 1 b 3 Q 7 L C Z x d W 9 0 O 1 N l Y 3 R p b 2 4 x L 2 9 z d G 9 s Y X N r d X R f M j A y N S 9 B d X R v U m V t b 3 Z l Z E N v b H V t b n M x L n t U b 3 N p d G V w d m 0 s M 3 0 m c X V v d D s s J n F 1 b 3 Q 7 U 2 V j d G l v b j E v b 3 N 0 b 2 x h c 2 t 1 d F 8 y M D I 1 L 0 F 1 d G 9 S Z W 1 v d m V k Q 2 9 s d W 1 u c z E u e 1 R p b G l u d W 1 l c m 8 s N H 0 m c X V v d D s s J n F 1 b 3 Q 7 U 2 V j d G l v b j E v b 3 N 0 b 2 x h c 2 t 1 d F 8 y M D I 1 L 0 F 1 d G 9 S Z W 1 v d m V k Q 2 9 s d W 1 u c z E u e 1 R p b G l u I G 5 p b W k s N X 0 m c X V v d D s s J n F 1 b 3 Q 7 U 2 V j d G l v b j E v b 3 N 0 b 2 x h c 2 t 1 d F 8 y M D I 1 L 0 F 1 d G 9 S Z W 1 v d m V k Q 2 9 s d W 1 u c z E u e 1 B h b H Z l b H V s d W 9 r a 2 E s N n 0 m c X V v d D t d L C Z x d W 9 0 O 0 N v b H V t b k N v d W 5 0 J n F 1 b 3 Q 7 O j c s J n F 1 b 3 Q 7 S 2 V 5 Q 2 9 s d W 1 u T m F t Z X M m c X V v d D s 6 W 1 0 s J n F 1 b 3 Q 7 Q 2 9 s d W 1 u S W R l b n R p d G l l c y Z x d W 9 0 O z p b J n F 1 b 3 Q 7 U 2 V j d G l v b j E v b 3 N 0 b 2 x h c 2 t 1 d F 8 y M D I 1 L 0 F 1 d G 9 S Z W 1 v d m V k Q 2 9 s d W 1 u c z E u e 1 R v a W 1 p d H R h a m F u a W 1 p L D B 9 J n F 1 b 3 Q 7 L C Z x d W 9 0 O 1 N l Y 3 R p b 2 4 x L 2 9 z d G 9 s Y X N r d X R f M j A y N S 9 B d X R v U m V t b 3 Z l Z E N v b H V t b n M x L n t U b 2 l t a X R 0 Y W p h b i B Z L X R 1 b m 5 1 c y w x f S Z x d W 9 0 O y w m c X V v d D t T Z W N 0 a W 9 u M S 9 v c 3 R v b G F z a 3 V 0 X z I w M j U v Q X V 0 b 1 J l b W 9 2 Z W R D b 2 x 1 b W 5 z M S 5 7 U m l 2 a W 4 g b m V 0 d G 9 z d W 1 t Y S w y f S Z x d W 9 0 O y w m c X V v d D t T Z W N 0 a W 9 u M S 9 v c 3 R v b G F z a 3 V 0 X z I w M j U v Q X V 0 b 1 J l b W 9 2 Z W R D b 2 x 1 b W 5 z M S 5 7 V G 9 z a X R l c H Z t L D N 9 J n F 1 b 3 Q 7 L C Z x d W 9 0 O 1 N l Y 3 R p b 2 4 x L 2 9 z d G 9 s Y X N r d X R f M j A y N S 9 B d X R v U m V t b 3 Z l Z E N v b H V t b n M x L n t U a W x p b n V t Z X J v L D R 9 J n F 1 b 3 Q 7 L C Z x d W 9 0 O 1 N l Y 3 R p b 2 4 x L 2 9 z d G 9 s Y X N r d X R f M j A y N S 9 B d X R v U m V t b 3 Z l Z E N v b H V t b n M x L n t U a W x p b i B u a W 1 p L D V 9 J n F 1 b 3 Q 7 L C Z x d W 9 0 O 1 N l Y 3 R p b 2 4 x L 2 9 z d G 9 s Y X N r d X R f M j A y N S 9 B d X R v U m V t b 3 Z l Z E N v b H V t b n M x L n t Q Y W x 2 Z W x 1 b H V v a 2 t h L D Z 9 J n F 1 b 3 Q 7 X S w m c X V v d D t S Z W x h d G l v b n N o a X B J b m Z v J n F 1 b 3 Q 7 O l t d f S I g L z 4 8 L 1 N 0 Y W J s Z U V u d H J p Z X M + P C 9 J d G V t P j x J d G V t P j x J d G V t T G 9 j Y X R p b 2 4 + P E l 0 Z W 1 U e X B l P k Z v c m 1 1 b G E 8 L 0 l 0 Z W 1 U e X B l P j x J d G V t U G F 0 a D 5 T Z W N 0 a W 9 u M S 9 v c 3 R v b G F z a 3 V 0 X z I w M j U v U 2 9 1 c m N l P C 9 J d G V t U G F 0 a D 4 8 L 0 l 0 Z W 1 M b 2 N h d G l v b j 4 8 U 3 R h Y m x l R W 5 0 c m l l c y A v P j w v S X R l b T 4 8 S X R l b T 4 8 S X R l b U x v Y 2 F 0 a W 9 u P j x J d G V t V H l w Z T 5 G b 3 J t d W x h P C 9 J d G V t V H l w Z T 4 8 S X R l b V B h d G g + U 2 V j d G l v b j E v b 3 N 0 b 2 x h c 2 t 1 d F 8 y M D I 1 L 1 B y b 2 1 v d G V k J T I w S G V h Z G V y c z w v S X R l b V B h d G g + P C 9 J d G V t T G 9 j Y X R p b 2 4 + P F N 0 Y W J s Z U V u d H J p Z X M g L z 4 8 L 0 l 0 Z W 0 + P E l 0 Z W 0 + P E l 0 Z W 1 M b 2 N h d G l v b j 4 8 S X R l b V R 5 c G U + R m 9 y b X V s Y T w v S X R l b V R 5 c G U + P E l 0 Z W 1 Q Y X R o P l N l Y 3 R p b 2 4 x L 2 9 z d G 9 s Y X N r d X R f M j A y N S 9 D a G F u Z 2 V k J T I w V H l w Z T w v S X R l b V B h d G g + P C 9 J d G V t T G 9 j Y X R p b 2 4 + P F N 0 Y W J s Z U V u d H J p Z X M g L z 4 8 L 0 l 0 Z W 0 + P E l 0 Z W 0 + P E l 0 Z W 1 M b 2 N h d G l v b j 4 8 S X R l b V R 5 c G U + R m 9 y b X V s Y T w v S X R l b V R 5 c G U + P E l 0 Z W 1 Q Y X R o P l N l Y 3 R p b 2 4 x L 2 9 z d G 9 s Y X N r d X R f M j A y N S 9 S Z W 1 v d m V k J T I w Q 2 9 s d W 1 u c z w v S X R l b V B h d G g + P C 9 J d G V t T G 9 j Y X R p b 2 4 + P F N 0 Y W J s Z U V u d H J p Z X M g L z 4 8 L 0 l 0 Z W 0 + P E l 0 Z W 0 + P E l 0 Z W 1 M b 2 N h d G l v b j 4 8 S X R l b V R 5 c G U + R m 9 y b X V s Y T w v S X R l b V R 5 c G U + P E l 0 Z W 1 Q Y X R o P l N l Y 3 R p b 2 4 x L 0 F r d G l 2 Y S U y M G Y l Q z M l Q j Z y Z X R h Z 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2 N 2 M 5 M T V h L T k 2 N j I t N D g 2 Y y 0 5 Z m Z m L T V j Z j k x N 2 I 5 Z j N i M 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W t 0 a X Z h X 2 b D t n J l d G F n I i A v P j x F b n R y e S B U e X B l P S J G a W x s Z W R D b 2 1 w b G V 0 Z V J l c 3 V s d F R v V 2 9 y a 3 N o Z W V 0 I i B W Y W x 1 Z T 0 i b D E i I C 8 + P E V u d H J 5 I F R 5 c G U 9 I k F k Z G V k V G 9 E Y X R h T W 9 k Z W w i I F Z h b H V l P S J s M C I g L z 4 8 R W 5 0 c n k g V H l w Z T 0 i R m l s b E N v d W 5 0 I i B W Y W x 1 Z T 0 i b D E y M j A i I C 8 + P E V u d H J 5 I F R 5 c G U 9 I k Z p b G x F c n J v c k N v Z G U i I F Z h b H V l P S J z V W 5 r b m 9 3 b i I g L z 4 8 R W 5 0 c n k g V H l w Z T 0 i R m l s b E V y c m 9 y Q 2 9 1 b n Q i I F Z h b H V l P S J s M C I g L z 4 8 R W 5 0 c n k g V H l w Z T 0 i R m l s b E x h c 3 R V c G R h d G V k I i B W Y W x 1 Z T 0 i Z D I w M j Y t M D Y t M T V U M D g 6 M z E 6 N T Y u N j E 2 N j c x O F o i I C 8 + P E V u d H J 5 I F R 5 c G U 9 I k Z p b G x D b 2 x 1 b W 5 U e X B l c y I g V m F s d W U 9 I n N C Z 1 l H Q m c 9 P S I g L z 4 8 R W 5 0 c n k g V H l w Z T 0 i R m l s b E N v b H V t b k 5 h b W V z I i B W Y W x 1 Z T 0 i c 1 s m c X V v d D t G T y 1 u d W 1 t Z X I m c X V v d D s s J n F 1 b 3 Q 7 R s O 2 c m V 0 Y W d l d H M g Z m l y b W E m c X V v d D s s J n F 1 b 3 Q 7 R s O 2 c m V 0 Y W d z Z m 9 y b S Z x d W 9 0 O y w m c X V v d D t I Z W 1 v c n 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B a 3 R p d m E g Z s O 2 c m V 0 Y W c v Q X V 0 b 1 J l b W 9 2 Z W R D b 2 x 1 b W 5 z M S 5 7 R k 8 t b n V t b W V y L D B 9 J n F 1 b 3 Q 7 L C Z x d W 9 0 O 1 N l Y 3 R p b 2 4 x L 0 F r d G l 2 Y S B m w 7 Z y Z X R h Z y 9 B d X R v U m V t b 3 Z l Z E N v b H V t b n M x L n t G w 7 Z y Z X R h Z 2 V 0 c y B m a X J t Y S w x f S Z x d W 9 0 O y w m c X V v d D t T Z W N 0 a W 9 u M S 9 B a 3 R p d m E g Z s O 2 c m V 0 Y W c v Q X V 0 b 1 J l b W 9 2 Z W R D b 2 x 1 b W 5 z M S 5 7 R s O 2 c m V 0 Y W d z Z m 9 y b S w y f S Z x d W 9 0 O y w m c X V v d D t T Z W N 0 a W 9 u M S 9 B a 3 R p d m E g Z s O 2 c m V 0 Y W c v Q X V 0 b 1 J l b W 9 2 Z W R D b 2 x 1 b W 5 z M S 5 7 S G V t b 3 J 0 L D N 9 J n F 1 b 3 Q 7 X S w m c X V v d D t D b 2 x 1 b W 5 D b 3 V u d C Z x d W 9 0 O z o 0 L C Z x d W 9 0 O 0 t l e U N v b H V t b k 5 h b W V z J n F 1 b 3 Q 7 O l t d L C Z x d W 9 0 O 0 N v b H V t b k l k Z W 5 0 a X R p Z X M m c X V v d D s 6 W y Z x d W 9 0 O 1 N l Y 3 R p b 2 4 x L 0 F r d G l 2 Y S B m w 7 Z y Z X R h Z y 9 B d X R v U m V t b 3 Z l Z E N v b H V t b n M x L n t G T y 1 u d W 1 t Z X I s M H 0 m c X V v d D s s J n F 1 b 3 Q 7 U 2 V j d G l v b j E v Q W t 0 a X Z h I G b D t n J l d G F n L 0 F 1 d G 9 S Z W 1 v d m V k Q 2 9 s d W 1 u c z E u e 0 b D t n J l d G F n Z X R z I G Z p c m 1 h L D F 9 J n F 1 b 3 Q 7 L C Z x d W 9 0 O 1 N l Y 3 R p b 2 4 x L 0 F r d G l 2 Y S B m w 7 Z y Z X R h Z y 9 B d X R v U m V t b 3 Z l Z E N v b H V t b n M x L n t G w 7 Z y Z X R h Z 3 N m b 3 J t L D J 9 J n F 1 b 3 Q 7 L C Z x d W 9 0 O 1 N l Y 3 R p b 2 4 x L 0 F r d G l 2 Y S B m w 7 Z y Z X R h Z y 9 B d X R v U m V t b 3 Z l Z E N v b H V t b n M x L n t I Z W 1 v c n Q s M 3 0 m c X V v d D t d L C Z x d W 9 0 O 1 J l b G F 0 a W 9 u c 2 h p c E l u Z m 8 m c X V v d D s 6 W 1 1 9 I i A v P j w v U 3 R h Y m x l R W 5 0 c m l l c z 4 8 L 0 l 0 Z W 0 + P E l 0 Z W 0 + P E l 0 Z W 1 M b 2 N h d G l v b j 4 8 S X R l b V R 5 c G U + R m 9 y b X V s Y T w v S X R l b V R 5 c G U + P E l 0 Z W 1 Q Y X R o P l N l Y 3 R p b 2 4 x L 0 F r d G l 2 Y S U y M G Y l Q z M l Q j Z y Z X R h Z y 9 T b 3 V y Y 2 U 8 L 0 l 0 Z W 1 Q Y X R o P j w v S X R l b U x v Y 2 F 0 a W 9 u P j x T d G F i b G V F b n R y a W V z I C 8 + P C 9 J d G V t P j x J d G V t P j x J d G V t T G 9 j Y X R p b 2 4 + P E l 0 Z W 1 U e X B l P k Z v c m 1 1 b G E 8 L 0 l 0 Z W 1 U e X B l P j x J d G V t U G F 0 a D 5 T Z W N 0 a W 9 u M S 9 B a 3 R p d m E l M j B m J U M z J U I 2 c m V 0 Y W c v Q 2 h h b m d l Z C U y M F R 5 c G U 8 L 0 l 0 Z W 1 Q Y X R o P j w v S X R l b U x v Y 2 F 0 a W 9 u P j x T d G F i b G V F b n R y a W V z I C 8 + P C 9 J d G V t P j x J d G V t P j x J d G V t T G 9 j Y X R p b 2 4 + P E l 0 Z W 1 U e X B l P k Z v c m 1 1 b G E 8 L 0 l 0 Z W 1 U e X B l P j x J d G V t U G F 0 a D 5 T Z W N 0 a W 9 u M S 9 B a 3 R p d m E l M j B m J U M z J U I 2 c m V 0 Y W c v U m V t b 3 Z l Z C U y M E N v b H V t b n M 8 L 0 l 0 Z W 1 Q Y X R o P j w v S X R l b U x v Y 2 F 0 a W 9 u P j x T d G F i b G V F b n R y a W V z I C 8 + P C 9 J d G V t P j x J d G V t P j x J d G V t T G 9 j Y X R p b 2 4 + P E l 0 Z W 1 U e X B l P k Z v c m 1 1 b G E 8 L 0 l 0 Z W 1 U e X B l P j x J d G V t U G F 0 a D 5 T Z W N 0 a W 9 u M S 9 B a 3 R p d m E l M j B m J U M z J U I 2 c m V 0 Y W c v U H J v b W 9 0 Z W Q l M j B I Z W F k Z X J z P C 9 J d G V t U G F 0 a D 4 8 L 0 l 0 Z W 1 M b 2 N h d G l v b j 4 8 U 3 R h Y m x l R W 5 0 c m l l c y A v P j w v S X R l b T 4 8 S X R l b T 4 8 S X R l b U x v Y 2 F 0 a W 9 u P j x J d G V t V H l w Z T 5 G b 3 J t d W x h P C 9 J d G V t V H l w Z T 4 8 S X R l b V B h d G g + U 2 V j d G l v b j E v Q W t 0 a X Z h J T I w Z i V D M y V C N n J l d G F n L 0 N o Y W 5 n Z W Q l M j B U e X B l M T w v S X R l b V B h d G g + P C 9 J d G V t T G 9 j Y X R p b 2 4 + P F N 0 Y W J s Z U V u d H J p Z X M g L z 4 8 L 0 l 0 Z W 0 + P C 9 J d G V t c z 4 8 L 0 x v Y 2 F s U G F j a 2 F n Z U 1 l d G F k Y X R h R m l s Z T 4 W A A A A U E s F B g A A A A A A A A A A A A A A A A A A A A A A A C Y B A A A B A A A A 0 I y d 3 w E V 0 R G M e g D A T 8 K X 6 w E A A A A H a 2 O W + G B F Q r r C X E m f J g o K A A A A A A I A A A A A A B B m A A A A A Q A A I A A A A M o y 5 l K 6 4 J L 7 C e I p 9 6 M 8 q g M p r v o I k d j 4 P Q j c 4 v A 1 h O P E A A A A A A 6 A A A A A A g A A I A A A A E Y 8 r I y e C y A 4 J L P t E 0 f X f e E e W O G B + R 9 4 y b b 0 / O 8 r r X + 6 U A A A A G j 4 L j 1 y E g K X Y + 4 a l h d d F P H n 3 6 M a n q c o W X w Q E s p J L Y v n n 7 K D F 5 z O 9 r o p g d 6 u q g L 1 b Q H Z L c t 9 7 W u o m x 8 h Q a C g I S r V z A 4 i Y z v E 8 Z R j f N G W P Q T r Q A A A A N W f n j o a w G C H h 3 h o y 9 r / e u W c f V P O c J j M e S j S A i 1 v / f y n Q o q D + L B m M t c N F b / o u h Z R T i o N o B K 1 C V n g P i S f E j k + m y A = < / D a t a M a s h u p > 
</file>

<file path=customXml/itemProps1.xml><?xml version="1.0" encoding="utf-8"?>
<ds:datastoreItem xmlns:ds="http://schemas.openxmlformats.org/officeDocument/2006/customXml" ds:itemID="{D399A891-952B-436B-AE53-FB01AA9ABE4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Pivot</vt:lpstr>
      <vt:lpstr>ostolaskut_2025</vt:lpstr>
      <vt:lpstr>Aktiva företag</vt:lpstr>
      <vt:lpstr>Sammanställning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Conny Uggeldahl</dc:creator>
  <cp:lastModifiedBy>Conny Uggeldahl</cp:lastModifiedBy>
  <cp:lastPrinted>2026-06-17T15:37:45Z</cp:lastPrinted>
  <dcterms:created xsi:type="dcterms:W3CDTF">2015-06-05T18:17:20Z</dcterms:created>
  <dcterms:modified xsi:type="dcterms:W3CDTF">2026-06-17T15:38:26Z</dcterms:modified>
</cp:coreProperties>
</file>